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omments1.xml" ContentType="application/vnd.openxmlformats-officedocument.spreadsheetml.comments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2130"/>
  <workbookPr/>
  <mc:AlternateContent xmlns:mc="http://schemas.openxmlformats.org/markup-compatibility/2006">
    <mc:Choice Requires="x15">
      <x15ac:absPath xmlns:x15ac="http://schemas.microsoft.com/office/spreadsheetml/2010/11/ac" url="C:\Users\mypc\Desktop\Trial Downloads\"/>
    </mc:Choice>
  </mc:AlternateContent>
  <xr:revisionPtr revIDLastSave="0" documentId="13_ncr:1_{ED7C52DB-1143-49D1-A26A-38C88506AC0B}" xr6:coauthVersionLast="45" xr6:coauthVersionMax="45" xr10:uidLastSave="{00000000-0000-0000-0000-000000000000}"/>
  <bookViews>
    <workbookView xWindow="-120" yWindow="-120" windowWidth="20730" windowHeight="11160" xr2:uid="{00000000-000D-0000-FFFF-FFFF00000000}"/>
  </bookViews>
  <sheets>
    <sheet name="Intro &amp; Setup" sheetId="1" r:id="rId1"/>
    <sheet name="Schedule" sheetId="2" r:id="rId2"/>
    <sheet name="Report" sheetId="3" r:id="rId3"/>
    <sheet name="Donor Report" sheetId="4" r:id="rId4"/>
  </sheets>
  <definedNames>
    <definedName name="_xlnm._FilterDatabase" localSheetId="1" hidden="1">Schedule!$B$8:$J$5008</definedName>
    <definedName name="_xlnm.Print_Area" localSheetId="0">'Intro &amp; Setup'!$A$1:$AM$64</definedName>
    <definedName name="_xlnm.Print_Area" localSheetId="2">Report!$A$1:$AM$64</definedName>
    <definedName name="_xlnm.Print_Area" localSheetId="1">Schedule!$A$1:$Q$5009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P9" i="2" l="1"/>
  <c r="S9" i="2"/>
  <c r="AU48" i="1"/>
  <c r="BC6" i="4"/>
  <c r="AO5008" i="2"/>
  <c r="AP5008" i="2" s="1"/>
  <c r="AO5007" i="2"/>
  <c r="AP5007" i="2" s="1"/>
  <c r="AO5006" i="2"/>
  <c r="AP5006" i="2" s="1"/>
  <c r="AO5005" i="2"/>
  <c r="AP5005" i="2" s="1"/>
  <c r="AO5004" i="2"/>
  <c r="AP5004" i="2" s="1"/>
  <c r="AO5003" i="2"/>
  <c r="AP5003" i="2" s="1"/>
  <c r="AO5002" i="2"/>
  <c r="AP5002" i="2" s="1"/>
  <c r="AO5001" i="2"/>
  <c r="AP5001" i="2" s="1"/>
  <c r="AO5000" i="2"/>
  <c r="AP5000" i="2" s="1"/>
  <c r="AO4999" i="2"/>
  <c r="AP4999" i="2" s="1"/>
  <c r="AO4998" i="2"/>
  <c r="AP4998" i="2" s="1"/>
  <c r="AO4997" i="2"/>
  <c r="AP4997" i="2" s="1"/>
  <c r="AO4996" i="2"/>
  <c r="AP4996" i="2" s="1"/>
  <c r="AO4995" i="2"/>
  <c r="AP4995" i="2" s="1"/>
  <c r="AO4994" i="2"/>
  <c r="AP4994" i="2" s="1"/>
  <c r="AO4993" i="2"/>
  <c r="AP4993" i="2" s="1"/>
  <c r="AO4992" i="2"/>
  <c r="AP4992" i="2" s="1"/>
  <c r="AO4991" i="2"/>
  <c r="AP4991" i="2" s="1"/>
  <c r="AO4990" i="2"/>
  <c r="AP4990" i="2" s="1"/>
  <c r="AO4989" i="2"/>
  <c r="AP4989" i="2" s="1"/>
  <c r="AO4988" i="2"/>
  <c r="AP4988" i="2" s="1"/>
  <c r="AO4987" i="2"/>
  <c r="AP4987" i="2" s="1"/>
  <c r="AO4986" i="2"/>
  <c r="AP4986" i="2" s="1"/>
  <c r="AO4985" i="2"/>
  <c r="AP4985" i="2" s="1"/>
  <c r="AO4984" i="2"/>
  <c r="AP4984" i="2" s="1"/>
  <c r="AO4983" i="2"/>
  <c r="AP4983" i="2" s="1"/>
  <c r="AO4982" i="2"/>
  <c r="AP4982" i="2" s="1"/>
  <c r="AO4981" i="2"/>
  <c r="AP4981" i="2" s="1"/>
  <c r="AO4980" i="2"/>
  <c r="AP4980" i="2" s="1"/>
  <c r="AO4979" i="2"/>
  <c r="AP4979" i="2" s="1"/>
  <c r="AO4978" i="2"/>
  <c r="AP4978" i="2" s="1"/>
  <c r="AO4977" i="2"/>
  <c r="AP4977" i="2" s="1"/>
  <c r="AO4976" i="2"/>
  <c r="AP4976" i="2" s="1"/>
  <c r="AO4975" i="2"/>
  <c r="AP4975" i="2" s="1"/>
  <c r="AO4974" i="2"/>
  <c r="AP4974" i="2" s="1"/>
  <c r="AO4973" i="2"/>
  <c r="AP4973" i="2" s="1"/>
  <c r="AO4972" i="2"/>
  <c r="AP4972" i="2" s="1"/>
  <c r="AO4971" i="2"/>
  <c r="AP4971" i="2" s="1"/>
  <c r="AO4970" i="2"/>
  <c r="AP4970" i="2" s="1"/>
  <c r="AO4969" i="2"/>
  <c r="AP4969" i="2" s="1"/>
  <c r="AO4968" i="2"/>
  <c r="AP4968" i="2" s="1"/>
  <c r="AO4967" i="2"/>
  <c r="AP4967" i="2" s="1"/>
  <c r="AO4966" i="2"/>
  <c r="AP4966" i="2" s="1"/>
  <c r="AO4965" i="2"/>
  <c r="AP4965" i="2" s="1"/>
  <c r="AO4964" i="2"/>
  <c r="AP4964" i="2" s="1"/>
  <c r="AO4963" i="2"/>
  <c r="AP4963" i="2" s="1"/>
  <c r="AO4962" i="2"/>
  <c r="AP4962" i="2" s="1"/>
  <c r="AO4961" i="2"/>
  <c r="AP4961" i="2" s="1"/>
  <c r="AO4960" i="2"/>
  <c r="AP4960" i="2" s="1"/>
  <c r="AO4959" i="2"/>
  <c r="AP4959" i="2" s="1"/>
  <c r="AO4958" i="2"/>
  <c r="AP4958" i="2" s="1"/>
  <c r="AO4957" i="2"/>
  <c r="AP4957" i="2" s="1"/>
  <c r="AO4956" i="2"/>
  <c r="AP4956" i="2" s="1"/>
  <c r="AO4955" i="2"/>
  <c r="AP4955" i="2" s="1"/>
  <c r="AO4954" i="2"/>
  <c r="AP4954" i="2" s="1"/>
  <c r="AO4953" i="2"/>
  <c r="AP4953" i="2" s="1"/>
  <c r="AO4952" i="2"/>
  <c r="AP4952" i="2" s="1"/>
  <c r="AO4951" i="2"/>
  <c r="AP4951" i="2" s="1"/>
  <c r="AO4950" i="2"/>
  <c r="AP4950" i="2" s="1"/>
  <c r="AO4949" i="2"/>
  <c r="AP4949" i="2" s="1"/>
  <c r="AO4948" i="2"/>
  <c r="AP4948" i="2" s="1"/>
  <c r="AO4947" i="2"/>
  <c r="AP4947" i="2" s="1"/>
  <c r="AO4946" i="2"/>
  <c r="AP4946" i="2" s="1"/>
  <c r="AO4945" i="2"/>
  <c r="AP4945" i="2" s="1"/>
  <c r="AO4944" i="2"/>
  <c r="AP4944" i="2" s="1"/>
  <c r="AO4943" i="2"/>
  <c r="AP4943" i="2" s="1"/>
  <c r="AO4942" i="2"/>
  <c r="AP4942" i="2" s="1"/>
  <c r="AO4941" i="2"/>
  <c r="AP4941" i="2" s="1"/>
  <c r="AO4940" i="2"/>
  <c r="AP4940" i="2" s="1"/>
  <c r="AO4939" i="2"/>
  <c r="AP4939" i="2" s="1"/>
  <c r="AO4938" i="2"/>
  <c r="AP4938" i="2" s="1"/>
  <c r="AO4937" i="2"/>
  <c r="AP4937" i="2" s="1"/>
  <c r="AO4936" i="2"/>
  <c r="AP4936" i="2" s="1"/>
  <c r="AO4935" i="2"/>
  <c r="AP4935" i="2" s="1"/>
  <c r="AO4934" i="2"/>
  <c r="AP4934" i="2" s="1"/>
  <c r="AO4933" i="2"/>
  <c r="AP4933" i="2" s="1"/>
  <c r="AO4932" i="2"/>
  <c r="AP4932" i="2" s="1"/>
  <c r="AO4931" i="2"/>
  <c r="AP4931" i="2" s="1"/>
  <c r="AO4930" i="2"/>
  <c r="AP4930" i="2" s="1"/>
  <c r="AO4929" i="2"/>
  <c r="AP4929" i="2" s="1"/>
  <c r="AO4928" i="2"/>
  <c r="AP4928" i="2" s="1"/>
  <c r="AO4927" i="2"/>
  <c r="AP4927" i="2" s="1"/>
  <c r="AO4926" i="2"/>
  <c r="AP4926" i="2" s="1"/>
  <c r="AO4925" i="2"/>
  <c r="AP4925" i="2" s="1"/>
  <c r="AO4924" i="2"/>
  <c r="AP4924" i="2" s="1"/>
  <c r="AO4923" i="2"/>
  <c r="AP4923" i="2" s="1"/>
  <c r="AO4922" i="2"/>
  <c r="AP4922" i="2" s="1"/>
  <c r="AO4921" i="2"/>
  <c r="AP4921" i="2" s="1"/>
  <c r="AO4920" i="2"/>
  <c r="AP4920" i="2" s="1"/>
  <c r="AO4919" i="2"/>
  <c r="AP4919" i="2" s="1"/>
  <c r="AO4918" i="2"/>
  <c r="AP4918" i="2" s="1"/>
  <c r="AO4917" i="2"/>
  <c r="AP4917" i="2" s="1"/>
  <c r="AO4916" i="2"/>
  <c r="AP4916" i="2" s="1"/>
  <c r="AO4915" i="2"/>
  <c r="AP4915" i="2" s="1"/>
  <c r="AO4914" i="2"/>
  <c r="AP4914" i="2" s="1"/>
  <c r="AO4913" i="2"/>
  <c r="AP4913" i="2" s="1"/>
  <c r="AO4912" i="2"/>
  <c r="AP4912" i="2" s="1"/>
  <c r="AO4911" i="2"/>
  <c r="AP4911" i="2" s="1"/>
  <c r="AO4910" i="2"/>
  <c r="AP4910" i="2" s="1"/>
  <c r="AO4909" i="2"/>
  <c r="AP4909" i="2" s="1"/>
  <c r="AO4908" i="2"/>
  <c r="AP4908" i="2" s="1"/>
  <c r="AO4907" i="2"/>
  <c r="AP4907" i="2" s="1"/>
  <c r="AO4906" i="2"/>
  <c r="AP4906" i="2" s="1"/>
  <c r="AO4905" i="2"/>
  <c r="AP4905" i="2" s="1"/>
  <c r="AO4904" i="2"/>
  <c r="AP4904" i="2" s="1"/>
  <c r="AO4903" i="2"/>
  <c r="AP4903" i="2" s="1"/>
  <c r="AO4902" i="2"/>
  <c r="AP4902" i="2" s="1"/>
  <c r="AO4901" i="2"/>
  <c r="AP4901" i="2" s="1"/>
  <c r="AO4900" i="2"/>
  <c r="AP4900" i="2" s="1"/>
  <c r="AO4899" i="2"/>
  <c r="AP4899" i="2" s="1"/>
  <c r="AO4898" i="2"/>
  <c r="AP4898" i="2" s="1"/>
  <c r="AO4897" i="2"/>
  <c r="AP4897" i="2" s="1"/>
  <c r="AO4896" i="2"/>
  <c r="AP4896" i="2" s="1"/>
  <c r="AO4895" i="2"/>
  <c r="AP4895" i="2" s="1"/>
  <c r="AO4894" i="2"/>
  <c r="AP4894" i="2" s="1"/>
  <c r="AO4893" i="2"/>
  <c r="AP4893" i="2" s="1"/>
  <c r="AO4892" i="2"/>
  <c r="AP4892" i="2" s="1"/>
  <c r="AO4891" i="2"/>
  <c r="AP4891" i="2" s="1"/>
  <c r="AO4890" i="2"/>
  <c r="AP4890" i="2" s="1"/>
  <c r="AO4889" i="2"/>
  <c r="AP4889" i="2" s="1"/>
  <c r="AO4888" i="2"/>
  <c r="AP4888" i="2" s="1"/>
  <c r="AO4887" i="2"/>
  <c r="AP4887" i="2" s="1"/>
  <c r="AO4886" i="2"/>
  <c r="AP4886" i="2" s="1"/>
  <c r="AO4885" i="2"/>
  <c r="AP4885" i="2" s="1"/>
  <c r="AO4884" i="2"/>
  <c r="AP4884" i="2" s="1"/>
  <c r="AO4883" i="2"/>
  <c r="AP4883" i="2" s="1"/>
  <c r="AO4882" i="2"/>
  <c r="AP4882" i="2" s="1"/>
  <c r="AO4881" i="2"/>
  <c r="AP4881" i="2" s="1"/>
  <c r="AO4880" i="2"/>
  <c r="AP4880" i="2" s="1"/>
  <c r="AO4879" i="2"/>
  <c r="AP4879" i="2" s="1"/>
  <c r="AO4878" i="2"/>
  <c r="AP4878" i="2" s="1"/>
  <c r="AO4877" i="2"/>
  <c r="AP4877" i="2" s="1"/>
  <c r="AO4876" i="2"/>
  <c r="AP4876" i="2" s="1"/>
  <c r="AO4875" i="2"/>
  <c r="AP4875" i="2" s="1"/>
  <c r="AO4874" i="2"/>
  <c r="AP4874" i="2" s="1"/>
  <c r="AO4873" i="2"/>
  <c r="AP4873" i="2" s="1"/>
  <c r="AO4872" i="2"/>
  <c r="AP4872" i="2" s="1"/>
  <c r="AO4871" i="2"/>
  <c r="AP4871" i="2" s="1"/>
  <c r="AO4870" i="2"/>
  <c r="AP4870" i="2" s="1"/>
  <c r="AO4869" i="2"/>
  <c r="AP4869" i="2" s="1"/>
  <c r="AO4868" i="2"/>
  <c r="AP4868" i="2" s="1"/>
  <c r="AO4867" i="2"/>
  <c r="AP4867" i="2" s="1"/>
  <c r="AO4866" i="2"/>
  <c r="AP4866" i="2" s="1"/>
  <c r="AO4865" i="2"/>
  <c r="AP4865" i="2" s="1"/>
  <c r="AO4864" i="2"/>
  <c r="AP4864" i="2" s="1"/>
  <c r="AO4863" i="2"/>
  <c r="AP4863" i="2" s="1"/>
  <c r="AO4862" i="2"/>
  <c r="AP4862" i="2" s="1"/>
  <c r="AO4861" i="2"/>
  <c r="AP4861" i="2" s="1"/>
  <c r="AO4860" i="2"/>
  <c r="AP4860" i="2" s="1"/>
  <c r="AO4859" i="2"/>
  <c r="AP4859" i="2" s="1"/>
  <c r="AO4858" i="2"/>
  <c r="AP4858" i="2" s="1"/>
  <c r="AO4857" i="2"/>
  <c r="AP4857" i="2" s="1"/>
  <c r="AO4856" i="2"/>
  <c r="AP4856" i="2" s="1"/>
  <c r="AO4855" i="2"/>
  <c r="AP4855" i="2" s="1"/>
  <c r="AO4854" i="2"/>
  <c r="AP4854" i="2" s="1"/>
  <c r="AO4853" i="2"/>
  <c r="AP4853" i="2" s="1"/>
  <c r="AO4852" i="2"/>
  <c r="AP4852" i="2" s="1"/>
  <c r="AO4851" i="2"/>
  <c r="AP4851" i="2" s="1"/>
  <c r="AO4850" i="2"/>
  <c r="AP4850" i="2" s="1"/>
  <c r="AO4849" i="2"/>
  <c r="AP4849" i="2" s="1"/>
  <c r="AO4848" i="2"/>
  <c r="AP4848" i="2" s="1"/>
  <c r="AO4847" i="2"/>
  <c r="AP4847" i="2" s="1"/>
  <c r="AO4846" i="2"/>
  <c r="AP4846" i="2" s="1"/>
  <c r="AO4845" i="2"/>
  <c r="AP4845" i="2" s="1"/>
  <c r="AO4844" i="2"/>
  <c r="AP4844" i="2" s="1"/>
  <c r="AO4843" i="2"/>
  <c r="AP4843" i="2" s="1"/>
  <c r="AO4842" i="2"/>
  <c r="AP4842" i="2" s="1"/>
  <c r="AO4841" i="2"/>
  <c r="AP4841" i="2" s="1"/>
  <c r="AO4840" i="2"/>
  <c r="AP4840" i="2" s="1"/>
  <c r="AO4839" i="2"/>
  <c r="AP4839" i="2" s="1"/>
  <c r="AO4838" i="2"/>
  <c r="AP4838" i="2" s="1"/>
  <c r="AO4837" i="2"/>
  <c r="AP4837" i="2" s="1"/>
  <c r="AO4836" i="2"/>
  <c r="AP4836" i="2" s="1"/>
  <c r="AO4835" i="2"/>
  <c r="AP4835" i="2" s="1"/>
  <c r="AO4834" i="2"/>
  <c r="AP4834" i="2" s="1"/>
  <c r="AO4833" i="2"/>
  <c r="AP4833" i="2" s="1"/>
  <c r="AO4832" i="2"/>
  <c r="AP4832" i="2" s="1"/>
  <c r="AO4831" i="2"/>
  <c r="AP4831" i="2" s="1"/>
  <c r="AO4830" i="2"/>
  <c r="AP4830" i="2" s="1"/>
  <c r="AO4829" i="2"/>
  <c r="AP4829" i="2" s="1"/>
  <c r="AO4828" i="2"/>
  <c r="AP4828" i="2" s="1"/>
  <c r="AO4827" i="2"/>
  <c r="AP4827" i="2" s="1"/>
  <c r="AO4826" i="2"/>
  <c r="AP4826" i="2" s="1"/>
  <c r="AO4825" i="2"/>
  <c r="AP4825" i="2" s="1"/>
  <c r="AO4824" i="2"/>
  <c r="AP4824" i="2" s="1"/>
  <c r="AO4823" i="2"/>
  <c r="AP4823" i="2" s="1"/>
  <c r="AO4822" i="2"/>
  <c r="AP4822" i="2" s="1"/>
  <c r="AO4821" i="2"/>
  <c r="AP4821" i="2" s="1"/>
  <c r="AO4820" i="2"/>
  <c r="AP4820" i="2" s="1"/>
  <c r="AO4819" i="2"/>
  <c r="AP4819" i="2" s="1"/>
  <c r="AO4818" i="2"/>
  <c r="AP4818" i="2" s="1"/>
  <c r="AO4817" i="2"/>
  <c r="AP4817" i="2" s="1"/>
  <c r="AO4816" i="2"/>
  <c r="AP4816" i="2" s="1"/>
  <c r="AO4815" i="2"/>
  <c r="AP4815" i="2" s="1"/>
  <c r="AO4814" i="2"/>
  <c r="AP4814" i="2" s="1"/>
  <c r="AO4813" i="2"/>
  <c r="AP4813" i="2" s="1"/>
  <c r="AO4812" i="2"/>
  <c r="AP4812" i="2" s="1"/>
  <c r="AO4811" i="2"/>
  <c r="AP4811" i="2" s="1"/>
  <c r="AO4810" i="2"/>
  <c r="AP4810" i="2" s="1"/>
  <c r="AO4809" i="2"/>
  <c r="AP4809" i="2" s="1"/>
  <c r="AO4808" i="2"/>
  <c r="AP4808" i="2" s="1"/>
  <c r="AO4807" i="2"/>
  <c r="AP4807" i="2" s="1"/>
  <c r="AO4806" i="2"/>
  <c r="AP4806" i="2" s="1"/>
  <c r="AO4805" i="2"/>
  <c r="AP4805" i="2" s="1"/>
  <c r="AO4804" i="2"/>
  <c r="AP4804" i="2" s="1"/>
  <c r="AO4803" i="2"/>
  <c r="AP4803" i="2" s="1"/>
  <c r="AO4802" i="2"/>
  <c r="AP4802" i="2" s="1"/>
  <c r="AO4801" i="2"/>
  <c r="AP4801" i="2" s="1"/>
  <c r="AO4800" i="2"/>
  <c r="AP4800" i="2" s="1"/>
  <c r="AO4799" i="2"/>
  <c r="AP4799" i="2" s="1"/>
  <c r="AO4798" i="2"/>
  <c r="AP4798" i="2" s="1"/>
  <c r="AO4797" i="2"/>
  <c r="AP4797" i="2" s="1"/>
  <c r="AO4796" i="2"/>
  <c r="AP4796" i="2" s="1"/>
  <c r="AO4795" i="2"/>
  <c r="AP4795" i="2" s="1"/>
  <c r="AO4794" i="2"/>
  <c r="AP4794" i="2" s="1"/>
  <c r="AO4793" i="2"/>
  <c r="AP4793" i="2" s="1"/>
  <c r="AO4792" i="2"/>
  <c r="AP4792" i="2" s="1"/>
  <c r="AO4791" i="2"/>
  <c r="AP4791" i="2" s="1"/>
  <c r="AO4790" i="2"/>
  <c r="AP4790" i="2" s="1"/>
  <c r="AO4789" i="2"/>
  <c r="AP4789" i="2" s="1"/>
  <c r="AO4788" i="2"/>
  <c r="AP4788" i="2" s="1"/>
  <c r="AO4787" i="2"/>
  <c r="AP4787" i="2" s="1"/>
  <c r="AO4786" i="2"/>
  <c r="AP4786" i="2" s="1"/>
  <c r="AO4785" i="2"/>
  <c r="AP4785" i="2" s="1"/>
  <c r="AO4784" i="2"/>
  <c r="AP4784" i="2" s="1"/>
  <c r="AO4783" i="2"/>
  <c r="AP4783" i="2" s="1"/>
  <c r="AO4782" i="2"/>
  <c r="AP4782" i="2" s="1"/>
  <c r="AO4781" i="2"/>
  <c r="AP4781" i="2" s="1"/>
  <c r="AO4780" i="2"/>
  <c r="AP4780" i="2" s="1"/>
  <c r="AO4779" i="2"/>
  <c r="AP4779" i="2" s="1"/>
  <c r="AO4778" i="2"/>
  <c r="AP4778" i="2" s="1"/>
  <c r="AO4777" i="2"/>
  <c r="AP4777" i="2" s="1"/>
  <c r="AO4776" i="2"/>
  <c r="AP4776" i="2" s="1"/>
  <c r="AO4775" i="2"/>
  <c r="AP4775" i="2" s="1"/>
  <c r="AO4774" i="2"/>
  <c r="AP4774" i="2" s="1"/>
  <c r="AO4773" i="2"/>
  <c r="AP4773" i="2" s="1"/>
  <c r="AO4772" i="2"/>
  <c r="AP4772" i="2" s="1"/>
  <c r="AO4771" i="2"/>
  <c r="AP4771" i="2" s="1"/>
  <c r="AO4770" i="2"/>
  <c r="AP4770" i="2" s="1"/>
  <c r="AO4769" i="2"/>
  <c r="AP4769" i="2" s="1"/>
  <c r="AO4768" i="2"/>
  <c r="AP4768" i="2" s="1"/>
  <c r="AO4767" i="2"/>
  <c r="AP4767" i="2" s="1"/>
  <c r="AO4766" i="2"/>
  <c r="AP4766" i="2" s="1"/>
  <c r="AO4765" i="2"/>
  <c r="AP4765" i="2" s="1"/>
  <c r="AO4764" i="2"/>
  <c r="AP4764" i="2" s="1"/>
  <c r="AO4763" i="2"/>
  <c r="AP4763" i="2" s="1"/>
  <c r="AO4762" i="2"/>
  <c r="AP4762" i="2" s="1"/>
  <c r="AO4761" i="2"/>
  <c r="AP4761" i="2" s="1"/>
  <c r="AO4760" i="2"/>
  <c r="AP4760" i="2" s="1"/>
  <c r="AO4759" i="2"/>
  <c r="AP4759" i="2" s="1"/>
  <c r="AO4758" i="2"/>
  <c r="AP4758" i="2" s="1"/>
  <c r="AO4757" i="2"/>
  <c r="AP4757" i="2" s="1"/>
  <c r="AO4756" i="2"/>
  <c r="AP4756" i="2" s="1"/>
  <c r="AO4755" i="2"/>
  <c r="AP4755" i="2" s="1"/>
  <c r="AO4754" i="2"/>
  <c r="AP4754" i="2" s="1"/>
  <c r="AO4753" i="2"/>
  <c r="AP4753" i="2" s="1"/>
  <c r="AO4752" i="2"/>
  <c r="AP4752" i="2" s="1"/>
  <c r="AO4751" i="2"/>
  <c r="AP4751" i="2" s="1"/>
  <c r="AO4750" i="2"/>
  <c r="AP4750" i="2" s="1"/>
  <c r="AO4749" i="2"/>
  <c r="AP4749" i="2" s="1"/>
  <c r="AO4748" i="2"/>
  <c r="AP4748" i="2" s="1"/>
  <c r="AO4747" i="2"/>
  <c r="AP4747" i="2" s="1"/>
  <c r="AO4746" i="2"/>
  <c r="AP4746" i="2" s="1"/>
  <c r="AO4745" i="2"/>
  <c r="AP4745" i="2" s="1"/>
  <c r="AO4744" i="2"/>
  <c r="AP4744" i="2" s="1"/>
  <c r="AO4743" i="2"/>
  <c r="AP4743" i="2" s="1"/>
  <c r="AO4742" i="2"/>
  <c r="AP4742" i="2" s="1"/>
  <c r="AO4741" i="2"/>
  <c r="AP4741" i="2" s="1"/>
  <c r="AO4740" i="2"/>
  <c r="AP4740" i="2" s="1"/>
  <c r="AO4739" i="2"/>
  <c r="AP4739" i="2" s="1"/>
  <c r="AO4738" i="2"/>
  <c r="AP4738" i="2" s="1"/>
  <c r="AO4737" i="2"/>
  <c r="AP4737" i="2" s="1"/>
  <c r="AO4736" i="2"/>
  <c r="AP4736" i="2" s="1"/>
  <c r="AO4735" i="2"/>
  <c r="AP4735" i="2" s="1"/>
  <c r="AO4734" i="2"/>
  <c r="AP4734" i="2" s="1"/>
  <c r="AO4733" i="2"/>
  <c r="AP4733" i="2" s="1"/>
  <c r="AO4732" i="2"/>
  <c r="AP4732" i="2" s="1"/>
  <c r="AO4731" i="2"/>
  <c r="AP4731" i="2" s="1"/>
  <c r="AO4730" i="2"/>
  <c r="AP4730" i="2" s="1"/>
  <c r="AO4729" i="2"/>
  <c r="AP4729" i="2" s="1"/>
  <c r="AO4728" i="2"/>
  <c r="AP4728" i="2" s="1"/>
  <c r="AO4727" i="2"/>
  <c r="AP4727" i="2" s="1"/>
  <c r="AO4726" i="2"/>
  <c r="AP4726" i="2" s="1"/>
  <c r="AO4725" i="2"/>
  <c r="AP4725" i="2" s="1"/>
  <c r="AO4724" i="2"/>
  <c r="AP4724" i="2" s="1"/>
  <c r="AO4723" i="2"/>
  <c r="AP4723" i="2" s="1"/>
  <c r="AO4722" i="2"/>
  <c r="AP4722" i="2" s="1"/>
  <c r="AO4721" i="2"/>
  <c r="AP4721" i="2" s="1"/>
  <c r="AO4720" i="2"/>
  <c r="AP4720" i="2" s="1"/>
  <c r="AO4719" i="2"/>
  <c r="AP4719" i="2" s="1"/>
  <c r="AO4718" i="2"/>
  <c r="AP4718" i="2" s="1"/>
  <c r="AO4717" i="2"/>
  <c r="AP4717" i="2" s="1"/>
  <c r="AO4716" i="2"/>
  <c r="AP4716" i="2" s="1"/>
  <c r="AO4715" i="2"/>
  <c r="AP4715" i="2" s="1"/>
  <c r="AO4714" i="2"/>
  <c r="AP4714" i="2" s="1"/>
  <c r="AO4713" i="2"/>
  <c r="AP4713" i="2" s="1"/>
  <c r="AO4712" i="2"/>
  <c r="AP4712" i="2" s="1"/>
  <c r="AO4711" i="2"/>
  <c r="AP4711" i="2" s="1"/>
  <c r="AO4710" i="2"/>
  <c r="AP4710" i="2" s="1"/>
  <c r="AO4709" i="2"/>
  <c r="AP4709" i="2" s="1"/>
  <c r="AO4708" i="2"/>
  <c r="AP4708" i="2" s="1"/>
  <c r="AO4707" i="2"/>
  <c r="AP4707" i="2" s="1"/>
  <c r="AO4706" i="2"/>
  <c r="AP4706" i="2" s="1"/>
  <c r="AO4705" i="2"/>
  <c r="AP4705" i="2" s="1"/>
  <c r="AO4704" i="2"/>
  <c r="AP4704" i="2" s="1"/>
  <c r="AO4703" i="2"/>
  <c r="AP4703" i="2" s="1"/>
  <c r="AO4702" i="2"/>
  <c r="AP4702" i="2" s="1"/>
  <c r="AO4701" i="2"/>
  <c r="AP4701" i="2" s="1"/>
  <c r="AO4700" i="2"/>
  <c r="AP4700" i="2" s="1"/>
  <c r="AO4699" i="2"/>
  <c r="AP4699" i="2" s="1"/>
  <c r="AO4698" i="2"/>
  <c r="AP4698" i="2" s="1"/>
  <c r="AO4697" i="2"/>
  <c r="AP4697" i="2" s="1"/>
  <c r="AO4696" i="2"/>
  <c r="AP4696" i="2" s="1"/>
  <c r="AO4695" i="2"/>
  <c r="AP4695" i="2" s="1"/>
  <c r="AO4694" i="2"/>
  <c r="AP4694" i="2" s="1"/>
  <c r="AO4693" i="2"/>
  <c r="AP4693" i="2" s="1"/>
  <c r="AO4692" i="2"/>
  <c r="AP4692" i="2" s="1"/>
  <c r="AO4691" i="2"/>
  <c r="AP4691" i="2" s="1"/>
  <c r="AO4690" i="2"/>
  <c r="AP4690" i="2" s="1"/>
  <c r="AO4689" i="2"/>
  <c r="AP4689" i="2" s="1"/>
  <c r="AO4688" i="2"/>
  <c r="AP4688" i="2" s="1"/>
  <c r="AO4687" i="2"/>
  <c r="AP4687" i="2" s="1"/>
  <c r="AO4686" i="2"/>
  <c r="AP4686" i="2" s="1"/>
  <c r="AO4685" i="2"/>
  <c r="AP4685" i="2" s="1"/>
  <c r="AO4684" i="2"/>
  <c r="AP4684" i="2" s="1"/>
  <c r="AO4683" i="2"/>
  <c r="AP4683" i="2" s="1"/>
  <c r="AO4682" i="2"/>
  <c r="AP4682" i="2" s="1"/>
  <c r="AO4681" i="2"/>
  <c r="AP4681" i="2" s="1"/>
  <c r="AO4680" i="2"/>
  <c r="AP4680" i="2" s="1"/>
  <c r="AO4679" i="2"/>
  <c r="AP4679" i="2" s="1"/>
  <c r="AO4678" i="2"/>
  <c r="AP4678" i="2" s="1"/>
  <c r="AO4677" i="2"/>
  <c r="AP4677" i="2" s="1"/>
  <c r="AO4676" i="2"/>
  <c r="AP4676" i="2" s="1"/>
  <c r="AO4675" i="2"/>
  <c r="AP4675" i="2" s="1"/>
  <c r="AO4674" i="2"/>
  <c r="AP4674" i="2" s="1"/>
  <c r="AO4673" i="2"/>
  <c r="AP4673" i="2" s="1"/>
  <c r="AO4672" i="2"/>
  <c r="AP4672" i="2" s="1"/>
  <c r="AO4671" i="2"/>
  <c r="AP4671" i="2" s="1"/>
  <c r="AO4670" i="2"/>
  <c r="AP4670" i="2" s="1"/>
  <c r="AO4669" i="2"/>
  <c r="AP4669" i="2" s="1"/>
  <c r="AO4668" i="2"/>
  <c r="AP4668" i="2" s="1"/>
  <c r="AO4667" i="2"/>
  <c r="AP4667" i="2" s="1"/>
  <c r="AO4666" i="2"/>
  <c r="AP4666" i="2" s="1"/>
  <c r="AO4665" i="2"/>
  <c r="AP4665" i="2" s="1"/>
  <c r="AO4664" i="2"/>
  <c r="AP4664" i="2" s="1"/>
  <c r="AO4663" i="2"/>
  <c r="AP4663" i="2" s="1"/>
  <c r="AO4662" i="2"/>
  <c r="AP4662" i="2" s="1"/>
  <c r="AO4661" i="2"/>
  <c r="AP4661" i="2" s="1"/>
  <c r="AO4660" i="2"/>
  <c r="AP4660" i="2" s="1"/>
  <c r="AO4659" i="2"/>
  <c r="AP4659" i="2" s="1"/>
  <c r="AO4658" i="2"/>
  <c r="AP4658" i="2" s="1"/>
  <c r="AO4657" i="2"/>
  <c r="AP4657" i="2" s="1"/>
  <c r="AO4656" i="2"/>
  <c r="AP4656" i="2" s="1"/>
  <c r="AO4655" i="2"/>
  <c r="AP4655" i="2" s="1"/>
  <c r="AO4654" i="2"/>
  <c r="AP4654" i="2" s="1"/>
  <c r="AO4653" i="2"/>
  <c r="AP4653" i="2" s="1"/>
  <c r="AO4652" i="2"/>
  <c r="AP4652" i="2" s="1"/>
  <c r="AO4651" i="2"/>
  <c r="AP4651" i="2" s="1"/>
  <c r="AO4650" i="2"/>
  <c r="AP4650" i="2" s="1"/>
  <c r="AO4649" i="2"/>
  <c r="AP4649" i="2" s="1"/>
  <c r="AO4648" i="2"/>
  <c r="AP4648" i="2" s="1"/>
  <c r="AO4647" i="2"/>
  <c r="AP4647" i="2" s="1"/>
  <c r="AO4646" i="2"/>
  <c r="AP4646" i="2" s="1"/>
  <c r="AO4645" i="2"/>
  <c r="AP4645" i="2" s="1"/>
  <c r="AO4644" i="2"/>
  <c r="AP4644" i="2" s="1"/>
  <c r="AO4643" i="2"/>
  <c r="AP4643" i="2" s="1"/>
  <c r="AO4642" i="2"/>
  <c r="AP4642" i="2" s="1"/>
  <c r="AO4641" i="2"/>
  <c r="AP4641" i="2" s="1"/>
  <c r="AO4640" i="2"/>
  <c r="AP4640" i="2" s="1"/>
  <c r="AO4639" i="2"/>
  <c r="AP4639" i="2" s="1"/>
  <c r="AO4638" i="2"/>
  <c r="AP4638" i="2" s="1"/>
  <c r="AO4637" i="2"/>
  <c r="AP4637" i="2" s="1"/>
  <c r="AO4636" i="2"/>
  <c r="AP4636" i="2" s="1"/>
  <c r="AO4635" i="2"/>
  <c r="AP4635" i="2" s="1"/>
  <c r="AO4634" i="2"/>
  <c r="AP4634" i="2" s="1"/>
  <c r="AO4633" i="2"/>
  <c r="AP4633" i="2" s="1"/>
  <c r="AO4632" i="2"/>
  <c r="AP4632" i="2" s="1"/>
  <c r="AO4631" i="2"/>
  <c r="AP4631" i="2" s="1"/>
  <c r="AO4630" i="2"/>
  <c r="AP4630" i="2" s="1"/>
  <c r="AO4629" i="2"/>
  <c r="AP4629" i="2" s="1"/>
  <c r="AO4628" i="2"/>
  <c r="AP4628" i="2" s="1"/>
  <c r="AO4627" i="2"/>
  <c r="AP4627" i="2" s="1"/>
  <c r="AO4626" i="2"/>
  <c r="AP4626" i="2" s="1"/>
  <c r="AO4625" i="2"/>
  <c r="AP4625" i="2" s="1"/>
  <c r="AO4624" i="2"/>
  <c r="AP4624" i="2" s="1"/>
  <c r="AO4623" i="2"/>
  <c r="AP4623" i="2" s="1"/>
  <c r="AO4622" i="2"/>
  <c r="AP4622" i="2" s="1"/>
  <c r="AO4621" i="2"/>
  <c r="AP4621" i="2" s="1"/>
  <c r="AO4620" i="2"/>
  <c r="AP4620" i="2" s="1"/>
  <c r="AO4619" i="2"/>
  <c r="AP4619" i="2" s="1"/>
  <c r="AO4618" i="2"/>
  <c r="AP4618" i="2" s="1"/>
  <c r="AO4617" i="2"/>
  <c r="AP4617" i="2" s="1"/>
  <c r="AO4616" i="2"/>
  <c r="AP4616" i="2" s="1"/>
  <c r="AO4615" i="2"/>
  <c r="AP4615" i="2" s="1"/>
  <c r="AO4614" i="2"/>
  <c r="AP4614" i="2" s="1"/>
  <c r="AO4613" i="2"/>
  <c r="AP4613" i="2" s="1"/>
  <c r="AO4612" i="2"/>
  <c r="AP4612" i="2" s="1"/>
  <c r="AO4611" i="2"/>
  <c r="AP4611" i="2" s="1"/>
  <c r="AO4610" i="2"/>
  <c r="AP4610" i="2" s="1"/>
  <c r="AO4609" i="2"/>
  <c r="AP4609" i="2" s="1"/>
  <c r="AO4608" i="2"/>
  <c r="AP4608" i="2" s="1"/>
  <c r="AO4607" i="2"/>
  <c r="AP4607" i="2" s="1"/>
  <c r="AO4606" i="2"/>
  <c r="AP4606" i="2" s="1"/>
  <c r="AO4605" i="2"/>
  <c r="AP4605" i="2" s="1"/>
  <c r="AO4604" i="2"/>
  <c r="AP4604" i="2" s="1"/>
  <c r="AO4603" i="2"/>
  <c r="AP4603" i="2" s="1"/>
  <c r="AO4602" i="2"/>
  <c r="AP4602" i="2" s="1"/>
  <c r="AO4601" i="2"/>
  <c r="AP4601" i="2" s="1"/>
  <c r="AO4600" i="2"/>
  <c r="AP4600" i="2" s="1"/>
  <c r="AO4599" i="2"/>
  <c r="AP4599" i="2" s="1"/>
  <c r="AO4598" i="2"/>
  <c r="AP4598" i="2" s="1"/>
  <c r="AO4597" i="2"/>
  <c r="AP4597" i="2" s="1"/>
  <c r="AO4596" i="2"/>
  <c r="AP4596" i="2" s="1"/>
  <c r="AO4595" i="2"/>
  <c r="AP4595" i="2" s="1"/>
  <c r="AO4594" i="2"/>
  <c r="AP4594" i="2" s="1"/>
  <c r="AO4593" i="2"/>
  <c r="AP4593" i="2" s="1"/>
  <c r="AO4592" i="2"/>
  <c r="AP4592" i="2" s="1"/>
  <c r="AO4591" i="2"/>
  <c r="AP4591" i="2" s="1"/>
  <c r="AO4590" i="2"/>
  <c r="AP4590" i="2" s="1"/>
  <c r="AO4589" i="2"/>
  <c r="AP4589" i="2" s="1"/>
  <c r="AO4588" i="2"/>
  <c r="AP4588" i="2" s="1"/>
  <c r="AO4587" i="2"/>
  <c r="AP4587" i="2" s="1"/>
  <c r="AO4586" i="2"/>
  <c r="AP4586" i="2" s="1"/>
  <c r="AO4585" i="2"/>
  <c r="AP4585" i="2" s="1"/>
  <c r="AO4584" i="2"/>
  <c r="AP4584" i="2" s="1"/>
  <c r="AO4583" i="2"/>
  <c r="AP4583" i="2" s="1"/>
  <c r="AO4582" i="2"/>
  <c r="AP4582" i="2" s="1"/>
  <c r="AO4581" i="2"/>
  <c r="AP4581" i="2" s="1"/>
  <c r="AO4580" i="2"/>
  <c r="AP4580" i="2" s="1"/>
  <c r="AO4579" i="2"/>
  <c r="AP4579" i="2" s="1"/>
  <c r="AO4578" i="2"/>
  <c r="AP4578" i="2" s="1"/>
  <c r="AO4577" i="2"/>
  <c r="AP4577" i="2" s="1"/>
  <c r="AO4576" i="2"/>
  <c r="AP4576" i="2" s="1"/>
  <c r="AO4575" i="2"/>
  <c r="AP4575" i="2" s="1"/>
  <c r="AO4574" i="2"/>
  <c r="AP4574" i="2" s="1"/>
  <c r="AO4573" i="2"/>
  <c r="AP4573" i="2" s="1"/>
  <c r="AO4572" i="2"/>
  <c r="AP4572" i="2" s="1"/>
  <c r="AO4571" i="2"/>
  <c r="AP4571" i="2" s="1"/>
  <c r="AO4570" i="2"/>
  <c r="AP4570" i="2" s="1"/>
  <c r="AO4569" i="2"/>
  <c r="AP4569" i="2" s="1"/>
  <c r="AO4568" i="2"/>
  <c r="AP4568" i="2" s="1"/>
  <c r="AO4567" i="2"/>
  <c r="AP4567" i="2" s="1"/>
  <c r="AO4566" i="2"/>
  <c r="AP4566" i="2" s="1"/>
  <c r="AO4565" i="2"/>
  <c r="AP4565" i="2" s="1"/>
  <c r="AO4564" i="2"/>
  <c r="AP4564" i="2" s="1"/>
  <c r="AO4563" i="2"/>
  <c r="AP4563" i="2" s="1"/>
  <c r="AO4562" i="2"/>
  <c r="AP4562" i="2" s="1"/>
  <c r="AO4561" i="2"/>
  <c r="AP4561" i="2" s="1"/>
  <c r="AO4560" i="2"/>
  <c r="AP4560" i="2" s="1"/>
  <c r="AO4559" i="2"/>
  <c r="AP4559" i="2" s="1"/>
  <c r="AO4558" i="2"/>
  <c r="AP4558" i="2" s="1"/>
  <c r="AO4557" i="2"/>
  <c r="AP4557" i="2" s="1"/>
  <c r="AO4556" i="2"/>
  <c r="AP4556" i="2" s="1"/>
  <c r="AO4555" i="2"/>
  <c r="AP4555" i="2" s="1"/>
  <c r="AO4554" i="2"/>
  <c r="AP4554" i="2" s="1"/>
  <c r="AO4553" i="2"/>
  <c r="AP4553" i="2" s="1"/>
  <c r="AO4552" i="2"/>
  <c r="AP4552" i="2" s="1"/>
  <c r="AO4551" i="2"/>
  <c r="AP4551" i="2" s="1"/>
  <c r="AO4550" i="2"/>
  <c r="AP4550" i="2" s="1"/>
  <c r="AO4549" i="2"/>
  <c r="AP4549" i="2" s="1"/>
  <c r="AO4548" i="2"/>
  <c r="AP4548" i="2" s="1"/>
  <c r="AO4547" i="2"/>
  <c r="AP4547" i="2" s="1"/>
  <c r="AO4546" i="2"/>
  <c r="AP4546" i="2" s="1"/>
  <c r="AO4545" i="2"/>
  <c r="AP4545" i="2" s="1"/>
  <c r="AO4544" i="2"/>
  <c r="AP4544" i="2" s="1"/>
  <c r="AO4543" i="2"/>
  <c r="AP4543" i="2" s="1"/>
  <c r="AO4542" i="2"/>
  <c r="AP4542" i="2" s="1"/>
  <c r="AO4541" i="2"/>
  <c r="AP4541" i="2" s="1"/>
  <c r="AO4540" i="2"/>
  <c r="AP4540" i="2" s="1"/>
  <c r="AO4539" i="2"/>
  <c r="AP4539" i="2" s="1"/>
  <c r="AO4538" i="2"/>
  <c r="AP4538" i="2" s="1"/>
  <c r="AO4537" i="2"/>
  <c r="AP4537" i="2" s="1"/>
  <c r="AO4536" i="2"/>
  <c r="AP4536" i="2" s="1"/>
  <c r="AO4535" i="2"/>
  <c r="AP4535" i="2" s="1"/>
  <c r="AO4534" i="2"/>
  <c r="AP4534" i="2" s="1"/>
  <c r="AO4533" i="2"/>
  <c r="AP4533" i="2" s="1"/>
  <c r="AO4532" i="2"/>
  <c r="AP4532" i="2" s="1"/>
  <c r="AO4531" i="2"/>
  <c r="AP4531" i="2" s="1"/>
  <c r="AO4530" i="2"/>
  <c r="AP4530" i="2" s="1"/>
  <c r="AO4529" i="2"/>
  <c r="AP4529" i="2" s="1"/>
  <c r="AO4528" i="2"/>
  <c r="AP4528" i="2" s="1"/>
  <c r="AO4527" i="2"/>
  <c r="AP4527" i="2" s="1"/>
  <c r="AO4526" i="2"/>
  <c r="AP4526" i="2" s="1"/>
  <c r="AO4525" i="2"/>
  <c r="AP4525" i="2" s="1"/>
  <c r="AO4524" i="2"/>
  <c r="AP4524" i="2" s="1"/>
  <c r="AO4523" i="2"/>
  <c r="AP4523" i="2" s="1"/>
  <c r="AO4522" i="2"/>
  <c r="AP4522" i="2" s="1"/>
  <c r="AO4521" i="2"/>
  <c r="AP4521" i="2" s="1"/>
  <c r="AO4520" i="2"/>
  <c r="AP4520" i="2" s="1"/>
  <c r="AO4519" i="2"/>
  <c r="AP4519" i="2" s="1"/>
  <c r="AO4518" i="2"/>
  <c r="AP4518" i="2" s="1"/>
  <c r="AO4517" i="2"/>
  <c r="AP4517" i="2" s="1"/>
  <c r="AO4516" i="2"/>
  <c r="AP4516" i="2" s="1"/>
  <c r="AO4515" i="2"/>
  <c r="AP4515" i="2" s="1"/>
  <c r="AO4514" i="2"/>
  <c r="AP4514" i="2" s="1"/>
  <c r="AO4513" i="2"/>
  <c r="AP4513" i="2" s="1"/>
  <c r="AO4512" i="2"/>
  <c r="AP4512" i="2" s="1"/>
  <c r="AO4511" i="2"/>
  <c r="AP4511" i="2" s="1"/>
  <c r="AO4510" i="2"/>
  <c r="AP4510" i="2" s="1"/>
  <c r="AO4509" i="2"/>
  <c r="AP4509" i="2" s="1"/>
  <c r="AO4508" i="2"/>
  <c r="AP4508" i="2" s="1"/>
  <c r="AO4507" i="2"/>
  <c r="AP4507" i="2" s="1"/>
  <c r="AO4506" i="2"/>
  <c r="AP4506" i="2" s="1"/>
  <c r="AO4505" i="2"/>
  <c r="AP4505" i="2" s="1"/>
  <c r="AO4504" i="2"/>
  <c r="AP4504" i="2" s="1"/>
  <c r="AO4503" i="2"/>
  <c r="AP4503" i="2" s="1"/>
  <c r="AO4502" i="2"/>
  <c r="AP4502" i="2" s="1"/>
  <c r="AO4501" i="2"/>
  <c r="AP4501" i="2" s="1"/>
  <c r="AO4500" i="2"/>
  <c r="AP4500" i="2" s="1"/>
  <c r="AO4499" i="2"/>
  <c r="AP4499" i="2" s="1"/>
  <c r="AO4498" i="2"/>
  <c r="AP4498" i="2" s="1"/>
  <c r="AO4497" i="2"/>
  <c r="AP4497" i="2" s="1"/>
  <c r="AO4496" i="2"/>
  <c r="AP4496" i="2" s="1"/>
  <c r="AO4495" i="2"/>
  <c r="AP4495" i="2" s="1"/>
  <c r="AO4494" i="2"/>
  <c r="AP4494" i="2" s="1"/>
  <c r="AO4493" i="2"/>
  <c r="AP4493" i="2" s="1"/>
  <c r="AO4492" i="2"/>
  <c r="AP4492" i="2" s="1"/>
  <c r="AO4491" i="2"/>
  <c r="AP4491" i="2" s="1"/>
  <c r="AO4490" i="2"/>
  <c r="AP4490" i="2" s="1"/>
  <c r="AO4489" i="2"/>
  <c r="AP4489" i="2" s="1"/>
  <c r="AO4488" i="2"/>
  <c r="AP4488" i="2" s="1"/>
  <c r="AO4487" i="2"/>
  <c r="AP4487" i="2" s="1"/>
  <c r="AO4486" i="2"/>
  <c r="AP4486" i="2" s="1"/>
  <c r="AO4485" i="2"/>
  <c r="AP4485" i="2" s="1"/>
  <c r="AO4484" i="2"/>
  <c r="AP4484" i="2" s="1"/>
  <c r="AO4483" i="2"/>
  <c r="AP4483" i="2" s="1"/>
  <c r="AO4482" i="2"/>
  <c r="AP4482" i="2" s="1"/>
  <c r="AO4481" i="2"/>
  <c r="AP4481" i="2" s="1"/>
  <c r="AO4480" i="2"/>
  <c r="AP4480" i="2" s="1"/>
  <c r="AO4479" i="2"/>
  <c r="AP4479" i="2" s="1"/>
  <c r="AO4478" i="2"/>
  <c r="AP4478" i="2" s="1"/>
  <c r="AO4477" i="2"/>
  <c r="AP4477" i="2" s="1"/>
  <c r="AO4476" i="2"/>
  <c r="AP4476" i="2" s="1"/>
  <c r="AO4475" i="2"/>
  <c r="AP4475" i="2" s="1"/>
  <c r="AO4474" i="2"/>
  <c r="AP4474" i="2" s="1"/>
  <c r="AO4473" i="2"/>
  <c r="AP4473" i="2" s="1"/>
  <c r="AO4472" i="2"/>
  <c r="AP4472" i="2" s="1"/>
  <c r="AO4471" i="2"/>
  <c r="AP4471" i="2" s="1"/>
  <c r="AO4470" i="2"/>
  <c r="AP4470" i="2" s="1"/>
  <c r="AO4469" i="2"/>
  <c r="AP4469" i="2" s="1"/>
  <c r="AO4468" i="2"/>
  <c r="AP4468" i="2" s="1"/>
  <c r="AO4467" i="2"/>
  <c r="AP4467" i="2" s="1"/>
  <c r="AO4466" i="2"/>
  <c r="AP4466" i="2" s="1"/>
  <c r="AO4465" i="2"/>
  <c r="AP4465" i="2" s="1"/>
  <c r="AO4464" i="2"/>
  <c r="AP4464" i="2" s="1"/>
  <c r="AO4463" i="2"/>
  <c r="AP4463" i="2" s="1"/>
  <c r="AO4462" i="2"/>
  <c r="AP4462" i="2" s="1"/>
  <c r="AO4461" i="2"/>
  <c r="AP4461" i="2" s="1"/>
  <c r="AO4460" i="2"/>
  <c r="AP4460" i="2" s="1"/>
  <c r="AO4459" i="2"/>
  <c r="AP4459" i="2" s="1"/>
  <c r="AO4458" i="2"/>
  <c r="AP4458" i="2" s="1"/>
  <c r="AO4457" i="2"/>
  <c r="AP4457" i="2" s="1"/>
  <c r="AO4456" i="2"/>
  <c r="AP4456" i="2" s="1"/>
  <c r="AO4455" i="2"/>
  <c r="AP4455" i="2" s="1"/>
  <c r="AO4454" i="2"/>
  <c r="AP4454" i="2" s="1"/>
  <c r="AO4453" i="2"/>
  <c r="AP4453" i="2" s="1"/>
  <c r="AO4452" i="2"/>
  <c r="AP4452" i="2" s="1"/>
  <c r="AO4451" i="2"/>
  <c r="AP4451" i="2" s="1"/>
  <c r="AO4450" i="2"/>
  <c r="AP4450" i="2" s="1"/>
  <c r="AO4449" i="2"/>
  <c r="AP4449" i="2" s="1"/>
  <c r="AO4448" i="2"/>
  <c r="AP4448" i="2" s="1"/>
  <c r="AO4447" i="2"/>
  <c r="AP4447" i="2" s="1"/>
  <c r="AO4446" i="2"/>
  <c r="AP4446" i="2" s="1"/>
  <c r="AO4445" i="2"/>
  <c r="AP4445" i="2" s="1"/>
  <c r="AO4444" i="2"/>
  <c r="AP4444" i="2" s="1"/>
  <c r="AO4443" i="2"/>
  <c r="AP4443" i="2" s="1"/>
  <c r="AO4442" i="2"/>
  <c r="AP4442" i="2" s="1"/>
  <c r="AO4441" i="2"/>
  <c r="AP4441" i="2" s="1"/>
  <c r="AO4440" i="2"/>
  <c r="AP4440" i="2" s="1"/>
  <c r="AO4439" i="2"/>
  <c r="AP4439" i="2" s="1"/>
  <c r="AO4438" i="2"/>
  <c r="AP4438" i="2" s="1"/>
  <c r="AO4437" i="2"/>
  <c r="AP4437" i="2" s="1"/>
  <c r="AO4436" i="2"/>
  <c r="AP4436" i="2" s="1"/>
  <c r="AO4435" i="2"/>
  <c r="AP4435" i="2" s="1"/>
  <c r="AO4434" i="2"/>
  <c r="AP4434" i="2" s="1"/>
  <c r="AO4433" i="2"/>
  <c r="AP4433" i="2" s="1"/>
  <c r="AO4432" i="2"/>
  <c r="AP4432" i="2" s="1"/>
  <c r="AO4431" i="2"/>
  <c r="AP4431" i="2" s="1"/>
  <c r="AO4430" i="2"/>
  <c r="AP4430" i="2" s="1"/>
  <c r="AO4429" i="2"/>
  <c r="AP4429" i="2" s="1"/>
  <c r="AO4428" i="2"/>
  <c r="AP4428" i="2" s="1"/>
  <c r="AO4427" i="2"/>
  <c r="AP4427" i="2" s="1"/>
  <c r="AO4426" i="2"/>
  <c r="AP4426" i="2" s="1"/>
  <c r="AO4425" i="2"/>
  <c r="AP4425" i="2" s="1"/>
  <c r="AO4424" i="2"/>
  <c r="AP4424" i="2" s="1"/>
  <c r="AO4423" i="2"/>
  <c r="AP4423" i="2" s="1"/>
  <c r="AO4422" i="2"/>
  <c r="AP4422" i="2" s="1"/>
  <c r="AO4421" i="2"/>
  <c r="AP4421" i="2" s="1"/>
  <c r="AO4420" i="2"/>
  <c r="AP4420" i="2" s="1"/>
  <c r="AO4419" i="2"/>
  <c r="AP4419" i="2" s="1"/>
  <c r="AO4418" i="2"/>
  <c r="AP4418" i="2" s="1"/>
  <c r="AO4417" i="2"/>
  <c r="AP4417" i="2" s="1"/>
  <c r="AO4416" i="2"/>
  <c r="AP4416" i="2" s="1"/>
  <c r="AO4415" i="2"/>
  <c r="AP4415" i="2" s="1"/>
  <c r="AO4414" i="2"/>
  <c r="AP4414" i="2" s="1"/>
  <c r="AO4413" i="2"/>
  <c r="AP4413" i="2" s="1"/>
  <c r="AO4412" i="2"/>
  <c r="AP4412" i="2" s="1"/>
  <c r="AO4411" i="2"/>
  <c r="AP4411" i="2" s="1"/>
  <c r="AO4410" i="2"/>
  <c r="AP4410" i="2" s="1"/>
  <c r="AO4409" i="2"/>
  <c r="AP4409" i="2" s="1"/>
  <c r="AO4408" i="2"/>
  <c r="AP4408" i="2" s="1"/>
  <c r="AO4407" i="2"/>
  <c r="AP4407" i="2" s="1"/>
  <c r="AO4406" i="2"/>
  <c r="AP4406" i="2" s="1"/>
  <c r="AO4405" i="2"/>
  <c r="AP4405" i="2" s="1"/>
  <c r="AO4404" i="2"/>
  <c r="AP4404" i="2" s="1"/>
  <c r="AO4403" i="2"/>
  <c r="AP4403" i="2" s="1"/>
  <c r="AO4402" i="2"/>
  <c r="AP4402" i="2" s="1"/>
  <c r="AO4401" i="2"/>
  <c r="AP4401" i="2" s="1"/>
  <c r="AO4400" i="2"/>
  <c r="AP4400" i="2" s="1"/>
  <c r="AO4399" i="2"/>
  <c r="AP4399" i="2" s="1"/>
  <c r="AO4398" i="2"/>
  <c r="AP4398" i="2" s="1"/>
  <c r="AO4397" i="2"/>
  <c r="AP4397" i="2" s="1"/>
  <c r="AO4396" i="2"/>
  <c r="AP4396" i="2" s="1"/>
  <c r="AO4395" i="2"/>
  <c r="AP4395" i="2" s="1"/>
  <c r="AO4394" i="2"/>
  <c r="AP4394" i="2" s="1"/>
  <c r="AO4393" i="2"/>
  <c r="AP4393" i="2" s="1"/>
  <c r="AO4392" i="2"/>
  <c r="AP4392" i="2" s="1"/>
  <c r="AO4391" i="2"/>
  <c r="AP4391" i="2" s="1"/>
  <c r="AO4390" i="2"/>
  <c r="AP4390" i="2" s="1"/>
  <c r="AO4389" i="2"/>
  <c r="AP4389" i="2" s="1"/>
  <c r="AO4388" i="2"/>
  <c r="AP4388" i="2" s="1"/>
  <c r="AO4387" i="2"/>
  <c r="AP4387" i="2" s="1"/>
  <c r="AO4386" i="2"/>
  <c r="AP4386" i="2" s="1"/>
  <c r="AO4385" i="2"/>
  <c r="AP4385" i="2" s="1"/>
  <c r="AO4384" i="2"/>
  <c r="AP4384" i="2" s="1"/>
  <c r="AO4383" i="2"/>
  <c r="AP4383" i="2" s="1"/>
  <c r="AO4382" i="2"/>
  <c r="AP4382" i="2" s="1"/>
  <c r="AO4381" i="2"/>
  <c r="AP4381" i="2" s="1"/>
  <c r="AO4380" i="2"/>
  <c r="AP4380" i="2" s="1"/>
  <c r="AO4379" i="2"/>
  <c r="AP4379" i="2" s="1"/>
  <c r="AO4378" i="2"/>
  <c r="AP4378" i="2" s="1"/>
  <c r="AO4377" i="2"/>
  <c r="AP4377" i="2" s="1"/>
  <c r="AO4376" i="2"/>
  <c r="AP4376" i="2" s="1"/>
  <c r="AO4375" i="2"/>
  <c r="AP4375" i="2" s="1"/>
  <c r="AO4374" i="2"/>
  <c r="AP4374" i="2" s="1"/>
  <c r="AO4373" i="2"/>
  <c r="AP4373" i="2" s="1"/>
  <c r="AO4372" i="2"/>
  <c r="AP4372" i="2" s="1"/>
  <c r="AO4371" i="2"/>
  <c r="AP4371" i="2" s="1"/>
  <c r="AO4370" i="2"/>
  <c r="AP4370" i="2" s="1"/>
  <c r="AO4369" i="2"/>
  <c r="AP4369" i="2" s="1"/>
  <c r="AO4368" i="2"/>
  <c r="AP4368" i="2" s="1"/>
  <c r="AO4367" i="2"/>
  <c r="AP4367" i="2" s="1"/>
  <c r="AO4366" i="2"/>
  <c r="AP4366" i="2" s="1"/>
  <c r="AO4365" i="2"/>
  <c r="AP4365" i="2" s="1"/>
  <c r="AO4364" i="2"/>
  <c r="AP4364" i="2" s="1"/>
  <c r="AO4363" i="2"/>
  <c r="AP4363" i="2" s="1"/>
  <c r="AO4362" i="2"/>
  <c r="AP4362" i="2" s="1"/>
  <c r="AO4361" i="2"/>
  <c r="AP4361" i="2" s="1"/>
  <c r="AO4360" i="2"/>
  <c r="AP4360" i="2" s="1"/>
  <c r="AO4359" i="2"/>
  <c r="AP4359" i="2" s="1"/>
  <c r="AO4358" i="2"/>
  <c r="AP4358" i="2" s="1"/>
  <c r="AO4357" i="2"/>
  <c r="AP4357" i="2" s="1"/>
  <c r="AO4356" i="2"/>
  <c r="AP4356" i="2" s="1"/>
  <c r="AO4355" i="2"/>
  <c r="AP4355" i="2" s="1"/>
  <c r="AO4354" i="2"/>
  <c r="AP4354" i="2" s="1"/>
  <c r="AO4353" i="2"/>
  <c r="AP4353" i="2" s="1"/>
  <c r="AO4352" i="2"/>
  <c r="AP4352" i="2" s="1"/>
  <c r="AO4351" i="2"/>
  <c r="AP4351" i="2" s="1"/>
  <c r="AO4350" i="2"/>
  <c r="AP4350" i="2" s="1"/>
  <c r="AO4349" i="2"/>
  <c r="AP4349" i="2" s="1"/>
  <c r="AO4348" i="2"/>
  <c r="AP4348" i="2" s="1"/>
  <c r="AO4347" i="2"/>
  <c r="AP4347" i="2" s="1"/>
  <c r="AO4346" i="2"/>
  <c r="AP4346" i="2" s="1"/>
  <c r="AO4345" i="2"/>
  <c r="AP4345" i="2" s="1"/>
  <c r="AO4344" i="2"/>
  <c r="AP4344" i="2" s="1"/>
  <c r="AO4343" i="2"/>
  <c r="AP4343" i="2" s="1"/>
  <c r="AO4342" i="2"/>
  <c r="AP4342" i="2" s="1"/>
  <c r="AO4341" i="2"/>
  <c r="AP4341" i="2" s="1"/>
  <c r="AO4340" i="2"/>
  <c r="AP4340" i="2" s="1"/>
  <c r="AO4339" i="2"/>
  <c r="AP4339" i="2" s="1"/>
  <c r="AO4338" i="2"/>
  <c r="AP4338" i="2" s="1"/>
  <c r="AO4337" i="2"/>
  <c r="AP4337" i="2" s="1"/>
  <c r="AO4336" i="2"/>
  <c r="AP4336" i="2" s="1"/>
  <c r="AO4335" i="2"/>
  <c r="AP4335" i="2" s="1"/>
  <c r="AO4334" i="2"/>
  <c r="AP4334" i="2" s="1"/>
  <c r="AO4333" i="2"/>
  <c r="AP4333" i="2" s="1"/>
  <c r="AO4332" i="2"/>
  <c r="AP4332" i="2" s="1"/>
  <c r="AO4331" i="2"/>
  <c r="AP4331" i="2" s="1"/>
  <c r="AO4330" i="2"/>
  <c r="AP4330" i="2" s="1"/>
  <c r="AO4329" i="2"/>
  <c r="AP4329" i="2" s="1"/>
  <c r="AO4328" i="2"/>
  <c r="AP4328" i="2" s="1"/>
  <c r="AO4327" i="2"/>
  <c r="AP4327" i="2" s="1"/>
  <c r="AO4326" i="2"/>
  <c r="AP4326" i="2" s="1"/>
  <c r="AO4325" i="2"/>
  <c r="AP4325" i="2" s="1"/>
  <c r="AO4324" i="2"/>
  <c r="AP4324" i="2" s="1"/>
  <c r="AO4323" i="2"/>
  <c r="AP4323" i="2" s="1"/>
  <c r="AO4322" i="2"/>
  <c r="AP4322" i="2" s="1"/>
  <c r="AO4321" i="2"/>
  <c r="AP4321" i="2" s="1"/>
  <c r="AO4320" i="2"/>
  <c r="AP4320" i="2" s="1"/>
  <c r="AO4319" i="2"/>
  <c r="AP4319" i="2" s="1"/>
  <c r="AO4318" i="2"/>
  <c r="AP4318" i="2" s="1"/>
  <c r="AO4317" i="2"/>
  <c r="AP4317" i="2" s="1"/>
  <c r="AO4316" i="2"/>
  <c r="AP4316" i="2" s="1"/>
  <c r="AO4315" i="2"/>
  <c r="AP4315" i="2" s="1"/>
  <c r="AO4314" i="2"/>
  <c r="AP4314" i="2" s="1"/>
  <c r="AO4313" i="2"/>
  <c r="AP4313" i="2" s="1"/>
  <c r="AO4312" i="2"/>
  <c r="AP4312" i="2" s="1"/>
  <c r="AO4311" i="2"/>
  <c r="AP4311" i="2" s="1"/>
  <c r="AO4310" i="2"/>
  <c r="AP4310" i="2" s="1"/>
  <c r="AO4309" i="2"/>
  <c r="AP4309" i="2" s="1"/>
  <c r="AO4308" i="2"/>
  <c r="AP4308" i="2" s="1"/>
  <c r="AO4307" i="2"/>
  <c r="AP4307" i="2" s="1"/>
  <c r="AO4306" i="2"/>
  <c r="AP4306" i="2" s="1"/>
  <c r="AO4305" i="2"/>
  <c r="AP4305" i="2" s="1"/>
  <c r="AO4304" i="2"/>
  <c r="AP4304" i="2" s="1"/>
  <c r="AO4303" i="2"/>
  <c r="AP4303" i="2" s="1"/>
  <c r="AO4302" i="2"/>
  <c r="AP4302" i="2" s="1"/>
  <c r="AO4301" i="2"/>
  <c r="AP4301" i="2" s="1"/>
  <c r="AO4300" i="2"/>
  <c r="AP4300" i="2" s="1"/>
  <c r="AO4299" i="2"/>
  <c r="AP4299" i="2" s="1"/>
  <c r="AO4298" i="2"/>
  <c r="AP4298" i="2" s="1"/>
  <c r="AO4297" i="2"/>
  <c r="AP4297" i="2" s="1"/>
  <c r="AO4296" i="2"/>
  <c r="AP4296" i="2" s="1"/>
  <c r="AO4295" i="2"/>
  <c r="AP4295" i="2" s="1"/>
  <c r="AO4294" i="2"/>
  <c r="AP4294" i="2" s="1"/>
  <c r="AO4293" i="2"/>
  <c r="AP4293" i="2" s="1"/>
  <c r="AO4292" i="2"/>
  <c r="AP4292" i="2" s="1"/>
  <c r="AO4291" i="2"/>
  <c r="AP4291" i="2" s="1"/>
  <c r="AO4290" i="2"/>
  <c r="AP4290" i="2" s="1"/>
  <c r="AO4289" i="2"/>
  <c r="AP4289" i="2" s="1"/>
  <c r="AO4288" i="2"/>
  <c r="AP4288" i="2" s="1"/>
  <c r="AO4287" i="2"/>
  <c r="AP4287" i="2" s="1"/>
  <c r="AO4286" i="2"/>
  <c r="AP4286" i="2" s="1"/>
  <c r="AO4285" i="2"/>
  <c r="AP4285" i="2" s="1"/>
  <c r="AO4284" i="2"/>
  <c r="AP4284" i="2" s="1"/>
  <c r="AO4283" i="2"/>
  <c r="AP4283" i="2" s="1"/>
  <c r="AO4282" i="2"/>
  <c r="AP4282" i="2" s="1"/>
  <c r="AO4281" i="2"/>
  <c r="AP4281" i="2" s="1"/>
  <c r="AO4280" i="2"/>
  <c r="AP4280" i="2" s="1"/>
  <c r="AO4279" i="2"/>
  <c r="AP4279" i="2" s="1"/>
  <c r="AO4278" i="2"/>
  <c r="AP4278" i="2" s="1"/>
  <c r="AO4277" i="2"/>
  <c r="AP4277" i="2" s="1"/>
  <c r="AO4276" i="2"/>
  <c r="AP4276" i="2" s="1"/>
  <c r="AO4275" i="2"/>
  <c r="AP4275" i="2" s="1"/>
  <c r="AO4274" i="2"/>
  <c r="AP4274" i="2" s="1"/>
  <c r="AO4273" i="2"/>
  <c r="AP4273" i="2" s="1"/>
  <c r="AO4272" i="2"/>
  <c r="AP4272" i="2" s="1"/>
  <c r="AO4271" i="2"/>
  <c r="AP4271" i="2" s="1"/>
  <c r="AO4270" i="2"/>
  <c r="AP4270" i="2" s="1"/>
  <c r="AO4269" i="2"/>
  <c r="AP4269" i="2" s="1"/>
  <c r="AO4268" i="2"/>
  <c r="AP4268" i="2" s="1"/>
  <c r="AO4267" i="2"/>
  <c r="AP4267" i="2" s="1"/>
  <c r="AO4266" i="2"/>
  <c r="AP4266" i="2" s="1"/>
  <c r="AO4265" i="2"/>
  <c r="AP4265" i="2" s="1"/>
  <c r="AO4264" i="2"/>
  <c r="AP4264" i="2" s="1"/>
  <c r="AO4263" i="2"/>
  <c r="AP4263" i="2" s="1"/>
  <c r="AO4262" i="2"/>
  <c r="AP4262" i="2" s="1"/>
  <c r="AO4261" i="2"/>
  <c r="AP4261" i="2" s="1"/>
  <c r="AO4260" i="2"/>
  <c r="AP4260" i="2" s="1"/>
  <c r="AO4259" i="2"/>
  <c r="AP4259" i="2" s="1"/>
  <c r="AO4258" i="2"/>
  <c r="AP4258" i="2" s="1"/>
  <c r="AO4257" i="2"/>
  <c r="AP4257" i="2" s="1"/>
  <c r="AO4256" i="2"/>
  <c r="AP4256" i="2" s="1"/>
  <c r="AO4255" i="2"/>
  <c r="AP4255" i="2" s="1"/>
  <c r="AO4254" i="2"/>
  <c r="AP4254" i="2" s="1"/>
  <c r="AO4253" i="2"/>
  <c r="AP4253" i="2" s="1"/>
  <c r="AO4252" i="2"/>
  <c r="AP4252" i="2" s="1"/>
  <c r="AO4251" i="2"/>
  <c r="AP4251" i="2" s="1"/>
  <c r="AO4250" i="2"/>
  <c r="AP4250" i="2" s="1"/>
  <c r="AO4249" i="2"/>
  <c r="AP4249" i="2" s="1"/>
  <c r="AO4248" i="2"/>
  <c r="AP4248" i="2" s="1"/>
  <c r="AO4247" i="2"/>
  <c r="AP4247" i="2" s="1"/>
  <c r="AO4246" i="2"/>
  <c r="AP4246" i="2" s="1"/>
  <c r="AO4245" i="2"/>
  <c r="AP4245" i="2" s="1"/>
  <c r="AO4244" i="2"/>
  <c r="AP4244" i="2" s="1"/>
  <c r="AO4243" i="2"/>
  <c r="AP4243" i="2" s="1"/>
  <c r="AO4242" i="2"/>
  <c r="AP4242" i="2" s="1"/>
  <c r="AO4241" i="2"/>
  <c r="AP4241" i="2" s="1"/>
  <c r="AO4240" i="2"/>
  <c r="AP4240" i="2" s="1"/>
  <c r="AO4239" i="2"/>
  <c r="AP4239" i="2" s="1"/>
  <c r="AO4238" i="2"/>
  <c r="AP4238" i="2" s="1"/>
  <c r="AO4237" i="2"/>
  <c r="AP4237" i="2" s="1"/>
  <c r="AO4236" i="2"/>
  <c r="AP4236" i="2" s="1"/>
  <c r="AO4235" i="2"/>
  <c r="AP4235" i="2" s="1"/>
  <c r="AO4234" i="2"/>
  <c r="AP4234" i="2" s="1"/>
  <c r="AO4233" i="2"/>
  <c r="AP4233" i="2" s="1"/>
  <c r="AO4232" i="2"/>
  <c r="AP4232" i="2" s="1"/>
  <c r="AO4231" i="2"/>
  <c r="AP4231" i="2" s="1"/>
  <c r="AO4230" i="2"/>
  <c r="AP4230" i="2" s="1"/>
  <c r="AO4229" i="2"/>
  <c r="AP4229" i="2" s="1"/>
  <c r="AO4228" i="2"/>
  <c r="AP4228" i="2" s="1"/>
  <c r="AO4227" i="2"/>
  <c r="AP4227" i="2" s="1"/>
  <c r="AO4226" i="2"/>
  <c r="AP4226" i="2" s="1"/>
  <c r="AO4225" i="2"/>
  <c r="AP4225" i="2" s="1"/>
  <c r="AO4224" i="2"/>
  <c r="AP4224" i="2" s="1"/>
  <c r="AO4223" i="2"/>
  <c r="AP4223" i="2" s="1"/>
  <c r="AO4222" i="2"/>
  <c r="AP4222" i="2" s="1"/>
  <c r="AO4221" i="2"/>
  <c r="AP4221" i="2" s="1"/>
  <c r="AO4220" i="2"/>
  <c r="AP4220" i="2" s="1"/>
  <c r="AO4219" i="2"/>
  <c r="AP4219" i="2" s="1"/>
  <c r="AO4218" i="2"/>
  <c r="AP4218" i="2" s="1"/>
  <c r="AO4217" i="2"/>
  <c r="AP4217" i="2" s="1"/>
  <c r="AO4216" i="2"/>
  <c r="AP4216" i="2" s="1"/>
  <c r="AO4215" i="2"/>
  <c r="AP4215" i="2" s="1"/>
  <c r="AO4214" i="2"/>
  <c r="AP4214" i="2" s="1"/>
  <c r="AO4213" i="2"/>
  <c r="AP4213" i="2" s="1"/>
  <c r="AO4212" i="2"/>
  <c r="AP4212" i="2" s="1"/>
  <c r="AO4211" i="2"/>
  <c r="AP4211" i="2" s="1"/>
  <c r="AO4210" i="2"/>
  <c r="AP4210" i="2" s="1"/>
  <c r="AO4209" i="2"/>
  <c r="AP4209" i="2" s="1"/>
  <c r="AO4208" i="2"/>
  <c r="AP4208" i="2" s="1"/>
  <c r="AO4207" i="2"/>
  <c r="AP4207" i="2" s="1"/>
  <c r="AO4206" i="2"/>
  <c r="AP4206" i="2" s="1"/>
  <c r="AO4205" i="2"/>
  <c r="AP4205" i="2" s="1"/>
  <c r="AO4204" i="2"/>
  <c r="AP4204" i="2" s="1"/>
  <c r="AO4203" i="2"/>
  <c r="AP4203" i="2" s="1"/>
  <c r="AO4202" i="2"/>
  <c r="AP4202" i="2" s="1"/>
  <c r="AO4201" i="2"/>
  <c r="AP4201" i="2" s="1"/>
  <c r="AO4200" i="2"/>
  <c r="AP4200" i="2" s="1"/>
  <c r="AO4199" i="2"/>
  <c r="AP4199" i="2" s="1"/>
  <c r="AO4198" i="2"/>
  <c r="AP4198" i="2" s="1"/>
  <c r="AO4197" i="2"/>
  <c r="AP4197" i="2" s="1"/>
  <c r="AO4196" i="2"/>
  <c r="AP4196" i="2" s="1"/>
  <c r="AO4195" i="2"/>
  <c r="AP4195" i="2" s="1"/>
  <c r="AO4194" i="2"/>
  <c r="AP4194" i="2" s="1"/>
  <c r="AO4193" i="2"/>
  <c r="AP4193" i="2" s="1"/>
  <c r="AO4192" i="2"/>
  <c r="AP4192" i="2" s="1"/>
  <c r="AO4191" i="2"/>
  <c r="AP4191" i="2" s="1"/>
  <c r="AO4190" i="2"/>
  <c r="AP4190" i="2" s="1"/>
  <c r="AO4189" i="2"/>
  <c r="AP4189" i="2" s="1"/>
  <c r="AO4188" i="2"/>
  <c r="AP4188" i="2" s="1"/>
  <c r="AO4187" i="2"/>
  <c r="AP4187" i="2" s="1"/>
  <c r="AO4186" i="2"/>
  <c r="AP4186" i="2" s="1"/>
  <c r="AO4185" i="2"/>
  <c r="AP4185" i="2" s="1"/>
  <c r="AO4184" i="2"/>
  <c r="AP4184" i="2" s="1"/>
  <c r="AO4183" i="2"/>
  <c r="AP4183" i="2" s="1"/>
  <c r="AO4182" i="2"/>
  <c r="AP4182" i="2" s="1"/>
  <c r="AO4181" i="2"/>
  <c r="AP4181" i="2" s="1"/>
  <c r="AO4180" i="2"/>
  <c r="AP4180" i="2" s="1"/>
  <c r="AO4179" i="2"/>
  <c r="AP4179" i="2" s="1"/>
  <c r="AO4178" i="2"/>
  <c r="AP4178" i="2" s="1"/>
  <c r="AO4177" i="2"/>
  <c r="AP4177" i="2" s="1"/>
  <c r="AO4176" i="2"/>
  <c r="AP4176" i="2" s="1"/>
  <c r="AO4175" i="2"/>
  <c r="AP4175" i="2" s="1"/>
  <c r="AO4174" i="2"/>
  <c r="AP4174" i="2" s="1"/>
  <c r="AO4173" i="2"/>
  <c r="AP4173" i="2" s="1"/>
  <c r="AO4172" i="2"/>
  <c r="AP4172" i="2" s="1"/>
  <c r="AO4171" i="2"/>
  <c r="AP4171" i="2" s="1"/>
  <c r="AO4170" i="2"/>
  <c r="AP4170" i="2" s="1"/>
  <c r="AO4169" i="2"/>
  <c r="AP4169" i="2" s="1"/>
  <c r="AO4168" i="2"/>
  <c r="AP4168" i="2" s="1"/>
  <c r="AO4167" i="2"/>
  <c r="AP4167" i="2" s="1"/>
  <c r="AO4166" i="2"/>
  <c r="AP4166" i="2" s="1"/>
  <c r="AO4165" i="2"/>
  <c r="AP4165" i="2" s="1"/>
  <c r="AO4164" i="2"/>
  <c r="AP4164" i="2" s="1"/>
  <c r="AO4163" i="2"/>
  <c r="AP4163" i="2" s="1"/>
  <c r="AO4162" i="2"/>
  <c r="AP4162" i="2" s="1"/>
  <c r="AO4161" i="2"/>
  <c r="AP4161" i="2" s="1"/>
  <c r="AO4160" i="2"/>
  <c r="AP4160" i="2" s="1"/>
  <c r="AO4159" i="2"/>
  <c r="AP4159" i="2" s="1"/>
  <c r="AO4158" i="2"/>
  <c r="AP4158" i="2" s="1"/>
  <c r="AO4157" i="2"/>
  <c r="AP4157" i="2" s="1"/>
  <c r="AO4156" i="2"/>
  <c r="AP4156" i="2" s="1"/>
  <c r="AO4155" i="2"/>
  <c r="AP4155" i="2" s="1"/>
  <c r="AO4154" i="2"/>
  <c r="AP4154" i="2" s="1"/>
  <c r="AO4153" i="2"/>
  <c r="AP4153" i="2" s="1"/>
  <c r="AO4152" i="2"/>
  <c r="AP4152" i="2" s="1"/>
  <c r="AO4151" i="2"/>
  <c r="AP4151" i="2" s="1"/>
  <c r="AO4150" i="2"/>
  <c r="AP4150" i="2" s="1"/>
  <c r="AO4149" i="2"/>
  <c r="AP4149" i="2" s="1"/>
  <c r="AO4148" i="2"/>
  <c r="AP4148" i="2" s="1"/>
  <c r="AO4147" i="2"/>
  <c r="AP4147" i="2" s="1"/>
  <c r="AO4146" i="2"/>
  <c r="AP4146" i="2" s="1"/>
  <c r="AO4145" i="2"/>
  <c r="AP4145" i="2" s="1"/>
  <c r="AO4144" i="2"/>
  <c r="AP4144" i="2" s="1"/>
  <c r="AO4143" i="2"/>
  <c r="AP4143" i="2" s="1"/>
  <c r="AO4142" i="2"/>
  <c r="AP4142" i="2" s="1"/>
  <c r="AO4141" i="2"/>
  <c r="AP4141" i="2" s="1"/>
  <c r="AO4140" i="2"/>
  <c r="AP4140" i="2" s="1"/>
  <c r="AO4139" i="2"/>
  <c r="AP4139" i="2" s="1"/>
  <c r="AO4138" i="2"/>
  <c r="AP4138" i="2" s="1"/>
  <c r="AO4137" i="2"/>
  <c r="AP4137" i="2" s="1"/>
  <c r="AO4136" i="2"/>
  <c r="AP4136" i="2" s="1"/>
  <c r="AO4135" i="2"/>
  <c r="AP4135" i="2" s="1"/>
  <c r="AO4134" i="2"/>
  <c r="AP4134" i="2" s="1"/>
  <c r="AO4133" i="2"/>
  <c r="AP4133" i="2" s="1"/>
  <c r="AO4132" i="2"/>
  <c r="AP4132" i="2" s="1"/>
  <c r="AO4131" i="2"/>
  <c r="AP4131" i="2" s="1"/>
  <c r="AO4130" i="2"/>
  <c r="AP4130" i="2" s="1"/>
  <c r="AO4129" i="2"/>
  <c r="AP4129" i="2" s="1"/>
  <c r="AO4128" i="2"/>
  <c r="AP4128" i="2" s="1"/>
  <c r="AO4127" i="2"/>
  <c r="AP4127" i="2" s="1"/>
  <c r="AO4126" i="2"/>
  <c r="AP4126" i="2" s="1"/>
  <c r="AO4125" i="2"/>
  <c r="AP4125" i="2" s="1"/>
  <c r="AO4124" i="2"/>
  <c r="AP4124" i="2" s="1"/>
  <c r="AO4123" i="2"/>
  <c r="AP4123" i="2" s="1"/>
  <c r="AO4122" i="2"/>
  <c r="AP4122" i="2" s="1"/>
  <c r="AO4121" i="2"/>
  <c r="AP4121" i="2" s="1"/>
  <c r="AO4120" i="2"/>
  <c r="AP4120" i="2" s="1"/>
  <c r="AO4119" i="2"/>
  <c r="AP4119" i="2" s="1"/>
  <c r="AO4118" i="2"/>
  <c r="AP4118" i="2" s="1"/>
  <c r="AO4117" i="2"/>
  <c r="AP4117" i="2" s="1"/>
  <c r="AO4116" i="2"/>
  <c r="AP4116" i="2" s="1"/>
  <c r="AO4115" i="2"/>
  <c r="AP4115" i="2" s="1"/>
  <c r="AO4114" i="2"/>
  <c r="AP4114" i="2" s="1"/>
  <c r="AO4113" i="2"/>
  <c r="AP4113" i="2" s="1"/>
  <c r="AO4112" i="2"/>
  <c r="AP4112" i="2" s="1"/>
  <c r="AO4111" i="2"/>
  <c r="AP4111" i="2" s="1"/>
  <c r="AO4110" i="2"/>
  <c r="AP4110" i="2" s="1"/>
  <c r="AO4109" i="2"/>
  <c r="AP4109" i="2" s="1"/>
  <c r="AO4108" i="2"/>
  <c r="AP4108" i="2" s="1"/>
  <c r="AO4107" i="2"/>
  <c r="AP4107" i="2" s="1"/>
  <c r="AO4106" i="2"/>
  <c r="AP4106" i="2" s="1"/>
  <c r="AO4105" i="2"/>
  <c r="AP4105" i="2" s="1"/>
  <c r="AO4104" i="2"/>
  <c r="AP4104" i="2" s="1"/>
  <c r="AO4103" i="2"/>
  <c r="AP4103" i="2" s="1"/>
  <c r="AO4102" i="2"/>
  <c r="AP4102" i="2" s="1"/>
  <c r="AO4101" i="2"/>
  <c r="AP4101" i="2" s="1"/>
  <c r="AO4100" i="2"/>
  <c r="AP4100" i="2" s="1"/>
  <c r="AO4099" i="2"/>
  <c r="AP4099" i="2" s="1"/>
  <c r="AO4098" i="2"/>
  <c r="AP4098" i="2" s="1"/>
  <c r="AO4097" i="2"/>
  <c r="AP4097" i="2" s="1"/>
  <c r="AO4096" i="2"/>
  <c r="AP4096" i="2" s="1"/>
  <c r="AO4095" i="2"/>
  <c r="AP4095" i="2" s="1"/>
  <c r="AO4094" i="2"/>
  <c r="AP4094" i="2" s="1"/>
  <c r="AO4093" i="2"/>
  <c r="AP4093" i="2" s="1"/>
  <c r="AO4092" i="2"/>
  <c r="AP4092" i="2" s="1"/>
  <c r="AO4091" i="2"/>
  <c r="AP4091" i="2" s="1"/>
  <c r="AO4090" i="2"/>
  <c r="AP4090" i="2" s="1"/>
  <c r="AO4089" i="2"/>
  <c r="AP4089" i="2" s="1"/>
  <c r="AO4088" i="2"/>
  <c r="AP4088" i="2" s="1"/>
  <c r="AO4087" i="2"/>
  <c r="AP4087" i="2" s="1"/>
  <c r="AO4086" i="2"/>
  <c r="AP4086" i="2" s="1"/>
  <c r="AO4085" i="2"/>
  <c r="AP4085" i="2" s="1"/>
  <c r="AO4084" i="2"/>
  <c r="AP4084" i="2" s="1"/>
  <c r="AO4083" i="2"/>
  <c r="AP4083" i="2" s="1"/>
  <c r="AO4082" i="2"/>
  <c r="AP4082" i="2" s="1"/>
  <c r="AO4081" i="2"/>
  <c r="AP4081" i="2" s="1"/>
  <c r="AO4080" i="2"/>
  <c r="AP4080" i="2" s="1"/>
  <c r="AO4079" i="2"/>
  <c r="AP4079" i="2" s="1"/>
  <c r="AO4078" i="2"/>
  <c r="AP4078" i="2" s="1"/>
  <c r="AO4077" i="2"/>
  <c r="AP4077" i="2" s="1"/>
  <c r="AO4076" i="2"/>
  <c r="AP4076" i="2" s="1"/>
  <c r="AO4075" i="2"/>
  <c r="AP4075" i="2" s="1"/>
  <c r="AO4074" i="2"/>
  <c r="AP4074" i="2" s="1"/>
  <c r="AO4073" i="2"/>
  <c r="AP4073" i="2" s="1"/>
  <c r="AO4072" i="2"/>
  <c r="AP4072" i="2" s="1"/>
  <c r="AO4071" i="2"/>
  <c r="AP4071" i="2" s="1"/>
  <c r="AO4070" i="2"/>
  <c r="AP4070" i="2" s="1"/>
  <c r="AO4069" i="2"/>
  <c r="AP4069" i="2" s="1"/>
  <c r="AO4068" i="2"/>
  <c r="AP4068" i="2" s="1"/>
  <c r="AO4067" i="2"/>
  <c r="AP4067" i="2" s="1"/>
  <c r="AO4066" i="2"/>
  <c r="AP4066" i="2" s="1"/>
  <c r="AO4065" i="2"/>
  <c r="AP4065" i="2" s="1"/>
  <c r="AO4064" i="2"/>
  <c r="AP4064" i="2" s="1"/>
  <c r="AO4063" i="2"/>
  <c r="AP4063" i="2" s="1"/>
  <c r="AO4062" i="2"/>
  <c r="AP4062" i="2" s="1"/>
  <c r="AO4061" i="2"/>
  <c r="AP4061" i="2" s="1"/>
  <c r="AO4060" i="2"/>
  <c r="AP4060" i="2" s="1"/>
  <c r="AO4059" i="2"/>
  <c r="AP4059" i="2" s="1"/>
  <c r="AO4058" i="2"/>
  <c r="AP4058" i="2" s="1"/>
  <c r="AO4057" i="2"/>
  <c r="AP4057" i="2" s="1"/>
  <c r="AO4056" i="2"/>
  <c r="AP4056" i="2" s="1"/>
  <c r="AO4055" i="2"/>
  <c r="AP4055" i="2" s="1"/>
  <c r="AO4054" i="2"/>
  <c r="AP4054" i="2" s="1"/>
  <c r="AO4053" i="2"/>
  <c r="AP4053" i="2" s="1"/>
  <c r="AO4052" i="2"/>
  <c r="AP4052" i="2" s="1"/>
  <c r="AO4051" i="2"/>
  <c r="AP4051" i="2" s="1"/>
  <c r="AO4050" i="2"/>
  <c r="AP4050" i="2" s="1"/>
  <c r="AO4049" i="2"/>
  <c r="AP4049" i="2" s="1"/>
  <c r="AO4048" i="2"/>
  <c r="AP4048" i="2" s="1"/>
  <c r="AO4047" i="2"/>
  <c r="AP4047" i="2" s="1"/>
  <c r="AO4046" i="2"/>
  <c r="AP4046" i="2" s="1"/>
  <c r="AO4045" i="2"/>
  <c r="AP4045" i="2" s="1"/>
  <c r="AO4044" i="2"/>
  <c r="AP4044" i="2" s="1"/>
  <c r="AO4043" i="2"/>
  <c r="AP4043" i="2" s="1"/>
  <c r="AO4042" i="2"/>
  <c r="AP4042" i="2" s="1"/>
  <c r="AO4041" i="2"/>
  <c r="AP4041" i="2" s="1"/>
  <c r="AO4040" i="2"/>
  <c r="AP4040" i="2" s="1"/>
  <c r="AO4039" i="2"/>
  <c r="AP4039" i="2" s="1"/>
  <c r="AO4038" i="2"/>
  <c r="AP4038" i="2" s="1"/>
  <c r="AO4037" i="2"/>
  <c r="AP4037" i="2" s="1"/>
  <c r="AO4036" i="2"/>
  <c r="AP4036" i="2" s="1"/>
  <c r="AO4035" i="2"/>
  <c r="AP4035" i="2" s="1"/>
  <c r="AO4034" i="2"/>
  <c r="AP4034" i="2" s="1"/>
  <c r="AO4033" i="2"/>
  <c r="AP4033" i="2" s="1"/>
  <c r="AO4032" i="2"/>
  <c r="AP4032" i="2" s="1"/>
  <c r="AO4031" i="2"/>
  <c r="AP4031" i="2" s="1"/>
  <c r="AO4030" i="2"/>
  <c r="AP4030" i="2" s="1"/>
  <c r="AO4029" i="2"/>
  <c r="AP4029" i="2" s="1"/>
  <c r="AO4028" i="2"/>
  <c r="AP4028" i="2" s="1"/>
  <c r="AO4027" i="2"/>
  <c r="AP4027" i="2" s="1"/>
  <c r="AO4026" i="2"/>
  <c r="AP4026" i="2" s="1"/>
  <c r="AO4025" i="2"/>
  <c r="AP4025" i="2" s="1"/>
  <c r="AO4024" i="2"/>
  <c r="AP4024" i="2" s="1"/>
  <c r="AO4023" i="2"/>
  <c r="AP4023" i="2" s="1"/>
  <c r="AO4022" i="2"/>
  <c r="AP4022" i="2" s="1"/>
  <c r="AO4021" i="2"/>
  <c r="AP4021" i="2" s="1"/>
  <c r="AO4020" i="2"/>
  <c r="AP4020" i="2" s="1"/>
  <c r="AO4019" i="2"/>
  <c r="AP4019" i="2" s="1"/>
  <c r="AO4018" i="2"/>
  <c r="AP4018" i="2" s="1"/>
  <c r="AO4017" i="2"/>
  <c r="AP4017" i="2" s="1"/>
  <c r="AO4016" i="2"/>
  <c r="AP4016" i="2" s="1"/>
  <c r="AO4015" i="2"/>
  <c r="AP4015" i="2" s="1"/>
  <c r="AO4014" i="2"/>
  <c r="AP4014" i="2" s="1"/>
  <c r="AO4013" i="2"/>
  <c r="AP4013" i="2" s="1"/>
  <c r="AO4012" i="2"/>
  <c r="AP4012" i="2" s="1"/>
  <c r="AO4011" i="2"/>
  <c r="AP4011" i="2" s="1"/>
  <c r="AO4010" i="2"/>
  <c r="AP4010" i="2" s="1"/>
  <c r="AO4009" i="2"/>
  <c r="AP4009" i="2" s="1"/>
  <c r="AO4008" i="2"/>
  <c r="AP4008" i="2" s="1"/>
  <c r="AO4007" i="2"/>
  <c r="AP4007" i="2" s="1"/>
  <c r="AO4006" i="2"/>
  <c r="AP4006" i="2" s="1"/>
  <c r="AO4005" i="2"/>
  <c r="AP4005" i="2" s="1"/>
  <c r="AO4004" i="2"/>
  <c r="AP4004" i="2" s="1"/>
  <c r="AO4003" i="2"/>
  <c r="AP4003" i="2" s="1"/>
  <c r="AO4002" i="2"/>
  <c r="AP4002" i="2" s="1"/>
  <c r="AO4001" i="2"/>
  <c r="AP4001" i="2" s="1"/>
  <c r="AO4000" i="2"/>
  <c r="AP4000" i="2" s="1"/>
  <c r="AO3999" i="2"/>
  <c r="AP3999" i="2" s="1"/>
  <c r="AO3998" i="2"/>
  <c r="AP3998" i="2" s="1"/>
  <c r="AO3997" i="2"/>
  <c r="AP3997" i="2" s="1"/>
  <c r="AO3996" i="2"/>
  <c r="AP3996" i="2" s="1"/>
  <c r="AO3995" i="2"/>
  <c r="AP3995" i="2" s="1"/>
  <c r="AO3994" i="2"/>
  <c r="AP3994" i="2" s="1"/>
  <c r="AO3993" i="2"/>
  <c r="AP3993" i="2" s="1"/>
  <c r="AO3992" i="2"/>
  <c r="AP3992" i="2" s="1"/>
  <c r="AO3991" i="2"/>
  <c r="AP3991" i="2" s="1"/>
  <c r="AO3990" i="2"/>
  <c r="AP3990" i="2" s="1"/>
  <c r="AO3989" i="2"/>
  <c r="AP3989" i="2" s="1"/>
  <c r="AO3988" i="2"/>
  <c r="AP3988" i="2" s="1"/>
  <c r="AO3987" i="2"/>
  <c r="AP3987" i="2" s="1"/>
  <c r="AO3986" i="2"/>
  <c r="AP3986" i="2" s="1"/>
  <c r="AO3985" i="2"/>
  <c r="AP3985" i="2" s="1"/>
  <c r="AO3984" i="2"/>
  <c r="AP3984" i="2" s="1"/>
  <c r="AO3983" i="2"/>
  <c r="AP3983" i="2" s="1"/>
  <c r="AO3982" i="2"/>
  <c r="AP3982" i="2" s="1"/>
  <c r="AO3981" i="2"/>
  <c r="AP3981" i="2" s="1"/>
  <c r="AO3980" i="2"/>
  <c r="AP3980" i="2" s="1"/>
  <c r="AO3979" i="2"/>
  <c r="AP3979" i="2" s="1"/>
  <c r="AO3978" i="2"/>
  <c r="AP3978" i="2" s="1"/>
  <c r="AO3977" i="2"/>
  <c r="AP3977" i="2" s="1"/>
  <c r="AO3976" i="2"/>
  <c r="AP3976" i="2" s="1"/>
  <c r="AO3975" i="2"/>
  <c r="AP3975" i="2" s="1"/>
  <c r="AO3974" i="2"/>
  <c r="AP3974" i="2" s="1"/>
  <c r="AO3973" i="2"/>
  <c r="AP3973" i="2" s="1"/>
  <c r="AO3972" i="2"/>
  <c r="AP3972" i="2" s="1"/>
  <c r="AO3971" i="2"/>
  <c r="AP3971" i="2" s="1"/>
  <c r="AO3970" i="2"/>
  <c r="AP3970" i="2" s="1"/>
  <c r="AO3969" i="2"/>
  <c r="AP3969" i="2" s="1"/>
  <c r="AO3968" i="2"/>
  <c r="AP3968" i="2" s="1"/>
  <c r="AO3967" i="2"/>
  <c r="AP3967" i="2" s="1"/>
  <c r="AO3966" i="2"/>
  <c r="AP3966" i="2" s="1"/>
  <c r="AO3965" i="2"/>
  <c r="AP3965" i="2" s="1"/>
  <c r="AO3964" i="2"/>
  <c r="AP3964" i="2" s="1"/>
  <c r="AO3963" i="2"/>
  <c r="AP3963" i="2" s="1"/>
  <c r="AO3962" i="2"/>
  <c r="AP3962" i="2" s="1"/>
  <c r="AO3961" i="2"/>
  <c r="AP3961" i="2" s="1"/>
  <c r="AO3960" i="2"/>
  <c r="AP3960" i="2" s="1"/>
  <c r="AO3959" i="2"/>
  <c r="AP3959" i="2" s="1"/>
  <c r="AO3958" i="2"/>
  <c r="AP3958" i="2" s="1"/>
  <c r="AO3957" i="2"/>
  <c r="AP3957" i="2" s="1"/>
  <c r="AO3956" i="2"/>
  <c r="AP3956" i="2" s="1"/>
  <c r="AO3955" i="2"/>
  <c r="AP3955" i="2" s="1"/>
  <c r="AO3954" i="2"/>
  <c r="AP3954" i="2" s="1"/>
  <c r="AO3953" i="2"/>
  <c r="AP3953" i="2" s="1"/>
  <c r="AO3952" i="2"/>
  <c r="AP3952" i="2" s="1"/>
  <c r="AO3951" i="2"/>
  <c r="AP3951" i="2" s="1"/>
  <c r="AO3950" i="2"/>
  <c r="AP3950" i="2" s="1"/>
  <c r="AO3949" i="2"/>
  <c r="AP3949" i="2" s="1"/>
  <c r="AO3948" i="2"/>
  <c r="AP3948" i="2" s="1"/>
  <c r="AO3947" i="2"/>
  <c r="AP3947" i="2" s="1"/>
  <c r="AO3946" i="2"/>
  <c r="AP3946" i="2" s="1"/>
  <c r="AO3945" i="2"/>
  <c r="AP3945" i="2" s="1"/>
  <c r="AO3944" i="2"/>
  <c r="AP3944" i="2" s="1"/>
  <c r="AO3943" i="2"/>
  <c r="AP3943" i="2" s="1"/>
  <c r="AO3942" i="2"/>
  <c r="AP3942" i="2" s="1"/>
  <c r="AO3941" i="2"/>
  <c r="AP3941" i="2" s="1"/>
  <c r="AO3940" i="2"/>
  <c r="AP3940" i="2" s="1"/>
  <c r="AO3939" i="2"/>
  <c r="AP3939" i="2" s="1"/>
  <c r="AO3938" i="2"/>
  <c r="AP3938" i="2" s="1"/>
  <c r="AO3937" i="2"/>
  <c r="AP3937" i="2" s="1"/>
  <c r="AO3936" i="2"/>
  <c r="AP3936" i="2" s="1"/>
  <c r="AO3935" i="2"/>
  <c r="AP3935" i="2" s="1"/>
  <c r="AO3934" i="2"/>
  <c r="AP3934" i="2" s="1"/>
  <c r="AO3933" i="2"/>
  <c r="AP3933" i="2" s="1"/>
  <c r="AO3932" i="2"/>
  <c r="AP3932" i="2" s="1"/>
  <c r="AO3931" i="2"/>
  <c r="AP3931" i="2" s="1"/>
  <c r="AO3930" i="2"/>
  <c r="AP3930" i="2" s="1"/>
  <c r="AO3929" i="2"/>
  <c r="AP3929" i="2" s="1"/>
  <c r="AO3928" i="2"/>
  <c r="AP3928" i="2" s="1"/>
  <c r="AO3927" i="2"/>
  <c r="AP3927" i="2" s="1"/>
  <c r="AO3926" i="2"/>
  <c r="AP3926" i="2" s="1"/>
  <c r="AO3925" i="2"/>
  <c r="AP3925" i="2" s="1"/>
  <c r="AO3924" i="2"/>
  <c r="AP3924" i="2" s="1"/>
  <c r="AO3923" i="2"/>
  <c r="AP3923" i="2" s="1"/>
  <c r="AO3922" i="2"/>
  <c r="AP3922" i="2" s="1"/>
  <c r="AO3921" i="2"/>
  <c r="AP3921" i="2" s="1"/>
  <c r="AO3920" i="2"/>
  <c r="AP3920" i="2" s="1"/>
  <c r="AO3919" i="2"/>
  <c r="AP3919" i="2" s="1"/>
  <c r="AO3918" i="2"/>
  <c r="AP3918" i="2" s="1"/>
  <c r="AO3917" i="2"/>
  <c r="AP3917" i="2" s="1"/>
  <c r="AO3916" i="2"/>
  <c r="AP3916" i="2" s="1"/>
  <c r="AO3915" i="2"/>
  <c r="AP3915" i="2" s="1"/>
  <c r="AO3914" i="2"/>
  <c r="AP3914" i="2" s="1"/>
  <c r="AO3913" i="2"/>
  <c r="AP3913" i="2" s="1"/>
  <c r="AO3912" i="2"/>
  <c r="AP3912" i="2" s="1"/>
  <c r="AO3911" i="2"/>
  <c r="AP3911" i="2" s="1"/>
  <c r="AO3910" i="2"/>
  <c r="AP3910" i="2" s="1"/>
  <c r="AO3909" i="2"/>
  <c r="AP3909" i="2" s="1"/>
  <c r="AO3908" i="2"/>
  <c r="AP3908" i="2" s="1"/>
  <c r="AO3907" i="2"/>
  <c r="AP3907" i="2" s="1"/>
  <c r="AO3906" i="2"/>
  <c r="AP3906" i="2" s="1"/>
  <c r="AO3905" i="2"/>
  <c r="AP3905" i="2" s="1"/>
  <c r="AO3904" i="2"/>
  <c r="AP3904" i="2" s="1"/>
  <c r="AO3903" i="2"/>
  <c r="AP3903" i="2" s="1"/>
  <c r="AO3902" i="2"/>
  <c r="AP3902" i="2" s="1"/>
  <c r="AO3901" i="2"/>
  <c r="AP3901" i="2" s="1"/>
  <c r="AO3900" i="2"/>
  <c r="AP3900" i="2" s="1"/>
  <c r="AO3899" i="2"/>
  <c r="AP3899" i="2" s="1"/>
  <c r="AO3898" i="2"/>
  <c r="AP3898" i="2" s="1"/>
  <c r="AO3897" i="2"/>
  <c r="AP3897" i="2" s="1"/>
  <c r="AO3896" i="2"/>
  <c r="AP3896" i="2" s="1"/>
  <c r="AO3895" i="2"/>
  <c r="AP3895" i="2" s="1"/>
  <c r="AO3894" i="2"/>
  <c r="AP3894" i="2" s="1"/>
  <c r="AO3893" i="2"/>
  <c r="AP3893" i="2" s="1"/>
  <c r="AO3892" i="2"/>
  <c r="AP3892" i="2" s="1"/>
  <c r="AO3891" i="2"/>
  <c r="AP3891" i="2" s="1"/>
  <c r="AO3890" i="2"/>
  <c r="AP3890" i="2" s="1"/>
  <c r="AO3889" i="2"/>
  <c r="AP3889" i="2" s="1"/>
  <c r="AO3888" i="2"/>
  <c r="AP3888" i="2" s="1"/>
  <c r="AO3887" i="2"/>
  <c r="AP3887" i="2" s="1"/>
  <c r="AO3886" i="2"/>
  <c r="AP3886" i="2" s="1"/>
  <c r="AO3885" i="2"/>
  <c r="AP3885" i="2" s="1"/>
  <c r="AO3884" i="2"/>
  <c r="AP3884" i="2" s="1"/>
  <c r="AO3883" i="2"/>
  <c r="AP3883" i="2" s="1"/>
  <c r="AO3882" i="2"/>
  <c r="AP3882" i="2" s="1"/>
  <c r="AO3881" i="2"/>
  <c r="AP3881" i="2" s="1"/>
  <c r="AO3880" i="2"/>
  <c r="AP3880" i="2" s="1"/>
  <c r="AO3879" i="2"/>
  <c r="AP3879" i="2" s="1"/>
  <c r="AO3878" i="2"/>
  <c r="AP3878" i="2" s="1"/>
  <c r="AO3877" i="2"/>
  <c r="AP3877" i="2" s="1"/>
  <c r="AO3876" i="2"/>
  <c r="AP3876" i="2" s="1"/>
  <c r="AO3875" i="2"/>
  <c r="AP3875" i="2" s="1"/>
  <c r="AO3874" i="2"/>
  <c r="AP3874" i="2" s="1"/>
  <c r="AO3873" i="2"/>
  <c r="AP3873" i="2" s="1"/>
  <c r="AO3872" i="2"/>
  <c r="AP3872" i="2" s="1"/>
  <c r="AO3871" i="2"/>
  <c r="AP3871" i="2" s="1"/>
  <c r="AO3870" i="2"/>
  <c r="AP3870" i="2" s="1"/>
  <c r="AO3869" i="2"/>
  <c r="AP3869" i="2" s="1"/>
  <c r="AO3868" i="2"/>
  <c r="AP3868" i="2" s="1"/>
  <c r="AO3867" i="2"/>
  <c r="AP3867" i="2" s="1"/>
  <c r="AO3866" i="2"/>
  <c r="AP3866" i="2" s="1"/>
  <c r="AO3865" i="2"/>
  <c r="AP3865" i="2" s="1"/>
  <c r="AO3864" i="2"/>
  <c r="AP3864" i="2" s="1"/>
  <c r="AO3863" i="2"/>
  <c r="AP3863" i="2" s="1"/>
  <c r="AO3862" i="2"/>
  <c r="AP3862" i="2" s="1"/>
  <c r="AO3861" i="2"/>
  <c r="AP3861" i="2" s="1"/>
  <c r="AO3860" i="2"/>
  <c r="AP3860" i="2" s="1"/>
  <c r="AO3859" i="2"/>
  <c r="AP3859" i="2" s="1"/>
  <c r="AO3858" i="2"/>
  <c r="AP3858" i="2" s="1"/>
  <c r="AO3857" i="2"/>
  <c r="AP3857" i="2" s="1"/>
  <c r="AO3856" i="2"/>
  <c r="AP3856" i="2" s="1"/>
  <c r="AO3855" i="2"/>
  <c r="AP3855" i="2" s="1"/>
  <c r="AO3854" i="2"/>
  <c r="AP3854" i="2" s="1"/>
  <c r="AO3853" i="2"/>
  <c r="AP3853" i="2" s="1"/>
  <c r="AO3852" i="2"/>
  <c r="AP3852" i="2" s="1"/>
  <c r="AO3851" i="2"/>
  <c r="AP3851" i="2" s="1"/>
  <c r="AO3850" i="2"/>
  <c r="AP3850" i="2" s="1"/>
  <c r="AO3849" i="2"/>
  <c r="AP3849" i="2" s="1"/>
  <c r="AO3848" i="2"/>
  <c r="AP3848" i="2" s="1"/>
  <c r="AO3847" i="2"/>
  <c r="AP3847" i="2" s="1"/>
  <c r="AO3846" i="2"/>
  <c r="AP3846" i="2" s="1"/>
  <c r="AO3845" i="2"/>
  <c r="AP3845" i="2" s="1"/>
  <c r="AO3844" i="2"/>
  <c r="AP3844" i="2" s="1"/>
  <c r="AO3843" i="2"/>
  <c r="AP3843" i="2" s="1"/>
  <c r="AO3842" i="2"/>
  <c r="AP3842" i="2" s="1"/>
  <c r="AO3841" i="2"/>
  <c r="AP3841" i="2" s="1"/>
  <c r="AO3840" i="2"/>
  <c r="AP3840" i="2" s="1"/>
  <c r="AO3839" i="2"/>
  <c r="AP3839" i="2" s="1"/>
  <c r="AO3838" i="2"/>
  <c r="AP3838" i="2" s="1"/>
  <c r="AO3837" i="2"/>
  <c r="AP3837" i="2" s="1"/>
  <c r="AO3836" i="2"/>
  <c r="AP3836" i="2" s="1"/>
  <c r="AO3835" i="2"/>
  <c r="AP3835" i="2" s="1"/>
  <c r="AO3834" i="2"/>
  <c r="AP3834" i="2" s="1"/>
  <c r="AO3833" i="2"/>
  <c r="AP3833" i="2" s="1"/>
  <c r="AO3832" i="2"/>
  <c r="AP3832" i="2" s="1"/>
  <c r="AO3831" i="2"/>
  <c r="AP3831" i="2" s="1"/>
  <c r="AO3830" i="2"/>
  <c r="AP3830" i="2" s="1"/>
  <c r="AO3829" i="2"/>
  <c r="AP3829" i="2" s="1"/>
  <c r="AO3828" i="2"/>
  <c r="AP3828" i="2" s="1"/>
  <c r="AO3827" i="2"/>
  <c r="AP3827" i="2" s="1"/>
  <c r="AO3826" i="2"/>
  <c r="AP3826" i="2" s="1"/>
  <c r="AO3825" i="2"/>
  <c r="AP3825" i="2" s="1"/>
  <c r="AO3824" i="2"/>
  <c r="AP3824" i="2" s="1"/>
  <c r="AO3823" i="2"/>
  <c r="AP3823" i="2" s="1"/>
  <c r="AO3822" i="2"/>
  <c r="AP3822" i="2" s="1"/>
  <c r="AO3821" i="2"/>
  <c r="AP3821" i="2" s="1"/>
  <c r="AO3820" i="2"/>
  <c r="AP3820" i="2" s="1"/>
  <c r="AO3819" i="2"/>
  <c r="AP3819" i="2" s="1"/>
  <c r="AO3818" i="2"/>
  <c r="AP3818" i="2" s="1"/>
  <c r="AO3817" i="2"/>
  <c r="AP3817" i="2" s="1"/>
  <c r="AO3816" i="2"/>
  <c r="AP3816" i="2" s="1"/>
  <c r="AO3815" i="2"/>
  <c r="AP3815" i="2" s="1"/>
  <c r="AO3814" i="2"/>
  <c r="AP3814" i="2" s="1"/>
  <c r="AO3813" i="2"/>
  <c r="AP3813" i="2" s="1"/>
  <c r="AO3812" i="2"/>
  <c r="AP3812" i="2" s="1"/>
  <c r="AO3811" i="2"/>
  <c r="AP3811" i="2" s="1"/>
  <c r="AO3810" i="2"/>
  <c r="AP3810" i="2" s="1"/>
  <c r="AO3809" i="2"/>
  <c r="AP3809" i="2" s="1"/>
  <c r="AO3808" i="2"/>
  <c r="AP3808" i="2" s="1"/>
  <c r="AO3807" i="2"/>
  <c r="AP3807" i="2" s="1"/>
  <c r="AO3806" i="2"/>
  <c r="AP3806" i="2" s="1"/>
  <c r="AO3805" i="2"/>
  <c r="AP3805" i="2" s="1"/>
  <c r="AO3804" i="2"/>
  <c r="AP3804" i="2" s="1"/>
  <c r="AO3803" i="2"/>
  <c r="AP3803" i="2" s="1"/>
  <c r="AO3802" i="2"/>
  <c r="AP3802" i="2" s="1"/>
  <c r="AO3801" i="2"/>
  <c r="AP3801" i="2" s="1"/>
  <c r="AO3800" i="2"/>
  <c r="AP3800" i="2" s="1"/>
  <c r="AO3799" i="2"/>
  <c r="AP3799" i="2" s="1"/>
  <c r="AO3798" i="2"/>
  <c r="AP3798" i="2" s="1"/>
  <c r="AO3797" i="2"/>
  <c r="AP3797" i="2" s="1"/>
  <c r="AO3796" i="2"/>
  <c r="AP3796" i="2" s="1"/>
  <c r="AO3795" i="2"/>
  <c r="AP3795" i="2" s="1"/>
  <c r="AO3794" i="2"/>
  <c r="AP3794" i="2" s="1"/>
  <c r="AO3793" i="2"/>
  <c r="AP3793" i="2" s="1"/>
  <c r="AO3792" i="2"/>
  <c r="AP3792" i="2" s="1"/>
  <c r="AO3791" i="2"/>
  <c r="AP3791" i="2" s="1"/>
  <c r="AO3790" i="2"/>
  <c r="AP3790" i="2" s="1"/>
  <c r="AO3789" i="2"/>
  <c r="AP3789" i="2" s="1"/>
  <c r="AO3788" i="2"/>
  <c r="AP3788" i="2" s="1"/>
  <c r="AO3787" i="2"/>
  <c r="AP3787" i="2" s="1"/>
  <c r="AO3786" i="2"/>
  <c r="AP3786" i="2" s="1"/>
  <c r="AO3785" i="2"/>
  <c r="AP3785" i="2" s="1"/>
  <c r="AO3784" i="2"/>
  <c r="AP3784" i="2" s="1"/>
  <c r="AO3783" i="2"/>
  <c r="AP3783" i="2" s="1"/>
  <c r="AO3782" i="2"/>
  <c r="AP3782" i="2" s="1"/>
  <c r="AO3781" i="2"/>
  <c r="AP3781" i="2" s="1"/>
  <c r="AO3780" i="2"/>
  <c r="AP3780" i="2" s="1"/>
  <c r="AO3779" i="2"/>
  <c r="AP3779" i="2" s="1"/>
  <c r="AO3778" i="2"/>
  <c r="AP3778" i="2" s="1"/>
  <c r="AO3777" i="2"/>
  <c r="AP3777" i="2" s="1"/>
  <c r="AO3776" i="2"/>
  <c r="AP3776" i="2" s="1"/>
  <c r="AO3775" i="2"/>
  <c r="AP3775" i="2" s="1"/>
  <c r="AO3774" i="2"/>
  <c r="AP3774" i="2" s="1"/>
  <c r="AO3773" i="2"/>
  <c r="AP3773" i="2" s="1"/>
  <c r="AO3772" i="2"/>
  <c r="AP3772" i="2" s="1"/>
  <c r="AO3771" i="2"/>
  <c r="AP3771" i="2" s="1"/>
  <c r="AO3770" i="2"/>
  <c r="AP3770" i="2" s="1"/>
  <c r="AO3769" i="2"/>
  <c r="AP3769" i="2" s="1"/>
  <c r="AO3768" i="2"/>
  <c r="AP3768" i="2" s="1"/>
  <c r="AO3767" i="2"/>
  <c r="AP3767" i="2" s="1"/>
  <c r="AO3766" i="2"/>
  <c r="AP3766" i="2" s="1"/>
  <c r="AO3765" i="2"/>
  <c r="AP3765" i="2" s="1"/>
  <c r="AO3764" i="2"/>
  <c r="AP3764" i="2" s="1"/>
  <c r="AO3763" i="2"/>
  <c r="AP3763" i="2" s="1"/>
  <c r="AO3762" i="2"/>
  <c r="AP3762" i="2" s="1"/>
  <c r="AO3761" i="2"/>
  <c r="AP3761" i="2" s="1"/>
  <c r="AO3760" i="2"/>
  <c r="AP3760" i="2" s="1"/>
  <c r="AO3759" i="2"/>
  <c r="AP3759" i="2" s="1"/>
  <c r="AO3758" i="2"/>
  <c r="AP3758" i="2" s="1"/>
  <c r="AO3757" i="2"/>
  <c r="AP3757" i="2" s="1"/>
  <c r="AO3756" i="2"/>
  <c r="AP3756" i="2" s="1"/>
  <c r="AO3755" i="2"/>
  <c r="AP3755" i="2" s="1"/>
  <c r="AO3754" i="2"/>
  <c r="AP3754" i="2" s="1"/>
  <c r="AO3753" i="2"/>
  <c r="AP3753" i="2" s="1"/>
  <c r="AO3752" i="2"/>
  <c r="AP3752" i="2" s="1"/>
  <c r="AO3751" i="2"/>
  <c r="AP3751" i="2" s="1"/>
  <c r="AO3750" i="2"/>
  <c r="AP3750" i="2" s="1"/>
  <c r="AO3749" i="2"/>
  <c r="AP3749" i="2" s="1"/>
  <c r="AO3748" i="2"/>
  <c r="AP3748" i="2" s="1"/>
  <c r="AO3747" i="2"/>
  <c r="AP3747" i="2" s="1"/>
  <c r="AO3746" i="2"/>
  <c r="AP3746" i="2" s="1"/>
  <c r="AO3745" i="2"/>
  <c r="AP3745" i="2" s="1"/>
  <c r="AO3744" i="2"/>
  <c r="AP3744" i="2" s="1"/>
  <c r="AO3743" i="2"/>
  <c r="AP3743" i="2" s="1"/>
  <c r="AO3742" i="2"/>
  <c r="AP3742" i="2" s="1"/>
  <c r="AO3741" i="2"/>
  <c r="AP3741" i="2" s="1"/>
  <c r="AO3740" i="2"/>
  <c r="AP3740" i="2" s="1"/>
  <c r="AO3739" i="2"/>
  <c r="AP3739" i="2" s="1"/>
  <c r="AO3738" i="2"/>
  <c r="AP3738" i="2" s="1"/>
  <c r="AO3737" i="2"/>
  <c r="AP3737" i="2" s="1"/>
  <c r="AO3736" i="2"/>
  <c r="AP3736" i="2" s="1"/>
  <c r="AO3735" i="2"/>
  <c r="AP3735" i="2" s="1"/>
  <c r="AO3734" i="2"/>
  <c r="AP3734" i="2" s="1"/>
  <c r="AO3733" i="2"/>
  <c r="AP3733" i="2" s="1"/>
  <c r="AO3732" i="2"/>
  <c r="AP3732" i="2" s="1"/>
  <c r="AO3731" i="2"/>
  <c r="AP3731" i="2" s="1"/>
  <c r="AO3730" i="2"/>
  <c r="AP3730" i="2" s="1"/>
  <c r="AO3729" i="2"/>
  <c r="AP3729" i="2" s="1"/>
  <c r="AO3728" i="2"/>
  <c r="AP3728" i="2" s="1"/>
  <c r="AO3727" i="2"/>
  <c r="AP3727" i="2" s="1"/>
  <c r="AO3726" i="2"/>
  <c r="AP3726" i="2" s="1"/>
  <c r="AO3725" i="2"/>
  <c r="AP3725" i="2" s="1"/>
  <c r="AO3724" i="2"/>
  <c r="AP3724" i="2" s="1"/>
  <c r="AO3723" i="2"/>
  <c r="AP3723" i="2" s="1"/>
  <c r="AO3722" i="2"/>
  <c r="AP3722" i="2" s="1"/>
  <c r="AO3721" i="2"/>
  <c r="AP3721" i="2" s="1"/>
  <c r="AO3720" i="2"/>
  <c r="AP3720" i="2" s="1"/>
  <c r="AO3719" i="2"/>
  <c r="AP3719" i="2" s="1"/>
  <c r="AO3718" i="2"/>
  <c r="AP3718" i="2" s="1"/>
  <c r="AO3717" i="2"/>
  <c r="AP3717" i="2" s="1"/>
  <c r="AO3716" i="2"/>
  <c r="AP3716" i="2" s="1"/>
  <c r="AO3715" i="2"/>
  <c r="AP3715" i="2" s="1"/>
  <c r="AO3714" i="2"/>
  <c r="AP3714" i="2" s="1"/>
  <c r="AO3713" i="2"/>
  <c r="AP3713" i="2" s="1"/>
  <c r="AO3712" i="2"/>
  <c r="AP3712" i="2" s="1"/>
  <c r="AO3711" i="2"/>
  <c r="AP3711" i="2" s="1"/>
  <c r="AO3710" i="2"/>
  <c r="AP3710" i="2" s="1"/>
  <c r="AO3709" i="2"/>
  <c r="AP3709" i="2" s="1"/>
  <c r="AO3708" i="2"/>
  <c r="AP3708" i="2" s="1"/>
  <c r="AO3707" i="2"/>
  <c r="AP3707" i="2" s="1"/>
  <c r="AO3706" i="2"/>
  <c r="AP3706" i="2" s="1"/>
  <c r="AO3705" i="2"/>
  <c r="AP3705" i="2" s="1"/>
  <c r="AO3704" i="2"/>
  <c r="AP3704" i="2" s="1"/>
  <c r="AO3703" i="2"/>
  <c r="AP3703" i="2" s="1"/>
  <c r="AO3702" i="2"/>
  <c r="AP3702" i="2" s="1"/>
  <c r="AO3701" i="2"/>
  <c r="AP3701" i="2" s="1"/>
  <c r="AO3700" i="2"/>
  <c r="AP3700" i="2" s="1"/>
  <c r="AO3699" i="2"/>
  <c r="AP3699" i="2" s="1"/>
  <c r="AO3698" i="2"/>
  <c r="AP3698" i="2" s="1"/>
  <c r="AO3697" i="2"/>
  <c r="AP3697" i="2" s="1"/>
  <c r="AO3696" i="2"/>
  <c r="AP3696" i="2" s="1"/>
  <c r="AO3695" i="2"/>
  <c r="AP3695" i="2" s="1"/>
  <c r="AO3694" i="2"/>
  <c r="AP3694" i="2" s="1"/>
  <c r="AO3693" i="2"/>
  <c r="AP3693" i="2" s="1"/>
  <c r="AO3692" i="2"/>
  <c r="AP3692" i="2" s="1"/>
  <c r="AO3691" i="2"/>
  <c r="AP3691" i="2" s="1"/>
  <c r="AO3690" i="2"/>
  <c r="AP3690" i="2" s="1"/>
  <c r="AO3689" i="2"/>
  <c r="AP3689" i="2" s="1"/>
  <c r="AO3688" i="2"/>
  <c r="AP3688" i="2" s="1"/>
  <c r="AO3687" i="2"/>
  <c r="AP3687" i="2" s="1"/>
  <c r="AO3686" i="2"/>
  <c r="AP3686" i="2" s="1"/>
  <c r="AO3685" i="2"/>
  <c r="AP3685" i="2" s="1"/>
  <c r="AO3684" i="2"/>
  <c r="AP3684" i="2" s="1"/>
  <c r="AO3683" i="2"/>
  <c r="AP3683" i="2" s="1"/>
  <c r="AO3682" i="2"/>
  <c r="AP3682" i="2" s="1"/>
  <c r="AO3681" i="2"/>
  <c r="AP3681" i="2" s="1"/>
  <c r="AO3680" i="2"/>
  <c r="AP3680" i="2" s="1"/>
  <c r="AO3679" i="2"/>
  <c r="AP3679" i="2" s="1"/>
  <c r="AO3678" i="2"/>
  <c r="AP3678" i="2" s="1"/>
  <c r="AO3677" i="2"/>
  <c r="AP3677" i="2" s="1"/>
  <c r="AO3676" i="2"/>
  <c r="AP3676" i="2" s="1"/>
  <c r="AO3675" i="2"/>
  <c r="AP3675" i="2" s="1"/>
  <c r="AO3674" i="2"/>
  <c r="AP3674" i="2" s="1"/>
  <c r="AO3673" i="2"/>
  <c r="AP3673" i="2" s="1"/>
  <c r="AO3672" i="2"/>
  <c r="AP3672" i="2" s="1"/>
  <c r="AO3671" i="2"/>
  <c r="AP3671" i="2" s="1"/>
  <c r="AO3670" i="2"/>
  <c r="AP3670" i="2" s="1"/>
  <c r="AO3669" i="2"/>
  <c r="AP3669" i="2" s="1"/>
  <c r="AO3668" i="2"/>
  <c r="AP3668" i="2" s="1"/>
  <c r="AO3667" i="2"/>
  <c r="AP3667" i="2" s="1"/>
  <c r="AO3666" i="2"/>
  <c r="AP3666" i="2" s="1"/>
  <c r="AO3665" i="2"/>
  <c r="AP3665" i="2" s="1"/>
  <c r="AO3664" i="2"/>
  <c r="AP3664" i="2" s="1"/>
  <c r="AO3663" i="2"/>
  <c r="AP3663" i="2" s="1"/>
  <c r="AO3662" i="2"/>
  <c r="AP3662" i="2" s="1"/>
  <c r="AO3661" i="2"/>
  <c r="AP3661" i="2" s="1"/>
  <c r="AO3660" i="2"/>
  <c r="AP3660" i="2" s="1"/>
  <c r="AO3659" i="2"/>
  <c r="AP3659" i="2" s="1"/>
  <c r="AO3658" i="2"/>
  <c r="AP3658" i="2" s="1"/>
  <c r="AO3657" i="2"/>
  <c r="AP3657" i="2" s="1"/>
  <c r="AO3656" i="2"/>
  <c r="AP3656" i="2" s="1"/>
  <c r="AO3655" i="2"/>
  <c r="AP3655" i="2" s="1"/>
  <c r="AO3654" i="2"/>
  <c r="AP3654" i="2" s="1"/>
  <c r="AO3653" i="2"/>
  <c r="AP3653" i="2" s="1"/>
  <c r="AO3652" i="2"/>
  <c r="AP3652" i="2" s="1"/>
  <c r="AO3651" i="2"/>
  <c r="AP3651" i="2" s="1"/>
  <c r="AO3650" i="2"/>
  <c r="AP3650" i="2" s="1"/>
  <c r="AO3649" i="2"/>
  <c r="AP3649" i="2" s="1"/>
  <c r="AO3648" i="2"/>
  <c r="AP3648" i="2" s="1"/>
  <c r="AO3647" i="2"/>
  <c r="AP3647" i="2" s="1"/>
  <c r="AO3646" i="2"/>
  <c r="AP3646" i="2" s="1"/>
  <c r="AO3645" i="2"/>
  <c r="AP3645" i="2" s="1"/>
  <c r="AO3644" i="2"/>
  <c r="AP3644" i="2" s="1"/>
  <c r="AO3643" i="2"/>
  <c r="AP3643" i="2" s="1"/>
  <c r="AO3642" i="2"/>
  <c r="AP3642" i="2" s="1"/>
  <c r="AO3641" i="2"/>
  <c r="AP3641" i="2" s="1"/>
  <c r="AO3640" i="2"/>
  <c r="AP3640" i="2" s="1"/>
  <c r="AO3639" i="2"/>
  <c r="AP3639" i="2" s="1"/>
  <c r="AO3638" i="2"/>
  <c r="AP3638" i="2" s="1"/>
  <c r="AO3637" i="2"/>
  <c r="AP3637" i="2" s="1"/>
  <c r="AO3636" i="2"/>
  <c r="AP3636" i="2" s="1"/>
  <c r="AO3635" i="2"/>
  <c r="AP3635" i="2" s="1"/>
  <c r="AO3634" i="2"/>
  <c r="AP3634" i="2" s="1"/>
  <c r="AO3633" i="2"/>
  <c r="AP3633" i="2" s="1"/>
  <c r="AO3632" i="2"/>
  <c r="AP3632" i="2" s="1"/>
  <c r="AO3631" i="2"/>
  <c r="AP3631" i="2" s="1"/>
  <c r="AO3630" i="2"/>
  <c r="AP3630" i="2" s="1"/>
  <c r="AO3629" i="2"/>
  <c r="AP3629" i="2" s="1"/>
  <c r="AO3628" i="2"/>
  <c r="AP3628" i="2" s="1"/>
  <c r="AO3627" i="2"/>
  <c r="AP3627" i="2" s="1"/>
  <c r="AO3626" i="2"/>
  <c r="AP3626" i="2" s="1"/>
  <c r="AO3625" i="2"/>
  <c r="AP3625" i="2" s="1"/>
  <c r="AO3624" i="2"/>
  <c r="AP3624" i="2" s="1"/>
  <c r="AO3623" i="2"/>
  <c r="AP3623" i="2" s="1"/>
  <c r="AO3622" i="2"/>
  <c r="AP3622" i="2" s="1"/>
  <c r="AO3621" i="2"/>
  <c r="AP3621" i="2" s="1"/>
  <c r="AO3620" i="2"/>
  <c r="AP3620" i="2" s="1"/>
  <c r="AO3619" i="2"/>
  <c r="AP3619" i="2" s="1"/>
  <c r="AO3618" i="2"/>
  <c r="AP3618" i="2" s="1"/>
  <c r="AO3617" i="2"/>
  <c r="AP3617" i="2" s="1"/>
  <c r="AO3616" i="2"/>
  <c r="AP3616" i="2" s="1"/>
  <c r="AO3615" i="2"/>
  <c r="AP3615" i="2" s="1"/>
  <c r="AO3614" i="2"/>
  <c r="AP3614" i="2" s="1"/>
  <c r="AO3613" i="2"/>
  <c r="AP3613" i="2" s="1"/>
  <c r="AO3612" i="2"/>
  <c r="AP3612" i="2" s="1"/>
  <c r="AO3611" i="2"/>
  <c r="AP3611" i="2" s="1"/>
  <c r="AO3610" i="2"/>
  <c r="AP3610" i="2" s="1"/>
  <c r="AO3609" i="2"/>
  <c r="AP3609" i="2" s="1"/>
  <c r="AO3608" i="2"/>
  <c r="AP3608" i="2" s="1"/>
  <c r="AO3607" i="2"/>
  <c r="AP3607" i="2" s="1"/>
  <c r="AO3606" i="2"/>
  <c r="AP3606" i="2" s="1"/>
  <c r="AO3605" i="2"/>
  <c r="AP3605" i="2" s="1"/>
  <c r="AO3604" i="2"/>
  <c r="AP3604" i="2" s="1"/>
  <c r="AO3603" i="2"/>
  <c r="AP3603" i="2" s="1"/>
  <c r="AO3602" i="2"/>
  <c r="AP3602" i="2" s="1"/>
  <c r="AO3601" i="2"/>
  <c r="AP3601" i="2" s="1"/>
  <c r="AO3600" i="2"/>
  <c r="AP3600" i="2" s="1"/>
  <c r="AO3599" i="2"/>
  <c r="AP3599" i="2" s="1"/>
  <c r="AO3598" i="2"/>
  <c r="AP3598" i="2" s="1"/>
  <c r="AO3597" i="2"/>
  <c r="AP3597" i="2" s="1"/>
  <c r="AO3596" i="2"/>
  <c r="AP3596" i="2" s="1"/>
  <c r="AO3595" i="2"/>
  <c r="AP3595" i="2" s="1"/>
  <c r="AO3594" i="2"/>
  <c r="AP3594" i="2" s="1"/>
  <c r="AO3593" i="2"/>
  <c r="AP3593" i="2" s="1"/>
  <c r="AO3592" i="2"/>
  <c r="AP3592" i="2" s="1"/>
  <c r="AO3591" i="2"/>
  <c r="AP3591" i="2" s="1"/>
  <c r="AO3590" i="2"/>
  <c r="AP3590" i="2" s="1"/>
  <c r="AO3589" i="2"/>
  <c r="AP3589" i="2" s="1"/>
  <c r="AO3588" i="2"/>
  <c r="AP3588" i="2" s="1"/>
  <c r="AO3587" i="2"/>
  <c r="AP3587" i="2" s="1"/>
  <c r="AO3586" i="2"/>
  <c r="AP3586" i="2" s="1"/>
  <c r="AO3585" i="2"/>
  <c r="AP3585" i="2" s="1"/>
  <c r="AO3584" i="2"/>
  <c r="AP3584" i="2" s="1"/>
  <c r="AO3583" i="2"/>
  <c r="AP3583" i="2" s="1"/>
  <c r="AO3582" i="2"/>
  <c r="AP3582" i="2" s="1"/>
  <c r="AO3581" i="2"/>
  <c r="AP3581" i="2" s="1"/>
  <c r="AO3580" i="2"/>
  <c r="AP3580" i="2" s="1"/>
  <c r="AO3579" i="2"/>
  <c r="AP3579" i="2" s="1"/>
  <c r="AO3578" i="2"/>
  <c r="AP3578" i="2" s="1"/>
  <c r="AO3577" i="2"/>
  <c r="AP3577" i="2" s="1"/>
  <c r="AO3576" i="2"/>
  <c r="AP3576" i="2" s="1"/>
  <c r="AO3575" i="2"/>
  <c r="AP3575" i="2" s="1"/>
  <c r="AO3574" i="2"/>
  <c r="AP3574" i="2" s="1"/>
  <c r="AO3573" i="2"/>
  <c r="AP3573" i="2" s="1"/>
  <c r="AO3572" i="2"/>
  <c r="AP3572" i="2" s="1"/>
  <c r="AO3571" i="2"/>
  <c r="AP3571" i="2" s="1"/>
  <c r="AO3570" i="2"/>
  <c r="AP3570" i="2" s="1"/>
  <c r="AO3569" i="2"/>
  <c r="AP3569" i="2" s="1"/>
  <c r="AO3568" i="2"/>
  <c r="AP3568" i="2" s="1"/>
  <c r="AO3567" i="2"/>
  <c r="AP3567" i="2" s="1"/>
  <c r="AO3566" i="2"/>
  <c r="AP3566" i="2" s="1"/>
  <c r="AO3565" i="2"/>
  <c r="AP3565" i="2" s="1"/>
  <c r="AO3564" i="2"/>
  <c r="AP3564" i="2" s="1"/>
  <c r="AO3563" i="2"/>
  <c r="AP3563" i="2" s="1"/>
  <c r="AO3562" i="2"/>
  <c r="AP3562" i="2" s="1"/>
  <c r="AO3561" i="2"/>
  <c r="AP3561" i="2" s="1"/>
  <c r="AO3560" i="2"/>
  <c r="AP3560" i="2" s="1"/>
  <c r="AO3559" i="2"/>
  <c r="AP3559" i="2" s="1"/>
  <c r="AO3558" i="2"/>
  <c r="AP3558" i="2" s="1"/>
  <c r="AO3557" i="2"/>
  <c r="AP3557" i="2" s="1"/>
  <c r="AO3556" i="2"/>
  <c r="AP3556" i="2" s="1"/>
  <c r="AO3555" i="2"/>
  <c r="AP3555" i="2" s="1"/>
  <c r="AO3554" i="2"/>
  <c r="AP3554" i="2" s="1"/>
  <c r="AO3553" i="2"/>
  <c r="AP3553" i="2" s="1"/>
  <c r="AO3552" i="2"/>
  <c r="AP3552" i="2" s="1"/>
  <c r="AO3551" i="2"/>
  <c r="AP3551" i="2" s="1"/>
  <c r="AO3550" i="2"/>
  <c r="AP3550" i="2" s="1"/>
  <c r="AO3549" i="2"/>
  <c r="AP3549" i="2" s="1"/>
  <c r="AO3548" i="2"/>
  <c r="AP3548" i="2" s="1"/>
  <c r="AO3547" i="2"/>
  <c r="AP3547" i="2" s="1"/>
  <c r="AO3546" i="2"/>
  <c r="AP3546" i="2" s="1"/>
  <c r="AO3545" i="2"/>
  <c r="AP3545" i="2" s="1"/>
  <c r="AO3544" i="2"/>
  <c r="AP3544" i="2" s="1"/>
  <c r="AO3543" i="2"/>
  <c r="AP3543" i="2" s="1"/>
  <c r="AO3542" i="2"/>
  <c r="AP3542" i="2" s="1"/>
  <c r="AO3541" i="2"/>
  <c r="AP3541" i="2" s="1"/>
  <c r="AO3540" i="2"/>
  <c r="AP3540" i="2" s="1"/>
  <c r="AO3539" i="2"/>
  <c r="AP3539" i="2" s="1"/>
  <c r="AO3538" i="2"/>
  <c r="AP3538" i="2" s="1"/>
  <c r="AO3537" i="2"/>
  <c r="AP3537" i="2" s="1"/>
  <c r="AO3536" i="2"/>
  <c r="AP3536" i="2" s="1"/>
  <c r="AO3535" i="2"/>
  <c r="AP3535" i="2" s="1"/>
  <c r="AO3534" i="2"/>
  <c r="AP3534" i="2" s="1"/>
  <c r="AO3533" i="2"/>
  <c r="AP3533" i="2" s="1"/>
  <c r="AO3532" i="2"/>
  <c r="AP3532" i="2" s="1"/>
  <c r="AO3531" i="2"/>
  <c r="AP3531" i="2" s="1"/>
  <c r="AO3530" i="2"/>
  <c r="AP3530" i="2" s="1"/>
  <c r="AO3529" i="2"/>
  <c r="AP3529" i="2" s="1"/>
  <c r="AO3528" i="2"/>
  <c r="AP3528" i="2" s="1"/>
  <c r="AO3527" i="2"/>
  <c r="AP3527" i="2" s="1"/>
  <c r="AO3526" i="2"/>
  <c r="AP3526" i="2" s="1"/>
  <c r="AO3525" i="2"/>
  <c r="AP3525" i="2" s="1"/>
  <c r="AO3524" i="2"/>
  <c r="AP3524" i="2" s="1"/>
  <c r="AO3523" i="2"/>
  <c r="AP3523" i="2" s="1"/>
  <c r="AO3522" i="2"/>
  <c r="AP3522" i="2" s="1"/>
  <c r="AO3521" i="2"/>
  <c r="AP3521" i="2" s="1"/>
  <c r="AO3520" i="2"/>
  <c r="AP3520" i="2" s="1"/>
  <c r="AO3519" i="2"/>
  <c r="AP3519" i="2" s="1"/>
  <c r="AO3518" i="2"/>
  <c r="AP3518" i="2" s="1"/>
  <c r="AO3517" i="2"/>
  <c r="AP3517" i="2" s="1"/>
  <c r="AO3516" i="2"/>
  <c r="AP3516" i="2" s="1"/>
  <c r="AO3515" i="2"/>
  <c r="AP3515" i="2" s="1"/>
  <c r="AO3514" i="2"/>
  <c r="AP3514" i="2" s="1"/>
  <c r="AO3513" i="2"/>
  <c r="AP3513" i="2" s="1"/>
  <c r="AO3512" i="2"/>
  <c r="AP3512" i="2" s="1"/>
  <c r="AO3511" i="2"/>
  <c r="AP3511" i="2" s="1"/>
  <c r="AO3510" i="2"/>
  <c r="AP3510" i="2" s="1"/>
  <c r="AO3509" i="2"/>
  <c r="AP3509" i="2" s="1"/>
  <c r="AO3508" i="2"/>
  <c r="AP3508" i="2" s="1"/>
  <c r="AO3507" i="2"/>
  <c r="AP3507" i="2" s="1"/>
  <c r="AO3506" i="2"/>
  <c r="AP3506" i="2" s="1"/>
  <c r="AO3505" i="2"/>
  <c r="AP3505" i="2" s="1"/>
  <c r="AO3504" i="2"/>
  <c r="AP3504" i="2" s="1"/>
  <c r="AO3503" i="2"/>
  <c r="AP3503" i="2" s="1"/>
  <c r="AO3502" i="2"/>
  <c r="AP3502" i="2" s="1"/>
  <c r="AO3501" i="2"/>
  <c r="AP3501" i="2" s="1"/>
  <c r="AO3500" i="2"/>
  <c r="AP3500" i="2" s="1"/>
  <c r="AO3499" i="2"/>
  <c r="AP3499" i="2" s="1"/>
  <c r="AO3498" i="2"/>
  <c r="AP3498" i="2" s="1"/>
  <c r="AO3497" i="2"/>
  <c r="AP3497" i="2" s="1"/>
  <c r="AO3496" i="2"/>
  <c r="AP3496" i="2" s="1"/>
  <c r="AO3495" i="2"/>
  <c r="AP3495" i="2" s="1"/>
  <c r="AO3494" i="2"/>
  <c r="AP3494" i="2" s="1"/>
  <c r="AO3493" i="2"/>
  <c r="AP3493" i="2" s="1"/>
  <c r="AO3492" i="2"/>
  <c r="AP3492" i="2" s="1"/>
  <c r="AO3491" i="2"/>
  <c r="AP3491" i="2" s="1"/>
  <c r="AO3490" i="2"/>
  <c r="AP3490" i="2" s="1"/>
  <c r="AO3489" i="2"/>
  <c r="AP3489" i="2" s="1"/>
  <c r="AO3488" i="2"/>
  <c r="AP3488" i="2" s="1"/>
  <c r="AO3487" i="2"/>
  <c r="AP3487" i="2" s="1"/>
  <c r="AO3486" i="2"/>
  <c r="AP3486" i="2" s="1"/>
  <c r="AO3485" i="2"/>
  <c r="AP3485" i="2" s="1"/>
  <c r="AO3484" i="2"/>
  <c r="AP3484" i="2" s="1"/>
  <c r="AO3483" i="2"/>
  <c r="AP3483" i="2" s="1"/>
  <c r="AO3482" i="2"/>
  <c r="AP3482" i="2" s="1"/>
  <c r="AO3481" i="2"/>
  <c r="AP3481" i="2" s="1"/>
  <c r="AO3480" i="2"/>
  <c r="AP3480" i="2" s="1"/>
  <c r="AO3479" i="2"/>
  <c r="AP3479" i="2" s="1"/>
  <c r="AO3478" i="2"/>
  <c r="AP3478" i="2" s="1"/>
  <c r="AO3477" i="2"/>
  <c r="AP3477" i="2" s="1"/>
  <c r="AO3476" i="2"/>
  <c r="AP3476" i="2" s="1"/>
  <c r="AO3475" i="2"/>
  <c r="AP3475" i="2" s="1"/>
  <c r="AO3474" i="2"/>
  <c r="AP3474" i="2" s="1"/>
  <c r="AO3473" i="2"/>
  <c r="AP3473" i="2" s="1"/>
  <c r="AO3472" i="2"/>
  <c r="AP3472" i="2" s="1"/>
  <c r="AO3471" i="2"/>
  <c r="AP3471" i="2" s="1"/>
  <c r="AO3470" i="2"/>
  <c r="AP3470" i="2" s="1"/>
  <c r="AO3469" i="2"/>
  <c r="AP3469" i="2" s="1"/>
  <c r="AO3468" i="2"/>
  <c r="AP3468" i="2" s="1"/>
  <c r="AO3467" i="2"/>
  <c r="AP3467" i="2" s="1"/>
  <c r="AO3466" i="2"/>
  <c r="AP3466" i="2" s="1"/>
  <c r="AO3465" i="2"/>
  <c r="AP3465" i="2" s="1"/>
  <c r="AO3464" i="2"/>
  <c r="AP3464" i="2" s="1"/>
  <c r="AO3463" i="2"/>
  <c r="AP3463" i="2" s="1"/>
  <c r="AO3462" i="2"/>
  <c r="AP3462" i="2" s="1"/>
  <c r="AO3461" i="2"/>
  <c r="AP3461" i="2" s="1"/>
  <c r="AO3460" i="2"/>
  <c r="AP3460" i="2" s="1"/>
  <c r="AO3459" i="2"/>
  <c r="AP3459" i="2" s="1"/>
  <c r="AO3458" i="2"/>
  <c r="AP3458" i="2" s="1"/>
  <c r="AO3457" i="2"/>
  <c r="AP3457" i="2" s="1"/>
  <c r="AO3456" i="2"/>
  <c r="AP3456" i="2" s="1"/>
  <c r="AO3455" i="2"/>
  <c r="AP3455" i="2" s="1"/>
  <c r="AO3454" i="2"/>
  <c r="AP3454" i="2" s="1"/>
  <c r="AO3453" i="2"/>
  <c r="AP3453" i="2" s="1"/>
  <c r="AO3452" i="2"/>
  <c r="AP3452" i="2" s="1"/>
  <c r="AO3451" i="2"/>
  <c r="AP3451" i="2" s="1"/>
  <c r="AO3450" i="2"/>
  <c r="AP3450" i="2" s="1"/>
  <c r="AO3449" i="2"/>
  <c r="AP3449" i="2" s="1"/>
  <c r="AO3448" i="2"/>
  <c r="AP3448" i="2" s="1"/>
  <c r="AO3447" i="2"/>
  <c r="AP3447" i="2" s="1"/>
  <c r="AO3446" i="2"/>
  <c r="AP3446" i="2" s="1"/>
  <c r="AO3445" i="2"/>
  <c r="AP3445" i="2" s="1"/>
  <c r="AO3444" i="2"/>
  <c r="AP3444" i="2" s="1"/>
  <c r="AO3443" i="2"/>
  <c r="AP3443" i="2" s="1"/>
  <c r="AO3442" i="2"/>
  <c r="AP3442" i="2" s="1"/>
  <c r="AO3441" i="2"/>
  <c r="AP3441" i="2" s="1"/>
  <c r="AO3440" i="2"/>
  <c r="AP3440" i="2" s="1"/>
  <c r="AO3439" i="2"/>
  <c r="AP3439" i="2" s="1"/>
  <c r="AO3438" i="2"/>
  <c r="AP3438" i="2" s="1"/>
  <c r="AO3437" i="2"/>
  <c r="AP3437" i="2" s="1"/>
  <c r="AO3436" i="2"/>
  <c r="AP3436" i="2" s="1"/>
  <c r="AO3435" i="2"/>
  <c r="AP3435" i="2" s="1"/>
  <c r="AO3434" i="2"/>
  <c r="AP3434" i="2" s="1"/>
  <c r="AO3433" i="2"/>
  <c r="AP3433" i="2" s="1"/>
  <c r="AO3432" i="2"/>
  <c r="AP3432" i="2" s="1"/>
  <c r="AO3431" i="2"/>
  <c r="AP3431" i="2" s="1"/>
  <c r="AO3430" i="2"/>
  <c r="AP3430" i="2" s="1"/>
  <c r="AO3429" i="2"/>
  <c r="AP3429" i="2" s="1"/>
  <c r="AO3428" i="2"/>
  <c r="AP3428" i="2" s="1"/>
  <c r="AO3427" i="2"/>
  <c r="AP3427" i="2" s="1"/>
  <c r="AO3426" i="2"/>
  <c r="AP3426" i="2" s="1"/>
  <c r="AO3425" i="2"/>
  <c r="AP3425" i="2" s="1"/>
  <c r="AO3424" i="2"/>
  <c r="AP3424" i="2" s="1"/>
  <c r="AO3423" i="2"/>
  <c r="AP3423" i="2" s="1"/>
  <c r="AO3422" i="2"/>
  <c r="AP3422" i="2" s="1"/>
  <c r="AO3421" i="2"/>
  <c r="AP3421" i="2" s="1"/>
  <c r="AO3420" i="2"/>
  <c r="AP3420" i="2" s="1"/>
  <c r="AO3419" i="2"/>
  <c r="AP3419" i="2" s="1"/>
  <c r="AO3418" i="2"/>
  <c r="AP3418" i="2" s="1"/>
  <c r="AO3417" i="2"/>
  <c r="AP3417" i="2" s="1"/>
  <c r="AO3416" i="2"/>
  <c r="AP3416" i="2" s="1"/>
  <c r="AO3415" i="2"/>
  <c r="AP3415" i="2" s="1"/>
  <c r="AO3414" i="2"/>
  <c r="AP3414" i="2" s="1"/>
  <c r="AO3413" i="2"/>
  <c r="AP3413" i="2" s="1"/>
  <c r="AO3412" i="2"/>
  <c r="AP3412" i="2" s="1"/>
  <c r="AO3411" i="2"/>
  <c r="AP3411" i="2" s="1"/>
  <c r="AO3410" i="2"/>
  <c r="AP3410" i="2" s="1"/>
  <c r="AO3409" i="2"/>
  <c r="AP3409" i="2" s="1"/>
  <c r="AO3408" i="2"/>
  <c r="AP3408" i="2" s="1"/>
  <c r="AO3407" i="2"/>
  <c r="AP3407" i="2" s="1"/>
  <c r="AO3406" i="2"/>
  <c r="AP3406" i="2" s="1"/>
  <c r="AO3405" i="2"/>
  <c r="AP3405" i="2" s="1"/>
  <c r="AO3404" i="2"/>
  <c r="AP3404" i="2" s="1"/>
  <c r="AO3403" i="2"/>
  <c r="AP3403" i="2" s="1"/>
  <c r="AO3402" i="2"/>
  <c r="AP3402" i="2" s="1"/>
  <c r="AO3401" i="2"/>
  <c r="AP3401" i="2" s="1"/>
  <c r="AO3400" i="2"/>
  <c r="AP3400" i="2" s="1"/>
  <c r="AO3399" i="2"/>
  <c r="AP3399" i="2" s="1"/>
  <c r="AO3398" i="2"/>
  <c r="AP3398" i="2" s="1"/>
  <c r="AO3397" i="2"/>
  <c r="AP3397" i="2" s="1"/>
  <c r="AO3396" i="2"/>
  <c r="AP3396" i="2" s="1"/>
  <c r="AO3395" i="2"/>
  <c r="AP3395" i="2" s="1"/>
  <c r="AO3394" i="2"/>
  <c r="AP3394" i="2" s="1"/>
  <c r="AO3393" i="2"/>
  <c r="AP3393" i="2" s="1"/>
  <c r="AO3392" i="2"/>
  <c r="AP3392" i="2" s="1"/>
  <c r="AO3391" i="2"/>
  <c r="AP3391" i="2" s="1"/>
  <c r="AO3390" i="2"/>
  <c r="AP3390" i="2" s="1"/>
  <c r="AO3389" i="2"/>
  <c r="AP3389" i="2" s="1"/>
  <c r="AO3388" i="2"/>
  <c r="AP3388" i="2" s="1"/>
  <c r="AO3387" i="2"/>
  <c r="AP3387" i="2" s="1"/>
  <c r="AO3386" i="2"/>
  <c r="AP3386" i="2" s="1"/>
  <c r="AO3385" i="2"/>
  <c r="AP3385" i="2" s="1"/>
  <c r="AO3384" i="2"/>
  <c r="AP3384" i="2" s="1"/>
  <c r="AO3383" i="2"/>
  <c r="AP3383" i="2" s="1"/>
  <c r="AO3382" i="2"/>
  <c r="AP3382" i="2" s="1"/>
  <c r="AO3381" i="2"/>
  <c r="AP3381" i="2" s="1"/>
  <c r="AO3380" i="2"/>
  <c r="AP3380" i="2" s="1"/>
  <c r="AO3379" i="2"/>
  <c r="AP3379" i="2" s="1"/>
  <c r="AO3378" i="2"/>
  <c r="AP3378" i="2" s="1"/>
  <c r="AO3377" i="2"/>
  <c r="AP3377" i="2" s="1"/>
  <c r="AO3376" i="2"/>
  <c r="AP3376" i="2" s="1"/>
  <c r="AO3375" i="2"/>
  <c r="AP3375" i="2" s="1"/>
  <c r="AO3374" i="2"/>
  <c r="AP3374" i="2" s="1"/>
  <c r="AO3373" i="2"/>
  <c r="AP3373" i="2" s="1"/>
  <c r="AO3372" i="2"/>
  <c r="AP3372" i="2" s="1"/>
  <c r="AO3371" i="2"/>
  <c r="AP3371" i="2" s="1"/>
  <c r="AO3370" i="2"/>
  <c r="AP3370" i="2" s="1"/>
  <c r="AO3369" i="2"/>
  <c r="AP3369" i="2" s="1"/>
  <c r="AO3368" i="2"/>
  <c r="AP3368" i="2" s="1"/>
  <c r="AO3367" i="2"/>
  <c r="AP3367" i="2" s="1"/>
  <c r="AO3366" i="2"/>
  <c r="AP3366" i="2" s="1"/>
  <c r="AO3365" i="2"/>
  <c r="AP3365" i="2" s="1"/>
  <c r="AO3364" i="2"/>
  <c r="AP3364" i="2" s="1"/>
  <c r="AO3363" i="2"/>
  <c r="AP3363" i="2" s="1"/>
  <c r="AO3362" i="2"/>
  <c r="AP3362" i="2" s="1"/>
  <c r="AO3361" i="2"/>
  <c r="AP3361" i="2" s="1"/>
  <c r="AO3360" i="2"/>
  <c r="AP3360" i="2" s="1"/>
  <c r="AO3359" i="2"/>
  <c r="AP3359" i="2" s="1"/>
  <c r="AO3358" i="2"/>
  <c r="AP3358" i="2" s="1"/>
  <c r="AO3357" i="2"/>
  <c r="AP3357" i="2" s="1"/>
  <c r="AO3356" i="2"/>
  <c r="AP3356" i="2" s="1"/>
  <c r="AO3355" i="2"/>
  <c r="AP3355" i="2" s="1"/>
  <c r="AO3354" i="2"/>
  <c r="AP3354" i="2" s="1"/>
  <c r="AO3353" i="2"/>
  <c r="AP3353" i="2" s="1"/>
  <c r="AO3352" i="2"/>
  <c r="AP3352" i="2" s="1"/>
  <c r="AO3351" i="2"/>
  <c r="AP3351" i="2" s="1"/>
  <c r="AO3350" i="2"/>
  <c r="AP3350" i="2" s="1"/>
  <c r="AO3349" i="2"/>
  <c r="AP3349" i="2" s="1"/>
  <c r="AO3348" i="2"/>
  <c r="AP3348" i="2" s="1"/>
  <c r="AO3347" i="2"/>
  <c r="AP3347" i="2" s="1"/>
  <c r="AO3346" i="2"/>
  <c r="AP3346" i="2" s="1"/>
  <c r="AO3345" i="2"/>
  <c r="AP3345" i="2" s="1"/>
  <c r="AO3344" i="2"/>
  <c r="AP3344" i="2" s="1"/>
  <c r="AO3343" i="2"/>
  <c r="AP3343" i="2" s="1"/>
  <c r="AO3342" i="2"/>
  <c r="AP3342" i="2" s="1"/>
  <c r="AO3341" i="2"/>
  <c r="AP3341" i="2" s="1"/>
  <c r="AO3340" i="2"/>
  <c r="AP3340" i="2" s="1"/>
  <c r="AO3339" i="2"/>
  <c r="AP3339" i="2" s="1"/>
  <c r="AO3338" i="2"/>
  <c r="AP3338" i="2" s="1"/>
  <c r="AO3337" i="2"/>
  <c r="AP3337" i="2" s="1"/>
  <c r="AO3336" i="2"/>
  <c r="AP3336" i="2" s="1"/>
  <c r="AO3335" i="2"/>
  <c r="AP3335" i="2" s="1"/>
  <c r="AO3334" i="2"/>
  <c r="AP3334" i="2" s="1"/>
  <c r="AO3333" i="2"/>
  <c r="AP3333" i="2" s="1"/>
  <c r="AO3332" i="2"/>
  <c r="AP3332" i="2" s="1"/>
  <c r="AO3331" i="2"/>
  <c r="AP3331" i="2" s="1"/>
  <c r="AO3330" i="2"/>
  <c r="AP3330" i="2" s="1"/>
  <c r="AO3329" i="2"/>
  <c r="AP3329" i="2" s="1"/>
  <c r="AO3328" i="2"/>
  <c r="AP3328" i="2" s="1"/>
  <c r="AO3327" i="2"/>
  <c r="AP3327" i="2" s="1"/>
  <c r="AO3326" i="2"/>
  <c r="AP3326" i="2" s="1"/>
  <c r="AO3325" i="2"/>
  <c r="AP3325" i="2" s="1"/>
  <c r="AO3324" i="2"/>
  <c r="AP3324" i="2" s="1"/>
  <c r="AO3323" i="2"/>
  <c r="AP3323" i="2" s="1"/>
  <c r="AO3322" i="2"/>
  <c r="AP3322" i="2" s="1"/>
  <c r="AO3321" i="2"/>
  <c r="AP3321" i="2" s="1"/>
  <c r="AO3320" i="2"/>
  <c r="AP3320" i="2" s="1"/>
  <c r="AO3319" i="2"/>
  <c r="AP3319" i="2" s="1"/>
  <c r="AO3318" i="2"/>
  <c r="AP3318" i="2" s="1"/>
  <c r="AO3317" i="2"/>
  <c r="AP3317" i="2" s="1"/>
  <c r="AO3316" i="2"/>
  <c r="AP3316" i="2" s="1"/>
  <c r="AO3315" i="2"/>
  <c r="AP3315" i="2" s="1"/>
  <c r="AO3314" i="2"/>
  <c r="AP3314" i="2" s="1"/>
  <c r="AO3313" i="2"/>
  <c r="AP3313" i="2" s="1"/>
  <c r="AO3312" i="2"/>
  <c r="AP3312" i="2" s="1"/>
  <c r="AO3311" i="2"/>
  <c r="AP3311" i="2" s="1"/>
  <c r="AO3310" i="2"/>
  <c r="AP3310" i="2" s="1"/>
  <c r="AO3309" i="2"/>
  <c r="AP3309" i="2" s="1"/>
  <c r="AO3308" i="2"/>
  <c r="AP3308" i="2" s="1"/>
  <c r="AO3307" i="2"/>
  <c r="AP3307" i="2" s="1"/>
  <c r="AO3306" i="2"/>
  <c r="AP3306" i="2" s="1"/>
  <c r="AO3305" i="2"/>
  <c r="AP3305" i="2" s="1"/>
  <c r="AO3304" i="2"/>
  <c r="AP3304" i="2" s="1"/>
  <c r="AO3303" i="2"/>
  <c r="AP3303" i="2" s="1"/>
  <c r="AO3302" i="2"/>
  <c r="AP3302" i="2" s="1"/>
  <c r="AO3301" i="2"/>
  <c r="AP3301" i="2" s="1"/>
  <c r="AO3300" i="2"/>
  <c r="AP3300" i="2" s="1"/>
  <c r="AO3299" i="2"/>
  <c r="AP3299" i="2" s="1"/>
  <c r="AO3298" i="2"/>
  <c r="AP3298" i="2" s="1"/>
  <c r="AO3297" i="2"/>
  <c r="AP3297" i="2" s="1"/>
  <c r="AO3296" i="2"/>
  <c r="AP3296" i="2" s="1"/>
  <c r="AO3295" i="2"/>
  <c r="AP3295" i="2" s="1"/>
  <c r="AO3294" i="2"/>
  <c r="AP3294" i="2" s="1"/>
  <c r="AO3293" i="2"/>
  <c r="AP3293" i="2" s="1"/>
  <c r="AO3292" i="2"/>
  <c r="AP3292" i="2" s="1"/>
  <c r="AO3291" i="2"/>
  <c r="AP3291" i="2" s="1"/>
  <c r="AO3290" i="2"/>
  <c r="AP3290" i="2" s="1"/>
  <c r="AO3289" i="2"/>
  <c r="AP3289" i="2" s="1"/>
  <c r="AO3288" i="2"/>
  <c r="AP3288" i="2" s="1"/>
  <c r="AO3287" i="2"/>
  <c r="AP3287" i="2" s="1"/>
  <c r="AO3286" i="2"/>
  <c r="AP3286" i="2" s="1"/>
  <c r="AO3285" i="2"/>
  <c r="AP3285" i="2" s="1"/>
  <c r="AO3284" i="2"/>
  <c r="AP3284" i="2" s="1"/>
  <c r="AO3283" i="2"/>
  <c r="AP3283" i="2" s="1"/>
  <c r="AO3282" i="2"/>
  <c r="AP3282" i="2" s="1"/>
  <c r="AO3281" i="2"/>
  <c r="AP3281" i="2" s="1"/>
  <c r="AO3280" i="2"/>
  <c r="AP3280" i="2" s="1"/>
  <c r="AO3279" i="2"/>
  <c r="AP3279" i="2" s="1"/>
  <c r="AO3278" i="2"/>
  <c r="AP3278" i="2" s="1"/>
  <c r="AO3277" i="2"/>
  <c r="AP3277" i="2" s="1"/>
  <c r="AO3276" i="2"/>
  <c r="AP3276" i="2" s="1"/>
  <c r="AO3275" i="2"/>
  <c r="AP3275" i="2" s="1"/>
  <c r="AO3274" i="2"/>
  <c r="AP3274" i="2" s="1"/>
  <c r="AO3273" i="2"/>
  <c r="AP3273" i="2" s="1"/>
  <c r="AO3272" i="2"/>
  <c r="AP3272" i="2" s="1"/>
  <c r="AO3271" i="2"/>
  <c r="AP3271" i="2" s="1"/>
  <c r="AO3270" i="2"/>
  <c r="AP3270" i="2" s="1"/>
  <c r="AO3269" i="2"/>
  <c r="AP3269" i="2" s="1"/>
  <c r="AO3268" i="2"/>
  <c r="AP3268" i="2" s="1"/>
  <c r="AO3267" i="2"/>
  <c r="AP3267" i="2" s="1"/>
  <c r="AO3266" i="2"/>
  <c r="AP3266" i="2" s="1"/>
  <c r="AO3265" i="2"/>
  <c r="AP3265" i="2" s="1"/>
  <c r="AO3264" i="2"/>
  <c r="AP3264" i="2" s="1"/>
  <c r="AO3263" i="2"/>
  <c r="AP3263" i="2" s="1"/>
  <c r="AO3262" i="2"/>
  <c r="AP3262" i="2" s="1"/>
  <c r="AO3261" i="2"/>
  <c r="AP3261" i="2" s="1"/>
  <c r="AO3260" i="2"/>
  <c r="AP3260" i="2" s="1"/>
  <c r="AO3259" i="2"/>
  <c r="AP3259" i="2" s="1"/>
  <c r="AO3258" i="2"/>
  <c r="AP3258" i="2" s="1"/>
  <c r="AO3257" i="2"/>
  <c r="AP3257" i="2" s="1"/>
  <c r="AO3256" i="2"/>
  <c r="AP3256" i="2" s="1"/>
  <c r="AO3255" i="2"/>
  <c r="AP3255" i="2" s="1"/>
  <c r="AO3254" i="2"/>
  <c r="AP3254" i="2" s="1"/>
  <c r="AO3253" i="2"/>
  <c r="AP3253" i="2" s="1"/>
  <c r="AO3252" i="2"/>
  <c r="AP3252" i="2" s="1"/>
  <c r="AO3251" i="2"/>
  <c r="AP3251" i="2" s="1"/>
  <c r="AO3250" i="2"/>
  <c r="AP3250" i="2" s="1"/>
  <c r="AO3249" i="2"/>
  <c r="AP3249" i="2" s="1"/>
  <c r="AO3248" i="2"/>
  <c r="AP3248" i="2" s="1"/>
  <c r="AO3247" i="2"/>
  <c r="AP3247" i="2" s="1"/>
  <c r="AO3246" i="2"/>
  <c r="AP3246" i="2" s="1"/>
  <c r="AO3245" i="2"/>
  <c r="AP3245" i="2" s="1"/>
  <c r="AO3244" i="2"/>
  <c r="AP3244" i="2" s="1"/>
  <c r="AO3243" i="2"/>
  <c r="AP3243" i="2" s="1"/>
  <c r="AO3242" i="2"/>
  <c r="AP3242" i="2" s="1"/>
  <c r="AO3241" i="2"/>
  <c r="AP3241" i="2" s="1"/>
  <c r="AO3240" i="2"/>
  <c r="AP3240" i="2" s="1"/>
  <c r="AO3239" i="2"/>
  <c r="AP3239" i="2" s="1"/>
  <c r="AO3238" i="2"/>
  <c r="AP3238" i="2" s="1"/>
  <c r="AO3237" i="2"/>
  <c r="AP3237" i="2" s="1"/>
  <c r="AO3236" i="2"/>
  <c r="AP3236" i="2" s="1"/>
  <c r="AO3235" i="2"/>
  <c r="AP3235" i="2" s="1"/>
  <c r="AO3234" i="2"/>
  <c r="AP3234" i="2" s="1"/>
  <c r="AO3233" i="2"/>
  <c r="AP3233" i="2" s="1"/>
  <c r="AO3232" i="2"/>
  <c r="AP3232" i="2" s="1"/>
  <c r="AO3231" i="2"/>
  <c r="AP3231" i="2" s="1"/>
  <c r="AO3230" i="2"/>
  <c r="AP3230" i="2" s="1"/>
  <c r="AO3229" i="2"/>
  <c r="AP3229" i="2" s="1"/>
  <c r="AO3228" i="2"/>
  <c r="AP3228" i="2" s="1"/>
  <c r="AO3227" i="2"/>
  <c r="AP3227" i="2" s="1"/>
  <c r="AO3226" i="2"/>
  <c r="AP3226" i="2" s="1"/>
  <c r="AO3225" i="2"/>
  <c r="AP3225" i="2" s="1"/>
  <c r="AO3224" i="2"/>
  <c r="AP3224" i="2" s="1"/>
  <c r="AO3223" i="2"/>
  <c r="AP3223" i="2" s="1"/>
  <c r="AO3222" i="2"/>
  <c r="AP3222" i="2" s="1"/>
  <c r="AO3221" i="2"/>
  <c r="AP3221" i="2" s="1"/>
  <c r="AO3220" i="2"/>
  <c r="AP3220" i="2" s="1"/>
  <c r="AO3219" i="2"/>
  <c r="AP3219" i="2" s="1"/>
  <c r="AO3218" i="2"/>
  <c r="AP3218" i="2" s="1"/>
  <c r="AO3217" i="2"/>
  <c r="AP3217" i="2" s="1"/>
  <c r="AO3216" i="2"/>
  <c r="AP3216" i="2" s="1"/>
  <c r="AO3215" i="2"/>
  <c r="AP3215" i="2" s="1"/>
  <c r="AO3214" i="2"/>
  <c r="AP3214" i="2" s="1"/>
  <c r="AO3213" i="2"/>
  <c r="AP3213" i="2" s="1"/>
  <c r="AO3212" i="2"/>
  <c r="AP3212" i="2" s="1"/>
  <c r="AO3211" i="2"/>
  <c r="AP3211" i="2" s="1"/>
  <c r="AO3210" i="2"/>
  <c r="AP3210" i="2" s="1"/>
  <c r="AO3209" i="2"/>
  <c r="AP3209" i="2" s="1"/>
  <c r="AO3208" i="2"/>
  <c r="AP3208" i="2" s="1"/>
  <c r="AO3207" i="2"/>
  <c r="AP3207" i="2" s="1"/>
  <c r="AO3206" i="2"/>
  <c r="AP3206" i="2" s="1"/>
  <c r="AO3205" i="2"/>
  <c r="AP3205" i="2" s="1"/>
  <c r="AO3204" i="2"/>
  <c r="AP3204" i="2" s="1"/>
  <c r="AO3203" i="2"/>
  <c r="AP3203" i="2" s="1"/>
  <c r="AO3202" i="2"/>
  <c r="AP3202" i="2" s="1"/>
  <c r="AO3201" i="2"/>
  <c r="AP3201" i="2" s="1"/>
  <c r="AO3200" i="2"/>
  <c r="AP3200" i="2" s="1"/>
  <c r="AO3199" i="2"/>
  <c r="AP3199" i="2" s="1"/>
  <c r="AO3198" i="2"/>
  <c r="AP3198" i="2" s="1"/>
  <c r="AO3197" i="2"/>
  <c r="AP3197" i="2" s="1"/>
  <c r="AO3196" i="2"/>
  <c r="AP3196" i="2" s="1"/>
  <c r="AO3195" i="2"/>
  <c r="AP3195" i="2" s="1"/>
  <c r="AO3194" i="2"/>
  <c r="AP3194" i="2" s="1"/>
  <c r="AO3193" i="2"/>
  <c r="AP3193" i="2" s="1"/>
  <c r="AO3192" i="2"/>
  <c r="AP3192" i="2" s="1"/>
  <c r="AO3191" i="2"/>
  <c r="AP3191" i="2" s="1"/>
  <c r="AO3190" i="2"/>
  <c r="AP3190" i="2" s="1"/>
  <c r="AO3189" i="2"/>
  <c r="AP3189" i="2" s="1"/>
  <c r="AO3188" i="2"/>
  <c r="AP3188" i="2" s="1"/>
  <c r="AO3187" i="2"/>
  <c r="AP3187" i="2" s="1"/>
  <c r="AO3186" i="2"/>
  <c r="AP3186" i="2" s="1"/>
  <c r="AO3185" i="2"/>
  <c r="AP3185" i="2" s="1"/>
  <c r="AO3184" i="2"/>
  <c r="AP3184" i="2" s="1"/>
  <c r="AO3183" i="2"/>
  <c r="AP3183" i="2" s="1"/>
  <c r="AO3182" i="2"/>
  <c r="AP3182" i="2" s="1"/>
  <c r="AO3181" i="2"/>
  <c r="AP3181" i="2" s="1"/>
  <c r="AO3180" i="2"/>
  <c r="AP3180" i="2" s="1"/>
  <c r="AO3179" i="2"/>
  <c r="AP3179" i="2" s="1"/>
  <c r="AO3178" i="2"/>
  <c r="AP3178" i="2" s="1"/>
  <c r="AO3177" i="2"/>
  <c r="AP3177" i="2" s="1"/>
  <c r="AO3176" i="2"/>
  <c r="AP3176" i="2" s="1"/>
  <c r="AO3175" i="2"/>
  <c r="AP3175" i="2" s="1"/>
  <c r="AO3174" i="2"/>
  <c r="AP3174" i="2" s="1"/>
  <c r="AO3173" i="2"/>
  <c r="AP3173" i="2" s="1"/>
  <c r="AO3172" i="2"/>
  <c r="AP3172" i="2" s="1"/>
  <c r="AO3171" i="2"/>
  <c r="AP3171" i="2" s="1"/>
  <c r="AO3170" i="2"/>
  <c r="AP3170" i="2" s="1"/>
  <c r="AO3169" i="2"/>
  <c r="AP3169" i="2" s="1"/>
  <c r="AO3168" i="2"/>
  <c r="AP3168" i="2" s="1"/>
  <c r="AO3167" i="2"/>
  <c r="AP3167" i="2" s="1"/>
  <c r="AO3166" i="2"/>
  <c r="AP3166" i="2" s="1"/>
  <c r="AO3165" i="2"/>
  <c r="AP3165" i="2" s="1"/>
  <c r="AO3164" i="2"/>
  <c r="AP3164" i="2" s="1"/>
  <c r="AO3163" i="2"/>
  <c r="AP3163" i="2" s="1"/>
  <c r="AO3162" i="2"/>
  <c r="AP3162" i="2" s="1"/>
  <c r="AO3161" i="2"/>
  <c r="AP3161" i="2" s="1"/>
  <c r="AO3160" i="2"/>
  <c r="AP3160" i="2" s="1"/>
  <c r="AO3159" i="2"/>
  <c r="AP3159" i="2" s="1"/>
  <c r="AO3158" i="2"/>
  <c r="AP3158" i="2" s="1"/>
  <c r="AO3157" i="2"/>
  <c r="AP3157" i="2" s="1"/>
  <c r="AO3156" i="2"/>
  <c r="AP3156" i="2" s="1"/>
  <c r="AO3155" i="2"/>
  <c r="AP3155" i="2" s="1"/>
  <c r="AO3154" i="2"/>
  <c r="AP3154" i="2" s="1"/>
  <c r="AO3153" i="2"/>
  <c r="AP3153" i="2" s="1"/>
  <c r="AO3152" i="2"/>
  <c r="AP3152" i="2" s="1"/>
  <c r="AO3151" i="2"/>
  <c r="AP3151" i="2" s="1"/>
  <c r="AO3150" i="2"/>
  <c r="AP3150" i="2" s="1"/>
  <c r="AO3149" i="2"/>
  <c r="AP3149" i="2" s="1"/>
  <c r="AO3148" i="2"/>
  <c r="AP3148" i="2" s="1"/>
  <c r="AO3147" i="2"/>
  <c r="AP3147" i="2" s="1"/>
  <c r="AO3146" i="2"/>
  <c r="AP3146" i="2" s="1"/>
  <c r="AO3145" i="2"/>
  <c r="AP3145" i="2" s="1"/>
  <c r="AO3144" i="2"/>
  <c r="AP3144" i="2" s="1"/>
  <c r="AO3143" i="2"/>
  <c r="AP3143" i="2" s="1"/>
  <c r="AO3142" i="2"/>
  <c r="AP3142" i="2" s="1"/>
  <c r="AO3141" i="2"/>
  <c r="AP3141" i="2" s="1"/>
  <c r="AO3140" i="2"/>
  <c r="AP3140" i="2" s="1"/>
  <c r="AO3139" i="2"/>
  <c r="AP3139" i="2" s="1"/>
  <c r="AO3138" i="2"/>
  <c r="AP3138" i="2" s="1"/>
  <c r="AO3137" i="2"/>
  <c r="AP3137" i="2" s="1"/>
  <c r="AO3136" i="2"/>
  <c r="AP3136" i="2" s="1"/>
  <c r="AO3135" i="2"/>
  <c r="AP3135" i="2" s="1"/>
  <c r="AO3134" i="2"/>
  <c r="AP3134" i="2" s="1"/>
  <c r="AO3133" i="2"/>
  <c r="AP3133" i="2" s="1"/>
  <c r="AO3132" i="2"/>
  <c r="AP3132" i="2" s="1"/>
  <c r="AO3131" i="2"/>
  <c r="AP3131" i="2" s="1"/>
  <c r="AO3130" i="2"/>
  <c r="AP3130" i="2" s="1"/>
  <c r="AO3129" i="2"/>
  <c r="AP3129" i="2" s="1"/>
  <c r="AO3128" i="2"/>
  <c r="AP3128" i="2" s="1"/>
  <c r="AO3127" i="2"/>
  <c r="AP3127" i="2" s="1"/>
  <c r="AO3126" i="2"/>
  <c r="AP3126" i="2" s="1"/>
  <c r="AO3125" i="2"/>
  <c r="AP3125" i="2" s="1"/>
  <c r="AO3124" i="2"/>
  <c r="AP3124" i="2" s="1"/>
  <c r="AO3123" i="2"/>
  <c r="AP3123" i="2" s="1"/>
  <c r="AO3122" i="2"/>
  <c r="AP3122" i="2" s="1"/>
  <c r="AO3121" i="2"/>
  <c r="AP3121" i="2" s="1"/>
  <c r="AO3120" i="2"/>
  <c r="AP3120" i="2" s="1"/>
  <c r="AO3119" i="2"/>
  <c r="AP3119" i="2" s="1"/>
  <c r="AO3118" i="2"/>
  <c r="AP3118" i="2" s="1"/>
  <c r="AO3117" i="2"/>
  <c r="AP3117" i="2" s="1"/>
  <c r="AO3116" i="2"/>
  <c r="AP3116" i="2" s="1"/>
  <c r="AO3115" i="2"/>
  <c r="AP3115" i="2" s="1"/>
  <c r="AO3114" i="2"/>
  <c r="AP3114" i="2" s="1"/>
  <c r="AO3113" i="2"/>
  <c r="AP3113" i="2" s="1"/>
  <c r="AO3112" i="2"/>
  <c r="AP3112" i="2" s="1"/>
  <c r="AO3111" i="2"/>
  <c r="AP3111" i="2" s="1"/>
  <c r="AO3110" i="2"/>
  <c r="AP3110" i="2" s="1"/>
  <c r="AO3109" i="2"/>
  <c r="AP3109" i="2" s="1"/>
  <c r="AO3108" i="2"/>
  <c r="AP3108" i="2" s="1"/>
  <c r="AO3107" i="2"/>
  <c r="AP3107" i="2" s="1"/>
  <c r="AO3106" i="2"/>
  <c r="AP3106" i="2" s="1"/>
  <c r="AO3105" i="2"/>
  <c r="AP3105" i="2" s="1"/>
  <c r="AO3104" i="2"/>
  <c r="AP3104" i="2" s="1"/>
  <c r="AO3103" i="2"/>
  <c r="AP3103" i="2" s="1"/>
  <c r="AO3102" i="2"/>
  <c r="AP3102" i="2" s="1"/>
  <c r="AO3101" i="2"/>
  <c r="AP3101" i="2" s="1"/>
  <c r="AO3100" i="2"/>
  <c r="AP3100" i="2" s="1"/>
  <c r="AO3099" i="2"/>
  <c r="AP3099" i="2" s="1"/>
  <c r="AO3098" i="2"/>
  <c r="AP3098" i="2" s="1"/>
  <c r="AO3097" i="2"/>
  <c r="AP3097" i="2" s="1"/>
  <c r="AO3096" i="2"/>
  <c r="AP3096" i="2" s="1"/>
  <c r="AO3095" i="2"/>
  <c r="AP3095" i="2" s="1"/>
  <c r="AO3094" i="2"/>
  <c r="AP3094" i="2" s="1"/>
  <c r="AO3093" i="2"/>
  <c r="AP3093" i="2" s="1"/>
  <c r="AO3092" i="2"/>
  <c r="AP3092" i="2" s="1"/>
  <c r="AO3091" i="2"/>
  <c r="AP3091" i="2" s="1"/>
  <c r="AO3090" i="2"/>
  <c r="AP3090" i="2" s="1"/>
  <c r="AO3089" i="2"/>
  <c r="AP3089" i="2" s="1"/>
  <c r="AO3088" i="2"/>
  <c r="AP3088" i="2" s="1"/>
  <c r="AO3087" i="2"/>
  <c r="AP3087" i="2" s="1"/>
  <c r="AO3086" i="2"/>
  <c r="AP3086" i="2" s="1"/>
  <c r="AO3085" i="2"/>
  <c r="AP3085" i="2" s="1"/>
  <c r="AO3084" i="2"/>
  <c r="AP3084" i="2" s="1"/>
  <c r="AO3083" i="2"/>
  <c r="AP3083" i="2" s="1"/>
  <c r="AO3082" i="2"/>
  <c r="AP3082" i="2" s="1"/>
  <c r="AO3081" i="2"/>
  <c r="AP3081" i="2" s="1"/>
  <c r="AO3080" i="2"/>
  <c r="AP3080" i="2" s="1"/>
  <c r="AO3079" i="2"/>
  <c r="AP3079" i="2" s="1"/>
  <c r="AO3078" i="2"/>
  <c r="AP3078" i="2" s="1"/>
  <c r="AO3077" i="2"/>
  <c r="AP3077" i="2" s="1"/>
  <c r="AO3076" i="2"/>
  <c r="AP3076" i="2" s="1"/>
  <c r="AO3075" i="2"/>
  <c r="AP3075" i="2" s="1"/>
  <c r="AO3074" i="2"/>
  <c r="AP3074" i="2" s="1"/>
  <c r="AO3073" i="2"/>
  <c r="AP3073" i="2" s="1"/>
  <c r="AO3072" i="2"/>
  <c r="AP3072" i="2" s="1"/>
  <c r="AO3071" i="2"/>
  <c r="AP3071" i="2" s="1"/>
  <c r="AO3070" i="2"/>
  <c r="AP3070" i="2" s="1"/>
  <c r="AO3069" i="2"/>
  <c r="AP3069" i="2" s="1"/>
  <c r="AO3068" i="2"/>
  <c r="AP3068" i="2" s="1"/>
  <c r="AO3067" i="2"/>
  <c r="AP3067" i="2" s="1"/>
  <c r="AO3066" i="2"/>
  <c r="AP3066" i="2" s="1"/>
  <c r="AO3065" i="2"/>
  <c r="AP3065" i="2" s="1"/>
  <c r="AO3064" i="2"/>
  <c r="AP3064" i="2" s="1"/>
  <c r="AO3063" i="2"/>
  <c r="AP3063" i="2" s="1"/>
  <c r="AO3062" i="2"/>
  <c r="AP3062" i="2" s="1"/>
  <c r="AO3061" i="2"/>
  <c r="AP3061" i="2" s="1"/>
  <c r="AO3060" i="2"/>
  <c r="AP3060" i="2" s="1"/>
  <c r="AO3059" i="2"/>
  <c r="AP3059" i="2" s="1"/>
  <c r="AO3058" i="2"/>
  <c r="AP3058" i="2" s="1"/>
  <c r="AO3057" i="2"/>
  <c r="AP3057" i="2" s="1"/>
  <c r="AO3056" i="2"/>
  <c r="AP3056" i="2" s="1"/>
  <c r="AO3055" i="2"/>
  <c r="AP3055" i="2" s="1"/>
  <c r="AO3054" i="2"/>
  <c r="AP3054" i="2" s="1"/>
  <c r="AO3053" i="2"/>
  <c r="AP3053" i="2" s="1"/>
  <c r="AO3052" i="2"/>
  <c r="AP3052" i="2" s="1"/>
  <c r="AO3051" i="2"/>
  <c r="AP3051" i="2" s="1"/>
  <c r="AO3050" i="2"/>
  <c r="AP3050" i="2" s="1"/>
  <c r="AO3049" i="2"/>
  <c r="AP3049" i="2" s="1"/>
  <c r="AO3048" i="2"/>
  <c r="AP3048" i="2" s="1"/>
  <c r="AO3047" i="2"/>
  <c r="AP3047" i="2" s="1"/>
  <c r="AO3046" i="2"/>
  <c r="AP3046" i="2" s="1"/>
  <c r="AO3045" i="2"/>
  <c r="AP3045" i="2" s="1"/>
  <c r="AO3044" i="2"/>
  <c r="AP3044" i="2" s="1"/>
  <c r="AO3043" i="2"/>
  <c r="AP3043" i="2" s="1"/>
  <c r="AO3042" i="2"/>
  <c r="AP3042" i="2" s="1"/>
  <c r="AO3041" i="2"/>
  <c r="AP3041" i="2" s="1"/>
  <c r="AO3040" i="2"/>
  <c r="AP3040" i="2" s="1"/>
  <c r="AO3039" i="2"/>
  <c r="AP3039" i="2" s="1"/>
  <c r="AO3038" i="2"/>
  <c r="AP3038" i="2" s="1"/>
  <c r="AO3037" i="2"/>
  <c r="AP3037" i="2" s="1"/>
  <c r="AO3036" i="2"/>
  <c r="AP3036" i="2" s="1"/>
  <c r="AO3035" i="2"/>
  <c r="AP3035" i="2" s="1"/>
  <c r="AO3034" i="2"/>
  <c r="AP3034" i="2" s="1"/>
  <c r="AO3033" i="2"/>
  <c r="AP3033" i="2" s="1"/>
  <c r="AO3032" i="2"/>
  <c r="AP3032" i="2" s="1"/>
  <c r="AO3031" i="2"/>
  <c r="AP3031" i="2" s="1"/>
  <c r="AO3030" i="2"/>
  <c r="AP3030" i="2" s="1"/>
  <c r="AO3029" i="2"/>
  <c r="AP3029" i="2" s="1"/>
  <c r="AO3028" i="2"/>
  <c r="AP3028" i="2" s="1"/>
  <c r="AO3027" i="2"/>
  <c r="AP3027" i="2" s="1"/>
  <c r="AO3026" i="2"/>
  <c r="AP3026" i="2" s="1"/>
  <c r="AO3025" i="2"/>
  <c r="AP3025" i="2" s="1"/>
  <c r="AO3024" i="2"/>
  <c r="AP3024" i="2" s="1"/>
  <c r="AO3023" i="2"/>
  <c r="AP3023" i="2" s="1"/>
  <c r="AO3022" i="2"/>
  <c r="AP3022" i="2" s="1"/>
  <c r="AO3021" i="2"/>
  <c r="AP3021" i="2" s="1"/>
  <c r="AO3020" i="2"/>
  <c r="AP3020" i="2" s="1"/>
  <c r="AO3019" i="2"/>
  <c r="AP3019" i="2" s="1"/>
  <c r="AO3018" i="2"/>
  <c r="AP3018" i="2" s="1"/>
  <c r="AO3017" i="2"/>
  <c r="AP3017" i="2" s="1"/>
  <c r="AO3016" i="2"/>
  <c r="AP3016" i="2" s="1"/>
  <c r="AO3015" i="2"/>
  <c r="AP3015" i="2" s="1"/>
  <c r="AO3014" i="2"/>
  <c r="AP3014" i="2" s="1"/>
  <c r="AO3013" i="2"/>
  <c r="AP3013" i="2" s="1"/>
  <c r="AO3012" i="2"/>
  <c r="AP3012" i="2" s="1"/>
  <c r="AO3011" i="2"/>
  <c r="AP3011" i="2" s="1"/>
  <c r="AO3010" i="2"/>
  <c r="AP3010" i="2" s="1"/>
  <c r="AO3009" i="2"/>
  <c r="AP3009" i="2" s="1"/>
  <c r="AO3008" i="2"/>
  <c r="AP3008" i="2" s="1"/>
  <c r="AO3007" i="2"/>
  <c r="AP3007" i="2" s="1"/>
  <c r="AO3006" i="2"/>
  <c r="AP3006" i="2" s="1"/>
  <c r="AO3005" i="2"/>
  <c r="AP3005" i="2" s="1"/>
  <c r="AO3004" i="2"/>
  <c r="AP3004" i="2" s="1"/>
  <c r="AO3003" i="2"/>
  <c r="AP3003" i="2" s="1"/>
  <c r="AO3002" i="2"/>
  <c r="AP3002" i="2" s="1"/>
  <c r="AO3001" i="2"/>
  <c r="AP3001" i="2" s="1"/>
  <c r="AO3000" i="2"/>
  <c r="AP3000" i="2" s="1"/>
  <c r="AO2999" i="2"/>
  <c r="AP2999" i="2" s="1"/>
  <c r="AO2998" i="2"/>
  <c r="AP2998" i="2" s="1"/>
  <c r="AO2997" i="2"/>
  <c r="AP2997" i="2" s="1"/>
  <c r="AO2996" i="2"/>
  <c r="AP2996" i="2" s="1"/>
  <c r="AO2995" i="2"/>
  <c r="AP2995" i="2" s="1"/>
  <c r="AO2994" i="2"/>
  <c r="AP2994" i="2" s="1"/>
  <c r="AO2993" i="2"/>
  <c r="AP2993" i="2" s="1"/>
  <c r="AO2992" i="2"/>
  <c r="AP2992" i="2" s="1"/>
  <c r="AO2991" i="2"/>
  <c r="AP2991" i="2" s="1"/>
  <c r="AO2990" i="2"/>
  <c r="AP2990" i="2" s="1"/>
  <c r="AO2989" i="2"/>
  <c r="AP2989" i="2" s="1"/>
  <c r="AO2988" i="2"/>
  <c r="AP2988" i="2" s="1"/>
  <c r="AO2987" i="2"/>
  <c r="AP2987" i="2" s="1"/>
  <c r="AO2986" i="2"/>
  <c r="AP2986" i="2" s="1"/>
  <c r="AO2985" i="2"/>
  <c r="AP2985" i="2" s="1"/>
  <c r="AO2984" i="2"/>
  <c r="AP2984" i="2" s="1"/>
  <c r="AO2983" i="2"/>
  <c r="AP2983" i="2" s="1"/>
  <c r="AO2982" i="2"/>
  <c r="AP2982" i="2" s="1"/>
  <c r="AO2981" i="2"/>
  <c r="AP2981" i="2" s="1"/>
  <c r="AO2980" i="2"/>
  <c r="AP2980" i="2" s="1"/>
  <c r="AO2979" i="2"/>
  <c r="AP2979" i="2" s="1"/>
  <c r="AO2978" i="2"/>
  <c r="AP2978" i="2" s="1"/>
  <c r="AO2977" i="2"/>
  <c r="AP2977" i="2" s="1"/>
  <c r="AO2976" i="2"/>
  <c r="AP2976" i="2" s="1"/>
  <c r="AO2975" i="2"/>
  <c r="AP2975" i="2" s="1"/>
  <c r="AO2974" i="2"/>
  <c r="AP2974" i="2" s="1"/>
  <c r="AO2973" i="2"/>
  <c r="AP2973" i="2" s="1"/>
  <c r="AO2972" i="2"/>
  <c r="AP2972" i="2" s="1"/>
  <c r="AO2971" i="2"/>
  <c r="AP2971" i="2" s="1"/>
  <c r="AO2970" i="2"/>
  <c r="AP2970" i="2" s="1"/>
  <c r="AO2969" i="2"/>
  <c r="AP2969" i="2" s="1"/>
  <c r="AO2968" i="2"/>
  <c r="AP2968" i="2" s="1"/>
  <c r="AO2967" i="2"/>
  <c r="AP2967" i="2" s="1"/>
  <c r="AO2966" i="2"/>
  <c r="AP2966" i="2" s="1"/>
  <c r="AO2965" i="2"/>
  <c r="AP2965" i="2" s="1"/>
  <c r="AO2964" i="2"/>
  <c r="AP2964" i="2" s="1"/>
  <c r="AO2963" i="2"/>
  <c r="AP2963" i="2" s="1"/>
  <c r="AO2962" i="2"/>
  <c r="AP2962" i="2" s="1"/>
  <c r="AO2961" i="2"/>
  <c r="AP2961" i="2" s="1"/>
  <c r="AO2960" i="2"/>
  <c r="AP2960" i="2" s="1"/>
  <c r="AO2959" i="2"/>
  <c r="AP2959" i="2" s="1"/>
  <c r="AO2958" i="2"/>
  <c r="AP2958" i="2" s="1"/>
  <c r="AO2957" i="2"/>
  <c r="AP2957" i="2" s="1"/>
  <c r="AO2956" i="2"/>
  <c r="AP2956" i="2" s="1"/>
  <c r="AO2955" i="2"/>
  <c r="AP2955" i="2" s="1"/>
  <c r="AO2954" i="2"/>
  <c r="AP2954" i="2" s="1"/>
  <c r="AO2953" i="2"/>
  <c r="AP2953" i="2" s="1"/>
  <c r="AO2952" i="2"/>
  <c r="AP2952" i="2" s="1"/>
  <c r="AO2951" i="2"/>
  <c r="AP2951" i="2" s="1"/>
  <c r="AO2950" i="2"/>
  <c r="AP2950" i="2" s="1"/>
  <c r="AO2949" i="2"/>
  <c r="AP2949" i="2" s="1"/>
  <c r="AO2948" i="2"/>
  <c r="AP2948" i="2" s="1"/>
  <c r="AO2947" i="2"/>
  <c r="AP2947" i="2" s="1"/>
  <c r="AO2946" i="2"/>
  <c r="AP2946" i="2" s="1"/>
  <c r="AO2945" i="2"/>
  <c r="AP2945" i="2" s="1"/>
  <c r="AO2944" i="2"/>
  <c r="AP2944" i="2" s="1"/>
  <c r="AO2943" i="2"/>
  <c r="AP2943" i="2" s="1"/>
  <c r="AO2942" i="2"/>
  <c r="AP2942" i="2" s="1"/>
  <c r="AO2941" i="2"/>
  <c r="AP2941" i="2" s="1"/>
  <c r="AO2940" i="2"/>
  <c r="AP2940" i="2" s="1"/>
  <c r="AO2939" i="2"/>
  <c r="AP2939" i="2" s="1"/>
  <c r="AO2938" i="2"/>
  <c r="AP2938" i="2" s="1"/>
  <c r="AO2937" i="2"/>
  <c r="AP2937" i="2" s="1"/>
  <c r="AO2936" i="2"/>
  <c r="AP2936" i="2" s="1"/>
  <c r="AO2935" i="2"/>
  <c r="AP2935" i="2" s="1"/>
  <c r="AO2934" i="2"/>
  <c r="AP2934" i="2" s="1"/>
  <c r="AO2933" i="2"/>
  <c r="AP2933" i="2" s="1"/>
  <c r="AO2932" i="2"/>
  <c r="AP2932" i="2" s="1"/>
  <c r="AO2931" i="2"/>
  <c r="AP2931" i="2" s="1"/>
  <c r="AO2930" i="2"/>
  <c r="AP2930" i="2" s="1"/>
  <c r="AO2929" i="2"/>
  <c r="AP2929" i="2" s="1"/>
  <c r="AO2928" i="2"/>
  <c r="AP2928" i="2" s="1"/>
  <c r="AO2927" i="2"/>
  <c r="AP2927" i="2" s="1"/>
  <c r="AO2926" i="2"/>
  <c r="AP2926" i="2" s="1"/>
  <c r="AO2925" i="2"/>
  <c r="AP2925" i="2" s="1"/>
  <c r="AO2924" i="2"/>
  <c r="AP2924" i="2" s="1"/>
  <c r="AO2923" i="2"/>
  <c r="AP2923" i="2" s="1"/>
  <c r="AO2922" i="2"/>
  <c r="AP2922" i="2" s="1"/>
  <c r="AO2921" i="2"/>
  <c r="AP2921" i="2" s="1"/>
  <c r="AO2920" i="2"/>
  <c r="AP2920" i="2" s="1"/>
  <c r="AO2919" i="2"/>
  <c r="AP2919" i="2" s="1"/>
  <c r="AO2918" i="2"/>
  <c r="AP2918" i="2" s="1"/>
  <c r="AO2917" i="2"/>
  <c r="AP2917" i="2" s="1"/>
  <c r="AO2916" i="2"/>
  <c r="AP2916" i="2" s="1"/>
  <c r="AO2915" i="2"/>
  <c r="AP2915" i="2" s="1"/>
  <c r="AO2914" i="2"/>
  <c r="AP2914" i="2" s="1"/>
  <c r="AO2913" i="2"/>
  <c r="AP2913" i="2" s="1"/>
  <c r="AO2912" i="2"/>
  <c r="AP2912" i="2" s="1"/>
  <c r="AO2911" i="2"/>
  <c r="AP2911" i="2" s="1"/>
  <c r="AO2910" i="2"/>
  <c r="AP2910" i="2" s="1"/>
  <c r="AO2909" i="2"/>
  <c r="AP2909" i="2" s="1"/>
  <c r="AO2908" i="2"/>
  <c r="AP2908" i="2" s="1"/>
  <c r="AO2907" i="2"/>
  <c r="AP2907" i="2" s="1"/>
  <c r="AO2906" i="2"/>
  <c r="AP2906" i="2" s="1"/>
  <c r="AO2905" i="2"/>
  <c r="AP2905" i="2" s="1"/>
  <c r="AO2904" i="2"/>
  <c r="AP2904" i="2" s="1"/>
  <c r="AO2903" i="2"/>
  <c r="AP2903" i="2" s="1"/>
  <c r="AO2902" i="2"/>
  <c r="AP2902" i="2" s="1"/>
  <c r="AO2901" i="2"/>
  <c r="AP2901" i="2" s="1"/>
  <c r="AO2900" i="2"/>
  <c r="AP2900" i="2" s="1"/>
  <c r="AO2899" i="2"/>
  <c r="AP2899" i="2" s="1"/>
  <c r="AO2898" i="2"/>
  <c r="AP2898" i="2" s="1"/>
  <c r="AO2897" i="2"/>
  <c r="AP2897" i="2" s="1"/>
  <c r="AO2896" i="2"/>
  <c r="AP2896" i="2" s="1"/>
  <c r="AO2895" i="2"/>
  <c r="AP2895" i="2" s="1"/>
  <c r="AO2894" i="2"/>
  <c r="AP2894" i="2" s="1"/>
  <c r="AO2893" i="2"/>
  <c r="AP2893" i="2" s="1"/>
  <c r="AO2892" i="2"/>
  <c r="AP2892" i="2" s="1"/>
  <c r="AO2891" i="2"/>
  <c r="AP2891" i="2" s="1"/>
  <c r="AO2890" i="2"/>
  <c r="AP2890" i="2" s="1"/>
  <c r="AO2889" i="2"/>
  <c r="AP2889" i="2" s="1"/>
  <c r="AO2888" i="2"/>
  <c r="AP2888" i="2" s="1"/>
  <c r="AO2887" i="2"/>
  <c r="AP2887" i="2" s="1"/>
  <c r="AO2886" i="2"/>
  <c r="AP2886" i="2" s="1"/>
  <c r="AO2885" i="2"/>
  <c r="AP2885" i="2" s="1"/>
  <c r="AO2884" i="2"/>
  <c r="AP2884" i="2" s="1"/>
  <c r="AO2883" i="2"/>
  <c r="AP2883" i="2" s="1"/>
  <c r="AO2882" i="2"/>
  <c r="AP2882" i="2" s="1"/>
  <c r="AO2881" i="2"/>
  <c r="AP2881" i="2" s="1"/>
  <c r="AO2880" i="2"/>
  <c r="AP2880" i="2" s="1"/>
  <c r="AO2879" i="2"/>
  <c r="AP2879" i="2" s="1"/>
  <c r="AO2878" i="2"/>
  <c r="AP2878" i="2" s="1"/>
  <c r="AO2877" i="2"/>
  <c r="AP2877" i="2" s="1"/>
  <c r="AO2876" i="2"/>
  <c r="AP2876" i="2" s="1"/>
  <c r="AO2875" i="2"/>
  <c r="AP2875" i="2" s="1"/>
  <c r="AO2874" i="2"/>
  <c r="AP2874" i="2" s="1"/>
  <c r="AO2873" i="2"/>
  <c r="AP2873" i="2" s="1"/>
  <c r="AO2872" i="2"/>
  <c r="AP2872" i="2" s="1"/>
  <c r="AO2871" i="2"/>
  <c r="AP2871" i="2" s="1"/>
  <c r="AO2870" i="2"/>
  <c r="AP2870" i="2" s="1"/>
  <c r="AO2869" i="2"/>
  <c r="AP2869" i="2" s="1"/>
  <c r="AO2868" i="2"/>
  <c r="AP2868" i="2" s="1"/>
  <c r="AO2867" i="2"/>
  <c r="AP2867" i="2" s="1"/>
  <c r="AO2866" i="2"/>
  <c r="AP2866" i="2" s="1"/>
  <c r="AO2865" i="2"/>
  <c r="AP2865" i="2" s="1"/>
  <c r="AO2864" i="2"/>
  <c r="AP2864" i="2" s="1"/>
  <c r="AO2863" i="2"/>
  <c r="AP2863" i="2" s="1"/>
  <c r="AO2862" i="2"/>
  <c r="AP2862" i="2" s="1"/>
  <c r="AO2861" i="2"/>
  <c r="AP2861" i="2" s="1"/>
  <c r="AO2860" i="2"/>
  <c r="AP2860" i="2" s="1"/>
  <c r="AO2859" i="2"/>
  <c r="AP2859" i="2" s="1"/>
  <c r="AO2858" i="2"/>
  <c r="AP2858" i="2" s="1"/>
  <c r="AO2857" i="2"/>
  <c r="AP2857" i="2" s="1"/>
  <c r="AO2856" i="2"/>
  <c r="AP2856" i="2" s="1"/>
  <c r="AO2855" i="2"/>
  <c r="AP2855" i="2" s="1"/>
  <c r="AO2854" i="2"/>
  <c r="AP2854" i="2" s="1"/>
  <c r="AO2853" i="2"/>
  <c r="AP2853" i="2" s="1"/>
  <c r="AO2852" i="2"/>
  <c r="AP2852" i="2" s="1"/>
  <c r="AO2851" i="2"/>
  <c r="AP2851" i="2" s="1"/>
  <c r="AO2850" i="2"/>
  <c r="AP2850" i="2" s="1"/>
  <c r="AO2849" i="2"/>
  <c r="AP2849" i="2" s="1"/>
  <c r="AO2848" i="2"/>
  <c r="AP2848" i="2" s="1"/>
  <c r="AO2847" i="2"/>
  <c r="AP2847" i="2" s="1"/>
  <c r="AO2846" i="2"/>
  <c r="AP2846" i="2" s="1"/>
  <c r="AO2845" i="2"/>
  <c r="AP2845" i="2" s="1"/>
  <c r="AO2844" i="2"/>
  <c r="AP2844" i="2" s="1"/>
  <c r="AO2843" i="2"/>
  <c r="AP2843" i="2" s="1"/>
  <c r="AO2842" i="2"/>
  <c r="AP2842" i="2" s="1"/>
  <c r="AO2841" i="2"/>
  <c r="AP2841" i="2" s="1"/>
  <c r="AO2840" i="2"/>
  <c r="AP2840" i="2" s="1"/>
  <c r="AO2839" i="2"/>
  <c r="AP2839" i="2" s="1"/>
  <c r="AO2838" i="2"/>
  <c r="AP2838" i="2" s="1"/>
  <c r="AO2837" i="2"/>
  <c r="AP2837" i="2" s="1"/>
  <c r="AO2836" i="2"/>
  <c r="AP2836" i="2" s="1"/>
  <c r="AO2835" i="2"/>
  <c r="AP2835" i="2" s="1"/>
  <c r="AO2834" i="2"/>
  <c r="AP2834" i="2" s="1"/>
  <c r="AO2833" i="2"/>
  <c r="AP2833" i="2" s="1"/>
  <c r="AO2832" i="2"/>
  <c r="AP2832" i="2" s="1"/>
  <c r="AO2831" i="2"/>
  <c r="AP2831" i="2" s="1"/>
  <c r="AO2830" i="2"/>
  <c r="AP2830" i="2" s="1"/>
  <c r="AO2829" i="2"/>
  <c r="AP2829" i="2" s="1"/>
  <c r="AO2828" i="2"/>
  <c r="AP2828" i="2" s="1"/>
  <c r="AO2827" i="2"/>
  <c r="AP2827" i="2" s="1"/>
  <c r="AO2826" i="2"/>
  <c r="AP2826" i="2" s="1"/>
  <c r="AO2825" i="2"/>
  <c r="AP2825" i="2" s="1"/>
  <c r="AO2824" i="2"/>
  <c r="AP2824" i="2" s="1"/>
  <c r="AO2823" i="2"/>
  <c r="AP2823" i="2" s="1"/>
  <c r="AO2822" i="2"/>
  <c r="AP2822" i="2" s="1"/>
  <c r="AO2821" i="2"/>
  <c r="AP2821" i="2" s="1"/>
  <c r="AO2820" i="2"/>
  <c r="AP2820" i="2" s="1"/>
  <c r="AO2819" i="2"/>
  <c r="AP2819" i="2" s="1"/>
  <c r="AO2818" i="2"/>
  <c r="AP2818" i="2" s="1"/>
  <c r="AO2817" i="2"/>
  <c r="AP2817" i="2" s="1"/>
  <c r="AO2816" i="2"/>
  <c r="AP2816" i="2" s="1"/>
  <c r="AO2815" i="2"/>
  <c r="AP2815" i="2" s="1"/>
  <c r="AO2814" i="2"/>
  <c r="AP2814" i="2" s="1"/>
  <c r="AO2813" i="2"/>
  <c r="AP2813" i="2" s="1"/>
  <c r="AO2812" i="2"/>
  <c r="AP2812" i="2" s="1"/>
  <c r="AO2811" i="2"/>
  <c r="AP2811" i="2" s="1"/>
  <c r="AO2810" i="2"/>
  <c r="AP2810" i="2" s="1"/>
  <c r="AO2809" i="2"/>
  <c r="AP2809" i="2" s="1"/>
  <c r="AO2808" i="2"/>
  <c r="AP2808" i="2" s="1"/>
  <c r="AO2807" i="2"/>
  <c r="AP2807" i="2" s="1"/>
  <c r="AO2806" i="2"/>
  <c r="AP2806" i="2" s="1"/>
  <c r="AO2805" i="2"/>
  <c r="AP2805" i="2" s="1"/>
  <c r="AO2804" i="2"/>
  <c r="AP2804" i="2" s="1"/>
  <c r="AO2803" i="2"/>
  <c r="AP2803" i="2" s="1"/>
  <c r="AO2802" i="2"/>
  <c r="AP2802" i="2" s="1"/>
  <c r="AO2801" i="2"/>
  <c r="AP2801" i="2" s="1"/>
  <c r="AO2800" i="2"/>
  <c r="AP2800" i="2" s="1"/>
  <c r="AO2799" i="2"/>
  <c r="AP2799" i="2" s="1"/>
  <c r="AO2798" i="2"/>
  <c r="AP2798" i="2" s="1"/>
  <c r="AO2797" i="2"/>
  <c r="AP2797" i="2" s="1"/>
  <c r="AO2796" i="2"/>
  <c r="AP2796" i="2" s="1"/>
  <c r="AO2795" i="2"/>
  <c r="AP2795" i="2" s="1"/>
  <c r="AO2794" i="2"/>
  <c r="AP2794" i="2" s="1"/>
  <c r="AO2793" i="2"/>
  <c r="AP2793" i="2" s="1"/>
  <c r="AO2792" i="2"/>
  <c r="AP2792" i="2" s="1"/>
  <c r="AO2791" i="2"/>
  <c r="AP2791" i="2" s="1"/>
  <c r="AO2790" i="2"/>
  <c r="AP2790" i="2" s="1"/>
  <c r="AO2789" i="2"/>
  <c r="AP2789" i="2" s="1"/>
  <c r="AO2788" i="2"/>
  <c r="AP2788" i="2" s="1"/>
  <c r="AO2787" i="2"/>
  <c r="AP2787" i="2" s="1"/>
  <c r="AO2786" i="2"/>
  <c r="AP2786" i="2" s="1"/>
  <c r="AO2785" i="2"/>
  <c r="AP2785" i="2" s="1"/>
  <c r="AO2784" i="2"/>
  <c r="AP2784" i="2" s="1"/>
  <c r="AO2783" i="2"/>
  <c r="AP2783" i="2" s="1"/>
  <c r="AO2782" i="2"/>
  <c r="AP2782" i="2" s="1"/>
  <c r="AO2781" i="2"/>
  <c r="AP2781" i="2" s="1"/>
  <c r="AO2780" i="2"/>
  <c r="AP2780" i="2" s="1"/>
  <c r="AO2779" i="2"/>
  <c r="AP2779" i="2" s="1"/>
  <c r="AO2778" i="2"/>
  <c r="AP2778" i="2" s="1"/>
  <c r="AO2777" i="2"/>
  <c r="AP2777" i="2" s="1"/>
  <c r="AO2776" i="2"/>
  <c r="AP2776" i="2" s="1"/>
  <c r="AO2775" i="2"/>
  <c r="AP2775" i="2" s="1"/>
  <c r="AO2774" i="2"/>
  <c r="AP2774" i="2" s="1"/>
  <c r="AO2773" i="2"/>
  <c r="AP2773" i="2" s="1"/>
  <c r="AO2772" i="2"/>
  <c r="AP2772" i="2" s="1"/>
  <c r="AO2771" i="2"/>
  <c r="AP2771" i="2" s="1"/>
  <c r="AO2770" i="2"/>
  <c r="AP2770" i="2" s="1"/>
  <c r="AO2769" i="2"/>
  <c r="AP2769" i="2" s="1"/>
  <c r="AO2768" i="2"/>
  <c r="AP2768" i="2" s="1"/>
  <c r="AO2767" i="2"/>
  <c r="AP2767" i="2" s="1"/>
  <c r="AO2766" i="2"/>
  <c r="AP2766" i="2" s="1"/>
  <c r="AO2765" i="2"/>
  <c r="AP2765" i="2" s="1"/>
  <c r="AO2764" i="2"/>
  <c r="AP2764" i="2" s="1"/>
  <c r="AO2763" i="2"/>
  <c r="AP2763" i="2" s="1"/>
  <c r="AO2762" i="2"/>
  <c r="AP2762" i="2" s="1"/>
  <c r="AO2761" i="2"/>
  <c r="AP2761" i="2" s="1"/>
  <c r="AO2760" i="2"/>
  <c r="AP2760" i="2" s="1"/>
  <c r="AO2759" i="2"/>
  <c r="AP2759" i="2" s="1"/>
  <c r="AO2758" i="2"/>
  <c r="AP2758" i="2" s="1"/>
  <c r="AO2757" i="2"/>
  <c r="AP2757" i="2" s="1"/>
  <c r="AO2756" i="2"/>
  <c r="AP2756" i="2" s="1"/>
  <c r="AO2755" i="2"/>
  <c r="AP2755" i="2" s="1"/>
  <c r="AO2754" i="2"/>
  <c r="AP2754" i="2" s="1"/>
  <c r="AO2753" i="2"/>
  <c r="AP2753" i="2" s="1"/>
  <c r="AO2752" i="2"/>
  <c r="AP2752" i="2" s="1"/>
  <c r="AO2751" i="2"/>
  <c r="AP2751" i="2" s="1"/>
  <c r="AO2750" i="2"/>
  <c r="AP2750" i="2" s="1"/>
  <c r="AO2749" i="2"/>
  <c r="AP2749" i="2" s="1"/>
  <c r="AO2748" i="2"/>
  <c r="AP2748" i="2" s="1"/>
  <c r="AO2747" i="2"/>
  <c r="AP2747" i="2" s="1"/>
  <c r="AO2746" i="2"/>
  <c r="AP2746" i="2" s="1"/>
  <c r="AO2745" i="2"/>
  <c r="AP2745" i="2" s="1"/>
  <c r="AO2744" i="2"/>
  <c r="AP2744" i="2" s="1"/>
  <c r="AO2743" i="2"/>
  <c r="AP2743" i="2" s="1"/>
  <c r="AO2742" i="2"/>
  <c r="AP2742" i="2" s="1"/>
  <c r="AO2741" i="2"/>
  <c r="AP2741" i="2" s="1"/>
  <c r="AO2740" i="2"/>
  <c r="AP2740" i="2" s="1"/>
  <c r="AO2739" i="2"/>
  <c r="AP2739" i="2" s="1"/>
  <c r="AO2738" i="2"/>
  <c r="AP2738" i="2" s="1"/>
  <c r="AO2737" i="2"/>
  <c r="AP2737" i="2" s="1"/>
  <c r="AO2736" i="2"/>
  <c r="AP2736" i="2" s="1"/>
  <c r="AO2735" i="2"/>
  <c r="AP2735" i="2" s="1"/>
  <c r="AO2734" i="2"/>
  <c r="AP2734" i="2" s="1"/>
  <c r="AO2733" i="2"/>
  <c r="AP2733" i="2" s="1"/>
  <c r="AO2732" i="2"/>
  <c r="AP2732" i="2" s="1"/>
  <c r="AO2731" i="2"/>
  <c r="AP2731" i="2" s="1"/>
  <c r="AO2730" i="2"/>
  <c r="AP2730" i="2" s="1"/>
  <c r="AO2729" i="2"/>
  <c r="AP2729" i="2" s="1"/>
  <c r="AO2728" i="2"/>
  <c r="AP2728" i="2" s="1"/>
  <c r="AO2727" i="2"/>
  <c r="AP2727" i="2" s="1"/>
  <c r="AO2726" i="2"/>
  <c r="AP2726" i="2" s="1"/>
  <c r="AO2725" i="2"/>
  <c r="AP2725" i="2" s="1"/>
  <c r="AO2724" i="2"/>
  <c r="AP2724" i="2" s="1"/>
  <c r="AO2723" i="2"/>
  <c r="AP2723" i="2" s="1"/>
  <c r="AO2722" i="2"/>
  <c r="AP2722" i="2" s="1"/>
  <c r="AO2721" i="2"/>
  <c r="AP2721" i="2" s="1"/>
  <c r="AO2720" i="2"/>
  <c r="AP2720" i="2" s="1"/>
  <c r="AO2719" i="2"/>
  <c r="AP2719" i="2" s="1"/>
  <c r="AO2718" i="2"/>
  <c r="AP2718" i="2" s="1"/>
  <c r="AO2717" i="2"/>
  <c r="AP2717" i="2" s="1"/>
  <c r="AO2716" i="2"/>
  <c r="AP2716" i="2" s="1"/>
  <c r="AO2715" i="2"/>
  <c r="AP2715" i="2" s="1"/>
  <c r="AO2714" i="2"/>
  <c r="AP2714" i="2" s="1"/>
  <c r="AO2713" i="2"/>
  <c r="AP2713" i="2" s="1"/>
  <c r="AO2712" i="2"/>
  <c r="AP2712" i="2" s="1"/>
  <c r="AO2711" i="2"/>
  <c r="AP2711" i="2" s="1"/>
  <c r="AO2710" i="2"/>
  <c r="AP2710" i="2" s="1"/>
  <c r="AO2709" i="2"/>
  <c r="AP2709" i="2" s="1"/>
  <c r="AO2708" i="2"/>
  <c r="AP2708" i="2" s="1"/>
  <c r="AO2707" i="2"/>
  <c r="AP2707" i="2" s="1"/>
  <c r="AO2706" i="2"/>
  <c r="AP2706" i="2" s="1"/>
  <c r="AO2705" i="2"/>
  <c r="AP2705" i="2" s="1"/>
  <c r="AO2704" i="2"/>
  <c r="AP2704" i="2" s="1"/>
  <c r="AO2703" i="2"/>
  <c r="AP2703" i="2" s="1"/>
  <c r="AO2702" i="2"/>
  <c r="AP2702" i="2" s="1"/>
  <c r="AO2701" i="2"/>
  <c r="AP2701" i="2" s="1"/>
  <c r="AO2700" i="2"/>
  <c r="AP2700" i="2" s="1"/>
  <c r="AO2699" i="2"/>
  <c r="AP2699" i="2" s="1"/>
  <c r="AO2698" i="2"/>
  <c r="AP2698" i="2" s="1"/>
  <c r="AO2697" i="2"/>
  <c r="AP2697" i="2" s="1"/>
  <c r="AO2696" i="2"/>
  <c r="AP2696" i="2" s="1"/>
  <c r="AO2695" i="2"/>
  <c r="AP2695" i="2" s="1"/>
  <c r="AO2694" i="2"/>
  <c r="AP2694" i="2" s="1"/>
  <c r="AO2693" i="2"/>
  <c r="AP2693" i="2" s="1"/>
  <c r="AO2692" i="2"/>
  <c r="AP2692" i="2" s="1"/>
  <c r="AO2691" i="2"/>
  <c r="AP2691" i="2" s="1"/>
  <c r="AO2690" i="2"/>
  <c r="AP2690" i="2" s="1"/>
  <c r="AO2689" i="2"/>
  <c r="AP2689" i="2" s="1"/>
  <c r="AO2688" i="2"/>
  <c r="AP2688" i="2" s="1"/>
  <c r="AO2687" i="2"/>
  <c r="AP2687" i="2" s="1"/>
  <c r="AO2686" i="2"/>
  <c r="AP2686" i="2" s="1"/>
  <c r="AO2685" i="2"/>
  <c r="AP2685" i="2" s="1"/>
  <c r="AO2684" i="2"/>
  <c r="AP2684" i="2" s="1"/>
  <c r="AO2683" i="2"/>
  <c r="AP2683" i="2" s="1"/>
  <c r="AO2682" i="2"/>
  <c r="AP2682" i="2" s="1"/>
  <c r="AO2681" i="2"/>
  <c r="AP2681" i="2" s="1"/>
  <c r="AO2680" i="2"/>
  <c r="AP2680" i="2" s="1"/>
  <c r="AO2679" i="2"/>
  <c r="AP2679" i="2" s="1"/>
  <c r="AO2678" i="2"/>
  <c r="AP2678" i="2" s="1"/>
  <c r="AO2677" i="2"/>
  <c r="AP2677" i="2" s="1"/>
  <c r="AO2676" i="2"/>
  <c r="AP2676" i="2" s="1"/>
  <c r="AO2675" i="2"/>
  <c r="AP2675" i="2" s="1"/>
  <c r="AO2674" i="2"/>
  <c r="AP2674" i="2" s="1"/>
  <c r="AO2673" i="2"/>
  <c r="AP2673" i="2" s="1"/>
  <c r="AO2672" i="2"/>
  <c r="AP2672" i="2" s="1"/>
  <c r="AO2671" i="2"/>
  <c r="AP2671" i="2" s="1"/>
  <c r="AO2670" i="2"/>
  <c r="AP2670" i="2" s="1"/>
  <c r="AO2669" i="2"/>
  <c r="AP2669" i="2" s="1"/>
  <c r="AO2668" i="2"/>
  <c r="AP2668" i="2" s="1"/>
  <c r="AO2667" i="2"/>
  <c r="AP2667" i="2" s="1"/>
  <c r="AO2666" i="2"/>
  <c r="AP2666" i="2" s="1"/>
  <c r="AO2665" i="2"/>
  <c r="AP2665" i="2" s="1"/>
  <c r="AO2664" i="2"/>
  <c r="AP2664" i="2" s="1"/>
  <c r="AO2663" i="2"/>
  <c r="AP2663" i="2" s="1"/>
  <c r="AO2662" i="2"/>
  <c r="AP2662" i="2" s="1"/>
  <c r="AO2661" i="2"/>
  <c r="AP2661" i="2" s="1"/>
  <c r="AO2660" i="2"/>
  <c r="AP2660" i="2" s="1"/>
  <c r="AO2659" i="2"/>
  <c r="AP2659" i="2" s="1"/>
  <c r="AO2658" i="2"/>
  <c r="AP2658" i="2" s="1"/>
  <c r="AO2657" i="2"/>
  <c r="AP2657" i="2" s="1"/>
  <c r="AO2656" i="2"/>
  <c r="AP2656" i="2" s="1"/>
  <c r="AO2655" i="2"/>
  <c r="AP2655" i="2" s="1"/>
  <c r="AO2654" i="2"/>
  <c r="AP2654" i="2" s="1"/>
  <c r="AO2653" i="2"/>
  <c r="AP2653" i="2" s="1"/>
  <c r="AO2652" i="2"/>
  <c r="AP2652" i="2" s="1"/>
  <c r="AO2651" i="2"/>
  <c r="AP2651" i="2" s="1"/>
  <c r="AO2650" i="2"/>
  <c r="AP2650" i="2" s="1"/>
  <c r="AO2649" i="2"/>
  <c r="AP2649" i="2" s="1"/>
  <c r="AO2648" i="2"/>
  <c r="AP2648" i="2" s="1"/>
  <c r="AO2647" i="2"/>
  <c r="AP2647" i="2" s="1"/>
  <c r="AO2646" i="2"/>
  <c r="AP2646" i="2" s="1"/>
  <c r="AO2645" i="2"/>
  <c r="AP2645" i="2" s="1"/>
  <c r="AO2644" i="2"/>
  <c r="AP2644" i="2" s="1"/>
  <c r="AO2643" i="2"/>
  <c r="AP2643" i="2" s="1"/>
  <c r="AO2642" i="2"/>
  <c r="AP2642" i="2" s="1"/>
  <c r="AO2641" i="2"/>
  <c r="AP2641" i="2" s="1"/>
  <c r="AO2640" i="2"/>
  <c r="AP2640" i="2" s="1"/>
  <c r="AO2639" i="2"/>
  <c r="AP2639" i="2" s="1"/>
  <c r="AO2638" i="2"/>
  <c r="AP2638" i="2" s="1"/>
  <c r="AO2637" i="2"/>
  <c r="AP2637" i="2" s="1"/>
  <c r="AO2636" i="2"/>
  <c r="AP2636" i="2" s="1"/>
  <c r="AO2635" i="2"/>
  <c r="AP2635" i="2" s="1"/>
  <c r="AO2634" i="2"/>
  <c r="AP2634" i="2" s="1"/>
  <c r="AO2633" i="2"/>
  <c r="AP2633" i="2" s="1"/>
  <c r="AO2632" i="2"/>
  <c r="AP2632" i="2" s="1"/>
  <c r="AO2631" i="2"/>
  <c r="AP2631" i="2" s="1"/>
  <c r="AO2630" i="2"/>
  <c r="AP2630" i="2" s="1"/>
  <c r="AO2629" i="2"/>
  <c r="AP2629" i="2" s="1"/>
  <c r="AO2628" i="2"/>
  <c r="AP2628" i="2" s="1"/>
  <c r="AO2627" i="2"/>
  <c r="AP2627" i="2" s="1"/>
  <c r="AO2626" i="2"/>
  <c r="AP2626" i="2" s="1"/>
  <c r="AO2625" i="2"/>
  <c r="AP2625" i="2" s="1"/>
  <c r="AO2624" i="2"/>
  <c r="AP2624" i="2" s="1"/>
  <c r="AO2623" i="2"/>
  <c r="AP2623" i="2" s="1"/>
  <c r="AO2622" i="2"/>
  <c r="AP2622" i="2" s="1"/>
  <c r="AO2621" i="2"/>
  <c r="AP2621" i="2" s="1"/>
  <c r="AO2620" i="2"/>
  <c r="AP2620" i="2" s="1"/>
  <c r="AO2619" i="2"/>
  <c r="AP2619" i="2" s="1"/>
  <c r="AO2618" i="2"/>
  <c r="AP2618" i="2" s="1"/>
  <c r="AO2617" i="2"/>
  <c r="AP2617" i="2" s="1"/>
  <c r="AO2616" i="2"/>
  <c r="AP2616" i="2" s="1"/>
  <c r="AO2615" i="2"/>
  <c r="AP2615" i="2" s="1"/>
  <c r="AO2614" i="2"/>
  <c r="AP2614" i="2" s="1"/>
  <c r="AO2613" i="2"/>
  <c r="AP2613" i="2" s="1"/>
  <c r="AO2612" i="2"/>
  <c r="AP2612" i="2" s="1"/>
  <c r="AO2611" i="2"/>
  <c r="AP2611" i="2" s="1"/>
  <c r="AO2610" i="2"/>
  <c r="AP2610" i="2" s="1"/>
  <c r="AO2609" i="2"/>
  <c r="AP2609" i="2" s="1"/>
  <c r="AO2608" i="2"/>
  <c r="AP2608" i="2" s="1"/>
  <c r="AO2607" i="2"/>
  <c r="AP2607" i="2" s="1"/>
  <c r="AO2606" i="2"/>
  <c r="AP2606" i="2" s="1"/>
  <c r="AO2605" i="2"/>
  <c r="AP2605" i="2" s="1"/>
  <c r="AO2604" i="2"/>
  <c r="AP2604" i="2" s="1"/>
  <c r="AO2603" i="2"/>
  <c r="AP2603" i="2" s="1"/>
  <c r="AO2602" i="2"/>
  <c r="AP2602" i="2" s="1"/>
  <c r="AO2601" i="2"/>
  <c r="AP2601" i="2" s="1"/>
  <c r="AO2600" i="2"/>
  <c r="AP2600" i="2" s="1"/>
  <c r="AO2599" i="2"/>
  <c r="AP2599" i="2" s="1"/>
  <c r="AO2598" i="2"/>
  <c r="AP2598" i="2" s="1"/>
  <c r="AO2597" i="2"/>
  <c r="AP2597" i="2" s="1"/>
  <c r="AO2596" i="2"/>
  <c r="AP2596" i="2" s="1"/>
  <c r="AO2595" i="2"/>
  <c r="AP2595" i="2" s="1"/>
  <c r="AO2594" i="2"/>
  <c r="AP2594" i="2" s="1"/>
  <c r="AO2593" i="2"/>
  <c r="AP2593" i="2" s="1"/>
  <c r="AO2592" i="2"/>
  <c r="AP2592" i="2" s="1"/>
  <c r="AO2591" i="2"/>
  <c r="AP2591" i="2" s="1"/>
  <c r="AO2590" i="2"/>
  <c r="AP2590" i="2" s="1"/>
  <c r="AO2589" i="2"/>
  <c r="AP2589" i="2" s="1"/>
  <c r="AO2588" i="2"/>
  <c r="AP2588" i="2" s="1"/>
  <c r="AO2587" i="2"/>
  <c r="AP2587" i="2" s="1"/>
  <c r="AO2586" i="2"/>
  <c r="AP2586" i="2" s="1"/>
  <c r="AO2585" i="2"/>
  <c r="AP2585" i="2" s="1"/>
  <c r="AO2584" i="2"/>
  <c r="AP2584" i="2" s="1"/>
  <c r="AO2583" i="2"/>
  <c r="AP2583" i="2" s="1"/>
  <c r="AO2582" i="2"/>
  <c r="AP2582" i="2" s="1"/>
  <c r="AO2581" i="2"/>
  <c r="AP2581" i="2" s="1"/>
  <c r="AO2580" i="2"/>
  <c r="AP2580" i="2" s="1"/>
  <c r="AO2579" i="2"/>
  <c r="AP2579" i="2" s="1"/>
  <c r="AO2578" i="2"/>
  <c r="AP2578" i="2" s="1"/>
  <c r="AO2577" i="2"/>
  <c r="AP2577" i="2" s="1"/>
  <c r="AO2576" i="2"/>
  <c r="AP2576" i="2" s="1"/>
  <c r="AO2575" i="2"/>
  <c r="AP2575" i="2" s="1"/>
  <c r="AO2574" i="2"/>
  <c r="AP2574" i="2" s="1"/>
  <c r="AO2573" i="2"/>
  <c r="AP2573" i="2" s="1"/>
  <c r="AO2572" i="2"/>
  <c r="AP2572" i="2" s="1"/>
  <c r="AO2571" i="2"/>
  <c r="AP2571" i="2" s="1"/>
  <c r="AO2570" i="2"/>
  <c r="AP2570" i="2" s="1"/>
  <c r="AO2569" i="2"/>
  <c r="AP2569" i="2" s="1"/>
  <c r="AO2568" i="2"/>
  <c r="AP2568" i="2" s="1"/>
  <c r="AO2567" i="2"/>
  <c r="AP2567" i="2" s="1"/>
  <c r="AO2566" i="2"/>
  <c r="AP2566" i="2" s="1"/>
  <c r="AO2565" i="2"/>
  <c r="AP2565" i="2" s="1"/>
  <c r="AO2564" i="2"/>
  <c r="AP2564" i="2" s="1"/>
  <c r="AO2563" i="2"/>
  <c r="AP2563" i="2" s="1"/>
  <c r="AO2562" i="2"/>
  <c r="AP2562" i="2" s="1"/>
  <c r="AO2561" i="2"/>
  <c r="AP2561" i="2" s="1"/>
  <c r="AO2560" i="2"/>
  <c r="AP2560" i="2" s="1"/>
  <c r="AO2559" i="2"/>
  <c r="AP2559" i="2" s="1"/>
  <c r="AO2558" i="2"/>
  <c r="AP2558" i="2" s="1"/>
  <c r="AO2557" i="2"/>
  <c r="AP2557" i="2" s="1"/>
  <c r="AO2556" i="2"/>
  <c r="AP2556" i="2" s="1"/>
  <c r="AO2555" i="2"/>
  <c r="AP2555" i="2" s="1"/>
  <c r="AO2554" i="2"/>
  <c r="AP2554" i="2" s="1"/>
  <c r="AO2553" i="2"/>
  <c r="AP2553" i="2" s="1"/>
  <c r="AO2552" i="2"/>
  <c r="AP2552" i="2" s="1"/>
  <c r="AO2551" i="2"/>
  <c r="AP2551" i="2" s="1"/>
  <c r="AO2550" i="2"/>
  <c r="AP2550" i="2" s="1"/>
  <c r="AO2549" i="2"/>
  <c r="AP2549" i="2" s="1"/>
  <c r="AO2548" i="2"/>
  <c r="AP2548" i="2" s="1"/>
  <c r="AO2547" i="2"/>
  <c r="AP2547" i="2" s="1"/>
  <c r="AO2546" i="2"/>
  <c r="AP2546" i="2" s="1"/>
  <c r="AO2545" i="2"/>
  <c r="AP2545" i="2" s="1"/>
  <c r="AO2544" i="2"/>
  <c r="AP2544" i="2" s="1"/>
  <c r="AO2543" i="2"/>
  <c r="AP2543" i="2" s="1"/>
  <c r="AO2542" i="2"/>
  <c r="AP2542" i="2" s="1"/>
  <c r="AO2541" i="2"/>
  <c r="AP2541" i="2" s="1"/>
  <c r="AO2540" i="2"/>
  <c r="AP2540" i="2" s="1"/>
  <c r="AO2539" i="2"/>
  <c r="AP2539" i="2" s="1"/>
  <c r="AO2538" i="2"/>
  <c r="AP2538" i="2" s="1"/>
  <c r="AO2537" i="2"/>
  <c r="AP2537" i="2" s="1"/>
  <c r="AO2536" i="2"/>
  <c r="AP2536" i="2" s="1"/>
  <c r="AO2535" i="2"/>
  <c r="AP2535" i="2" s="1"/>
  <c r="AO2534" i="2"/>
  <c r="AP2534" i="2" s="1"/>
  <c r="AO2533" i="2"/>
  <c r="AP2533" i="2" s="1"/>
  <c r="AO2532" i="2"/>
  <c r="AP2532" i="2" s="1"/>
  <c r="AO2531" i="2"/>
  <c r="AP2531" i="2" s="1"/>
  <c r="AO2530" i="2"/>
  <c r="AP2530" i="2" s="1"/>
  <c r="AO2529" i="2"/>
  <c r="AP2529" i="2" s="1"/>
  <c r="AO2528" i="2"/>
  <c r="AP2528" i="2" s="1"/>
  <c r="AO2527" i="2"/>
  <c r="AP2527" i="2" s="1"/>
  <c r="AO2526" i="2"/>
  <c r="AP2526" i="2" s="1"/>
  <c r="AO2525" i="2"/>
  <c r="AP2525" i="2" s="1"/>
  <c r="AO2524" i="2"/>
  <c r="AP2524" i="2" s="1"/>
  <c r="AO2523" i="2"/>
  <c r="AP2523" i="2" s="1"/>
  <c r="AO2522" i="2"/>
  <c r="AP2522" i="2" s="1"/>
  <c r="AO2521" i="2"/>
  <c r="AP2521" i="2" s="1"/>
  <c r="AO2520" i="2"/>
  <c r="AP2520" i="2" s="1"/>
  <c r="AO2519" i="2"/>
  <c r="AP2519" i="2" s="1"/>
  <c r="AO2518" i="2"/>
  <c r="AP2518" i="2" s="1"/>
  <c r="AO2517" i="2"/>
  <c r="AP2517" i="2" s="1"/>
  <c r="AO2516" i="2"/>
  <c r="AP2516" i="2" s="1"/>
  <c r="AO2515" i="2"/>
  <c r="AP2515" i="2" s="1"/>
  <c r="AO2514" i="2"/>
  <c r="AP2514" i="2" s="1"/>
  <c r="AO2513" i="2"/>
  <c r="AP2513" i="2" s="1"/>
  <c r="AO2512" i="2"/>
  <c r="AP2512" i="2" s="1"/>
  <c r="AO2511" i="2"/>
  <c r="AP2511" i="2" s="1"/>
  <c r="AO2510" i="2"/>
  <c r="AP2510" i="2" s="1"/>
  <c r="AO2509" i="2"/>
  <c r="AP2509" i="2" s="1"/>
  <c r="AO2508" i="2"/>
  <c r="AP2508" i="2" s="1"/>
  <c r="AO2507" i="2"/>
  <c r="AP2507" i="2" s="1"/>
  <c r="AO2506" i="2"/>
  <c r="AP2506" i="2" s="1"/>
  <c r="AO2505" i="2"/>
  <c r="AP2505" i="2" s="1"/>
  <c r="AO2504" i="2"/>
  <c r="AP2504" i="2" s="1"/>
  <c r="AO2503" i="2"/>
  <c r="AP2503" i="2" s="1"/>
  <c r="AO2502" i="2"/>
  <c r="AP2502" i="2" s="1"/>
  <c r="AO2501" i="2"/>
  <c r="AP2501" i="2" s="1"/>
  <c r="AO2500" i="2"/>
  <c r="AP2500" i="2" s="1"/>
  <c r="AO2499" i="2"/>
  <c r="AP2499" i="2" s="1"/>
  <c r="AO2498" i="2"/>
  <c r="AP2498" i="2" s="1"/>
  <c r="AO2497" i="2"/>
  <c r="AP2497" i="2" s="1"/>
  <c r="AO2496" i="2"/>
  <c r="AP2496" i="2" s="1"/>
  <c r="AO2495" i="2"/>
  <c r="AP2495" i="2" s="1"/>
  <c r="AO2494" i="2"/>
  <c r="AP2494" i="2" s="1"/>
  <c r="AO2493" i="2"/>
  <c r="AP2493" i="2" s="1"/>
  <c r="AO2492" i="2"/>
  <c r="AP2492" i="2" s="1"/>
  <c r="AO2491" i="2"/>
  <c r="AP2491" i="2" s="1"/>
  <c r="AO2490" i="2"/>
  <c r="AP2490" i="2" s="1"/>
  <c r="AO2489" i="2"/>
  <c r="AP2489" i="2" s="1"/>
  <c r="AO2488" i="2"/>
  <c r="AP2488" i="2" s="1"/>
  <c r="AO2487" i="2"/>
  <c r="AP2487" i="2" s="1"/>
  <c r="AO2486" i="2"/>
  <c r="AP2486" i="2" s="1"/>
  <c r="AO2485" i="2"/>
  <c r="AP2485" i="2" s="1"/>
  <c r="AO2484" i="2"/>
  <c r="AP2484" i="2" s="1"/>
  <c r="AO2483" i="2"/>
  <c r="AP2483" i="2" s="1"/>
  <c r="AO2482" i="2"/>
  <c r="AP2482" i="2" s="1"/>
  <c r="AO2481" i="2"/>
  <c r="AP2481" i="2" s="1"/>
  <c r="AO2480" i="2"/>
  <c r="AP2480" i="2" s="1"/>
  <c r="AO2479" i="2"/>
  <c r="AP2479" i="2" s="1"/>
  <c r="AO2478" i="2"/>
  <c r="AP2478" i="2" s="1"/>
  <c r="AO2477" i="2"/>
  <c r="AP2477" i="2" s="1"/>
  <c r="AO2476" i="2"/>
  <c r="AP2476" i="2" s="1"/>
  <c r="AO2475" i="2"/>
  <c r="AP2475" i="2" s="1"/>
  <c r="AO2474" i="2"/>
  <c r="AP2474" i="2" s="1"/>
  <c r="AO2473" i="2"/>
  <c r="AP2473" i="2" s="1"/>
  <c r="AO2472" i="2"/>
  <c r="AP2472" i="2" s="1"/>
  <c r="AO2471" i="2"/>
  <c r="AP2471" i="2" s="1"/>
  <c r="AO2470" i="2"/>
  <c r="AP2470" i="2" s="1"/>
  <c r="AO2469" i="2"/>
  <c r="AP2469" i="2" s="1"/>
  <c r="AO2468" i="2"/>
  <c r="AP2468" i="2" s="1"/>
  <c r="AO2467" i="2"/>
  <c r="AP2467" i="2" s="1"/>
  <c r="AO2466" i="2"/>
  <c r="AP2466" i="2" s="1"/>
  <c r="AO2465" i="2"/>
  <c r="AP2465" i="2" s="1"/>
  <c r="AO2464" i="2"/>
  <c r="AP2464" i="2" s="1"/>
  <c r="AO2463" i="2"/>
  <c r="AP2463" i="2" s="1"/>
  <c r="AO2462" i="2"/>
  <c r="AP2462" i="2" s="1"/>
  <c r="AO2461" i="2"/>
  <c r="AP2461" i="2" s="1"/>
  <c r="AO2460" i="2"/>
  <c r="AP2460" i="2" s="1"/>
  <c r="AO2459" i="2"/>
  <c r="AP2459" i="2" s="1"/>
  <c r="AO2458" i="2"/>
  <c r="AP2458" i="2" s="1"/>
  <c r="AO2457" i="2"/>
  <c r="AP2457" i="2" s="1"/>
  <c r="AO2456" i="2"/>
  <c r="AP2456" i="2" s="1"/>
  <c r="AO2455" i="2"/>
  <c r="AP2455" i="2" s="1"/>
  <c r="AO2454" i="2"/>
  <c r="AP2454" i="2" s="1"/>
  <c r="AO2453" i="2"/>
  <c r="AP2453" i="2" s="1"/>
  <c r="AO2452" i="2"/>
  <c r="AP2452" i="2" s="1"/>
  <c r="AO2451" i="2"/>
  <c r="AP2451" i="2" s="1"/>
  <c r="AO2450" i="2"/>
  <c r="AP2450" i="2" s="1"/>
  <c r="AO2449" i="2"/>
  <c r="AP2449" i="2" s="1"/>
  <c r="AO2448" i="2"/>
  <c r="AP2448" i="2" s="1"/>
  <c r="AO2447" i="2"/>
  <c r="AP2447" i="2" s="1"/>
  <c r="AO2446" i="2"/>
  <c r="AP2446" i="2" s="1"/>
  <c r="AO2445" i="2"/>
  <c r="AP2445" i="2" s="1"/>
  <c r="AO2444" i="2"/>
  <c r="AP2444" i="2" s="1"/>
  <c r="AO2443" i="2"/>
  <c r="AP2443" i="2" s="1"/>
  <c r="AO2442" i="2"/>
  <c r="AP2442" i="2" s="1"/>
  <c r="AO2441" i="2"/>
  <c r="AP2441" i="2" s="1"/>
  <c r="AO2440" i="2"/>
  <c r="AP2440" i="2" s="1"/>
  <c r="AO2439" i="2"/>
  <c r="AP2439" i="2" s="1"/>
  <c r="AO2438" i="2"/>
  <c r="AP2438" i="2" s="1"/>
  <c r="AO2437" i="2"/>
  <c r="AP2437" i="2" s="1"/>
  <c r="AO2436" i="2"/>
  <c r="AP2436" i="2" s="1"/>
  <c r="AO2435" i="2"/>
  <c r="AP2435" i="2" s="1"/>
  <c r="AO2434" i="2"/>
  <c r="AP2434" i="2" s="1"/>
  <c r="AO2433" i="2"/>
  <c r="AP2433" i="2" s="1"/>
  <c r="AO2432" i="2"/>
  <c r="AP2432" i="2" s="1"/>
  <c r="AO2431" i="2"/>
  <c r="AP2431" i="2" s="1"/>
  <c r="AO2430" i="2"/>
  <c r="AP2430" i="2" s="1"/>
  <c r="AO2429" i="2"/>
  <c r="AP2429" i="2" s="1"/>
  <c r="AO2428" i="2"/>
  <c r="AP2428" i="2" s="1"/>
  <c r="AO2427" i="2"/>
  <c r="AP2427" i="2" s="1"/>
  <c r="AO2426" i="2"/>
  <c r="AP2426" i="2" s="1"/>
  <c r="AO2425" i="2"/>
  <c r="AP2425" i="2" s="1"/>
  <c r="AO2424" i="2"/>
  <c r="AP2424" i="2" s="1"/>
  <c r="AO2423" i="2"/>
  <c r="AP2423" i="2" s="1"/>
  <c r="AO2422" i="2"/>
  <c r="AP2422" i="2" s="1"/>
  <c r="AO2421" i="2"/>
  <c r="AP2421" i="2" s="1"/>
  <c r="AO2420" i="2"/>
  <c r="AP2420" i="2" s="1"/>
  <c r="AO2419" i="2"/>
  <c r="AP2419" i="2" s="1"/>
  <c r="AO2418" i="2"/>
  <c r="AP2418" i="2" s="1"/>
  <c r="AO2417" i="2"/>
  <c r="AP2417" i="2" s="1"/>
  <c r="AO2416" i="2"/>
  <c r="AP2416" i="2" s="1"/>
  <c r="AO2415" i="2"/>
  <c r="AP2415" i="2" s="1"/>
  <c r="AO2414" i="2"/>
  <c r="AP2414" i="2" s="1"/>
  <c r="AO2413" i="2"/>
  <c r="AP2413" i="2" s="1"/>
  <c r="AO2412" i="2"/>
  <c r="AP2412" i="2" s="1"/>
  <c r="AO2411" i="2"/>
  <c r="AP2411" i="2" s="1"/>
  <c r="AO2410" i="2"/>
  <c r="AP2410" i="2" s="1"/>
  <c r="AO2409" i="2"/>
  <c r="AP2409" i="2" s="1"/>
  <c r="AO2408" i="2"/>
  <c r="AP2408" i="2" s="1"/>
  <c r="AO2407" i="2"/>
  <c r="AP2407" i="2" s="1"/>
  <c r="AO2406" i="2"/>
  <c r="AP2406" i="2" s="1"/>
  <c r="AO2405" i="2"/>
  <c r="AP2405" i="2" s="1"/>
  <c r="AO2404" i="2"/>
  <c r="AP2404" i="2" s="1"/>
  <c r="AO2403" i="2"/>
  <c r="AP2403" i="2" s="1"/>
  <c r="AO2402" i="2"/>
  <c r="AP2402" i="2" s="1"/>
  <c r="AO2401" i="2"/>
  <c r="AP2401" i="2" s="1"/>
  <c r="AO2400" i="2"/>
  <c r="AP2400" i="2" s="1"/>
  <c r="AO2399" i="2"/>
  <c r="AP2399" i="2" s="1"/>
  <c r="AO2398" i="2"/>
  <c r="AP2398" i="2" s="1"/>
  <c r="AO2397" i="2"/>
  <c r="AP2397" i="2" s="1"/>
  <c r="AO2396" i="2"/>
  <c r="AP2396" i="2" s="1"/>
  <c r="AO2395" i="2"/>
  <c r="AP2395" i="2" s="1"/>
  <c r="AO2394" i="2"/>
  <c r="AP2394" i="2" s="1"/>
  <c r="AO2393" i="2"/>
  <c r="AP2393" i="2" s="1"/>
  <c r="AO2392" i="2"/>
  <c r="AP2392" i="2" s="1"/>
  <c r="AO2391" i="2"/>
  <c r="AP2391" i="2" s="1"/>
  <c r="AO2390" i="2"/>
  <c r="AP2390" i="2" s="1"/>
  <c r="AO2389" i="2"/>
  <c r="AP2389" i="2" s="1"/>
  <c r="AO2388" i="2"/>
  <c r="AP2388" i="2" s="1"/>
  <c r="AO2387" i="2"/>
  <c r="AP2387" i="2" s="1"/>
  <c r="AO2386" i="2"/>
  <c r="AP2386" i="2" s="1"/>
  <c r="AO2385" i="2"/>
  <c r="AP2385" i="2" s="1"/>
  <c r="AO2384" i="2"/>
  <c r="AP2384" i="2" s="1"/>
  <c r="AO2383" i="2"/>
  <c r="AP2383" i="2" s="1"/>
  <c r="AO2382" i="2"/>
  <c r="AP2382" i="2" s="1"/>
  <c r="AO2381" i="2"/>
  <c r="AP2381" i="2" s="1"/>
  <c r="AO2380" i="2"/>
  <c r="AP2380" i="2" s="1"/>
  <c r="AO2379" i="2"/>
  <c r="AP2379" i="2" s="1"/>
  <c r="AO2378" i="2"/>
  <c r="AP2378" i="2" s="1"/>
  <c r="AO2377" i="2"/>
  <c r="AP2377" i="2" s="1"/>
  <c r="AO2376" i="2"/>
  <c r="AP2376" i="2" s="1"/>
  <c r="AO2375" i="2"/>
  <c r="AP2375" i="2" s="1"/>
  <c r="AO2374" i="2"/>
  <c r="AP2374" i="2" s="1"/>
  <c r="AO2373" i="2"/>
  <c r="AP2373" i="2" s="1"/>
  <c r="AO2372" i="2"/>
  <c r="AP2372" i="2" s="1"/>
  <c r="AO2371" i="2"/>
  <c r="AP2371" i="2" s="1"/>
  <c r="AO2370" i="2"/>
  <c r="AP2370" i="2" s="1"/>
  <c r="AO2369" i="2"/>
  <c r="AP2369" i="2" s="1"/>
  <c r="AO2368" i="2"/>
  <c r="AP2368" i="2" s="1"/>
  <c r="AO2367" i="2"/>
  <c r="AP2367" i="2" s="1"/>
  <c r="AO2366" i="2"/>
  <c r="AP2366" i="2" s="1"/>
  <c r="AO2365" i="2"/>
  <c r="AP2365" i="2" s="1"/>
  <c r="AO2364" i="2"/>
  <c r="AP2364" i="2" s="1"/>
  <c r="AO2363" i="2"/>
  <c r="AP2363" i="2" s="1"/>
  <c r="AO2362" i="2"/>
  <c r="AP2362" i="2" s="1"/>
  <c r="AO2361" i="2"/>
  <c r="AP2361" i="2" s="1"/>
  <c r="AO2360" i="2"/>
  <c r="AP2360" i="2" s="1"/>
  <c r="AO2359" i="2"/>
  <c r="AP2359" i="2" s="1"/>
  <c r="AO2358" i="2"/>
  <c r="AP2358" i="2" s="1"/>
  <c r="AO2357" i="2"/>
  <c r="AP2357" i="2" s="1"/>
  <c r="AO2356" i="2"/>
  <c r="AP2356" i="2" s="1"/>
  <c r="AO2355" i="2"/>
  <c r="AP2355" i="2" s="1"/>
  <c r="AO2354" i="2"/>
  <c r="AP2354" i="2" s="1"/>
  <c r="AO2353" i="2"/>
  <c r="AP2353" i="2" s="1"/>
  <c r="AO2352" i="2"/>
  <c r="AP2352" i="2" s="1"/>
  <c r="AO2351" i="2"/>
  <c r="AP2351" i="2" s="1"/>
  <c r="AO2350" i="2"/>
  <c r="AP2350" i="2" s="1"/>
  <c r="AO2349" i="2"/>
  <c r="AP2349" i="2" s="1"/>
  <c r="AO2348" i="2"/>
  <c r="AP2348" i="2" s="1"/>
  <c r="AO2347" i="2"/>
  <c r="AP2347" i="2" s="1"/>
  <c r="AO2346" i="2"/>
  <c r="AP2346" i="2" s="1"/>
  <c r="AO2345" i="2"/>
  <c r="AP2345" i="2" s="1"/>
  <c r="AO2344" i="2"/>
  <c r="AP2344" i="2" s="1"/>
  <c r="AO2343" i="2"/>
  <c r="AP2343" i="2" s="1"/>
  <c r="AO2342" i="2"/>
  <c r="AP2342" i="2" s="1"/>
  <c r="AO2341" i="2"/>
  <c r="AP2341" i="2" s="1"/>
  <c r="AO2340" i="2"/>
  <c r="AP2340" i="2" s="1"/>
  <c r="AO2339" i="2"/>
  <c r="AP2339" i="2" s="1"/>
  <c r="AO2338" i="2"/>
  <c r="AP2338" i="2" s="1"/>
  <c r="AO2337" i="2"/>
  <c r="AP2337" i="2" s="1"/>
  <c r="AO2336" i="2"/>
  <c r="AP2336" i="2" s="1"/>
  <c r="AO2335" i="2"/>
  <c r="AP2335" i="2" s="1"/>
  <c r="AO2334" i="2"/>
  <c r="AP2334" i="2" s="1"/>
  <c r="AO2333" i="2"/>
  <c r="AP2333" i="2" s="1"/>
  <c r="AO2332" i="2"/>
  <c r="AP2332" i="2" s="1"/>
  <c r="AO2331" i="2"/>
  <c r="AP2331" i="2" s="1"/>
  <c r="AO2330" i="2"/>
  <c r="AP2330" i="2" s="1"/>
  <c r="AO2329" i="2"/>
  <c r="AP2329" i="2" s="1"/>
  <c r="AO2328" i="2"/>
  <c r="AP2328" i="2" s="1"/>
  <c r="AO2327" i="2"/>
  <c r="AP2327" i="2" s="1"/>
  <c r="AO2326" i="2"/>
  <c r="AP2326" i="2" s="1"/>
  <c r="AO2325" i="2"/>
  <c r="AP2325" i="2" s="1"/>
  <c r="AO2324" i="2"/>
  <c r="AP2324" i="2" s="1"/>
  <c r="AO2323" i="2"/>
  <c r="AP2323" i="2" s="1"/>
  <c r="AO2322" i="2"/>
  <c r="AP2322" i="2" s="1"/>
  <c r="AO2321" i="2"/>
  <c r="AP2321" i="2" s="1"/>
  <c r="AO2320" i="2"/>
  <c r="AP2320" i="2" s="1"/>
  <c r="AO2319" i="2"/>
  <c r="AP2319" i="2" s="1"/>
  <c r="AO2318" i="2"/>
  <c r="AP2318" i="2" s="1"/>
  <c r="AO2317" i="2"/>
  <c r="AP2317" i="2" s="1"/>
  <c r="AO2316" i="2"/>
  <c r="AP2316" i="2" s="1"/>
  <c r="AO2315" i="2"/>
  <c r="AP2315" i="2" s="1"/>
  <c r="AO2314" i="2"/>
  <c r="AP2314" i="2" s="1"/>
  <c r="AO2313" i="2"/>
  <c r="AP2313" i="2" s="1"/>
  <c r="AO2312" i="2"/>
  <c r="AP2312" i="2" s="1"/>
  <c r="AO2311" i="2"/>
  <c r="AP2311" i="2" s="1"/>
  <c r="AO2310" i="2"/>
  <c r="AP2310" i="2" s="1"/>
  <c r="AO2309" i="2"/>
  <c r="AP2309" i="2" s="1"/>
  <c r="AO2308" i="2"/>
  <c r="AP2308" i="2" s="1"/>
  <c r="AO2307" i="2"/>
  <c r="AP2307" i="2" s="1"/>
  <c r="AO2306" i="2"/>
  <c r="AP2306" i="2" s="1"/>
  <c r="AO2305" i="2"/>
  <c r="AP2305" i="2" s="1"/>
  <c r="AO2304" i="2"/>
  <c r="AP2304" i="2" s="1"/>
  <c r="AO2303" i="2"/>
  <c r="AP2303" i="2" s="1"/>
  <c r="AO2302" i="2"/>
  <c r="AP2302" i="2" s="1"/>
  <c r="AO2301" i="2"/>
  <c r="AP2301" i="2" s="1"/>
  <c r="AO2300" i="2"/>
  <c r="AP2300" i="2" s="1"/>
  <c r="AO2299" i="2"/>
  <c r="AP2299" i="2" s="1"/>
  <c r="AO2298" i="2"/>
  <c r="AP2298" i="2" s="1"/>
  <c r="AO2297" i="2"/>
  <c r="AP2297" i="2" s="1"/>
  <c r="AO2296" i="2"/>
  <c r="AP2296" i="2" s="1"/>
  <c r="AO2295" i="2"/>
  <c r="AP2295" i="2" s="1"/>
  <c r="AO2294" i="2"/>
  <c r="AP2294" i="2" s="1"/>
  <c r="AO2293" i="2"/>
  <c r="AP2293" i="2" s="1"/>
  <c r="AO2292" i="2"/>
  <c r="AP2292" i="2" s="1"/>
  <c r="AO2291" i="2"/>
  <c r="AP2291" i="2" s="1"/>
  <c r="AO2290" i="2"/>
  <c r="AP2290" i="2" s="1"/>
  <c r="AO2289" i="2"/>
  <c r="AP2289" i="2" s="1"/>
  <c r="AO2288" i="2"/>
  <c r="AP2288" i="2" s="1"/>
  <c r="AO2287" i="2"/>
  <c r="AP2287" i="2" s="1"/>
  <c r="AO2286" i="2"/>
  <c r="AP2286" i="2" s="1"/>
  <c r="AO2285" i="2"/>
  <c r="AP2285" i="2" s="1"/>
  <c r="AO2284" i="2"/>
  <c r="AP2284" i="2" s="1"/>
  <c r="AO2283" i="2"/>
  <c r="AP2283" i="2" s="1"/>
  <c r="AO2282" i="2"/>
  <c r="AP2282" i="2" s="1"/>
  <c r="AO2281" i="2"/>
  <c r="AP2281" i="2" s="1"/>
  <c r="AO2280" i="2"/>
  <c r="AP2280" i="2" s="1"/>
  <c r="AO2279" i="2"/>
  <c r="AP2279" i="2" s="1"/>
  <c r="AO2278" i="2"/>
  <c r="AP2278" i="2" s="1"/>
  <c r="AO2277" i="2"/>
  <c r="AP2277" i="2" s="1"/>
  <c r="AO2276" i="2"/>
  <c r="AP2276" i="2" s="1"/>
  <c r="AO2275" i="2"/>
  <c r="AP2275" i="2" s="1"/>
  <c r="AO2274" i="2"/>
  <c r="AP2274" i="2" s="1"/>
  <c r="AO2273" i="2"/>
  <c r="AP2273" i="2" s="1"/>
  <c r="AO2272" i="2"/>
  <c r="AP2272" i="2" s="1"/>
  <c r="AO2271" i="2"/>
  <c r="AP2271" i="2" s="1"/>
  <c r="AO2270" i="2"/>
  <c r="AP2270" i="2" s="1"/>
  <c r="AO2269" i="2"/>
  <c r="AP2269" i="2" s="1"/>
  <c r="AO2268" i="2"/>
  <c r="AP2268" i="2" s="1"/>
  <c r="AO2267" i="2"/>
  <c r="AP2267" i="2" s="1"/>
  <c r="AO2266" i="2"/>
  <c r="AP2266" i="2" s="1"/>
  <c r="AO2265" i="2"/>
  <c r="AP2265" i="2" s="1"/>
  <c r="AO2264" i="2"/>
  <c r="AP2264" i="2" s="1"/>
  <c r="AO2263" i="2"/>
  <c r="AP2263" i="2" s="1"/>
  <c r="AO2262" i="2"/>
  <c r="AP2262" i="2" s="1"/>
  <c r="AO2261" i="2"/>
  <c r="AP2261" i="2" s="1"/>
  <c r="AO2260" i="2"/>
  <c r="AP2260" i="2" s="1"/>
  <c r="AO2259" i="2"/>
  <c r="AP2259" i="2" s="1"/>
  <c r="AO2258" i="2"/>
  <c r="AP2258" i="2" s="1"/>
  <c r="AO2257" i="2"/>
  <c r="AP2257" i="2" s="1"/>
  <c r="AO2256" i="2"/>
  <c r="AP2256" i="2" s="1"/>
  <c r="AO2255" i="2"/>
  <c r="AP2255" i="2" s="1"/>
  <c r="AO2254" i="2"/>
  <c r="AP2254" i="2" s="1"/>
  <c r="AO2253" i="2"/>
  <c r="AP2253" i="2" s="1"/>
  <c r="AO2252" i="2"/>
  <c r="AP2252" i="2" s="1"/>
  <c r="AO2251" i="2"/>
  <c r="AP2251" i="2" s="1"/>
  <c r="AO2250" i="2"/>
  <c r="AP2250" i="2" s="1"/>
  <c r="AO2249" i="2"/>
  <c r="AP2249" i="2" s="1"/>
  <c r="AO2248" i="2"/>
  <c r="AP2248" i="2" s="1"/>
  <c r="AO2247" i="2"/>
  <c r="AP2247" i="2" s="1"/>
  <c r="AO2246" i="2"/>
  <c r="AP2246" i="2" s="1"/>
  <c r="AO2245" i="2"/>
  <c r="AP2245" i="2" s="1"/>
  <c r="AO2244" i="2"/>
  <c r="AP2244" i="2" s="1"/>
  <c r="AO2243" i="2"/>
  <c r="AP2243" i="2" s="1"/>
  <c r="AO2242" i="2"/>
  <c r="AP2242" i="2" s="1"/>
  <c r="AO2241" i="2"/>
  <c r="AP2241" i="2" s="1"/>
  <c r="AO2240" i="2"/>
  <c r="AP2240" i="2" s="1"/>
  <c r="AO2239" i="2"/>
  <c r="AP2239" i="2" s="1"/>
  <c r="AO2238" i="2"/>
  <c r="AP2238" i="2" s="1"/>
  <c r="AO2237" i="2"/>
  <c r="AP2237" i="2" s="1"/>
  <c r="AO2236" i="2"/>
  <c r="AP2236" i="2" s="1"/>
  <c r="AO2235" i="2"/>
  <c r="AP2235" i="2" s="1"/>
  <c r="AO2234" i="2"/>
  <c r="AP2234" i="2" s="1"/>
  <c r="AO2233" i="2"/>
  <c r="AP2233" i="2" s="1"/>
  <c r="AO2232" i="2"/>
  <c r="AP2232" i="2" s="1"/>
  <c r="AO2231" i="2"/>
  <c r="AP2231" i="2" s="1"/>
  <c r="AO2230" i="2"/>
  <c r="AP2230" i="2" s="1"/>
  <c r="AO2229" i="2"/>
  <c r="AP2229" i="2" s="1"/>
  <c r="AO2228" i="2"/>
  <c r="AP2228" i="2" s="1"/>
  <c r="AO2227" i="2"/>
  <c r="AP2227" i="2" s="1"/>
  <c r="AO2226" i="2"/>
  <c r="AP2226" i="2" s="1"/>
  <c r="AO2225" i="2"/>
  <c r="AP2225" i="2" s="1"/>
  <c r="AO2224" i="2"/>
  <c r="AP2224" i="2" s="1"/>
  <c r="AO2223" i="2"/>
  <c r="AP2223" i="2" s="1"/>
  <c r="AO2222" i="2"/>
  <c r="AP2222" i="2" s="1"/>
  <c r="AO2221" i="2"/>
  <c r="AP2221" i="2" s="1"/>
  <c r="AO2220" i="2"/>
  <c r="AP2220" i="2" s="1"/>
  <c r="AO2219" i="2"/>
  <c r="AP2219" i="2" s="1"/>
  <c r="AO2218" i="2"/>
  <c r="AP2218" i="2" s="1"/>
  <c r="AO2217" i="2"/>
  <c r="AP2217" i="2" s="1"/>
  <c r="AO2216" i="2"/>
  <c r="AP2216" i="2" s="1"/>
  <c r="AO2215" i="2"/>
  <c r="AP2215" i="2" s="1"/>
  <c r="AO2214" i="2"/>
  <c r="AP2214" i="2" s="1"/>
  <c r="AO2213" i="2"/>
  <c r="AP2213" i="2" s="1"/>
  <c r="AO2212" i="2"/>
  <c r="AP2212" i="2" s="1"/>
  <c r="AO2211" i="2"/>
  <c r="AP2211" i="2" s="1"/>
  <c r="AO2210" i="2"/>
  <c r="AP2210" i="2" s="1"/>
  <c r="AO2209" i="2"/>
  <c r="AP2209" i="2" s="1"/>
  <c r="AO2208" i="2"/>
  <c r="AP2208" i="2" s="1"/>
  <c r="AO2207" i="2"/>
  <c r="AP2207" i="2" s="1"/>
  <c r="AO2206" i="2"/>
  <c r="AP2206" i="2" s="1"/>
  <c r="AO2205" i="2"/>
  <c r="AP2205" i="2" s="1"/>
  <c r="AO2204" i="2"/>
  <c r="AP2204" i="2" s="1"/>
  <c r="AO2203" i="2"/>
  <c r="AP2203" i="2" s="1"/>
  <c r="AO2202" i="2"/>
  <c r="AP2202" i="2" s="1"/>
  <c r="AO2201" i="2"/>
  <c r="AP2201" i="2" s="1"/>
  <c r="AO2200" i="2"/>
  <c r="AP2200" i="2" s="1"/>
  <c r="AO2199" i="2"/>
  <c r="AP2199" i="2" s="1"/>
  <c r="AO2198" i="2"/>
  <c r="AP2198" i="2" s="1"/>
  <c r="AO2197" i="2"/>
  <c r="AP2197" i="2" s="1"/>
  <c r="AO2196" i="2"/>
  <c r="AP2196" i="2" s="1"/>
  <c r="AO2195" i="2"/>
  <c r="AP2195" i="2" s="1"/>
  <c r="AO2194" i="2"/>
  <c r="AP2194" i="2" s="1"/>
  <c r="AO2193" i="2"/>
  <c r="AP2193" i="2" s="1"/>
  <c r="AO2192" i="2"/>
  <c r="AP2192" i="2" s="1"/>
  <c r="AO2191" i="2"/>
  <c r="AP2191" i="2" s="1"/>
  <c r="AO2190" i="2"/>
  <c r="AP2190" i="2" s="1"/>
  <c r="AO2189" i="2"/>
  <c r="AP2189" i="2" s="1"/>
  <c r="AO2188" i="2"/>
  <c r="AP2188" i="2" s="1"/>
  <c r="AO2187" i="2"/>
  <c r="AP2187" i="2" s="1"/>
  <c r="AO2186" i="2"/>
  <c r="AP2186" i="2" s="1"/>
  <c r="AO2185" i="2"/>
  <c r="AP2185" i="2" s="1"/>
  <c r="AO2184" i="2"/>
  <c r="AP2184" i="2" s="1"/>
  <c r="AO2183" i="2"/>
  <c r="AP2183" i="2" s="1"/>
  <c r="AO2182" i="2"/>
  <c r="AP2182" i="2" s="1"/>
  <c r="AO2181" i="2"/>
  <c r="AP2181" i="2" s="1"/>
  <c r="AO2180" i="2"/>
  <c r="AP2180" i="2" s="1"/>
  <c r="AO2179" i="2"/>
  <c r="AP2179" i="2" s="1"/>
  <c r="AO2178" i="2"/>
  <c r="AP2178" i="2" s="1"/>
  <c r="AO2177" i="2"/>
  <c r="AP2177" i="2" s="1"/>
  <c r="AO2176" i="2"/>
  <c r="AP2176" i="2" s="1"/>
  <c r="AO2175" i="2"/>
  <c r="AP2175" i="2" s="1"/>
  <c r="AO2174" i="2"/>
  <c r="AP2174" i="2" s="1"/>
  <c r="AO2173" i="2"/>
  <c r="AP2173" i="2" s="1"/>
  <c r="AO2172" i="2"/>
  <c r="AP2172" i="2" s="1"/>
  <c r="AO2171" i="2"/>
  <c r="AP2171" i="2" s="1"/>
  <c r="AO2170" i="2"/>
  <c r="AP2170" i="2" s="1"/>
  <c r="AO2169" i="2"/>
  <c r="AP2169" i="2" s="1"/>
  <c r="AO2168" i="2"/>
  <c r="AP2168" i="2" s="1"/>
  <c r="AO2167" i="2"/>
  <c r="AP2167" i="2" s="1"/>
  <c r="AO2166" i="2"/>
  <c r="AP2166" i="2" s="1"/>
  <c r="AO2165" i="2"/>
  <c r="AP2165" i="2" s="1"/>
  <c r="AO2164" i="2"/>
  <c r="AP2164" i="2" s="1"/>
  <c r="AO2163" i="2"/>
  <c r="AP2163" i="2" s="1"/>
  <c r="AO2162" i="2"/>
  <c r="AP2162" i="2" s="1"/>
  <c r="AO2161" i="2"/>
  <c r="AP2161" i="2" s="1"/>
  <c r="AO2160" i="2"/>
  <c r="AP2160" i="2" s="1"/>
  <c r="AO2159" i="2"/>
  <c r="AP2159" i="2" s="1"/>
  <c r="AO2158" i="2"/>
  <c r="AP2158" i="2" s="1"/>
  <c r="AO2157" i="2"/>
  <c r="AP2157" i="2" s="1"/>
  <c r="AO2156" i="2"/>
  <c r="AP2156" i="2" s="1"/>
  <c r="AO2155" i="2"/>
  <c r="AP2155" i="2" s="1"/>
  <c r="AO2154" i="2"/>
  <c r="AP2154" i="2" s="1"/>
  <c r="AO2153" i="2"/>
  <c r="AP2153" i="2" s="1"/>
  <c r="AO2152" i="2"/>
  <c r="AP2152" i="2" s="1"/>
  <c r="AO2151" i="2"/>
  <c r="AP2151" i="2" s="1"/>
  <c r="AO2150" i="2"/>
  <c r="AP2150" i="2" s="1"/>
  <c r="AO2149" i="2"/>
  <c r="AP2149" i="2" s="1"/>
  <c r="AO2148" i="2"/>
  <c r="AP2148" i="2" s="1"/>
  <c r="AO2147" i="2"/>
  <c r="AP2147" i="2" s="1"/>
  <c r="AO2146" i="2"/>
  <c r="AP2146" i="2" s="1"/>
  <c r="AO2145" i="2"/>
  <c r="AP2145" i="2" s="1"/>
  <c r="AO2144" i="2"/>
  <c r="AP2144" i="2" s="1"/>
  <c r="AO2143" i="2"/>
  <c r="AP2143" i="2" s="1"/>
  <c r="AO2142" i="2"/>
  <c r="AP2142" i="2" s="1"/>
  <c r="AO2141" i="2"/>
  <c r="AP2141" i="2" s="1"/>
  <c r="AO2140" i="2"/>
  <c r="AP2140" i="2" s="1"/>
  <c r="AO2139" i="2"/>
  <c r="AP2139" i="2" s="1"/>
  <c r="AO2138" i="2"/>
  <c r="AP2138" i="2" s="1"/>
  <c r="AO2137" i="2"/>
  <c r="AP2137" i="2" s="1"/>
  <c r="AO2136" i="2"/>
  <c r="AP2136" i="2" s="1"/>
  <c r="AO2135" i="2"/>
  <c r="AP2135" i="2" s="1"/>
  <c r="AO2134" i="2"/>
  <c r="AP2134" i="2" s="1"/>
  <c r="AO2133" i="2"/>
  <c r="AP2133" i="2" s="1"/>
  <c r="AO2132" i="2"/>
  <c r="AP2132" i="2" s="1"/>
  <c r="AO2131" i="2"/>
  <c r="AP2131" i="2" s="1"/>
  <c r="AO2130" i="2"/>
  <c r="AP2130" i="2" s="1"/>
  <c r="AO2129" i="2"/>
  <c r="AP2129" i="2" s="1"/>
  <c r="AO2128" i="2"/>
  <c r="AP2128" i="2" s="1"/>
  <c r="AO2127" i="2"/>
  <c r="AP2127" i="2" s="1"/>
  <c r="AO2126" i="2"/>
  <c r="AP2126" i="2" s="1"/>
  <c r="AO2125" i="2"/>
  <c r="AP2125" i="2" s="1"/>
  <c r="AO2124" i="2"/>
  <c r="AP2124" i="2" s="1"/>
  <c r="AO2123" i="2"/>
  <c r="AP2123" i="2" s="1"/>
  <c r="AO2122" i="2"/>
  <c r="AP2122" i="2" s="1"/>
  <c r="AO2121" i="2"/>
  <c r="AP2121" i="2" s="1"/>
  <c r="AO2120" i="2"/>
  <c r="AP2120" i="2" s="1"/>
  <c r="AO2119" i="2"/>
  <c r="AP2119" i="2" s="1"/>
  <c r="AO2118" i="2"/>
  <c r="AP2118" i="2" s="1"/>
  <c r="AO2117" i="2"/>
  <c r="AP2117" i="2" s="1"/>
  <c r="AO2116" i="2"/>
  <c r="AP2116" i="2" s="1"/>
  <c r="AO2115" i="2"/>
  <c r="AP2115" i="2" s="1"/>
  <c r="AO2114" i="2"/>
  <c r="AP2114" i="2" s="1"/>
  <c r="AO2113" i="2"/>
  <c r="AP2113" i="2" s="1"/>
  <c r="AO2112" i="2"/>
  <c r="AP2112" i="2" s="1"/>
  <c r="AO2111" i="2"/>
  <c r="AP2111" i="2" s="1"/>
  <c r="AO2110" i="2"/>
  <c r="AP2110" i="2" s="1"/>
  <c r="AO2109" i="2"/>
  <c r="AP2109" i="2" s="1"/>
  <c r="AO2108" i="2"/>
  <c r="AP2108" i="2" s="1"/>
  <c r="AO2107" i="2"/>
  <c r="AP2107" i="2" s="1"/>
  <c r="AO2106" i="2"/>
  <c r="AP2106" i="2" s="1"/>
  <c r="AO2105" i="2"/>
  <c r="AP2105" i="2" s="1"/>
  <c r="AO2104" i="2"/>
  <c r="AP2104" i="2" s="1"/>
  <c r="AO2103" i="2"/>
  <c r="AP2103" i="2" s="1"/>
  <c r="AO2102" i="2"/>
  <c r="AP2102" i="2" s="1"/>
  <c r="AO2101" i="2"/>
  <c r="AP2101" i="2" s="1"/>
  <c r="AO2100" i="2"/>
  <c r="AP2100" i="2" s="1"/>
  <c r="AO2099" i="2"/>
  <c r="AP2099" i="2" s="1"/>
  <c r="AO2098" i="2"/>
  <c r="AP2098" i="2" s="1"/>
  <c r="AO2097" i="2"/>
  <c r="AP2097" i="2" s="1"/>
  <c r="AO2096" i="2"/>
  <c r="AP2096" i="2" s="1"/>
  <c r="AO2095" i="2"/>
  <c r="AP2095" i="2" s="1"/>
  <c r="AO2094" i="2"/>
  <c r="AP2094" i="2" s="1"/>
  <c r="AO2093" i="2"/>
  <c r="AP2093" i="2" s="1"/>
  <c r="AO2092" i="2"/>
  <c r="AP2092" i="2" s="1"/>
  <c r="AO2091" i="2"/>
  <c r="AP2091" i="2" s="1"/>
  <c r="AO2090" i="2"/>
  <c r="AP2090" i="2" s="1"/>
  <c r="AO2089" i="2"/>
  <c r="AP2089" i="2" s="1"/>
  <c r="AO2088" i="2"/>
  <c r="AP2088" i="2" s="1"/>
  <c r="AO2087" i="2"/>
  <c r="AP2087" i="2" s="1"/>
  <c r="AO2086" i="2"/>
  <c r="AP2086" i="2" s="1"/>
  <c r="AO2085" i="2"/>
  <c r="AP2085" i="2" s="1"/>
  <c r="AO2084" i="2"/>
  <c r="AP2084" i="2" s="1"/>
  <c r="AO2083" i="2"/>
  <c r="AP2083" i="2" s="1"/>
  <c r="AO2082" i="2"/>
  <c r="AP2082" i="2" s="1"/>
  <c r="AO2081" i="2"/>
  <c r="AP2081" i="2" s="1"/>
  <c r="AO2080" i="2"/>
  <c r="AP2080" i="2" s="1"/>
  <c r="AO2079" i="2"/>
  <c r="AP2079" i="2" s="1"/>
  <c r="AO2078" i="2"/>
  <c r="AP2078" i="2" s="1"/>
  <c r="AO2077" i="2"/>
  <c r="AP2077" i="2" s="1"/>
  <c r="AO2076" i="2"/>
  <c r="AP2076" i="2" s="1"/>
  <c r="AO2075" i="2"/>
  <c r="AP2075" i="2" s="1"/>
  <c r="AO2074" i="2"/>
  <c r="AP2074" i="2" s="1"/>
  <c r="AO2073" i="2"/>
  <c r="AP2073" i="2" s="1"/>
  <c r="AO2072" i="2"/>
  <c r="AP2072" i="2" s="1"/>
  <c r="AO2071" i="2"/>
  <c r="AP2071" i="2" s="1"/>
  <c r="AO2070" i="2"/>
  <c r="AP2070" i="2" s="1"/>
  <c r="AO2069" i="2"/>
  <c r="AP2069" i="2" s="1"/>
  <c r="AO2068" i="2"/>
  <c r="AP2068" i="2" s="1"/>
  <c r="AO2067" i="2"/>
  <c r="AP2067" i="2" s="1"/>
  <c r="AO2066" i="2"/>
  <c r="AP2066" i="2" s="1"/>
  <c r="AO2065" i="2"/>
  <c r="AP2065" i="2" s="1"/>
  <c r="AO2064" i="2"/>
  <c r="AP2064" i="2" s="1"/>
  <c r="AO2063" i="2"/>
  <c r="AP2063" i="2" s="1"/>
  <c r="AO2062" i="2"/>
  <c r="AP2062" i="2" s="1"/>
  <c r="AO2061" i="2"/>
  <c r="AP2061" i="2" s="1"/>
  <c r="AO2060" i="2"/>
  <c r="AP2060" i="2" s="1"/>
  <c r="AO2059" i="2"/>
  <c r="AP2059" i="2" s="1"/>
  <c r="AO2058" i="2"/>
  <c r="AP2058" i="2" s="1"/>
  <c r="AO2057" i="2"/>
  <c r="AP2057" i="2" s="1"/>
  <c r="AO2056" i="2"/>
  <c r="AP2056" i="2" s="1"/>
  <c r="AO2055" i="2"/>
  <c r="AP2055" i="2" s="1"/>
  <c r="AO2054" i="2"/>
  <c r="AP2054" i="2" s="1"/>
  <c r="AO2053" i="2"/>
  <c r="AP2053" i="2" s="1"/>
  <c r="AO2052" i="2"/>
  <c r="AP2052" i="2" s="1"/>
  <c r="AO2051" i="2"/>
  <c r="AP2051" i="2" s="1"/>
  <c r="AO2050" i="2"/>
  <c r="AP2050" i="2" s="1"/>
  <c r="AO2049" i="2"/>
  <c r="AP2049" i="2" s="1"/>
  <c r="AO2048" i="2"/>
  <c r="AP2048" i="2" s="1"/>
  <c r="AO2047" i="2"/>
  <c r="AP2047" i="2" s="1"/>
  <c r="AO2046" i="2"/>
  <c r="AP2046" i="2" s="1"/>
  <c r="AO2045" i="2"/>
  <c r="AP2045" i="2" s="1"/>
  <c r="AO2044" i="2"/>
  <c r="AP2044" i="2" s="1"/>
  <c r="AO2043" i="2"/>
  <c r="AP2043" i="2" s="1"/>
  <c r="AO2042" i="2"/>
  <c r="AP2042" i="2" s="1"/>
  <c r="AO2041" i="2"/>
  <c r="AP2041" i="2" s="1"/>
  <c r="AO2040" i="2"/>
  <c r="AP2040" i="2" s="1"/>
  <c r="AO2039" i="2"/>
  <c r="AP2039" i="2" s="1"/>
  <c r="AO2038" i="2"/>
  <c r="AP2038" i="2" s="1"/>
  <c r="AO2037" i="2"/>
  <c r="AP2037" i="2" s="1"/>
  <c r="AO2036" i="2"/>
  <c r="AP2036" i="2" s="1"/>
  <c r="AO2035" i="2"/>
  <c r="AP2035" i="2" s="1"/>
  <c r="AO2034" i="2"/>
  <c r="AP2034" i="2" s="1"/>
  <c r="AO2033" i="2"/>
  <c r="AP2033" i="2" s="1"/>
  <c r="AO2032" i="2"/>
  <c r="AP2032" i="2" s="1"/>
  <c r="AO2031" i="2"/>
  <c r="AP2031" i="2" s="1"/>
  <c r="AO2030" i="2"/>
  <c r="AP2030" i="2" s="1"/>
  <c r="AO2029" i="2"/>
  <c r="AP2029" i="2" s="1"/>
  <c r="AO2028" i="2"/>
  <c r="AP2028" i="2" s="1"/>
  <c r="AO2027" i="2"/>
  <c r="AP2027" i="2" s="1"/>
  <c r="AO2026" i="2"/>
  <c r="AP2026" i="2" s="1"/>
  <c r="AO2025" i="2"/>
  <c r="AP2025" i="2" s="1"/>
  <c r="AO2024" i="2"/>
  <c r="AP2024" i="2" s="1"/>
  <c r="AO2023" i="2"/>
  <c r="AP2023" i="2" s="1"/>
  <c r="AO2022" i="2"/>
  <c r="AP2022" i="2" s="1"/>
  <c r="AO2021" i="2"/>
  <c r="AP2021" i="2" s="1"/>
  <c r="AO2020" i="2"/>
  <c r="AP2020" i="2" s="1"/>
  <c r="AO2019" i="2"/>
  <c r="AP2019" i="2" s="1"/>
  <c r="AO2018" i="2"/>
  <c r="AP2018" i="2" s="1"/>
  <c r="AO2017" i="2"/>
  <c r="AP2017" i="2" s="1"/>
  <c r="AO2016" i="2"/>
  <c r="AP2016" i="2" s="1"/>
  <c r="AO2015" i="2"/>
  <c r="AP2015" i="2" s="1"/>
  <c r="AO2014" i="2"/>
  <c r="AP2014" i="2" s="1"/>
  <c r="AO2013" i="2"/>
  <c r="AP2013" i="2" s="1"/>
  <c r="AO2012" i="2"/>
  <c r="AP2012" i="2" s="1"/>
  <c r="AO2011" i="2"/>
  <c r="AP2011" i="2" s="1"/>
  <c r="AO2010" i="2"/>
  <c r="AP2010" i="2" s="1"/>
  <c r="AO2009" i="2"/>
  <c r="AP2009" i="2" s="1"/>
  <c r="AO2008" i="2"/>
  <c r="AP2008" i="2" s="1"/>
  <c r="AO2007" i="2"/>
  <c r="AP2007" i="2" s="1"/>
  <c r="AO2006" i="2"/>
  <c r="AP2006" i="2" s="1"/>
  <c r="AO2005" i="2"/>
  <c r="AP2005" i="2" s="1"/>
  <c r="AO2004" i="2"/>
  <c r="AP2004" i="2" s="1"/>
  <c r="AO2003" i="2"/>
  <c r="AP2003" i="2" s="1"/>
  <c r="AO2002" i="2"/>
  <c r="AP2002" i="2" s="1"/>
  <c r="AO2001" i="2"/>
  <c r="AP2001" i="2" s="1"/>
  <c r="AO2000" i="2"/>
  <c r="AP2000" i="2" s="1"/>
  <c r="AO1999" i="2"/>
  <c r="AP1999" i="2" s="1"/>
  <c r="AO1998" i="2"/>
  <c r="AP1998" i="2" s="1"/>
  <c r="AO1997" i="2"/>
  <c r="AP1997" i="2" s="1"/>
  <c r="AO1996" i="2"/>
  <c r="AP1996" i="2" s="1"/>
  <c r="AO1995" i="2"/>
  <c r="AP1995" i="2" s="1"/>
  <c r="AO1994" i="2"/>
  <c r="AP1994" i="2" s="1"/>
  <c r="AO1993" i="2"/>
  <c r="AP1993" i="2" s="1"/>
  <c r="AO1992" i="2"/>
  <c r="AP1992" i="2" s="1"/>
  <c r="AO1991" i="2"/>
  <c r="AP1991" i="2" s="1"/>
  <c r="AO1990" i="2"/>
  <c r="AP1990" i="2" s="1"/>
  <c r="AO1989" i="2"/>
  <c r="AP1989" i="2" s="1"/>
  <c r="AO1988" i="2"/>
  <c r="AP1988" i="2" s="1"/>
  <c r="AO1987" i="2"/>
  <c r="AP1987" i="2" s="1"/>
  <c r="AO1986" i="2"/>
  <c r="AP1986" i="2" s="1"/>
  <c r="AO1985" i="2"/>
  <c r="AP1985" i="2" s="1"/>
  <c r="AO1984" i="2"/>
  <c r="AP1984" i="2" s="1"/>
  <c r="AO1983" i="2"/>
  <c r="AP1983" i="2" s="1"/>
  <c r="AO1982" i="2"/>
  <c r="AP1982" i="2" s="1"/>
  <c r="AO1981" i="2"/>
  <c r="AP1981" i="2" s="1"/>
  <c r="AO1980" i="2"/>
  <c r="AP1980" i="2" s="1"/>
  <c r="AO1979" i="2"/>
  <c r="AP1979" i="2" s="1"/>
  <c r="AO1978" i="2"/>
  <c r="AP1978" i="2" s="1"/>
  <c r="AO1977" i="2"/>
  <c r="AP1977" i="2" s="1"/>
  <c r="AO1976" i="2"/>
  <c r="AP1976" i="2" s="1"/>
  <c r="AO1975" i="2"/>
  <c r="AP1975" i="2" s="1"/>
  <c r="AO1974" i="2"/>
  <c r="AP1974" i="2" s="1"/>
  <c r="AO1973" i="2"/>
  <c r="AP1973" i="2" s="1"/>
  <c r="AO1972" i="2"/>
  <c r="AP1972" i="2" s="1"/>
  <c r="AO1971" i="2"/>
  <c r="AP1971" i="2" s="1"/>
  <c r="AO1970" i="2"/>
  <c r="AP1970" i="2" s="1"/>
  <c r="AO1969" i="2"/>
  <c r="AP1969" i="2" s="1"/>
  <c r="AO1968" i="2"/>
  <c r="AP1968" i="2" s="1"/>
  <c r="AO1967" i="2"/>
  <c r="AP1967" i="2" s="1"/>
  <c r="AO1966" i="2"/>
  <c r="AP1966" i="2" s="1"/>
  <c r="AO1965" i="2"/>
  <c r="AP1965" i="2" s="1"/>
  <c r="AO1964" i="2"/>
  <c r="AP1964" i="2" s="1"/>
  <c r="AO1963" i="2"/>
  <c r="AP1963" i="2" s="1"/>
  <c r="AO1962" i="2"/>
  <c r="AP1962" i="2" s="1"/>
  <c r="AO1961" i="2"/>
  <c r="AP1961" i="2" s="1"/>
  <c r="AO1960" i="2"/>
  <c r="AP1960" i="2" s="1"/>
  <c r="AO1959" i="2"/>
  <c r="AP1959" i="2" s="1"/>
  <c r="AO1958" i="2"/>
  <c r="AP1958" i="2" s="1"/>
  <c r="AO1957" i="2"/>
  <c r="AP1957" i="2" s="1"/>
  <c r="AO1956" i="2"/>
  <c r="AP1956" i="2" s="1"/>
  <c r="AO1955" i="2"/>
  <c r="AP1955" i="2" s="1"/>
  <c r="AO1954" i="2"/>
  <c r="AP1954" i="2" s="1"/>
  <c r="AO1953" i="2"/>
  <c r="AP1953" i="2" s="1"/>
  <c r="AO1952" i="2"/>
  <c r="AP1952" i="2" s="1"/>
  <c r="AO1951" i="2"/>
  <c r="AP1951" i="2" s="1"/>
  <c r="AO1950" i="2"/>
  <c r="AP1950" i="2" s="1"/>
  <c r="AO1949" i="2"/>
  <c r="AP1949" i="2" s="1"/>
  <c r="AO1948" i="2"/>
  <c r="AP1948" i="2" s="1"/>
  <c r="AO1947" i="2"/>
  <c r="AP1947" i="2" s="1"/>
  <c r="AO1946" i="2"/>
  <c r="AP1946" i="2" s="1"/>
  <c r="AO1945" i="2"/>
  <c r="AP1945" i="2" s="1"/>
  <c r="AO1944" i="2"/>
  <c r="AP1944" i="2" s="1"/>
  <c r="AO1943" i="2"/>
  <c r="AP1943" i="2" s="1"/>
  <c r="AO1942" i="2"/>
  <c r="AP1942" i="2" s="1"/>
  <c r="AO1941" i="2"/>
  <c r="AP1941" i="2" s="1"/>
  <c r="AO1940" i="2"/>
  <c r="AP1940" i="2" s="1"/>
  <c r="AO1939" i="2"/>
  <c r="AP1939" i="2" s="1"/>
  <c r="AO1938" i="2"/>
  <c r="AP1938" i="2" s="1"/>
  <c r="AO1937" i="2"/>
  <c r="AP1937" i="2" s="1"/>
  <c r="AO1936" i="2"/>
  <c r="AP1936" i="2" s="1"/>
  <c r="AO1935" i="2"/>
  <c r="AP1935" i="2" s="1"/>
  <c r="AO1934" i="2"/>
  <c r="AP1934" i="2" s="1"/>
  <c r="AO1933" i="2"/>
  <c r="AP1933" i="2" s="1"/>
  <c r="AO1932" i="2"/>
  <c r="AP1932" i="2" s="1"/>
  <c r="AO1931" i="2"/>
  <c r="AP1931" i="2" s="1"/>
  <c r="AO1930" i="2"/>
  <c r="AP1930" i="2" s="1"/>
  <c r="AO1929" i="2"/>
  <c r="AP1929" i="2" s="1"/>
  <c r="AO1928" i="2"/>
  <c r="AP1928" i="2" s="1"/>
  <c r="AO1927" i="2"/>
  <c r="AP1927" i="2" s="1"/>
  <c r="AO1926" i="2"/>
  <c r="AP1926" i="2" s="1"/>
  <c r="AO1925" i="2"/>
  <c r="AP1925" i="2" s="1"/>
  <c r="AO1924" i="2"/>
  <c r="AP1924" i="2" s="1"/>
  <c r="AO1923" i="2"/>
  <c r="AP1923" i="2" s="1"/>
  <c r="AO1922" i="2"/>
  <c r="AP1922" i="2" s="1"/>
  <c r="AO1921" i="2"/>
  <c r="AP1921" i="2" s="1"/>
  <c r="AO1920" i="2"/>
  <c r="AP1920" i="2" s="1"/>
  <c r="AO1919" i="2"/>
  <c r="AP1919" i="2" s="1"/>
  <c r="AO1918" i="2"/>
  <c r="AP1918" i="2" s="1"/>
  <c r="AO1917" i="2"/>
  <c r="AP1917" i="2" s="1"/>
  <c r="AO1916" i="2"/>
  <c r="AP1916" i="2" s="1"/>
  <c r="AO1915" i="2"/>
  <c r="AP1915" i="2" s="1"/>
  <c r="AO1914" i="2"/>
  <c r="AP1914" i="2" s="1"/>
  <c r="AO1913" i="2"/>
  <c r="AP1913" i="2" s="1"/>
  <c r="AO1912" i="2"/>
  <c r="AP1912" i="2" s="1"/>
  <c r="AO1911" i="2"/>
  <c r="AP1911" i="2" s="1"/>
  <c r="AO1910" i="2"/>
  <c r="AP1910" i="2" s="1"/>
  <c r="AO1909" i="2"/>
  <c r="AP1909" i="2" s="1"/>
  <c r="AO1908" i="2"/>
  <c r="AP1908" i="2" s="1"/>
  <c r="AO1907" i="2"/>
  <c r="AP1907" i="2" s="1"/>
  <c r="AO1906" i="2"/>
  <c r="AP1906" i="2" s="1"/>
  <c r="AO1905" i="2"/>
  <c r="AP1905" i="2" s="1"/>
  <c r="AO1904" i="2"/>
  <c r="AP1904" i="2" s="1"/>
  <c r="AO1903" i="2"/>
  <c r="AP1903" i="2" s="1"/>
  <c r="AO1902" i="2"/>
  <c r="AP1902" i="2" s="1"/>
  <c r="AO1901" i="2"/>
  <c r="AP1901" i="2" s="1"/>
  <c r="AO1900" i="2"/>
  <c r="AP1900" i="2" s="1"/>
  <c r="AO1899" i="2"/>
  <c r="AP1899" i="2" s="1"/>
  <c r="AO1898" i="2"/>
  <c r="AP1898" i="2" s="1"/>
  <c r="AO1897" i="2"/>
  <c r="AP1897" i="2" s="1"/>
  <c r="AO1896" i="2"/>
  <c r="AP1896" i="2" s="1"/>
  <c r="AO1895" i="2"/>
  <c r="AP1895" i="2" s="1"/>
  <c r="AO1894" i="2"/>
  <c r="AP1894" i="2" s="1"/>
  <c r="AO1893" i="2"/>
  <c r="AP1893" i="2" s="1"/>
  <c r="AO1892" i="2"/>
  <c r="AP1892" i="2" s="1"/>
  <c r="AO1891" i="2"/>
  <c r="AP1891" i="2" s="1"/>
  <c r="AO1890" i="2"/>
  <c r="AP1890" i="2" s="1"/>
  <c r="AO1889" i="2"/>
  <c r="AP1889" i="2" s="1"/>
  <c r="AO1888" i="2"/>
  <c r="AP1888" i="2" s="1"/>
  <c r="AO1887" i="2"/>
  <c r="AP1887" i="2" s="1"/>
  <c r="AO1886" i="2"/>
  <c r="AP1886" i="2" s="1"/>
  <c r="AO1885" i="2"/>
  <c r="AP1885" i="2" s="1"/>
  <c r="AO1884" i="2"/>
  <c r="AP1884" i="2" s="1"/>
  <c r="AO1883" i="2"/>
  <c r="AP1883" i="2" s="1"/>
  <c r="AO1882" i="2"/>
  <c r="AP1882" i="2" s="1"/>
  <c r="AO1881" i="2"/>
  <c r="AP1881" i="2" s="1"/>
  <c r="AO1880" i="2"/>
  <c r="AP1880" i="2" s="1"/>
  <c r="AO1879" i="2"/>
  <c r="AP1879" i="2" s="1"/>
  <c r="AO1878" i="2"/>
  <c r="AP1878" i="2" s="1"/>
  <c r="AO1877" i="2"/>
  <c r="AP1877" i="2" s="1"/>
  <c r="AO1876" i="2"/>
  <c r="AP1876" i="2" s="1"/>
  <c r="AO1875" i="2"/>
  <c r="AP1875" i="2" s="1"/>
  <c r="AO1874" i="2"/>
  <c r="AP1874" i="2" s="1"/>
  <c r="AO1873" i="2"/>
  <c r="AP1873" i="2" s="1"/>
  <c r="AO1872" i="2"/>
  <c r="AP1872" i="2" s="1"/>
  <c r="AO1871" i="2"/>
  <c r="AP1871" i="2" s="1"/>
  <c r="AO1870" i="2"/>
  <c r="AP1870" i="2" s="1"/>
  <c r="AO1869" i="2"/>
  <c r="AP1869" i="2" s="1"/>
  <c r="AO1868" i="2"/>
  <c r="AP1868" i="2" s="1"/>
  <c r="AO1867" i="2"/>
  <c r="AP1867" i="2" s="1"/>
  <c r="AO1866" i="2"/>
  <c r="AP1866" i="2" s="1"/>
  <c r="AO1865" i="2"/>
  <c r="AP1865" i="2" s="1"/>
  <c r="AO1864" i="2"/>
  <c r="AP1864" i="2" s="1"/>
  <c r="AO1863" i="2"/>
  <c r="AP1863" i="2" s="1"/>
  <c r="AO1862" i="2"/>
  <c r="AP1862" i="2" s="1"/>
  <c r="AO1861" i="2"/>
  <c r="AP1861" i="2" s="1"/>
  <c r="AO1860" i="2"/>
  <c r="AP1860" i="2" s="1"/>
  <c r="AO1859" i="2"/>
  <c r="AP1859" i="2" s="1"/>
  <c r="AO1858" i="2"/>
  <c r="AP1858" i="2" s="1"/>
  <c r="AO1857" i="2"/>
  <c r="AP1857" i="2" s="1"/>
  <c r="AO1856" i="2"/>
  <c r="AP1856" i="2" s="1"/>
  <c r="AO1855" i="2"/>
  <c r="AP1855" i="2" s="1"/>
  <c r="AO1854" i="2"/>
  <c r="AP1854" i="2" s="1"/>
  <c r="AO1853" i="2"/>
  <c r="AP1853" i="2" s="1"/>
  <c r="AO1852" i="2"/>
  <c r="AP1852" i="2" s="1"/>
  <c r="AO1851" i="2"/>
  <c r="AP1851" i="2" s="1"/>
  <c r="AO1850" i="2"/>
  <c r="AP1850" i="2" s="1"/>
  <c r="AO1849" i="2"/>
  <c r="AP1849" i="2" s="1"/>
  <c r="AO1848" i="2"/>
  <c r="AP1848" i="2" s="1"/>
  <c r="AO1847" i="2"/>
  <c r="AP1847" i="2" s="1"/>
  <c r="AO1846" i="2"/>
  <c r="AP1846" i="2" s="1"/>
  <c r="AO1845" i="2"/>
  <c r="AP1845" i="2" s="1"/>
  <c r="AO1844" i="2"/>
  <c r="AP1844" i="2" s="1"/>
  <c r="AO1843" i="2"/>
  <c r="AP1843" i="2" s="1"/>
  <c r="AO1842" i="2"/>
  <c r="AP1842" i="2" s="1"/>
  <c r="AO1841" i="2"/>
  <c r="AP1841" i="2" s="1"/>
  <c r="AO1840" i="2"/>
  <c r="AP1840" i="2" s="1"/>
  <c r="AO1839" i="2"/>
  <c r="AP1839" i="2" s="1"/>
  <c r="AO1838" i="2"/>
  <c r="AP1838" i="2" s="1"/>
  <c r="AO1837" i="2"/>
  <c r="AP1837" i="2" s="1"/>
  <c r="AO1836" i="2"/>
  <c r="AP1836" i="2" s="1"/>
  <c r="AO1835" i="2"/>
  <c r="AP1835" i="2" s="1"/>
  <c r="AO1834" i="2"/>
  <c r="AP1834" i="2" s="1"/>
  <c r="AO1833" i="2"/>
  <c r="AP1833" i="2" s="1"/>
  <c r="AO1832" i="2"/>
  <c r="AP1832" i="2" s="1"/>
  <c r="AO1831" i="2"/>
  <c r="AP1831" i="2" s="1"/>
  <c r="AO1830" i="2"/>
  <c r="AP1830" i="2" s="1"/>
  <c r="AO1829" i="2"/>
  <c r="AP1829" i="2" s="1"/>
  <c r="AO1828" i="2"/>
  <c r="AP1828" i="2" s="1"/>
  <c r="AO1827" i="2"/>
  <c r="AP1827" i="2" s="1"/>
  <c r="AO1826" i="2"/>
  <c r="AP1826" i="2" s="1"/>
  <c r="AO1825" i="2"/>
  <c r="AP1825" i="2" s="1"/>
  <c r="AO1824" i="2"/>
  <c r="AP1824" i="2" s="1"/>
  <c r="AO1823" i="2"/>
  <c r="AP1823" i="2" s="1"/>
  <c r="AO1822" i="2"/>
  <c r="AP1822" i="2" s="1"/>
  <c r="AO1821" i="2"/>
  <c r="AP1821" i="2" s="1"/>
  <c r="AO1820" i="2"/>
  <c r="AP1820" i="2" s="1"/>
  <c r="AO1819" i="2"/>
  <c r="AP1819" i="2" s="1"/>
  <c r="AO1818" i="2"/>
  <c r="AP1818" i="2" s="1"/>
  <c r="AO1817" i="2"/>
  <c r="AP1817" i="2" s="1"/>
  <c r="AO1816" i="2"/>
  <c r="AP1816" i="2" s="1"/>
  <c r="AO1815" i="2"/>
  <c r="AP1815" i="2" s="1"/>
  <c r="AO1814" i="2"/>
  <c r="AP1814" i="2" s="1"/>
  <c r="AO1813" i="2"/>
  <c r="AP1813" i="2" s="1"/>
  <c r="AO1812" i="2"/>
  <c r="AP1812" i="2" s="1"/>
  <c r="AO1811" i="2"/>
  <c r="AP1811" i="2" s="1"/>
  <c r="AO1810" i="2"/>
  <c r="AP1810" i="2" s="1"/>
  <c r="AO1809" i="2"/>
  <c r="AP1809" i="2" s="1"/>
  <c r="AO1808" i="2"/>
  <c r="AP1808" i="2" s="1"/>
  <c r="AO1807" i="2"/>
  <c r="AP1807" i="2" s="1"/>
  <c r="AO1806" i="2"/>
  <c r="AP1806" i="2" s="1"/>
  <c r="AO1805" i="2"/>
  <c r="AP1805" i="2" s="1"/>
  <c r="AO1804" i="2"/>
  <c r="AP1804" i="2" s="1"/>
  <c r="AO1803" i="2"/>
  <c r="AP1803" i="2" s="1"/>
  <c r="AO1802" i="2"/>
  <c r="AP1802" i="2" s="1"/>
  <c r="AO1801" i="2"/>
  <c r="AP1801" i="2" s="1"/>
  <c r="AO1800" i="2"/>
  <c r="AP1800" i="2" s="1"/>
  <c r="AO1799" i="2"/>
  <c r="AP1799" i="2" s="1"/>
  <c r="AO1798" i="2"/>
  <c r="AP1798" i="2" s="1"/>
  <c r="AO1797" i="2"/>
  <c r="AP1797" i="2" s="1"/>
  <c r="AO1796" i="2"/>
  <c r="AP1796" i="2" s="1"/>
  <c r="AO1795" i="2"/>
  <c r="AP1795" i="2" s="1"/>
  <c r="AO1794" i="2"/>
  <c r="AP1794" i="2" s="1"/>
  <c r="AO1793" i="2"/>
  <c r="AP1793" i="2" s="1"/>
  <c r="AO1792" i="2"/>
  <c r="AP1792" i="2" s="1"/>
  <c r="AO1791" i="2"/>
  <c r="AP1791" i="2" s="1"/>
  <c r="AO1790" i="2"/>
  <c r="AP1790" i="2" s="1"/>
  <c r="AO1789" i="2"/>
  <c r="AP1789" i="2" s="1"/>
  <c r="AO1788" i="2"/>
  <c r="AP1788" i="2" s="1"/>
  <c r="AO1787" i="2"/>
  <c r="AP1787" i="2" s="1"/>
  <c r="AO1786" i="2"/>
  <c r="AP1786" i="2" s="1"/>
  <c r="AO1785" i="2"/>
  <c r="AP1785" i="2" s="1"/>
  <c r="AO1784" i="2"/>
  <c r="AP1784" i="2" s="1"/>
  <c r="AO1783" i="2"/>
  <c r="AP1783" i="2" s="1"/>
  <c r="AO1782" i="2"/>
  <c r="AP1782" i="2" s="1"/>
  <c r="AO1781" i="2"/>
  <c r="AP1781" i="2" s="1"/>
  <c r="AO1780" i="2"/>
  <c r="AP1780" i="2" s="1"/>
  <c r="AO1779" i="2"/>
  <c r="AP1779" i="2" s="1"/>
  <c r="AO1778" i="2"/>
  <c r="AP1778" i="2" s="1"/>
  <c r="AO1777" i="2"/>
  <c r="AP1777" i="2" s="1"/>
  <c r="AO1776" i="2"/>
  <c r="AP1776" i="2" s="1"/>
  <c r="AO1775" i="2"/>
  <c r="AP1775" i="2" s="1"/>
  <c r="AO1774" i="2"/>
  <c r="AP1774" i="2" s="1"/>
  <c r="AO1773" i="2"/>
  <c r="AP1773" i="2" s="1"/>
  <c r="AO1772" i="2"/>
  <c r="AP1772" i="2" s="1"/>
  <c r="AO1771" i="2"/>
  <c r="AP1771" i="2" s="1"/>
  <c r="AO1770" i="2"/>
  <c r="AP1770" i="2" s="1"/>
  <c r="AO1769" i="2"/>
  <c r="AP1769" i="2" s="1"/>
  <c r="AO1768" i="2"/>
  <c r="AP1768" i="2" s="1"/>
  <c r="AO1767" i="2"/>
  <c r="AP1767" i="2" s="1"/>
  <c r="AO1766" i="2"/>
  <c r="AP1766" i="2" s="1"/>
  <c r="AO1765" i="2"/>
  <c r="AP1765" i="2" s="1"/>
  <c r="AO1764" i="2"/>
  <c r="AP1764" i="2" s="1"/>
  <c r="AO1763" i="2"/>
  <c r="AP1763" i="2" s="1"/>
  <c r="AO1762" i="2"/>
  <c r="AP1762" i="2" s="1"/>
  <c r="AO1761" i="2"/>
  <c r="AP1761" i="2" s="1"/>
  <c r="AO1760" i="2"/>
  <c r="AP1760" i="2" s="1"/>
  <c r="AO1759" i="2"/>
  <c r="AP1759" i="2" s="1"/>
  <c r="AO1758" i="2"/>
  <c r="AP1758" i="2" s="1"/>
  <c r="AO1757" i="2"/>
  <c r="AP1757" i="2" s="1"/>
  <c r="AO1756" i="2"/>
  <c r="AP1756" i="2" s="1"/>
  <c r="AO1755" i="2"/>
  <c r="AP1755" i="2" s="1"/>
  <c r="AO1754" i="2"/>
  <c r="AP1754" i="2" s="1"/>
  <c r="AO1753" i="2"/>
  <c r="AP1753" i="2" s="1"/>
  <c r="AO1752" i="2"/>
  <c r="AP1752" i="2" s="1"/>
  <c r="AO1751" i="2"/>
  <c r="AP1751" i="2" s="1"/>
  <c r="AO1750" i="2"/>
  <c r="AP1750" i="2" s="1"/>
  <c r="AO1749" i="2"/>
  <c r="AP1749" i="2" s="1"/>
  <c r="AO1748" i="2"/>
  <c r="AP1748" i="2" s="1"/>
  <c r="AO1747" i="2"/>
  <c r="AP1747" i="2" s="1"/>
  <c r="AO1746" i="2"/>
  <c r="AP1746" i="2" s="1"/>
  <c r="AO1745" i="2"/>
  <c r="AP1745" i="2" s="1"/>
  <c r="AO1744" i="2"/>
  <c r="AP1744" i="2" s="1"/>
  <c r="AO1743" i="2"/>
  <c r="AP1743" i="2" s="1"/>
  <c r="AO1742" i="2"/>
  <c r="AP1742" i="2" s="1"/>
  <c r="AO1741" i="2"/>
  <c r="AP1741" i="2" s="1"/>
  <c r="AO1740" i="2"/>
  <c r="AP1740" i="2" s="1"/>
  <c r="AO1739" i="2"/>
  <c r="AP1739" i="2" s="1"/>
  <c r="AO1738" i="2"/>
  <c r="AP1738" i="2" s="1"/>
  <c r="AO1737" i="2"/>
  <c r="AP1737" i="2" s="1"/>
  <c r="AO1736" i="2"/>
  <c r="AP1736" i="2" s="1"/>
  <c r="AO1735" i="2"/>
  <c r="AP1735" i="2" s="1"/>
  <c r="AO1734" i="2"/>
  <c r="AP1734" i="2" s="1"/>
  <c r="AO1733" i="2"/>
  <c r="AP1733" i="2" s="1"/>
  <c r="AO1732" i="2"/>
  <c r="AP1732" i="2" s="1"/>
  <c r="AO1731" i="2"/>
  <c r="AP1731" i="2" s="1"/>
  <c r="AO1730" i="2"/>
  <c r="AP1730" i="2" s="1"/>
  <c r="AO1729" i="2"/>
  <c r="AP1729" i="2" s="1"/>
  <c r="AO1728" i="2"/>
  <c r="AP1728" i="2" s="1"/>
  <c r="AO1727" i="2"/>
  <c r="AP1727" i="2" s="1"/>
  <c r="AO1726" i="2"/>
  <c r="AP1726" i="2" s="1"/>
  <c r="AO1725" i="2"/>
  <c r="AP1725" i="2" s="1"/>
  <c r="AO1724" i="2"/>
  <c r="AP1724" i="2" s="1"/>
  <c r="AO1723" i="2"/>
  <c r="AP1723" i="2" s="1"/>
  <c r="AO1722" i="2"/>
  <c r="AP1722" i="2" s="1"/>
  <c r="AO1721" i="2"/>
  <c r="AP1721" i="2" s="1"/>
  <c r="AO1720" i="2"/>
  <c r="AP1720" i="2" s="1"/>
  <c r="AO1719" i="2"/>
  <c r="AP1719" i="2" s="1"/>
  <c r="AO1718" i="2"/>
  <c r="AP1718" i="2" s="1"/>
  <c r="AO1717" i="2"/>
  <c r="AP1717" i="2" s="1"/>
  <c r="AO1716" i="2"/>
  <c r="AP1716" i="2" s="1"/>
  <c r="AO1715" i="2"/>
  <c r="AP1715" i="2" s="1"/>
  <c r="AO1714" i="2"/>
  <c r="AP1714" i="2" s="1"/>
  <c r="AO1713" i="2"/>
  <c r="AP1713" i="2" s="1"/>
  <c r="AO1712" i="2"/>
  <c r="AP1712" i="2" s="1"/>
  <c r="AO1711" i="2"/>
  <c r="AP1711" i="2" s="1"/>
  <c r="AO1710" i="2"/>
  <c r="AP1710" i="2" s="1"/>
  <c r="AO1709" i="2"/>
  <c r="AP1709" i="2" s="1"/>
  <c r="AO1708" i="2"/>
  <c r="AP1708" i="2" s="1"/>
  <c r="AO1707" i="2"/>
  <c r="AP1707" i="2" s="1"/>
  <c r="AO1706" i="2"/>
  <c r="AP1706" i="2" s="1"/>
  <c r="AO1705" i="2"/>
  <c r="AP1705" i="2" s="1"/>
  <c r="AO1704" i="2"/>
  <c r="AP1704" i="2" s="1"/>
  <c r="AO1703" i="2"/>
  <c r="AP1703" i="2" s="1"/>
  <c r="AO1702" i="2"/>
  <c r="AP1702" i="2" s="1"/>
  <c r="AO1701" i="2"/>
  <c r="AP1701" i="2" s="1"/>
  <c r="AO1700" i="2"/>
  <c r="AP1700" i="2" s="1"/>
  <c r="AO1699" i="2"/>
  <c r="AP1699" i="2" s="1"/>
  <c r="AO1698" i="2"/>
  <c r="AP1698" i="2" s="1"/>
  <c r="AO1697" i="2"/>
  <c r="AP1697" i="2" s="1"/>
  <c r="AO1696" i="2"/>
  <c r="AP1696" i="2" s="1"/>
  <c r="AO1695" i="2"/>
  <c r="AP1695" i="2" s="1"/>
  <c r="AO1694" i="2"/>
  <c r="AP1694" i="2" s="1"/>
  <c r="AO1693" i="2"/>
  <c r="AP1693" i="2" s="1"/>
  <c r="AO1692" i="2"/>
  <c r="AP1692" i="2" s="1"/>
  <c r="AO1691" i="2"/>
  <c r="AP1691" i="2" s="1"/>
  <c r="AO1690" i="2"/>
  <c r="AP1690" i="2" s="1"/>
  <c r="AO1689" i="2"/>
  <c r="AP1689" i="2" s="1"/>
  <c r="AO1688" i="2"/>
  <c r="AP1688" i="2" s="1"/>
  <c r="AO1687" i="2"/>
  <c r="AP1687" i="2" s="1"/>
  <c r="AO1686" i="2"/>
  <c r="AP1686" i="2" s="1"/>
  <c r="AO1685" i="2"/>
  <c r="AP1685" i="2" s="1"/>
  <c r="AO1684" i="2"/>
  <c r="AP1684" i="2" s="1"/>
  <c r="AO1683" i="2"/>
  <c r="AP1683" i="2" s="1"/>
  <c r="AO1682" i="2"/>
  <c r="AP1682" i="2" s="1"/>
  <c r="AO1681" i="2"/>
  <c r="AP1681" i="2" s="1"/>
  <c r="AO1680" i="2"/>
  <c r="AP1680" i="2" s="1"/>
  <c r="AO1679" i="2"/>
  <c r="AP1679" i="2" s="1"/>
  <c r="AO1678" i="2"/>
  <c r="AP1678" i="2" s="1"/>
  <c r="AO1677" i="2"/>
  <c r="AP1677" i="2" s="1"/>
  <c r="AO1676" i="2"/>
  <c r="AP1676" i="2" s="1"/>
  <c r="AO1675" i="2"/>
  <c r="AP1675" i="2" s="1"/>
  <c r="AO1674" i="2"/>
  <c r="AP1674" i="2" s="1"/>
  <c r="AO1673" i="2"/>
  <c r="AP1673" i="2" s="1"/>
  <c r="AO1672" i="2"/>
  <c r="AP1672" i="2" s="1"/>
  <c r="AO1671" i="2"/>
  <c r="AP1671" i="2" s="1"/>
  <c r="AO1670" i="2"/>
  <c r="AP1670" i="2" s="1"/>
  <c r="AO1669" i="2"/>
  <c r="AP1669" i="2" s="1"/>
  <c r="AO1668" i="2"/>
  <c r="AP1668" i="2" s="1"/>
  <c r="AO1667" i="2"/>
  <c r="AP1667" i="2" s="1"/>
  <c r="AO1666" i="2"/>
  <c r="AP1666" i="2" s="1"/>
  <c r="AO1665" i="2"/>
  <c r="AP1665" i="2" s="1"/>
  <c r="AO1664" i="2"/>
  <c r="AP1664" i="2" s="1"/>
  <c r="AO1663" i="2"/>
  <c r="AP1663" i="2" s="1"/>
  <c r="AO1662" i="2"/>
  <c r="AP1662" i="2" s="1"/>
  <c r="AO1661" i="2"/>
  <c r="AP1661" i="2" s="1"/>
  <c r="AO1660" i="2"/>
  <c r="AP1660" i="2" s="1"/>
  <c r="AO1659" i="2"/>
  <c r="AP1659" i="2" s="1"/>
  <c r="AO1658" i="2"/>
  <c r="AP1658" i="2" s="1"/>
  <c r="AO1657" i="2"/>
  <c r="AP1657" i="2" s="1"/>
  <c r="AO1656" i="2"/>
  <c r="AP1656" i="2" s="1"/>
  <c r="AO1655" i="2"/>
  <c r="AP1655" i="2" s="1"/>
  <c r="AO1654" i="2"/>
  <c r="AP1654" i="2" s="1"/>
  <c r="AO1653" i="2"/>
  <c r="AP1653" i="2" s="1"/>
  <c r="AO1652" i="2"/>
  <c r="AP1652" i="2" s="1"/>
  <c r="AO1651" i="2"/>
  <c r="AP1651" i="2" s="1"/>
  <c r="AO1650" i="2"/>
  <c r="AP1650" i="2" s="1"/>
  <c r="AO1649" i="2"/>
  <c r="AP1649" i="2" s="1"/>
  <c r="AO1648" i="2"/>
  <c r="AP1648" i="2" s="1"/>
  <c r="AO1647" i="2"/>
  <c r="AP1647" i="2" s="1"/>
  <c r="AO1646" i="2"/>
  <c r="AP1646" i="2" s="1"/>
  <c r="AO1645" i="2"/>
  <c r="AP1645" i="2" s="1"/>
  <c r="AO1644" i="2"/>
  <c r="AP1644" i="2" s="1"/>
  <c r="AO1643" i="2"/>
  <c r="AP1643" i="2" s="1"/>
  <c r="AO1642" i="2"/>
  <c r="AP1642" i="2" s="1"/>
  <c r="AO1641" i="2"/>
  <c r="AP1641" i="2" s="1"/>
  <c r="AO1640" i="2"/>
  <c r="AP1640" i="2" s="1"/>
  <c r="AO1639" i="2"/>
  <c r="AP1639" i="2" s="1"/>
  <c r="AO1638" i="2"/>
  <c r="AP1638" i="2" s="1"/>
  <c r="AO1637" i="2"/>
  <c r="AP1637" i="2" s="1"/>
  <c r="AO1636" i="2"/>
  <c r="AP1636" i="2" s="1"/>
  <c r="AO1635" i="2"/>
  <c r="AP1635" i="2" s="1"/>
  <c r="AO1634" i="2"/>
  <c r="AP1634" i="2" s="1"/>
  <c r="AO1633" i="2"/>
  <c r="AP1633" i="2" s="1"/>
  <c r="AO1632" i="2"/>
  <c r="AP1632" i="2" s="1"/>
  <c r="AO1631" i="2"/>
  <c r="AP1631" i="2" s="1"/>
  <c r="AO1630" i="2"/>
  <c r="AP1630" i="2" s="1"/>
  <c r="AO1629" i="2"/>
  <c r="AP1629" i="2" s="1"/>
  <c r="AO1628" i="2"/>
  <c r="AP1628" i="2" s="1"/>
  <c r="AO1627" i="2"/>
  <c r="AP1627" i="2" s="1"/>
  <c r="AO1626" i="2"/>
  <c r="AP1626" i="2" s="1"/>
  <c r="AO1625" i="2"/>
  <c r="AP1625" i="2" s="1"/>
  <c r="AO1624" i="2"/>
  <c r="AP1624" i="2" s="1"/>
  <c r="AO1623" i="2"/>
  <c r="AP1623" i="2" s="1"/>
  <c r="AO1622" i="2"/>
  <c r="AP1622" i="2" s="1"/>
  <c r="AO1621" i="2"/>
  <c r="AP1621" i="2" s="1"/>
  <c r="AO1620" i="2"/>
  <c r="AP1620" i="2" s="1"/>
  <c r="AO1619" i="2"/>
  <c r="AP1619" i="2" s="1"/>
  <c r="AO1618" i="2"/>
  <c r="AP1618" i="2" s="1"/>
  <c r="AO1617" i="2"/>
  <c r="AP1617" i="2" s="1"/>
  <c r="AO1616" i="2"/>
  <c r="AP1616" i="2" s="1"/>
  <c r="AO1615" i="2"/>
  <c r="AP1615" i="2" s="1"/>
  <c r="AO1614" i="2"/>
  <c r="AP1614" i="2" s="1"/>
  <c r="AO1613" i="2"/>
  <c r="AP1613" i="2" s="1"/>
  <c r="AO1612" i="2"/>
  <c r="AP1612" i="2" s="1"/>
  <c r="AO1611" i="2"/>
  <c r="AP1611" i="2" s="1"/>
  <c r="AO1610" i="2"/>
  <c r="AP1610" i="2" s="1"/>
  <c r="AO1609" i="2"/>
  <c r="AP1609" i="2" s="1"/>
  <c r="AO1608" i="2"/>
  <c r="AP1608" i="2" s="1"/>
  <c r="AO1607" i="2"/>
  <c r="AP1607" i="2" s="1"/>
  <c r="AO1606" i="2"/>
  <c r="AP1606" i="2" s="1"/>
  <c r="AO1605" i="2"/>
  <c r="AP1605" i="2" s="1"/>
  <c r="AO1604" i="2"/>
  <c r="AP1604" i="2" s="1"/>
  <c r="AO1603" i="2"/>
  <c r="AP1603" i="2" s="1"/>
  <c r="AO1602" i="2"/>
  <c r="AP1602" i="2" s="1"/>
  <c r="AO1601" i="2"/>
  <c r="AP1601" i="2" s="1"/>
  <c r="AO1600" i="2"/>
  <c r="AP1600" i="2" s="1"/>
  <c r="AO1599" i="2"/>
  <c r="AP1599" i="2" s="1"/>
  <c r="AO1598" i="2"/>
  <c r="AP1598" i="2" s="1"/>
  <c r="AO1597" i="2"/>
  <c r="AP1597" i="2" s="1"/>
  <c r="AO1596" i="2"/>
  <c r="AP1596" i="2" s="1"/>
  <c r="AO1595" i="2"/>
  <c r="AP1595" i="2" s="1"/>
  <c r="AO1594" i="2"/>
  <c r="AP1594" i="2" s="1"/>
  <c r="AO1593" i="2"/>
  <c r="AP1593" i="2" s="1"/>
  <c r="AO1592" i="2"/>
  <c r="AP1592" i="2" s="1"/>
  <c r="AO1591" i="2"/>
  <c r="AP1591" i="2" s="1"/>
  <c r="AO1590" i="2"/>
  <c r="AP1590" i="2" s="1"/>
  <c r="AO1589" i="2"/>
  <c r="AP1589" i="2" s="1"/>
  <c r="AO1588" i="2"/>
  <c r="AP1588" i="2" s="1"/>
  <c r="AO1587" i="2"/>
  <c r="AP1587" i="2" s="1"/>
  <c r="AO1586" i="2"/>
  <c r="AP1586" i="2" s="1"/>
  <c r="AO1585" i="2"/>
  <c r="AP1585" i="2" s="1"/>
  <c r="AO1584" i="2"/>
  <c r="AP1584" i="2" s="1"/>
  <c r="AO1583" i="2"/>
  <c r="AP1583" i="2" s="1"/>
  <c r="AO1582" i="2"/>
  <c r="AP1582" i="2" s="1"/>
  <c r="AO1581" i="2"/>
  <c r="AP1581" i="2" s="1"/>
  <c r="AO1580" i="2"/>
  <c r="AP1580" i="2" s="1"/>
  <c r="AO1579" i="2"/>
  <c r="AP1579" i="2" s="1"/>
  <c r="AO1578" i="2"/>
  <c r="AP1578" i="2" s="1"/>
  <c r="AO1577" i="2"/>
  <c r="AP1577" i="2" s="1"/>
  <c r="AO1576" i="2"/>
  <c r="AP1576" i="2" s="1"/>
  <c r="AO1575" i="2"/>
  <c r="AP1575" i="2" s="1"/>
  <c r="AO1574" i="2"/>
  <c r="AP1574" i="2" s="1"/>
  <c r="AO1573" i="2"/>
  <c r="AP1573" i="2" s="1"/>
  <c r="AO1572" i="2"/>
  <c r="AP1572" i="2" s="1"/>
  <c r="AO1571" i="2"/>
  <c r="AP1571" i="2" s="1"/>
  <c r="AO1570" i="2"/>
  <c r="AP1570" i="2" s="1"/>
  <c r="AO1569" i="2"/>
  <c r="AP1569" i="2" s="1"/>
  <c r="AO1568" i="2"/>
  <c r="AP1568" i="2" s="1"/>
  <c r="AO1567" i="2"/>
  <c r="AP1567" i="2" s="1"/>
  <c r="AO1566" i="2"/>
  <c r="AP1566" i="2" s="1"/>
  <c r="AO1565" i="2"/>
  <c r="AP1565" i="2" s="1"/>
  <c r="AO1564" i="2"/>
  <c r="AP1564" i="2" s="1"/>
  <c r="AO1563" i="2"/>
  <c r="AP1563" i="2" s="1"/>
  <c r="AO1562" i="2"/>
  <c r="AP1562" i="2" s="1"/>
  <c r="AO1561" i="2"/>
  <c r="AP1561" i="2" s="1"/>
  <c r="AO1560" i="2"/>
  <c r="AP1560" i="2" s="1"/>
  <c r="AO1559" i="2"/>
  <c r="AP1559" i="2" s="1"/>
  <c r="AO1558" i="2"/>
  <c r="AP1558" i="2" s="1"/>
  <c r="AO1557" i="2"/>
  <c r="AP1557" i="2" s="1"/>
  <c r="AO1556" i="2"/>
  <c r="AP1556" i="2" s="1"/>
  <c r="AO1555" i="2"/>
  <c r="AP1555" i="2" s="1"/>
  <c r="AO1554" i="2"/>
  <c r="AP1554" i="2" s="1"/>
  <c r="AO1553" i="2"/>
  <c r="AP1553" i="2" s="1"/>
  <c r="AO1552" i="2"/>
  <c r="AP1552" i="2" s="1"/>
  <c r="AO1551" i="2"/>
  <c r="AP1551" i="2" s="1"/>
  <c r="AO1550" i="2"/>
  <c r="AP1550" i="2" s="1"/>
  <c r="AO1549" i="2"/>
  <c r="AP1549" i="2" s="1"/>
  <c r="AO1548" i="2"/>
  <c r="AP1548" i="2" s="1"/>
  <c r="AO1547" i="2"/>
  <c r="AP1547" i="2" s="1"/>
  <c r="AO1546" i="2"/>
  <c r="AP1546" i="2" s="1"/>
  <c r="AO1545" i="2"/>
  <c r="AP1545" i="2" s="1"/>
  <c r="AO1544" i="2"/>
  <c r="AP1544" i="2" s="1"/>
  <c r="AO1543" i="2"/>
  <c r="AP1543" i="2" s="1"/>
  <c r="AO1542" i="2"/>
  <c r="AP1542" i="2" s="1"/>
  <c r="AO1541" i="2"/>
  <c r="AP1541" i="2" s="1"/>
  <c r="AO1540" i="2"/>
  <c r="AP1540" i="2" s="1"/>
  <c r="AO1539" i="2"/>
  <c r="AP1539" i="2" s="1"/>
  <c r="AO1538" i="2"/>
  <c r="AP1538" i="2" s="1"/>
  <c r="AO1537" i="2"/>
  <c r="AP1537" i="2" s="1"/>
  <c r="AO1536" i="2"/>
  <c r="AP1536" i="2" s="1"/>
  <c r="AO1535" i="2"/>
  <c r="AP1535" i="2" s="1"/>
  <c r="AO1534" i="2"/>
  <c r="AP1534" i="2" s="1"/>
  <c r="AO1533" i="2"/>
  <c r="AP1533" i="2" s="1"/>
  <c r="AO1532" i="2"/>
  <c r="AP1532" i="2" s="1"/>
  <c r="AO1531" i="2"/>
  <c r="AP1531" i="2" s="1"/>
  <c r="AO1530" i="2"/>
  <c r="AP1530" i="2" s="1"/>
  <c r="AO1529" i="2"/>
  <c r="AP1529" i="2" s="1"/>
  <c r="AO1528" i="2"/>
  <c r="AP1528" i="2" s="1"/>
  <c r="AO1527" i="2"/>
  <c r="AP1527" i="2" s="1"/>
  <c r="AO1526" i="2"/>
  <c r="AP1526" i="2" s="1"/>
  <c r="AO1525" i="2"/>
  <c r="AP1525" i="2" s="1"/>
  <c r="AO1524" i="2"/>
  <c r="AP1524" i="2" s="1"/>
  <c r="AO1523" i="2"/>
  <c r="AP1523" i="2" s="1"/>
  <c r="AO1522" i="2"/>
  <c r="AP1522" i="2" s="1"/>
  <c r="AO1521" i="2"/>
  <c r="AP1521" i="2" s="1"/>
  <c r="AO1520" i="2"/>
  <c r="AP1520" i="2" s="1"/>
  <c r="AO1519" i="2"/>
  <c r="AP1519" i="2" s="1"/>
  <c r="AO1518" i="2"/>
  <c r="AP1518" i="2" s="1"/>
  <c r="AO1517" i="2"/>
  <c r="AP1517" i="2" s="1"/>
  <c r="AO1516" i="2"/>
  <c r="AP1516" i="2" s="1"/>
  <c r="AO1515" i="2"/>
  <c r="AP1515" i="2" s="1"/>
  <c r="AO1514" i="2"/>
  <c r="AP1514" i="2" s="1"/>
  <c r="AO1513" i="2"/>
  <c r="AP1513" i="2" s="1"/>
  <c r="AO1512" i="2"/>
  <c r="AP1512" i="2" s="1"/>
  <c r="AO1511" i="2"/>
  <c r="AP1511" i="2" s="1"/>
  <c r="AO1510" i="2"/>
  <c r="AP1510" i="2" s="1"/>
  <c r="AO1509" i="2"/>
  <c r="AP1509" i="2" s="1"/>
  <c r="AO1508" i="2"/>
  <c r="AP1508" i="2" s="1"/>
  <c r="AO1507" i="2"/>
  <c r="AP1507" i="2" s="1"/>
  <c r="AO1506" i="2"/>
  <c r="AP1506" i="2" s="1"/>
  <c r="AO1505" i="2"/>
  <c r="AP1505" i="2" s="1"/>
  <c r="AO1504" i="2"/>
  <c r="AP1504" i="2" s="1"/>
  <c r="AO1503" i="2"/>
  <c r="AP1503" i="2" s="1"/>
  <c r="AO1502" i="2"/>
  <c r="AP1502" i="2" s="1"/>
  <c r="AO1501" i="2"/>
  <c r="AP1501" i="2" s="1"/>
  <c r="AO1500" i="2"/>
  <c r="AP1500" i="2" s="1"/>
  <c r="AO1499" i="2"/>
  <c r="AP1499" i="2" s="1"/>
  <c r="AO1498" i="2"/>
  <c r="AP1498" i="2" s="1"/>
  <c r="AO1497" i="2"/>
  <c r="AP1497" i="2" s="1"/>
  <c r="AO1496" i="2"/>
  <c r="AP1496" i="2" s="1"/>
  <c r="AO1495" i="2"/>
  <c r="AP1495" i="2" s="1"/>
  <c r="AO1494" i="2"/>
  <c r="AP1494" i="2" s="1"/>
  <c r="AO1493" i="2"/>
  <c r="AP1493" i="2" s="1"/>
  <c r="AO1492" i="2"/>
  <c r="AP1492" i="2" s="1"/>
  <c r="AO1491" i="2"/>
  <c r="AP1491" i="2" s="1"/>
  <c r="AO1490" i="2"/>
  <c r="AP1490" i="2" s="1"/>
  <c r="AO1489" i="2"/>
  <c r="AP1489" i="2" s="1"/>
  <c r="AO1488" i="2"/>
  <c r="AP1488" i="2" s="1"/>
  <c r="AO1487" i="2"/>
  <c r="AP1487" i="2" s="1"/>
  <c r="AO1486" i="2"/>
  <c r="AP1486" i="2" s="1"/>
  <c r="AO1485" i="2"/>
  <c r="AP1485" i="2" s="1"/>
  <c r="AO1484" i="2"/>
  <c r="AP1484" i="2" s="1"/>
  <c r="AO1483" i="2"/>
  <c r="AP1483" i="2" s="1"/>
  <c r="AO1482" i="2"/>
  <c r="AP1482" i="2" s="1"/>
  <c r="AO1481" i="2"/>
  <c r="AP1481" i="2" s="1"/>
  <c r="AO1480" i="2"/>
  <c r="AP1480" i="2" s="1"/>
  <c r="AO1479" i="2"/>
  <c r="AP1479" i="2" s="1"/>
  <c r="AO1478" i="2"/>
  <c r="AP1478" i="2" s="1"/>
  <c r="AO1477" i="2"/>
  <c r="AP1477" i="2" s="1"/>
  <c r="AO1476" i="2"/>
  <c r="AP1476" i="2" s="1"/>
  <c r="AO1475" i="2"/>
  <c r="AP1475" i="2" s="1"/>
  <c r="AO1474" i="2"/>
  <c r="AP1474" i="2" s="1"/>
  <c r="AO1473" i="2"/>
  <c r="AP1473" i="2" s="1"/>
  <c r="AO1472" i="2"/>
  <c r="AP1472" i="2" s="1"/>
  <c r="AO1471" i="2"/>
  <c r="AP1471" i="2" s="1"/>
  <c r="AO1470" i="2"/>
  <c r="AP1470" i="2" s="1"/>
  <c r="AO1469" i="2"/>
  <c r="AP1469" i="2" s="1"/>
  <c r="AO1468" i="2"/>
  <c r="AP1468" i="2" s="1"/>
  <c r="AO1467" i="2"/>
  <c r="AP1467" i="2" s="1"/>
  <c r="AO1466" i="2"/>
  <c r="AP1466" i="2" s="1"/>
  <c r="AO1465" i="2"/>
  <c r="AP1465" i="2" s="1"/>
  <c r="AO1464" i="2"/>
  <c r="AP1464" i="2" s="1"/>
  <c r="AO1463" i="2"/>
  <c r="AP1463" i="2" s="1"/>
  <c r="AO1462" i="2"/>
  <c r="AP1462" i="2" s="1"/>
  <c r="AO1461" i="2"/>
  <c r="AP1461" i="2" s="1"/>
  <c r="AO1460" i="2"/>
  <c r="AP1460" i="2" s="1"/>
  <c r="AO1459" i="2"/>
  <c r="AP1459" i="2" s="1"/>
  <c r="AO1458" i="2"/>
  <c r="AP1458" i="2" s="1"/>
  <c r="AO1457" i="2"/>
  <c r="AP1457" i="2" s="1"/>
  <c r="AO1456" i="2"/>
  <c r="AP1456" i="2" s="1"/>
  <c r="AO1455" i="2"/>
  <c r="AP1455" i="2" s="1"/>
  <c r="AO1454" i="2"/>
  <c r="AP1454" i="2" s="1"/>
  <c r="AO1453" i="2"/>
  <c r="AP1453" i="2" s="1"/>
  <c r="AO1452" i="2"/>
  <c r="AP1452" i="2" s="1"/>
  <c r="AO1451" i="2"/>
  <c r="AP1451" i="2" s="1"/>
  <c r="AO1450" i="2"/>
  <c r="AP1450" i="2" s="1"/>
  <c r="AO1449" i="2"/>
  <c r="AP1449" i="2" s="1"/>
  <c r="AO1448" i="2"/>
  <c r="AP1448" i="2" s="1"/>
  <c r="AO1447" i="2"/>
  <c r="AP1447" i="2" s="1"/>
  <c r="AO1446" i="2"/>
  <c r="AP1446" i="2" s="1"/>
  <c r="AO1445" i="2"/>
  <c r="AP1445" i="2" s="1"/>
  <c r="AO1444" i="2"/>
  <c r="AP1444" i="2" s="1"/>
  <c r="AO1443" i="2"/>
  <c r="AP1443" i="2" s="1"/>
  <c r="AO1442" i="2"/>
  <c r="AP1442" i="2" s="1"/>
  <c r="AO1441" i="2"/>
  <c r="AP1441" i="2" s="1"/>
  <c r="AO1440" i="2"/>
  <c r="AP1440" i="2" s="1"/>
  <c r="AO1439" i="2"/>
  <c r="AP1439" i="2" s="1"/>
  <c r="AO1438" i="2"/>
  <c r="AP1438" i="2" s="1"/>
  <c r="AO1437" i="2"/>
  <c r="AP1437" i="2" s="1"/>
  <c r="AO1436" i="2"/>
  <c r="AP1436" i="2" s="1"/>
  <c r="AO1435" i="2"/>
  <c r="AP1435" i="2" s="1"/>
  <c r="AO1434" i="2"/>
  <c r="AP1434" i="2" s="1"/>
  <c r="AO1433" i="2"/>
  <c r="AP1433" i="2" s="1"/>
  <c r="AO1432" i="2"/>
  <c r="AP1432" i="2" s="1"/>
  <c r="AO1431" i="2"/>
  <c r="AP1431" i="2" s="1"/>
  <c r="AO1430" i="2"/>
  <c r="AP1430" i="2" s="1"/>
  <c r="AO1429" i="2"/>
  <c r="AP1429" i="2" s="1"/>
  <c r="AO1428" i="2"/>
  <c r="AP1428" i="2" s="1"/>
  <c r="AO1427" i="2"/>
  <c r="AP1427" i="2" s="1"/>
  <c r="AO1426" i="2"/>
  <c r="AP1426" i="2" s="1"/>
  <c r="AO1425" i="2"/>
  <c r="AP1425" i="2" s="1"/>
  <c r="AO1424" i="2"/>
  <c r="AP1424" i="2" s="1"/>
  <c r="AO1423" i="2"/>
  <c r="AP1423" i="2" s="1"/>
  <c r="AO1422" i="2"/>
  <c r="AP1422" i="2" s="1"/>
  <c r="AO1421" i="2"/>
  <c r="AP1421" i="2" s="1"/>
  <c r="AO1420" i="2"/>
  <c r="AP1420" i="2" s="1"/>
  <c r="AO1419" i="2"/>
  <c r="AP1419" i="2" s="1"/>
  <c r="AO1418" i="2"/>
  <c r="AP1418" i="2" s="1"/>
  <c r="AO1417" i="2"/>
  <c r="AP1417" i="2" s="1"/>
  <c r="AO1416" i="2"/>
  <c r="AP1416" i="2" s="1"/>
  <c r="AO1415" i="2"/>
  <c r="AP1415" i="2" s="1"/>
  <c r="AO1414" i="2"/>
  <c r="AP1414" i="2" s="1"/>
  <c r="AO1413" i="2"/>
  <c r="AP1413" i="2" s="1"/>
  <c r="AO1412" i="2"/>
  <c r="AP1412" i="2" s="1"/>
  <c r="AO1411" i="2"/>
  <c r="AP1411" i="2" s="1"/>
  <c r="AO1410" i="2"/>
  <c r="AP1410" i="2" s="1"/>
  <c r="AO1409" i="2"/>
  <c r="AP1409" i="2" s="1"/>
  <c r="AO1408" i="2"/>
  <c r="AP1408" i="2" s="1"/>
  <c r="AO1407" i="2"/>
  <c r="AP1407" i="2" s="1"/>
  <c r="AO1406" i="2"/>
  <c r="AP1406" i="2" s="1"/>
  <c r="AO1405" i="2"/>
  <c r="AP1405" i="2" s="1"/>
  <c r="AO1404" i="2"/>
  <c r="AP1404" i="2" s="1"/>
  <c r="AO1403" i="2"/>
  <c r="AP1403" i="2" s="1"/>
  <c r="AO1402" i="2"/>
  <c r="AP1402" i="2" s="1"/>
  <c r="AO1401" i="2"/>
  <c r="AP1401" i="2" s="1"/>
  <c r="AO1400" i="2"/>
  <c r="AP1400" i="2" s="1"/>
  <c r="AO1399" i="2"/>
  <c r="AP1399" i="2" s="1"/>
  <c r="AO1398" i="2"/>
  <c r="AP1398" i="2" s="1"/>
  <c r="AO1397" i="2"/>
  <c r="AP1397" i="2" s="1"/>
  <c r="AO1396" i="2"/>
  <c r="AP1396" i="2" s="1"/>
  <c r="AO1395" i="2"/>
  <c r="AP1395" i="2" s="1"/>
  <c r="AO1394" i="2"/>
  <c r="AP1394" i="2" s="1"/>
  <c r="AO1393" i="2"/>
  <c r="AP1393" i="2" s="1"/>
  <c r="AO1392" i="2"/>
  <c r="AP1392" i="2" s="1"/>
  <c r="AO1391" i="2"/>
  <c r="AP1391" i="2" s="1"/>
  <c r="AO1390" i="2"/>
  <c r="AP1390" i="2" s="1"/>
  <c r="AO1389" i="2"/>
  <c r="AP1389" i="2" s="1"/>
  <c r="AO1388" i="2"/>
  <c r="AP1388" i="2" s="1"/>
  <c r="AO1387" i="2"/>
  <c r="AP1387" i="2" s="1"/>
  <c r="AO1386" i="2"/>
  <c r="AP1386" i="2" s="1"/>
  <c r="AO1385" i="2"/>
  <c r="AP1385" i="2" s="1"/>
  <c r="AO1384" i="2"/>
  <c r="AP1384" i="2" s="1"/>
  <c r="AO1383" i="2"/>
  <c r="AP1383" i="2" s="1"/>
  <c r="AO1382" i="2"/>
  <c r="AP1382" i="2" s="1"/>
  <c r="AO1381" i="2"/>
  <c r="AP1381" i="2" s="1"/>
  <c r="AO1380" i="2"/>
  <c r="AP1380" i="2" s="1"/>
  <c r="AO1379" i="2"/>
  <c r="AP1379" i="2" s="1"/>
  <c r="AO1378" i="2"/>
  <c r="AP1378" i="2" s="1"/>
  <c r="AO1377" i="2"/>
  <c r="AP1377" i="2" s="1"/>
  <c r="AO1376" i="2"/>
  <c r="AP1376" i="2" s="1"/>
  <c r="AO1375" i="2"/>
  <c r="AP1375" i="2" s="1"/>
  <c r="AO1374" i="2"/>
  <c r="AP1374" i="2" s="1"/>
  <c r="AO1373" i="2"/>
  <c r="AP1373" i="2" s="1"/>
  <c r="AO1372" i="2"/>
  <c r="AP1372" i="2" s="1"/>
  <c r="AO1371" i="2"/>
  <c r="AP1371" i="2" s="1"/>
  <c r="AO1370" i="2"/>
  <c r="AP1370" i="2" s="1"/>
  <c r="AO1369" i="2"/>
  <c r="AP1369" i="2" s="1"/>
  <c r="AO1368" i="2"/>
  <c r="AP1368" i="2" s="1"/>
  <c r="AO1367" i="2"/>
  <c r="AP1367" i="2" s="1"/>
  <c r="AO1366" i="2"/>
  <c r="AP1366" i="2" s="1"/>
  <c r="AO1365" i="2"/>
  <c r="AP1365" i="2" s="1"/>
  <c r="AO1364" i="2"/>
  <c r="AP1364" i="2" s="1"/>
  <c r="AO1363" i="2"/>
  <c r="AP1363" i="2" s="1"/>
  <c r="AO1362" i="2"/>
  <c r="AP1362" i="2" s="1"/>
  <c r="AO1361" i="2"/>
  <c r="AP1361" i="2" s="1"/>
  <c r="AO1360" i="2"/>
  <c r="AP1360" i="2" s="1"/>
  <c r="AO1359" i="2"/>
  <c r="AP1359" i="2" s="1"/>
  <c r="AO1358" i="2"/>
  <c r="AP1358" i="2" s="1"/>
  <c r="AO1357" i="2"/>
  <c r="AP1357" i="2" s="1"/>
  <c r="AO1356" i="2"/>
  <c r="AP1356" i="2" s="1"/>
  <c r="AO1355" i="2"/>
  <c r="AP1355" i="2" s="1"/>
  <c r="AO1354" i="2"/>
  <c r="AP1354" i="2" s="1"/>
  <c r="AO1353" i="2"/>
  <c r="AP1353" i="2" s="1"/>
  <c r="AO1352" i="2"/>
  <c r="AP1352" i="2" s="1"/>
  <c r="AO1351" i="2"/>
  <c r="AP1351" i="2" s="1"/>
  <c r="AO1350" i="2"/>
  <c r="AP1350" i="2" s="1"/>
  <c r="AO1349" i="2"/>
  <c r="AP1349" i="2" s="1"/>
  <c r="AO1348" i="2"/>
  <c r="AP1348" i="2" s="1"/>
  <c r="AO1347" i="2"/>
  <c r="AP1347" i="2" s="1"/>
  <c r="AO1346" i="2"/>
  <c r="AP1346" i="2" s="1"/>
  <c r="AO1345" i="2"/>
  <c r="AP1345" i="2" s="1"/>
  <c r="AO1344" i="2"/>
  <c r="AP1344" i="2" s="1"/>
  <c r="AO1343" i="2"/>
  <c r="AP1343" i="2" s="1"/>
  <c r="AO1342" i="2"/>
  <c r="AP1342" i="2" s="1"/>
  <c r="AO1341" i="2"/>
  <c r="AP1341" i="2" s="1"/>
  <c r="AO1340" i="2"/>
  <c r="AP1340" i="2" s="1"/>
  <c r="AO1339" i="2"/>
  <c r="AP1339" i="2" s="1"/>
  <c r="AO1338" i="2"/>
  <c r="AP1338" i="2" s="1"/>
  <c r="AO1337" i="2"/>
  <c r="AP1337" i="2" s="1"/>
  <c r="AO1336" i="2"/>
  <c r="AP1336" i="2" s="1"/>
  <c r="AO1335" i="2"/>
  <c r="AP1335" i="2" s="1"/>
  <c r="AO1334" i="2"/>
  <c r="AP1334" i="2" s="1"/>
  <c r="AO1333" i="2"/>
  <c r="AP1333" i="2" s="1"/>
  <c r="AO1332" i="2"/>
  <c r="AP1332" i="2" s="1"/>
  <c r="AO1331" i="2"/>
  <c r="AP1331" i="2" s="1"/>
  <c r="AO1330" i="2"/>
  <c r="AP1330" i="2" s="1"/>
  <c r="AO1329" i="2"/>
  <c r="AP1329" i="2" s="1"/>
  <c r="AO1328" i="2"/>
  <c r="AP1328" i="2" s="1"/>
  <c r="AO1327" i="2"/>
  <c r="AP1327" i="2" s="1"/>
  <c r="AO1326" i="2"/>
  <c r="AP1326" i="2" s="1"/>
  <c r="AO1325" i="2"/>
  <c r="AP1325" i="2" s="1"/>
  <c r="AO1324" i="2"/>
  <c r="AP1324" i="2" s="1"/>
  <c r="AO1323" i="2"/>
  <c r="AP1323" i="2" s="1"/>
  <c r="AO1322" i="2"/>
  <c r="AP1322" i="2" s="1"/>
  <c r="AO1321" i="2"/>
  <c r="AP1321" i="2" s="1"/>
  <c r="AO1320" i="2"/>
  <c r="AP1320" i="2" s="1"/>
  <c r="AO1319" i="2"/>
  <c r="AP1319" i="2" s="1"/>
  <c r="AO1318" i="2"/>
  <c r="AP1318" i="2" s="1"/>
  <c r="AO1317" i="2"/>
  <c r="AP1317" i="2" s="1"/>
  <c r="AO1316" i="2"/>
  <c r="AP1316" i="2" s="1"/>
  <c r="AO1315" i="2"/>
  <c r="AP1315" i="2" s="1"/>
  <c r="AO1314" i="2"/>
  <c r="AP1314" i="2" s="1"/>
  <c r="AO1313" i="2"/>
  <c r="AP1313" i="2" s="1"/>
  <c r="AO1312" i="2"/>
  <c r="AP1312" i="2" s="1"/>
  <c r="AO1311" i="2"/>
  <c r="AP1311" i="2" s="1"/>
  <c r="AO1310" i="2"/>
  <c r="AP1310" i="2" s="1"/>
  <c r="AO1309" i="2"/>
  <c r="AP1309" i="2" s="1"/>
  <c r="AO1308" i="2"/>
  <c r="AP1308" i="2" s="1"/>
  <c r="AO1307" i="2"/>
  <c r="AP1307" i="2" s="1"/>
  <c r="AO1306" i="2"/>
  <c r="AP1306" i="2" s="1"/>
  <c r="AO1305" i="2"/>
  <c r="AP1305" i="2" s="1"/>
  <c r="AO1304" i="2"/>
  <c r="AP1304" i="2" s="1"/>
  <c r="AO1303" i="2"/>
  <c r="AP1303" i="2" s="1"/>
  <c r="AO1302" i="2"/>
  <c r="AP1302" i="2" s="1"/>
  <c r="AO1301" i="2"/>
  <c r="AP1301" i="2" s="1"/>
  <c r="AO1300" i="2"/>
  <c r="AP1300" i="2" s="1"/>
  <c r="AO1299" i="2"/>
  <c r="AP1299" i="2" s="1"/>
  <c r="AO1298" i="2"/>
  <c r="AP1298" i="2" s="1"/>
  <c r="AO1297" i="2"/>
  <c r="AP1297" i="2" s="1"/>
  <c r="AO1296" i="2"/>
  <c r="AP1296" i="2" s="1"/>
  <c r="AO1295" i="2"/>
  <c r="AP1295" i="2" s="1"/>
  <c r="AO1294" i="2"/>
  <c r="AP1294" i="2" s="1"/>
  <c r="AO1293" i="2"/>
  <c r="AP1293" i="2" s="1"/>
  <c r="AO1292" i="2"/>
  <c r="AP1292" i="2" s="1"/>
  <c r="AO1291" i="2"/>
  <c r="AP1291" i="2" s="1"/>
  <c r="AO1290" i="2"/>
  <c r="AP1290" i="2" s="1"/>
  <c r="AO1289" i="2"/>
  <c r="AP1289" i="2" s="1"/>
  <c r="AO1288" i="2"/>
  <c r="AP1288" i="2" s="1"/>
  <c r="AO1287" i="2"/>
  <c r="AP1287" i="2" s="1"/>
  <c r="AO1286" i="2"/>
  <c r="AP1286" i="2" s="1"/>
  <c r="AO1285" i="2"/>
  <c r="AP1285" i="2" s="1"/>
  <c r="AO1284" i="2"/>
  <c r="AP1284" i="2" s="1"/>
  <c r="AO1283" i="2"/>
  <c r="AP1283" i="2" s="1"/>
  <c r="AO1282" i="2"/>
  <c r="AP1282" i="2" s="1"/>
  <c r="AO1281" i="2"/>
  <c r="AP1281" i="2" s="1"/>
  <c r="AO1280" i="2"/>
  <c r="AP1280" i="2" s="1"/>
  <c r="AO1279" i="2"/>
  <c r="AP1279" i="2" s="1"/>
  <c r="AO1278" i="2"/>
  <c r="AP1278" i="2" s="1"/>
  <c r="AO1277" i="2"/>
  <c r="AP1277" i="2" s="1"/>
  <c r="AO1276" i="2"/>
  <c r="AP1276" i="2" s="1"/>
  <c r="AO1275" i="2"/>
  <c r="AP1275" i="2" s="1"/>
  <c r="AO1274" i="2"/>
  <c r="AP1274" i="2" s="1"/>
  <c r="AO1273" i="2"/>
  <c r="AP1273" i="2" s="1"/>
  <c r="AO1272" i="2"/>
  <c r="AP1272" i="2" s="1"/>
  <c r="AO1271" i="2"/>
  <c r="AP1271" i="2" s="1"/>
  <c r="AO1270" i="2"/>
  <c r="AP1270" i="2" s="1"/>
  <c r="AO1269" i="2"/>
  <c r="AP1269" i="2" s="1"/>
  <c r="AO1268" i="2"/>
  <c r="AP1268" i="2" s="1"/>
  <c r="AO1267" i="2"/>
  <c r="AP1267" i="2" s="1"/>
  <c r="AO1266" i="2"/>
  <c r="AP1266" i="2" s="1"/>
  <c r="AO1265" i="2"/>
  <c r="AP1265" i="2" s="1"/>
  <c r="AO1264" i="2"/>
  <c r="AP1264" i="2" s="1"/>
  <c r="AO1263" i="2"/>
  <c r="AP1263" i="2" s="1"/>
  <c r="AO1262" i="2"/>
  <c r="AP1262" i="2" s="1"/>
  <c r="AO1261" i="2"/>
  <c r="AP1261" i="2" s="1"/>
  <c r="AO1260" i="2"/>
  <c r="AP1260" i="2" s="1"/>
  <c r="AO1259" i="2"/>
  <c r="AP1259" i="2" s="1"/>
  <c r="AO1258" i="2"/>
  <c r="AP1258" i="2" s="1"/>
  <c r="AO1257" i="2"/>
  <c r="AP1257" i="2" s="1"/>
  <c r="AO1256" i="2"/>
  <c r="AP1256" i="2" s="1"/>
  <c r="AO1255" i="2"/>
  <c r="AP1255" i="2" s="1"/>
  <c r="AO1254" i="2"/>
  <c r="AP1254" i="2" s="1"/>
  <c r="AO1253" i="2"/>
  <c r="AP1253" i="2" s="1"/>
  <c r="AO1252" i="2"/>
  <c r="AP1252" i="2" s="1"/>
  <c r="AO1251" i="2"/>
  <c r="AP1251" i="2" s="1"/>
  <c r="AO1250" i="2"/>
  <c r="AP1250" i="2" s="1"/>
  <c r="AO1249" i="2"/>
  <c r="AP1249" i="2" s="1"/>
  <c r="AO1248" i="2"/>
  <c r="AP1248" i="2" s="1"/>
  <c r="AO1247" i="2"/>
  <c r="AP1247" i="2" s="1"/>
  <c r="AO1246" i="2"/>
  <c r="AP1246" i="2" s="1"/>
  <c r="AO1245" i="2"/>
  <c r="AP1245" i="2" s="1"/>
  <c r="AO1244" i="2"/>
  <c r="AP1244" i="2" s="1"/>
  <c r="AO1243" i="2"/>
  <c r="AP1243" i="2" s="1"/>
  <c r="AO1242" i="2"/>
  <c r="AP1242" i="2" s="1"/>
  <c r="AO1241" i="2"/>
  <c r="AP1241" i="2" s="1"/>
  <c r="AO1240" i="2"/>
  <c r="AP1240" i="2" s="1"/>
  <c r="AO1239" i="2"/>
  <c r="AP1239" i="2" s="1"/>
  <c r="AO1238" i="2"/>
  <c r="AP1238" i="2" s="1"/>
  <c r="AO1237" i="2"/>
  <c r="AP1237" i="2" s="1"/>
  <c r="AO1236" i="2"/>
  <c r="AP1236" i="2" s="1"/>
  <c r="AO1235" i="2"/>
  <c r="AP1235" i="2" s="1"/>
  <c r="AO1234" i="2"/>
  <c r="AP1234" i="2" s="1"/>
  <c r="AO1233" i="2"/>
  <c r="AP1233" i="2" s="1"/>
  <c r="AO1232" i="2"/>
  <c r="AP1232" i="2" s="1"/>
  <c r="AO1231" i="2"/>
  <c r="AP1231" i="2" s="1"/>
  <c r="AO1230" i="2"/>
  <c r="AP1230" i="2" s="1"/>
  <c r="AO1229" i="2"/>
  <c r="AP1229" i="2" s="1"/>
  <c r="AO1228" i="2"/>
  <c r="AP1228" i="2" s="1"/>
  <c r="AO1227" i="2"/>
  <c r="AP1227" i="2" s="1"/>
  <c r="AO1226" i="2"/>
  <c r="AP1226" i="2" s="1"/>
  <c r="AO1225" i="2"/>
  <c r="AP1225" i="2" s="1"/>
  <c r="AO1224" i="2"/>
  <c r="AP1224" i="2" s="1"/>
  <c r="AO1223" i="2"/>
  <c r="AP1223" i="2" s="1"/>
  <c r="AO1222" i="2"/>
  <c r="AP1222" i="2" s="1"/>
  <c r="AO1221" i="2"/>
  <c r="AP1221" i="2" s="1"/>
  <c r="AO1220" i="2"/>
  <c r="AP1220" i="2" s="1"/>
  <c r="AO1219" i="2"/>
  <c r="AP1219" i="2" s="1"/>
  <c r="AO1218" i="2"/>
  <c r="AP1218" i="2" s="1"/>
  <c r="AO1217" i="2"/>
  <c r="AP1217" i="2" s="1"/>
  <c r="AO1216" i="2"/>
  <c r="AP1216" i="2" s="1"/>
  <c r="AO1215" i="2"/>
  <c r="AP1215" i="2" s="1"/>
  <c r="AO1214" i="2"/>
  <c r="AP1214" i="2" s="1"/>
  <c r="AO1213" i="2"/>
  <c r="AP1213" i="2" s="1"/>
  <c r="AO1212" i="2"/>
  <c r="AP1212" i="2" s="1"/>
  <c r="AO1211" i="2"/>
  <c r="AP1211" i="2" s="1"/>
  <c r="AO1210" i="2"/>
  <c r="AP1210" i="2" s="1"/>
  <c r="AO1209" i="2"/>
  <c r="AP1209" i="2" s="1"/>
  <c r="AO1208" i="2"/>
  <c r="AP1208" i="2" s="1"/>
  <c r="AO1207" i="2"/>
  <c r="AP1207" i="2" s="1"/>
  <c r="AO1206" i="2"/>
  <c r="AP1206" i="2" s="1"/>
  <c r="AO1205" i="2"/>
  <c r="AP1205" i="2" s="1"/>
  <c r="AO1204" i="2"/>
  <c r="AP1204" i="2" s="1"/>
  <c r="AO1203" i="2"/>
  <c r="AP1203" i="2" s="1"/>
  <c r="AO1202" i="2"/>
  <c r="AP1202" i="2" s="1"/>
  <c r="AO1201" i="2"/>
  <c r="AP1201" i="2" s="1"/>
  <c r="AO1200" i="2"/>
  <c r="AP1200" i="2" s="1"/>
  <c r="AO1199" i="2"/>
  <c r="AP1199" i="2" s="1"/>
  <c r="AO1198" i="2"/>
  <c r="AP1198" i="2" s="1"/>
  <c r="AO1197" i="2"/>
  <c r="AP1197" i="2" s="1"/>
  <c r="AO1196" i="2"/>
  <c r="AP1196" i="2" s="1"/>
  <c r="AO1195" i="2"/>
  <c r="AP1195" i="2" s="1"/>
  <c r="AO1194" i="2"/>
  <c r="AP1194" i="2" s="1"/>
  <c r="AO1193" i="2"/>
  <c r="AP1193" i="2" s="1"/>
  <c r="AO1192" i="2"/>
  <c r="AP1192" i="2" s="1"/>
  <c r="AO1191" i="2"/>
  <c r="AP1191" i="2" s="1"/>
  <c r="AO1190" i="2"/>
  <c r="AP1190" i="2" s="1"/>
  <c r="AO1189" i="2"/>
  <c r="AP1189" i="2" s="1"/>
  <c r="AO1188" i="2"/>
  <c r="AP1188" i="2" s="1"/>
  <c r="AO1187" i="2"/>
  <c r="AP1187" i="2" s="1"/>
  <c r="AO1186" i="2"/>
  <c r="AP1186" i="2" s="1"/>
  <c r="AO1185" i="2"/>
  <c r="AP1185" i="2" s="1"/>
  <c r="AO1184" i="2"/>
  <c r="AP1184" i="2" s="1"/>
  <c r="AO1183" i="2"/>
  <c r="AP1183" i="2" s="1"/>
  <c r="AO1182" i="2"/>
  <c r="AP1182" i="2" s="1"/>
  <c r="AO1181" i="2"/>
  <c r="AP1181" i="2" s="1"/>
  <c r="AO1180" i="2"/>
  <c r="AP1180" i="2" s="1"/>
  <c r="AO1179" i="2"/>
  <c r="AP1179" i="2" s="1"/>
  <c r="AO1178" i="2"/>
  <c r="AP1178" i="2" s="1"/>
  <c r="AO1177" i="2"/>
  <c r="AP1177" i="2" s="1"/>
  <c r="AO1176" i="2"/>
  <c r="AP1176" i="2" s="1"/>
  <c r="AO1175" i="2"/>
  <c r="AP1175" i="2" s="1"/>
  <c r="AO1174" i="2"/>
  <c r="AP1174" i="2" s="1"/>
  <c r="AO1173" i="2"/>
  <c r="AP1173" i="2" s="1"/>
  <c r="AO1172" i="2"/>
  <c r="AP1172" i="2" s="1"/>
  <c r="AO1171" i="2"/>
  <c r="AP1171" i="2" s="1"/>
  <c r="AO1170" i="2"/>
  <c r="AP1170" i="2" s="1"/>
  <c r="AO1169" i="2"/>
  <c r="AP1169" i="2" s="1"/>
  <c r="AO1168" i="2"/>
  <c r="AP1168" i="2" s="1"/>
  <c r="AO1167" i="2"/>
  <c r="AP1167" i="2" s="1"/>
  <c r="AO1166" i="2"/>
  <c r="AP1166" i="2" s="1"/>
  <c r="AO1165" i="2"/>
  <c r="AP1165" i="2" s="1"/>
  <c r="AO1164" i="2"/>
  <c r="AP1164" i="2" s="1"/>
  <c r="AO1163" i="2"/>
  <c r="AP1163" i="2" s="1"/>
  <c r="AO1162" i="2"/>
  <c r="AP1162" i="2" s="1"/>
  <c r="AO1161" i="2"/>
  <c r="AP1161" i="2" s="1"/>
  <c r="AO1160" i="2"/>
  <c r="AP1160" i="2" s="1"/>
  <c r="AO1159" i="2"/>
  <c r="AP1159" i="2" s="1"/>
  <c r="AO1158" i="2"/>
  <c r="AP1158" i="2" s="1"/>
  <c r="AO1157" i="2"/>
  <c r="AP1157" i="2" s="1"/>
  <c r="AO1156" i="2"/>
  <c r="AP1156" i="2" s="1"/>
  <c r="AO1155" i="2"/>
  <c r="AP1155" i="2" s="1"/>
  <c r="AO1154" i="2"/>
  <c r="AP1154" i="2" s="1"/>
  <c r="AO1153" i="2"/>
  <c r="AP1153" i="2" s="1"/>
  <c r="AO1152" i="2"/>
  <c r="AP1152" i="2" s="1"/>
  <c r="AO1151" i="2"/>
  <c r="AP1151" i="2" s="1"/>
  <c r="AO1150" i="2"/>
  <c r="AP1150" i="2" s="1"/>
  <c r="AO1149" i="2"/>
  <c r="AP1149" i="2" s="1"/>
  <c r="AO1148" i="2"/>
  <c r="AP1148" i="2" s="1"/>
  <c r="AO1147" i="2"/>
  <c r="AP1147" i="2" s="1"/>
  <c r="AO1146" i="2"/>
  <c r="AP1146" i="2" s="1"/>
  <c r="AO1145" i="2"/>
  <c r="AP1145" i="2" s="1"/>
  <c r="AO1144" i="2"/>
  <c r="AP1144" i="2" s="1"/>
  <c r="AO1143" i="2"/>
  <c r="AP1143" i="2" s="1"/>
  <c r="AO1142" i="2"/>
  <c r="AP1142" i="2" s="1"/>
  <c r="AO1141" i="2"/>
  <c r="AP1141" i="2" s="1"/>
  <c r="AO1140" i="2"/>
  <c r="AP1140" i="2" s="1"/>
  <c r="AO1139" i="2"/>
  <c r="AP1139" i="2" s="1"/>
  <c r="AO1138" i="2"/>
  <c r="AP1138" i="2" s="1"/>
  <c r="AO1137" i="2"/>
  <c r="AP1137" i="2" s="1"/>
  <c r="AO1136" i="2"/>
  <c r="AP1136" i="2" s="1"/>
  <c r="AO1135" i="2"/>
  <c r="AP1135" i="2" s="1"/>
  <c r="AO1134" i="2"/>
  <c r="AP1134" i="2" s="1"/>
  <c r="AO1133" i="2"/>
  <c r="AP1133" i="2" s="1"/>
  <c r="AO1132" i="2"/>
  <c r="AP1132" i="2" s="1"/>
  <c r="AO1131" i="2"/>
  <c r="AP1131" i="2" s="1"/>
  <c r="AO1130" i="2"/>
  <c r="AP1130" i="2" s="1"/>
  <c r="AO1129" i="2"/>
  <c r="AP1129" i="2" s="1"/>
  <c r="AO1128" i="2"/>
  <c r="AP1128" i="2" s="1"/>
  <c r="AO1127" i="2"/>
  <c r="AP1127" i="2" s="1"/>
  <c r="AO1126" i="2"/>
  <c r="AP1126" i="2" s="1"/>
  <c r="AO1125" i="2"/>
  <c r="AP1125" i="2" s="1"/>
  <c r="AO1124" i="2"/>
  <c r="AP1124" i="2" s="1"/>
  <c r="AO1123" i="2"/>
  <c r="AP1123" i="2" s="1"/>
  <c r="AO1122" i="2"/>
  <c r="AP1122" i="2" s="1"/>
  <c r="AO1121" i="2"/>
  <c r="AP1121" i="2" s="1"/>
  <c r="AO1120" i="2"/>
  <c r="AP1120" i="2" s="1"/>
  <c r="AO1119" i="2"/>
  <c r="AP1119" i="2" s="1"/>
  <c r="AO1118" i="2"/>
  <c r="AP1118" i="2" s="1"/>
  <c r="AO1117" i="2"/>
  <c r="AP1117" i="2" s="1"/>
  <c r="AO1116" i="2"/>
  <c r="AP1116" i="2" s="1"/>
  <c r="AO1115" i="2"/>
  <c r="AP1115" i="2" s="1"/>
  <c r="AO1114" i="2"/>
  <c r="AP1114" i="2" s="1"/>
  <c r="AO1113" i="2"/>
  <c r="AP1113" i="2" s="1"/>
  <c r="AO1112" i="2"/>
  <c r="AP1112" i="2" s="1"/>
  <c r="AO1111" i="2"/>
  <c r="AP1111" i="2" s="1"/>
  <c r="AO1110" i="2"/>
  <c r="AP1110" i="2" s="1"/>
  <c r="AO1109" i="2"/>
  <c r="AP1109" i="2" s="1"/>
  <c r="AO1108" i="2"/>
  <c r="AP1108" i="2" s="1"/>
  <c r="AO1107" i="2"/>
  <c r="AP1107" i="2" s="1"/>
  <c r="AO1106" i="2"/>
  <c r="AP1106" i="2" s="1"/>
  <c r="AO1105" i="2"/>
  <c r="AP1105" i="2" s="1"/>
  <c r="AO1104" i="2"/>
  <c r="AP1104" i="2" s="1"/>
  <c r="AO1103" i="2"/>
  <c r="AP1103" i="2" s="1"/>
  <c r="AO1102" i="2"/>
  <c r="AP1102" i="2" s="1"/>
  <c r="AO1101" i="2"/>
  <c r="AP1101" i="2" s="1"/>
  <c r="AO1100" i="2"/>
  <c r="AP1100" i="2" s="1"/>
  <c r="AO1099" i="2"/>
  <c r="AP1099" i="2" s="1"/>
  <c r="AO1098" i="2"/>
  <c r="AP1098" i="2" s="1"/>
  <c r="AO1097" i="2"/>
  <c r="AP1097" i="2" s="1"/>
  <c r="AO1096" i="2"/>
  <c r="AP1096" i="2" s="1"/>
  <c r="AO1095" i="2"/>
  <c r="AP1095" i="2" s="1"/>
  <c r="AO1094" i="2"/>
  <c r="AP1094" i="2" s="1"/>
  <c r="AO1093" i="2"/>
  <c r="AP1093" i="2" s="1"/>
  <c r="AO1092" i="2"/>
  <c r="AP1092" i="2" s="1"/>
  <c r="AO1091" i="2"/>
  <c r="AP1091" i="2" s="1"/>
  <c r="AO1090" i="2"/>
  <c r="AP1090" i="2" s="1"/>
  <c r="AO1089" i="2"/>
  <c r="AP1089" i="2" s="1"/>
  <c r="AO1088" i="2"/>
  <c r="AP1088" i="2" s="1"/>
  <c r="AO1087" i="2"/>
  <c r="AP1087" i="2" s="1"/>
  <c r="AO1086" i="2"/>
  <c r="AP1086" i="2" s="1"/>
  <c r="AO1085" i="2"/>
  <c r="AP1085" i="2" s="1"/>
  <c r="AO1084" i="2"/>
  <c r="AP1084" i="2" s="1"/>
  <c r="AO1083" i="2"/>
  <c r="AP1083" i="2" s="1"/>
  <c r="AO1082" i="2"/>
  <c r="AP1082" i="2" s="1"/>
  <c r="AO1081" i="2"/>
  <c r="AP1081" i="2" s="1"/>
  <c r="AO1080" i="2"/>
  <c r="AP1080" i="2" s="1"/>
  <c r="AO1079" i="2"/>
  <c r="AP1079" i="2" s="1"/>
  <c r="AO1078" i="2"/>
  <c r="AP1078" i="2" s="1"/>
  <c r="AO1077" i="2"/>
  <c r="AP1077" i="2" s="1"/>
  <c r="AO1076" i="2"/>
  <c r="AP1076" i="2" s="1"/>
  <c r="AO1075" i="2"/>
  <c r="AP1075" i="2" s="1"/>
  <c r="AO1074" i="2"/>
  <c r="AP1074" i="2" s="1"/>
  <c r="AO1073" i="2"/>
  <c r="AP1073" i="2" s="1"/>
  <c r="AO1072" i="2"/>
  <c r="AP1072" i="2" s="1"/>
  <c r="AO1071" i="2"/>
  <c r="AP1071" i="2" s="1"/>
  <c r="AO1070" i="2"/>
  <c r="AP1070" i="2" s="1"/>
  <c r="AO1069" i="2"/>
  <c r="AP1069" i="2" s="1"/>
  <c r="AO1068" i="2"/>
  <c r="AP1068" i="2" s="1"/>
  <c r="AO1067" i="2"/>
  <c r="AP1067" i="2" s="1"/>
  <c r="AO1066" i="2"/>
  <c r="AP1066" i="2" s="1"/>
  <c r="AO1065" i="2"/>
  <c r="AP1065" i="2" s="1"/>
  <c r="AO1064" i="2"/>
  <c r="AP1064" i="2" s="1"/>
  <c r="AO1063" i="2"/>
  <c r="AP1063" i="2" s="1"/>
  <c r="AO1062" i="2"/>
  <c r="AP1062" i="2" s="1"/>
  <c r="AO1061" i="2"/>
  <c r="AP1061" i="2" s="1"/>
  <c r="AO1060" i="2"/>
  <c r="AP1060" i="2" s="1"/>
  <c r="AO1059" i="2"/>
  <c r="AP1059" i="2" s="1"/>
  <c r="AO1058" i="2"/>
  <c r="AP1058" i="2" s="1"/>
  <c r="AO1057" i="2"/>
  <c r="AP1057" i="2" s="1"/>
  <c r="AO1056" i="2"/>
  <c r="AP1056" i="2" s="1"/>
  <c r="AO1055" i="2"/>
  <c r="AP1055" i="2" s="1"/>
  <c r="AO1054" i="2"/>
  <c r="AP1054" i="2" s="1"/>
  <c r="AO1053" i="2"/>
  <c r="AP1053" i="2" s="1"/>
  <c r="AO1052" i="2"/>
  <c r="AP1052" i="2" s="1"/>
  <c r="AO1051" i="2"/>
  <c r="AP1051" i="2" s="1"/>
  <c r="AO1050" i="2"/>
  <c r="AP1050" i="2" s="1"/>
  <c r="AO1049" i="2"/>
  <c r="AP1049" i="2" s="1"/>
  <c r="AO1048" i="2"/>
  <c r="AP1048" i="2" s="1"/>
  <c r="AO1047" i="2"/>
  <c r="AP1047" i="2" s="1"/>
  <c r="AO1046" i="2"/>
  <c r="AP1046" i="2" s="1"/>
  <c r="AO1045" i="2"/>
  <c r="AP1045" i="2" s="1"/>
  <c r="AO1044" i="2"/>
  <c r="AP1044" i="2" s="1"/>
  <c r="AO1043" i="2"/>
  <c r="AP1043" i="2" s="1"/>
  <c r="AO1042" i="2"/>
  <c r="AP1042" i="2" s="1"/>
  <c r="AO1041" i="2"/>
  <c r="AP1041" i="2" s="1"/>
  <c r="AO1040" i="2"/>
  <c r="AP1040" i="2" s="1"/>
  <c r="AO1039" i="2"/>
  <c r="AP1039" i="2" s="1"/>
  <c r="AO1038" i="2"/>
  <c r="AP1038" i="2" s="1"/>
  <c r="AO1037" i="2"/>
  <c r="AP1037" i="2" s="1"/>
  <c r="AO1036" i="2"/>
  <c r="AP1036" i="2" s="1"/>
  <c r="AO1035" i="2"/>
  <c r="AP1035" i="2" s="1"/>
  <c r="AO1034" i="2"/>
  <c r="AP1034" i="2" s="1"/>
  <c r="AO1033" i="2"/>
  <c r="AP1033" i="2" s="1"/>
  <c r="AO1032" i="2"/>
  <c r="AP1032" i="2" s="1"/>
  <c r="AO1031" i="2"/>
  <c r="AP1031" i="2" s="1"/>
  <c r="AO1030" i="2"/>
  <c r="AP1030" i="2" s="1"/>
  <c r="AO1029" i="2"/>
  <c r="AP1029" i="2" s="1"/>
  <c r="AO1028" i="2"/>
  <c r="AP1028" i="2" s="1"/>
  <c r="AO1027" i="2"/>
  <c r="AP1027" i="2" s="1"/>
  <c r="AO1026" i="2"/>
  <c r="AP1026" i="2" s="1"/>
  <c r="AO1025" i="2"/>
  <c r="AP1025" i="2" s="1"/>
  <c r="AO1024" i="2"/>
  <c r="AP1024" i="2" s="1"/>
  <c r="AO1023" i="2"/>
  <c r="AP1023" i="2" s="1"/>
  <c r="AO1022" i="2"/>
  <c r="AP1022" i="2" s="1"/>
  <c r="AO1021" i="2"/>
  <c r="AP1021" i="2" s="1"/>
  <c r="AO1020" i="2"/>
  <c r="AP1020" i="2" s="1"/>
  <c r="AO1019" i="2"/>
  <c r="AP1019" i="2" s="1"/>
  <c r="AO1018" i="2"/>
  <c r="AP1018" i="2" s="1"/>
  <c r="AO1017" i="2"/>
  <c r="AP1017" i="2" s="1"/>
  <c r="AO1016" i="2"/>
  <c r="AP1016" i="2" s="1"/>
  <c r="AO1015" i="2"/>
  <c r="AP1015" i="2" s="1"/>
  <c r="AO1014" i="2"/>
  <c r="AP1014" i="2" s="1"/>
  <c r="AO1013" i="2"/>
  <c r="AP1013" i="2" s="1"/>
  <c r="AO1012" i="2"/>
  <c r="AP1012" i="2" s="1"/>
  <c r="AO1011" i="2"/>
  <c r="AP1011" i="2" s="1"/>
  <c r="AO1010" i="2"/>
  <c r="AP1010" i="2" s="1"/>
  <c r="AO1009" i="2"/>
  <c r="AP1009" i="2" s="1"/>
  <c r="AO1008" i="2"/>
  <c r="AP1008" i="2" s="1"/>
  <c r="AO1007" i="2"/>
  <c r="AP1007" i="2" s="1"/>
  <c r="AO1006" i="2"/>
  <c r="AP1006" i="2" s="1"/>
  <c r="AO1005" i="2"/>
  <c r="AP1005" i="2" s="1"/>
  <c r="AO1004" i="2"/>
  <c r="AP1004" i="2" s="1"/>
  <c r="AO1003" i="2"/>
  <c r="AP1003" i="2" s="1"/>
  <c r="AO1002" i="2"/>
  <c r="AP1002" i="2" s="1"/>
  <c r="AO1001" i="2"/>
  <c r="AP1001" i="2" s="1"/>
  <c r="AO1000" i="2"/>
  <c r="AP1000" i="2" s="1"/>
  <c r="AO999" i="2"/>
  <c r="AP999" i="2" s="1"/>
  <c r="AO998" i="2"/>
  <c r="AP998" i="2" s="1"/>
  <c r="AO997" i="2"/>
  <c r="AP997" i="2" s="1"/>
  <c r="AO996" i="2"/>
  <c r="AP996" i="2" s="1"/>
  <c r="AO995" i="2"/>
  <c r="AP995" i="2" s="1"/>
  <c r="AO994" i="2"/>
  <c r="AP994" i="2" s="1"/>
  <c r="AO993" i="2"/>
  <c r="AP993" i="2" s="1"/>
  <c r="AO992" i="2"/>
  <c r="AP992" i="2" s="1"/>
  <c r="AO991" i="2"/>
  <c r="AP991" i="2" s="1"/>
  <c r="AO990" i="2"/>
  <c r="AP990" i="2" s="1"/>
  <c r="AO989" i="2"/>
  <c r="AP989" i="2" s="1"/>
  <c r="AO988" i="2"/>
  <c r="AP988" i="2" s="1"/>
  <c r="AO987" i="2"/>
  <c r="AP987" i="2" s="1"/>
  <c r="AO986" i="2"/>
  <c r="AP986" i="2" s="1"/>
  <c r="AO985" i="2"/>
  <c r="AP985" i="2" s="1"/>
  <c r="AO984" i="2"/>
  <c r="AP984" i="2" s="1"/>
  <c r="AO983" i="2"/>
  <c r="AP983" i="2" s="1"/>
  <c r="AO982" i="2"/>
  <c r="AP982" i="2" s="1"/>
  <c r="AO981" i="2"/>
  <c r="AP981" i="2" s="1"/>
  <c r="AO980" i="2"/>
  <c r="AP980" i="2" s="1"/>
  <c r="AO979" i="2"/>
  <c r="AP979" i="2" s="1"/>
  <c r="AO978" i="2"/>
  <c r="AP978" i="2" s="1"/>
  <c r="AO977" i="2"/>
  <c r="AP977" i="2" s="1"/>
  <c r="AO976" i="2"/>
  <c r="AP976" i="2" s="1"/>
  <c r="AO975" i="2"/>
  <c r="AP975" i="2" s="1"/>
  <c r="AO974" i="2"/>
  <c r="AP974" i="2" s="1"/>
  <c r="AO973" i="2"/>
  <c r="AP973" i="2" s="1"/>
  <c r="AO972" i="2"/>
  <c r="AP972" i="2" s="1"/>
  <c r="AO971" i="2"/>
  <c r="AP971" i="2" s="1"/>
  <c r="AO970" i="2"/>
  <c r="AP970" i="2" s="1"/>
  <c r="AO969" i="2"/>
  <c r="AP969" i="2" s="1"/>
  <c r="AO968" i="2"/>
  <c r="AP968" i="2" s="1"/>
  <c r="AO967" i="2"/>
  <c r="AP967" i="2" s="1"/>
  <c r="AO966" i="2"/>
  <c r="AP966" i="2" s="1"/>
  <c r="AO965" i="2"/>
  <c r="AP965" i="2" s="1"/>
  <c r="AO964" i="2"/>
  <c r="AP964" i="2" s="1"/>
  <c r="AO963" i="2"/>
  <c r="AP963" i="2" s="1"/>
  <c r="AO962" i="2"/>
  <c r="AP962" i="2" s="1"/>
  <c r="AO961" i="2"/>
  <c r="AP961" i="2" s="1"/>
  <c r="AO960" i="2"/>
  <c r="AP960" i="2" s="1"/>
  <c r="AO959" i="2"/>
  <c r="AP959" i="2" s="1"/>
  <c r="AO958" i="2"/>
  <c r="AP958" i="2" s="1"/>
  <c r="AO957" i="2"/>
  <c r="AP957" i="2" s="1"/>
  <c r="AO956" i="2"/>
  <c r="AP956" i="2" s="1"/>
  <c r="AO955" i="2"/>
  <c r="AP955" i="2" s="1"/>
  <c r="AO954" i="2"/>
  <c r="AP954" i="2" s="1"/>
  <c r="AO953" i="2"/>
  <c r="AP953" i="2" s="1"/>
  <c r="AO952" i="2"/>
  <c r="AP952" i="2" s="1"/>
  <c r="AO951" i="2"/>
  <c r="AP951" i="2" s="1"/>
  <c r="AO950" i="2"/>
  <c r="AP950" i="2" s="1"/>
  <c r="AO949" i="2"/>
  <c r="AP949" i="2" s="1"/>
  <c r="AO948" i="2"/>
  <c r="AP948" i="2" s="1"/>
  <c r="AO947" i="2"/>
  <c r="AP947" i="2" s="1"/>
  <c r="AO946" i="2"/>
  <c r="AP946" i="2" s="1"/>
  <c r="AO945" i="2"/>
  <c r="AP945" i="2" s="1"/>
  <c r="AO944" i="2"/>
  <c r="AP944" i="2" s="1"/>
  <c r="AO943" i="2"/>
  <c r="AP943" i="2" s="1"/>
  <c r="AO942" i="2"/>
  <c r="AP942" i="2" s="1"/>
  <c r="AO941" i="2"/>
  <c r="AP941" i="2" s="1"/>
  <c r="AO940" i="2"/>
  <c r="AP940" i="2" s="1"/>
  <c r="AO939" i="2"/>
  <c r="AP939" i="2" s="1"/>
  <c r="AO938" i="2"/>
  <c r="AP938" i="2" s="1"/>
  <c r="AO937" i="2"/>
  <c r="AP937" i="2" s="1"/>
  <c r="AO936" i="2"/>
  <c r="AP936" i="2" s="1"/>
  <c r="AO935" i="2"/>
  <c r="AP935" i="2" s="1"/>
  <c r="AO934" i="2"/>
  <c r="AP934" i="2" s="1"/>
  <c r="AO933" i="2"/>
  <c r="AP933" i="2" s="1"/>
  <c r="AO932" i="2"/>
  <c r="AP932" i="2" s="1"/>
  <c r="AO931" i="2"/>
  <c r="AP931" i="2" s="1"/>
  <c r="AO930" i="2"/>
  <c r="AP930" i="2" s="1"/>
  <c r="AO929" i="2"/>
  <c r="AP929" i="2" s="1"/>
  <c r="AO928" i="2"/>
  <c r="AP928" i="2" s="1"/>
  <c r="AO927" i="2"/>
  <c r="AP927" i="2" s="1"/>
  <c r="AO926" i="2"/>
  <c r="AP926" i="2" s="1"/>
  <c r="AO925" i="2"/>
  <c r="AP925" i="2" s="1"/>
  <c r="AO924" i="2"/>
  <c r="AP924" i="2" s="1"/>
  <c r="AO923" i="2"/>
  <c r="AP923" i="2" s="1"/>
  <c r="AO922" i="2"/>
  <c r="AP922" i="2" s="1"/>
  <c r="AO921" i="2"/>
  <c r="AP921" i="2" s="1"/>
  <c r="AO920" i="2"/>
  <c r="AP920" i="2" s="1"/>
  <c r="AO919" i="2"/>
  <c r="AP919" i="2" s="1"/>
  <c r="AO918" i="2"/>
  <c r="AP918" i="2" s="1"/>
  <c r="AO917" i="2"/>
  <c r="AP917" i="2" s="1"/>
  <c r="AO916" i="2"/>
  <c r="AP916" i="2" s="1"/>
  <c r="AO915" i="2"/>
  <c r="AP915" i="2" s="1"/>
  <c r="AO914" i="2"/>
  <c r="AP914" i="2" s="1"/>
  <c r="AO913" i="2"/>
  <c r="AP913" i="2" s="1"/>
  <c r="AO912" i="2"/>
  <c r="AP912" i="2" s="1"/>
  <c r="AO911" i="2"/>
  <c r="AP911" i="2" s="1"/>
  <c r="AO910" i="2"/>
  <c r="AP910" i="2" s="1"/>
  <c r="AO909" i="2"/>
  <c r="AP909" i="2" s="1"/>
  <c r="AO908" i="2"/>
  <c r="AP908" i="2" s="1"/>
  <c r="AO907" i="2"/>
  <c r="AP907" i="2" s="1"/>
  <c r="AO906" i="2"/>
  <c r="AP906" i="2" s="1"/>
  <c r="AO905" i="2"/>
  <c r="AP905" i="2" s="1"/>
  <c r="AO904" i="2"/>
  <c r="AP904" i="2" s="1"/>
  <c r="AO903" i="2"/>
  <c r="AP903" i="2" s="1"/>
  <c r="AO902" i="2"/>
  <c r="AP902" i="2" s="1"/>
  <c r="AO901" i="2"/>
  <c r="AP901" i="2" s="1"/>
  <c r="AO900" i="2"/>
  <c r="AP900" i="2" s="1"/>
  <c r="AO899" i="2"/>
  <c r="AP899" i="2" s="1"/>
  <c r="AO898" i="2"/>
  <c r="AP898" i="2" s="1"/>
  <c r="AO897" i="2"/>
  <c r="AP897" i="2" s="1"/>
  <c r="AO896" i="2"/>
  <c r="AP896" i="2" s="1"/>
  <c r="AO895" i="2"/>
  <c r="AP895" i="2" s="1"/>
  <c r="AO894" i="2"/>
  <c r="AP894" i="2" s="1"/>
  <c r="AO893" i="2"/>
  <c r="AP893" i="2" s="1"/>
  <c r="AO892" i="2"/>
  <c r="AP892" i="2" s="1"/>
  <c r="AO891" i="2"/>
  <c r="AP891" i="2" s="1"/>
  <c r="AO890" i="2"/>
  <c r="AP890" i="2" s="1"/>
  <c r="AO889" i="2"/>
  <c r="AP889" i="2" s="1"/>
  <c r="AO888" i="2"/>
  <c r="AP888" i="2" s="1"/>
  <c r="AO887" i="2"/>
  <c r="AP887" i="2" s="1"/>
  <c r="AO886" i="2"/>
  <c r="AP886" i="2" s="1"/>
  <c r="AO885" i="2"/>
  <c r="AP885" i="2" s="1"/>
  <c r="AO884" i="2"/>
  <c r="AP884" i="2" s="1"/>
  <c r="AO883" i="2"/>
  <c r="AP883" i="2" s="1"/>
  <c r="AO882" i="2"/>
  <c r="AP882" i="2" s="1"/>
  <c r="AO881" i="2"/>
  <c r="AP881" i="2" s="1"/>
  <c r="AO880" i="2"/>
  <c r="AP880" i="2" s="1"/>
  <c r="AO879" i="2"/>
  <c r="AP879" i="2" s="1"/>
  <c r="AO878" i="2"/>
  <c r="AP878" i="2" s="1"/>
  <c r="AO877" i="2"/>
  <c r="AP877" i="2" s="1"/>
  <c r="AO876" i="2"/>
  <c r="AP876" i="2" s="1"/>
  <c r="AO875" i="2"/>
  <c r="AP875" i="2" s="1"/>
  <c r="AO874" i="2"/>
  <c r="AP874" i="2" s="1"/>
  <c r="AO873" i="2"/>
  <c r="AP873" i="2" s="1"/>
  <c r="AO872" i="2"/>
  <c r="AP872" i="2" s="1"/>
  <c r="AO871" i="2"/>
  <c r="AP871" i="2" s="1"/>
  <c r="AO870" i="2"/>
  <c r="AP870" i="2" s="1"/>
  <c r="AO869" i="2"/>
  <c r="AP869" i="2" s="1"/>
  <c r="AO868" i="2"/>
  <c r="AP868" i="2" s="1"/>
  <c r="AO867" i="2"/>
  <c r="AP867" i="2" s="1"/>
  <c r="AO866" i="2"/>
  <c r="AP866" i="2" s="1"/>
  <c r="AO865" i="2"/>
  <c r="AP865" i="2" s="1"/>
  <c r="AO864" i="2"/>
  <c r="AP864" i="2" s="1"/>
  <c r="AO863" i="2"/>
  <c r="AP863" i="2" s="1"/>
  <c r="AO862" i="2"/>
  <c r="AP862" i="2" s="1"/>
  <c r="AO861" i="2"/>
  <c r="AP861" i="2" s="1"/>
  <c r="AO860" i="2"/>
  <c r="AP860" i="2" s="1"/>
  <c r="AO859" i="2"/>
  <c r="AP859" i="2" s="1"/>
  <c r="AO858" i="2"/>
  <c r="AP858" i="2" s="1"/>
  <c r="AO857" i="2"/>
  <c r="AP857" i="2" s="1"/>
  <c r="AO856" i="2"/>
  <c r="AP856" i="2" s="1"/>
  <c r="AO855" i="2"/>
  <c r="AP855" i="2" s="1"/>
  <c r="AO854" i="2"/>
  <c r="AP854" i="2" s="1"/>
  <c r="AO853" i="2"/>
  <c r="AP853" i="2" s="1"/>
  <c r="AO852" i="2"/>
  <c r="AP852" i="2" s="1"/>
  <c r="AO851" i="2"/>
  <c r="AP851" i="2" s="1"/>
  <c r="AO850" i="2"/>
  <c r="AP850" i="2" s="1"/>
  <c r="AO849" i="2"/>
  <c r="AP849" i="2" s="1"/>
  <c r="AO848" i="2"/>
  <c r="AP848" i="2" s="1"/>
  <c r="AO847" i="2"/>
  <c r="AP847" i="2" s="1"/>
  <c r="AO846" i="2"/>
  <c r="AP846" i="2" s="1"/>
  <c r="AO845" i="2"/>
  <c r="AP845" i="2" s="1"/>
  <c r="AO844" i="2"/>
  <c r="AP844" i="2" s="1"/>
  <c r="AO843" i="2"/>
  <c r="AP843" i="2" s="1"/>
  <c r="AO842" i="2"/>
  <c r="AP842" i="2" s="1"/>
  <c r="AO841" i="2"/>
  <c r="AP841" i="2" s="1"/>
  <c r="AO840" i="2"/>
  <c r="AP840" i="2" s="1"/>
  <c r="AO839" i="2"/>
  <c r="AP839" i="2" s="1"/>
  <c r="AO838" i="2"/>
  <c r="AP838" i="2" s="1"/>
  <c r="AO837" i="2"/>
  <c r="AP837" i="2" s="1"/>
  <c r="AO836" i="2"/>
  <c r="AP836" i="2" s="1"/>
  <c r="AO835" i="2"/>
  <c r="AP835" i="2" s="1"/>
  <c r="AO834" i="2"/>
  <c r="AP834" i="2" s="1"/>
  <c r="AO833" i="2"/>
  <c r="AP833" i="2" s="1"/>
  <c r="AO832" i="2"/>
  <c r="AP832" i="2" s="1"/>
  <c r="AO831" i="2"/>
  <c r="AP831" i="2" s="1"/>
  <c r="AO830" i="2"/>
  <c r="AP830" i="2" s="1"/>
  <c r="AO829" i="2"/>
  <c r="AP829" i="2" s="1"/>
  <c r="AO828" i="2"/>
  <c r="AP828" i="2" s="1"/>
  <c r="AO827" i="2"/>
  <c r="AP827" i="2" s="1"/>
  <c r="AO826" i="2"/>
  <c r="AP826" i="2" s="1"/>
  <c r="AO825" i="2"/>
  <c r="AP825" i="2" s="1"/>
  <c r="AO824" i="2"/>
  <c r="AP824" i="2" s="1"/>
  <c r="AO823" i="2"/>
  <c r="AP823" i="2" s="1"/>
  <c r="AO822" i="2"/>
  <c r="AP822" i="2" s="1"/>
  <c r="AO821" i="2"/>
  <c r="AP821" i="2" s="1"/>
  <c r="AO820" i="2"/>
  <c r="AP820" i="2" s="1"/>
  <c r="AO819" i="2"/>
  <c r="AP819" i="2" s="1"/>
  <c r="AO818" i="2"/>
  <c r="AP818" i="2" s="1"/>
  <c r="AO817" i="2"/>
  <c r="AP817" i="2" s="1"/>
  <c r="AO816" i="2"/>
  <c r="AP816" i="2" s="1"/>
  <c r="AO815" i="2"/>
  <c r="AP815" i="2" s="1"/>
  <c r="AO814" i="2"/>
  <c r="AP814" i="2" s="1"/>
  <c r="AO813" i="2"/>
  <c r="AP813" i="2" s="1"/>
  <c r="AO812" i="2"/>
  <c r="AP812" i="2" s="1"/>
  <c r="AO811" i="2"/>
  <c r="AP811" i="2" s="1"/>
  <c r="AO810" i="2"/>
  <c r="AP810" i="2" s="1"/>
  <c r="AO809" i="2"/>
  <c r="AP809" i="2" s="1"/>
  <c r="AO808" i="2"/>
  <c r="AP808" i="2" s="1"/>
  <c r="AO807" i="2"/>
  <c r="AP807" i="2" s="1"/>
  <c r="AO806" i="2"/>
  <c r="AP806" i="2" s="1"/>
  <c r="AO805" i="2"/>
  <c r="AP805" i="2" s="1"/>
  <c r="AO804" i="2"/>
  <c r="AP804" i="2" s="1"/>
  <c r="AO803" i="2"/>
  <c r="AP803" i="2" s="1"/>
  <c r="AO802" i="2"/>
  <c r="AP802" i="2" s="1"/>
  <c r="AO801" i="2"/>
  <c r="AP801" i="2" s="1"/>
  <c r="AO800" i="2"/>
  <c r="AP800" i="2" s="1"/>
  <c r="AO799" i="2"/>
  <c r="AP799" i="2" s="1"/>
  <c r="AO798" i="2"/>
  <c r="AP798" i="2" s="1"/>
  <c r="AO797" i="2"/>
  <c r="AP797" i="2" s="1"/>
  <c r="AO796" i="2"/>
  <c r="AP796" i="2" s="1"/>
  <c r="AO795" i="2"/>
  <c r="AP795" i="2" s="1"/>
  <c r="AO794" i="2"/>
  <c r="AP794" i="2" s="1"/>
  <c r="AO793" i="2"/>
  <c r="AP793" i="2" s="1"/>
  <c r="AO792" i="2"/>
  <c r="AP792" i="2" s="1"/>
  <c r="AO791" i="2"/>
  <c r="AP791" i="2" s="1"/>
  <c r="AO790" i="2"/>
  <c r="AP790" i="2" s="1"/>
  <c r="AO789" i="2"/>
  <c r="AP789" i="2" s="1"/>
  <c r="AO788" i="2"/>
  <c r="AP788" i="2" s="1"/>
  <c r="AO787" i="2"/>
  <c r="AP787" i="2" s="1"/>
  <c r="AO786" i="2"/>
  <c r="AP786" i="2" s="1"/>
  <c r="AO785" i="2"/>
  <c r="AP785" i="2" s="1"/>
  <c r="AO784" i="2"/>
  <c r="AP784" i="2" s="1"/>
  <c r="AO783" i="2"/>
  <c r="AP783" i="2" s="1"/>
  <c r="AO782" i="2"/>
  <c r="AP782" i="2" s="1"/>
  <c r="AO781" i="2"/>
  <c r="AP781" i="2" s="1"/>
  <c r="AO780" i="2"/>
  <c r="AP780" i="2" s="1"/>
  <c r="AO779" i="2"/>
  <c r="AP779" i="2" s="1"/>
  <c r="AO778" i="2"/>
  <c r="AP778" i="2" s="1"/>
  <c r="AO777" i="2"/>
  <c r="AP777" i="2" s="1"/>
  <c r="AO776" i="2"/>
  <c r="AP776" i="2" s="1"/>
  <c r="AO775" i="2"/>
  <c r="AP775" i="2" s="1"/>
  <c r="AO774" i="2"/>
  <c r="AP774" i="2" s="1"/>
  <c r="AO773" i="2"/>
  <c r="AP773" i="2" s="1"/>
  <c r="AO772" i="2"/>
  <c r="AP772" i="2" s="1"/>
  <c r="AO771" i="2"/>
  <c r="AP771" i="2" s="1"/>
  <c r="AO770" i="2"/>
  <c r="AP770" i="2" s="1"/>
  <c r="AO769" i="2"/>
  <c r="AP769" i="2" s="1"/>
  <c r="AO768" i="2"/>
  <c r="AP768" i="2" s="1"/>
  <c r="AO767" i="2"/>
  <c r="AP767" i="2" s="1"/>
  <c r="AO766" i="2"/>
  <c r="AP766" i="2" s="1"/>
  <c r="AO765" i="2"/>
  <c r="AP765" i="2" s="1"/>
  <c r="AO764" i="2"/>
  <c r="AP764" i="2" s="1"/>
  <c r="AO763" i="2"/>
  <c r="AP763" i="2" s="1"/>
  <c r="AO762" i="2"/>
  <c r="AP762" i="2" s="1"/>
  <c r="AO761" i="2"/>
  <c r="AP761" i="2" s="1"/>
  <c r="AO760" i="2"/>
  <c r="AP760" i="2" s="1"/>
  <c r="AO759" i="2"/>
  <c r="AP759" i="2" s="1"/>
  <c r="AO758" i="2"/>
  <c r="AP758" i="2" s="1"/>
  <c r="AO757" i="2"/>
  <c r="AP757" i="2" s="1"/>
  <c r="AO756" i="2"/>
  <c r="AP756" i="2" s="1"/>
  <c r="AO755" i="2"/>
  <c r="AP755" i="2" s="1"/>
  <c r="AO754" i="2"/>
  <c r="AP754" i="2" s="1"/>
  <c r="AO753" i="2"/>
  <c r="AP753" i="2" s="1"/>
  <c r="AO752" i="2"/>
  <c r="AP752" i="2" s="1"/>
  <c r="AO751" i="2"/>
  <c r="AP751" i="2" s="1"/>
  <c r="AO750" i="2"/>
  <c r="AP750" i="2" s="1"/>
  <c r="AO749" i="2"/>
  <c r="AP749" i="2" s="1"/>
  <c r="AO748" i="2"/>
  <c r="AP748" i="2" s="1"/>
  <c r="AO747" i="2"/>
  <c r="AP747" i="2" s="1"/>
  <c r="AO746" i="2"/>
  <c r="AP746" i="2" s="1"/>
  <c r="AO745" i="2"/>
  <c r="AP745" i="2" s="1"/>
  <c r="AO744" i="2"/>
  <c r="AP744" i="2" s="1"/>
  <c r="AO743" i="2"/>
  <c r="AP743" i="2" s="1"/>
  <c r="AO742" i="2"/>
  <c r="AP742" i="2" s="1"/>
  <c r="AO741" i="2"/>
  <c r="AP741" i="2" s="1"/>
  <c r="AO740" i="2"/>
  <c r="AP740" i="2" s="1"/>
  <c r="AO739" i="2"/>
  <c r="AP739" i="2" s="1"/>
  <c r="AO738" i="2"/>
  <c r="AP738" i="2" s="1"/>
  <c r="AO737" i="2"/>
  <c r="AP737" i="2" s="1"/>
  <c r="AO736" i="2"/>
  <c r="AP736" i="2" s="1"/>
  <c r="AO735" i="2"/>
  <c r="AP735" i="2" s="1"/>
  <c r="AO734" i="2"/>
  <c r="AP734" i="2" s="1"/>
  <c r="AO733" i="2"/>
  <c r="AP733" i="2" s="1"/>
  <c r="AO732" i="2"/>
  <c r="AP732" i="2" s="1"/>
  <c r="AO731" i="2"/>
  <c r="AP731" i="2" s="1"/>
  <c r="AO730" i="2"/>
  <c r="AP730" i="2" s="1"/>
  <c r="AO729" i="2"/>
  <c r="AP729" i="2" s="1"/>
  <c r="AO728" i="2"/>
  <c r="AP728" i="2" s="1"/>
  <c r="AO727" i="2"/>
  <c r="AP727" i="2" s="1"/>
  <c r="AO726" i="2"/>
  <c r="AP726" i="2" s="1"/>
  <c r="AO725" i="2"/>
  <c r="AP725" i="2" s="1"/>
  <c r="AO724" i="2"/>
  <c r="AP724" i="2" s="1"/>
  <c r="AO723" i="2"/>
  <c r="AP723" i="2" s="1"/>
  <c r="AO722" i="2"/>
  <c r="AP722" i="2" s="1"/>
  <c r="AO721" i="2"/>
  <c r="AP721" i="2" s="1"/>
  <c r="AO720" i="2"/>
  <c r="AP720" i="2" s="1"/>
  <c r="AO719" i="2"/>
  <c r="AP719" i="2" s="1"/>
  <c r="AO718" i="2"/>
  <c r="AP718" i="2" s="1"/>
  <c r="AO717" i="2"/>
  <c r="AP717" i="2" s="1"/>
  <c r="AO716" i="2"/>
  <c r="AP716" i="2" s="1"/>
  <c r="AO715" i="2"/>
  <c r="AP715" i="2" s="1"/>
  <c r="AO714" i="2"/>
  <c r="AP714" i="2" s="1"/>
  <c r="AO713" i="2"/>
  <c r="AP713" i="2" s="1"/>
  <c r="AO712" i="2"/>
  <c r="AP712" i="2" s="1"/>
  <c r="AO711" i="2"/>
  <c r="AP711" i="2" s="1"/>
  <c r="AO710" i="2"/>
  <c r="AP710" i="2" s="1"/>
  <c r="AO709" i="2"/>
  <c r="AP709" i="2" s="1"/>
  <c r="AO708" i="2"/>
  <c r="AP708" i="2" s="1"/>
  <c r="AO707" i="2"/>
  <c r="AP707" i="2" s="1"/>
  <c r="AO706" i="2"/>
  <c r="AP706" i="2" s="1"/>
  <c r="AO705" i="2"/>
  <c r="AP705" i="2" s="1"/>
  <c r="AO704" i="2"/>
  <c r="AP704" i="2" s="1"/>
  <c r="AO703" i="2"/>
  <c r="AP703" i="2" s="1"/>
  <c r="AO702" i="2"/>
  <c r="AP702" i="2" s="1"/>
  <c r="AO701" i="2"/>
  <c r="AP701" i="2" s="1"/>
  <c r="AO700" i="2"/>
  <c r="AP700" i="2" s="1"/>
  <c r="AO699" i="2"/>
  <c r="AP699" i="2" s="1"/>
  <c r="AO698" i="2"/>
  <c r="AP698" i="2" s="1"/>
  <c r="AO697" i="2"/>
  <c r="AP697" i="2" s="1"/>
  <c r="AO696" i="2"/>
  <c r="AP696" i="2" s="1"/>
  <c r="AO695" i="2"/>
  <c r="AP695" i="2" s="1"/>
  <c r="AO694" i="2"/>
  <c r="AP694" i="2" s="1"/>
  <c r="AO693" i="2"/>
  <c r="AP693" i="2" s="1"/>
  <c r="AO692" i="2"/>
  <c r="AP692" i="2" s="1"/>
  <c r="AO691" i="2"/>
  <c r="AP691" i="2" s="1"/>
  <c r="AO690" i="2"/>
  <c r="AP690" i="2" s="1"/>
  <c r="AO689" i="2"/>
  <c r="AP689" i="2" s="1"/>
  <c r="AO688" i="2"/>
  <c r="AP688" i="2" s="1"/>
  <c r="AO687" i="2"/>
  <c r="AP687" i="2" s="1"/>
  <c r="AO686" i="2"/>
  <c r="AP686" i="2" s="1"/>
  <c r="AO685" i="2"/>
  <c r="AP685" i="2" s="1"/>
  <c r="AO684" i="2"/>
  <c r="AP684" i="2" s="1"/>
  <c r="AO683" i="2"/>
  <c r="AP683" i="2" s="1"/>
  <c r="AO682" i="2"/>
  <c r="AP682" i="2" s="1"/>
  <c r="AO681" i="2"/>
  <c r="AP681" i="2" s="1"/>
  <c r="AO680" i="2"/>
  <c r="AP680" i="2" s="1"/>
  <c r="AO679" i="2"/>
  <c r="AP679" i="2" s="1"/>
  <c r="AO678" i="2"/>
  <c r="AP678" i="2" s="1"/>
  <c r="AO677" i="2"/>
  <c r="AP677" i="2" s="1"/>
  <c r="AO676" i="2"/>
  <c r="AP676" i="2" s="1"/>
  <c r="AO675" i="2"/>
  <c r="AP675" i="2" s="1"/>
  <c r="AO674" i="2"/>
  <c r="AP674" i="2" s="1"/>
  <c r="AO673" i="2"/>
  <c r="AP673" i="2" s="1"/>
  <c r="AO672" i="2"/>
  <c r="AP672" i="2" s="1"/>
  <c r="AO671" i="2"/>
  <c r="AP671" i="2" s="1"/>
  <c r="AO670" i="2"/>
  <c r="AP670" i="2" s="1"/>
  <c r="AO669" i="2"/>
  <c r="AP669" i="2" s="1"/>
  <c r="AO668" i="2"/>
  <c r="AP668" i="2" s="1"/>
  <c r="AO667" i="2"/>
  <c r="AP667" i="2" s="1"/>
  <c r="AO666" i="2"/>
  <c r="AP666" i="2" s="1"/>
  <c r="AO665" i="2"/>
  <c r="AP665" i="2" s="1"/>
  <c r="AO664" i="2"/>
  <c r="AP664" i="2" s="1"/>
  <c r="AO663" i="2"/>
  <c r="AP663" i="2" s="1"/>
  <c r="AO662" i="2"/>
  <c r="AP662" i="2" s="1"/>
  <c r="AO661" i="2"/>
  <c r="AP661" i="2" s="1"/>
  <c r="AO660" i="2"/>
  <c r="AP660" i="2" s="1"/>
  <c r="AO659" i="2"/>
  <c r="AP659" i="2" s="1"/>
  <c r="AO658" i="2"/>
  <c r="AP658" i="2" s="1"/>
  <c r="AO657" i="2"/>
  <c r="AP657" i="2" s="1"/>
  <c r="AO656" i="2"/>
  <c r="AP656" i="2" s="1"/>
  <c r="AO655" i="2"/>
  <c r="AP655" i="2" s="1"/>
  <c r="AO654" i="2"/>
  <c r="AP654" i="2" s="1"/>
  <c r="AO653" i="2"/>
  <c r="AP653" i="2" s="1"/>
  <c r="AO652" i="2"/>
  <c r="AP652" i="2" s="1"/>
  <c r="AO651" i="2"/>
  <c r="AP651" i="2" s="1"/>
  <c r="AO650" i="2"/>
  <c r="AP650" i="2" s="1"/>
  <c r="AO649" i="2"/>
  <c r="AP649" i="2" s="1"/>
  <c r="AO648" i="2"/>
  <c r="AP648" i="2" s="1"/>
  <c r="AO647" i="2"/>
  <c r="AP647" i="2" s="1"/>
  <c r="AO646" i="2"/>
  <c r="AP646" i="2" s="1"/>
  <c r="AO645" i="2"/>
  <c r="AP645" i="2" s="1"/>
  <c r="AO644" i="2"/>
  <c r="AP644" i="2" s="1"/>
  <c r="AO643" i="2"/>
  <c r="AP643" i="2" s="1"/>
  <c r="AO642" i="2"/>
  <c r="AP642" i="2" s="1"/>
  <c r="AO641" i="2"/>
  <c r="AP641" i="2" s="1"/>
  <c r="AO640" i="2"/>
  <c r="AP640" i="2" s="1"/>
  <c r="AO639" i="2"/>
  <c r="AP639" i="2" s="1"/>
  <c r="AO638" i="2"/>
  <c r="AP638" i="2" s="1"/>
  <c r="AO637" i="2"/>
  <c r="AP637" i="2" s="1"/>
  <c r="AO636" i="2"/>
  <c r="AP636" i="2" s="1"/>
  <c r="AO635" i="2"/>
  <c r="AP635" i="2" s="1"/>
  <c r="AO634" i="2"/>
  <c r="AP634" i="2" s="1"/>
  <c r="AO633" i="2"/>
  <c r="AP633" i="2" s="1"/>
  <c r="AO632" i="2"/>
  <c r="AP632" i="2" s="1"/>
  <c r="AO631" i="2"/>
  <c r="AP631" i="2" s="1"/>
  <c r="AO630" i="2"/>
  <c r="AP630" i="2" s="1"/>
  <c r="AO629" i="2"/>
  <c r="AP629" i="2" s="1"/>
  <c r="AO628" i="2"/>
  <c r="AP628" i="2" s="1"/>
  <c r="AO627" i="2"/>
  <c r="AP627" i="2" s="1"/>
  <c r="AO626" i="2"/>
  <c r="AP626" i="2" s="1"/>
  <c r="AO625" i="2"/>
  <c r="AP625" i="2" s="1"/>
  <c r="AO624" i="2"/>
  <c r="AP624" i="2" s="1"/>
  <c r="AO623" i="2"/>
  <c r="AP623" i="2" s="1"/>
  <c r="AO622" i="2"/>
  <c r="AP622" i="2" s="1"/>
  <c r="AO621" i="2"/>
  <c r="AP621" i="2" s="1"/>
  <c r="AO620" i="2"/>
  <c r="AP620" i="2" s="1"/>
  <c r="AO619" i="2"/>
  <c r="AP619" i="2" s="1"/>
  <c r="AO618" i="2"/>
  <c r="AP618" i="2" s="1"/>
  <c r="AO617" i="2"/>
  <c r="AP617" i="2" s="1"/>
  <c r="AO616" i="2"/>
  <c r="AP616" i="2" s="1"/>
  <c r="AO615" i="2"/>
  <c r="AP615" i="2" s="1"/>
  <c r="AO614" i="2"/>
  <c r="AP614" i="2" s="1"/>
  <c r="AO613" i="2"/>
  <c r="AP613" i="2" s="1"/>
  <c r="AO612" i="2"/>
  <c r="AP612" i="2" s="1"/>
  <c r="AO611" i="2"/>
  <c r="AP611" i="2" s="1"/>
  <c r="AO610" i="2"/>
  <c r="AP610" i="2" s="1"/>
  <c r="AO609" i="2"/>
  <c r="AP609" i="2" s="1"/>
  <c r="AO608" i="2"/>
  <c r="AP608" i="2" s="1"/>
  <c r="AO607" i="2"/>
  <c r="AP607" i="2" s="1"/>
  <c r="AO606" i="2"/>
  <c r="AP606" i="2" s="1"/>
  <c r="AO605" i="2"/>
  <c r="AP605" i="2" s="1"/>
  <c r="AO604" i="2"/>
  <c r="AP604" i="2" s="1"/>
  <c r="AO603" i="2"/>
  <c r="AP603" i="2" s="1"/>
  <c r="AO602" i="2"/>
  <c r="AP602" i="2" s="1"/>
  <c r="AO601" i="2"/>
  <c r="AP601" i="2" s="1"/>
  <c r="AO600" i="2"/>
  <c r="AP600" i="2" s="1"/>
  <c r="AO599" i="2"/>
  <c r="AP599" i="2" s="1"/>
  <c r="AO598" i="2"/>
  <c r="AP598" i="2" s="1"/>
  <c r="AO597" i="2"/>
  <c r="AP597" i="2" s="1"/>
  <c r="AO596" i="2"/>
  <c r="AP596" i="2" s="1"/>
  <c r="AO595" i="2"/>
  <c r="AP595" i="2" s="1"/>
  <c r="AO594" i="2"/>
  <c r="AP594" i="2" s="1"/>
  <c r="AO593" i="2"/>
  <c r="AP593" i="2" s="1"/>
  <c r="AO592" i="2"/>
  <c r="AP592" i="2" s="1"/>
  <c r="AO591" i="2"/>
  <c r="AP591" i="2" s="1"/>
  <c r="AO590" i="2"/>
  <c r="AP590" i="2" s="1"/>
  <c r="AO589" i="2"/>
  <c r="AP589" i="2" s="1"/>
  <c r="AO588" i="2"/>
  <c r="AP588" i="2" s="1"/>
  <c r="AO587" i="2"/>
  <c r="AP587" i="2" s="1"/>
  <c r="AO586" i="2"/>
  <c r="AP586" i="2" s="1"/>
  <c r="AO585" i="2"/>
  <c r="AP585" i="2" s="1"/>
  <c r="AO584" i="2"/>
  <c r="AP584" i="2" s="1"/>
  <c r="AO583" i="2"/>
  <c r="AP583" i="2" s="1"/>
  <c r="AO582" i="2"/>
  <c r="AP582" i="2" s="1"/>
  <c r="AO581" i="2"/>
  <c r="AP581" i="2" s="1"/>
  <c r="AO580" i="2"/>
  <c r="AP580" i="2" s="1"/>
  <c r="AO579" i="2"/>
  <c r="AP579" i="2" s="1"/>
  <c r="AO578" i="2"/>
  <c r="AP578" i="2" s="1"/>
  <c r="AO577" i="2"/>
  <c r="AP577" i="2" s="1"/>
  <c r="AO576" i="2"/>
  <c r="AP576" i="2" s="1"/>
  <c r="AO575" i="2"/>
  <c r="AP575" i="2" s="1"/>
  <c r="AO574" i="2"/>
  <c r="AP574" i="2" s="1"/>
  <c r="AO573" i="2"/>
  <c r="AP573" i="2" s="1"/>
  <c r="AO572" i="2"/>
  <c r="AP572" i="2" s="1"/>
  <c r="AO571" i="2"/>
  <c r="AP571" i="2" s="1"/>
  <c r="AO570" i="2"/>
  <c r="AP570" i="2" s="1"/>
  <c r="AO569" i="2"/>
  <c r="AP569" i="2" s="1"/>
  <c r="AO568" i="2"/>
  <c r="AP568" i="2" s="1"/>
  <c r="AO567" i="2"/>
  <c r="AP567" i="2" s="1"/>
  <c r="AO566" i="2"/>
  <c r="AP566" i="2" s="1"/>
  <c r="AO565" i="2"/>
  <c r="AP565" i="2" s="1"/>
  <c r="AO564" i="2"/>
  <c r="AP564" i="2" s="1"/>
  <c r="AO563" i="2"/>
  <c r="AP563" i="2" s="1"/>
  <c r="AO562" i="2"/>
  <c r="AP562" i="2" s="1"/>
  <c r="AO561" i="2"/>
  <c r="AP561" i="2" s="1"/>
  <c r="AO560" i="2"/>
  <c r="AP560" i="2" s="1"/>
  <c r="AO559" i="2"/>
  <c r="AP559" i="2" s="1"/>
  <c r="AO558" i="2"/>
  <c r="AP558" i="2" s="1"/>
  <c r="AO557" i="2"/>
  <c r="AP557" i="2" s="1"/>
  <c r="AO556" i="2"/>
  <c r="AP556" i="2" s="1"/>
  <c r="AO555" i="2"/>
  <c r="AP555" i="2" s="1"/>
  <c r="AO554" i="2"/>
  <c r="AP554" i="2" s="1"/>
  <c r="AO553" i="2"/>
  <c r="AP553" i="2" s="1"/>
  <c r="AO552" i="2"/>
  <c r="AP552" i="2" s="1"/>
  <c r="AO551" i="2"/>
  <c r="AP551" i="2" s="1"/>
  <c r="AO550" i="2"/>
  <c r="AP550" i="2" s="1"/>
  <c r="AO549" i="2"/>
  <c r="AP549" i="2" s="1"/>
  <c r="AO548" i="2"/>
  <c r="AP548" i="2" s="1"/>
  <c r="AO547" i="2"/>
  <c r="AP547" i="2" s="1"/>
  <c r="AO546" i="2"/>
  <c r="AP546" i="2" s="1"/>
  <c r="AO545" i="2"/>
  <c r="AP545" i="2" s="1"/>
  <c r="AO544" i="2"/>
  <c r="AP544" i="2" s="1"/>
  <c r="AO543" i="2"/>
  <c r="AP543" i="2" s="1"/>
  <c r="AO542" i="2"/>
  <c r="AP542" i="2" s="1"/>
  <c r="AO541" i="2"/>
  <c r="AP541" i="2" s="1"/>
  <c r="AO540" i="2"/>
  <c r="AP540" i="2" s="1"/>
  <c r="AO539" i="2"/>
  <c r="AP539" i="2" s="1"/>
  <c r="AO538" i="2"/>
  <c r="AP538" i="2" s="1"/>
  <c r="AO537" i="2"/>
  <c r="AP537" i="2" s="1"/>
  <c r="AO536" i="2"/>
  <c r="AP536" i="2" s="1"/>
  <c r="AO535" i="2"/>
  <c r="AP535" i="2" s="1"/>
  <c r="AO534" i="2"/>
  <c r="AP534" i="2" s="1"/>
  <c r="AO533" i="2"/>
  <c r="AP533" i="2" s="1"/>
  <c r="AO532" i="2"/>
  <c r="AP532" i="2" s="1"/>
  <c r="AO531" i="2"/>
  <c r="AP531" i="2" s="1"/>
  <c r="AO530" i="2"/>
  <c r="AP530" i="2" s="1"/>
  <c r="AO529" i="2"/>
  <c r="AP529" i="2" s="1"/>
  <c r="AO528" i="2"/>
  <c r="AP528" i="2" s="1"/>
  <c r="AO527" i="2"/>
  <c r="AP527" i="2" s="1"/>
  <c r="AO526" i="2"/>
  <c r="AP526" i="2" s="1"/>
  <c r="AO525" i="2"/>
  <c r="AP525" i="2" s="1"/>
  <c r="AO524" i="2"/>
  <c r="AP524" i="2" s="1"/>
  <c r="AO523" i="2"/>
  <c r="AP523" i="2" s="1"/>
  <c r="AO522" i="2"/>
  <c r="AP522" i="2" s="1"/>
  <c r="AO521" i="2"/>
  <c r="AP521" i="2" s="1"/>
  <c r="AO520" i="2"/>
  <c r="AP520" i="2" s="1"/>
  <c r="AO519" i="2"/>
  <c r="AP519" i="2" s="1"/>
  <c r="AO518" i="2"/>
  <c r="AP518" i="2" s="1"/>
  <c r="AO517" i="2"/>
  <c r="AP517" i="2" s="1"/>
  <c r="AO516" i="2"/>
  <c r="AP516" i="2" s="1"/>
  <c r="AO515" i="2"/>
  <c r="AP515" i="2" s="1"/>
  <c r="AO514" i="2"/>
  <c r="AP514" i="2" s="1"/>
  <c r="AO513" i="2"/>
  <c r="AP513" i="2" s="1"/>
  <c r="AO512" i="2"/>
  <c r="AP512" i="2" s="1"/>
  <c r="AO511" i="2"/>
  <c r="AP511" i="2" s="1"/>
  <c r="AO510" i="2"/>
  <c r="AP510" i="2" s="1"/>
  <c r="AO509" i="2"/>
  <c r="AP509" i="2" s="1"/>
  <c r="AO508" i="2"/>
  <c r="AP508" i="2" s="1"/>
  <c r="AO507" i="2"/>
  <c r="AP507" i="2" s="1"/>
  <c r="AO506" i="2"/>
  <c r="AP506" i="2" s="1"/>
  <c r="AO505" i="2"/>
  <c r="AP505" i="2" s="1"/>
  <c r="AO504" i="2"/>
  <c r="AP504" i="2" s="1"/>
  <c r="AO503" i="2"/>
  <c r="AP503" i="2" s="1"/>
  <c r="AO502" i="2"/>
  <c r="AP502" i="2" s="1"/>
  <c r="AO501" i="2"/>
  <c r="AP501" i="2" s="1"/>
  <c r="AO500" i="2"/>
  <c r="AP500" i="2" s="1"/>
  <c r="AO499" i="2"/>
  <c r="AP499" i="2" s="1"/>
  <c r="AO498" i="2"/>
  <c r="AP498" i="2" s="1"/>
  <c r="AO497" i="2"/>
  <c r="AP497" i="2" s="1"/>
  <c r="AO496" i="2"/>
  <c r="AP496" i="2" s="1"/>
  <c r="AO495" i="2"/>
  <c r="AP495" i="2" s="1"/>
  <c r="AO494" i="2"/>
  <c r="AP494" i="2" s="1"/>
  <c r="AO493" i="2"/>
  <c r="AP493" i="2" s="1"/>
  <c r="AO492" i="2"/>
  <c r="AP492" i="2" s="1"/>
  <c r="AO491" i="2"/>
  <c r="AP491" i="2" s="1"/>
  <c r="AO490" i="2"/>
  <c r="AP490" i="2" s="1"/>
  <c r="AO489" i="2"/>
  <c r="AP489" i="2" s="1"/>
  <c r="AO488" i="2"/>
  <c r="AP488" i="2" s="1"/>
  <c r="AO487" i="2"/>
  <c r="AP487" i="2" s="1"/>
  <c r="AO486" i="2"/>
  <c r="AP486" i="2" s="1"/>
  <c r="AO485" i="2"/>
  <c r="AP485" i="2" s="1"/>
  <c r="AO484" i="2"/>
  <c r="AP484" i="2" s="1"/>
  <c r="AO483" i="2"/>
  <c r="AP483" i="2" s="1"/>
  <c r="AO482" i="2"/>
  <c r="AP482" i="2" s="1"/>
  <c r="AO481" i="2"/>
  <c r="AP481" i="2" s="1"/>
  <c r="AO480" i="2"/>
  <c r="AP480" i="2" s="1"/>
  <c r="AO479" i="2"/>
  <c r="AP479" i="2" s="1"/>
  <c r="AO478" i="2"/>
  <c r="AP478" i="2" s="1"/>
  <c r="AO477" i="2"/>
  <c r="AP477" i="2" s="1"/>
  <c r="AO476" i="2"/>
  <c r="AP476" i="2" s="1"/>
  <c r="AO475" i="2"/>
  <c r="AP475" i="2" s="1"/>
  <c r="AO474" i="2"/>
  <c r="AP474" i="2" s="1"/>
  <c r="AO473" i="2"/>
  <c r="AP473" i="2" s="1"/>
  <c r="AO472" i="2"/>
  <c r="AP472" i="2" s="1"/>
  <c r="AO471" i="2"/>
  <c r="AP471" i="2" s="1"/>
  <c r="AO470" i="2"/>
  <c r="AP470" i="2" s="1"/>
  <c r="AO469" i="2"/>
  <c r="AP469" i="2" s="1"/>
  <c r="AO468" i="2"/>
  <c r="AP468" i="2" s="1"/>
  <c r="AO467" i="2"/>
  <c r="AP467" i="2" s="1"/>
  <c r="AO466" i="2"/>
  <c r="AP466" i="2" s="1"/>
  <c r="AO465" i="2"/>
  <c r="AP465" i="2" s="1"/>
  <c r="AO464" i="2"/>
  <c r="AP464" i="2" s="1"/>
  <c r="AO463" i="2"/>
  <c r="AP463" i="2" s="1"/>
  <c r="AO462" i="2"/>
  <c r="AP462" i="2" s="1"/>
  <c r="AO461" i="2"/>
  <c r="AP461" i="2" s="1"/>
  <c r="AO460" i="2"/>
  <c r="AP460" i="2" s="1"/>
  <c r="AO459" i="2"/>
  <c r="AP459" i="2" s="1"/>
  <c r="AO458" i="2"/>
  <c r="AP458" i="2" s="1"/>
  <c r="AO457" i="2"/>
  <c r="AP457" i="2" s="1"/>
  <c r="AO456" i="2"/>
  <c r="AP456" i="2" s="1"/>
  <c r="AO455" i="2"/>
  <c r="AP455" i="2" s="1"/>
  <c r="AO454" i="2"/>
  <c r="AP454" i="2" s="1"/>
  <c r="AO453" i="2"/>
  <c r="AP453" i="2" s="1"/>
  <c r="AO452" i="2"/>
  <c r="AP452" i="2" s="1"/>
  <c r="AO451" i="2"/>
  <c r="AP451" i="2" s="1"/>
  <c r="AO450" i="2"/>
  <c r="AP450" i="2" s="1"/>
  <c r="AO449" i="2"/>
  <c r="AP449" i="2" s="1"/>
  <c r="AO448" i="2"/>
  <c r="AP448" i="2" s="1"/>
  <c r="AO447" i="2"/>
  <c r="AP447" i="2" s="1"/>
  <c r="AO446" i="2"/>
  <c r="AP446" i="2" s="1"/>
  <c r="AO445" i="2"/>
  <c r="AP445" i="2" s="1"/>
  <c r="AO444" i="2"/>
  <c r="AP444" i="2" s="1"/>
  <c r="AO443" i="2"/>
  <c r="AP443" i="2" s="1"/>
  <c r="AO442" i="2"/>
  <c r="AP442" i="2" s="1"/>
  <c r="AO441" i="2"/>
  <c r="AP441" i="2" s="1"/>
  <c r="AO440" i="2"/>
  <c r="AP440" i="2" s="1"/>
  <c r="AO439" i="2"/>
  <c r="AP439" i="2" s="1"/>
  <c r="AO438" i="2"/>
  <c r="AP438" i="2" s="1"/>
  <c r="AO437" i="2"/>
  <c r="AP437" i="2" s="1"/>
  <c r="AO436" i="2"/>
  <c r="AP436" i="2" s="1"/>
  <c r="AO435" i="2"/>
  <c r="AP435" i="2" s="1"/>
  <c r="AO434" i="2"/>
  <c r="AP434" i="2" s="1"/>
  <c r="AO433" i="2"/>
  <c r="AP433" i="2" s="1"/>
  <c r="AO432" i="2"/>
  <c r="AP432" i="2" s="1"/>
  <c r="AO431" i="2"/>
  <c r="AP431" i="2" s="1"/>
  <c r="AO430" i="2"/>
  <c r="AP430" i="2" s="1"/>
  <c r="AO429" i="2"/>
  <c r="AP429" i="2" s="1"/>
  <c r="AO428" i="2"/>
  <c r="AP428" i="2" s="1"/>
  <c r="AO427" i="2"/>
  <c r="AP427" i="2" s="1"/>
  <c r="AO426" i="2"/>
  <c r="AP426" i="2" s="1"/>
  <c r="AO425" i="2"/>
  <c r="AP425" i="2" s="1"/>
  <c r="AO424" i="2"/>
  <c r="AP424" i="2" s="1"/>
  <c r="AO423" i="2"/>
  <c r="AP423" i="2" s="1"/>
  <c r="AO422" i="2"/>
  <c r="AP422" i="2" s="1"/>
  <c r="AO421" i="2"/>
  <c r="AP421" i="2" s="1"/>
  <c r="AO420" i="2"/>
  <c r="AP420" i="2" s="1"/>
  <c r="AO419" i="2"/>
  <c r="AP419" i="2" s="1"/>
  <c r="AO418" i="2"/>
  <c r="AP418" i="2" s="1"/>
  <c r="AO417" i="2"/>
  <c r="AP417" i="2" s="1"/>
  <c r="AO416" i="2"/>
  <c r="AP416" i="2" s="1"/>
  <c r="AO415" i="2"/>
  <c r="AP415" i="2" s="1"/>
  <c r="AO414" i="2"/>
  <c r="AP414" i="2" s="1"/>
  <c r="AO413" i="2"/>
  <c r="AP413" i="2" s="1"/>
  <c r="AO412" i="2"/>
  <c r="AP412" i="2" s="1"/>
  <c r="AO411" i="2"/>
  <c r="AP411" i="2" s="1"/>
  <c r="AO410" i="2"/>
  <c r="AP410" i="2" s="1"/>
  <c r="AO409" i="2"/>
  <c r="AP409" i="2" s="1"/>
  <c r="AO408" i="2"/>
  <c r="AP408" i="2" s="1"/>
  <c r="AO407" i="2"/>
  <c r="AP407" i="2" s="1"/>
  <c r="AO406" i="2"/>
  <c r="AP406" i="2" s="1"/>
  <c r="AO405" i="2"/>
  <c r="AP405" i="2" s="1"/>
  <c r="AO404" i="2"/>
  <c r="AP404" i="2" s="1"/>
  <c r="AO403" i="2"/>
  <c r="AP403" i="2" s="1"/>
  <c r="AO402" i="2"/>
  <c r="AP402" i="2" s="1"/>
  <c r="AO401" i="2"/>
  <c r="AP401" i="2" s="1"/>
  <c r="AO400" i="2"/>
  <c r="AP400" i="2" s="1"/>
  <c r="AO399" i="2"/>
  <c r="AP399" i="2" s="1"/>
  <c r="AO398" i="2"/>
  <c r="AP398" i="2" s="1"/>
  <c r="AO397" i="2"/>
  <c r="AP397" i="2" s="1"/>
  <c r="AO396" i="2"/>
  <c r="AP396" i="2" s="1"/>
  <c r="AO395" i="2"/>
  <c r="AP395" i="2" s="1"/>
  <c r="AO394" i="2"/>
  <c r="AP394" i="2" s="1"/>
  <c r="AO393" i="2"/>
  <c r="AP393" i="2" s="1"/>
  <c r="AO392" i="2"/>
  <c r="AP392" i="2" s="1"/>
  <c r="AO391" i="2"/>
  <c r="AP391" i="2" s="1"/>
  <c r="AO390" i="2"/>
  <c r="AP390" i="2" s="1"/>
  <c r="AO389" i="2"/>
  <c r="AP389" i="2" s="1"/>
  <c r="AO388" i="2"/>
  <c r="AP388" i="2" s="1"/>
  <c r="AO387" i="2"/>
  <c r="AP387" i="2" s="1"/>
  <c r="AO386" i="2"/>
  <c r="AP386" i="2" s="1"/>
  <c r="AO385" i="2"/>
  <c r="AP385" i="2" s="1"/>
  <c r="AO384" i="2"/>
  <c r="AP384" i="2" s="1"/>
  <c r="AO383" i="2"/>
  <c r="AP383" i="2" s="1"/>
  <c r="AO382" i="2"/>
  <c r="AP382" i="2" s="1"/>
  <c r="AO381" i="2"/>
  <c r="AP381" i="2" s="1"/>
  <c r="AO380" i="2"/>
  <c r="AP380" i="2" s="1"/>
  <c r="AO379" i="2"/>
  <c r="AP379" i="2" s="1"/>
  <c r="AO378" i="2"/>
  <c r="AP378" i="2" s="1"/>
  <c r="AO377" i="2"/>
  <c r="AP377" i="2" s="1"/>
  <c r="AO376" i="2"/>
  <c r="AP376" i="2" s="1"/>
  <c r="AO375" i="2"/>
  <c r="AP375" i="2" s="1"/>
  <c r="AO374" i="2"/>
  <c r="AP374" i="2" s="1"/>
  <c r="AO373" i="2"/>
  <c r="AP373" i="2" s="1"/>
  <c r="AO372" i="2"/>
  <c r="AP372" i="2" s="1"/>
  <c r="AO371" i="2"/>
  <c r="AP371" i="2" s="1"/>
  <c r="AO370" i="2"/>
  <c r="AP370" i="2" s="1"/>
  <c r="AO369" i="2"/>
  <c r="AP369" i="2" s="1"/>
  <c r="AO368" i="2"/>
  <c r="AP368" i="2" s="1"/>
  <c r="AO367" i="2"/>
  <c r="AP367" i="2" s="1"/>
  <c r="AO366" i="2"/>
  <c r="AP366" i="2" s="1"/>
  <c r="AO365" i="2"/>
  <c r="AP365" i="2" s="1"/>
  <c r="AO364" i="2"/>
  <c r="AP364" i="2" s="1"/>
  <c r="AO363" i="2"/>
  <c r="AP363" i="2" s="1"/>
  <c r="AO362" i="2"/>
  <c r="AP362" i="2" s="1"/>
  <c r="AO361" i="2"/>
  <c r="AP361" i="2" s="1"/>
  <c r="AO360" i="2"/>
  <c r="AP360" i="2" s="1"/>
  <c r="AO359" i="2"/>
  <c r="AP359" i="2" s="1"/>
  <c r="AO358" i="2"/>
  <c r="AP358" i="2" s="1"/>
  <c r="AO357" i="2"/>
  <c r="AP357" i="2" s="1"/>
  <c r="AO356" i="2"/>
  <c r="AP356" i="2" s="1"/>
  <c r="AO355" i="2"/>
  <c r="AP355" i="2" s="1"/>
  <c r="AO354" i="2"/>
  <c r="AP354" i="2" s="1"/>
  <c r="AO353" i="2"/>
  <c r="AP353" i="2" s="1"/>
  <c r="AO352" i="2"/>
  <c r="AP352" i="2" s="1"/>
  <c r="AO351" i="2"/>
  <c r="AP351" i="2" s="1"/>
  <c r="AO350" i="2"/>
  <c r="AP350" i="2" s="1"/>
  <c r="AO349" i="2"/>
  <c r="AP349" i="2" s="1"/>
  <c r="AO348" i="2"/>
  <c r="AP348" i="2" s="1"/>
  <c r="AO347" i="2"/>
  <c r="AP347" i="2" s="1"/>
  <c r="AO346" i="2"/>
  <c r="AP346" i="2" s="1"/>
  <c r="AO345" i="2"/>
  <c r="AP345" i="2" s="1"/>
  <c r="AO344" i="2"/>
  <c r="AP344" i="2" s="1"/>
  <c r="AO343" i="2"/>
  <c r="AP343" i="2" s="1"/>
  <c r="AO342" i="2"/>
  <c r="AP342" i="2" s="1"/>
  <c r="AO341" i="2"/>
  <c r="AP341" i="2" s="1"/>
  <c r="AO340" i="2"/>
  <c r="AP340" i="2" s="1"/>
  <c r="AO339" i="2"/>
  <c r="AP339" i="2" s="1"/>
  <c r="AO338" i="2"/>
  <c r="AP338" i="2" s="1"/>
  <c r="AO337" i="2"/>
  <c r="AP337" i="2" s="1"/>
  <c r="AO336" i="2"/>
  <c r="AP336" i="2" s="1"/>
  <c r="AO335" i="2"/>
  <c r="AP335" i="2" s="1"/>
  <c r="AO334" i="2"/>
  <c r="AP334" i="2" s="1"/>
  <c r="AO333" i="2"/>
  <c r="AP333" i="2" s="1"/>
  <c r="AO332" i="2"/>
  <c r="AP332" i="2" s="1"/>
  <c r="AO331" i="2"/>
  <c r="AP331" i="2" s="1"/>
  <c r="AO330" i="2"/>
  <c r="AP330" i="2" s="1"/>
  <c r="AO329" i="2"/>
  <c r="AP329" i="2" s="1"/>
  <c r="AO328" i="2"/>
  <c r="AP328" i="2" s="1"/>
  <c r="AO327" i="2"/>
  <c r="AP327" i="2" s="1"/>
  <c r="AO326" i="2"/>
  <c r="AP326" i="2" s="1"/>
  <c r="AO325" i="2"/>
  <c r="AP325" i="2" s="1"/>
  <c r="AO324" i="2"/>
  <c r="AP324" i="2" s="1"/>
  <c r="AO323" i="2"/>
  <c r="AP323" i="2" s="1"/>
  <c r="AO322" i="2"/>
  <c r="AP322" i="2" s="1"/>
  <c r="AO321" i="2"/>
  <c r="AP321" i="2" s="1"/>
  <c r="AO320" i="2"/>
  <c r="AP320" i="2" s="1"/>
  <c r="AO319" i="2"/>
  <c r="AP319" i="2" s="1"/>
  <c r="AO318" i="2"/>
  <c r="AP318" i="2" s="1"/>
  <c r="AO317" i="2"/>
  <c r="AP317" i="2" s="1"/>
  <c r="AO316" i="2"/>
  <c r="AP316" i="2" s="1"/>
  <c r="AO315" i="2"/>
  <c r="AP315" i="2" s="1"/>
  <c r="AO314" i="2"/>
  <c r="AP314" i="2" s="1"/>
  <c r="AO313" i="2"/>
  <c r="AP313" i="2" s="1"/>
  <c r="AO312" i="2"/>
  <c r="AP312" i="2" s="1"/>
  <c r="AO311" i="2"/>
  <c r="AP311" i="2" s="1"/>
  <c r="AO310" i="2"/>
  <c r="AP310" i="2" s="1"/>
  <c r="AO309" i="2"/>
  <c r="AP309" i="2" s="1"/>
  <c r="AO308" i="2"/>
  <c r="AP308" i="2" s="1"/>
  <c r="AO307" i="2"/>
  <c r="AP307" i="2" s="1"/>
  <c r="AO306" i="2"/>
  <c r="AP306" i="2" s="1"/>
  <c r="AO305" i="2"/>
  <c r="AP305" i="2" s="1"/>
  <c r="AO304" i="2"/>
  <c r="AP304" i="2" s="1"/>
  <c r="AO303" i="2"/>
  <c r="AP303" i="2" s="1"/>
  <c r="AO302" i="2"/>
  <c r="AP302" i="2" s="1"/>
  <c r="AO301" i="2"/>
  <c r="AP301" i="2" s="1"/>
  <c r="AO300" i="2"/>
  <c r="AP300" i="2" s="1"/>
  <c r="AO299" i="2"/>
  <c r="AP299" i="2" s="1"/>
  <c r="AO298" i="2"/>
  <c r="AP298" i="2" s="1"/>
  <c r="AO297" i="2"/>
  <c r="AP297" i="2" s="1"/>
  <c r="AO296" i="2"/>
  <c r="AP296" i="2" s="1"/>
  <c r="AO295" i="2"/>
  <c r="AP295" i="2" s="1"/>
  <c r="AO294" i="2"/>
  <c r="AP294" i="2" s="1"/>
  <c r="AO293" i="2"/>
  <c r="AP293" i="2" s="1"/>
  <c r="AO292" i="2"/>
  <c r="AP292" i="2" s="1"/>
  <c r="AO291" i="2"/>
  <c r="AP291" i="2" s="1"/>
  <c r="AO290" i="2"/>
  <c r="AP290" i="2" s="1"/>
  <c r="AO289" i="2"/>
  <c r="AP289" i="2" s="1"/>
  <c r="AO288" i="2"/>
  <c r="AP288" i="2" s="1"/>
  <c r="AO287" i="2"/>
  <c r="AP287" i="2" s="1"/>
  <c r="AO286" i="2"/>
  <c r="AP286" i="2" s="1"/>
  <c r="AO285" i="2"/>
  <c r="AP285" i="2" s="1"/>
  <c r="AO284" i="2"/>
  <c r="AP284" i="2" s="1"/>
  <c r="AO283" i="2"/>
  <c r="AP283" i="2" s="1"/>
  <c r="AO282" i="2"/>
  <c r="AP282" i="2" s="1"/>
  <c r="AO281" i="2"/>
  <c r="AP281" i="2" s="1"/>
  <c r="AO280" i="2"/>
  <c r="AP280" i="2" s="1"/>
  <c r="AO279" i="2"/>
  <c r="AP279" i="2" s="1"/>
  <c r="AO278" i="2"/>
  <c r="AP278" i="2" s="1"/>
  <c r="AO277" i="2"/>
  <c r="AP277" i="2" s="1"/>
  <c r="AO276" i="2"/>
  <c r="AP276" i="2" s="1"/>
  <c r="AO275" i="2"/>
  <c r="AP275" i="2" s="1"/>
  <c r="AO274" i="2"/>
  <c r="AP274" i="2" s="1"/>
  <c r="AO273" i="2"/>
  <c r="AP273" i="2" s="1"/>
  <c r="AO272" i="2"/>
  <c r="AP272" i="2" s="1"/>
  <c r="AO271" i="2"/>
  <c r="AP271" i="2" s="1"/>
  <c r="AO270" i="2"/>
  <c r="AP270" i="2" s="1"/>
  <c r="AO269" i="2"/>
  <c r="AP269" i="2" s="1"/>
  <c r="AO268" i="2"/>
  <c r="AP268" i="2" s="1"/>
  <c r="AO267" i="2"/>
  <c r="AP267" i="2" s="1"/>
  <c r="AO266" i="2"/>
  <c r="AP266" i="2" s="1"/>
  <c r="AO265" i="2"/>
  <c r="AP265" i="2" s="1"/>
  <c r="AO264" i="2"/>
  <c r="AP264" i="2" s="1"/>
  <c r="AO263" i="2"/>
  <c r="AP263" i="2" s="1"/>
  <c r="AO262" i="2"/>
  <c r="AP262" i="2" s="1"/>
  <c r="AO261" i="2"/>
  <c r="AP261" i="2" s="1"/>
  <c r="AO260" i="2"/>
  <c r="AP260" i="2" s="1"/>
  <c r="AO259" i="2"/>
  <c r="AP259" i="2" s="1"/>
  <c r="AO258" i="2"/>
  <c r="AP258" i="2" s="1"/>
  <c r="AO257" i="2"/>
  <c r="AP257" i="2" s="1"/>
  <c r="AO256" i="2"/>
  <c r="AP256" i="2" s="1"/>
  <c r="AO255" i="2"/>
  <c r="AP255" i="2" s="1"/>
  <c r="AO254" i="2"/>
  <c r="AP254" i="2" s="1"/>
  <c r="AO253" i="2"/>
  <c r="AP253" i="2" s="1"/>
  <c r="AO252" i="2"/>
  <c r="AP252" i="2" s="1"/>
  <c r="AO251" i="2"/>
  <c r="AP251" i="2" s="1"/>
  <c r="AO250" i="2"/>
  <c r="AP250" i="2" s="1"/>
  <c r="AO249" i="2"/>
  <c r="AP249" i="2" s="1"/>
  <c r="AO248" i="2"/>
  <c r="AP248" i="2" s="1"/>
  <c r="AO247" i="2"/>
  <c r="AP247" i="2" s="1"/>
  <c r="AO246" i="2"/>
  <c r="AP246" i="2" s="1"/>
  <c r="AO245" i="2"/>
  <c r="AP245" i="2" s="1"/>
  <c r="AO244" i="2"/>
  <c r="AP244" i="2" s="1"/>
  <c r="AO243" i="2"/>
  <c r="AP243" i="2" s="1"/>
  <c r="AO242" i="2"/>
  <c r="AP242" i="2" s="1"/>
  <c r="AO241" i="2"/>
  <c r="AP241" i="2" s="1"/>
  <c r="AO240" i="2"/>
  <c r="AP240" i="2" s="1"/>
  <c r="AO239" i="2"/>
  <c r="AP239" i="2" s="1"/>
  <c r="AO238" i="2"/>
  <c r="AP238" i="2" s="1"/>
  <c r="AO237" i="2"/>
  <c r="AP237" i="2" s="1"/>
  <c r="AO236" i="2"/>
  <c r="AP236" i="2" s="1"/>
  <c r="AO235" i="2"/>
  <c r="AP235" i="2" s="1"/>
  <c r="AO234" i="2"/>
  <c r="AP234" i="2" s="1"/>
  <c r="AO233" i="2"/>
  <c r="AP233" i="2" s="1"/>
  <c r="AO232" i="2"/>
  <c r="AP232" i="2" s="1"/>
  <c r="AO231" i="2"/>
  <c r="AP231" i="2" s="1"/>
  <c r="AO230" i="2"/>
  <c r="AP230" i="2" s="1"/>
  <c r="AO229" i="2"/>
  <c r="AP229" i="2" s="1"/>
  <c r="AO228" i="2"/>
  <c r="AP228" i="2" s="1"/>
  <c r="AO227" i="2"/>
  <c r="AP227" i="2" s="1"/>
  <c r="AO226" i="2"/>
  <c r="AP226" i="2" s="1"/>
  <c r="AO225" i="2"/>
  <c r="AP225" i="2" s="1"/>
  <c r="AO224" i="2"/>
  <c r="AP224" i="2" s="1"/>
  <c r="AO223" i="2"/>
  <c r="AP223" i="2" s="1"/>
  <c r="AO222" i="2"/>
  <c r="AP222" i="2" s="1"/>
  <c r="AO221" i="2"/>
  <c r="AP221" i="2" s="1"/>
  <c r="AO220" i="2"/>
  <c r="AP220" i="2" s="1"/>
  <c r="AO219" i="2"/>
  <c r="AP219" i="2" s="1"/>
  <c r="AO218" i="2"/>
  <c r="AP218" i="2" s="1"/>
  <c r="AO217" i="2"/>
  <c r="AP217" i="2" s="1"/>
  <c r="AO216" i="2"/>
  <c r="AP216" i="2" s="1"/>
  <c r="AO215" i="2"/>
  <c r="AP215" i="2" s="1"/>
  <c r="AO214" i="2"/>
  <c r="AP214" i="2" s="1"/>
  <c r="AO213" i="2"/>
  <c r="AP213" i="2" s="1"/>
  <c r="AO212" i="2"/>
  <c r="AP212" i="2" s="1"/>
  <c r="AO211" i="2"/>
  <c r="AP211" i="2" s="1"/>
  <c r="AO210" i="2"/>
  <c r="AP210" i="2" s="1"/>
  <c r="AO209" i="2"/>
  <c r="AP209" i="2" s="1"/>
  <c r="AO208" i="2"/>
  <c r="AP208" i="2" s="1"/>
  <c r="AO207" i="2"/>
  <c r="AP207" i="2" s="1"/>
  <c r="AO206" i="2"/>
  <c r="AP206" i="2" s="1"/>
  <c r="AO205" i="2"/>
  <c r="AP205" i="2" s="1"/>
  <c r="AO204" i="2"/>
  <c r="AP204" i="2" s="1"/>
  <c r="AO203" i="2"/>
  <c r="AP203" i="2" s="1"/>
  <c r="AO202" i="2"/>
  <c r="AP202" i="2" s="1"/>
  <c r="AO201" i="2"/>
  <c r="AP201" i="2" s="1"/>
  <c r="AO200" i="2"/>
  <c r="AP200" i="2" s="1"/>
  <c r="AO199" i="2"/>
  <c r="AP199" i="2" s="1"/>
  <c r="AO198" i="2"/>
  <c r="AP198" i="2" s="1"/>
  <c r="AO197" i="2"/>
  <c r="AP197" i="2" s="1"/>
  <c r="AO196" i="2"/>
  <c r="AP196" i="2" s="1"/>
  <c r="AO195" i="2"/>
  <c r="AP195" i="2" s="1"/>
  <c r="AO194" i="2"/>
  <c r="AP194" i="2" s="1"/>
  <c r="AO193" i="2"/>
  <c r="AP193" i="2" s="1"/>
  <c r="AO192" i="2"/>
  <c r="AP192" i="2" s="1"/>
  <c r="AO191" i="2"/>
  <c r="AP191" i="2" s="1"/>
  <c r="AO190" i="2"/>
  <c r="AP190" i="2" s="1"/>
  <c r="AO189" i="2"/>
  <c r="AP189" i="2" s="1"/>
  <c r="AO188" i="2"/>
  <c r="AP188" i="2" s="1"/>
  <c r="AO187" i="2"/>
  <c r="AP187" i="2" s="1"/>
  <c r="AO186" i="2"/>
  <c r="AP186" i="2" s="1"/>
  <c r="AO185" i="2"/>
  <c r="AP185" i="2" s="1"/>
  <c r="AO184" i="2"/>
  <c r="AP184" i="2" s="1"/>
  <c r="AO183" i="2"/>
  <c r="AP183" i="2" s="1"/>
  <c r="AO182" i="2"/>
  <c r="AP182" i="2" s="1"/>
  <c r="AO181" i="2"/>
  <c r="AP181" i="2" s="1"/>
  <c r="AO180" i="2"/>
  <c r="AP180" i="2" s="1"/>
  <c r="AO179" i="2"/>
  <c r="AP179" i="2" s="1"/>
  <c r="AO178" i="2"/>
  <c r="AP178" i="2" s="1"/>
  <c r="AO177" i="2"/>
  <c r="AP177" i="2" s="1"/>
  <c r="AO176" i="2"/>
  <c r="AP176" i="2" s="1"/>
  <c r="AO175" i="2"/>
  <c r="AP175" i="2" s="1"/>
  <c r="AO174" i="2"/>
  <c r="AP174" i="2" s="1"/>
  <c r="AO173" i="2"/>
  <c r="AP173" i="2" s="1"/>
  <c r="AO172" i="2"/>
  <c r="AP172" i="2" s="1"/>
  <c r="AO171" i="2"/>
  <c r="AP171" i="2" s="1"/>
  <c r="AO170" i="2"/>
  <c r="AP170" i="2" s="1"/>
  <c r="AO169" i="2"/>
  <c r="AP169" i="2" s="1"/>
  <c r="AO168" i="2"/>
  <c r="AP168" i="2" s="1"/>
  <c r="AO167" i="2"/>
  <c r="AP167" i="2" s="1"/>
  <c r="AO166" i="2"/>
  <c r="AP166" i="2" s="1"/>
  <c r="AO165" i="2"/>
  <c r="AP165" i="2" s="1"/>
  <c r="AO164" i="2"/>
  <c r="AP164" i="2" s="1"/>
  <c r="AO163" i="2"/>
  <c r="AP163" i="2" s="1"/>
  <c r="AO162" i="2"/>
  <c r="AP162" i="2" s="1"/>
  <c r="AO161" i="2"/>
  <c r="AP161" i="2" s="1"/>
  <c r="AO160" i="2"/>
  <c r="AP160" i="2" s="1"/>
  <c r="AO159" i="2"/>
  <c r="AP159" i="2" s="1"/>
  <c r="AO158" i="2"/>
  <c r="AP158" i="2" s="1"/>
  <c r="AO157" i="2"/>
  <c r="AP157" i="2" s="1"/>
  <c r="AO156" i="2"/>
  <c r="AP156" i="2" s="1"/>
  <c r="AO155" i="2"/>
  <c r="AP155" i="2" s="1"/>
  <c r="AO154" i="2"/>
  <c r="AP154" i="2" s="1"/>
  <c r="AO153" i="2"/>
  <c r="AP153" i="2" s="1"/>
  <c r="AO152" i="2"/>
  <c r="AP152" i="2" s="1"/>
  <c r="AO151" i="2"/>
  <c r="AP151" i="2" s="1"/>
  <c r="AO150" i="2"/>
  <c r="AP150" i="2" s="1"/>
  <c r="AO149" i="2"/>
  <c r="AP149" i="2" s="1"/>
  <c r="AO148" i="2"/>
  <c r="AP148" i="2" s="1"/>
  <c r="AO147" i="2"/>
  <c r="AP147" i="2" s="1"/>
  <c r="AO146" i="2"/>
  <c r="AP146" i="2" s="1"/>
  <c r="AO145" i="2"/>
  <c r="AP145" i="2" s="1"/>
  <c r="AO144" i="2"/>
  <c r="AP144" i="2" s="1"/>
  <c r="AO143" i="2"/>
  <c r="AP143" i="2" s="1"/>
  <c r="AO142" i="2"/>
  <c r="AP142" i="2" s="1"/>
  <c r="AO141" i="2"/>
  <c r="AP141" i="2" s="1"/>
  <c r="AO140" i="2"/>
  <c r="AP140" i="2" s="1"/>
  <c r="AO139" i="2"/>
  <c r="AP139" i="2" s="1"/>
  <c r="AO138" i="2"/>
  <c r="AP138" i="2" s="1"/>
  <c r="AO137" i="2"/>
  <c r="AP137" i="2" s="1"/>
  <c r="AO136" i="2"/>
  <c r="AP136" i="2" s="1"/>
  <c r="AO135" i="2"/>
  <c r="AP135" i="2" s="1"/>
  <c r="AO134" i="2"/>
  <c r="AP134" i="2" s="1"/>
  <c r="AO133" i="2"/>
  <c r="AP133" i="2" s="1"/>
  <c r="AO132" i="2"/>
  <c r="AP132" i="2" s="1"/>
  <c r="AO131" i="2"/>
  <c r="AP131" i="2" s="1"/>
  <c r="AO130" i="2"/>
  <c r="AP130" i="2" s="1"/>
  <c r="AO129" i="2"/>
  <c r="AP129" i="2" s="1"/>
  <c r="AO128" i="2"/>
  <c r="AP128" i="2" s="1"/>
  <c r="AO127" i="2"/>
  <c r="AP127" i="2" s="1"/>
  <c r="AO126" i="2"/>
  <c r="AP126" i="2" s="1"/>
  <c r="AO125" i="2"/>
  <c r="AP125" i="2" s="1"/>
  <c r="AO124" i="2"/>
  <c r="AP124" i="2" s="1"/>
  <c r="AO123" i="2"/>
  <c r="AP123" i="2" s="1"/>
  <c r="AO122" i="2"/>
  <c r="AP122" i="2" s="1"/>
  <c r="AO121" i="2"/>
  <c r="AP121" i="2" s="1"/>
  <c r="AO120" i="2"/>
  <c r="AP120" i="2" s="1"/>
  <c r="AO119" i="2"/>
  <c r="AP119" i="2" s="1"/>
  <c r="AO118" i="2"/>
  <c r="AP118" i="2" s="1"/>
  <c r="AO117" i="2"/>
  <c r="AP117" i="2" s="1"/>
  <c r="AO116" i="2"/>
  <c r="AP116" i="2" s="1"/>
  <c r="AO115" i="2"/>
  <c r="AP115" i="2" s="1"/>
  <c r="AO114" i="2"/>
  <c r="AP114" i="2" s="1"/>
  <c r="AO113" i="2"/>
  <c r="AP113" i="2" s="1"/>
  <c r="AO112" i="2"/>
  <c r="AP112" i="2" s="1"/>
  <c r="AO111" i="2"/>
  <c r="AP111" i="2" s="1"/>
  <c r="AO110" i="2"/>
  <c r="AP110" i="2" s="1"/>
  <c r="AO109" i="2"/>
  <c r="AP109" i="2" s="1"/>
  <c r="AO108" i="2"/>
  <c r="AP108" i="2" s="1"/>
  <c r="AO107" i="2"/>
  <c r="AP107" i="2" s="1"/>
  <c r="AO106" i="2"/>
  <c r="AP106" i="2" s="1"/>
  <c r="AO105" i="2"/>
  <c r="AP105" i="2" s="1"/>
  <c r="AO104" i="2"/>
  <c r="AP104" i="2" s="1"/>
  <c r="AO103" i="2"/>
  <c r="AP103" i="2" s="1"/>
  <c r="AO102" i="2"/>
  <c r="AP102" i="2" s="1"/>
  <c r="AO101" i="2"/>
  <c r="AP101" i="2" s="1"/>
  <c r="AO100" i="2"/>
  <c r="AP100" i="2" s="1"/>
  <c r="AO99" i="2"/>
  <c r="AP99" i="2" s="1"/>
  <c r="AO98" i="2"/>
  <c r="AP98" i="2" s="1"/>
  <c r="AO97" i="2"/>
  <c r="AP97" i="2" s="1"/>
  <c r="AO96" i="2"/>
  <c r="AP96" i="2" s="1"/>
  <c r="AO95" i="2"/>
  <c r="AP95" i="2" s="1"/>
  <c r="AO94" i="2"/>
  <c r="AP94" i="2" s="1"/>
  <c r="AO93" i="2"/>
  <c r="AP93" i="2" s="1"/>
  <c r="AO92" i="2"/>
  <c r="AP92" i="2" s="1"/>
  <c r="AO91" i="2"/>
  <c r="AP91" i="2" s="1"/>
  <c r="AO90" i="2"/>
  <c r="AP90" i="2" s="1"/>
  <c r="AO89" i="2"/>
  <c r="AP89" i="2" s="1"/>
  <c r="AO88" i="2"/>
  <c r="AP88" i="2" s="1"/>
  <c r="AO87" i="2"/>
  <c r="AP87" i="2" s="1"/>
  <c r="AO86" i="2"/>
  <c r="AP86" i="2" s="1"/>
  <c r="AO85" i="2"/>
  <c r="AP85" i="2" s="1"/>
  <c r="AO84" i="2"/>
  <c r="AP84" i="2" s="1"/>
  <c r="AO83" i="2"/>
  <c r="AP83" i="2" s="1"/>
  <c r="AO82" i="2"/>
  <c r="AP82" i="2" s="1"/>
  <c r="AO81" i="2"/>
  <c r="AP81" i="2" s="1"/>
  <c r="AO80" i="2"/>
  <c r="AP80" i="2" s="1"/>
  <c r="AO79" i="2"/>
  <c r="AP79" i="2" s="1"/>
  <c r="AO78" i="2"/>
  <c r="AP78" i="2" s="1"/>
  <c r="AO77" i="2"/>
  <c r="AP77" i="2" s="1"/>
  <c r="AO76" i="2"/>
  <c r="AP76" i="2" s="1"/>
  <c r="AO75" i="2"/>
  <c r="AP75" i="2" s="1"/>
  <c r="AO74" i="2"/>
  <c r="AP74" i="2" s="1"/>
  <c r="AO73" i="2"/>
  <c r="AP73" i="2" s="1"/>
  <c r="AO72" i="2"/>
  <c r="AP72" i="2" s="1"/>
  <c r="AO71" i="2"/>
  <c r="AP71" i="2" s="1"/>
  <c r="AO70" i="2"/>
  <c r="AP70" i="2" s="1"/>
  <c r="AO69" i="2"/>
  <c r="AP69" i="2" s="1"/>
  <c r="AO68" i="2"/>
  <c r="AP68" i="2" s="1"/>
  <c r="AO67" i="2"/>
  <c r="AP67" i="2" s="1"/>
  <c r="AO66" i="2"/>
  <c r="AP66" i="2" s="1"/>
  <c r="AO65" i="2"/>
  <c r="AP65" i="2" s="1"/>
  <c r="AO64" i="2"/>
  <c r="AP64" i="2" s="1"/>
  <c r="AO63" i="2"/>
  <c r="AP63" i="2" s="1"/>
  <c r="AO62" i="2"/>
  <c r="AP62" i="2" s="1"/>
  <c r="AO61" i="2"/>
  <c r="AP61" i="2" s="1"/>
  <c r="AO60" i="2"/>
  <c r="AP60" i="2" s="1"/>
  <c r="AO59" i="2"/>
  <c r="AP59" i="2" s="1"/>
  <c r="AO58" i="2"/>
  <c r="AP58" i="2" s="1"/>
  <c r="AO57" i="2"/>
  <c r="AP57" i="2" s="1"/>
  <c r="AO56" i="2"/>
  <c r="AP56" i="2" s="1"/>
  <c r="AO55" i="2"/>
  <c r="AP55" i="2" s="1"/>
  <c r="AO54" i="2"/>
  <c r="AP54" i="2" s="1"/>
  <c r="AO53" i="2"/>
  <c r="AP53" i="2" s="1"/>
  <c r="AO52" i="2"/>
  <c r="AP52" i="2" s="1"/>
  <c r="AO51" i="2"/>
  <c r="AP51" i="2" s="1"/>
  <c r="AO50" i="2"/>
  <c r="AP50" i="2" s="1"/>
  <c r="AO49" i="2"/>
  <c r="AP49" i="2" s="1"/>
  <c r="AO48" i="2"/>
  <c r="AP48" i="2" s="1"/>
  <c r="AO47" i="2"/>
  <c r="AP47" i="2" s="1"/>
  <c r="AO46" i="2"/>
  <c r="AP46" i="2" s="1"/>
  <c r="AO45" i="2"/>
  <c r="AP45" i="2" s="1"/>
  <c r="AO44" i="2"/>
  <c r="AP44" i="2" s="1"/>
  <c r="AO43" i="2"/>
  <c r="AP43" i="2" s="1"/>
  <c r="AO42" i="2"/>
  <c r="AP42" i="2" s="1"/>
  <c r="AO41" i="2"/>
  <c r="AP41" i="2" s="1"/>
  <c r="AO40" i="2"/>
  <c r="AP40" i="2" s="1"/>
  <c r="AO39" i="2"/>
  <c r="AP39" i="2" s="1"/>
  <c r="AO38" i="2"/>
  <c r="AP38" i="2" s="1"/>
  <c r="AO37" i="2"/>
  <c r="AP37" i="2" s="1"/>
  <c r="AO36" i="2"/>
  <c r="AP36" i="2" s="1"/>
  <c r="AO35" i="2"/>
  <c r="AP35" i="2" s="1"/>
  <c r="AO34" i="2"/>
  <c r="AP34" i="2" s="1"/>
  <c r="AO33" i="2"/>
  <c r="AP33" i="2" s="1"/>
  <c r="AO32" i="2"/>
  <c r="AP32" i="2" s="1"/>
  <c r="AO31" i="2"/>
  <c r="AP31" i="2" s="1"/>
  <c r="AO30" i="2"/>
  <c r="AP30" i="2" s="1"/>
  <c r="AO29" i="2"/>
  <c r="AO28" i="2"/>
  <c r="AO27" i="2"/>
  <c r="AO26" i="2"/>
  <c r="AO25" i="2"/>
  <c r="AO24" i="2"/>
  <c r="AO23" i="2"/>
  <c r="AO22" i="2"/>
  <c r="AO21" i="2"/>
  <c r="AO20" i="2"/>
  <c r="AO19" i="2"/>
  <c r="AO18" i="2"/>
  <c r="AO17" i="2"/>
  <c r="AO16" i="2"/>
  <c r="AO15" i="2"/>
  <c r="AO14" i="2"/>
  <c r="AO13" i="2"/>
  <c r="AO12" i="2"/>
  <c r="AO11" i="2"/>
  <c r="AO10" i="2"/>
  <c r="AO9" i="2"/>
  <c r="BA6" i="4"/>
  <c r="AP29" i="2" l="1"/>
  <c r="C3" i="4"/>
  <c r="AT6" i="2"/>
  <c r="BC21" i="4"/>
  <c r="AP7" i="2"/>
  <c r="AP9" i="2" s="1"/>
  <c r="C49" i="1"/>
  <c r="C50" i="1" s="1"/>
  <c r="AV5007" i="2" l="1"/>
  <c r="AV5003" i="2"/>
  <c r="AV4999" i="2"/>
  <c r="AV4995" i="2"/>
  <c r="AV4991" i="2"/>
  <c r="AV4987" i="2"/>
  <c r="AV4983" i="2"/>
  <c r="AV4979" i="2"/>
  <c r="AV4975" i="2"/>
  <c r="AV4971" i="2"/>
  <c r="AV4967" i="2"/>
  <c r="AV4963" i="2"/>
  <c r="AV4959" i="2"/>
  <c r="AV4955" i="2"/>
  <c r="AV4951" i="2"/>
  <c r="AV4947" i="2"/>
  <c r="AV4943" i="2"/>
  <c r="AV4939" i="2"/>
  <c r="AV4935" i="2"/>
  <c r="AV4931" i="2"/>
  <c r="AV4927" i="2"/>
  <c r="AV4923" i="2"/>
  <c r="AV4919" i="2"/>
  <c r="AV4915" i="2"/>
  <c r="AV4911" i="2"/>
  <c r="AV4907" i="2"/>
  <c r="AV4903" i="2"/>
  <c r="AV4899" i="2"/>
  <c r="AV4895" i="2"/>
  <c r="AV4891" i="2"/>
  <c r="AV4887" i="2"/>
  <c r="AV4883" i="2"/>
  <c r="AV4879" i="2"/>
  <c r="AV4875" i="2"/>
  <c r="AV4871" i="2"/>
  <c r="AV4867" i="2"/>
  <c r="AV4863" i="2"/>
  <c r="AV4859" i="2"/>
  <c r="AV4855" i="2"/>
  <c r="AV4851" i="2"/>
  <c r="AV4847" i="2"/>
  <c r="AV4843" i="2"/>
  <c r="AV4839" i="2"/>
  <c r="AV4835" i="2"/>
  <c r="AV4831" i="2"/>
  <c r="AV4827" i="2"/>
  <c r="AV4823" i="2"/>
  <c r="AV4819" i="2"/>
  <c r="AV4815" i="2"/>
  <c r="AV4811" i="2"/>
  <c r="AV4807" i="2"/>
  <c r="AV4803" i="2"/>
  <c r="AV4799" i="2"/>
  <c r="AV4795" i="2"/>
  <c r="AV4791" i="2"/>
  <c r="AV4787" i="2"/>
  <c r="AV4783" i="2"/>
  <c r="AV4779" i="2"/>
  <c r="AV4775" i="2"/>
  <c r="AV4771" i="2"/>
  <c r="AV4767" i="2"/>
  <c r="AV4763" i="2"/>
  <c r="AV4759" i="2"/>
  <c r="AV4755" i="2"/>
  <c r="AV4751" i="2"/>
  <c r="AV4747" i="2"/>
  <c r="AV4743" i="2"/>
  <c r="AV4739" i="2"/>
  <c r="AV4735" i="2"/>
  <c r="AV4731" i="2"/>
  <c r="AV4727" i="2"/>
  <c r="AV4723" i="2"/>
  <c r="AV4719" i="2"/>
  <c r="AV4715" i="2"/>
  <c r="AV4711" i="2"/>
  <c r="AV4707" i="2"/>
  <c r="AV4703" i="2"/>
  <c r="AV4699" i="2"/>
  <c r="AV4695" i="2"/>
  <c r="AV4691" i="2"/>
  <c r="AV4687" i="2"/>
  <c r="AV4683" i="2"/>
  <c r="AV4679" i="2"/>
  <c r="AV5006" i="2"/>
  <c r="AV5002" i="2"/>
  <c r="AV4998" i="2"/>
  <c r="AV4994" i="2"/>
  <c r="AV4990" i="2"/>
  <c r="AV4986" i="2"/>
  <c r="AV4982" i="2"/>
  <c r="AV4978" i="2"/>
  <c r="AV4974" i="2"/>
  <c r="AV4970" i="2"/>
  <c r="AV4966" i="2"/>
  <c r="AV4962" i="2"/>
  <c r="AV4958" i="2"/>
  <c r="AV4954" i="2"/>
  <c r="AV4950" i="2"/>
  <c r="AV4946" i="2"/>
  <c r="AV4942" i="2"/>
  <c r="AV4938" i="2"/>
  <c r="AV4934" i="2"/>
  <c r="AV4930" i="2"/>
  <c r="AV4926" i="2"/>
  <c r="AV4922" i="2"/>
  <c r="AV4918" i="2"/>
  <c r="AV4914" i="2"/>
  <c r="AV4910" i="2"/>
  <c r="AV4906" i="2"/>
  <c r="AV4902" i="2"/>
  <c r="AV4898" i="2"/>
  <c r="AV4894" i="2"/>
  <c r="AV4890" i="2"/>
  <c r="AV4886" i="2"/>
  <c r="AV4882" i="2"/>
  <c r="AV4878" i="2"/>
  <c r="AV4874" i="2"/>
  <c r="AV4870" i="2"/>
  <c r="AV4866" i="2"/>
  <c r="AV4862" i="2"/>
  <c r="AV4858" i="2"/>
  <c r="AV4854" i="2"/>
  <c r="AV4850" i="2"/>
  <c r="AV4846" i="2"/>
  <c r="AV4842" i="2"/>
  <c r="AV4838" i="2"/>
  <c r="AV4834" i="2"/>
  <c r="AV4830" i="2"/>
  <c r="AV4826" i="2"/>
  <c r="AV4822" i="2"/>
  <c r="AV4818" i="2"/>
  <c r="AV4814" i="2"/>
  <c r="AV4810" i="2"/>
  <c r="AV4806" i="2"/>
  <c r="AV4802" i="2"/>
  <c r="AV4798" i="2"/>
  <c r="AV4794" i="2"/>
  <c r="AV4790" i="2"/>
  <c r="AV4786" i="2"/>
  <c r="AV4782" i="2"/>
  <c r="AV4778" i="2"/>
  <c r="AV4774" i="2"/>
  <c r="AV4770" i="2"/>
  <c r="AV4766" i="2"/>
  <c r="AV4762" i="2"/>
  <c r="AV4758" i="2"/>
  <c r="AV4754" i="2"/>
  <c r="AV4750" i="2"/>
  <c r="AV4746" i="2"/>
  <c r="AV4742" i="2"/>
  <c r="AV4738" i="2"/>
  <c r="AV4734" i="2"/>
  <c r="AV4730" i="2"/>
  <c r="AV4726" i="2"/>
  <c r="AV4722" i="2"/>
  <c r="AV4718" i="2"/>
  <c r="AV4714" i="2"/>
  <c r="AV4710" i="2"/>
  <c r="AV4706" i="2"/>
  <c r="AV4702" i="2"/>
  <c r="AV4698" i="2"/>
  <c r="AV4694" i="2"/>
  <c r="AV4690" i="2"/>
  <c r="AV4686" i="2"/>
  <c r="AV4682" i="2"/>
  <c r="AV4678" i="2"/>
  <c r="AV5005" i="2"/>
  <c r="AV5001" i="2"/>
  <c r="AV4997" i="2"/>
  <c r="AV4993" i="2"/>
  <c r="AV4989" i="2"/>
  <c r="AV4985" i="2"/>
  <c r="AV4981" i="2"/>
  <c r="AV4977" i="2"/>
  <c r="AV4973" i="2"/>
  <c r="AV4969" i="2"/>
  <c r="AV4965" i="2"/>
  <c r="AV4961" i="2"/>
  <c r="AV4957" i="2"/>
  <c r="AV4953" i="2"/>
  <c r="AV4949" i="2"/>
  <c r="AV4945" i="2"/>
  <c r="AV4941" i="2"/>
  <c r="AV4937" i="2"/>
  <c r="AV4933" i="2"/>
  <c r="AV4929" i="2"/>
  <c r="AV4925" i="2"/>
  <c r="AV4921" i="2"/>
  <c r="AV4917" i="2"/>
  <c r="AV4913" i="2"/>
  <c r="AV4909" i="2"/>
  <c r="AV4905" i="2"/>
  <c r="AV4901" i="2"/>
  <c r="AV4897" i="2"/>
  <c r="AV4893" i="2"/>
  <c r="AV4889" i="2"/>
  <c r="AV4885" i="2"/>
  <c r="AV4881" i="2"/>
  <c r="AV4877" i="2"/>
  <c r="AV4873" i="2"/>
  <c r="AV4869" i="2"/>
  <c r="AV4865" i="2"/>
  <c r="AV4861" i="2"/>
  <c r="AV4857" i="2"/>
  <c r="AV4853" i="2"/>
  <c r="AV4849" i="2"/>
  <c r="AV4845" i="2"/>
  <c r="AV4841" i="2"/>
  <c r="AV4837" i="2"/>
  <c r="AV4833" i="2"/>
  <c r="AV4829" i="2"/>
  <c r="AV4825" i="2"/>
  <c r="AV4821" i="2"/>
  <c r="AV4817" i="2"/>
  <c r="AV4813" i="2"/>
  <c r="AV4809" i="2"/>
  <c r="AV4805" i="2"/>
  <c r="AV4801" i="2"/>
  <c r="AV4797" i="2"/>
  <c r="AV4793" i="2"/>
  <c r="AV4789" i="2"/>
  <c r="AV4785" i="2"/>
  <c r="AV4781" i="2"/>
  <c r="AV4777" i="2"/>
  <c r="AV4773" i="2"/>
  <c r="AV4769" i="2"/>
  <c r="AV4765" i="2"/>
  <c r="AV4761" i="2"/>
  <c r="AV4757" i="2"/>
  <c r="AV4753" i="2"/>
  <c r="AV4749" i="2"/>
  <c r="AV4745" i="2"/>
  <c r="AV4741" i="2"/>
  <c r="AV4737" i="2"/>
  <c r="AV4733" i="2"/>
  <c r="AV4729" i="2"/>
  <c r="AV4725" i="2"/>
  <c r="AV4721" i="2"/>
  <c r="AV4717" i="2"/>
  <c r="AV4713" i="2"/>
  <c r="AV4709" i="2"/>
  <c r="AV4705" i="2"/>
  <c r="AV4701" i="2"/>
  <c r="AV4697" i="2"/>
  <c r="AV4693" i="2"/>
  <c r="AV4689" i="2"/>
  <c r="AV4685" i="2"/>
  <c r="AV5008" i="2"/>
  <c r="AV5004" i="2"/>
  <c r="AV5000" i="2"/>
  <c r="AV4996" i="2"/>
  <c r="AV4992" i="2"/>
  <c r="AV4988" i="2"/>
  <c r="AV4984" i="2"/>
  <c r="AV4980" i="2"/>
  <c r="AV4976" i="2"/>
  <c r="AV4972" i="2"/>
  <c r="AV4968" i="2"/>
  <c r="AV4964" i="2"/>
  <c r="AV4960" i="2"/>
  <c r="AV4956" i="2"/>
  <c r="AV4952" i="2"/>
  <c r="AV4948" i="2"/>
  <c r="AV4944" i="2"/>
  <c r="AV4940" i="2"/>
  <c r="AV4936" i="2"/>
  <c r="AV4932" i="2"/>
  <c r="AV4928" i="2"/>
  <c r="AV4924" i="2"/>
  <c r="AV4920" i="2"/>
  <c r="AV4916" i="2"/>
  <c r="AV4912" i="2"/>
  <c r="AV4908" i="2"/>
  <c r="AV4904" i="2"/>
  <c r="AV4900" i="2"/>
  <c r="AV4896" i="2"/>
  <c r="AV4892" i="2"/>
  <c r="AV4888" i="2"/>
  <c r="AV4884" i="2"/>
  <c r="AV4880" i="2"/>
  <c r="AV4876" i="2"/>
  <c r="AV4872" i="2"/>
  <c r="AV4868" i="2"/>
  <c r="AV4864" i="2"/>
  <c r="AV4860" i="2"/>
  <c r="AV4856" i="2"/>
  <c r="AV4852" i="2"/>
  <c r="AV4848" i="2"/>
  <c r="AV4844" i="2"/>
  <c r="AV4840" i="2"/>
  <c r="AV4836" i="2"/>
  <c r="AV4832" i="2"/>
  <c r="AV4828" i="2"/>
  <c r="AV4824" i="2"/>
  <c r="AV4820" i="2"/>
  <c r="AV4816" i="2"/>
  <c r="AV4812" i="2"/>
  <c r="AV4808" i="2"/>
  <c r="AV4804" i="2"/>
  <c r="AV4800" i="2"/>
  <c r="AV4796" i="2"/>
  <c r="AV4792" i="2"/>
  <c r="AV4788" i="2"/>
  <c r="AV4784" i="2"/>
  <c r="AV4780" i="2"/>
  <c r="AV4776" i="2"/>
  <c r="AV4772" i="2"/>
  <c r="AV4768" i="2"/>
  <c r="AV4764" i="2"/>
  <c r="AV4760" i="2"/>
  <c r="AV4756" i="2"/>
  <c r="AV4752" i="2"/>
  <c r="AV4748" i="2"/>
  <c r="AV4744" i="2"/>
  <c r="AV4740" i="2"/>
  <c r="AV4736" i="2"/>
  <c r="AV4732" i="2"/>
  <c r="AV4728" i="2"/>
  <c r="AV4724" i="2"/>
  <c r="AV4720" i="2"/>
  <c r="AV4716" i="2"/>
  <c r="AV4712" i="2"/>
  <c r="AV4708" i="2"/>
  <c r="AV4704" i="2"/>
  <c r="AV4700" i="2"/>
  <c r="AV4696" i="2"/>
  <c r="AV4692" i="2"/>
  <c r="AV4688" i="2"/>
  <c r="AV4684" i="2"/>
  <c r="AV4680" i="2"/>
  <c r="AV4676" i="2"/>
  <c r="AV4672" i="2"/>
  <c r="AV4675" i="2"/>
  <c r="AV4670" i="2"/>
  <c r="AV4666" i="2"/>
  <c r="AV4662" i="2"/>
  <c r="AV4658" i="2"/>
  <c r="AV4654" i="2"/>
  <c r="AV4650" i="2"/>
  <c r="AV4646" i="2"/>
  <c r="AV4642" i="2"/>
  <c r="AV4638" i="2"/>
  <c r="AV4634" i="2"/>
  <c r="AV4630" i="2"/>
  <c r="AV4626" i="2"/>
  <c r="AV4622" i="2"/>
  <c r="AV4618" i="2"/>
  <c r="AV4614" i="2"/>
  <c r="AV4610" i="2"/>
  <c r="AV4606" i="2"/>
  <c r="AV4602" i="2"/>
  <c r="AV4598" i="2"/>
  <c r="AV4594" i="2"/>
  <c r="AV4590" i="2"/>
  <c r="AV4586" i="2"/>
  <c r="AV4582" i="2"/>
  <c r="AV4578" i="2"/>
  <c r="AV4574" i="2"/>
  <c r="AV4570" i="2"/>
  <c r="AV4566" i="2"/>
  <c r="AV4562" i="2"/>
  <c r="AV4558" i="2"/>
  <c r="AV4554" i="2"/>
  <c r="AV4550" i="2"/>
  <c r="AV4546" i="2"/>
  <c r="AV4542" i="2"/>
  <c r="AV4538" i="2"/>
  <c r="AV4534" i="2"/>
  <c r="AV4530" i="2"/>
  <c r="AV4526" i="2"/>
  <c r="AV4522" i="2"/>
  <c r="AV4518" i="2"/>
  <c r="AV4514" i="2"/>
  <c r="AV4510" i="2"/>
  <c r="AV4506" i="2"/>
  <c r="AV4502" i="2"/>
  <c r="AV4498" i="2"/>
  <c r="AV4494" i="2"/>
  <c r="AV4490" i="2"/>
  <c r="AV4486" i="2"/>
  <c r="AV4482" i="2"/>
  <c r="AV4478" i="2"/>
  <c r="AV4474" i="2"/>
  <c r="AV4470" i="2"/>
  <c r="AV4466" i="2"/>
  <c r="AV4462" i="2"/>
  <c r="AV4458" i="2"/>
  <c r="AV4454" i="2"/>
  <c r="AV4450" i="2"/>
  <c r="AV4446" i="2"/>
  <c r="AV4442" i="2"/>
  <c r="AV4438" i="2"/>
  <c r="AV4434" i="2"/>
  <c r="AV4430" i="2"/>
  <c r="AV4426" i="2"/>
  <c r="AV4422" i="2"/>
  <c r="AV4418" i="2"/>
  <c r="AV4414" i="2"/>
  <c r="AV4410" i="2"/>
  <c r="AV4406" i="2"/>
  <c r="AV4402" i="2"/>
  <c r="AV4398" i="2"/>
  <c r="AV4394" i="2"/>
  <c r="AV4390" i="2"/>
  <c r="AV4386" i="2"/>
  <c r="AV4382" i="2"/>
  <c r="AV4378" i="2"/>
  <c r="AV4374" i="2"/>
  <c r="AV4370" i="2"/>
  <c r="AV4366" i="2"/>
  <c r="AV4362" i="2"/>
  <c r="AV4358" i="2"/>
  <c r="AV4354" i="2"/>
  <c r="AV4350" i="2"/>
  <c r="AV4346" i="2"/>
  <c r="AV4342" i="2"/>
  <c r="AV4338" i="2"/>
  <c r="AV4674" i="2"/>
  <c r="AV4669" i="2"/>
  <c r="AV4665" i="2"/>
  <c r="AV4661" i="2"/>
  <c r="AV4657" i="2"/>
  <c r="AV4653" i="2"/>
  <c r="AV4649" i="2"/>
  <c r="AV4645" i="2"/>
  <c r="AV4641" i="2"/>
  <c r="AV4637" i="2"/>
  <c r="AV4633" i="2"/>
  <c r="AV4629" i="2"/>
  <c r="AV4625" i="2"/>
  <c r="AV4621" i="2"/>
  <c r="AV4617" i="2"/>
  <c r="AV4613" i="2"/>
  <c r="AV4609" i="2"/>
  <c r="AV4605" i="2"/>
  <c r="AV4601" i="2"/>
  <c r="AV4597" i="2"/>
  <c r="AV4593" i="2"/>
  <c r="AV4589" i="2"/>
  <c r="AV4585" i="2"/>
  <c r="AV4581" i="2"/>
  <c r="AV4577" i="2"/>
  <c r="AV4573" i="2"/>
  <c r="AV4569" i="2"/>
  <c r="AV4565" i="2"/>
  <c r="AV4561" i="2"/>
  <c r="AV4557" i="2"/>
  <c r="AV4553" i="2"/>
  <c r="AV4549" i="2"/>
  <c r="AV4545" i="2"/>
  <c r="AV4541" i="2"/>
  <c r="AV4537" i="2"/>
  <c r="AV4533" i="2"/>
  <c r="AV4529" i="2"/>
  <c r="AV4525" i="2"/>
  <c r="AV4521" i="2"/>
  <c r="AV4517" i="2"/>
  <c r="AV4513" i="2"/>
  <c r="AV4509" i="2"/>
  <c r="AV4505" i="2"/>
  <c r="AV4501" i="2"/>
  <c r="AV4497" i="2"/>
  <c r="AV4493" i="2"/>
  <c r="AV4489" i="2"/>
  <c r="AV4485" i="2"/>
  <c r="AV4481" i="2"/>
  <c r="AV4477" i="2"/>
  <c r="AV4473" i="2"/>
  <c r="AV4469" i="2"/>
  <c r="AV4465" i="2"/>
  <c r="AV4461" i="2"/>
  <c r="AV4457" i="2"/>
  <c r="AV4453" i="2"/>
  <c r="AV4449" i="2"/>
  <c r="AV4445" i="2"/>
  <c r="AV4441" i="2"/>
  <c r="AV4437" i="2"/>
  <c r="AV4433" i="2"/>
  <c r="AV4429" i="2"/>
  <c r="AV4425" i="2"/>
  <c r="AV4421" i="2"/>
  <c r="AV4417" i="2"/>
  <c r="AV4413" i="2"/>
  <c r="AV4409" i="2"/>
  <c r="AV4405" i="2"/>
  <c r="AV4401" i="2"/>
  <c r="AV4397" i="2"/>
  <c r="AV4393" i="2"/>
  <c r="AV4389" i="2"/>
  <c r="AV4385" i="2"/>
  <c r="AV4381" i="2"/>
  <c r="AV4377" i="2"/>
  <c r="AV4373" i="2"/>
  <c r="AV4369" i="2"/>
  <c r="AV4365" i="2"/>
  <c r="AV4361" i="2"/>
  <c r="AV4357" i="2"/>
  <c r="AV4353" i="2"/>
  <c r="AV4349" i="2"/>
  <c r="AV4345" i="2"/>
  <c r="AV4341" i="2"/>
  <c r="AV4337" i="2"/>
  <c r="AV4673" i="2"/>
  <c r="AV4664" i="2"/>
  <c r="AV4656" i="2"/>
  <c r="AV4648" i="2"/>
  <c r="AV4640" i="2"/>
  <c r="AV4632" i="2"/>
  <c r="AV4624" i="2"/>
  <c r="AV4616" i="2"/>
  <c r="AV4608" i="2"/>
  <c r="AV4600" i="2"/>
  <c r="AV4592" i="2"/>
  <c r="AV4584" i="2"/>
  <c r="AV4576" i="2"/>
  <c r="AV4568" i="2"/>
  <c r="AV4560" i="2"/>
  <c r="AV4552" i="2"/>
  <c r="AV4544" i="2"/>
  <c r="AV4536" i="2"/>
  <c r="AV4528" i="2"/>
  <c r="AV4520" i="2"/>
  <c r="AV4512" i="2"/>
  <c r="AV4504" i="2"/>
  <c r="AV4496" i="2"/>
  <c r="AV4488" i="2"/>
  <c r="AV4480" i="2"/>
  <c r="AV4472" i="2"/>
  <c r="AV4464" i="2"/>
  <c r="AV4456" i="2"/>
  <c r="AV4448" i="2"/>
  <c r="AV4440" i="2"/>
  <c r="AV4432" i="2"/>
  <c r="AV4424" i="2"/>
  <c r="AV4416" i="2"/>
  <c r="AV4408" i="2"/>
  <c r="AV4400" i="2"/>
  <c r="AV4392" i="2"/>
  <c r="AV4384" i="2"/>
  <c r="AV4376" i="2"/>
  <c r="AV4368" i="2"/>
  <c r="AV4360" i="2"/>
  <c r="AV4352" i="2"/>
  <c r="AV4344" i="2"/>
  <c r="AV4336" i="2"/>
  <c r="AV4332" i="2"/>
  <c r="AV4328" i="2"/>
  <c r="AV4324" i="2"/>
  <c r="AV4320" i="2"/>
  <c r="AV4316" i="2"/>
  <c r="AV4312" i="2"/>
  <c r="AV4308" i="2"/>
  <c r="AV4304" i="2"/>
  <c r="AV4300" i="2"/>
  <c r="AV4296" i="2"/>
  <c r="AV4292" i="2"/>
  <c r="AV4288" i="2"/>
  <c r="AV4284" i="2"/>
  <c r="AV4280" i="2"/>
  <c r="AV4276" i="2"/>
  <c r="AV4272" i="2"/>
  <c r="AV4268" i="2"/>
  <c r="AV4264" i="2"/>
  <c r="AV4260" i="2"/>
  <c r="AV4256" i="2"/>
  <c r="AV4252" i="2"/>
  <c r="AV4248" i="2"/>
  <c r="AV4244" i="2"/>
  <c r="AV4240" i="2"/>
  <c r="AV4236" i="2"/>
  <c r="AV4232" i="2"/>
  <c r="AV4228" i="2"/>
  <c r="AV4224" i="2"/>
  <c r="AV4220" i="2"/>
  <c r="AV4216" i="2"/>
  <c r="AV4212" i="2"/>
  <c r="AV4208" i="2"/>
  <c r="AV4204" i="2"/>
  <c r="AV4200" i="2"/>
  <c r="AV4196" i="2"/>
  <c r="AV4192" i="2"/>
  <c r="AV4188" i="2"/>
  <c r="AV4184" i="2"/>
  <c r="AV4180" i="2"/>
  <c r="AV4176" i="2"/>
  <c r="AV4172" i="2"/>
  <c r="AV4168" i="2"/>
  <c r="AV4164" i="2"/>
  <c r="AV4160" i="2"/>
  <c r="AV4156" i="2"/>
  <c r="AV4152" i="2"/>
  <c r="AV4148" i="2"/>
  <c r="AV4144" i="2"/>
  <c r="AV4140" i="2"/>
  <c r="AV4136" i="2"/>
  <c r="AV4132" i="2"/>
  <c r="AV4128" i="2"/>
  <c r="AV4124" i="2"/>
  <c r="AV4120" i="2"/>
  <c r="AV4116" i="2"/>
  <c r="AV4112" i="2"/>
  <c r="AV4108" i="2"/>
  <c r="AV4104" i="2"/>
  <c r="AV4100" i="2"/>
  <c r="AV4096" i="2"/>
  <c r="AV4092" i="2"/>
  <c r="AV4088" i="2"/>
  <c r="AV4084" i="2"/>
  <c r="AV4080" i="2"/>
  <c r="AV4076" i="2"/>
  <c r="AV4072" i="2"/>
  <c r="AV4068" i="2"/>
  <c r="AV4064" i="2"/>
  <c r="AV4060" i="2"/>
  <c r="AV4056" i="2"/>
  <c r="AV4052" i="2"/>
  <c r="AV4048" i="2"/>
  <c r="AV4044" i="2"/>
  <c r="AV4040" i="2"/>
  <c r="AV4036" i="2"/>
  <c r="AV4032" i="2"/>
  <c r="AV4028" i="2"/>
  <c r="AV4024" i="2"/>
  <c r="AV4020" i="2"/>
  <c r="AV4016" i="2"/>
  <c r="AV4012" i="2"/>
  <c r="AV4008" i="2"/>
  <c r="AV4004" i="2"/>
  <c r="AV4000" i="2"/>
  <c r="AV3996" i="2"/>
  <c r="AV3992" i="2"/>
  <c r="AV3988" i="2"/>
  <c r="AV3984" i="2"/>
  <c r="AV3980" i="2"/>
  <c r="AV3976" i="2"/>
  <c r="AV3972" i="2"/>
  <c r="AV3968" i="2"/>
  <c r="AV3964" i="2"/>
  <c r="AV3960" i="2"/>
  <c r="AV3956" i="2"/>
  <c r="AV3952" i="2"/>
  <c r="AV3948" i="2"/>
  <c r="AV3944" i="2"/>
  <c r="AV3940" i="2"/>
  <c r="AV3936" i="2"/>
  <c r="AV3932" i="2"/>
  <c r="AV3928" i="2"/>
  <c r="AV3924" i="2"/>
  <c r="AV3920" i="2"/>
  <c r="AV3916" i="2"/>
  <c r="AV3912" i="2"/>
  <c r="AV3908" i="2"/>
  <c r="AV3904" i="2"/>
  <c r="AV3900" i="2"/>
  <c r="AV3896" i="2"/>
  <c r="AV3892" i="2"/>
  <c r="AV3888" i="2"/>
  <c r="AV3884" i="2"/>
  <c r="AV3880" i="2"/>
  <c r="AV3876" i="2"/>
  <c r="AV3872" i="2"/>
  <c r="AV3868" i="2"/>
  <c r="AV3864" i="2"/>
  <c r="AV3860" i="2"/>
  <c r="AV3856" i="2"/>
  <c r="AV3852" i="2"/>
  <c r="AV3848" i="2"/>
  <c r="AV3844" i="2"/>
  <c r="AV3840" i="2"/>
  <c r="AV3836" i="2"/>
  <c r="AV3832" i="2"/>
  <c r="AV3828" i="2"/>
  <c r="AV4671" i="2"/>
  <c r="AV4663" i="2"/>
  <c r="AV4655" i="2"/>
  <c r="AV4647" i="2"/>
  <c r="AV4639" i="2"/>
  <c r="AV4631" i="2"/>
  <c r="AV4623" i="2"/>
  <c r="AV4615" i="2"/>
  <c r="AV4607" i="2"/>
  <c r="AV4599" i="2"/>
  <c r="AV4591" i="2"/>
  <c r="AV4583" i="2"/>
  <c r="AV4575" i="2"/>
  <c r="AV4567" i="2"/>
  <c r="AV4559" i="2"/>
  <c r="AV4551" i="2"/>
  <c r="AV4543" i="2"/>
  <c r="AV4535" i="2"/>
  <c r="AV4527" i="2"/>
  <c r="AV4519" i="2"/>
  <c r="AV4511" i="2"/>
  <c r="AV4503" i="2"/>
  <c r="AV4495" i="2"/>
  <c r="AV4487" i="2"/>
  <c r="AV4479" i="2"/>
  <c r="AV4471" i="2"/>
  <c r="AV4463" i="2"/>
  <c r="AV4455" i="2"/>
  <c r="AV4447" i="2"/>
  <c r="AV4439" i="2"/>
  <c r="AV4431" i="2"/>
  <c r="AV4423" i="2"/>
  <c r="AV4415" i="2"/>
  <c r="AV4407" i="2"/>
  <c r="AV4399" i="2"/>
  <c r="AV4391" i="2"/>
  <c r="AV4383" i="2"/>
  <c r="AV4375" i="2"/>
  <c r="AV4367" i="2"/>
  <c r="AV4359" i="2"/>
  <c r="AV4351" i="2"/>
  <c r="AV4343" i="2"/>
  <c r="AV4335" i="2"/>
  <c r="AV4331" i="2"/>
  <c r="AV4327" i="2"/>
  <c r="AV4323" i="2"/>
  <c r="AV4319" i="2"/>
  <c r="AV4315" i="2"/>
  <c r="AV4311" i="2"/>
  <c r="AV4307" i="2"/>
  <c r="AV4303" i="2"/>
  <c r="AV4299" i="2"/>
  <c r="AV4295" i="2"/>
  <c r="AV4291" i="2"/>
  <c r="AV4287" i="2"/>
  <c r="AV4283" i="2"/>
  <c r="AV4279" i="2"/>
  <c r="AV4275" i="2"/>
  <c r="AV4271" i="2"/>
  <c r="AV4267" i="2"/>
  <c r="AV4263" i="2"/>
  <c r="AV4259" i="2"/>
  <c r="AV4255" i="2"/>
  <c r="AV4251" i="2"/>
  <c r="AV4247" i="2"/>
  <c r="AV4243" i="2"/>
  <c r="AV4239" i="2"/>
  <c r="AV4235" i="2"/>
  <c r="AV4231" i="2"/>
  <c r="AV4227" i="2"/>
  <c r="AV4223" i="2"/>
  <c r="AV4219" i="2"/>
  <c r="AV4215" i="2"/>
  <c r="AV4211" i="2"/>
  <c r="AV4207" i="2"/>
  <c r="AV4203" i="2"/>
  <c r="AV4199" i="2"/>
  <c r="AV4195" i="2"/>
  <c r="AV4191" i="2"/>
  <c r="AV4187" i="2"/>
  <c r="AV4183" i="2"/>
  <c r="AV4179" i="2"/>
  <c r="AV4175" i="2"/>
  <c r="AV4171" i="2"/>
  <c r="AV4167" i="2"/>
  <c r="AV4163" i="2"/>
  <c r="AV4159" i="2"/>
  <c r="AV4155" i="2"/>
  <c r="AV4151" i="2"/>
  <c r="AV4147" i="2"/>
  <c r="AV4143" i="2"/>
  <c r="AV4139" i="2"/>
  <c r="AV4135" i="2"/>
  <c r="AV4131" i="2"/>
  <c r="AV4127" i="2"/>
  <c r="AV4123" i="2"/>
  <c r="AV4119" i="2"/>
  <c r="AV4115" i="2"/>
  <c r="AV4111" i="2"/>
  <c r="AV4107" i="2"/>
  <c r="AV4103" i="2"/>
  <c r="AV4099" i="2"/>
  <c r="AV4095" i="2"/>
  <c r="AV4091" i="2"/>
  <c r="AV4087" i="2"/>
  <c r="AV4083" i="2"/>
  <c r="AV4079" i="2"/>
  <c r="AV4075" i="2"/>
  <c r="AV4071" i="2"/>
  <c r="AV4067" i="2"/>
  <c r="AV4063" i="2"/>
  <c r="AV4059" i="2"/>
  <c r="AV4055" i="2"/>
  <c r="AV4051" i="2"/>
  <c r="AV4047" i="2"/>
  <c r="AV4043" i="2"/>
  <c r="AV4039" i="2"/>
  <c r="AV4035" i="2"/>
  <c r="AV4031" i="2"/>
  <c r="AV4027" i="2"/>
  <c r="AV4023" i="2"/>
  <c r="AV4019" i="2"/>
  <c r="AV4015" i="2"/>
  <c r="AV4011" i="2"/>
  <c r="AV4007" i="2"/>
  <c r="AV4003" i="2"/>
  <c r="AV3999" i="2"/>
  <c r="AV3995" i="2"/>
  <c r="AV3991" i="2"/>
  <c r="AV3987" i="2"/>
  <c r="AV3983" i="2"/>
  <c r="AV3979" i="2"/>
  <c r="AV3975" i="2"/>
  <c r="AV3971" i="2"/>
  <c r="AV3967" i="2"/>
  <c r="AV3963" i="2"/>
  <c r="AV3959" i="2"/>
  <c r="AV3955" i="2"/>
  <c r="AV3951" i="2"/>
  <c r="AV3947" i="2"/>
  <c r="AV3943" i="2"/>
  <c r="AV3939" i="2"/>
  <c r="AV3935" i="2"/>
  <c r="AV3931" i="2"/>
  <c r="AV3927" i="2"/>
  <c r="AV3923" i="2"/>
  <c r="AV3919" i="2"/>
  <c r="AV3915" i="2"/>
  <c r="AV3911" i="2"/>
  <c r="AV3907" i="2"/>
  <c r="AV3903" i="2"/>
  <c r="AV3899" i="2"/>
  <c r="AV3895" i="2"/>
  <c r="AV3891" i="2"/>
  <c r="AV3887" i="2"/>
  <c r="AV3883" i="2"/>
  <c r="AV3879" i="2"/>
  <c r="AV3875" i="2"/>
  <c r="AV3871" i="2"/>
  <c r="AV3867" i="2"/>
  <c r="AV3863" i="2"/>
  <c r="AV3859" i="2"/>
  <c r="AV3855" i="2"/>
  <c r="AV3851" i="2"/>
  <c r="AV3847" i="2"/>
  <c r="AV3843" i="2"/>
  <c r="AV3839" i="2"/>
  <c r="AV3835" i="2"/>
  <c r="AV3831" i="2"/>
  <c r="AV3827" i="2"/>
  <c r="AV4681" i="2"/>
  <c r="AV4660" i="2"/>
  <c r="AV4644" i="2"/>
  <c r="AV4628" i="2"/>
  <c r="AV4612" i="2"/>
  <c r="AV4596" i="2"/>
  <c r="AV4580" i="2"/>
  <c r="AV4564" i="2"/>
  <c r="AV4548" i="2"/>
  <c r="AV4532" i="2"/>
  <c r="AV4516" i="2"/>
  <c r="AV4500" i="2"/>
  <c r="AV4484" i="2"/>
  <c r="AV4468" i="2"/>
  <c r="AV4452" i="2"/>
  <c r="AV4436" i="2"/>
  <c r="AV4420" i="2"/>
  <c r="AV4404" i="2"/>
  <c r="AV4388" i="2"/>
  <c r="AV4372" i="2"/>
  <c r="AV4356" i="2"/>
  <c r="AV4340" i="2"/>
  <c r="AV4330" i="2"/>
  <c r="AV4322" i="2"/>
  <c r="AV4314" i="2"/>
  <c r="AV4306" i="2"/>
  <c r="AV4298" i="2"/>
  <c r="AV4290" i="2"/>
  <c r="AV4282" i="2"/>
  <c r="AV4274" i="2"/>
  <c r="AV4266" i="2"/>
  <c r="AV4258" i="2"/>
  <c r="AV4250" i="2"/>
  <c r="AV4242" i="2"/>
  <c r="AV4234" i="2"/>
  <c r="AV4226" i="2"/>
  <c r="AV4218" i="2"/>
  <c r="AV4210" i="2"/>
  <c r="AV4202" i="2"/>
  <c r="AV4194" i="2"/>
  <c r="AV4186" i="2"/>
  <c r="AV4178" i="2"/>
  <c r="AV4170" i="2"/>
  <c r="AV4162" i="2"/>
  <c r="AV4154" i="2"/>
  <c r="AV4146" i="2"/>
  <c r="AV4138" i="2"/>
  <c r="AV4130" i="2"/>
  <c r="AV4122" i="2"/>
  <c r="AV4114" i="2"/>
  <c r="AV4106" i="2"/>
  <c r="AV4098" i="2"/>
  <c r="AV4090" i="2"/>
  <c r="AV4082" i="2"/>
  <c r="AV4074" i="2"/>
  <c r="AV4066" i="2"/>
  <c r="AV4058" i="2"/>
  <c r="AV4050" i="2"/>
  <c r="AV4042" i="2"/>
  <c r="AV4034" i="2"/>
  <c r="AV4677" i="2"/>
  <c r="AV4659" i="2"/>
  <c r="AV4643" i="2"/>
  <c r="AV4627" i="2"/>
  <c r="AV4611" i="2"/>
  <c r="AV4595" i="2"/>
  <c r="AV4579" i="2"/>
  <c r="AV4563" i="2"/>
  <c r="AV4547" i="2"/>
  <c r="AV4531" i="2"/>
  <c r="AV4515" i="2"/>
  <c r="AV4499" i="2"/>
  <c r="AV4483" i="2"/>
  <c r="AV4467" i="2"/>
  <c r="AV4451" i="2"/>
  <c r="AV4435" i="2"/>
  <c r="AV4419" i="2"/>
  <c r="AV4403" i="2"/>
  <c r="AV4387" i="2"/>
  <c r="AV4371" i="2"/>
  <c r="AV4355" i="2"/>
  <c r="AV4339" i="2"/>
  <c r="AV4329" i="2"/>
  <c r="AV4321" i="2"/>
  <c r="AV4313" i="2"/>
  <c r="AV4305" i="2"/>
  <c r="AV4297" i="2"/>
  <c r="AV4289" i="2"/>
  <c r="AV4281" i="2"/>
  <c r="AV4273" i="2"/>
  <c r="AV4265" i="2"/>
  <c r="AV4257" i="2"/>
  <c r="AV4249" i="2"/>
  <c r="AV4241" i="2"/>
  <c r="AV4233" i="2"/>
  <c r="AV4225" i="2"/>
  <c r="AV4217" i="2"/>
  <c r="AV4209" i="2"/>
  <c r="AV4201" i="2"/>
  <c r="AV4193" i="2"/>
  <c r="AV4185" i="2"/>
  <c r="AV4177" i="2"/>
  <c r="AV4169" i="2"/>
  <c r="AV4161" i="2"/>
  <c r="AV4153" i="2"/>
  <c r="AV4145" i="2"/>
  <c r="AV4137" i="2"/>
  <c r="AV4129" i="2"/>
  <c r="AV4121" i="2"/>
  <c r="AV4113" i="2"/>
  <c r="AV4105" i="2"/>
  <c r="AV4097" i="2"/>
  <c r="AV4089" i="2"/>
  <c r="AV4081" i="2"/>
  <c r="AV4073" i="2"/>
  <c r="AV4065" i="2"/>
  <c r="AV4057" i="2"/>
  <c r="AV4049" i="2"/>
  <c r="AV4041" i="2"/>
  <c r="AV4033" i="2"/>
  <c r="AV4668" i="2"/>
  <c r="AV4652" i="2"/>
  <c r="AV4636" i="2"/>
  <c r="AV4620" i="2"/>
  <c r="AV4604" i="2"/>
  <c r="AV4588" i="2"/>
  <c r="AV4572" i="2"/>
  <c r="AV4556" i="2"/>
  <c r="AV4540" i="2"/>
  <c r="AV4524" i="2"/>
  <c r="AV4508" i="2"/>
  <c r="AV4492" i="2"/>
  <c r="AV4476" i="2"/>
  <c r="AV4460" i="2"/>
  <c r="AV4444" i="2"/>
  <c r="AV4428" i="2"/>
  <c r="AV4412" i="2"/>
  <c r="AV4396" i="2"/>
  <c r="AV4380" i="2"/>
  <c r="AV4364" i="2"/>
  <c r="AV4348" i="2"/>
  <c r="AV4334" i="2"/>
  <c r="AV4326" i="2"/>
  <c r="AV4318" i="2"/>
  <c r="AV4310" i="2"/>
  <c r="AV4302" i="2"/>
  <c r="AV4294" i="2"/>
  <c r="AV4286" i="2"/>
  <c r="AV4278" i="2"/>
  <c r="AV4270" i="2"/>
  <c r="AV4262" i="2"/>
  <c r="AV4254" i="2"/>
  <c r="AV4246" i="2"/>
  <c r="AV4238" i="2"/>
  <c r="AV4230" i="2"/>
  <c r="AV4222" i="2"/>
  <c r="AV4214" i="2"/>
  <c r="AV4206" i="2"/>
  <c r="AV4198" i="2"/>
  <c r="AV4190" i="2"/>
  <c r="AV4182" i="2"/>
  <c r="AV4174" i="2"/>
  <c r="AV4166" i="2"/>
  <c r="AV4158" i="2"/>
  <c r="AV4150" i="2"/>
  <c r="AV4142" i="2"/>
  <c r="AV4134" i="2"/>
  <c r="AV4126" i="2"/>
  <c r="AV4118" i="2"/>
  <c r="AV4110" i="2"/>
  <c r="AV4102" i="2"/>
  <c r="AV4094" i="2"/>
  <c r="AV4086" i="2"/>
  <c r="AV4078" i="2"/>
  <c r="AV4070" i="2"/>
  <c r="AV4062" i="2"/>
  <c r="AV4054" i="2"/>
  <c r="AV4046" i="2"/>
  <c r="AV4038" i="2"/>
  <c r="AV4030" i="2"/>
  <c r="AV4022" i="2"/>
  <c r="AV4014" i="2"/>
  <c r="AV4006" i="2"/>
  <c r="AV3998" i="2"/>
  <c r="AV3990" i="2"/>
  <c r="AV3982" i="2"/>
  <c r="AV3974" i="2"/>
  <c r="AV3966" i="2"/>
  <c r="AV3958" i="2"/>
  <c r="AV3950" i="2"/>
  <c r="AV3942" i="2"/>
  <c r="AV3934" i="2"/>
  <c r="AV3926" i="2"/>
  <c r="AV3918" i="2"/>
  <c r="AV3910" i="2"/>
  <c r="AV3902" i="2"/>
  <c r="AV3894" i="2"/>
  <c r="AV3886" i="2"/>
  <c r="AV3878" i="2"/>
  <c r="AV3870" i="2"/>
  <c r="AV3862" i="2"/>
  <c r="AV3854" i="2"/>
  <c r="AV3846" i="2"/>
  <c r="AV3838" i="2"/>
  <c r="AV3830" i="2"/>
  <c r="AV3824" i="2"/>
  <c r="AV3820" i="2"/>
  <c r="AV3816" i="2"/>
  <c r="AV3812" i="2"/>
  <c r="AV3808" i="2"/>
  <c r="AV3804" i="2"/>
  <c r="AV3800" i="2"/>
  <c r="AV3796" i="2"/>
  <c r="AV3792" i="2"/>
  <c r="AV3788" i="2"/>
  <c r="AV3784" i="2"/>
  <c r="AV3780" i="2"/>
  <c r="AV3776" i="2"/>
  <c r="AV3772" i="2"/>
  <c r="AV3768" i="2"/>
  <c r="AV3764" i="2"/>
  <c r="AV3760" i="2"/>
  <c r="AV3756" i="2"/>
  <c r="AV3752" i="2"/>
  <c r="AV3748" i="2"/>
  <c r="AV3744" i="2"/>
  <c r="AV3740" i="2"/>
  <c r="AV3736" i="2"/>
  <c r="AV3732" i="2"/>
  <c r="AV3728" i="2"/>
  <c r="AV3724" i="2"/>
  <c r="AV3720" i="2"/>
  <c r="AV3716" i="2"/>
  <c r="AV3712" i="2"/>
  <c r="AV3708" i="2"/>
  <c r="AV3704" i="2"/>
  <c r="AV3700" i="2"/>
  <c r="AV3696" i="2"/>
  <c r="AV3692" i="2"/>
  <c r="AV3688" i="2"/>
  <c r="AV3684" i="2"/>
  <c r="AV3680" i="2"/>
  <c r="AV3676" i="2"/>
  <c r="AV3672" i="2"/>
  <c r="AV3668" i="2"/>
  <c r="AV3664" i="2"/>
  <c r="AV3660" i="2"/>
  <c r="AV3656" i="2"/>
  <c r="AV3652" i="2"/>
  <c r="AV3648" i="2"/>
  <c r="AV3644" i="2"/>
  <c r="AV3640" i="2"/>
  <c r="AV3636" i="2"/>
  <c r="AV3632" i="2"/>
  <c r="AV3628" i="2"/>
  <c r="AV3624" i="2"/>
  <c r="AV3620" i="2"/>
  <c r="AV3616" i="2"/>
  <c r="AV3612" i="2"/>
  <c r="AV3608" i="2"/>
  <c r="AV3604" i="2"/>
  <c r="AV3600" i="2"/>
  <c r="AV3596" i="2"/>
  <c r="AV3592" i="2"/>
  <c r="AV3588" i="2"/>
  <c r="AV3584" i="2"/>
  <c r="AV3580" i="2"/>
  <c r="AV3576" i="2"/>
  <c r="AV3572" i="2"/>
  <c r="AV3568" i="2"/>
  <c r="AV3564" i="2"/>
  <c r="AV3560" i="2"/>
  <c r="AV3556" i="2"/>
  <c r="AV3552" i="2"/>
  <c r="AV3548" i="2"/>
  <c r="AV3544" i="2"/>
  <c r="AV3540" i="2"/>
  <c r="AV3536" i="2"/>
  <c r="AV3532" i="2"/>
  <c r="AV3528" i="2"/>
  <c r="AV3524" i="2"/>
  <c r="AV3520" i="2"/>
  <c r="AV3516" i="2"/>
  <c r="AV3512" i="2"/>
  <c r="AV3508" i="2"/>
  <c r="AV3504" i="2"/>
  <c r="AV3500" i="2"/>
  <c r="AV3496" i="2"/>
  <c r="AV3492" i="2"/>
  <c r="AV3488" i="2"/>
  <c r="AV3484" i="2"/>
  <c r="AV3480" i="2"/>
  <c r="AV3476" i="2"/>
  <c r="AV3472" i="2"/>
  <c r="AV3468" i="2"/>
  <c r="AV3464" i="2"/>
  <c r="AV3460" i="2"/>
  <c r="AV3456" i="2"/>
  <c r="AV3452" i="2"/>
  <c r="AV3448" i="2"/>
  <c r="AV3444" i="2"/>
  <c r="AV3440" i="2"/>
  <c r="AV3436" i="2"/>
  <c r="AV3432" i="2"/>
  <c r="AV3428" i="2"/>
  <c r="AV3424" i="2"/>
  <c r="AV3420" i="2"/>
  <c r="AV3416" i="2"/>
  <c r="AV3412" i="2"/>
  <c r="AV3408" i="2"/>
  <c r="AV3404" i="2"/>
  <c r="AV3400" i="2"/>
  <c r="AV3396" i="2"/>
  <c r="AV3392" i="2"/>
  <c r="AV3388" i="2"/>
  <c r="AV3384" i="2"/>
  <c r="AV3380" i="2"/>
  <c r="AV3376" i="2"/>
  <c r="AV3372" i="2"/>
  <c r="AV3368" i="2"/>
  <c r="AV3364" i="2"/>
  <c r="AV3360" i="2"/>
  <c r="AV3356" i="2"/>
  <c r="AV3352" i="2"/>
  <c r="AV3348" i="2"/>
  <c r="AV3344" i="2"/>
  <c r="AV3340" i="2"/>
  <c r="AV3336" i="2"/>
  <c r="AV3332" i="2"/>
  <c r="AV3328" i="2"/>
  <c r="AV3324" i="2"/>
  <c r="AV3320" i="2"/>
  <c r="AV3316" i="2"/>
  <c r="AV3312" i="2"/>
  <c r="AV3308" i="2"/>
  <c r="AV3304" i="2"/>
  <c r="AV3300" i="2"/>
  <c r="AV3296" i="2"/>
  <c r="AV3292" i="2"/>
  <c r="AV3288" i="2"/>
  <c r="AV3284" i="2"/>
  <c r="AV3280" i="2"/>
  <c r="AV3276" i="2"/>
  <c r="AV3272" i="2"/>
  <c r="AV3268" i="2"/>
  <c r="AV3264" i="2"/>
  <c r="AV3260" i="2"/>
  <c r="AV3256" i="2"/>
  <c r="AV3252" i="2"/>
  <c r="AV3248" i="2"/>
  <c r="AV3244" i="2"/>
  <c r="AV3240" i="2"/>
  <c r="AV3236" i="2"/>
  <c r="AV3232" i="2"/>
  <c r="AV3228" i="2"/>
  <c r="AV3224" i="2"/>
  <c r="AV3220" i="2"/>
  <c r="AV3216" i="2"/>
  <c r="AV3212" i="2"/>
  <c r="AV3208" i="2"/>
  <c r="AV3204" i="2"/>
  <c r="AV3200" i="2"/>
  <c r="AV3196" i="2"/>
  <c r="AV3192" i="2"/>
  <c r="AV3188" i="2"/>
  <c r="AV3184" i="2"/>
  <c r="AV3180" i="2"/>
  <c r="AV3176" i="2"/>
  <c r="AV3172" i="2"/>
  <c r="AV3168" i="2"/>
  <c r="AV3164" i="2"/>
  <c r="AV3160" i="2"/>
  <c r="AV3156" i="2"/>
  <c r="AV3152" i="2"/>
  <c r="AV3148" i="2"/>
  <c r="AV3144" i="2"/>
  <c r="AV3140" i="2"/>
  <c r="AV3136" i="2"/>
  <c r="AV3132" i="2"/>
  <c r="AV3128" i="2"/>
  <c r="AV3124" i="2"/>
  <c r="AV3120" i="2"/>
  <c r="AV3116" i="2"/>
  <c r="AV3112" i="2"/>
  <c r="AV3108" i="2"/>
  <c r="AV3104" i="2"/>
  <c r="AV3100" i="2"/>
  <c r="AV3096" i="2"/>
  <c r="AV3092" i="2"/>
  <c r="AV3088" i="2"/>
  <c r="AV3084" i="2"/>
  <c r="AV3080" i="2"/>
  <c r="AV3076" i="2"/>
  <c r="AV3072" i="2"/>
  <c r="AV3068" i="2"/>
  <c r="AV3064" i="2"/>
  <c r="AV3060" i="2"/>
  <c r="AV3056" i="2"/>
  <c r="AV3052" i="2"/>
  <c r="AV3048" i="2"/>
  <c r="AV3044" i="2"/>
  <c r="AV3040" i="2"/>
  <c r="AV3036" i="2"/>
  <c r="AV3032" i="2"/>
  <c r="AV3028" i="2"/>
  <c r="AV3024" i="2"/>
  <c r="AV3020" i="2"/>
  <c r="AV3016" i="2"/>
  <c r="AV3012" i="2"/>
  <c r="AV3008" i="2"/>
  <c r="AV3004" i="2"/>
  <c r="AV3000" i="2"/>
  <c r="AV2996" i="2"/>
  <c r="AV2992" i="2"/>
  <c r="AV2988" i="2"/>
  <c r="AV2984" i="2"/>
  <c r="AV2980" i="2"/>
  <c r="AV2976" i="2"/>
  <c r="AV2972" i="2"/>
  <c r="AV2968" i="2"/>
  <c r="AV2964" i="2"/>
  <c r="AV2960" i="2"/>
  <c r="AV2956" i="2"/>
  <c r="AV2952" i="2"/>
  <c r="AV2948" i="2"/>
  <c r="AV2944" i="2"/>
  <c r="AV2940" i="2"/>
  <c r="AV2936" i="2"/>
  <c r="AV2932" i="2"/>
  <c r="AV2928" i="2"/>
  <c r="AV2924" i="2"/>
  <c r="AV2920" i="2"/>
  <c r="AV2916" i="2"/>
  <c r="AV2912" i="2"/>
  <c r="AV2908" i="2"/>
  <c r="AV2904" i="2"/>
  <c r="AV2900" i="2"/>
  <c r="AV2896" i="2"/>
  <c r="AV2892" i="2"/>
  <c r="AV2888" i="2"/>
  <c r="AV2884" i="2"/>
  <c r="AV2880" i="2"/>
  <c r="AV2876" i="2"/>
  <c r="AV2872" i="2"/>
  <c r="AV2868" i="2"/>
  <c r="AV2864" i="2"/>
  <c r="AV2860" i="2"/>
  <c r="AV2856" i="2"/>
  <c r="AV2852" i="2"/>
  <c r="AV2848" i="2"/>
  <c r="AV2844" i="2"/>
  <c r="AV2840" i="2"/>
  <c r="AV2836" i="2"/>
  <c r="AV2832" i="2"/>
  <c r="AV2828" i="2"/>
  <c r="AV2824" i="2"/>
  <c r="AV2820" i="2"/>
  <c r="AV2816" i="2"/>
  <c r="AV2812" i="2"/>
  <c r="AV2808" i="2"/>
  <c r="AV2804" i="2"/>
  <c r="AV4667" i="2"/>
  <c r="AV4651" i="2"/>
  <c r="AV4635" i="2"/>
  <c r="AV4619" i="2"/>
  <c r="AV4603" i="2"/>
  <c r="AV4587" i="2"/>
  <c r="AV4571" i="2"/>
  <c r="AV4555" i="2"/>
  <c r="AV4539" i="2"/>
  <c r="AV4523" i="2"/>
  <c r="AV4507" i="2"/>
  <c r="AV4491" i="2"/>
  <c r="AV4475" i="2"/>
  <c r="AV4459" i="2"/>
  <c r="AV4443" i="2"/>
  <c r="AV4427" i="2"/>
  <c r="AV4411" i="2"/>
  <c r="AV4395" i="2"/>
  <c r="AV4379" i="2"/>
  <c r="AV4363" i="2"/>
  <c r="AV4347" i="2"/>
  <c r="AV4333" i="2"/>
  <c r="AV4325" i="2"/>
  <c r="AV4317" i="2"/>
  <c r="AV4309" i="2"/>
  <c r="AV4301" i="2"/>
  <c r="AV4293" i="2"/>
  <c r="AV4285" i="2"/>
  <c r="AV4277" i="2"/>
  <c r="AV4269" i="2"/>
  <c r="AV4261" i="2"/>
  <c r="AV4253" i="2"/>
  <c r="AV4245" i="2"/>
  <c r="AV4237" i="2"/>
  <c r="AV4229" i="2"/>
  <c r="AV4221" i="2"/>
  <c r="AV4213" i="2"/>
  <c r="AV4205" i="2"/>
  <c r="AV4197" i="2"/>
  <c r="AV4189" i="2"/>
  <c r="AV4181" i="2"/>
  <c r="AV4173" i="2"/>
  <c r="AV4165" i="2"/>
  <c r="AV4157" i="2"/>
  <c r="AV4149" i="2"/>
  <c r="AV4141" i="2"/>
  <c r="AV4133" i="2"/>
  <c r="AV4125" i="2"/>
  <c r="AV4117" i="2"/>
  <c r="AV4109" i="2"/>
  <c r="AV4101" i="2"/>
  <c r="AV4093" i="2"/>
  <c r="AV4085" i="2"/>
  <c r="AV4077" i="2"/>
  <c r="AV4069" i="2"/>
  <c r="AV4061" i="2"/>
  <c r="AV4053" i="2"/>
  <c r="AV4045" i="2"/>
  <c r="AV4037" i="2"/>
  <c r="AV4029" i="2"/>
  <c r="AV4021" i="2"/>
  <c r="AV4013" i="2"/>
  <c r="AV4005" i="2"/>
  <c r="AV3997" i="2"/>
  <c r="AV3989" i="2"/>
  <c r="AV3981" i="2"/>
  <c r="AV3973" i="2"/>
  <c r="AV3965" i="2"/>
  <c r="AV3957" i="2"/>
  <c r="AV3949" i="2"/>
  <c r="AV3941" i="2"/>
  <c r="AV3933" i="2"/>
  <c r="AV3925" i="2"/>
  <c r="AV3917" i="2"/>
  <c r="AV3909" i="2"/>
  <c r="AV3901" i="2"/>
  <c r="AV3893" i="2"/>
  <c r="AV3885" i="2"/>
  <c r="AV3877" i="2"/>
  <c r="AV3869" i="2"/>
  <c r="AV3861" i="2"/>
  <c r="AV3853" i="2"/>
  <c r="AV3845" i="2"/>
  <c r="AV3837" i="2"/>
  <c r="AV3829" i="2"/>
  <c r="AV3823" i="2"/>
  <c r="AV3819" i="2"/>
  <c r="AV3815" i="2"/>
  <c r="AV3811" i="2"/>
  <c r="AV3807" i="2"/>
  <c r="AV3803" i="2"/>
  <c r="AV3799" i="2"/>
  <c r="AV3795" i="2"/>
  <c r="AV3791" i="2"/>
  <c r="AV3787" i="2"/>
  <c r="AV3783" i="2"/>
  <c r="AV3779" i="2"/>
  <c r="AV3775" i="2"/>
  <c r="AV3771" i="2"/>
  <c r="AV3767" i="2"/>
  <c r="AV3763" i="2"/>
  <c r="AV3759" i="2"/>
  <c r="AV3755" i="2"/>
  <c r="AV3751" i="2"/>
  <c r="AV3747" i="2"/>
  <c r="AV3743" i="2"/>
  <c r="AV3739" i="2"/>
  <c r="AV3735" i="2"/>
  <c r="AV3731" i="2"/>
  <c r="AV3727" i="2"/>
  <c r="AV3723" i="2"/>
  <c r="AV3719" i="2"/>
  <c r="AV3715" i="2"/>
  <c r="AV3711" i="2"/>
  <c r="AV3707" i="2"/>
  <c r="AV3703" i="2"/>
  <c r="AV3699" i="2"/>
  <c r="AV3695" i="2"/>
  <c r="AV3691" i="2"/>
  <c r="AV3687" i="2"/>
  <c r="AV3683" i="2"/>
  <c r="AV3679" i="2"/>
  <c r="AV3675" i="2"/>
  <c r="AV3671" i="2"/>
  <c r="AV3667" i="2"/>
  <c r="AV3663" i="2"/>
  <c r="AV3659" i="2"/>
  <c r="AV3655" i="2"/>
  <c r="AV3651" i="2"/>
  <c r="AV3647" i="2"/>
  <c r="AV3643" i="2"/>
  <c r="AV3639" i="2"/>
  <c r="AV3635" i="2"/>
  <c r="AV3631" i="2"/>
  <c r="AV3627" i="2"/>
  <c r="AV3623" i="2"/>
  <c r="AV3619" i="2"/>
  <c r="AV3615" i="2"/>
  <c r="AV3611" i="2"/>
  <c r="AV3607" i="2"/>
  <c r="AV3603" i="2"/>
  <c r="AV3599" i="2"/>
  <c r="AV3595" i="2"/>
  <c r="AV3591" i="2"/>
  <c r="AV3587" i="2"/>
  <c r="AV3583" i="2"/>
  <c r="AV3579" i="2"/>
  <c r="AV3575" i="2"/>
  <c r="AV3571" i="2"/>
  <c r="AV3567" i="2"/>
  <c r="AV3563" i="2"/>
  <c r="AV3559" i="2"/>
  <c r="AV3555" i="2"/>
  <c r="AV3551" i="2"/>
  <c r="AV3547" i="2"/>
  <c r="AV3543" i="2"/>
  <c r="AV3539" i="2"/>
  <c r="AV3535" i="2"/>
  <c r="AV3531" i="2"/>
  <c r="AV3527" i="2"/>
  <c r="AV3523" i="2"/>
  <c r="AV3519" i="2"/>
  <c r="AV3515" i="2"/>
  <c r="AV3511" i="2"/>
  <c r="AV3507" i="2"/>
  <c r="AV3503" i="2"/>
  <c r="AV3499" i="2"/>
  <c r="AV3495" i="2"/>
  <c r="AV3491" i="2"/>
  <c r="AV3487" i="2"/>
  <c r="AV3483" i="2"/>
  <c r="AV3479" i="2"/>
  <c r="AV3475" i="2"/>
  <c r="AV3471" i="2"/>
  <c r="AV3467" i="2"/>
  <c r="AV3463" i="2"/>
  <c r="AV3459" i="2"/>
  <c r="AV3455" i="2"/>
  <c r="AV3451" i="2"/>
  <c r="AV3447" i="2"/>
  <c r="AV3443" i="2"/>
  <c r="AV3439" i="2"/>
  <c r="AV3435" i="2"/>
  <c r="AV3431" i="2"/>
  <c r="AV3427" i="2"/>
  <c r="AV3423" i="2"/>
  <c r="AV3419" i="2"/>
  <c r="AV3415" i="2"/>
  <c r="AV3411" i="2"/>
  <c r="AV3407" i="2"/>
  <c r="AV3403" i="2"/>
  <c r="AV3399" i="2"/>
  <c r="AV3395" i="2"/>
  <c r="AV3391" i="2"/>
  <c r="AV3387" i="2"/>
  <c r="AV3383" i="2"/>
  <c r="AV3379" i="2"/>
  <c r="AV3375" i="2"/>
  <c r="AV3371" i="2"/>
  <c r="AV3367" i="2"/>
  <c r="AV3363" i="2"/>
  <c r="AV3359" i="2"/>
  <c r="AV3355" i="2"/>
  <c r="AV3351" i="2"/>
  <c r="AV3347" i="2"/>
  <c r="AV3343" i="2"/>
  <c r="AV3339" i="2"/>
  <c r="AV3335" i="2"/>
  <c r="AV3331" i="2"/>
  <c r="AV3327" i="2"/>
  <c r="AV3323" i="2"/>
  <c r="AV3319" i="2"/>
  <c r="AV3315" i="2"/>
  <c r="AV3311" i="2"/>
  <c r="AV3307" i="2"/>
  <c r="AV3303" i="2"/>
  <c r="AV3299" i="2"/>
  <c r="AV3295" i="2"/>
  <c r="AV3291" i="2"/>
  <c r="AV3287" i="2"/>
  <c r="AV3283" i="2"/>
  <c r="AV3279" i="2"/>
  <c r="AV3275" i="2"/>
  <c r="AV3271" i="2"/>
  <c r="AV3267" i="2"/>
  <c r="AV3263" i="2"/>
  <c r="AV3259" i="2"/>
  <c r="AV3255" i="2"/>
  <c r="AV3251" i="2"/>
  <c r="AV3247" i="2"/>
  <c r="AV3243" i="2"/>
  <c r="AV3239" i="2"/>
  <c r="AV3235" i="2"/>
  <c r="AV3231" i="2"/>
  <c r="AV3227" i="2"/>
  <c r="AV3223" i="2"/>
  <c r="AV3219" i="2"/>
  <c r="AV3215" i="2"/>
  <c r="AV3211" i="2"/>
  <c r="AV3207" i="2"/>
  <c r="AV3203" i="2"/>
  <c r="AV3199" i="2"/>
  <c r="AV3195" i="2"/>
  <c r="AV3191" i="2"/>
  <c r="AV3187" i="2"/>
  <c r="AV3183" i="2"/>
  <c r="AV3179" i="2"/>
  <c r="AV3175" i="2"/>
  <c r="AV3171" i="2"/>
  <c r="AV3167" i="2"/>
  <c r="AV3163" i="2"/>
  <c r="AV3159" i="2"/>
  <c r="AV3155" i="2"/>
  <c r="AV3151" i="2"/>
  <c r="AV3147" i="2"/>
  <c r="AV3143" i="2"/>
  <c r="AV3139" i="2"/>
  <c r="AV3135" i="2"/>
  <c r="AV3131" i="2"/>
  <c r="AV3127" i="2"/>
  <c r="AV3123" i="2"/>
  <c r="AV3119" i="2"/>
  <c r="AV3115" i="2"/>
  <c r="AV3111" i="2"/>
  <c r="AV3107" i="2"/>
  <c r="AV3103" i="2"/>
  <c r="AV3099" i="2"/>
  <c r="AV3095" i="2"/>
  <c r="AV3091" i="2"/>
  <c r="AV3087" i="2"/>
  <c r="AV3083" i="2"/>
  <c r="AV3079" i="2"/>
  <c r="AV3075" i="2"/>
  <c r="AV3071" i="2"/>
  <c r="AV3067" i="2"/>
  <c r="AV3063" i="2"/>
  <c r="AV3059" i="2"/>
  <c r="AV3055" i="2"/>
  <c r="AV3051" i="2"/>
  <c r="AV3047" i="2"/>
  <c r="AV3043" i="2"/>
  <c r="AV3039" i="2"/>
  <c r="AV3035" i="2"/>
  <c r="AV3031" i="2"/>
  <c r="AV3027" i="2"/>
  <c r="AV3023" i="2"/>
  <c r="AV3019" i="2"/>
  <c r="AV3015" i="2"/>
  <c r="AV3011" i="2"/>
  <c r="AV3007" i="2"/>
  <c r="AV3003" i="2"/>
  <c r="AV2999" i="2"/>
  <c r="AV2995" i="2"/>
  <c r="AV2991" i="2"/>
  <c r="AV2987" i="2"/>
  <c r="AV2983" i="2"/>
  <c r="AV2979" i="2"/>
  <c r="AV2975" i="2"/>
  <c r="AV2971" i="2"/>
  <c r="AV2967" i="2"/>
  <c r="AV2963" i="2"/>
  <c r="AV2959" i="2"/>
  <c r="AV2955" i="2"/>
  <c r="AV2951" i="2"/>
  <c r="AV2947" i="2"/>
  <c r="AV2943" i="2"/>
  <c r="AV2939" i="2"/>
  <c r="AV2935" i="2"/>
  <c r="AV2931" i="2"/>
  <c r="AV2927" i="2"/>
  <c r="AV2923" i="2"/>
  <c r="AV2919" i="2"/>
  <c r="AV2915" i="2"/>
  <c r="AV2911" i="2"/>
  <c r="AV2907" i="2"/>
  <c r="AV2903" i="2"/>
  <c r="AV2899" i="2"/>
  <c r="AV2895" i="2"/>
  <c r="AV2891" i="2"/>
  <c r="AV2887" i="2"/>
  <c r="AV2883" i="2"/>
  <c r="AV2879" i="2"/>
  <c r="AV2875" i="2"/>
  <c r="AV2871" i="2"/>
  <c r="AV2867" i="2"/>
  <c r="AV2863" i="2"/>
  <c r="AV2859" i="2"/>
  <c r="AV2855" i="2"/>
  <c r="AV2851" i="2"/>
  <c r="AV2847" i="2"/>
  <c r="AV2843" i="2"/>
  <c r="AV2839" i="2"/>
  <c r="AV2835" i="2"/>
  <c r="AV2831" i="2"/>
  <c r="AV2827" i="2"/>
  <c r="AV2823" i="2"/>
  <c r="AV2819" i="2"/>
  <c r="AV2815" i="2"/>
  <c r="AV2811" i="2"/>
  <c r="AV2807" i="2"/>
  <c r="AV2803" i="2"/>
  <c r="AV4026" i="2"/>
  <c r="AV4010" i="2"/>
  <c r="AV3994" i="2"/>
  <c r="AV3978" i="2"/>
  <c r="AV3962" i="2"/>
  <c r="AV3946" i="2"/>
  <c r="AV3930" i="2"/>
  <c r="AV3914" i="2"/>
  <c r="AV3898" i="2"/>
  <c r="AV3882" i="2"/>
  <c r="AV3866" i="2"/>
  <c r="AV3850" i="2"/>
  <c r="AV3834" i="2"/>
  <c r="AV3822" i="2"/>
  <c r="AV3814" i="2"/>
  <c r="AV3806" i="2"/>
  <c r="AV3798" i="2"/>
  <c r="AV3790" i="2"/>
  <c r="AV3782" i="2"/>
  <c r="AV3774" i="2"/>
  <c r="AV3766" i="2"/>
  <c r="AV3758" i="2"/>
  <c r="AV3750" i="2"/>
  <c r="AV3742" i="2"/>
  <c r="AV3734" i="2"/>
  <c r="AV3726" i="2"/>
  <c r="AV3718" i="2"/>
  <c r="AV3710" i="2"/>
  <c r="AV3702" i="2"/>
  <c r="AV3694" i="2"/>
  <c r="AV3686" i="2"/>
  <c r="AV3678" i="2"/>
  <c r="AV3670" i="2"/>
  <c r="AV3662" i="2"/>
  <c r="AV3654" i="2"/>
  <c r="AV3646" i="2"/>
  <c r="AV3638" i="2"/>
  <c r="AV3630" i="2"/>
  <c r="AV3622" i="2"/>
  <c r="AV3614" i="2"/>
  <c r="AV3606" i="2"/>
  <c r="AV3598" i="2"/>
  <c r="AV3590" i="2"/>
  <c r="AV3582" i="2"/>
  <c r="AV3574" i="2"/>
  <c r="AV3566" i="2"/>
  <c r="AV3558" i="2"/>
  <c r="AV3550" i="2"/>
  <c r="AV3542" i="2"/>
  <c r="AV3534" i="2"/>
  <c r="AV3526" i="2"/>
  <c r="AV3518" i="2"/>
  <c r="AV3510" i="2"/>
  <c r="AV3502" i="2"/>
  <c r="AV3494" i="2"/>
  <c r="AV3486" i="2"/>
  <c r="AV3478" i="2"/>
  <c r="AV3470" i="2"/>
  <c r="AV3462" i="2"/>
  <c r="AV3454" i="2"/>
  <c r="AV3446" i="2"/>
  <c r="AV3438" i="2"/>
  <c r="AV3430" i="2"/>
  <c r="AV3422" i="2"/>
  <c r="AV3414" i="2"/>
  <c r="AV3406" i="2"/>
  <c r="AV3398" i="2"/>
  <c r="AV3390" i="2"/>
  <c r="AV3382" i="2"/>
  <c r="AV3374" i="2"/>
  <c r="AV4025" i="2"/>
  <c r="AV4009" i="2"/>
  <c r="AV3993" i="2"/>
  <c r="AV3977" i="2"/>
  <c r="AV3961" i="2"/>
  <c r="AV3945" i="2"/>
  <c r="AV3929" i="2"/>
  <c r="AV3913" i="2"/>
  <c r="AV3897" i="2"/>
  <c r="AV3881" i="2"/>
  <c r="AV3865" i="2"/>
  <c r="AV3849" i="2"/>
  <c r="AV3833" i="2"/>
  <c r="AV3821" i="2"/>
  <c r="AV3813" i="2"/>
  <c r="AV3805" i="2"/>
  <c r="AV3797" i="2"/>
  <c r="AV3789" i="2"/>
  <c r="AV3781" i="2"/>
  <c r="AV3773" i="2"/>
  <c r="AV3765" i="2"/>
  <c r="AV3757" i="2"/>
  <c r="AV3749" i="2"/>
  <c r="AV3741" i="2"/>
  <c r="AV3733" i="2"/>
  <c r="AV3725" i="2"/>
  <c r="AV3717" i="2"/>
  <c r="AV3709" i="2"/>
  <c r="AV3701" i="2"/>
  <c r="AV3693" i="2"/>
  <c r="AV3685" i="2"/>
  <c r="AV3677" i="2"/>
  <c r="AV3669" i="2"/>
  <c r="AV3661" i="2"/>
  <c r="AV3653" i="2"/>
  <c r="AV3645" i="2"/>
  <c r="AV3637" i="2"/>
  <c r="AV3629" i="2"/>
  <c r="AV3621" i="2"/>
  <c r="AV3613" i="2"/>
  <c r="AV3605" i="2"/>
  <c r="AV3597" i="2"/>
  <c r="AV3589" i="2"/>
  <c r="AV3581" i="2"/>
  <c r="AV3573" i="2"/>
  <c r="AV3565" i="2"/>
  <c r="AV3557" i="2"/>
  <c r="AV3549" i="2"/>
  <c r="AV3541" i="2"/>
  <c r="AV3533" i="2"/>
  <c r="AV3525" i="2"/>
  <c r="AV3517" i="2"/>
  <c r="AV3509" i="2"/>
  <c r="AV3501" i="2"/>
  <c r="AV3493" i="2"/>
  <c r="AV3485" i="2"/>
  <c r="AV3477" i="2"/>
  <c r="AV3469" i="2"/>
  <c r="AV3461" i="2"/>
  <c r="AV3453" i="2"/>
  <c r="AV3445" i="2"/>
  <c r="AV3437" i="2"/>
  <c r="AV3429" i="2"/>
  <c r="AV3421" i="2"/>
  <c r="AV3413" i="2"/>
  <c r="AV3405" i="2"/>
  <c r="AV3397" i="2"/>
  <c r="AV3389" i="2"/>
  <c r="AV3381" i="2"/>
  <c r="AV3373" i="2"/>
  <c r="AV4018" i="2"/>
  <c r="AV4002" i="2"/>
  <c r="AV3986" i="2"/>
  <c r="AV3970" i="2"/>
  <c r="AV3954" i="2"/>
  <c r="AV3938" i="2"/>
  <c r="AV3922" i="2"/>
  <c r="AV3906" i="2"/>
  <c r="AV3890" i="2"/>
  <c r="AV3874" i="2"/>
  <c r="AV3858" i="2"/>
  <c r="AV3842" i="2"/>
  <c r="AV3826" i="2"/>
  <c r="AV3818" i="2"/>
  <c r="AV3810" i="2"/>
  <c r="AV3802" i="2"/>
  <c r="AV3794" i="2"/>
  <c r="AV3786" i="2"/>
  <c r="AV3778" i="2"/>
  <c r="AV3770" i="2"/>
  <c r="AV3762" i="2"/>
  <c r="AV3754" i="2"/>
  <c r="AV3746" i="2"/>
  <c r="AV3738" i="2"/>
  <c r="AV3730" i="2"/>
  <c r="AV3722" i="2"/>
  <c r="AV3714" i="2"/>
  <c r="AV3706" i="2"/>
  <c r="AV3698" i="2"/>
  <c r="AV3690" i="2"/>
  <c r="AV3682" i="2"/>
  <c r="AV3674" i="2"/>
  <c r="AV3666" i="2"/>
  <c r="AV3658" i="2"/>
  <c r="AV3650" i="2"/>
  <c r="AV3642" i="2"/>
  <c r="AV3634" i="2"/>
  <c r="AV3626" i="2"/>
  <c r="AV3618" i="2"/>
  <c r="AV3610" i="2"/>
  <c r="AV3602" i="2"/>
  <c r="AV3594" i="2"/>
  <c r="AV3586" i="2"/>
  <c r="AV3578" i="2"/>
  <c r="AV3570" i="2"/>
  <c r="AV3562" i="2"/>
  <c r="AV3554" i="2"/>
  <c r="AV3546" i="2"/>
  <c r="AV3538" i="2"/>
  <c r="AV3530" i="2"/>
  <c r="AV3522" i="2"/>
  <c r="AV3514" i="2"/>
  <c r="AV3506" i="2"/>
  <c r="AV3498" i="2"/>
  <c r="AV3490" i="2"/>
  <c r="AV3482" i="2"/>
  <c r="AV3474" i="2"/>
  <c r="AV3466" i="2"/>
  <c r="AV3458" i="2"/>
  <c r="AV3450" i="2"/>
  <c r="AV3442" i="2"/>
  <c r="AV3434" i="2"/>
  <c r="AV3426" i="2"/>
  <c r="AV3418" i="2"/>
  <c r="AV3410" i="2"/>
  <c r="AV3402" i="2"/>
  <c r="AV3394" i="2"/>
  <c r="AV3386" i="2"/>
  <c r="AV3378" i="2"/>
  <c r="AV3370" i="2"/>
  <c r="AV3362" i="2"/>
  <c r="AV3354" i="2"/>
  <c r="AV3346" i="2"/>
  <c r="AV3338" i="2"/>
  <c r="AV3330" i="2"/>
  <c r="AV3322" i="2"/>
  <c r="AV3314" i="2"/>
  <c r="AV3306" i="2"/>
  <c r="AV3298" i="2"/>
  <c r="AV3290" i="2"/>
  <c r="AV3282" i="2"/>
  <c r="AV3274" i="2"/>
  <c r="AV3266" i="2"/>
  <c r="AV3258" i="2"/>
  <c r="AV3250" i="2"/>
  <c r="AV3242" i="2"/>
  <c r="AV3234" i="2"/>
  <c r="AV3226" i="2"/>
  <c r="AV3218" i="2"/>
  <c r="AV3210" i="2"/>
  <c r="AV3202" i="2"/>
  <c r="AV3194" i="2"/>
  <c r="AV3186" i="2"/>
  <c r="AV3178" i="2"/>
  <c r="AV3170" i="2"/>
  <c r="AV3162" i="2"/>
  <c r="AV3154" i="2"/>
  <c r="AV3146" i="2"/>
  <c r="AV3138" i="2"/>
  <c r="AV3130" i="2"/>
  <c r="AV3122" i="2"/>
  <c r="AV3114" i="2"/>
  <c r="AV3106" i="2"/>
  <c r="AV3098" i="2"/>
  <c r="AV3090" i="2"/>
  <c r="AV3082" i="2"/>
  <c r="AV3074" i="2"/>
  <c r="AV3066" i="2"/>
  <c r="AV3058" i="2"/>
  <c r="AV3050" i="2"/>
  <c r="AV3042" i="2"/>
  <c r="AV3034" i="2"/>
  <c r="AV3026" i="2"/>
  <c r="AV3018" i="2"/>
  <c r="AV3010" i="2"/>
  <c r="AV3002" i="2"/>
  <c r="AV2994" i="2"/>
  <c r="AV2986" i="2"/>
  <c r="AV2978" i="2"/>
  <c r="AV2970" i="2"/>
  <c r="AV2962" i="2"/>
  <c r="AV2954" i="2"/>
  <c r="AV2946" i="2"/>
  <c r="AV2938" i="2"/>
  <c r="AV2930" i="2"/>
  <c r="AV2922" i="2"/>
  <c r="AV2914" i="2"/>
  <c r="AV2906" i="2"/>
  <c r="AV2898" i="2"/>
  <c r="AV2890" i="2"/>
  <c r="AV2882" i="2"/>
  <c r="AV2874" i="2"/>
  <c r="AV2866" i="2"/>
  <c r="AV2858" i="2"/>
  <c r="AV2850" i="2"/>
  <c r="AV2842" i="2"/>
  <c r="AV2834" i="2"/>
  <c r="AV2826" i="2"/>
  <c r="AV2818" i="2"/>
  <c r="AV2810" i="2"/>
  <c r="AV2802" i="2"/>
  <c r="AV2798" i="2"/>
  <c r="AV2794" i="2"/>
  <c r="AV2790" i="2"/>
  <c r="AV2786" i="2"/>
  <c r="AV2782" i="2"/>
  <c r="AV2778" i="2"/>
  <c r="AV2774" i="2"/>
  <c r="AV2770" i="2"/>
  <c r="AV2766" i="2"/>
  <c r="AV2762" i="2"/>
  <c r="AV2758" i="2"/>
  <c r="AV2754" i="2"/>
  <c r="AV2750" i="2"/>
  <c r="AV2746" i="2"/>
  <c r="AV2742" i="2"/>
  <c r="AV2738" i="2"/>
  <c r="AV2734" i="2"/>
  <c r="AV2730" i="2"/>
  <c r="AV2726" i="2"/>
  <c r="AV2722" i="2"/>
  <c r="AV2718" i="2"/>
  <c r="AV2714" i="2"/>
  <c r="AV2710" i="2"/>
  <c r="AV2706" i="2"/>
  <c r="AV2702" i="2"/>
  <c r="AV2698" i="2"/>
  <c r="AV2694" i="2"/>
  <c r="AV2690" i="2"/>
  <c r="AV2686" i="2"/>
  <c r="AV2682" i="2"/>
  <c r="AV2678" i="2"/>
  <c r="AV2674" i="2"/>
  <c r="AV2670" i="2"/>
  <c r="AV2666" i="2"/>
  <c r="AV2662" i="2"/>
  <c r="AV2658" i="2"/>
  <c r="AV2654" i="2"/>
  <c r="AV2650" i="2"/>
  <c r="AV2646" i="2"/>
  <c r="AV2642" i="2"/>
  <c r="AV2638" i="2"/>
  <c r="AV2634" i="2"/>
  <c r="AV2630" i="2"/>
  <c r="AV2626" i="2"/>
  <c r="AV2622" i="2"/>
  <c r="AV2618" i="2"/>
  <c r="AV2614" i="2"/>
  <c r="AV2610" i="2"/>
  <c r="AV2606" i="2"/>
  <c r="AV2602" i="2"/>
  <c r="AV2598" i="2"/>
  <c r="AV2594" i="2"/>
  <c r="AV2590" i="2"/>
  <c r="AV2586" i="2"/>
  <c r="AV2582" i="2"/>
  <c r="AV2578" i="2"/>
  <c r="AV2574" i="2"/>
  <c r="AV2570" i="2"/>
  <c r="AV2566" i="2"/>
  <c r="AV2562" i="2"/>
  <c r="AV2558" i="2"/>
  <c r="AV2554" i="2"/>
  <c r="AV2550" i="2"/>
  <c r="AV2546" i="2"/>
  <c r="AV2542" i="2"/>
  <c r="AV2538" i="2"/>
  <c r="AV2534" i="2"/>
  <c r="AV2530" i="2"/>
  <c r="AV2526" i="2"/>
  <c r="AV2522" i="2"/>
  <c r="AV2518" i="2"/>
  <c r="AV2514" i="2"/>
  <c r="AV2510" i="2"/>
  <c r="AV2506" i="2"/>
  <c r="AV2502" i="2"/>
  <c r="AV2498" i="2"/>
  <c r="AV2494" i="2"/>
  <c r="AV2490" i="2"/>
  <c r="AV2486" i="2"/>
  <c r="AV2482" i="2"/>
  <c r="AV2478" i="2"/>
  <c r="AV2474" i="2"/>
  <c r="AV2470" i="2"/>
  <c r="AV2466" i="2"/>
  <c r="AV2462" i="2"/>
  <c r="AV2458" i="2"/>
  <c r="AV2454" i="2"/>
  <c r="AV2450" i="2"/>
  <c r="AV2446" i="2"/>
  <c r="AV2442" i="2"/>
  <c r="AV2438" i="2"/>
  <c r="AV2434" i="2"/>
  <c r="AV2430" i="2"/>
  <c r="AV2426" i="2"/>
  <c r="AV2422" i="2"/>
  <c r="AV2418" i="2"/>
  <c r="AV2414" i="2"/>
  <c r="AV2410" i="2"/>
  <c r="AV2406" i="2"/>
  <c r="AV2402" i="2"/>
  <c r="AV2398" i="2"/>
  <c r="AV2394" i="2"/>
  <c r="AV2390" i="2"/>
  <c r="AV2386" i="2"/>
  <c r="AV2382" i="2"/>
  <c r="AV2378" i="2"/>
  <c r="AV2374" i="2"/>
  <c r="AV2370" i="2"/>
  <c r="AV2366" i="2"/>
  <c r="AV2362" i="2"/>
  <c r="AV2358" i="2"/>
  <c r="AV2354" i="2"/>
  <c r="AV2350" i="2"/>
  <c r="AV2346" i="2"/>
  <c r="AV2342" i="2"/>
  <c r="AV2338" i="2"/>
  <c r="AV2334" i="2"/>
  <c r="AV2330" i="2"/>
  <c r="AV2326" i="2"/>
  <c r="AV2322" i="2"/>
  <c r="AV2318" i="2"/>
  <c r="AV2314" i="2"/>
  <c r="AV2310" i="2"/>
  <c r="AV2306" i="2"/>
  <c r="AV2302" i="2"/>
  <c r="AV2298" i="2"/>
  <c r="AV2294" i="2"/>
  <c r="AV2290" i="2"/>
  <c r="AV2286" i="2"/>
  <c r="AV2282" i="2"/>
  <c r="AV2278" i="2"/>
  <c r="AV2274" i="2"/>
  <c r="AV2270" i="2"/>
  <c r="AV2266" i="2"/>
  <c r="AV2262" i="2"/>
  <c r="AV2258" i="2"/>
  <c r="AV2254" i="2"/>
  <c r="AV2250" i="2"/>
  <c r="AV2246" i="2"/>
  <c r="AV2242" i="2"/>
  <c r="AV2238" i="2"/>
  <c r="AV2234" i="2"/>
  <c r="AV2230" i="2"/>
  <c r="AV2226" i="2"/>
  <c r="AV2222" i="2"/>
  <c r="AV2218" i="2"/>
  <c r="AV2214" i="2"/>
  <c r="AV2210" i="2"/>
  <c r="AV2206" i="2"/>
  <c r="AV2202" i="2"/>
  <c r="AV2198" i="2"/>
  <c r="AV2194" i="2"/>
  <c r="AV2190" i="2"/>
  <c r="AV2186" i="2"/>
  <c r="AV2182" i="2"/>
  <c r="AV2178" i="2"/>
  <c r="AV2174" i="2"/>
  <c r="AV2170" i="2"/>
  <c r="AV2166" i="2"/>
  <c r="AV2162" i="2"/>
  <c r="AV2158" i="2"/>
  <c r="AV2154" i="2"/>
  <c r="AV2150" i="2"/>
  <c r="AV2146" i="2"/>
  <c r="AV2142" i="2"/>
  <c r="AV2138" i="2"/>
  <c r="AV2134" i="2"/>
  <c r="AV2130" i="2"/>
  <c r="AV2126" i="2"/>
  <c r="AV2122" i="2"/>
  <c r="AV2118" i="2"/>
  <c r="AV2114" i="2"/>
  <c r="AV2110" i="2"/>
  <c r="AV2106" i="2"/>
  <c r="AV2102" i="2"/>
  <c r="AV2098" i="2"/>
  <c r="AV2094" i="2"/>
  <c r="AV2090" i="2"/>
  <c r="AV2086" i="2"/>
  <c r="AV2082" i="2"/>
  <c r="AV2078" i="2"/>
  <c r="AV2074" i="2"/>
  <c r="AV2070" i="2"/>
  <c r="AV2066" i="2"/>
  <c r="AV2062" i="2"/>
  <c r="AV2058" i="2"/>
  <c r="AV2054" i="2"/>
  <c r="AV2050" i="2"/>
  <c r="AV2046" i="2"/>
  <c r="AV2042" i="2"/>
  <c r="AV2038" i="2"/>
  <c r="AV2034" i="2"/>
  <c r="AV2030" i="2"/>
  <c r="AV2026" i="2"/>
  <c r="AV2022" i="2"/>
  <c r="AV2018" i="2"/>
  <c r="AV2014" i="2"/>
  <c r="AV2010" i="2"/>
  <c r="AV2006" i="2"/>
  <c r="AV2002" i="2"/>
  <c r="AV4017" i="2"/>
  <c r="AV4001" i="2"/>
  <c r="AV3985" i="2"/>
  <c r="AV3969" i="2"/>
  <c r="AV3953" i="2"/>
  <c r="AV3937" i="2"/>
  <c r="AV3921" i="2"/>
  <c r="AV3905" i="2"/>
  <c r="AV3889" i="2"/>
  <c r="AV3873" i="2"/>
  <c r="AV3857" i="2"/>
  <c r="AV3841" i="2"/>
  <c r="AV3825" i="2"/>
  <c r="AV3817" i="2"/>
  <c r="AV3809" i="2"/>
  <c r="AV3801" i="2"/>
  <c r="AV3793" i="2"/>
  <c r="AV3785" i="2"/>
  <c r="AV3777" i="2"/>
  <c r="AV3769" i="2"/>
  <c r="AV3761" i="2"/>
  <c r="AV3753" i="2"/>
  <c r="AV3745" i="2"/>
  <c r="AV3737" i="2"/>
  <c r="AV3729" i="2"/>
  <c r="AV3721" i="2"/>
  <c r="AV3713" i="2"/>
  <c r="AV3705" i="2"/>
  <c r="AV3697" i="2"/>
  <c r="AV3689" i="2"/>
  <c r="AV3681" i="2"/>
  <c r="AV3673" i="2"/>
  <c r="AV3665" i="2"/>
  <c r="AV3657" i="2"/>
  <c r="AV3649" i="2"/>
  <c r="AV3641" i="2"/>
  <c r="AV3633" i="2"/>
  <c r="AV3625" i="2"/>
  <c r="AV3617" i="2"/>
  <c r="AV3609" i="2"/>
  <c r="AV3601" i="2"/>
  <c r="AV3593" i="2"/>
  <c r="AV3585" i="2"/>
  <c r="AV3577" i="2"/>
  <c r="AV3569" i="2"/>
  <c r="AV3561" i="2"/>
  <c r="AV3553" i="2"/>
  <c r="AV3545" i="2"/>
  <c r="AV3537" i="2"/>
  <c r="AV3529" i="2"/>
  <c r="AV3521" i="2"/>
  <c r="AV3513" i="2"/>
  <c r="AV3505" i="2"/>
  <c r="AV3497" i="2"/>
  <c r="AV3489" i="2"/>
  <c r="AV3481" i="2"/>
  <c r="AV3473" i="2"/>
  <c r="AV3465" i="2"/>
  <c r="AV3457" i="2"/>
  <c r="AV3449" i="2"/>
  <c r="AV3441" i="2"/>
  <c r="AV3433" i="2"/>
  <c r="AV3425" i="2"/>
  <c r="AV3417" i="2"/>
  <c r="AV3409" i="2"/>
  <c r="AV3401" i="2"/>
  <c r="AV3393" i="2"/>
  <c r="AV3385" i="2"/>
  <c r="AV3377" i="2"/>
  <c r="AV3369" i="2"/>
  <c r="AV3361" i="2"/>
  <c r="AV3353" i="2"/>
  <c r="AV3345" i="2"/>
  <c r="AV3337" i="2"/>
  <c r="AV3329" i="2"/>
  <c r="AV3321" i="2"/>
  <c r="AV3313" i="2"/>
  <c r="AV3305" i="2"/>
  <c r="AV3297" i="2"/>
  <c r="AV3289" i="2"/>
  <c r="AV3281" i="2"/>
  <c r="AV3273" i="2"/>
  <c r="AV3265" i="2"/>
  <c r="AV3257" i="2"/>
  <c r="AV3249" i="2"/>
  <c r="AV3241" i="2"/>
  <c r="AV3233" i="2"/>
  <c r="AV3225" i="2"/>
  <c r="AV3217" i="2"/>
  <c r="AV3209" i="2"/>
  <c r="AV3201" i="2"/>
  <c r="AV3193" i="2"/>
  <c r="AV3185" i="2"/>
  <c r="AV3177" i="2"/>
  <c r="AV3169" i="2"/>
  <c r="AV3161" i="2"/>
  <c r="AV3153" i="2"/>
  <c r="AV3145" i="2"/>
  <c r="AV3137" i="2"/>
  <c r="AV3129" i="2"/>
  <c r="AV3121" i="2"/>
  <c r="AV3113" i="2"/>
  <c r="AV3105" i="2"/>
  <c r="AV3097" i="2"/>
  <c r="AV3089" i="2"/>
  <c r="AV3081" i="2"/>
  <c r="AV3073" i="2"/>
  <c r="AV3065" i="2"/>
  <c r="AV3057" i="2"/>
  <c r="AV3049" i="2"/>
  <c r="AV3041" i="2"/>
  <c r="AV3033" i="2"/>
  <c r="AV3025" i="2"/>
  <c r="AV3017" i="2"/>
  <c r="AV3009" i="2"/>
  <c r="AV3001" i="2"/>
  <c r="AV2993" i="2"/>
  <c r="AV2985" i="2"/>
  <c r="AV2977" i="2"/>
  <c r="AV2969" i="2"/>
  <c r="AV2961" i="2"/>
  <c r="AV2953" i="2"/>
  <c r="AV2945" i="2"/>
  <c r="AV2937" i="2"/>
  <c r="AV2929" i="2"/>
  <c r="AV2921" i="2"/>
  <c r="AV2913" i="2"/>
  <c r="AV2905" i="2"/>
  <c r="AV2897" i="2"/>
  <c r="AV2889" i="2"/>
  <c r="AV2881" i="2"/>
  <c r="AV2873" i="2"/>
  <c r="AV2865" i="2"/>
  <c r="AV2857" i="2"/>
  <c r="AV2849" i="2"/>
  <c r="AV2841" i="2"/>
  <c r="AV2833" i="2"/>
  <c r="AV2825" i="2"/>
  <c r="AV2817" i="2"/>
  <c r="AV2809" i="2"/>
  <c r="AV2801" i="2"/>
  <c r="AV2797" i="2"/>
  <c r="AV2793" i="2"/>
  <c r="AV2789" i="2"/>
  <c r="AV2785" i="2"/>
  <c r="AV2781" i="2"/>
  <c r="AV2777" i="2"/>
  <c r="AV2773" i="2"/>
  <c r="AV2769" i="2"/>
  <c r="AV2765" i="2"/>
  <c r="AV2761" i="2"/>
  <c r="AV2757" i="2"/>
  <c r="AV2753" i="2"/>
  <c r="AV2749" i="2"/>
  <c r="AV2745" i="2"/>
  <c r="AV2741" i="2"/>
  <c r="AV2737" i="2"/>
  <c r="AV2733" i="2"/>
  <c r="AV2729" i="2"/>
  <c r="AV2725" i="2"/>
  <c r="AV2721" i="2"/>
  <c r="AV2717" i="2"/>
  <c r="AV2713" i="2"/>
  <c r="AV2709" i="2"/>
  <c r="AV2705" i="2"/>
  <c r="AV2701" i="2"/>
  <c r="AV2697" i="2"/>
  <c r="AV2693" i="2"/>
  <c r="AV2689" i="2"/>
  <c r="AV2685" i="2"/>
  <c r="AV2681" i="2"/>
  <c r="AV2677" i="2"/>
  <c r="AV2673" i="2"/>
  <c r="AV2669" i="2"/>
  <c r="AV2665" i="2"/>
  <c r="AV2661" i="2"/>
  <c r="AV2657" i="2"/>
  <c r="AV2653" i="2"/>
  <c r="AV2649" i="2"/>
  <c r="AV2645" i="2"/>
  <c r="AV2641" i="2"/>
  <c r="AV2637" i="2"/>
  <c r="AV2633" i="2"/>
  <c r="AV2629" i="2"/>
  <c r="AV2625" i="2"/>
  <c r="AV2621" i="2"/>
  <c r="AV2617" i="2"/>
  <c r="AV2613" i="2"/>
  <c r="AV2609" i="2"/>
  <c r="AV2605" i="2"/>
  <c r="AV2601" i="2"/>
  <c r="AV2597" i="2"/>
  <c r="AV2593" i="2"/>
  <c r="AV2589" i="2"/>
  <c r="AV2585" i="2"/>
  <c r="AV2581" i="2"/>
  <c r="AV2577" i="2"/>
  <c r="AV2573" i="2"/>
  <c r="AV2569" i="2"/>
  <c r="AV2565" i="2"/>
  <c r="AV2561" i="2"/>
  <c r="AV2557" i="2"/>
  <c r="AV2553" i="2"/>
  <c r="AV2549" i="2"/>
  <c r="AV2545" i="2"/>
  <c r="AV2541" i="2"/>
  <c r="AV2537" i="2"/>
  <c r="AV2533" i="2"/>
  <c r="AV2529" i="2"/>
  <c r="AV2525" i="2"/>
  <c r="AV2521" i="2"/>
  <c r="AV2517" i="2"/>
  <c r="AV2513" i="2"/>
  <c r="AV2509" i="2"/>
  <c r="AV2505" i="2"/>
  <c r="AV2501" i="2"/>
  <c r="AV2497" i="2"/>
  <c r="AV2493" i="2"/>
  <c r="AV2489" i="2"/>
  <c r="AV2485" i="2"/>
  <c r="AV2481" i="2"/>
  <c r="AV2477" i="2"/>
  <c r="AV2473" i="2"/>
  <c r="AV2469" i="2"/>
  <c r="AV2465" i="2"/>
  <c r="AV2461" i="2"/>
  <c r="AV2457" i="2"/>
  <c r="AV2453" i="2"/>
  <c r="AV2449" i="2"/>
  <c r="AV2445" i="2"/>
  <c r="AV2441" i="2"/>
  <c r="AV2437" i="2"/>
  <c r="AV2433" i="2"/>
  <c r="AV2429" i="2"/>
  <c r="AV2425" i="2"/>
  <c r="AV2421" i="2"/>
  <c r="AV2417" i="2"/>
  <c r="AV2413" i="2"/>
  <c r="AV2409" i="2"/>
  <c r="AV2405" i="2"/>
  <c r="AV2401" i="2"/>
  <c r="AV2397" i="2"/>
  <c r="AV2393" i="2"/>
  <c r="AV2389" i="2"/>
  <c r="AV2385" i="2"/>
  <c r="AV2381" i="2"/>
  <c r="AV2377" i="2"/>
  <c r="AV2373" i="2"/>
  <c r="AV2369" i="2"/>
  <c r="AV2365" i="2"/>
  <c r="AV2361" i="2"/>
  <c r="AV2357" i="2"/>
  <c r="AV2353" i="2"/>
  <c r="AV2349" i="2"/>
  <c r="AV2345" i="2"/>
  <c r="AV2341" i="2"/>
  <c r="AV2337" i="2"/>
  <c r="AV2333" i="2"/>
  <c r="AV2329" i="2"/>
  <c r="AV2325" i="2"/>
  <c r="AV2321" i="2"/>
  <c r="AV2317" i="2"/>
  <c r="AV2313" i="2"/>
  <c r="AV2309" i="2"/>
  <c r="AV2305" i="2"/>
  <c r="AV2301" i="2"/>
  <c r="AV2297" i="2"/>
  <c r="AV2293" i="2"/>
  <c r="AV2289" i="2"/>
  <c r="AV2285" i="2"/>
  <c r="AV2281" i="2"/>
  <c r="AV2277" i="2"/>
  <c r="AV2273" i="2"/>
  <c r="AV2269" i="2"/>
  <c r="AV2265" i="2"/>
  <c r="AV2261" i="2"/>
  <c r="AV2257" i="2"/>
  <c r="AV2253" i="2"/>
  <c r="AV2249" i="2"/>
  <c r="AV2245" i="2"/>
  <c r="AV2241" i="2"/>
  <c r="AV2237" i="2"/>
  <c r="AV2233" i="2"/>
  <c r="AV2229" i="2"/>
  <c r="AV2225" i="2"/>
  <c r="AV2221" i="2"/>
  <c r="AV2217" i="2"/>
  <c r="AV2213" i="2"/>
  <c r="AV2209" i="2"/>
  <c r="AV2205" i="2"/>
  <c r="AV2201" i="2"/>
  <c r="AV2197" i="2"/>
  <c r="AV2193" i="2"/>
  <c r="AV2189" i="2"/>
  <c r="AV2185" i="2"/>
  <c r="AV2181" i="2"/>
  <c r="AV2177" i="2"/>
  <c r="AV2173" i="2"/>
  <c r="AV2169" i="2"/>
  <c r="AV2165" i="2"/>
  <c r="AV2161" i="2"/>
  <c r="AV2157" i="2"/>
  <c r="AV2153" i="2"/>
  <c r="AV2149" i="2"/>
  <c r="AV2145" i="2"/>
  <c r="AV2141" i="2"/>
  <c r="AV2137" i="2"/>
  <c r="AV2133" i="2"/>
  <c r="AV2129" i="2"/>
  <c r="AV2125" i="2"/>
  <c r="AV2121" i="2"/>
  <c r="AV2117" i="2"/>
  <c r="AV2113" i="2"/>
  <c r="AV2109" i="2"/>
  <c r="AV2105" i="2"/>
  <c r="AV2101" i="2"/>
  <c r="AV2097" i="2"/>
  <c r="AV2093" i="2"/>
  <c r="AV2089" i="2"/>
  <c r="AV2085" i="2"/>
  <c r="AV2081" i="2"/>
  <c r="AV2077" i="2"/>
  <c r="AV2073" i="2"/>
  <c r="AV2069" i="2"/>
  <c r="AV2065" i="2"/>
  <c r="AV2061" i="2"/>
  <c r="AV2057" i="2"/>
  <c r="AV2053" i="2"/>
  <c r="AV2049" i="2"/>
  <c r="AV2045" i="2"/>
  <c r="AV2041" i="2"/>
  <c r="AV2037" i="2"/>
  <c r="AV2033" i="2"/>
  <c r="AV2029" i="2"/>
  <c r="AV2025" i="2"/>
  <c r="AV2021" i="2"/>
  <c r="AV2017" i="2"/>
  <c r="AV2013" i="2"/>
  <c r="AV2009" i="2"/>
  <c r="AV2005" i="2"/>
  <c r="AV2001" i="2"/>
  <c r="AV3366" i="2"/>
  <c r="AV3350" i="2"/>
  <c r="AV3334" i="2"/>
  <c r="AV3318" i="2"/>
  <c r="AV3302" i="2"/>
  <c r="AV3286" i="2"/>
  <c r="AV3270" i="2"/>
  <c r="AV3254" i="2"/>
  <c r="AV3238" i="2"/>
  <c r="AV3222" i="2"/>
  <c r="AV3206" i="2"/>
  <c r="AV3190" i="2"/>
  <c r="AV3174" i="2"/>
  <c r="AV3158" i="2"/>
  <c r="AV3142" i="2"/>
  <c r="AV3126" i="2"/>
  <c r="AV3110" i="2"/>
  <c r="AV3094" i="2"/>
  <c r="AV3078" i="2"/>
  <c r="AV3062" i="2"/>
  <c r="AV3046" i="2"/>
  <c r="AV3030" i="2"/>
  <c r="AV3014" i="2"/>
  <c r="AV2998" i="2"/>
  <c r="AV2982" i="2"/>
  <c r="AV2966" i="2"/>
  <c r="AV2950" i="2"/>
  <c r="AV2934" i="2"/>
  <c r="AV2918" i="2"/>
  <c r="AV2902" i="2"/>
  <c r="AV2886" i="2"/>
  <c r="AV2870" i="2"/>
  <c r="AV2854" i="2"/>
  <c r="AV2838" i="2"/>
  <c r="AV2822" i="2"/>
  <c r="AV2806" i="2"/>
  <c r="AV2796" i="2"/>
  <c r="AV2788" i="2"/>
  <c r="AV2780" i="2"/>
  <c r="AV2772" i="2"/>
  <c r="AV2764" i="2"/>
  <c r="AV2756" i="2"/>
  <c r="AV2748" i="2"/>
  <c r="AV2740" i="2"/>
  <c r="AV2732" i="2"/>
  <c r="AV2724" i="2"/>
  <c r="AV2716" i="2"/>
  <c r="AV2708" i="2"/>
  <c r="AV2700" i="2"/>
  <c r="AV2692" i="2"/>
  <c r="AV2684" i="2"/>
  <c r="AV2676" i="2"/>
  <c r="AV2668" i="2"/>
  <c r="AV2660" i="2"/>
  <c r="AV2652" i="2"/>
  <c r="AV2644" i="2"/>
  <c r="AV2636" i="2"/>
  <c r="AV2628" i="2"/>
  <c r="AV2620" i="2"/>
  <c r="AV2612" i="2"/>
  <c r="AV2604" i="2"/>
  <c r="AV2596" i="2"/>
  <c r="AV2588" i="2"/>
  <c r="AV2580" i="2"/>
  <c r="AV2572" i="2"/>
  <c r="AV2564" i="2"/>
  <c r="AV2556" i="2"/>
  <c r="AV2548" i="2"/>
  <c r="AV2540" i="2"/>
  <c r="AV2532" i="2"/>
  <c r="AV2524" i="2"/>
  <c r="AV2516" i="2"/>
  <c r="AV2508" i="2"/>
  <c r="AV2500" i="2"/>
  <c r="AV2492" i="2"/>
  <c r="AV2484" i="2"/>
  <c r="AV2476" i="2"/>
  <c r="AV2468" i="2"/>
  <c r="AV2460" i="2"/>
  <c r="AV2452" i="2"/>
  <c r="AV2444" i="2"/>
  <c r="AV2436" i="2"/>
  <c r="AV2428" i="2"/>
  <c r="AV2420" i="2"/>
  <c r="AV2412" i="2"/>
  <c r="AV3365" i="2"/>
  <c r="AV3349" i="2"/>
  <c r="AV3333" i="2"/>
  <c r="AV3317" i="2"/>
  <c r="AV3301" i="2"/>
  <c r="AV3285" i="2"/>
  <c r="AV3269" i="2"/>
  <c r="AV3253" i="2"/>
  <c r="AV3237" i="2"/>
  <c r="AV3221" i="2"/>
  <c r="AV3205" i="2"/>
  <c r="AV3189" i="2"/>
  <c r="AV3173" i="2"/>
  <c r="AV3157" i="2"/>
  <c r="AV3141" i="2"/>
  <c r="AV3125" i="2"/>
  <c r="AV3109" i="2"/>
  <c r="AV3093" i="2"/>
  <c r="AV3077" i="2"/>
  <c r="AV3061" i="2"/>
  <c r="AV3045" i="2"/>
  <c r="AV3029" i="2"/>
  <c r="AV3013" i="2"/>
  <c r="AV2997" i="2"/>
  <c r="AV2981" i="2"/>
  <c r="AV2965" i="2"/>
  <c r="AV2949" i="2"/>
  <c r="AV2933" i="2"/>
  <c r="AV2917" i="2"/>
  <c r="AV2901" i="2"/>
  <c r="AV2885" i="2"/>
  <c r="AV2869" i="2"/>
  <c r="AV2853" i="2"/>
  <c r="AV2837" i="2"/>
  <c r="AV2821" i="2"/>
  <c r="AV2805" i="2"/>
  <c r="AV2795" i="2"/>
  <c r="AV2787" i="2"/>
  <c r="AV2779" i="2"/>
  <c r="AV2771" i="2"/>
  <c r="AV2763" i="2"/>
  <c r="AV2755" i="2"/>
  <c r="AV2747" i="2"/>
  <c r="AV2739" i="2"/>
  <c r="AV2731" i="2"/>
  <c r="AV2723" i="2"/>
  <c r="AV2715" i="2"/>
  <c r="AV2707" i="2"/>
  <c r="AV2699" i="2"/>
  <c r="AV2691" i="2"/>
  <c r="AV2683" i="2"/>
  <c r="AV2675" i="2"/>
  <c r="AV2667" i="2"/>
  <c r="AV2659" i="2"/>
  <c r="AV2651" i="2"/>
  <c r="AV2643" i="2"/>
  <c r="AV2635" i="2"/>
  <c r="AV2627" i="2"/>
  <c r="AV2619" i="2"/>
  <c r="AV2611" i="2"/>
  <c r="AV2603" i="2"/>
  <c r="AV2595" i="2"/>
  <c r="AV2587" i="2"/>
  <c r="AV2579" i="2"/>
  <c r="AV2571" i="2"/>
  <c r="AV2563" i="2"/>
  <c r="AV2555" i="2"/>
  <c r="AV2547" i="2"/>
  <c r="AV2539" i="2"/>
  <c r="AV2531" i="2"/>
  <c r="AV2523" i="2"/>
  <c r="AV2515" i="2"/>
  <c r="AV2507" i="2"/>
  <c r="AV2499" i="2"/>
  <c r="AV2491" i="2"/>
  <c r="AV2483" i="2"/>
  <c r="AV2475" i="2"/>
  <c r="AV2467" i="2"/>
  <c r="AV2459" i="2"/>
  <c r="AV2451" i="2"/>
  <c r="AV2443" i="2"/>
  <c r="AV2435" i="2"/>
  <c r="AV2427" i="2"/>
  <c r="AV2419" i="2"/>
  <c r="AV2411" i="2"/>
  <c r="AV3358" i="2"/>
  <c r="AV3342" i="2"/>
  <c r="AV3326" i="2"/>
  <c r="AV3310" i="2"/>
  <c r="AV3294" i="2"/>
  <c r="AV3278" i="2"/>
  <c r="AV3262" i="2"/>
  <c r="AV3246" i="2"/>
  <c r="AV3230" i="2"/>
  <c r="AV3214" i="2"/>
  <c r="AV3198" i="2"/>
  <c r="AV3182" i="2"/>
  <c r="AV3166" i="2"/>
  <c r="AV3150" i="2"/>
  <c r="AV3134" i="2"/>
  <c r="AV3118" i="2"/>
  <c r="AV3102" i="2"/>
  <c r="AV3086" i="2"/>
  <c r="AV3070" i="2"/>
  <c r="AV3054" i="2"/>
  <c r="AV3038" i="2"/>
  <c r="AV3022" i="2"/>
  <c r="AV3006" i="2"/>
  <c r="AV2990" i="2"/>
  <c r="AV2974" i="2"/>
  <c r="AV2958" i="2"/>
  <c r="AV2942" i="2"/>
  <c r="AV2926" i="2"/>
  <c r="AV2910" i="2"/>
  <c r="AV2894" i="2"/>
  <c r="AV2878" i="2"/>
  <c r="AV2862" i="2"/>
  <c r="AV2846" i="2"/>
  <c r="AV2830" i="2"/>
  <c r="AV2814" i="2"/>
  <c r="AV2800" i="2"/>
  <c r="AV2792" i="2"/>
  <c r="AV2784" i="2"/>
  <c r="AV2776" i="2"/>
  <c r="AV2768" i="2"/>
  <c r="AV2760" i="2"/>
  <c r="AV2752" i="2"/>
  <c r="AV2744" i="2"/>
  <c r="AV2736" i="2"/>
  <c r="AV2728" i="2"/>
  <c r="AV2720" i="2"/>
  <c r="AV2712" i="2"/>
  <c r="AV2704" i="2"/>
  <c r="AV2696" i="2"/>
  <c r="AV2688" i="2"/>
  <c r="AV2680" i="2"/>
  <c r="AV2672" i="2"/>
  <c r="AV2664" i="2"/>
  <c r="AV2656" i="2"/>
  <c r="AV2648" i="2"/>
  <c r="AV2640" i="2"/>
  <c r="AV2632" i="2"/>
  <c r="AV2624" i="2"/>
  <c r="AV2616" i="2"/>
  <c r="AV2608" i="2"/>
  <c r="AV2600" i="2"/>
  <c r="AV2592" i="2"/>
  <c r="AV2584" i="2"/>
  <c r="AV2576" i="2"/>
  <c r="AV2568" i="2"/>
  <c r="AV2560" i="2"/>
  <c r="AV2552" i="2"/>
  <c r="AV2544" i="2"/>
  <c r="AV2536" i="2"/>
  <c r="AV2528" i="2"/>
  <c r="AV2520" i="2"/>
  <c r="AV2512" i="2"/>
  <c r="AV2504" i="2"/>
  <c r="AV2496" i="2"/>
  <c r="AV2488" i="2"/>
  <c r="AV2480" i="2"/>
  <c r="AV2472" i="2"/>
  <c r="AV2464" i="2"/>
  <c r="AV2456" i="2"/>
  <c r="AV2448" i="2"/>
  <c r="AV2440" i="2"/>
  <c r="AV2432" i="2"/>
  <c r="AV2424" i="2"/>
  <c r="AV2416" i="2"/>
  <c r="AV2408" i="2"/>
  <c r="AV2400" i="2"/>
  <c r="AV2392" i="2"/>
  <c r="AV2384" i="2"/>
  <c r="AV2376" i="2"/>
  <c r="AV2368" i="2"/>
  <c r="AV2360" i="2"/>
  <c r="AV2352" i="2"/>
  <c r="AV2344" i="2"/>
  <c r="AV2336" i="2"/>
  <c r="AV2328" i="2"/>
  <c r="AV2320" i="2"/>
  <c r="AV2312" i="2"/>
  <c r="AV2304" i="2"/>
  <c r="AV2296" i="2"/>
  <c r="AV2288" i="2"/>
  <c r="AV2280" i="2"/>
  <c r="AV2272" i="2"/>
  <c r="AV2264" i="2"/>
  <c r="AV2256" i="2"/>
  <c r="AV2248" i="2"/>
  <c r="AV2240" i="2"/>
  <c r="AV2232" i="2"/>
  <c r="AV2224" i="2"/>
  <c r="AV2216" i="2"/>
  <c r="AV2208" i="2"/>
  <c r="AV2200" i="2"/>
  <c r="AV2192" i="2"/>
  <c r="AV2184" i="2"/>
  <c r="AV2176" i="2"/>
  <c r="AV2168" i="2"/>
  <c r="AV2160" i="2"/>
  <c r="AV2152" i="2"/>
  <c r="AV2144" i="2"/>
  <c r="AV2136" i="2"/>
  <c r="AV2128" i="2"/>
  <c r="AV2120" i="2"/>
  <c r="AV2112" i="2"/>
  <c r="AV2104" i="2"/>
  <c r="AV2096" i="2"/>
  <c r="AV2088" i="2"/>
  <c r="AV2080" i="2"/>
  <c r="AV2072" i="2"/>
  <c r="AV2064" i="2"/>
  <c r="AV2056" i="2"/>
  <c r="AV2048" i="2"/>
  <c r="AV2040" i="2"/>
  <c r="AV2032" i="2"/>
  <c r="AV2024" i="2"/>
  <c r="AV2016" i="2"/>
  <c r="AV2008" i="2"/>
  <c r="AV2000" i="2"/>
  <c r="AV1996" i="2"/>
  <c r="AV1992" i="2"/>
  <c r="AV1988" i="2"/>
  <c r="AV1984" i="2"/>
  <c r="AV1980" i="2"/>
  <c r="AV1976" i="2"/>
  <c r="AV1972" i="2"/>
  <c r="AV1968" i="2"/>
  <c r="AV1964" i="2"/>
  <c r="AV1960" i="2"/>
  <c r="AV1956" i="2"/>
  <c r="AV1952" i="2"/>
  <c r="AV1948" i="2"/>
  <c r="AV1944" i="2"/>
  <c r="AV1940" i="2"/>
  <c r="AV1936" i="2"/>
  <c r="AV1932" i="2"/>
  <c r="AV1928" i="2"/>
  <c r="AV1924" i="2"/>
  <c r="AV1920" i="2"/>
  <c r="AV1916" i="2"/>
  <c r="AV1912" i="2"/>
  <c r="AV1908" i="2"/>
  <c r="AV1904" i="2"/>
  <c r="AV1900" i="2"/>
  <c r="AV1896" i="2"/>
  <c r="AV1892" i="2"/>
  <c r="AV1888" i="2"/>
  <c r="AV1884" i="2"/>
  <c r="AV1880" i="2"/>
  <c r="AV1876" i="2"/>
  <c r="AV1872" i="2"/>
  <c r="AV1868" i="2"/>
  <c r="AV1864" i="2"/>
  <c r="AV1860" i="2"/>
  <c r="AV1856" i="2"/>
  <c r="AV1852" i="2"/>
  <c r="AV1848" i="2"/>
  <c r="AV1844" i="2"/>
  <c r="AV1840" i="2"/>
  <c r="AV1836" i="2"/>
  <c r="AV1832" i="2"/>
  <c r="AV1828" i="2"/>
  <c r="AV1824" i="2"/>
  <c r="AV1820" i="2"/>
  <c r="AV1816" i="2"/>
  <c r="AV1812" i="2"/>
  <c r="AV1808" i="2"/>
  <c r="AV1804" i="2"/>
  <c r="AV1800" i="2"/>
  <c r="AV1796" i="2"/>
  <c r="AV1792" i="2"/>
  <c r="AV1788" i="2"/>
  <c r="AV1784" i="2"/>
  <c r="AV1780" i="2"/>
  <c r="AV1776" i="2"/>
  <c r="AV1772" i="2"/>
  <c r="AV1768" i="2"/>
  <c r="AV1764" i="2"/>
  <c r="AV1760" i="2"/>
  <c r="AV1756" i="2"/>
  <c r="AV1752" i="2"/>
  <c r="AV1748" i="2"/>
  <c r="AV1744" i="2"/>
  <c r="AV1740" i="2"/>
  <c r="AV1736" i="2"/>
  <c r="AV1732" i="2"/>
  <c r="AV1728" i="2"/>
  <c r="AV1724" i="2"/>
  <c r="AV1720" i="2"/>
  <c r="AV1716" i="2"/>
  <c r="AV1712" i="2"/>
  <c r="AV1708" i="2"/>
  <c r="AV1704" i="2"/>
  <c r="AV1700" i="2"/>
  <c r="AV1696" i="2"/>
  <c r="AV1692" i="2"/>
  <c r="AV1688" i="2"/>
  <c r="AV1684" i="2"/>
  <c r="AV1680" i="2"/>
  <c r="AV1676" i="2"/>
  <c r="AV1672" i="2"/>
  <c r="AV1668" i="2"/>
  <c r="AV1664" i="2"/>
  <c r="AV1660" i="2"/>
  <c r="AV1656" i="2"/>
  <c r="AV1652" i="2"/>
  <c r="AV1648" i="2"/>
  <c r="AV1644" i="2"/>
  <c r="AV1640" i="2"/>
  <c r="AV1636" i="2"/>
  <c r="AV1632" i="2"/>
  <c r="AV1628" i="2"/>
  <c r="AV1624" i="2"/>
  <c r="AV1620" i="2"/>
  <c r="AV1616" i="2"/>
  <c r="AV1612" i="2"/>
  <c r="AV1608" i="2"/>
  <c r="AV1604" i="2"/>
  <c r="AV1600" i="2"/>
  <c r="AV1596" i="2"/>
  <c r="AV1592" i="2"/>
  <c r="AV1588" i="2"/>
  <c r="AV1584" i="2"/>
  <c r="AV1580" i="2"/>
  <c r="AV1576" i="2"/>
  <c r="AV1572" i="2"/>
  <c r="AV1568" i="2"/>
  <c r="AV1564" i="2"/>
  <c r="AV1560" i="2"/>
  <c r="AV1556" i="2"/>
  <c r="AV1552" i="2"/>
  <c r="AV1548" i="2"/>
  <c r="AV1544" i="2"/>
  <c r="AV1540" i="2"/>
  <c r="AV1536" i="2"/>
  <c r="AV1532" i="2"/>
  <c r="AV1528" i="2"/>
  <c r="AV1524" i="2"/>
  <c r="AV1520" i="2"/>
  <c r="AV1516" i="2"/>
  <c r="AV1512" i="2"/>
  <c r="AV1508" i="2"/>
  <c r="AV1504" i="2"/>
  <c r="AV1500" i="2"/>
  <c r="AV1496" i="2"/>
  <c r="AV1492" i="2"/>
  <c r="AV1488" i="2"/>
  <c r="AV1484" i="2"/>
  <c r="AV1480" i="2"/>
  <c r="AV1476" i="2"/>
  <c r="AV1472" i="2"/>
  <c r="AV1468" i="2"/>
  <c r="AV1464" i="2"/>
  <c r="AV1460" i="2"/>
  <c r="AV1456" i="2"/>
  <c r="AV1452" i="2"/>
  <c r="AV1448" i="2"/>
  <c r="AV1444" i="2"/>
  <c r="AV1440" i="2"/>
  <c r="AV1436" i="2"/>
  <c r="AV1432" i="2"/>
  <c r="AV1428" i="2"/>
  <c r="AV1424" i="2"/>
  <c r="AV1420" i="2"/>
  <c r="AV1416" i="2"/>
  <c r="AV1412" i="2"/>
  <c r="AV1408" i="2"/>
  <c r="AV1404" i="2"/>
  <c r="AV1400" i="2"/>
  <c r="AV1396" i="2"/>
  <c r="AV1392" i="2"/>
  <c r="AV1388" i="2"/>
  <c r="AV1384" i="2"/>
  <c r="AV1380" i="2"/>
  <c r="AV1376" i="2"/>
  <c r="AV1372" i="2"/>
  <c r="AV1368" i="2"/>
  <c r="AV1364" i="2"/>
  <c r="AV1360" i="2"/>
  <c r="AV1356" i="2"/>
  <c r="AV1352" i="2"/>
  <c r="AV1348" i="2"/>
  <c r="AV1344" i="2"/>
  <c r="AV1340" i="2"/>
  <c r="AV1336" i="2"/>
  <c r="AV1332" i="2"/>
  <c r="AV1328" i="2"/>
  <c r="AV1324" i="2"/>
  <c r="AV1320" i="2"/>
  <c r="AV1316" i="2"/>
  <c r="AV1312" i="2"/>
  <c r="AV1308" i="2"/>
  <c r="AV1304" i="2"/>
  <c r="AV1300" i="2"/>
  <c r="AV1296" i="2"/>
  <c r="AV1292" i="2"/>
  <c r="AV1288" i="2"/>
  <c r="AV1284" i="2"/>
  <c r="AV1280" i="2"/>
  <c r="AV1276" i="2"/>
  <c r="AV1272" i="2"/>
  <c r="AV1268" i="2"/>
  <c r="AV1264" i="2"/>
  <c r="AV1260" i="2"/>
  <c r="AV1256" i="2"/>
  <c r="AV1252" i="2"/>
  <c r="AV1248" i="2"/>
  <c r="AV1244" i="2"/>
  <c r="AV1240" i="2"/>
  <c r="AV1236" i="2"/>
  <c r="AV1232" i="2"/>
  <c r="AV1228" i="2"/>
  <c r="AV1224" i="2"/>
  <c r="AV1220" i="2"/>
  <c r="AV1216" i="2"/>
  <c r="AV1212" i="2"/>
  <c r="AV1208" i="2"/>
  <c r="AV1204" i="2"/>
  <c r="AV1200" i="2"/>
  <c r="AV1196" i="2"/>
  <c r="AV1192" i="2"/>
  <c r="AV1188" i="2"/>
  <c r="AV1184" i="2"/>
  <c r="AV1180" i="2"/>
  <c r="AV1176" i="2"/>
  <c r="AV1172" i="2"/>
  <c r="AV1168" i="2"/>
  <c r="AV1164" i="2"/>
  <c r="AV3357" i="2"/>
  <c r="AV3341" i="2"/>
  <c r="AV3325" i="2"/>
  <c r="AV3309" i="2"/>
  <c r="AV3293" i="2"/>
  <c r="AV3277" i="2"/>
  <c r="AV3261" i="2"/>
  <c r="AV3245" i="2"/>
  <c r="AV3229" i="2"/>
  <c r="AV3213" i="2"/>
  <c r="AV3197" i="2"/>
  <c r="AV3181" i="2"/>
  <c r="AV3165" i="2"/>
  <c r="AV3149" i="2"/>
  <c r="AV3133" i="2"/>
  <c r="AV3117" i="2"/>
  <c r="AV3101" i="2"/>
  <c r="AV3085" i="2"/>
  <c r="AV3069" i="2"/>
  <c r="AV3053" i="2"/>
  <c r="AV3037" i="2"/>
  <c r="AV3021" i="2"/>
  <c r="AV3005" i="2"/>
  <c r="AV2989" i="2"/>
  <c r="AV2973" i="2"/>
  <c r="AV2957" i="2"/>
  <c r="AV2941" i="2"/>
  <c r="AV2925" i="2"/>
  <c r="AV2909" i="2"/>
  <c r="AV2893" i="2"/>
  <c r="AV2877" i="2"/>
  <c r="AV2861" i="2"/>
  <c r="AV2845" i="2"/>
  <c r="AV2829" i="2"/>
  <c r="AV2813" i="2"/>
  <c r="AV2799" i="2"/>
  <c r="AV2791" i="2"/>
  <c r="AV2783" i="2"/>
  <c r="AV2775" i="2"/>
  <c r="AV2767" i="2"/>
  <c r="AV2759" i="2"/>
  <c r="AV2751" i="2"/>
  <c r="AV2743" i="2"/>
  <c r="AV2735" i="2"/>
  <c r="AV2727" i="2"/>
  <c r="AV2719" i="2"/>
  <c r="AV2711" i="2"/>
  <c r="AV2703" i="2"/>
  <c r="AV2695" i="2"/>
  <c r="AV2687" i="2"/>
  <c r="AV2679" i="2"/>
  <c r="AV2671" i="2"/>
  <c r="AV2663" i="2"/>
  <c r="AV2655" i="2"/>
  <c r="AV2647" i="2"/>
  <c r="AV2639" i="2"/>
  <c r="AV2631" i="2"/>
  <c r="AV2623" i="2"/>
  <c r="AV2615" i="2"/>
  <c r="AV2607" i="2"/>
  <c r="AV2599" i="2"/>
  <c r="AV2591" i="2"/>
  <c r="AV2583" i="2"/>
  <c r="AV2575" i="2"/>
  <c r="AV2567" i="2"/>
  <c r="AV2559" i="2"/>
  <c r="AV2551" i="2"/>
  <c r="AV2543" i="2"/>
  <c r="AV2535" i="2"/>
  <c r="AV2527" i="2"/>
  <c r="AV2519" i="2"/>
  <c r="AV2511" i="2"/>
  <c r="AV2503" i="2"/>
  <c r="AV2495" i="2"/>
  <c r="AV2487" i="2"/>
  <c r="AV2479" i="2"/>
  <c r="AV2471" i="2"/>
  <c r="AV2463" i="2"/>
  <c r="AV2455" i="2"/>
  <c r="AV2447" i="2"/>
  <c r="AV2439" i="2"/>
  <c r="AV2431" i="2"/>
  <c r="AV2423" i="2"/>
  <c r="AV2415" i="2"/>
  <c r="AV2407" i="2"/>
  <c r="AV2399" i="2"/>
  <c r="AV2391" i="2"/>
  <c r="AV2383" i="2"/>
  <c r="AV2375" i="2"/>
  <c r="AV2367" i="2"/>
  <c r="AV2359" i="2"/>
  <c r="AV2351" i="2"/>
  <c r="AV2343" i="2"/>
  <c r="AV2335" i="2"/>
  <c r="AV2327" i="2"/>
  <c r="AV2319" i="2"/>
  <c r="AV2311" i="2"/>
  <c r="AV2303" i="2"/>
  <c r="AV2295" i="2"/>
  <c r="AV2287" i="2"/>
  <c r="AV2279" i="2"/>
  <c r="AV2271" i="2"/>
  <c r="AV2263" i="2"/>
  <c r="AV2255" i="2"/>
  <c r="AV2247" i="2"/>
  <c r="AV2239" i="2"/>
  <c r="AV2231" i="2"/>
  <c r="AV2223" i="2"/>
  <c r="AV2215" i="2"/>
  <c r="AV2207" i="2"/>
  <c r="AV2199" i="2"/>
  <c r="AV2191" i="2"/>
  <c r="AV2183" i="2"/>
  <c r="AV2175" i="2"/>
  <c r="AV2167" i="2"/>
  <c r="AV2159" i="2"/>
  <c r="AV2151" i="2"/>
  <c r="AV2143" i="2"/>
  <c r="AV2135" i="2"/>
  <c r="AV2127" i="2"/>
  <c r="AV2119" i="2"/>
  <c r="AV2111" i="2"/>
  <c r="AV2103" i="2"/>
  <c r="AV2095" i="2"/>
  <c r="AV2087" i="2"/>
  <c r="AV2079" i="2"/>
  <c r="AV2071" i="2"/>
  <c r="AV2063" i="2"/>
  <c r="AV2055" i="2"/>
  <c r="AV2047" i="2"/>
  <c r="AV2039" i="2"/>
  <c r="AV2031" i="2"/>
  <c r="AV2023" i="2"/>
  <c r="AV2015" i="2"/>
  <c r="AV2007" i="2"/>
  <c r="AV1999" i="2"/>
  <c r="AV1995" i="2"/>
  <c r="AV1991" i="2"/>
  <c r="AV1987" i="2"/>
  <c r="AV1983" i="2"/>
  <c r="AV1979" i="2"/>
  <c r="AV1975" i="2"/>
  <c r="AV1971" i="2"/>
  <c r="AV1967" i="2"/>
  <c r="AV1963" i="2"/>
  <c r="AV1959" i="2"/>
  <c r="AV1955" i="2"/>
  <c r="AV1951" i="2"/>
  <c r="AV1947" i="2"/>
  <c r="AV1943" i="2"/>
  <c r="AV1939" i="2"/>
  <c r="AV1935" i="2"/>
  <c r="AV1931" i="2"/>
  <c r="AV1927" i="2"/>
  <c r="AV1923" i="2"/>
  <c r="AV1919" i="2"/>
  <c r="AV1915" i="2"/>
  <c r="AV1911" i="2"/>
  <c r="AV1907" i="2"/>
  <c r="AV1903" i="2"/>
  <c r="AV1899" i="2"/>
  <c r="AV1895" i="2"/>
  <c r="AV1891" i="2"/>
  <c r="AV1887" i="2"/>
  <c r="AV1883" i="2"/>
  <c r="AV1879" i="2"/>
  <c r="AV1875" i="2"/>
  <c r="AV1871" i="2"/>
  <c r="AV1867" i="2"/>
  <c r="AV1863" i="2"/>
  <c r="AV1859" i="2"/>
  <c r="AV1855" i="2"/>
  <c r="AV1851" i="2"/>
  <c r="AV1847" i="2"/>
  <c r="AV1843" i="2"/>
  <c r="AV1839" i="2"/>
  <c r="AV1835" i="2"/>
  <c r="AV1831" i="2"/>
  <c r="AV1827" i="2"/>
  <c r="AV1823" i="2"/>
  <c r="AV1819" i="2"/>
  <c r="AV1815" i="2"/>
  <c r="AV1811" i="2"/>
  <c r="AV1807" i="2"/>
  <c r="AV1803" i="2"/>
  <c r="AV1799" i="2"/>
  <c r="AV1795" i="2"/>
  <c r="AV1791" i="2"/>
  <c r="AV1787" i="2"/>
  <c r="AV1783" i="2"/>
  <c r="AV1779" i="2"/>
  <c r="AV1775" i="2"/>
  <c r="AV1771" i="2"/>
  <c r="AV1767" i="2"/>
  <c r="AV1763" i="2"/>
  <c r="AV1759" i="2"/>
  <c r="AV1755" i="2"/>
  <c r="AV1751" i="2"/>
  <c r="AV1747" i="2"/>
  <c r="AV1743" i="2"/>
  <c r="AV1739" i="2"/>
  <c r="AV1735" i="2"/>
  <c r="AV1731" i="2"/>
  <c r="AV1727" i="2"/>
  <c r="AV1723" i="2"/>
  <c r="AV1719" i="2"/>
  <c r="AV1715" i="2"/>
  <c r="AV1711" i="2"/>
  <c r="AV1707" i="2"/>
  <c r="AV1703" i="2"/>
  <c r="AV1699" i="2"/>
  <c r="AV1695" i="2"/>
  <c r="AV1691" i="2"/>
  <c r="AV1687" i="2"/>
  <c r="AV1683" i="2"/>
  <c r="AV1679" i="2"/>
  <c r="AV1675" i="2"/>
  <c r="AV1671" i="2"/>
  <c r="AV1667" i="2"/>
  <c r="AV1663" i="2"/>
  <c r="AV1659" i="2"/>
  <c r="AV1655" i="2"/>
  <c r="AV1651" i="2"/>
  <c r="AV1647" i="2"/>
  <c r="AV1643" i="2"/>
  <c r="AV1639" i="2"/>
  <c r="AV1635" i="2"/>
  <c r="AV1631" i="2"/>
  <c r="AV1627" i="2"/>
  <c r="AV1623" i="2"/>
  <c r="AV1619" i="2"/>
  <c r="AV1615" i="2"/>
  <c r="AV1611" i="2"/>
  <c r="AV1607" i="2"/>
  <c r="AV1603" i="2"/>
  <c r="AV1599" i="2"/>
  <c r="AV1595" i="2"/>
  <c r="AV1591" i="2"/>
  <c r="AV1587" i="2"/>
  <c r="AV1583" i="2"/>
  <c r="AV1579" i="2"/>
  <c r="AV1575" i="2"/>
  <c r="AV1571" i="2"/>
  <c r="AV1567" i="2"/>
  <c r="AV1563" i="2"/>
  <c r="AV1559" i="2"/>
  <c r="AV1555" i="2"/>
  <c r="AV1551" i="2"/>
  <c r="AV1547" i="2"/>
  <c r="AV1543" i="2"/>
  <c r="AV1539" i="2"/>
  <c r="AV1535" i="2"/>
  <c r="AV1531" i="2"/>
  <c r="AV1527" i="2"/>
  <c r="AV1523" i="2"/>
  <c r="AV1519" i="2"/>
  <c r="AV1515" i="2"/>
  <c r="AV1511" i="2"/>
  <c r="AV1507" i="2"/>
  <c r="AV1503" i="2"/>
  <c r="AV1499" i="2"/>
  <c r="AV1495" i="2"/>
  <c r="AV1491" i="2"/>
  <c r="AV1487" i="2"/>
  <c r="AV1483" i="2"/>
  <c r="AV1479" i="2"/>
  <c r="AV1475" i="2"/>
  <c r="AV1471" i="2"/>
  <c r="AV1467" i="2"/>
  <c r="AV1463" i="2"/>
  <c r="AV1459" i="2"/>
  <c r="AV1455" i="2"/>
  <c r="AV1451" i="2"/>
  <c r="AV1447" i="2"/>
  <c r="AV1443" i="2"/>
  <c r="AV1439" i="2"/>
  <c r="AV1435" i="2"/>
  <c r="AV1431" i="2"/>
  <c r="AV1427" i="2"/>
  <c r="AV1423" i="2"/>
  <c r="AV1419" i="2"/>
  <c r="AV1415" i="2"/>
  <c r="AV1411" i="2"/>
  <c r="AV1407" i="2"/>
  <c r="AV1403" i="2"/>
  <c r="AV1399" i="2"/>
  <c r="AV1395" i="2"/>
  <c r="AV1391" i="2"/>
  <c r="AV1387" i="2"/>
  <c r="AV1383" i="2"/>
  <c r="AV1379" i="2"/>
  <c r="AV1375" i="2"/>
  <c r="AV1371" i="2"/>
  <c r="AV1367" i="2"/>
  <c r="AV1363" i="2"/>
  <c r="AV1359" i="2"/>
  <c r="AV1355" i="2"/>
  <c r="AV1351" i="2"/>
  <c r="AV1347" i="2"/>
  <c r="AV1343" i="2"/>
  <c r="AV1339" i="2"/>
  <c r="AV1335" i="2"/>
  <c r="AV1331" i="2"/>
  <c r="AV1327" i="2"/>
  <c r="AV1323" i="2"/>
  <c r="AV1319" i="2"/>
  <c r="AV1315" i="2"/>
  <c r="AV1311" i="2"/>
  <c r="AV1307" i="2"/>
  <c r="AV1303" i="2"/>
  <c r="AV1299" i="2"/>
  <c r="AV1295" i="2"/>
  <c r="AV1291" i="2"/>
  <c r="AV1287" i="2"/>
  <c r="AV1283" i="2"/>
  <c r="AV1279" i="2"/>
  <c r="AV1275" i="2"/>
  <c r="AV1271" i="2"/>
  <c r="AV1267" i="2"/>
  <c r="AV1263" i="2"/>
  <c r="AV1259" i="2"/>
  <c r="AV1255" i="2"/>
  <c r="AV1251" i="2"/>
  <c r="AV1247" i="2"/>
  <c r="AV1243" i="2"/>
  <c r="AV1239" i="2"/>
  <c r="AV1235" i="2"/>
  <c r="AV1231" i="2"/>
  <c r="AV1227" i="2"/>
  <c r="AV1223" i="2"/>
  <c r="AV1219" i="2"/>
  <c r="AV1215" i="2"/>
  <c r="AV1211" i="2"/>
  <c r="AV1207" i="2"/>
  <c r="AV1203" i="2"/>
  <c r="AV1199" i="2"/>
  <c r="AV1195" i="2"/>
  <c r="AV1191" i="2"/>
  <c r="AV1187" i="2"/>
  <c r="AV1183" i="2"/>
  <c r="AV1179" i="2"/>
  <c r="AV1175" i="2"/>
  <c r="AV1171" i="2"/>
  <c r="AV1167" i="2"/>
  <c r="AV1163" i="2"/>
  <c r="AV2404" i="2"/>
  <c r="AV2388" i="2"/>
  <c r="AV2372" i="2"/>
  <c r="AV2356" i="2"/>
  <c r="AV2340" i="2"/>
  <c r="AV2324" i="2"/>
  <c r="AV2308" i="2"/>
  <c r="AV2292" i="2"/>
  <c r="AV2276" i="2"/>
  <c r="AV2260" i="2"/>
  <c r="AV2244" i="2"/>
  <c r="AV2228" i="2"/>
  <c r="AV2212" i="2"/>
  <c r="AV2196" i="2"/>
  <c r="AV2180" i="2"/>
  <c r="AV2164" i="2"/>
  <c r="AV2148" i="2"/>
  <c r="AV2132" i="2"/>
  <c r="AV2116" i="2"/>
  <c r="AV2100" i="2"/>
  <c r="AV2084" i="2"/>
  <c r="AV2068" i="2"/>
  <c r="AV2052" i="2"/>
  <c r="AV2036" i="2"/>
  <c r="AV2020" i="2"/>
  <c r="AV2004" i="2"/>
  <c r="AV1994" i="2"/>
  <c r="AV1986" i="2"/>
  <c r="AV1978" i="2"/>
  <c r="AV1970" i="2"/>
  <c r="AV1962" i="2"/>
  <c r="AV1954" i="2"/>
  <c r="AV1946" i="2"/>
  <c r="AV1938" i="2"/>
  <c r="AV1930" i="2"/>
  <c r="AV1922" i="2"/>
  <c r="AV1914" i="2"/>
  <c r="AV1906" i="2"/>
  <c r="AV1898" i="2"/>
  <c r="AV1890" i="2"/>
  <c r="AV1882" i="2"/>
  <c r="AV1874" i="2"/>
  <c r="AV1866" i="2"/>
  <c r="AV1858" i="2"/>
  <c r="AV1850" i="2"/>
  <c r="AV1842" i="2"/>
  <c r="AV1834" i="2"/>
  <c r="AV1826" i="2"/>
  <c r="AV1818" i="2"/>
  <c r="AV1810" i="2"/>
  <c r="AV1802" i="2"/>
  <c r="AV1794" i="2"/>
  <c r="AV1786" i="2"/>
  <c r="AV1778" i="2"/>
  <c r="AV1770" i="2"/>
  <c r="AV1762" i="2"/>
  <c r="AV1754" i="2"/>
  <c r="AV1746" i="2"/>
  <c r="AV1738" i="2"/>
  <c r="AV1730" i="2"/>
  <c r="AV1722" i="2"/>
  <c r="AV1714" i="2"/>
  <c r="AV1706" i="2"/>
  <c r="AV1698" i="2"/>
  <c r="AV1690" i="2"/>
  <c r="AV1682" i="2"/>
  <c r="AV1674" i="2"/>
  <c r="AV1666" i="2"/>
  <c r="AV1658" i="2"/>
  <c r="AV1650" i="2"/>
  <c r="AV1642" i="2"/>
  <c r="AV1634" i="2"/>
  <c r="AV1626" i="2"/>
  <c r="AV1618" i="2"/>
  <c r="AV1610" i="2"/>
  <c r="AV1602" i="2"/>
  <c r="AV1594" i="2"/>
  <c r="AV1586" i="2"/>
  <c r="AV1578" i="2"/>
  <c r="AV1570" i="2"/>
  <c r="AV1562" i="2"/>
  <c r="AV1554" i="2"/>
  <c r="AV1546" i="2"/>
  <c r="AV1538" i="2"/>
  <c r="AV1530" i="2"/>
  <c r="AV1522" i="2"/>
  <c r="AV1514" i="2"/>
  <c r="AV1506" i="2"/>
  <c r="AV1498" i="2"/>
  <c r="AV1490" i="2"/>
  <c r="AV1482" i="2"/>
  <c r="AV1474" i="2"/>
  <c r="AV1466" i="2"/>
  <c r="AV1458" i="2"/>
  <c r="AV1450" i="2"/>
  <c r="AV1442" i="2"/>
  <c r="AV1434" i="2"/>
  <c r="AV1426" i="2"/>
  <c r="AV1418" i="2"/>
  <c r="AV1410" i="2"/>
  <c r="AV1402" i="2"/>
  <c r="AV1394" i="2"/>
  <c r="AV1386" i="2"/>
  <c r="AV1378" i="2"/>
  <c r="AV1370" i="2"/>
  <c r="AV1362" i="2"/>
  <c r="AV1354" i="2"/>
  <c r="AV1346" i="2"/>
  <c r="AV1338" i="2"/>
  <c r="AV1330" i="2"/>
  <c r="AV1322" i="2"/>
  <c r="AV1314" i="2"/>
  <c r="AV1306" i="2"/>
  <c r="AV1298" i="2"/>
  <c r="AV1290" i="2"/>
  <c r="AV1282" i="2"/>
  <c r="AV1274" i="2"/>
  <c r="AV1266" i="2"/>
  <c r="AV1258" i="2"/>
  <c r="AV1250" i="2"/>
  <c r="AV1242" i="2"/>
  <c r="AV1234" i="2"/>
  <c r="AV1226" i="2"/>
  <c r="AV1218" i="2"/>
  <c r="AV1210" i="2"/>
  <c r="AV1202" i="2"/>
  <c r="AV1194" i="2"/>
  <c r="AV1186" i="2"/>
  <c r="AV1178" i="2"/>
  <c r="AV1170" i="2"/>
  <c r="AV1162" i="2"/>
  <c r="AV1158" i="2"/>
  <c r="AV1154" i="2"/>
  <c r="AV1150" i="2"/>
  <c r="AV1146" i="2"/>
  <c r="AV1142" i="2"/>
  <c r="AV1138" i="2"/>
  <c r="AV1134" i="2"/>
  <c r="AV1130" i="2"/>
  <c r="AV1126" i="2"/>
  <c r="AV1122" i="2"/>
  <c r="AV1118" i="2"/>
  <c r="AV1114" i="2"/>
  <c r="AV1110" i="2"/>
  <c r="AV1106" i="2"/>
  <c r="AV1102" i="2"/>
  <c r="AV1098" i="2"/>
  <c r="AV1094" i="2"/>
  <c r="AV1090" i="2"/>
  <c r="AV1086" i="2"/>
  <c r="AV1082" i="2"/>
  <c r="AV1078" i="2"/>
  <c r="AV1074" i="2"/>
  <c r="AV1070" i="2"/>
  <c r="AV1066" i="2"/>
  <c r="AV1062" i="2"/>
  <c r="AV1058" i="2"/>
  <c r="AV1054" i="2"/>
  <c r="AV1050" i="2"/>
  <c r="AV1046" i="2"/>
  <c r="AV1042" i="2"/>
  <c r="AV1038" i="2"/>
  <c r="AV1034" i="2"/>
  <c r="AV1030" i="2"/>
  <c r="AV1026" i="2"/>
  <c r="AV1022" i="2"/>
  <c r="AV1018" i="2"/>
  <c r="AV1014" i="2"/>
  <c r="AV1010" i="2"/>
  <c r="AV1006" i="2"/>
  <c r="AV2403" i="2"/>
  <c r="AV2387" i="2"/>
  <c r="AV2371" i="2"/>
  <c r="AV2355" i="2"/>
  <c r="AV2339" i="2"/>
  <c r="AV2323" i="2"/>
  <c r="AV2307" i="2"/>
  <c r="AV2291" i="2"/>
  <c r="AV2275" i="2"/>
  <c r="AV2259" i="2"/>
  <c r="AV2243" i="2"/>
  <c r="AV2227" i="2"/>
  <c r="AV2211" i="2"/>
  <c r="AV2195" i="2"/>
  <c r="AV2179" i="2"/>
  <c r="AV2163" i="2"/>
  <c r="AV2147" i="2"/>
  <c r="AV2131" i="2"/>
  <c r="AV2115" i="2"/>
  <c r="AV2099" i="2"/>
  <c r="AV2083" i="2"/>
  <c r="AV2067" i="2"/>
  <c r="AV2051" i="2"/>
  <c r="AV2035" i="2"/>
  <c r="AV2019" i="2"/>
  <c r="AV2003" i="2"/>
  <c r="AV1993" i="2"/>
  <c r="AV1985" i="2"/>
  <c r="AV1977" i="2"/>
  <c r="AV1969" i="2"/>
  <c r="AV1961" i="2"/>
  <c r="AV1953" i="2"/>
  <c r="AV1945" i="2"/>
  <c r="AV1937" i="2"/>
  <c r="AV1929" i="2"/>
  <c r="AV1921" i="2"/>
  <c r="AV1913" i="2"/>
  <c r="AV1905" i="2"/>
  <c r="AV1897" i="2"/>
  <c r="AV1889" i="2"/>
  <c r="AV1881" i="2"/>
  <c r="AV1873" i="2"/>
  <c r="AV1865" i="2"/>
  <c r="AV1857" i="2"/>
  <c r="AV1849" i="2"/>
  <c r="AV1841" i="2"/>
  <c r="AV1833" i="2"/>
  <c r="AV1825" i="2"/>
  <c r="AV1817" i="2"/>
  <c r="AV1809" i="2"/>
  <c r="AV1801" i="2"/>
  <c r="AV1793" i="2"/>
  <c r="AV1785" i="2"/>
  <c r="AV1777" i="2"/>
  <c r="AV1769" i="2"/>
  <c r="AV1761" i="2"/>
  <c r="AV1753" i="2"/>
  <c r="AV1745" i="2"/>
  <c r="AV1737" i="2"/>
  <c r="AV1729" i="2"/>
  <c r="AV1721" i="2"/>
  <c r="AV1713" i="2"/>
  <c r="AV1705" i="2"/>
  <c r="AV1697" i="2"/>
  <c r="AV1689" i="2"/>
  <c r="AV1681" i="2"/>
  <c r="AV1673" i="2"/>
  <c r="AV1665" i="2"/>
  <c r="AV1657" i="2"/>
  <c r="AV1649" i="2"/>
  <c r="AV1641" i="2"/>
  <c r="AV1633" i="2"/>
  <c r="AV1625" i="2"/>
  <c r="AV1617" i="2"/>
  <c r="AV1609" i="2"/>
  <c r="AV1601" i="2"/>
  <c r="AV1593" i="2"/>
  <c r="AV1585" i="2"/>
  <c r="AV1577" i="2"/>
  <c r="AV1569" i="2"/>
  <c r="AV1561" i="2"/>
  <c r="AV1553" i="2"/>
  <c r="AV1545" i="2"/>
  <c r="AV1537" i="2"/>
  <c r="AV1529" i="2"/>
  <c r="AV1521" i="2"/>
  <c r="AV1513" i="2"/>
  <c r="AV1505" i="2"/>
  <c r="AV1497" i="2"/>
  <c r="AV1489" i="2"/>
  <c r="AV1481" i="2"/>
  <c r="AV1473" i="2"/>
  <c r="AV1465" i="2"/>
  <c r="AV1457" i="2"/>
  <c r="AV1449" i="2"/>
  <c r="AV1441" i="2"/>
  <c r="AV1433" i="2"/>
  <c r="AV1425" i="2"/>
  <c r="AV1417" i="2"/>
  <c r="AV1409" i="2"/>
  <c r="AV1401" i="2"/>
  <c r="AV1393" i="2"/>
  <c r="AV1385" i="2"/>
  <c r="AV1377" i="2"/>
  <c r="AV1369" i="2"/>
  <c r="AV1361" i="2"/>
  <c r="AV1353" i="2"/>
  <c r="AV1345" i="2"/>
  <c r="AV1337" i="2"/>
  <c r="AV1329" i="2"/>
  <c r="AV1321" i="2"/>
  <c r="AV1313" i="2"/>
  <c r="AV1305" i="2"/>
  <c r="AV1297" i="2"/>
  <c r="AV1289" i="2"/>
  <c r="AV1281" i="2"/>
  <c r="AV1273" i="2"/>
  <c r="AV1265" i="2"/>
  <c r="AV1257" i="2"/>
  <c r="AV1249" i="2"/>
  <c r="AV1241" i="2"/>
  <c r="AV1233" i="2"/>
  <c r="AV1225" i="2"/>
  <c r="AV1217" i="2"/>
  <c r="AV1209" i="2"/>
  <c r="AV1201" i="2"/>
  <c r="AV1193" i="2"/>
  <c r="AV1185" i="2"/>
  <c r="AV1177" i="2"/>
  <c r="AV1169" i="2"/>
  <c r="AV1161" i="2"/>
  <c r="AV1157" i="2"/>
  <c r="AV1153" i="2"/>
  <c r="AV1149" i="2"/>
  <c r="AV1145" i="2"/>
  <c r="AV1141" i="2"/>
  <c r="AV1137" i="2"/>
  <c r="AV1133" i="2"/>
  <c r="AV1129" i="2"/>
  <c r="AV1125" i="2"/>
  <c r="AV1121" i="2"/>
  <c r="AV1117" i="2"/>
  <c r="AV1113" i="2"/>
  <c r="AV1109" i="2"/>
  <c r="AV1105" i="2"/>
  <c r="AV1101" i="2"/>
  <c r="AV1097" i="2"/>
  <c r="AV1093" i="2"/>
  <c r="AV1089" i="2"/>
  <c r="AV1085" i="2"/>
  <c r="AV1081" i="2"/>
  <c r="AV1077" i="2"/>
  <c r="AV1073" i="2"/>
  <c r="AV1069" i="2"/>
  <c r="AV1065" i="2"/>
  <c r="AV1061" i="2"/>
  <c r="AV1057" i="2"/>
  <c r="AV1053" i="2"/>
  <c r="AV1049" i="2"/>
  <c r="AV1045" i="2"/>
  <c r="AV1041" i="2"/>
  <c r="AV1037" i="2"/>
  <c r="AV1033" i="2"/>
  <c r="AV1029" i="2"/>
  <c r="AV1025" i="2"/>
  <c r="AV1021" i="2"/>
  <c r="AV1017" i="2"/>
  <c r="AV1013" i="2"/>
  <c r="AV1009" i="2"/>
  <c r="AV1005" i="2"/>
  <c r="AV2396" i="2"/>
  <c r="AV2380" i="2"/>
  <c r="AV2364" i="2"/>
  <c r="AV2348" i="2"/>
  <c r="AV2332" i="2"/>
  <c r="AV2316" i="2"/>
  <c r="AV2300" i="2"/>
  <c r="AV2284" i="2"/>
  <c r="AV2268" i="2"/>
  <c r="AV2252" i="2"/>
  <c r="AV2236" i="2"/>
  <c r="AV2220" i="2"/>
  <c r="AV2204" i="2"/>
  <c r="AV2188" i="2"/>
  <c r="AV2172" i="2"/>
  <c r="AV2156" i="2"/>
  <c r="AV2140" i="2"/>
  <c r="AV2124" i="2"/>
  <c r="AV2108" i="2"/>
  <c r="AV2092" i="2"/>
  <c r="AV2076" i="2"/>
  <c r="AV2060" i="2"/>
  <c r="AV2044" i="2"/>
  <c r="AV2028" i="2"/>
  <c r="AV2012" i="2"/>
  <c r="AV1998" i="2"/>
  <c r="AV1990" i="2"/>
  <c r="AV1982" i="2"/>
  <c r="AV1974" i="2"/>
  <c r="AV1966" i="2"/>
  <c r="AV1958" i="2"/>
  <c r="AV1950" i="2"/>
  <c r="AV1942" i="2"/>
  <c r="AV1934" i="2"/>
  <c r="AV1926" i="2"/>
  <c r="AV1918" i="2"/>
  <c r="AV1910" i="2"/>
  <c r="AV1902" i="2"/>
  <c r="AV1894" i="2"/>
  <c r="AV1886" i="2"/>
  <c r="AV1878" i="2"/>
  <c r="AV1870" i="2"/>
  <c r="AV1862" i="2"/>
  <c r="AV1854" i="2"/>
  <c r="AV1846" i="2"/>
  <c r="AV1838" i="2"/>
  <c r="AV1830" i="2"/>
  <c r="AV1822" i="2"/>
  <c r="AV1814" i="2"/>
  <c r="AV1806" i="2"/>
  <c r="AV1798" i="2"/>
  <c r="AV1790" i="2"/>
  <c r="AV1782" i="2"/>
  <c r="AV1774" i="2"/>
  <c r="AV1766" i="2"/>
  <c r="AV1758" i="2"/>
  <c r="AV1750" i="2"/>
  <c r="AV1742" i="2"/>
  <c r="AV1734" i="2"/>
  <c r="AV1726" i="2"/>
  <c r="AV1718" i="2"/>
  <c r="AV1710" i="2"/>
  <c r="AV1702" i="2"/>
  <c r="AV1694" i="2"/>
  <c r="AV1686" i="2"/>
  <c r="AV1678" i="2"/>
  <c r="AV1670" i="2"/>
  <c r="AV1662" i="2"/>
  <c r="AV1654" i="2"/>
  <c r="AV1646" i="2"/>
  <c r="AV1638" i="2"/>
  <c r="AV1630" i="2"/>
  <c r="AV1622" i="2"/>
  <c r="AV1614" i="2"/>
  <c r="AV1606" i="2"/>
  <c r="AV1598" i="2"/>
  <c r="AV1590" i="2"/>
  <c r="AV1582" i="2"/>
  <c r="AV1574" i="2"/>
  <c r="AV1566" i="2"/>
  <c r="AV1558" i="2"/>
  <c r="AV1550" i="2"/>
  <c r="AV1542" i="2"/>
  <c r="AV1534" i="2"/>
  <c r="AV1526" i="2"/>
  <c r="AV1518" i="2"/>
  <c r="AV1510" i="2"/>
  <c r="AV1502" i="2"/>
  <c r="AV1494" i="2"/>
  <c r="AV1486" i="2"/>
  <c r="AV1478" i="2"/>
  <c r="AV1470" i="2"/>
  <c r="AV1462" i="2"/>
  <c r="AV1454" i="2"/>
  <c r="AV1446" i="2"/>
  <c r="AV1438" i="2"/>
  <c r="AV1430" i="2"/>
  <c r="AV1422" i="2"/>
  <c r="AV1414" i="2"/>
  <c r="AV1406" i="2"/>
  <c r="AV1398" i="2"/>
  <c r="AV1390" i="2"/>
  <c r="AV1382" i="2"/>
  <c r="AV1374" i="2"/>
  <c r="AV1366" i="2"/>
  <c r="AV1358" i="2"/>
  <c r="AV1350" i="2"/>
  <c r="AV1342" i="2"/>
  <c r="AV1334" i="2"/>
  <c r="AV1326" i="2"/>
  <c r="AV1318" i="2"/>
  <c r="AV1310" i="2"/>
  <c r="AV1302" i="2"/>
  <c r="AV1294" i="2"/>
  <c r="AV1286" i="2"/>
  <c r="AV1278" i="2"/>
  <c r="AV1270" i="2"/>
  <c r="AV1262" i="2"/>
  <c r="AV1254" i="2"/>
  <c r="AV1246" i="2"/>
  <c r="AV1238" i="2"/>
  <c r="AV1230" i="2"/>
  <c r="AV1222" i="2"/>
  <c r="AV1214" i="2"/>
  <c r="AV1206" i="2"/>
  <c r="AV1198" i="2"/>
  <c r="AV1190" i="2"/>
  <c r="AV1182" i="2"/>
  <c r="AV1174" i="2"/>
  <c r="AV1166" i="2"/>
  <c r="AV1160" i="2"/>
  <c r="AV1156" i="2"/>
  <c r="AV1152" i="2"/>
  <c r="AV1148" i="2"/>
  <c r="AV1144" i="2"/>
  <c r="AV1140" i="2"/>
  <c r="AV1136" i="2"/>
  <c r="AV1132" i="2"/>
  <c r="AV1128" i="2"/>
  <c r="AV1124" i="2"/>
  <c r="AV1120" i="2"/>
  <c r="AV1116" i="2"/>
  <c r="AV1112" i="2"/>
  <c r="AV1108" i="2"/>
  <c r="AV1104" i="2"/>
  <c r="AV1100" i="2"/>
  <c r="AV1096" i="2"/>
  <c r="AV1092" i="2"/>
  <c r="AV1088" i="2"/>
  <c r="AV1084" i="2"/>
  <c r="AV1080" i="2"/>
  <c r="AV1076" i="2"/>
  <c r="AV1072" i="2"/>
  <c r="AV1068" i="2"/>
  <c r="AV1064" i="2"/>
  <c r="AV1060" i="2"/>
  <c r="AV1056" i="2"/>
  <c r="AV1052" i="2"/>
  <c r="AV1048" i="2"/>
  <c r="AV1044" i="2"/>
  <c r="AV1040" i="2"/>
  <c r="AV1036" i="2"/>
  <c r="AV1032" i="2"/>
  <c r="AV1028" i="2"/>
  <c r="AV1024" i="2"/>
  <c r="AV1020" i="2"/>
  <c r="AV1016" i="2"/>
  <c r="AV1012" i="2"/>
  <c r="AV1008" i="2"/>
  <c r="AV1004" i="2"/>
  <c r="AV1000" i="2"/>
  <c r="AV996" i="2"/>
  <c r="AV992" i="2"/>
  <c r="AV988" i="2"/>
  <c r="AV984" i="2"/>
  <c r="AV980" i="2"/>
  <c r="AV976" i="2"/>
  <c r="AV972" i="2"/>
  <c r="AV968" i="2"/>
  <c r="AV964" i="2"/>
  <c r="AV960" i="2"/>
  <c r="AV956" i="2"/>
  <c r="AV952" i="2"/>
  <c r="AV948" i="2"/>
  <c r="AV944" i="2"/>
  <c r="AV940" i="2"/>
  <c r="AV936" i="2"/>
  <c r="AV932" i="2"/>
  <c r="AV928" i="2"/>
  <c r="AV924" i="2"/>
  <c r="AV920" i="2"/>
  <c r="AV916" i="2"/>
  <c r="AV912" i="2"/>
  <c r="AV908" i="2"/>
  <c r="AV904" i="2"/>
  <c r="AV900" i="2"/>
  <c r="AV896" i="2"/>
  <c r="AV892" i="2"/>
  <c r="AV888" i="2"/>
  <c r="AV884" i="2"/>
  <c r="AV880" i="2"/>
  <c r="AV876" i="2"/>
  <c r="AV872" i="2"/>
  <c r="AV868" i="2"/>
  <c r="AV864" i="2"/>
  <c r="AV860" i="2"/>
  <c r="AV856" i="2"/>
  <c r="AV852" i="2"/>
  <c r="AV848" i="2"/>
  <c r="AV844" i="2"/>
  <c r="AV840" i="2"/>
  <c r="AV836" i="2"/>
  <c r="AV832" i="2"/>
  <c r="AV828" i="2"/>
  <c r="AV824" i="2"/>
  <c r="AV820" i="2"/>
  <c r="AV816" i="2"/>
  <c r="AV812" i="2"/>
  <c r="AV808" i="2"/>
  <c r="AV804" i="2"/>
  <c r="AV800" i="2"/>
  <c r="AV796" i="2"/>
  <c r="AV792" i="2"/>
  <c r="AV788" i="2"/>
  <c r="AV784" i="2"/>
  <c r="AV780" i="2"/>
  <c r="AV776" i="2"/>
  <c r="AV772" i="2"/>
  <c r="AV768" i="2"/>
  <c r="AV764" i="2"/>
  <c r="AV760" i="2"/>
  <c r="AV756" i="2"/>
  <c r="AV752" i="2"/>
  <c r="AV748" i="2"/>
  <c r="AV744" i="2"/>
  <c r="AV740" i="2"/>
  <c r="AV736" i="2"/>
  <c r="AV732" i="2"/>
  <c r="AV728" i="2"/>
  <c r="AV724" i="2"/>
  <c r="AV720" i="2"/>
  <c r="AV716" i="2"/>
  <c r="AV712" i="2"/>
  <c r="AV708" i="2"/>
  <c r="AV704" i="2"/>
  <c r="AV700" i="2"/>
  <c r="AV696" i="2"/>
  <c r="AV692" i="2"/>
  <c r="AV688" i="2"/>
  <c r="AV684" i="2"/>
  <c r="AV680" i="2"/>
  <c r="AV676" i="2"/>
  <c r="AV672" i="2"/>
  <c r="AV668" i="2"/>
  <c r="AV664" i="2"/>
  <c r="AV660" i="2"/>
  <c r="AV656" i="2"/>
  <c r="AV652" i="2"/>
  <c r="AV648" i="2"/>
  <c r="AV644" i="2"/>
  <c r="AV640" i="2"/>
  <c r="AV636" i="2"/>
  <c r="AV632" i="2"/>
  <c r="AV628" i="2"/>
  <c r="AV624" i="2"/>
  <c r="AV620" i="2"/>
  <c r="AV616" i="2"/>
  <c r="AV612" i="2"/>
  <c r="AV608" i="2"/>
  <c r="AV604" i="2"/>
  <c r="AV600" i="2"/>
  <c r="AV596" i="2"/>
  <c r="AV592" i="2"/>
  <c r="AV588" i="2"/>
  <c r="AV584" i="2"/>
  <c r="AV580" i="2"/>
  <c r="AV576" i="2"/>
  <c r="AV572" i="2"/>
  <c r="AV568" i="2"/>
  <c r="AV564" i="2"/>
  <c r="AV560" i="2"/>
  <c r="AV556" i="2"/>
  <c r="AV552" i="2"/>
  <c r="AV548" i="2"/>
  <c r="AV544" i="2"/>
  <c r="AV540" i="2"/>
  <c r="AV536" i="2"/>
  <c r="AV532" i="2"/>
  <c r="AV528" i="2"/>
  <c r="AV524" i="2"/>
  <c r="AV520" i="2"/>
  <c r="AV516" i="2"/>
  <c r="AV512" i="2"/>
  <c r="AV508" i="2"/>
  <c r="AV504" i="2"/>
  <c r="AV500" i="2"/>
  <c r="AV496" i="2"/>
  <c r="AV492" i="2"/>
  <c r="AV488" i="2"/>
  <c r="AV484" i="2"/>
  <c r="AV480" i="2"/>
  <c r="AV476" i="2"/>
  <c r="AV472" i="2"/>
  <c r="AV468" i="2"/>
  <c r="AV464" i="2"/>
  <c r="AV460" i="2"/>
  <c r="AV456" i="2"/>
  <c r="AV452" i="2"/>
  <c r="AV448" i="2"/>
  <c r="AV444" i="2"/>
  <c r="AV440" i="2"/>
  <c r="AV436" i="2"/>
  <c r="AV432" i="2"/>
  <c r="AV428" i="2"/>
  <c r="AV424" i="2"/>
  <c r="AV420" i="2"/>
  <c r="AV416" i="2"/>
  <c r="AV412" i="2"/>
  <c r="AV408" i="2"/>
  <c r="AV404" i="2"/>
  <c r="AV400" i="2"/>
  <c r="AV396" i="2"/>
  <c r="AV392" i="2"/>
  <c r="AV388" i="2"/>
  <c r="AV384" i="2"/>
  <c r="AV380" i="2"/>
  <c r="AV376" i="2"/>
  <c r="AV372" i="2"/>
  <c r="AV368" i="2"/>
  <c r="AV364" i="2"/>
  <c r="AV360" i="2"/>
  <c r="AV356" i="2"/>
  <c r="AV352" i="2"/>
  <c r="AV348" i="2"/>
  <c r="AV344" i="2"/>
  <c r="AV340" i="2"/>
  <c r="AV336" i="2"/>
  <c r="AV332" i="2"/>
  <c r="AV328" i="2"/>
  <c r="AV324" i="2"/>
  <c r="AV320" i="2"/>
  <c r="AV316" i="2"/>
  <c r="AV312" i="2"/>
  <c r="AV308" i="2"/>
  <c r="AV304" i="2"/>
  <c r="AV300" i="2"/>
  <c r="AV296" i="2"/>
  <c r="AV292" i="2"/>
  <c r="AV288" i="2"/>
  <c r="AV284" i="2"/>
  <c r="AV280" i="2"/>
  <c r="AV276" i="2"/>
  <c r="AV272" i="2"/>
  <c r="AV268" i="2"/>
  <c r="AV264" i="2"/>
  <c r="AV260" i="2"/>
  <c r="AV256" i="2"/>
  <c r="AV252" i="2"/>
  <c r="AV248" i="2"/>
  <c r="AV244" i="2"/>
  <c r="AV240" i="2"/>
  <c r="AV236" i="2"/>
  <c r="AV232" i="2"/>
  <c r="AV228" i="2"/>
  <c r="AV224" i="2"/>
  <c r="AV220" i="2"/>
  <c r="AV216" i="2"/>
  <c r="AV212" i="2"/>
  <c r="AV208" i="2"/>
  <c r="AV204" i="2"/>
  <c r="AV200" i="2"/>
  <c r="AV196" i="2"/>
  <c r="AV192" i="2"/>
  <c r="AV188" i="2"/>
  <c r="AV184" i="2"/>
  <c r="AV180" i="2"/>
  <c r="AV176" i="2"/>
  <c r="AV172" i="2"/>
  <c r="AV168" i="2"/>
  <c r="AV164" i="2"/>
  <c r="AV160" i="2"/>
  <c r="AV156" i="2"/>
  <c r="AV152" i="2"/>
  <c r="AV148" i="2"/>
  <c r="AV144" i="2"/>
  <c r="AV140" i="2"/>
  <c r="AV136" i="2"/>
  <c r="AV132" i="2"/>
  <c r="AV128" i="2"/>
  <c r="AV124" i="2"/>
  <c r="AV120" i="2"/>
  <c r="AV116" i="2"/>
  <c r="AV112" i="2"/>
  <c r="AV108" i="2"/>
  <c r="AV104" i="2"/>
  <c r="AV100" i="2"/>
  <c r="AV96" i="2"/>
  <c r="AV92" i="2"/>
  <c r="AV88" i="2"/>
  <c r="AV84" i="2"/>
  <c r="AV80" i="2"/>
  <c r="AV76" i="2"/>
  <c r="AV72" i="2"/>
  <c r="AV68" i="2"/>
  <c r="AV64" i="2"/>
  <c r="AV60" i="2"/>
  <c r="AV56" i="2"/>
  <c r="AV52" i="2"/>
  <c r="AV48" i="2"/>
  <c r="AV44" i="2"/>
  <c r="AV40" i="2"/>
  <c r="AV36" i="2"/>
  <c r="AV32" i="2"/>
  <c r="AV28" i="2"/>
  <c r="AV24" i="2"/>
  <c r="AV20" i="2"/>
  <c r="AV16" i="2"/>
  <c r="AV12" i="2"/>
  <c r="AV2395" i="2"/>
  <c r="AV2379" i="2"/>
  <c r="AV2363" i="2"/>
  <c r="AV2347" i="2"/>
  <c r="AV2331" i="2"/>
  <c r="AV2315" i="2"/>
  <c r="AV2299" i="2"/>
  <c r="AV2283" i="2"/>
  <c r="AV2267" i="2"/>
  <c r="AV2251" i="2"/>
  <c r="AV2235" i="2"/>
  <c r="AV2219" i="2"/>
  <c r="AV2203" i="2"/>
  <c r="AV2187" i="2"/>
  <c r="AV2171" i="2"/>
  <c r="AV2155" i="2"/>
  <c r="AV2139" i="2"/>
  <c r="AV2123" i="2"/>
  <c r="AV2107" i="2"/>
  <c r="AV2091" i="2"/>
  <c r="AV2075" i="2"/>
  <c r="AV2059" i="2"/>
  <c r="AV2043" i="2"/>
  <c r="AV2027" i="2"/>
  <c r="AV2011" i="2"/>
  <c r="AV1997" i="2"/>
  <c r="AV1989" i="2"/>
  <c r="AV1981" i="2"/>
  <c r="AV1973" i="2"/>
  <c r="AV1965" i="2"/>
  <c r="AV1957" i="2"/>
  <c r="AV1949" i="2"/>
  <c r="AV1941" i="2"/>
  <c r="AV1933" i="2"/>
  <c r="AV1925" i="2"/>
  <c r="AV1917" i="2"/>
  <c r="AV1909" i="2"/>
  <c r="AV1901" i="2"/>
  <c r="AV1893" i="2"/>
  <c r="AV1885" i="2"/>
  <c r="AV1877" i="2"/>
  <c r="AV1869" i="2"/>
  <c r="AV1861" i="2"/>
  <c r="AV1853" i="2"/>
  <c r="AV1845" i="2"/>
  <c r="AV1837" i="2"/>
  <c r="AV1829" i="2"/>
  <c r="AV1821" i="2"/>
  <c r="AV1813" i="2"/>
  <c r="AV1805" i="2"/>
  <c r="AV1797" i="2"/>
  <c r="AV1789" i="2"/>
  <c r="AV1781" i="2"/>
  <c r="AV1773" i="2"/>
  <c r="AV1765" i="2"/>
  <c r="AV1757" i="2"/>
  <c r="AV1749" i="2"/>
  <c r="AV1741" i="2"/>
  <c r="AV1733" i="2"/>
  <c r="AV1725" i="2"/>
  <c r="AV1717" i="2"/>
  <c r="AV1709" i="2"/>
  <c r="AV1701" i="2"/>
  <c r="AV1693" i="2"/>
  <c r="AV1685" i="2"/>
  <c r="AV1677" i="2"/>
  <c r="AV1669" i="2"/>
  <c r="AV1661" i="2"/>
  <c r="AV1653" i="2"/>
  <c r="AV1645" i="2"/>
  <c r="AV1637" i="2"/>
  <c r="AV1629" i="2"/>
  <c r="AV1621" i="2"/>
  <c r="AV1613" i="2"/>
  <c r="AV1605" i="2"/>
  <c r="AV1597" i="2"/>
  <c r="AV1589" i="2"/>
  <c r="AV1581" i="2"/>
  <c r="AV1573" i="2"/>
  <c r="AV1565" i="2"/>
  <c r="AV1557" i="2"/>
  <c r="AV1549" i="2"/>
  <c r="AV1541" i="2"/>
  <c r="AV1533" i="2"/>
  <c r="AV1525" i="2"/>
  <c r="AV1517" i="2"/>
  <c r="AV1509" i="2"/>
  <c r="AV1501" i="2"/>
  <c r="AV1493" i="2"/>
  <c r="AV1485" i="2"/>
  <c r="AV1477" i="2"/>
  <c r="AV1469" i="2"/>
  <c r="AV1461" i="2"/>
  <c r="AV1453" i="2"/>
  <c r="AV1445" i="2"/>
  <c r="AV1437" i="2"/>
  <c r="AV1429" i="2"/>
  <c r="AV1421" i="2"/>
  <c r="AV1413" i="2"/>
  <c r="AV1405" i="2"/>
  <c r="AV1397" i="2"/>
  <c r="AV1389" i="2"/>
  <c r="AV1381" i="2"/>
  <c r="AV1373" i="2"/>
  <c r="AV1365" i="2"/>
  <c r="AV1357" i="2"/>
  <c r="AV1349" i="2"/>
  <c r="AV1341" i="2"/>
  <c r="AV1333" i="2"/>
  <c r="AV1325" i="2"/>
  <c r="AV1317" i="2"/>
  <c r="AV1309" i="2"/>
  <c r="AV1301" i="2"/>
  <c r="AV1293" i="2"/>
  <c r="AV1285" i="2"/>
  <c r="AV1277" i="2"/>
  <c r="AV1269" i="2"/>
  <c r="AV1261" i="2"/>
  <c r="AV1253" i="2"/>
  <c r="AV1245" i="2"/>
  <c r="AV1237" i="2"/>
  <c r="AV1229" i="2"/>
  <c r="AV1221" i="2"/>
  <c r="AV1213" i="2"/>
  <c r="AV1205" i="2"/>
  <c r="AV1197" i="2"/>
  <c r="AV1189" i="2"/>
  <c r="AV1181" i="2"/>
  <c r="AV1173" i="2"/>
  <c r="AV1165" i="2"/>
  <c r="AV1159" i="2"/>
  <c r="AV1155" i="2"/>
  <c r="AV1151" i="2"/>
  <c r="AV1147" i="2"/>
  <c r="AV1143" i="2"/>
  <c r="AV1139" i="2"/>
  <c r="AV1135" i="2"/>
  <c r="AV1131" i="2"/>
  <c r="AV1127" i="2"/>
  <c r="AV1123" i="2"/>
  <c r="AV1119" i="2"/>
  <c r="AV1115" i="2"/>
  <c r="AV1111" i="2"/>
  <c r="AV1107" i="2"/>
  <c r="AV1103" i="2"/>
  <c r="AV1099" i="2"/>
  <c r="AV1095" i="2"/>
  <c r="AV1091" i="2"/>
  <c r="AV1087" i="2"/>
  <c r="AV1083" i="2"/>
  <c r="AV1079" i="2"/>
  <c r="AV1075" i="2"/>
  <c r="AV1071" i="2"/>
  <c r="AV1067" i="2"/>
  <c r="AV1063" i="2"/>
  <c r="AV1059" i="2"/>
  <c r="AV1055" i="2"/>
  <c r="AV1051" i="2"/>
  <c r="AV1047" i="2"/>
  <c r="AV1043" i="2"/>
  <c r="AV1039" i="2"/>
  <c r="AV1035" i="2"/>
  <c r="AV1031" i="2"/>
  <c r="AV1027" i="2"/>
  <c r="AV1023" i="2"/>
  <c r="AV1019" i="2"/>
  <c r="AV1015" i="2"/>
  <c r="AV1011" i="2"/>
  <c r="AV1007" i="2"/>
  <c r="AV1003" i="2"/>
  <c r="AV999" i="2"/>
  <c r="AV995" i="2"/>
  <c r="AV991" i="2"/>
  <c r="AV987" i="2"/>
  <c r="AV983" i="2"/>
  <c r="AV979" i="2"/>
  <c r="AV975" i="2"/>
  <c r="AV971" i="2"/>
  <c r="AV967" i="2"/>
  <c r="AV963" i="2"/>
  <c r="AV959" i="2"/>
  <c r="AV955" i="2"/>
  <c r="AV951" i="2"/>
  <c r="AV947" i="2"/>
  <c r="AV943" i="2"/>
  <c r="AV939" i="2"/>
  <c r="AV935" i="2"/>
  <c r="AV931" i="2"/>
  <c r="AV927" i="2"/>
  <c r="AV923" i="2"/>
  <c r="AV919" i="2"/>
  <c r="AV915" i="2"/>
  <c r="AV911" i="2"/>
  <c r="AV907" i="2"/>
  <c r="AV903" i="2"/>
  <c r="AV899" i="2"/>
  <c r="AV895" i="2"/>
  <c r="AV891" i="2"/>
  <c r="AV887" i="2"/>
  <c r="AV883" i="2"/>
  <c r="AV879" i="2"/>
  <c r="AV875" i="2"/>
  <c r="AV871" i="2"/>
  <c r="AV867" i="2"/>
  <c r="AV863" i="2"/>
  <c r="AV859" i="2"/>
  <c r="AV855" i="2"/>
  <c r="AV851" i="2"/>
  <c r="AV847" i="2"/>
  <c r="AV843" i="2"/>
  <c r="AV839" i="2"/>
  <c r="AV835" i="2"/>
  <c r="AV831" i="2"/>
  <c r="AV827" i="2"/>
  <c r="AV823" i="2"/>
  <c r="AV819" i="2"/>
  <c r="AV815" i="2"/>
  <c r="AV811" i="2"/>
  <c r="AV807" i="2"/>
  <c r="AV803" i="2"/>
  <c r="AV799" i="2"/>
  <c r="AV795" i="2"/>
  <c r="AV791" i="2"/>
  <c r="AV787" i="2"/>
  <c r="AV783" i="2"/>
  <c r="AV779" i="2"/>
  <c r="AV775" i="2"/>
  <c r="AV771" i="2"/>
  <c r="AV767" i="2"/>
  <c r="AV763" i="2"/>
  <c r="AV759" i="2"/>
  <c r="AV755" i="2"/>
  <c r="AV751" i="2"/>
  <c r="AV747" i="2"/>
  <c r="AV743" i="2"/>
  <c r="AV739" i="2"/>
  <c r="AV735" i="2"/>
  <c r="AV731" i="2"/>
  <c r="AV727" i="2"/>
  <c r="AV723" i="2"/>
  <c r="AV719" i="2"/>
  <c r="AV715" i="2"/>
  <c r="AV711" i="2"/>
  <c r="AV707" i="2"/>
  <c r="AV703" i="2"/>
  <c r="AV699" i="2"/>
  <c r="AV695" i="2"/>
  <c r="AV691" i="2"/>
  <c r="AV687" i="2"/>
  <c r="AV683" i="2"/>
  <c r="AV679" i="2"/>
  <c r="AV675" i="2"/>
  <c r="AV671" i="2"/>
  <c r="AV667" i="2"/>
  <c r="AV663" i="2"/>
  <c r="AV659" i="2"/>
  <c r="AV655" i="2"/>
  <c r="AV651" i="2"/>
  <c r="AV647" i="2"/>
  <c r="AV643" i="2"/>
  <c r="AV639" i="2"/>
  <c r="AV635" i="2"/>
  <c r="AV631" i="2"/>
  <c r="AV627" i="2"/>
  <c r="AV623" i="2"/>
  <c r="AV619" i="2"/>
  <c r="AV615" i="2"/>
  <c r="AV611" i="2"/>
  <c r="AV607" i="2"/>
  <c r="AV603" i="2"/>
  <c r="AV599" i="2"/>
  <c r="AV595" i="2"/>
  <c r="AV591" i="2"/>
  <c r="AV587" i="2"/>
  <c r="AV583" i="2"/>
  <c r="AV579" i="2"/>
  <c r="AV575" i="2"/>
  <c r="AV571" i="2"/>
  <c r="AV567" i="2"/>
  <c r="AV563" i="2"/>
  <c r="AV559" i="2"/>
  <c r="AV555" i="2"/>
  <c r="AV551" i="2"/>
  <c r="AV547" i="2"/>
  <c r="AV543" i="2"/>
  <c r="AV539" i="2"/>
  <c r="AV535" i="2"/>
  <c r="AV531" i="2"/>
  <c r="AV527" i="2"/>
  <c r="AV523" i="2"/>
  <c r="AV519" i="2"/>
  <c r="AV515" i="2"/>
  <c r="AV511" i="2"/>
  <c r="AV507" i="2"/>
  <c r="AV503" i="2"/>
  <c r="AV499" i="2"/>
  <c r="AV495" i="2"/>
  <c r="AV491" i="2"/>
  <c r="AV487" i="2"/>
  <c r="AV483" i="2"/>
  <c r="AV479" i="2"/>
  <c r="AV475" i="2"/>
  <c r="AV471" i="2"/>
  <c r="AV467" i="2"/>
  <c r="AV463" i="2"/>
  <c r="AV459" i="2"/>
  <c r="AV455" i="2"/>
  <c r="AV451" i="2"/>
  <c r="AV447" i="2"/>
  <c r="AV443" i="2"/>
  <c r="AV439" i="2"/>
  <c r="AV435" i="2"/>
  <c r="AV431" i="2"/>
  <c r="AV427" i="2"/>
  <c r="AV423" i="2"/>
  <c r="AV419" i="2"/>
  <c r="AV415" i="2"/>
  <c r="AV411" i="2"/>
  <c r="AV407" i="2"/>
  <c r="AV403" i="2"/>
  <c r="AV399" i="2"/>
  <c r="AV395" i="2"/>
  <c r="AV391" i="2"/>
  <c r="AV387" i="2"/>
  <c r="AV383" i="2"/>
  <c r="AV379" i="2"/>
  <c r="AV375" i="2"/>
  <c r="AV371" i="2"/>
  <c r="AV367" i="2"/>
  <c r="AV363" i="2"/>
  <c r="AV359" i="2"/>
  <c r="AV355" i="2"/>
  <c r="AV351" i="2"/>
  <c r="AV347" i="2"/>
  <c r="AV343" i="2"/>
  <c r="AV339" i="2"/>
  <c r="AV335" i="2"/>
  <c r="AV331" i="2"/>
  <c r="AV327" i="2"/>
  <c r="AV323" i="2"/>
  <c r="AV319" i="2"/>
  <c r="AV315" i="2"/>
  <c r="AV311" i="2"/>
  <c r="AV307" i="2"/>
  <c r="AV303" i="2"/>
  <c r="AV299" i="2"/>
  <c r="AV295" i="2"/>
  <c r="AV291" i="2"/>
  <c r="AV287" i="2"/>
  <c r="AV283" i="2"/>
  <c r="AV279" i="2"/>
  <c r="AV275" i="2"/>
  <c r="AV271" i="2"/>
  <c r="AV267" i="2"/>
  <c r="AV263" i="2"/>
  <c r="AV259" i="2"/>
  <c r="AV255" i="2"/>
  <c r="AV251" i="2"/>
  <c r="AV247" i="2"/>
  <c r="AV243" i="2"/>
  <c r="AV239" i="2"/>
  <c r="AV235" i="2"/>
  <c r="AV231" i="2"/>
  <c r="AV227" i="2"/>
  <c r="AV223" i="2"/>
  <c r="AV219" i="2"/>
  <c r="AV215" i="2"/>
  <c r="AV211" i="2"/>
  <c r="AV207" i="2"/>
  <c r="AV203" i="2"/>
  <c r="AV199" i="2"/>
  <c r="AV195" i="2"/>
  <c r="AV191" i="2"/>
  <c r="AV187" i="2"/>
  <c r="AV183" i="2"/>
  <c r="AV179" i="2"/>
  <c r="AV175" i="2"/>
  <c r="AV171" i="2"/>
  <c r="AV167" i="2"/>
  <c r="AV163" i="2"/>
  <c r="AV159" i="2"/>
  <c r="AV155" i="2"/>
  <c r="AV151" i="2"/>
  <c r="AV147" i="2"/>
  <c r="AV143" i="2"/>
  <c r="AV139" i="2"/>
  <c r="AV135" i="2"/>
  <c r="AV131" i="2"/>
  <c r="AV127" i="2"/>
  <c r="AV123" i="2"/>
  <c r="AV119" i="2"/>
  <c r="AV115" i="2"/>
  <c r="AV111" i="2"/>
  <c r="AV107" i="2"/>
  <c r="AV103" i="2"/>
  <c r="AV99" i="2"/>
  <c r="AV95" i="2"/>
  <c r="AV91" i="2"/>
  <c r="AV87" i="2"/>
  <c r="AV83" i="2"/>
  <c r="AV79" i="2"/>
  <c r="AV75" i="2"/>
  <c r="AV71" i="2"/>
  <c r="AV67" i="2"/>
  <c r="AV63" i="2"/>
  <c r="AV59" i="2"/>
  <c r="AV55" i="2"/>
  <c r="AV51" i="2"/>
  <c r="AV47" i="2"/>
  <c r="AV43" i="2"/>
  <c r="AV39" i="2"/>
  <c r="AV35" i="2"/>
  <c r="AV31" i="2"/>
  <c r="AV27" i="2"/>
  <c r="AV23" i="2"/>
  <c r="AV19" i="2"/>
  <c r="AV15" i="2"/>
  <c r="AV11" i="2"/>
  <c r="AV1002" i="2"/>
  <c r="AV994" i="2"/>
  <c r="AV986" i="2"/>
  <c r="AV978" i="2"/>
  <c r="AV970" i="2"/>
  <c r="AV962" i="2"/>
  <c r="AV954" i="2"/>
  <c r="AV946" i="2"/>
  <c r="AV938" i="2"/>
  <c r="AV930" i="2"/>
  <c r="AV922" i="2"/>
  <c r="AV914" i="2"/>
  <c r="AV906" i="2"/>
  <c r="AV898" i="2"/>
  <c r="AV890" i="2"/>
  <c r="AV882" i="2"/>
  <c r="AV874" i="2"/>
  <c r="AV866" i="2"/>
  <c r="AV858" i="2"/>
  <c r="AV850" i="2"/>
  <c r="AV842" i="2"/>
  <c r="AV834" i="2"/>
  <c r="AV826" i="2"/>
  <c r="AV818" i="2"/>
  <c r="AV810" i="2"/>
  <c r="AV802" i="2"/>
  <c r="AV794" i="2"/>
  <c r="AV786" i="2"/>
  <c r="AV778" i="2"/>
  <c r="AV770" i="2"/>
  <c r="AV762" i="2"/>
  <c r="AV754" i="2"/>
  <c r="AV746" i="2"/>
  <c r="AV738" i="2"/>
  <c r="AV730" i="2"/>
  <c r="AV722" i="2"/>
  <c r="AV714" i="2"/>
  <c r="AV706" i="2"/>
  <c r="AV698" i="2"/>
  <c r="AV690" i="2"/>
  <c r="AV682" i="2"/>
  <c r="AV674" i="2"/>
  <c r="AV666" i="2"/>
  <c r="AV658" i="2"/>
  <c r="AV650" i="2"/>
  <c r="AV642" i="2"/>
  <c r="AV634" i="2"/>
  <c r="AV626" i="2"/>
  <c r="AV618" i="2"/>
  <c r="AV610" i="2"/>
  <c r="AV602" i="2"/>
  <c r="AV594" i="2"/>
  <c r="AV586" i="2"/>
  <c r="AV578" i="2"/>
  <c r="AV570" i="2"/>
  <c r="AV562" i="2"/>
  <c r="AV554" i="2"/>
  <c r="AV546" i="2"/>
  <c r="AV538" i="2"/>
  <c r="AV530" i="2"/>
  <c r="AV522" i="2"/>
  <c r="AV514" i="2"/>
  <c r="AV506" i="2"/>
  <c r="AV498" i="2"/>
  <c r="AV490" i="2"/>
  <c r="AV482" i="2"/>
  <c r="AV474" i="2"/>
  <c r="AV466" i="2"/>
  <c r="AV458" i="2"/>
  <c r="AV450" i="2"/>
  <c r="AV442" i="2"/>
  <c r="AV434" i="2"/>
  <c r="AV426" i="2"/>
  <c r="AV418" i="2"/>
  <c r="AV410" i="2"/>
  <c r="AV402" i="2"/>
  <c r="AV394" i="2"/>
  <c r="AV386" i="2"/>
  <c r="AV378" i="2"/>
  <c r="AV370" i="2"/>
  <c r="AV362" i="2"/>
  <c r="AV354" i="2"/>
  <c r="AV346" i="2"/>
  <c r="AV338" i="2"/>
  <c r="AV330" i="2"/>
  <c r="AV322" i="2"/>
  <c r="AV314" i="2"/>
  <c r="AV306" i="2"/>
  <c r="AV298" i="2"/>
  <c r="AV290" i="2"/>
  <c r="AV282" i="2"/>
  <c r="AV274" i="2"/>
  <c r="AV266" i="2"/>
  <c r="AV258" i="2"/>
  <c r="AV250" i="2"/>
  <c r="AV242" i="2"/>
  <c r="AV234" i="2"/>
  <c r="AV226" i="2"/>
  <c r="AV218" i="2"/>
  <c r="AV210" i="2"/>
  <c r="AV202" i="2"/>
  <c r="AV194" i="2"/>
  <c r="AV186" i="2"/>
  <c r="AV178" i="2"/>
  <c r="AV170" i="2"/>
  <c r="AV162" i="2"/>
  <c r="AV154" i="2"/>
  <c r="AV146" i="2"/>
  <c r="AV138" i="2"/>
  <c r="AV130" i="2"/>
  <c r="AV122" i="2"/>
  <c r="AV114" i="2"/>
  <c r="AV106" i="2"/>
  <c r="AV98" i="2"/>
  <c r="AV90" i="2"/>
  <c r="AV82" i="2"/>
  <c r="AV74" i="2"/>
  <c r="AV66" i="2"/>
  <c r="AV58" i="2"/>
  <c r="AV50" i="2"/>
  <c r="AV42" i="2"/>
  <c r="AV34" i="2"/>
  <c r="AV26" i="2"/>
  <c r="AV18" i="2"/>
  <c r="AV10" i="2"/>
  <c r="AV1001" i="2"/>
  <c r="AV993" i="2"/>
  <c r="AV985" i="2"/>
  <c r="AV977" i="2"/>
  <c r="AV969" i="2"/>
  <c r="AV961" i="2"/>
  <c r="AV953" i="2"/>
  <c r="AV945" i="2"/>
  <c r="AV937" i="2"/>
  <c r="AV929" i="2"/>
  <c r="AV921" i="2"/>
  <c r="AV913" i="2"/>
  <c r="AV905" i="2"/>
  <c r="AV897" i="2"/>
  <c r="AV889" i="2"/>
  <c r="AV881" i="2"/>
  <c r="AV873" i="2"/>
  <c r="AV865" i="2"/>
  <c r="AV857" i="2"/>
  <c r="AV849" i="2"/>
  <c r="AV841" i="2"/>
  <c r="AV833" i="2"/>
  <c r="AV825" i="2"/>
  <c r="AV817" i="2"/>
  <c r="AV809" i="2"/>
  <c r="AV801" i="2"/>
  <c r="AV793" i="2"/>
  <c r="AV785" i="2"/>
  <c r="AV777" i="2"/>
  <c r="AV769" i="2"/>
  <c r="AV761" i="2"/>
  <c r="AV753" i="2"/>
  <c r="AV745" i="2"/>
  <c r="AV737" i="2"/>
  <c r="AV729" i="2"/>
  <c r="AV721" i="2"/>
  <c r="AV713" i="2"/>
  <c r="AV705" i="2"/>
  <c r="AV697" i="2"/>
  <c r="AV689" i="2"/>
  <c r="AV681" i="2"/>
  <c r="AV673" i="2"/>
  <c r="AV665" i="2"/>
  <c r="AV657" i="2"/>
  <c r="AV649" i="2"/>
  <c r="AV641" i="2"/>
  <c r="AV633" i="2"/>
  <c r="AV625" i="2"/>
  <c r="AV617" i="2"/>
  <c r="AV609" i="2"/>
  <c r="AV601" i="2"/>
  <c r="AV593" i="2"/>
  <c r="AV585" i="2"/>
  <c r="AV577" i="2"/>
  <c r="AV569" i="2"/>
  <c r="AV561" i="2"/>
  <c r="AV553" i="2"/>
  <c r="AV545" i="2"/>
  <c r="AV537" i="2"/>
  <c r="AV529" i="2"/>
  <c r="AV521" i="2"/>
  <c r="AV513" i="2"/>
  <c r="AV505" i="2"/>
  <c r="AV497" i="2"/>
  <c r="AV489" i="2"/>
  <c r="AV481" i="2"/>
  <c r="AV473" i="2"/>
  <c r="AV465" i="2"/>
  <c r="AV457" i="2"/>
  <c r="AV449" i="2"/>
  <c r="AV441" i="2"/>
  <c r="AV433" i="2"/>
  <c r="AV425" i="2"/>
  <c r="AV417" i="2"/>
  <c r="AV409" i="2"/>
  <c r="AV401" i="2"/>
  <c r="AV393" i="2"/>
  <c r="AV385" i="2"/>
  <c r="AV377" i="2"/>
  <c r="AV369" i="2"/>
  <c r="AV361" i="2"/>
  <c r="AV353" i="2"/>
  <c r="AV345" i="2"/>
  <c r="AV337" i="2"/>
  <c r="AV329" i="2"/>
  <c r="AV321" i="2"/>
  <c r="AV313" i="2"/>
  <c r="AV305" i="2"/>
  <c r="AV297" i="2"/>
  <c r="AV289" i="2"/>
  <c r="AV281" i="2"/>
  <c r="AV273" i="2"/>
  <c r="AV265" i="2"/>
  <c r="AV257" i="2"/>
  <c r="AV249" i="2"/>
  <c r="AV241" i="2"/>
  <c r="AV233" i="2"/>
  <c r="AV225" i="2"/>
  <c r="AV217" i="2"/>
  <c r="AV209" i="2"/>
  <c r="AV201" i="2"/>
  <c r="AV193" i="2"/>
  <c r="AV185" i="2"/>
  <c r="AV177" i="2"/>
  <c r="AV169" i="2"/>
  <c r="AV161" i="2"/>
  <c r="AV153" i="2"/>
  <c r="AV145" i="2"/>
  <c r="AV137" i="2"/>
  <c r="AV129" i="2"/>
  <c r="AV121" i="2"/>
  <c r="AV113" i="2"/>
  <c r="AV105" i="2"/>
  <c r="AV97" i="2"/>
  <c r="AV89" i="2"/>
  <c r="AV81" i="2"/>
  <c r="AV73" i="2"/>
  <c r="AV65" i="2"/>
  <c r="AV57" i="2"/>
  <c r="AV49" i="2"/>
  <c r="AV41" i="2"/>
  <c r="AV33" i="2"/>
  <c r="AV25" i="2"/>
  <c r="AV17" i="2"/>
  <c r="AV9" i="2"/>
  <c r="AV998" i="2"/>
  <c r="AV990" i="2"/>
  <c r="AV982" i="2"/>
  <c r="AV974" i="2"/>
  <c r="AV966" i="2"/>
  <c r="AV958" i="2"/>
  <c r="AV950" i="2"/>
  <c r="AV942" i="2"/>
  <c r="AV934" i="2"/>
  <c r="AV926" i="2"/>
  <c r="AV918" i="2"/>
  <c r="AV910" i="2"/>
  <c r="AV902" i="2"/>
  <c r="AV894" i="2"/>
  <c r="AV886" i="2"/>
  <c r="AV878" i="2"/>
  <c r="AV870" i="2"/>
  <c r="AV862" i="2"/>
  <c r="AV854" i="2"/>
  <c r="AV846" i="2"/>
  <c r="AV838" i="2"/>
  <c r="AV830" i="2"/>
  <c r="AV822" i="2"/>
  <c r="AV814" i="2"/>
  <c r="AV806" i="2"/>
  <c r="AV798" i="2"/>
  <c r="AV790" i="2"/>
  <c r="AV782" i="2"/>
  <c r="AV774" i="2"/>
  <c r="AV766" i="2"/>
  <c r="AV758" i="2"/>
  <c r="AV750" i="2"/>
  <c r="AV742" i="2"/>
  <c r="AV734" i="2"/>
  <c r="AV726" i="2"/>
  <c r="AV718" i="2"/>
  <c r="AV710" i="2"/>
  <c r="AV702" i="2"/>
  <c r="AV694" i="2"/>
  <c r="AV686" i="2"/>
  <c r="AV678" i="2"/>
  <c r="AV670" i="2"/>
  <c r="AV662" i="2"/>
  <c r="AV654" i="2"/>
  <c r="AV646" i="2"/>
  <c r="AV638" i="2"/>
  <c r="AV630" i="2"/>
  <c r="AV622" i="2"/>
  <c r="AV614" i="2"/>
  <c r="AV606" i="2"/>
  <c r="AV598" i="2"/>
  <c r="AV590" i="2"/>
  <c r="AV582" i="2"/>
  <c r="AV574" i="2"/>
  <c r="AV566" i="2"/>
  <c r="AV558" i="2"/>
  <c r="AV550" i="2"/>
  <c r="AV542" i="2"/>
  <c r="AV534" i="2"/>
  <c r="AV526" i="2"/>
  <c r="AV518" i="2"/>
  <c r="AV510" i="2"/>
  <c r="AV502" i="2"/>
  <c r="AV494" i="2"/>
  <c r="AV486" i="2"/>
  <c r="AV478" i="2"/>
  <c r="AV470" i="2"/>
  <c r="AV462" i="2"/>
  <c r="AV454" i="2"/>
  <c r="AV446" i="2"/>
  <c r="AV438" i="2"/>
  <c r="AV430" i="2"/>
  <c r="AV422" i="2"/>
  <c r="AV414" i="2"/>
  <c r="AV406" i="2"/>
  <c r="AV398" i="2"/>
  <c r="AV390" i="2"/>
  <c r="AV382" i="2"/>
  <c r="AV374" i="2"/>
  <c r="AV366" i="2"/>
  <c r="AV358" i="2"/>
  <c r="AV350" i="2"/>
  <c r="AV342" i="2"/>
  <c r="AV334" i="2"/>
  <c r="AV326" i="2"/>
  <c r="AV318" i="2"/>
  <c r="AV310" i="2"/>
  <c r="AV302" i="2"/>
  <c r="AV294" i="2"/>
  <c r="AV286" i="2"/>
  <c r="AV278" i="2"/>
  <c r="AV270" i="2"/>
  <c r="AV262" i="2"/>
  <c r="AV254" i="2"/>
  <c r="AV246" i="2"/>
  <c r="AV238" i="2"/>
  <c r="AV230" i="2"/>
  <c r="AV222" i="2"/>
  <c r="AV214" i="2"/>
  <c r="AV206" i="2"/>
  <c r="AV198" i="2"/>
  <c r="AV190" i="2"/>
  <c r="AV182" i="2"/>
  <c r="AV174" i="2"/>
  <c r="AV166" i="2"/>
  <c r="AV158" i="2"/>
  <c r="AV150" i="2"/>
  <c r="AV142" i="2"/>
  <c r="AV134" i="2"/>
  <c r="AV126" i="2"/>
  <c r="AV118" i="2"/>
  <c r="AV110" i="2"/>
  <c r="AV102" i="2"/>
  <c r="AV94" i="2"/>
  <c r="AV86" i="2"/>
  <c r="AV78" i="2"/>
  <c r="AV70" i="2"/>
  <c r="AV62" i="2"/>
  <c r="AV54" i="2"/>
  <c r="AV46" i="2"/>
  <c r="AV38" i="2"/>
  <c r="AV30" i="2"/>
  <c r="AV22" i="2"/>
  <c r="AV14" i="2"/>
  <c r="AV997" i="2"/>
  <c r="AV989" i="2"/>
  <c r="AV981" i="2"/>
  <c r="AV973" i="2"/>
  <c r="AV965" i="2"/>
  <c r="AV957" i="2"/>
  <c r="AV949" i="2"/>
  <c r="AV941" i="2"/>
  <c r="AV933" i="2"/>
  <c r="AV925" i="2"/>
  <c r="AV917" i="2"/>
  <c r="AV909" i="2"/>
  <c r="AV901" i="2"/>
  <c r="AV893" i="2"/>
  <c r="AV885" i="2"/>
  <c r="AV877" i="2"/>
  <c r="AV869" i="2"/>
  <c r="AV861" i="2"/>
  <c r="AV853" i="2"/>
  <c r="AV845" i="2"/>
  <c r="AV837" i="2"/>
  <c r="AV829" i="2"/>
  <c r="AV821" i="2"/>
  <c r="AV813" i="2"/>
  <c r="AV805" i="2"/>
  <c r="AV797" i="2"/>
  <c r="AV789" i="2"/>
  <c r="AV781" i="2"/>
  <c r="AV773" i="2"/>
  <c r="AV765" i="2"/>
  <c r="AV757" i="2"/>
  <c r="AV749" i="2"/>
  <c r="AV741" i="2"/>
  <c r="AV733" i="2"/>
  <c r="AV725" i="2"/>
  <c r="AV717" i="2"/>
  <c r="AV709" i="2"/>
  <c r="AV701" i="2"/>
  <c r="AV693" i="2"/>
  <c r="AV685" i="2"/>
  <c r="AV677" i="2"/>
  <c r="AV669" i="2"/>
  <c r="AV661" i="2"/>
  <c r="AV653" i="2"/>
  <c r="AV645" i="2"/>
  <c r="AV637" i="2"/>
  <c r="AV629" i="2"/>
  <c r="AV621" i="2"/>
  <c r="AV613" i="2"/>
  <c r="AV605" i="2"/>
  <c r="AV597" i="2"/>
  <c r="AV589" i="2"/>
  <c r="AV581" i="2"/>
  <c r="AV573" i="2"/>
  <c r="AV565" i="2"/>
  <c r="AV557" i="2"/>
  <c r="AV549" i="2"/>
  <c r="AV541" i="2"/>
  <c r="AV533" i="2"/>
  <c r="AV525" i="2"/>
  <c r="AV517" i="2"/>
  <c r="AV509" i="2"/>
  <c r="AV501" i="2"/>
  <c r="AV493" i="2"/>
  <c r="AV485" i="2"/>
  <c r="AV477" i="2"/>
  <c r="AV469" i="2"/>
  <c r="AV461" i="2"/>
  <c r="AV453" i="2"/>
  <c r="AV445" i="2"/>
  <c r="AV437" i="2"/>
  <c r="AV429" i="2"/>
  <c r="AV421" i="2"/>
  <c r="AV413" i="2"/>
  <c r="AV405" i="2"/>
  <c r="AV397" i="2"/>
  <c r="AV389" i="2"/>
  <c r="AV381" i="2"/>
  <c r="AV373" i="2"/>
  <c r="AV365" i="2"/>
  <c r="AV357" i="2"/>
  <c r="AV349" i="2"/>
  <c r="AV341" i="2"/>
  <c r="AV333" i="2"/>
  <c r="AV325" i="2"/>
  <c r="AV317" i="2"/>
  <c r="AV309" i="2"/>
  <c r="AV301" i="2"/>
  <c r="AV293" i="2"/>
  <c r="AV285" i="2"/>
  <c r="AV277" i="2"/>
  <c r="AV269" i="2"/>
  <c r="AV261" i="2"/>
  <c r="AV253" i="2"/>
  <c r="AV245" i="2"/>
  <c r="AV237" i="2"/>
  <c r="AV229" i="2"/>
  <c r="AV221" i="2"/>
  <c r="AV213" i="2"/>
  <c r="AV205" i="2"/>
  <c r="AV197" i="2"/>
  <c r="AV189" i="2"/>
  <c r="AV181" i="2"/>
  <c r="AV173" i="2"/>
  <c r="AV165" i="2"/>
  <c r="AV157" i="2"/>
  <c r="AV149" i="2"/>
  <c r="AV141" i="2"/>
  <c r="AV133" i="2"/>
  <c r="AV125" i="2"/>
  <c r="AV117" i="2"/>
  <c r="AV109" i="2"/>
  <c r="AV101" i="2"/>
  <c r="AV93" i="2"/>
  <c r="AV85" i="2"/>
  <c r="AV77" i="2"/>
  <c r="AV69" i="2"/>
  <c r="AV61" i="2"/>
  <c r="AV53" i="2"/>
  <c r="AV45" i="2"/>
  <c r="AV37" i="2"/>
  <c r="AV29" i="2"/>
  <c r="AV21" i="2"/>
  <c r="AV13" i="2"/>
  <c r="AT29" i="2"/>
  <c r="AT9" i="2"/>
  <c r="BD21" i="4"/>
  <c r="BC20" i="4"/>
  <c r="AP28" i="2"/>
  <c r="AP12" i="2"/>
  <c r="AP15" i="2"/>
  <c r="AP18" i="2"/>
  <c r="AP21" i="2"/>
  <c r="AP24" i="2"/>
  <c r="AP27" i="2"/>
  <c r="AP11" i="2"/>
  <c r="AP14" i="2"/>
  <c r="AP17" i="2"/>
  <c r="AP20" i="2"/>
  <c r="AP23" i="2"/>
  <c r="AP26" i="2"/>
  <c r="AP10" i="2"/>
  <c r="AP13" i="2"/>
  <c r="AP16" i="2"/>
  <c r="AP19" i="2"/>
  <c r="AP22" i="2"/>
  <c r="AP25" i="2"/>
  <c r="C51" i="1"/>
  <c r="AH4" i="2"/>
  <c r="AH3" i="2"/>
  <c r="U5008" i="2"/>
  <c r="U5007" i="2"/>
  <c r="U5006" i="2"/>
  <c r="U5005" i="2"/>
  <c r="U5004" i="2"/>
  <c r="U5003" i="2"/>
  <c r="U5002" i="2"/>
  <c r="U5001" i="2"/>
  <c r="U5000" i="2"/>
  <c r="U4999" i="2"/>
  <c r="U4998" i="2"/>
  <c r="U4997" i="2"/>
  <c r="U4996" i="2"/>
  <c r="U4995" i="2"/>
  <c r="U4994" i="2"/>
  <c r="U4993" i="2"/>
  <c r="U4992" i="2"/>
  <c r="U4991" i="2"/>
  <c r="U4990" i="2"/>
  <c r="U4989" i="2"/>
  <c r="U4988" i="2"/>
  <c r="U4987" i="2"/>
  <c r="U4986" i="2"/>
  <c r="U4985" i="2"/>
  <c r="U4984" i="2"/>
  <c r="U4983" i="2"/>
  <c r="U4982" i="2"/>
  <c r="U4981" i="2"/>
  <c r="U4980" i="2"/>
  <c r="U4979" i="2"/>
  <c r="U4978" i="2"/>
  <c r="U4977" i="2"/>
  <c r="U4976" i="2"/>
  <c r="U4975" i="2"/>
  <c r="U4974" i="2"/>
  <c r="U4973" i="2"/>
  <c r="U4972" i="2"/>
  <c r="U4971" i="2"/>
  <c r="U4970" i="2"/>
  <c r="U4969" i="2"/>
  <c r="U4968" i="2"/>
  <c r="U4967" i="2"/>
  <c r="U4966" i="2"/>
  <c r="U4965" i="2"/>
  <c r="U4964" i="2"/>
  <c r="U4963" i="2"/>
  <c r="U4962" i="2"/>
  <c r="U4961" i="2"/>
  <c r="U4960" i="2"/>
  <c r="U4959" i="2"/>
  <c r="U4958" i="2"/>
  <c r="U4957" i="2"/>
  <c r="U4956" i="2"/>
  <c r="U4955" i="2"/>
  <c r="U4954" i="2"/>
  <c r="U4953" i="2"/>
  <c r="U4952" i="2"/>
  <c r="U4951" i="2"/>
  <c r="U4950" i="2"/>
  <c r="U4949" i="2"/>
  <c r="U4948" i="2"/>
  <c r="U4947" i="2"/>
  <c r="U4946" i="2"/>
  <c r="U4945" i="2"/>
  <c r="U4944" i="2"/>
  <c r="U4943" i="2"/>
  <c r="U4942" i="2"/>
  <c r="U4941" i="2"/>
  <c r="U4940" i="2"/>
  <c r="U4939" i="2"/>
  <c r="U4938" i="2"/>
  <c r="U4937" i="2"/>
  <c r="U4936" i="2"/>
  <c r="U4935" i="2"/>
  <c r="U4934" i="2"/>
  <c r="U4933" i="2"/>
  <c r="U4932" i="2"/>
  <c r="U4931" i="2"/>
  <c r="U4930" i="2"/>
  <c r="U4929" i="2"/>
  <c r="U4928" i="2"/>
  <c r="U4927" i="2"/>
  <c r="U4926" i="2"/>
  <c r="U4925" i="2"/>
  <c r="U4924" i="2"/>
  <c r="U4923" i="2"/>
  <c r="U4922" i="2"/>
  <c r="U4921" i="2"/>
  <c r="U4920" i="2"/>
  <c r="U4919" i="2"/>
  <c r="U4918" i="2"/>
  <c r="U4917" i="2"/>
  <c r="U4916" i="2"/>
  <c r="U4915" i="2"/>
  <c r="U4914" i="2"/>
  <c r="U4913" i="2"/>
  <c r="U4912" i="2"/>
  <c r="U4911" i="2"/>
  <c r="U4910" i="2"/>
  <c r="U4909" i="2"/>
  <c r="U4908" i="2"/>
  <c r="U4907" i="2"/>
  <c r="U4906" i="2"/>
  <c r="U4905" i="2"/>
  <c r="U4904" i="2"/>
  <c r="U4903" i="2"/>
  <c r="U4902" i="2"/>
  <c r="U4901" i="2"/>
  <c r="U4900" i="2"/>
  <c r="U4899" i="2"/>
  <c r="U4898" i="2"/>
  <c r="U4897" i="2"/>
  <c r="U4896" i="2"/>
  <c r="U4895" i="2"/>
  <c r="U4894" i="2"/>
  <c r="U4893" i="2"/>
  <c r="U4892" i="2"/>
  <c r="U4891" i="2"/>
  <c r="U4890" i="2"/>
  <c r="U4889" i="2"/>
  <c r="U4888" i="2"/>
  <c r="U4887" i="2"/>
  <c r="U4886" i="2"/>
  <c r="U4885" i="2"/>
  <c r="U4884" i="2"/>
  <c r="U4883" i="2"/>
  <c r="U4882" i="2"/>
  <c r="U4881" i="2"/>
  <c r="U4880" i="2"/>
  <c r="U4879" i="2"/>
  <c r="U4878" i="2"/>
  <c r="U4877" i="2"/>
  <c r="U4876" i="2"/>
  <c r="U4875" i="2"/>
  <c r="U4874" i="2"/>
  <c r="U4873" i="2"/>
  <c r="U4872" i="2"/>
  <c r="U4871" i="2"/>
  <c r="U4870" i="2"/>
  <c r="U4869" i="2"/>
  <c r="U4868" i="2"/>
  <c r="U4867" i="2"/>
  <c r="U4866" i="2"/>
  <c r="U4865" i="2"/>
  <c r="U4864" i="2"/>
  <c r="U4863" i="2"/>
  <c r="U4862" i="2"/>
  <c r="U4861" i="2"/>
  <c r="U4860" i="2"/>
  <c r="U4859" i="2"/>
  <c r="U4858" i="2"/>
  <c r="U4857" i="2"/>
  <c r="U4856" i="2"/>
  <c r="U4855" i="2"/>
  <c r="U4854" i="2"/>
  <c r="U4853" i="2"/>
  <c r="U4852" i="2"/>
  <c r="U4851" i="2"/>
  <c r="U4850" i="2"/>
  <c r="U4849" i="2"/>
  <c r="U4848" i="2"/>
  <c r="U4847" i="2"/>
  <c r="U4846" i="2"/>
  <c r="U4845" i="2"/>
  <c r="U4844" i="2"/>
  <c r="U4843" i="2"/>
  <c r="U4842" i="2"/>
  <c r="U4841" i="2"/>
  <c r="U4840" i="2"/>
  <c r="U4839" i="2"/>
  <c r="U4838" i="2"/>
  <c r="U4837" i="2"/>
  <c r="U4836" i="2"/>
  <c r="U4835" i="2"/>
  <c r="U4834" i="2"/>
  <c r="U4833" i="2"/>
  <c r="U4832" i="2"/>
  <c r="U4831" i="2"/>
  <c r="U4830" i="2"/>
  <c r="U4829" i="2"/>
  <c r="U4828" i="2"/>
  <c r="U4827" i="2"/>
  <c r="U4826" i="2"/>
  <c r="U4825" i="2"/>
  <c r="U4824" i="2"/>
  <c r="U4823" i="2"/>
  <c r="U4822" i="2"/>
  <c r="U4821" i="2"/>
  <c r="U4820" i="2"/>
  <c r="U4819" i="2"/>
  <c r="U4818" i="2"/>
  <c r="U4817" i="2"/>
  <c r="U4816" i="2"/>
  <c r="U4815" i="2"/>
  <c r="U4814" i="2"/>
  <c r="U4813" i="2"/>
  <c r="U4812" i="2"/>
  <c r="U4811" i="2"/>
  <c r="U4810" i="2"/>
  <c r="U4809" i="2"/>
  <c r="U4808" i="2"/>
  <c r="U4807" i="2"/>
  <c r="U4806" i="2"/>
  <c r="U4805" i="2"/>
  <c r="U4804" i="2"/>
  <c r="U4803" i="2"/>
  <c r="U4802" i="2"/>
  <c r="U4801" i="2"/>
  <c r="U4800" i="2"/>
  <c r="U4799" i="2"/>
  <c r="U4798" i="2"/>
  <c r="U4797" i="2"/>
  <c r="U4796" i="2"/>
  <c r="U4795" i="2"/>
  <c r="U4794" i="2"/>
  <c r="U4793" i="2"/>
  <c r="U4792" i="2"/>
  <c r="U4791" i="2"/>
  <c r="U4790" i="2"/>
  <c r="U4789" i="2"/>
  <c r="U4788" i="2"/>
  <c r="U4787" i="2"/>
  <c r="U4786" i="2"/>
  <c r="U4785" i="2"/>
  <c r="U4784" i="2"/>
  <c r="U4783" i="2"/>
  <c r="U4782" i="2"/>
  <c r="U4781" i="2"/>
  <c r="U4780" i="2"/>
  <c r="U4779" i="2"/>
  <c r="U4778" i="2"/>
  <c r="U4777" i="2"/>
  <c r="U4776" i="2"/>
  <c r="U4775" i="2"/>
  <c r="U4774" i="2"/>
  <c r="U4773" i="2"/>
  <c r="U4772" i="2"/>
  <c r="U4771" i="2"/>
  <c r="U4770" i="2"/>
  <c r="U4769" i="2"/>
  <c r="U4768" i="2"/>
  <c r="U4767" i="2"/>
  <c r="U4766" i="2"/>
  <c r="U4765" i="2"/>
  <c r="U4764" i="2"/>
  <c r="U4763" i="2"/>
  <c r="U4762" i="2"/>
  <c r="U4761" i="2"/>
  <c r="U4760" i="2"/>
  <c r="U4759" i="2"/>
  <c r="U4758" i="2"/>
  <c r="U4757" i="2"/>
  <c r="U4756" i="2"/>
  <c r="U4755" i="2"/>
  <c r="U4754" i="2"/>
  <c r="U4753" i="2"/>
  <c r="U4752" i="2"/>
  <c r="U4751" i="2"/>
  <c r="U4750" i="2"/>
  <c r="U4749" i="2"/>
  <c r="U4748" i="2"/>
  <c r="U4747" i="2"/>
  <c r="U4746" i="2"/>
  <c r="U4745" i="2"/>
  <c r="U4744" i="2"/>
  <c r="U4743" i="2"/>
  <c r="U4742" i="2"/>
  <c r="U4741" i="2"/>
  <c r="U4740" i="2"/>
  <c r="U4739" i="2"/>
  <c r="U4738" i="2"/>
  <c r="U4737" i="2"/>
  <c r="U4736" i="2"/>
  <c r="U4735" i="2"/>
  <c r="U4734" i="2"/>
  <c r="U4733" i="2"/>
  <c r="U4732" i="2"/>
  <c r="U4731" i="2"/>
  <c r="U4730" i="2"/>
  <c r="U4729" i="2"/>
  <c r="U4728" i="2"/>
  <c r="U4727" i="2"/>
  <c r="U4726" i="2"/>
  <c r="U4725" i="2"/>
  <c r="U4724" i="2"/>
  <c r="U4723" i="2"/>
  <c r="U4722" i="2"/>
  <c r="U4721" i="2"/>
  <c r="U4720" i="2"/>
  <c r="U4719" i="2"/>
  <c r="U4718" i="2"/>
  <c r="U4717" i="2"/>
  <c r="U4716" i="2"/>
  <c r="U4715" i="2"/>
  <c r="U4714" i="2"/>
  <c r="U4713" i="2"/>
  <c r="U4712" i="2"/>
  <c r="U4711" i="2"/>
  <c r="U4710" i="2"/>
  <c r="U4709" i="2"/>
  <c r="U4708" i="2"/>
  <c r="U4707" i="2"/>
  <c r="U4706" i="2"/>
  <c r="U4705" i="2"/>
  <c r="U4704" i="2"/>
  <c r="U4703" i="2"/>
  <c r="U4702" i="2"/>
  <c r="U4701" i="2"/>
  <c r="U4700" i="2"/>
  <c r="U4699" i="2"/>
  <c r="U4698" i="2"/>
  <c r="U4697" i="2"/>
  <c r="U4696" i="2"/>
  <c r="U4695" i="2"/>
  <c r="U4694" i="2"/>
  <c r="U4693" i="2"/>
  <c r="U4692" i="2"/>
  <c r="U4691" i="2"/>
  <c r="U4690" i="2"/>
  <c r="U4689" i="2"/>
  <c r="U4688" i="2"/>
  <c r="U4687" i="2"/>
  <c r="U4686" i="2"/>
  <c r="U4685" i="2"/>
  <c r="U4684" i="2"/>
  <c r="U4683" i="2"/>
  <c r="U4682" i="2"/>
  <c r="U4681" i="2"/>
  <c r="U4680" i="2"/>
  <c r="U4679" i="2"/>
  <c r="U4678" i="2"/>
  <c r="U4677" i="2"/>
  <c r="U4676" i="2"/>
  <c r="U4675" i="2"/>
  <c r="U4674" i="2"/>
  <c r="U4673" i="2"/>
  <c r="U4672" i="2"/>
  <c r="U4671" i="2"/>
  <c r="U4670" i="2"/>
  <c r="U4669" i="2"/>
  <c r="U4668" i="2"/>
  <c r="U4667" i="2"/>
  <c r="U4666" i="2"/>
  <c r="U4665" i="2"/>
  <c r="U4664" i="2"/>
  <c r="U4663" i="2"/>
  <c r="U4662" i="2"/>
  <c r="U4661" i="2"/>
  <c r="U4660" i="2"/>
  <c r="U4659" i="2"/>
  <c r="U4658" i="2"/>
  <c r="U4657" i="2"/>
  <c r="U4656" i="2"/>
  <c r="U4655" i="2"/>
  <c r="U4654" i="2"/>
  <c r="U4653" i="2"/>
  <c r="U4652" i="2"/>
  <c r="U4651" i="2"/>
  <c r="U4650" i="2"/>
  <c r="U4649" i="2"/>
  <c r="U4648" i="2"/>
  <c r="U4647" i="2"/>
  <c r="U4646" i="2"/>
  <c r="U4645" i="2"/>
  <c r="U4644" i="2"/>
  <c r="U4643" i="2"/>
  <c r="U4642" i="2"/>
  <c r="U4641" i="2"/>
  <c r="U4640" i="2"/>
  <c r="U4639" i="2"/>
  <c r="U4638" i="2"/>
  <c r="U4637" i="2"/>
  <c r="U4636" i="2"/>
  <c r="U4635" i="2"/>
  <c r="U4634" i="2"/>
  <c r="U4633" i="2"/>
  <c r="U4632" i="2"/>
  <c r="U4631" i="2"/>
  <c r="U4630" i="2"/>
  <c r="U4629" i="2"/>
  <c r="U4628" i="2"/>
  <c r="U4627" i="2"/>
  <c r="U4626" i="2"/>
  <c r="U4625" i="2"/>
  <c r="U4624" i="2"/>
  <c r="U4623" i="2"/>
  <c r="U4622" i="2"/>
  <c r="U4621" i="2"/>
  <c r="U4620" i="2"/>
  <c r="U4619" i="2"/>
  <c r="U4618" i="2"/>
  <c r="U4617" i="2"/>
  <c r="U4616" i="2"/>
  <c r="U4615" i="2"/>
  <c r="U4614" i="2"/>
  <c r="U4613" i="2"/>
  <c r="U4612" i="2"/>
  <c r="U4611" i="2"/>
  <c r="U4610" i="2"/>
  <c r="U4609" i="2"/>
  <c r="U4608" i="2"/>
  <c r="U4607" i="2"/>
  <c r="U4606" i="2"/>
  <c r="U4605" i="2"/>
  <c r="U4604" i="2"/>
  <c r="U4603" i="2"/>
  <c r="U4602" i="2"/>
  <c r="U4601" i="2"/>
  <c r="U4600" i="2"/>
  <c r="U4599" i="2"/>
  <c r="U4598" i="2"/>
  <c r="U4597" i="2"/>
  <c r="U4596" i="2"/>
  <c r="U4595" i="2"/>
  <c r="U4594" i="2"/>
  <c r="U4593" i="2"/>
  <c r="U4592" i="2"/>
  <c r="U4591" i="2"/>
  <c r="U4590" i="2"/>
  <c r="U4589" i="2"/>
  <c r="U4588" i="2"/>
  <c r="U4587" i="2"/>
  <c r="U4586" i="2"/>
  <c r="U4585" i="2"/>
  <c r="U4584" i="2"/>
  <c r="U4583" i="2"/>
  <c r="U4582" i="2"/>
  <c r="U4581" i="2"/>
  <c r="U4580" i="2"/>
  <c r="U4579" i="2"/>
  <c r="U4578" i="2"/>
  <c r="U4577" i="2"/>
  <c r="U4576" i="2"/>
  <c r="U4575" i="2"/>
  <c r="U4574" i="2"/>
  <c r="U4573" i="2"/>
  <c r="U4572" i="2"/>
  <c r="U4571" i="2"/>
  <c r="U4570" i="2"/>
  <c r="U4569" i="2"/>
  <c r="U4568" i="2"/>
  <c r="U4567" i="2"/>
  <c r="U4566" i="2"/>
  <c r="U4565" i="2"/>
  <c r="U4564" i="2"/>
  <c r="U4563" i="2"/>
  <c r="U4562" i="2"/>
  <c r="U4561" i="2"/>
  <c r="U4560" i="2"/>
  <c r="U4559" i="2"/>
  <c r="U4558" i="2"/>
  <c r="U4557" i="2"/>
  <c r="U4556" i="2"/>
  <c r="U4555" i="2"/>
  <c r="U4554" i="2"/>
  <c r="U4553" i="2"/>
  <c r="U4552" i="2"/>
  <c r="U4551" i="2"/>
  <c r="U4550" i="2"/>
  <c r="U4549" i="2"/>
  <c r="U4548" i="2"/>
  <c r="U4547" i="2"/>
  <c r="U4546" i="2"/>
  <c r="U4545" i="2"/>
  <c r="U4544" i="2"/>
  <c r="U4543" i="2"/>
  <c r="U4542" i="2"/>
  <c r="U4541" i="2"/>
  <c r="U4540" i="2"/>
  <c r="U4539" i="2"/>
  <c r="U4538" i="2"/>
  <c r="U4537" i="2"/>
  <c r="U4536" i="2"/>
  <c r="U4535" i="2"/>
  <c r="U4534" i="2"/>
  <c r="U4533" i="2"/>
  <c r="U4532" i="2"/>
  <c r="U4531" i="2"/>
  <c r="U4530" i="2"/>
  <c r="U4529" i="2"/>
  <c r="U4528" i="2"/>
  <c r="U4527" i="2"/>
  <c r="U4526" i="2"/>
  <c r="U4525" i="2"/>
  <c r="U4524" i="2"/>
  <c r="U4523" i="2"/>
  <c r="U4522" i="2"/>
  <c r="U4521" i="2"/>
  <c r="U4520" i="2"/>
  <c r="U4519" i="2"/>
  <c r="U4518" i="2"/>
  <c r="U4517" i="2"/>
  <c r="U4516" i="2"/>
  <c r="U4515" i="2"/>
  <c r="U4514" i="2"/>
  <c r="U4513" i="2"/>
  <c r="U4512" i="2"/>
  <c r="U4511" i="2"/>
  <c r="U4510" i="2"/>
  <c r="U4509" i="2"/>
  <c r="U4508" i="2"/>
  <c r="U4507" i="2"/>
  <c r="U4506" i="2"/>
  <c r="U4505" i="2"/>
  <c r="U4504" i="2"/>
  <c r="U4503" i="2"/>
  <c r="U4502" i="2"/>
  <c r="U4501" i="2"/>
  <c r="U4500" i="2"/>
  <c r="U4499" i="2"/>
  <c r="U4498" i="2"/>
  <c r="U4497" i="2"/>
  <c r="U4496" i="2"/>
  <c r="U4495" i="2"/>
  <c r="U4494" i="2"/>
  <c r="U4493" i="2"/>
  <c r="U4492" i="2"/>
  <c r="U4491" i="2"/>
  <c r="U4490" i="2"/>
  <c r="U4489" i="2"/>
  <c r="U4488" i="2"/>
  <c r="U4487" i="2"/>
  <c r="U4486" i="2"/>
  <c r="U4485" i="2"/>
  <c r="U4484" i="2"/>
  <c r="U4483" i="2"/>
  <c r="U4482" i="2"/>
  <c r="U4481" i="2"/>
  <c r="U4480" i="2"/>
  <c r="U4479" i="2"/>
  <c r="U4478" i="2"/>
  <c r="U4477" i="2"/>
  <c r="U4476" i="2"/>
  <c r="U4475" i="2"/>
  <c r="U4474" i="2"/>
  <c r="U4473" i="2"/>
  <c r="U4472" i="2"/>
  <c r="U4471" i="2"/>
  <c r="U4470" i="2"/>
  <c r="U4469" i="2"/>
  <c r="U4468" i="2"/>
  <c r="U4467" i="2"/>
  <c r="U4466" i="2"/>
  <c r="U4465" i="2"/>
  <c r="U4464" i="2"/>
  <c r="U4463" i="2"/>
  <c r="U4462" i="2"/>
  <c r="U4461" i="2"/>
  <c r="U4460" i="2"/>
  <c r="U4459" i="2"/>
  <c r="U4458" i="2"/>
  <c r="U4457" i="2"/>
  <c r="U4456" i="2"/>
  <c r="U4455" i="2"/>
  <c r="U4454" i="2"/>
  <c r="U4453" i="2"/>
  <c r="U4452" i="2"/>
  <c r="U4451" i="2"/>
  <c r="U4450" i="2"/>
  <c r="U4449" i="2"/>
  <c r="U4448" i="2"/>
  <c r="U4447" i="2"/>
  <c r="U4446" i="2"/>
  <c r="U4445" i="2"/>
  <c r="U4444" i="2"/>
  <c r="U4443" i="2"/>
  <c r="U4442" i="2"/>
  <c r="U4441" i="2"/>
  <c r="U4440" i="2"/>
  <c r="U4439" i="2"/>
  <c r="U4438" i="2"/>
  <c r="U4437" i="2"/>
  <c r="U4436" i="2"/>
  <c r="U4435" i="2"/>
  <c r="U4434" i="2"/>
  <c r="U4433" i="2"/>
  <c r="U4432" i="2"/>
  <c r="U4431" i="2"/>
  <c r="U4430" i="2"/>
  <c r="U4429" i="2"/>
  <c r="U4428" i="2"/>
  <c r="U4427" i="2"/>
  <c r="U4426" i="2"/>
  <c r="U4425" i="2"/>
  <c r="U4424" i="2"/>
  <c r="U4423" i="2"/>
  <c r="U4422" i="2"/>
  <c r="U4421" i="2"/>
  <c r="U4420" i="2"/>
  <c r="U4419" i="2"/>
  <c r="U4418" i="2"/>
  <c r="U4417" i="2"/>
  <c r="U4416" i="2"/>
  <c r="U4415" i="2"/>
  <c r="U4414" i="2"/>
  <c r="U4413" i="2"/>
  <c r="U4412" i="2"/>
  <c r="U4411" i="2"/>
  <c r="U4410" i="2"/>
  <c r="U4409" i="2"/>
  <c r="U4408" i="2"/>
  <c r="U4407" i="2"/>
  <c r="U4406" i="2"/>
  <c r="U4405" i="2"/>
  <c r="U4404" i="2"/>
  <c r="U4403" i="2"/>
  <c r="U4402" i="2"/>
  <c r="U4401" i="2"/>
  <c r="U4400" i="2"/>
  <c r="U4399" i="2"/>
  <c r="U4398" i="2"/>
  <c r="U4397" i="2"/>
  <c r="U4396" i="2"/>
  <c r="U4395" i="2"/>
  <c r="U4394" i="2"/>
  <c r="U4393" i="2"/>
  <c r="U4392" i="2"/>
  <c r="U4391" i="2"/>
  <c r="U4390" i="2"/>
  <c r="U4389" i="2"/>
  <c r="U4388" i="2"/>
  <c r="U4387" i="2"/>
  <c r="U4386" i="2"/>
  <c r="U4385" i="2"/>
  <c r="U4384" i="2"/>
  <c r="U4383" i="2"/>
  <c r="U4382" i="2"/>
  <c r="U4381" i="2"/>
  <c r="U4380" i="2"/>
  <c r="U4379" i="2"/>
  <c r="U4378" i="2"/>
  <c r="U4377" i="2"/>
  <c r="U4376" i="2"/>
  <c r="U4375" i="2"/>
  <c r="U4374" i="2"/>
  <c r="U4373" i="2"/>
  <c r="U4372" i="2"/>
  <c r="U4371" i="2"/>
  <c r="U4370" i="2"/>
  <c r="U4369" i="2"/>
  <c r="U4368" i="2"/>
  <c r="U4367" i="2"/>
  <c r="U4366" i="2"/>
  <c r="U4365" i="2"/>
  <c r="U4364" i="2"/>
  <c r="U4363" i="2"/>
  <c r="U4362" i="2"/>
  <c r="U4361" i="2"/>
  <c r="U4360" i="2"/>
  <c r="U4359" i="2"/>
  <c r="U4358" i="2"/>
  <c r="U4357" i="2"/>
  <c r="U4356" i="2"/>
  <c r="U4355" i="2"/>
  <c r="U4354" i="2"/>
  <c r="U4353" i="2"/>
  <c r="U4352" i="2"/>
  <c r="U4351" i="2"/>
  <c r="U4350" i="2"/>
  <c r="U4349" i="2"/>
  <c r="U4348" i="2"/>
  <c r="U4347" i="2"/>
  <c r="U4346" i="2"/>
  <c r="U4345" i="2"/>
  <c r="U4344" i="2"/>
  <c r="U4343" i="2"/>
  <c r="U4342" i="2"/>
  <c r="U4341" i="2"/>
  <c r="U4340" i="2"/>
  <c r="U4339" i="2"/>
  <c r="U4338" i="2"/>
  <c r="U4337" i="2"/>
  <c r="U4336" i="2"/>
  <c r="U4335" i="2"/>
  <c r="U4334" i="2"/>
  <c r="U4333" i="2"/>
  <c r="U4332" i="2"/>
  <c r="U4331" i="2"/>
  <c r="U4330" i="2"/>
  <c r="U4329" i="2"/>
  <c r="U4328" i="2"/>
  <c r="U4327" i="2"/>
  <c r="U4326" i="2"/>
  <c r="U4325" i="2"/>
  <c r="U4324" i="2"/>
  <c r="U4323" i="2"/>
  <c r="U4322" i="2"/>
  <c r="U4321" i="2"/>
  <c r="U4320" i="2"/>
  <c r="U4319" i="2"/>
  <c r="U4318" i="2"/>
  <c r="U4317" i="2"/>
  <c r="U4316" i="2"/>
  <c r="U4315" i="2"/>
  <c r="U4314" i="2"/>
  <c r="U4313" i="2"/>
  <c r="U4312" i="2"/>
  <c r="U4311" i="2"/>
  <c r="U4310" i="2"/>
  <c r="U4309" i="2"/>
  <c r="U4308" i="2"/>
  <c r="U4307" i="2"/>
  <c r="U4306" i="2"/>
  <c r="U4305" i="2"/>
  <c r="U4304" i="2"/>
  <c r="U4303" i="2"/>
  <c r="U4302" i="2"/>
  <c r="U4301" i="2"/>
  <c r="U4300" i="2"/>
  <c r="U4299" i="2"/>
  <c r="U4298" i="2"/>
  <c r="U4297" i="2"/>
  <c r="U4296" i="2"/>
  <c r="U4295" i="2"/>
  <c r="U4294" i="2"/>
  <c r="U4293" i="2"/>
  <c r="U4292" i="2"/>
  <c r="U4291" i="2"/>
  <c r="U4290" i="2"/>
  <c r="U4289" i="2"/>
  <c r="U4288" i="2"/>
  <c r="U4287" i="2"/>
  <c r="U4286" i="2"/>
  <c r="U4285" i="2"/>
  <c r="U4284" i="2"/>
  <c r="U4283" i="2"/>
  <c r="U4282" i="2"/>
  <c r="U4281" i="2"/>
  <c r="U4280" i="2"/>
  <c r="U4279" i="2"/>
  <c r="U4278" i="2"/>
  <c r="U4277" i="2"/>
  <c r="U4276" i="2"/>
  <c r="U4275" i="2"/>
  <c r="U4274" i="2"/>
  <c r="U4273" i="2"/>
  <c r="U4272" i="2"/>
  <c r="U4271" i="2"/>
  <c r="U4270" i="2"/>
  <c r="U4269" i="2"/>
  <c r="U4268" i="2"/>
  <c r="U4267" i="2"/>
  <c r="U4266" i="2"/>
  <c r="U4265" i="2"/>
  <c r="U4264" i="2"/>
  <c r="U4263" i="2"/>
  <c r="U4262" i="2"/>
  <c r="U4261" i="2"/>
  <c r="U4260" i="2"/>
  <c r="U4259" i="2"/>
  <c r="U4258" i="2"/>
  <c r="U4257" i="2"/>
  <c r="U4256" i="2"/>
  <c r="U4255" i="2"/>
  <c r="U4254" i="2"/>
  <c r="U4253" i="2"/>
  <c r="U4252" i="2"/>
  <c r="U4251" i="2"/>
  <c r="U4250" i="2"/>
  <c r="U4249" i="2"/>
  <c r="U4248" i="2"/>
  <c r="U4247" i="2"/>
  <c r="U4246" i="2"/>
  <c r="U4245" i="2"/>
  <c r="U4244" i="2"/>
  <c r="U4243" i="2"/>
  <c r="U4242" i="2"/>
  <c r="U4241" i="2"/>
  <c r="U4240" i="2"/>
  <c r="U4239" i="2"/>
  <c r="U4238" i="2"/>
  <c r="U4237" i="2"/>
  <c r="U4236" i="2"/>
  <c r="U4235" i="2"/>
  <c r="U4234" i="2"/>
  <c r="U4233" i="2"/>
  <c r="U4232" i="2"/>
  <c r="U4231" i="2"/>
  <c r="U4230" i="2"/>
  <c r="U4229" i="2"/>
  <c r="U4228" i="2"/>
  <c r="U4227" i="2"/>
  <c r="U4226" i="2"/>
  <c r="U4225" i="2"/>
  <c r="U4224" i="2"/>
  <c r="U4223" i="2"/>
  <c r="U4222" i="2"/>
  <c r="U4221" i="2"/>
  <c r="U4220" i="2"/>
  <c r="U4219" i="2"/>
  <c r="U4218" i="2"/>
  <c r="U4217" i="2"/>
  <c r="U4216" i="2"/>
  <c r="U4215" i="2"/>
  <c r="U4214" i="2"/>
  <c r="U4213" i="2"/>
  <c r="U4212" i="2"/>
  <c r="U4211" i="2"/>
  <c r="U4210" i="2"/>
  <c r="U4209" i="2"/>
  <c r="U4208" i="2"/>
  <c r="U4207" i="2"/>
  <c r="U4206" i="2"/>
  <c r="U4205" i="2"/>
  <c r="U4204" i="2"/>
  <c r="U4203" i="2"/>
  <c r="U4202" i="2"/>
  <c r="U4201" i="2"/>
  <c r="U4200" i="2"/>
  <c r="U4199" i="2"/>
  <c r="U4198" i="2"/>
  <c r="U4197" i="2"/>
  <c r="U4196" i="2"/>
  <c r="U4195" i="2"/>
  <c r="U4194" i="2"/>
  <c r="U4193" i="2"/>
  <c r="U4192" i="2"/>
  <c r="U4191" i="2"/>
  <c r="U4190" i="2"/>
  <c r="U4189" i="2"/>
  <c r="U4188" i="2"/>
  <c r="U4187" i="2"/>
  <c r="U4186" i="2"/>
  <c r="U4185" i="2"/>
  <c r="U4184" i="2"/>
  <c r="U4183" i="2"/>
  <c r="U4182" i="2"/>
  <c r="U4181" i="2"/>
  <c r="U4180" i="2"/>
  <c r="U4179" i="2"/>
  <c r="U4178" i="2"/>
  <c r="U4177" i="2"/>
  <c r="U4176" i="2"/>
  <c r="U4175" i="2"/>
  <c r="U4174" i="2"/>
  <c r="U4173" i="2"/>
  <c r="U4172" i="2"/>
  <c r="U4171" i="2"/>
  <c r="U4170" i="2"/>
  <c r="U4169" i="2"/>
  <c r="U4168" i="2"/>
  <c r="U4167" i="2"/>
  <c r="U4166" i="2"/>
  <c r="U4165" i="2"/>
  <c r="U4164" i="2"/>
  <c r="U4163" i="2"/>
  <c r="U4162" i="2"/>
  <c r="U4161" i="2"/>
  <c r="U4160" i="2"/>
  <c r="U4159" i="2"/>
  <c r="U4158" i="2"/>
  <c r="U4157" i="2"/>
  <c r="U4156" i="2"/>
  <c r="U4155" i="2"/>
  <c r="U4154" i="2"/>
  <c r="U4153" i="2"/>
  <c r="U4152" i="2"/>
  <c r="U4151" i="2"/>
  <c r="U4150" i="2"/>
  <c r="U4149" i="2"/>
  <c r="U4148" i="2"/>
  <c r="U4147" i="2"/>
  <c r="U4146" i="2"/>
  <c r="U4145" i="2"/>
  <c r="U4144" i="2"/>
  <c r="U4143" i="2"/>
  <c r="U4142" i="2"/>
  <c r="U4141" i="2"/>
  <c r="U4140" i="2"/>
  <c r="U4139" i="2"/>
  <c r="U4138" i="2"/>
  <c r="U4137" i="2"/>
  <c r="U4136" i="2"/>
  <c r="U4135" i="2"/>
  <c r="U4134" i="2"/>
  <c r="U4133" i="2"/>
  <c r="U4132" i="2"/>
  <c r="U4131" i="2"/>
  <c r="U4130" i="2"/>
  <c r="U4129" i="2"/>
  <c r="U4128" i="2"/>
  <c r="U4127" i="2"/>
  <c r="U4126" i="2"/>
  <c r="U4125" i="2"/>
  <c r="U4124" i="2"/>
  <c r="U4123" i="2"/>
  <c r="U4122" i="2"/>
  <c r="U4121" i="2"/>
  <c r="U4120" i="2"/>
  <c r="U4119" i="2"/>
  <c r="U4118" i="2"/>
  <c r="U4117" i="2"/>
  <c r="U4116" i="2"/>
  <c r="U4115" i="2"/>
  <c r="U4114" i="2"/>
  <c r="U4113" i="2"/>
  <c r="U4112" i="2"/>
  <c r="U4111" i="2"/>
  <c r="U4110" i="2"/>
  <c r="U4109" i="2"/>
  <c r="U4108" i="2"/>
  <c r="U4107" i="2"/>
  <c r="U4106" i="2"/>
  <c r="U4105" i="2"/>
  <c r="U4104" i="2"/>
  <c r="U4103" i="2"/>
  <c r="U4102" i="2"/>
  <c r="U4101" i="2"/>
  <c r="U4100" i="2"/>
  <c r="U4099" i="2"/>
  <c r="U4098" i="2"/>
  <c r="U4097" i="2"/>
  <c r="U4096" i="2"/>
  <c r="U4095" i="2"/>
  <c r="U4094" i="2"/>
  <c r="U4093" i="2"/>
  <c r="U4092" i="2"/>
  <c r="U4091" i="2"/>
  <c r="U4090" i="2"/>
  <c r="U4089" i="2"/>
  <c r="U4088" i="2"/>
  <c r="U4087" i="2"/>
  <c r="U4086" i="2"/>
  <c r="U4085" i="2"/>
  <c r="U4084" i="2"/>
  <c r="U4083" i="2"/>
  <c r="U4082" i="2"/>
  <c r="U4081" i="2"/>
  <c r="U4080" i="2"/>
  <c r="U4079" i="2"/>
  <c r="U4078" i="2"/>
  <c r="U4077" i="2"/>
  <c r="U4076" i="2"/>
  <c r="U4075" i="2"/>
  <c r="U4074" i="2"/>
  <c r="U4073" i="2"/>
  <c r="U4072" i="2"/>
  <c r="U4071" i="2"/>
  <c r="U4070" i="2"/>
  <c r="U4069" i="2"/>
  <c r="U4068" i="2"/>
  <c r="U4067" i="2"/>
  <c r="U4066" i="2"/>
  <c r="U4065" i="2"/>
  <c r="U4064" i="2"/>
  <c r="U4063" i="2"/>
  <c r="U4062" i="2"/>
  <c r="U4061" i="2"/>
  <c r="U4060" i="2"/>
  <c r="U4059" i="2"/>
  <c r="U4058" i="2"/>
  <c r="U4057" i="2"/>
  <c r="U4056" i="2"/>
  <c r="U4055" i="2"/>
  <c r="U4054" i="2"/>
  <c r="U4053" i="2"/>
  <c r="U4052" i="2"/>
  <c r="U4051" i="2"/>
  <c r="U4050" i="2"/>
  <c r="U4049" i="2"/>
  <c r="U4048" i="2"/>
  <c r="U4047" i="2"/>
  <c r="U4046" i="2"/>
  <c r="U4045" i="2"/>
  <c r="U4044" i="2"/>
  <c r="U4043" i="2"/>
  <c r="U4042" i="2"/>
  <c r="U4041" i="2"/>
  <c r="U4040" i="2"/>
  <c r="U4039" i="2"/>
  <c r="U4038" i="2"/>
  <c r="U4037" i="2"/>
  <c r="U4036" i="2"/>
  <c r="U4035" i="2"/>
  <c r="U4034" i="2"/>
  <c r="U4033" i="2"/>
  <c r="U4032" i="2"/>
  <c r="U4031" i="2"/>
  <c r="U4030" i="2"/>
  <c r="U4029" i="2"/>
  <c r="U4028" i="2"/>
  <c r="U4027" i="2"/>
  <c r="U4026" i="2"/>
  <c r="U4025" i="2"/>
  <c r="U4024" i="2"/>
  <c r="U4023" i="2"/>
  <c r="U4022" i="2"/>
  <c r="U4021" i="2"/>
  <c r="U4020" i="2"/>
  <c r="U4019" i="2"/>
  <c r="U4018" i="2"/>
  <c r="U4017" i="2"/>
  <c r="U4016" i="2"/>
  <c r="U4015" i="2"/>
  <c r="U4014" i="2"/>
  <c r="U4013" i="2"/>
  <c r="U4012" i="2"/>
  <c r="U4011" i="2"/>
  <c r="U4010" i="2"/>
  <c r="U4009" i="2"/>
  <c r="U4008" i="2"/>
  <c r="U4007" i="2"/>
  <c r="U4006" i="2"/>
  <c r="U4005" i="2"/>
  <c r="U4004" i="2"/>
  <c r="U4003" i="2"/>
  <c r="U4002" i="2"/>
  <c r="U4001" i="2"/>
  <c r="U4000" i="2"/>
  <c r="U3999" i="2"/>
  <c r="U3998" i="2"/>
  <c r="U3997" i="2"/>
  <c r="U3996" i="2"/>
  <c r="U3995" i="2"/>
  <c r="U3994" i="2"/>
  <c r="U3993" i="2"/>
  <c r="U3992" i="2"/>
  <c r="U3991" i="2"/>
  <c r="U3990" i="2"/>
  <c r="U3989" i="2"/>
  <c r="U3988" i="2"/>
  <c r="U3987" i="2"/>
  <c r="U3986" i="2"/>
  <c r="U3985" i="2"/>
  <c r="U3984" i="2"/>
  <c r="U3983" i="2"/>
  <c r="U3982" i="2"/>
  <c r="U3981" i="2"/>
  <c r="U3980" i="2"/>
  <c r="U3979" i="2"/>
  <c r="U3978" i="2"/>
  <c r="U3977" i="2"/>
  <c r="U3976" i="2"/>
  <c r="U3975" i="2"/>
  <c r="U3974" i="2"/>
  <c r="U3973" i="2"/>
  <c r="U3972" i="2"/>
  <c r="U3971" i="2"/>
  <c r="U3970" i="2"/>
  <c r="U3969" i="2"/>
  <c r="U3968" i="2"/>
  <c r="U3967" i="2"/>
  <c r="U3966" i="2"/>
  <c r="U3965" i="2"/>
  <c r="U3964" i="2"/>
  <c r="U3963" i="2"/>
  <c r="U3962" i="2"/>
  <c r="U3961" i="2"/>
  <c r="U3960" i="2"/>
  <c r="U3959" i="2"/>
  <c r="U3958" i="2"/>
  <c r="U3957" i="2"/>
  <c r="U3956" i="2"/>
  <c r="U3955" i="2"/>
  <c r="U3954" i="2"/>
  <c r="U3953" i="2"/>
  <c r="U3952" i="2"/>
  <c r="U3951" i="2"/>
  <c r="U3950" i="2"/>
  <c r="U3949" i="2"/>
  <c r="U3948" i="2"/>
  <c r="U3947" i="2"/>
  <c r="U3946" i="2"/>
  <c r="U3945" i="2"/>
  <c r="U3944" i="2"/>
  <c r="U3943" i="2"/>
  <c r="U3942" i="2"/>
  <c r="U3941" i="2"/>
  <c r="U3940" i="2"/>
  <c r="U3939" i="2"/>
  <c r="U3938" i="2"/>
  <c r="U3937" i="2"/>
  <c r="U3936" i="2"/>
  <c r="U3935" i="2"/>
  <c r="U3934" i="2"/>
  <c r="U3933" i="2"/>
  <c r="U3932" i="2"/>
  <c r="U3931" i="2"/>
  <c r="U3930" i="2"/>
  <c r="U3929" i="2"/>
  <c r="U3928" i="2"/>
  <c r="U3927" i="2"/>
  <c r="U3926" i="2"/>
  <c r="U3925" i="2"/>
  <c r="U3924" i="2"/>
  <c r="U3923" i="2"/>
  <c r="U3922" i="2"/>
  <c r="U3921" i="2"/>
  <c r="U3920" i="2"/>
  <c r="U3919" i="2"/>
  <c r="U3918" i="2"/>
  <c r="U3917" i="2"/>
  <c r="U3916" i="2"/>
  <c r="U3915" i="2"/>
  <c r="U3914" i="2"/>
  <c r="U3913" i="2"/>
  <c r="U3912" i="2"/>
  <c r="U3911" i="2"/>
  <c r="U3910" i="2"/>
  <c r="U3909" i="2"/>
  <c r="U3908" i="2"/>
  <c r="U3907" i="2"/>
  <c r="U3906" i="2"/>
  <c r="U3905" i="2"/>
  <c r="U3904" i="2"/>
  <c r="U3903" i="2"/>
  <c r="U3902" i="2"/>
  <c r="U3901" i="2"/>
  <c r="U3900" i="2"/>
  <c r="U3899" i="2"/>
  <c r="U3898" i="2"/>
  <c r="U3897" i="2"/>
  <c r="U3896" i="2"/>
  <c r="U3895" i="2"/>
  <c r="U3894" i="2"/>
  <c r="U3893" i="2"/>
  <c r="U3892" i="2"/>
  <c r="U3891" i="2"/>
  <c r="U3890" i="2"/>
  <c r="U3889" i="2"/>
  <c r="U3888" i="2"/>
  <c r="U3887" i="2"/>
  <c r="U3886" i="2"/>
  <c r="U3885" i="2"/>
  <c r="U3884" i="2"/>
  <c r="U3883" i="2"/>
  <c r="U3882" i="2"/>
  <c r="U3881" i="2"/>
  <c r="U3880" i="2"/>
  <c r="U3879" i="2"/>
  <c r="U3878" i="2"/>
  <c r="U3877" i="2"/>
  <c r="U3876" i="2"/>
  <c r="U3875" i="2"/>
  <c r="U3874" i="2"/>
  <c r="U3873" i="2"/>
  <c r="U3872" i="2"/>
  <c r="U3871" i="2"/>
  <c r="U3870" i="2"/>
  <c r="U3869" i="2"/>
  <c r="U3868" i="2"/>
  <c r="U3867" i="2"/>
  <c r="U3866" i="2"/>
  <c r="U3865" i="2"/>
  <c r="U3864" i="2"/>
  <c r="U3863" i="2"/>
  <c r="U3862" i="2"/>
  <c r="U3861" i="2"/>
  <c r="U3860" i="2"/>
  <c r="U3859" i="2"/>
  <c r="U3858" i="2"/>
  <c r="U3857" i="2"/>
  <c r="U3856" i="2"/>
  <c r="U3855" i="2"/>
  <c r="U3854" i="2"/>
  <c r="U3853" i="2"/>
  <c r="U3852" i="2"/>
  <c r="U3851" i="2"/>
  <c r="U3850" i="2"/>
  <c r="U3849" i="2"/>
  <c r="U3848" i="2"/>
  <c r="U3847" i="2"/>
  <c r="U3846" i="2"/>
  <c r="U3845" i="2"/>
  <c r="U3844" i="2"/>
  <c r="U3843" i="2"/>
  <c r="U3842" i="2"/>
  <c r="U3841" i="2"/>
  <c r="U3840" i="2"/>
  <c r="U3839" i="2"/>
  <c r="U3838" i="2"/>
  <c r="U3837" i="2"/>
  <c r="U3836" i="2"/>
  <c r="U3835" i="2"/>
  <c r="U3834" i="2"/>
  <c r="U3833" i="2"/>
  <c r="U3832" i="2"/>
  <c r="U3831" i="2"/>
  <c r="U3830" i="2"/>
  <c r="U3829" i="2"/>
  <c r="U3828" i="2"/>
  <c r="U3827" i="2"/>
  <c r="U3826" i="2"/>
  <c r="U3825" i="2"/>
  <c r="U3824" i="2"/>
  <c r="U3823" i="2"/>
  <c r="U3822" i="2"/>
  <c r="U3821" i="2"/>
  <c r="U3820" i="2"/>
  <c r="U3819" i="2"/>
  <c r="U3818" i="2"/>
  <c r="U3817" i="2"/>
  <c r="U3816" i="2"/>
  <c r="U3815" i="2"/>
  <c r="U3814" i="2"/>
  <c r="U3813" i="2"/>
  <c r="U3812" i="2"/>
  <c r="U3811" i="2"/>
  <c r="U3810" i="2"/>
  <c r="U3809" i="2"/>
  <c r="U3808" i="2"/>
  <c r="U3807" i="2"/>
  <c r="U3806" i="2"/>
  <c r="U3805" i="2"/>
  <c r="U3804" i="2"/>
  <c r="U3803" i="2"/>
  <c r="U3802" i="2"/>
  <c r="U3801" i="2"/>
  <c r="U3800" i="2"/>
  <c r="U3799" i="2"/>
  <c r="U3798" i="2"/>
  <c r="U3797" i="2"/>
  <c r="U3796" i="2"/>
  <c r="U3795" i="2"/>
  <c r="U3794" i="2"/>
  <c r="U3793" i="2"/>
  <c r="U3792" i="2"/>
  <c r="U3791" i="2"/>
  <c r="U3790" i="2"/>
  <c r="U3789" i="2"/>
  <c r="U3788" i="2"/>
  <c r="U3787" i="2"/>
  <c r="U3786" i="2"/>
  <c r="U3785" i="2"/>
  <c r="U3784" i="2"/>
  <c r="U3783" i="2"/>
  <c r="U3782" i="2"/>
  <c r="U3781" i="2"/>
  <c r="U3780" i="2"/>
  <c r="U3779" i="2"/>
  <c r="U3778" i="2"/>
  <c r="U3777" i="2"/>
  <c r="U3776" i="2"/>
  <c r="U3775" i="2"/>
  <c r="U3774" i="2"/>
  <c r="U3773" i="2"/>
  <c r="U3772" i="2"/>
  <c r="U3771" i="2"/>
  <c r="U3770" i="2"/>
  <c r="U3769" i="2"/>
  <c r="U3768" i="2"/>
  <c r="U3767" i="2"/>
  <c r="U3766" i="2"/>
  <c r="U3765" i="2"/>
  <c r="U3764" i="2"/>
  <c r="U3763" i="2"/>
  <c r="U3762" i="2"/>
  <c r="U3761" i="2"/>
  <c r="U3760" i="2"/>
  <c r="U3759" i="2"/>
  <c r="U3758" i="2"/>
  <c r="U3757" i="2"/>
  <c r="U3756" i="2"/>
  <c r="U3755" i="2"/>
  <c r="U3754" i="2"/>
  <c r="U3753" i="2"/>
  <c r="U3752" i="2"/>
  <c r="U3751" i="2"/>
  <c r="U3750" i="2"/>
  <c r="U3749" i="2"/>
  <c r="U3748" i="2"/>
  <c r="U3747" i="2"/>
  <c r="U3746" i="2"/>
  <c r="U3745" i="2"/>
  <c r="U3744" i="2"/>
  <c r="U3743" i="2"/>
  <c r="U3742" i="2"/>
  <c r="U3741" i="2"/>
  <c r="U3740" i="2"/>
  <c r="U3739" i="2"/>
  <c r="U3738" i="2"/>
  <c r="U3737" i="2"/>
  <c r="U3736" i="2"/>
  <c r="U3735" i="2"/>
  <c r="U3734" i="2"/>
  <c r="U3733" i="2"/>
  <c r="U3732" i="2"/>
  <c r="U3731" i="2"/>
  <c r="U3730" i="2"/>
  <c r="U3729" i="2"/>
  <c r="U3728" i="2"/>
  <c r="U3727" i="2"/>
  <c r="U3726" i="2"/>
  <c r="U3725" i="2"/>
  <c r="U3724" i="2"/>
  <c r="U3723" i="2"/>
  <c r="U3722" i="2"/>
  <c r="U3721" i="2"/>
  <c r="U3720" i="2"/>
  <c r="U3719" i="2"/>
  <c r="U3718" i="2"/>
  <c r="U3717" i="2"/>
  <c r="U3716" i="2"/>
  <c r="U3715" i="2"/>
  <c r="U3714" i="2"/>
  <c r="U3713" i="2"/>
  <c r="U3712" i="2"/>
  <c r="U3711" i="2"/>
  <c r="U3710" i="2"/>
  <c r="U3709" i="2"/>
  <c r="U3708" i="2"/>
  <c r="U3707" i="2"/>
  <c r="U3706" i="2"/>
  <c r="U3705" i="2"/>
  <c r="U3704" i="2"/>
  <c r="U3703" i="2"/>
  <c r="U3702" i="2"/>
  <c r="U3701" i="2"/>
  <c r="U3700" i="2"/>
  <c r="U3699" i="2"/>
  <c r="U3698" i="2"/>
  <c r="U3697" i="2"/>
  <c r="U3696" i="2"/>
  <c r="U3695" i="2"/>
  <c r="U3694" i="2"/>
  <c r="U3693" i="2"/>
  <c r="U3692" i="2"/>
  <c r="U3691" i="2"/>
  <c r="U3690" i="2"/>
  <c r="U3689" i="2"/>
  <c r="U3688" i="2"/>
  <c r="U3687" i="2"/>
  <c r="U3686" i="2"/>
  <c r="U3685" i="2"/>
  <c r="U3684" i="2"/>
  <c r="U3683" i="2"/>
  <c r="U3682" i="2"/>
  <c r="U3681" i="2"/>
  <c r="U3680" i="2"/>
  <c r="U3679" i="2"/>
  <c r="U3678" i="2"/>
  <c r="U3677" i="2"/>
  <c r="U3676" i="2"/>
  <c r="U3675" i="2"/>
  <c r="U3674" i="2"/>
  <c r="U3673" i="2"/>
  <c r="U3672" i="2"/>
  <c r="U3671" i="2"/>
  <c r="U3670" i="2"/>
  <c r="U3669" i="2"/>
  <c r="U3668" i="2"/>
  <c r="U3667" i="2"/>
  <c r="U3666" i="2"/>
  <c r="U3665" i="2"/>
  <c r="U3664" i="2"/>
  <c r="U3663" i="2"/>
  <c r="U3662" i="2"/>
  <c r="U3661" i="2"/>
  <c r="U3660" i="2"/>
  <c r="U3659" i="2"/>
  <c r="U3658" i="2"/>
  <c r="U3657" i="2"/>
  <c r="U3656" i="2"/>
  <c r="U3655" i="2"/>
  <c r="U3654" i="2"/>
  <c r="U3653" i="2"/>
  <c r="U3652" i="2"/>
  <c r="U3651" i="2"/>
  <c r="U3650" i="2"/>
  <c r="U3649" i="2"/>
  <c r="U3648" i="2"/>
  <c r="U3647" i="2"/>
  <c r="U3646" i="2"/>
  <c r="U3645" i="2"/>
  <c r="U3644" i="2"/>
  <c r="U3643" i="2"/>
  <c r="U3642" i="2"/>
  <c r="U3641" i="2"/>
  <c r="U3640" i="2"/>
  <c r="U3639" i="2"/>
  <c r="U3638" i="2"/>
  <c r="U3637" i="2"/>
  <c r="U3636" i="2"/>
  <c r="U3635" i="2"/>
  <c r="U3634" i="2"/>
  <c r="U3633" i="2"/>
  <c r="U3632" i="2"/>
  <c r="U3631" i="2"/>
  <c r="U3630" i="2"/>
  <c r="U3629" i="2"/>
  <c r="U3628" i="2"/>
  <c r="U3627" i="2"/>
  <c r="U3626" i="2"/>
  <c r="U3625" i="2"/>
  <c r="U3624" i="2"/>
  <c r="U3623" i="2"/>
  <c r="U3622" i="2"/>
  <c r="U3621" i="2"/>
  <c r="U3620" i="2"/>
  <c r="U3619" i="2"/>
  <c r="U3618" i="2"/>
  <c r="U3617" i="2"/>
  <c r="U3616" i="2"/>
  <c r="U3615" i="2"/>
  <c r="U3614" i="2"/>
  <c r="U3613" i="2"/>
  <c r="U3612" i="2"/>
  <c r="U3611" i="2"/>
  <c r="U3610" i="2"/>
  <c r="U3609" i="2"/>
  <c r="U3608" i="2"/>
  <c r="U3607" i="2"/>
  <c r="U3606" i="2"/>
  <c r="U3605" i="2"/>
  <c r="U3604" i="2"/>
  <c r="U3603" i="2"/>
  <c r="U3602" i="2"/>
  <c r="U3601" i="2"/>
  <c r="U3600" i="2"/>
  <c r="U3599" i="2"/>
  <c r="U3598" i="2"/>
  <c r="U3597" i="2"/>
  <c r="U3596" i="2"/>
  <c r="U3595" i="2"/>
  <c r="U3594" i="2"/>
  <c r="U3593" i="2"/>
  <c r="U3592" i="2"/>
  <c r="U3591" i="2"/>
  <c r="U3590" i="2"/>
  <c r="U3589" i="2"/>
  <c r="U3588" i="2"/>
  <c r="U3587" i="2"/>
  <c r="U3586" i="2"/>
  <c r="U3585" i="2"/>
  <c r="U3584" i="2"/>
  <c r="U3583" i="2"/>
  <c r="U3582" i="2"/>
  <c r="U3581" i="2"/>
  <c r="U3580" i="2"/>
  <c r="U3579" i="2"/>
  <c r="U3578" i="2"/>
  <c r="U3577" i="2"/>
  <c r="U3576" i="2"/>
  <c r="U3575" i="2"/>
  <c r="U3574" i="2"/>
  <c r="U3573" i="2"/>
  <c r="U3572" i="2"/>
  <c r="U3571" i="2"/>
  <c r="U3570" i="2"/>
  <c r="U3569" i="2"/>
  <c r="U3568" i="2"/>
  <c r="U3567" i="2"/>
  <c r="U3566" i="2"/>
  <c r="U3565" i="2"/>
  <c r="U3564" i="2"/>
  <c r="U3563" i="2"/>
  <c r="U3562" i="2"/>
  <c r="U3561" i="2"/>
  <c r="U3560" i="2"/>
  <c r="U3559" i="2"/>
  <c r="U3558" i="2"/>
  <c r="U3557" i="2"/>
  <c r="U3556" i="2"/>
  <c r="U3555" i="2"/>
  <c r="U3554" i="2"/>
  <c r="U3553" i="2"/>
  <c r="U3552" i="2"/>
  <c r="U3551" i="2"/>
  <c r="U3550" i="2"/>
  <c r="U3549" i="2"/>
  <c r="U3548" i="2"/>
  <c r="U3547" i="2"/>
  <c r="U3546" i="2"/>
  <c r="U3545" i="2"/>
  <c r="U3544" i="2"/>
  <c r="U3543" i="2"/>
  <c r="U3542" i="2"/>
  <c r="U3541" i="2"/>
  <c r="U3540" i="2"/>
  <c r="U3539" i="2"/>
  <c r="U3538" i="2"/>
  <c r="U3537" i="2"/>
  <c r="U3536" i="2"/>
  <c r="U3535" i="2"/>
  <c r="U3534" i="2"/>
  <c r="U3533" i="2"/>
  <c r="U3532" i="2"/>
  <c r="U3531" i="2"/>
  <c r="U3530" i="2"/>
  <c r="U3529" i="2"/>
  <c r="U3528" i="2"/>
  <c r="U3527" i="2"/>
  <c r="U3526" i="2"/>
  <c r="U3525" i="2"/>
  <c r="U3524" i="2"/>
  <c r="U3523" i="2"/>
  <c r="U3522" i="2"/>
  <c r="U3521" i="2"/>
  <c r="U3520" i="2"/>
  <c r="U3519" i="2"/>
  <c r="U3518" i="2"/>
  <c r="U3517" i="2"/>
  <c r="U3516" i="2"/>
  <c r="U3515" i="2"/>
  <c r="U3514" i="2"/>
  <c r="U3513" i="2"/>
  <c r="U3512" i="2"/>
  <c r="U3511" i="2"/>
  <c r="U3510" i="2"/>
  <c r="U3509" i="2"/>
  <c r="U3508" i="2"/>
  <c r="U3507" i="2"/>
  <c r="U3506" i="2"/>
  <c r="U3505" i="2"/>
  <c r="U3504" i="2"/>
  <c r="U3503" i="2"/>
  <c r="U3502" i="2"/>
  <c r="U3501" i="2"/>
  <c r="U3500" i="2"/>
  <c r="U3499" i="2"/>
  <c r="U3498" i="2"/>
  <c r="U3497" i="2"/>
  <c r="U3496" i="2"/>
  <c r="U3495" i="2"/>
  <c r="U3494" i="2"/>
  <c r="U3493" i="2"/>
  <c r="U3492" i="2"/>
  <c r="U3491" i="2"/>
  <c r="U3490" i="2"/>
  <c r="U3489" i="2"/>
  <c r="U3488" i="2"/>
  <c r="U3487" i="2"/>
  <c r="U3486" i="2"/>
  <c r="U3485" i="2"/>
  <c r="U3484" i="2"/>
  <c r="U3483" i="2"/>
  <c r="U3482" i="2"/>
  <c r="U3481" i="2"/>
  <c r="U3480" i="2"/>
  <c r="U3479" i="2"/>
  <c r="U3478" i="2"/>
  <c r="U3477" i="2"/>
  <c r="U3476" i="2"/>
  <c r="U3475" i="2"/>
  <c r="U3474" i="2"/>
  <c r="U3473" i="2"/>
  <c r="U3472" i="2"/>
  <c r="U3471" i="2"/>
  <c r="U3470" i="2"/>
  <c r="U3469" i="2"/>
  <c r="U3468" i="2"/>
  <c r="U3467" i="2"/>
  <c r="U3466" i="2"/>
  <c r="U3465" i="2"/>
  <c r="U3464" i="2"/>
  <c r="U3463" i="2"/>
  <c r="U3462" i="2"/>
  <c r="U3461" i="2"/>
  <c r="U3460" i="2"/>
  <c r="U3459" i="2"/>
  <c r="U3458" i="2"/>
  <c r="U3457" i="2"/>
  <c r="U3456" i="2"/>
  <c r="U3455" i="2"/>
  <c r="U3454" i="2"/>
  <c r="U3453" i="2"/>
  <c r="U3452" i="2"/>
  <c r="U3451" i="2"/>
  <c r="U3450" i="2"/>
  <c r="U3449" i="2"/>
  <c r="U3448" i="2"/>
  <c r="U3447" i="2"/>
  <c r="U3446" i="2"/>
  <c r="U3445" i="2"/>
  <c r="U3444" i="2"/>
  <c r="U3443" i="2"/>
  <c r="U3442" i="2"/>
  <c r="U3441" i="2"/>
  <c r="U3440" i="2"/>
  <c r="U3439" i="2"/>
  <c r="U3438" i="2"/>
  <c r="U3437" i="2"/>
  <c r="U3436" i="2"/>
  <c r="U3435" i="2"/>
  <c r="U3434" i="2"/>
  <c r="U3433" i="2"/>
  <c r="U3432" i="2"/>
  <c r="U3431" i="2"/>
  <c r="U3430" i="2"/>
  <c r="U3429" i="2"/>
  <c r="U3428" i="2"/>
  <c r="U3427" i="2"/>
  <c r="U3426" i="2"/>
  <c r="U3425" i="2"/>
  <c r="U3424" i="2"/>
  <c r="U3423" i="2"/>
  <c r="U3422" i="2"/>
  <c r="U3421" i="2"/>
  <c r="U3420" i="2"/>
  <c r="U3419" i="2"/>
  <c r="U3418" i="2"/>
  <c r="U3417" i="2"/>
  <c r="U3416" i="2"/>
  <c r="U3415" i="2"/>
  <c r="U3414" i="2"/>
  <c r="U3413" i="2"/>
  <c r="U3412" i="2"/>
  <c r="U3411" i="2"/>
  <c r="U3410" i="2"/>
  <c r="U3409" i="2"/>
  <c r="U3408" i="2"/>
  <c r="U3407" i="2"/>
  <c r="U3406" i="2"/>
  <c r="U3405" i="2"/>
  <c r="U3404" i="2"/>
  <c r="U3403" i="2"/>
  <c r="U3402" i="2"/>
  <c r="U3401" i="2"/>
  <c r="U3400" i="2"/>
  <c r="U3399" i="2"/>
  <c r="U3398" i="2"/>
  <c r="U3397" i="2"/>
  <c r="U3396" i="2"/>
  <c r="U3395" i="2"/>
  <c r="U3394" i="2"/>
  <c r="U3393" i="2"/>
  <c r="U3392" i="2"/>
  <c r="U3391" i="2"/>
  <c r="U3390" i="2"/>
  <c r="U3389" i="2"/>
  <c r="U3388" i="2"/>
  <c r="U3387" i="2"/>
  <c r="U3386" i="2"/>
  <c r="U3385" i="2"/>
  <c r="U3384" i="2"/>
  <c r="U3383" i="2"/>
  <c r="U3382" i="2"/>
  <c r="U3381" i="2"/>
  <c r="U3380" i="2"/>
  <c r="U3379" i="2"/>
  <c r="U3378" i="2"/>
  <c r="U3377" i="2"/>
  <c r="U3376" i="2"/>
  <c r="U3375" i="2"/>
  <c r="U3374" i="2"/>
  <c r="U3373" i="2"/>
  <c r="U3372" i="2"/>
  <c r="U3371" i="2"/>
  <c r="U3370" i="2"/>
  <c r="U3369" i="2"/>
  <c r="U3368" i="2"/>
  <c r="U3367" i="2"/>
  <c r="U3366" i="2"/>
  <c r="U3365" i="2"/>
  <c r="U3364" i="2"/>
  <c r="U3363" i="2"/>
  <c r="U3362" i="2"/>
  <c r="U3361" i="2"/>
  <c r="U3360" i="2"/>
  <c r="U3359" i="2"/>
  <c r="U3358" i="2"/>
  <c r="U3357" i="2"/>
  <c r="U3356" i="2"/>
  <c r="U3355" i="2"/>
  <c r="U3354" i="2"/>
  <c r="U3353" i="2"/>
  <c r="U3352" i="2"/>
  <c r="U3351" i="2"/>
  <c r="U3350" i="2"/>
  <c r="U3349" i="2"/>
  <c r="U3348" i="2"/>
  <c r="U3347" i="2"/>
  <c r="U3346" i="2"/>
  <c r="U3345" i="2"/>
  <c r="U3344" i="2"/>
  <c r="U3343" i="2"/>
  <c r="U3342" i="2"/>
  <c r="U3341" i="2"/>
  <c r="U3340" i="2"/>
  <c r="U3339" i="2"/>
  <c r="U3338" i="2"/>
  <c r="U3337" i="2"/>
  <c r="U3336" i="2"/>
  <c r="U3335" i="2"/>
  <c r="U3334" i="2"/>
  <c r="U3333" i="2"/>
  <c r="U3332" i="2"/>
  <c r="U3331" i="2"/>
  <c r="U3330" i="2"/>
  <c r="U3329" i="2"/>
  <c r="U3328" i="2"/>
  <c r="U3327" i="2"/>
  <c r="U3326" i="2"/>
  <c r="U3325" i="2"/>
  <c r="U3324" i="2"/>
  <c r="U3323" i="2"/>
  <c r="U3322" i="2"/>
  <c r="U3321" i="2"/>
  <c r="U3320" i="2"/>
  <c r="U3319" i="2"/>
  <c r="U3318" i="2"/>
  <c r="U3317" i="2"/>
  <c r="U3316" i="2"/>
  <c r="U3315" i="2"/>
  <c r="U3314" i="2"/>
  <c r="U3313" i="2"/>
  <c r="U3312" i="2"/>
  <c r="U3311" i="2"/>
  <c r="U3310" i="2"/>
  <c r="U3309" i="2"/>
  <c r="U3308" i="2"/>
  <c r="U3307" i="2"/>
  <c r="U3306" i="2"/>
  <c r="U3305" i="2"/>
  <c r="U3304" i="2"/>
  <c r="U3303" i="2"/>
  <c r="U3302" i="2"/>
  <c r="U3301" i="2"/>
  <c r="U3300" i="2"/>
  <c r="U3299" i="2"/>
  <c r="U3298" i="2"/>
  <c r="U3297" i="2"/>
  <c r="U3296" i="2"/>
  <c r="U3295" i="2"/>
  <c r="U3294" i="2"/>
  <c r="U3293" i="2"/>
  <c r="U3292" i="2"/>
  <c r="U3291" i="2"/>
  <c r="U3290" i="2"/>
  <c r="U3289" i="2"/>
  <c r="U3288" i="2"/>
  <c r="U3287" i="2"/>
  <c r="U3286" i="2"/>
  <c r="U3285" i="2"/>
  <c r="U3284" i="2"/>
  <c r="U3283" i="2"/>
  <c r="U3282" i="2"/>
  <c r="U3281" i="2"/>
  <c r="U3280" i="2"/>
  <c r="U3279" i="2"/>
  <c r="U3278" i="2"/>
  <c r="U3277" i="2"/>
  <c r="U3276" i="2"/>
  <c r="U3275" i="2"/>
  <c r="U3274" i="2"/>
  <c r="U3273" i="2"/>
  <c r="U3272" i="2"/>
  <c r="U3271" i="2"/>
  <c r="U3270" i="2"/>
  <c r="U3269" i="2"/>
  <c r="U3268" i="2"/>
  <c r="U3267" i="2"/>
  <c r="U3266" i="2"/>
  <c r="U3265" i="2"/>
  <c r="U3264" i="2"/>
  <c r="U3263" i="2"/>
  <c r="U3262" i="2"/>
  <c r="U3261" i="2"/>
  <c r="U3260" i="2"/>
  <c r="U3259" i="2"/>
  <c r="U3258" i="2"/>
  <c r="U3257" i="2"/>
  <c r="U3256" i="2"/>
  <c r="U3255" i="2"/>
  <c r="U3254" i="2"/>
  <c r="U3253" i="2"/>
  <c r="U3252" i="2"/>
  <c r="U3251" i="2"/>
  <c r="U3250" i="2"/>
  <c r="U3249" i="2"/>
  <c r="U3248" i="2"/>
  <c r="U3247" i="2"/>
  <c r="U3246" i="2"/>
  <c r="U3245" i="2"/>
  <c r="U3244" i="2"/>
  <c r="U3243" i="2"/>
  <c r="U3242" i="2"/>
  <c r="U3241" i="2"/>
  <c r="U3240" i="2"/>
  <c r="U3239" i="2"/>
  <c r="U3238" i="2"/>
  <c r="U3237" i="2"/>
  <c r="U3236" i="2"/>
  <c r="U3235" i="2"/>
  <c r="U3234" i="2"/>
  <c r="U3233" i="2"/>
  <c r="U3232" i="2"/>
  <c r="U3231" i="2"/>
  <c r="U3230" i="2"/>
  <c r="U3229" i="2"/>
  <c r="U3228" i="2"/>
  <c r="U3227" i="2"/>
  <c r="U3226" i="2"/>
  <c r="U3225" i="2"/>
  <c r="U3224" i="2"/>
  <c r="U3223" i="2"/>
  <c r="U3222" i="2"/>
  <c r="U3221" i="2"/>
  <c r="U3220" i="2"/>
  <c r="U3219" i="2"/>
  <c r="U3218" i="2"/>
  <c r="U3217" i="2"/>
  <c r="U3216" i="2"/>
  <c r="U3215" i="2"/>
  <c r="U3214" i="2"/>
  <c r="U3213" i="2"/>
  <c r="U3212" i="2"/>
  <c r="U3211" i="2"/>
  <c r="U3210" i="2"/>
  <c r="U3209" i="2"/>
  <c r="U3208" i="2"/>
  <c r="U3207" i="2"/>
  <c r="U3206" i="2"/>
  <c r="U3205" i="2"/>
  <c r="U3204" i="2"/>
  <c r="U3203" i="2"/>
  <c r="U3202" i="2"/>
  <c r="U3201" i="2"/>
  <c r="U3200" i="2"/>
  <c r="U3199" i="2"/>
  <c r="U3198" i="2"/>
  <c r="U3197" i="2"/>
  <c r="U3196" i="2"/>
  <c r="U3195" i="2"/>
  <c r="U3194" i="2"/>
  <c r="U3193" i="2"/>
  <c r="U3192" i="2"/>
  <c r="U3191" i="2"/>
  <c r="U3190" i="2"/>
  <c r="U3189" i="2"/>
  <c r="U3188" i="2"/>
  <c r="U3187" i="2"/>
  <c r="U3186" i="2"/>
  <c r="U3185" i="2"/>
  <c r="U3184" i="2"/>
  <c r="U3183" i="2"/>
  <c r="U3182" i="2"/>
  <c r="U3181" i="2"/>
  <c r="U3180" i="2"/>
  <c r="U3179" i="2"/>
  <c r="U3178" i="2"/>
  <c r="U3177" i="2"/>
  <c r="U3176" i="2"/>
  <c r="U3175" i="2"/>
  <c r="U3174" i="2"/>
  <c r="U3173" i="2"/>
  <c r="U3172" i="2"/>
  <c r="U3171" i="2"/>
  <c r="U3170" i="2"/>
  <c r="U3169" i="2"/>
  <c r="U3168" i="2"/>
  <c r="U3167" i="2"/>
  <c r="U3166" i="2"/>
  <c r="U3165" i="2"/>
  <c r="U3164" i="2"/>
  <c r="U3163" i="2"/>
  <c r="U3162" i="2"/>
  <c r="U3161" i="2"/>
  <c r="U3160" i="2"/>
  <c r="U3159" i="2"/>
  <c r="U3158" i="2"/>
  <c r="U3157" i="2"/>
  <c r="U3156" i="2"/>
  <c r="U3155" i="2"/>
  <c r="U3154" i="2"/>
  <c r="U3153" i="2"/>
  <c r="U3152" i="2"/>
  <c r="U3151" i="2"/>
  <c r="U3150" i="2"/>
  <c r="U3149" i="2"/>
  <c r="U3148" i="2"/>
  <c r="U3147" i="2"/>
  <c r="U3146" i="2"/>
  <c r="U3145" i="2"/>
  <c r="U3144" i="2"/>
  <c r="U3143" i="2"/>
  <c r="U3142" i="2"/>
  <c r="U3141" i="2"/>
  <c r="U3140" i="2"/>
  <c r="U3139" i="2"/>
  <c r="U3138" i="2"/>
  <c r="U3137" i="2"/>
  <c r="U3136" i="2"/>
  <c r="U3135" i="2"/>
  <c r="U3134" i="2"/>
  <c r="U3133" i="2"/>
  <c r="U3132" i="2"/>
  <c r="U3131" i="2"/>
  <c r="U3130" i="2"/>
  <c r="U3129" i="2"/>
  <c r="U3128" i="2"/>
  <c r="U3127" i="2"/>
  <c r="U3126" i="2"/>
  <c r="U3125" i="2"/>
  <c r="U3124" i="2"/>
  <c r="U3123" i="2"/>
  <c r="U3122" i="2"/>
  <c r="U3121" i="2"/>
  <c r="U3120" i="2"/>
  <c r="U3119" i="2"/>
  <c r="U3118" i="2"/>
  <c r="U3117" i="2"/>
  <c r="U3116" i="2"/>
  <c r="U3115" i="2"/>
  <c r="U3114" i="2"/>
  <c r="U3113" i="2"/>
  <c r="U3112" i="2"/>
  <c r="U3111" i="2"/>
  <c r="U3110" i="2"/>
  <c r="U3109" i="2"/>
  <c r="U3108" i="2"/>
  <c r="U3107" i="2"/>
  <c r="U3106" i="2"/>
  <c r="U3105" i="2"/>
  <c r="U3104" i="2"/>
  <c r="U3103" i="2"/>
  <c r="U3102" i="2"/>
  <c r="U3101" i="2"/>
  <c r="U3100" i="2"/>
  <c r="U3099" i="2"/>
  <c r="U3098" i="2"/>
  <c r="U3097" i="2"/>
  <c r="U3096" i="2"/>
  <c r="U3095" i="2"/>
  <c r="U3094" i="2"/>
  <c r="U3093" i="2"/>
  <c r="U3092" i="2"/>
  <c r="U3091" i="2"/>
  <c r="U3090" i="2"/>
  <c r="U3089" i="2"/>
  <c r="U3088" i="2"/>
  <c r="U3087" i="2"/>
  <c r="U3086" i="2"/>
  <c r="U3085" i="2"/>
  <c r="U3084" i="2"/>
  <c r="U3083" i="2"/>
  <c r="U3082" i="2"/>
  <c r="U3081" i="2"/>
  <c r="U3080" i="2"/>
  <c r="U3079" i="2"/>
  <c r="U3078" i="2"/>
  <c r="U3077" i="2"/>
  <c r="U3076" i="2"/>
  <c r="U3075" i="2"/>
  <c r="U3074" i="2"/>
  <c r="U3073" i="2"/>
  <c r="U3072" i="2"/>
  <c r="U3071" i="2"/>
  <c r="U3070" i="2"/>
  <c r="U3069" i="2"/>
  <c r="U3068" i="2"/>
  <c r="U3067" i="2"/>
  <c r="U3066" i="2"/>
  <c r="U3065" i="2"/>
  <c r="U3064" i="2"/>
  <c r="U3063" i="2"/>
  <c r="U3062" i="2"/>
  <c r="U3061" i="2"/>
  <c r="U3060" i="2"/>
  <c r="U3059" i="2"/>
  <c r="U3058" i="2"/>
  <c r="U3057" i="2"/>
  <c r="U3056" i="2"/>
  <c r="U3055" i="2"/>
  <c r="U3054" i="2"/>
  <c r="U3053" i="2"/>
  <c r="U3052" i="2"/>
  <c r="U3051" i="2"/>
  <c r="U3050" i="2"/>
  <c r="U3049" i="2"/>
  <c r="U3048" i="2"/>
  <c r="U3047" i="2"/>
  <c r="U3046" i="2"/>
  <c r="U3045" i="2"/>
  <c r="U3044" i="2"/>
  <c r="U3043" i="2"/>
  <c r="U3042" i="2"/>
  <c r="U3041" i="2"/>
  <c r="U3040" i="2"/>
  <c r="U3039" i="2"/>
  <c r="U3038" i="2"/>
  <c r="U3037" i="2"/>
  <c r="U3036" i="2"/>
  <c r="U3035" i="2"/>
  <c r="U3034" i="2"/>
  <c r="U3033" i="2"/>
  <c r="U3032" i="2"/>
  <c r="U3031" i="2"/>
  <c r="U3030" i="2"/>
  <c r="U3029" i="2"/>
  <c r="U3028" i="2"/>
  <c r="U3027" i="2"/>
  <c r="U3026" i="2"/>
  <c r="U3025" i="2"/>
  <c r="U3024" i="2"/>
  <c r="U3023" i="2"/>
  <c r="U3022" i="2"/>
  <c r="U3021" i="2"/>
  <c r="U3020" i="2"/>
  <c r="U3019" i="2"/>
  <c r="U3018" i="2"/>
  <c r="U3017" i="2"/>
  <c r="U3016" i="2"/>
  <c r="U3015" i="2"/>
  <c r="U3014" i="2"/>
  <c r="U3013" i="2"/>
  <c r="U3012" i="2"/>
  <c r="U3011" i="2"/>
  <c r="U3010" i="2"/>
  <c r="U3009" i="2"/>
  <c r="U3008" i="2"/>
  <c r="U3007" i="2"/>
  <c r="U3006" i="2"/>
  <c r="U3005" i="2"/>
  <c r="U3004" i="2"/>
  <c r="U3003" i="2"/>
  <c r="U3002" i="2"/>
  <c r="U3001" i="2"/>
  <c r="U3000" i="2"/>
  <c r="U2999" i="2"/>
  <c r="U2998" i="2"/>
  <c r="U2997" i="2"/>
  <c r="U2996" i="2"/>
  <c r="U2995" i="2"/>
  <c r="U2994" i="2"/>
  <c r="U2993" i="2"/>
  <c r="U2992" i="2"/>
  <c r="U2991" i="2"/>
  <c r="U2990" i="2"/>
  <c r="U2989" i="2"/>
  <c r="U2988" i="2"/>
  <c r="U2987" i="2"/>
  <c r="U2986" i="2"/>
  <c r="U2985" i="2"/>
  <c r="U2984" i="2"/>
  <c r="U2983" i="2"/>
  <c r="U2982" i="2"/>
  <c r="U2981" i="2"/>
  <c r="U2980" i="2"/>
  <c r="U2979" i="2"/>
  <c r="U2978" i="2"/>
  <c r="U2977" i="2"/>
  <c r="U2976" i="2"/>
  <c r="U2975" i="2"/>
  <c r="U2974" i="2"/>
  <c r="U2973" i="2"/>
  <c r="U2972" i="2"/>
  <c r="U2971" i="2"/>
  <c r="U2970" i="2"/>
  <c r="U2969" i="2"/>
  <c r="U2968" i="2"/>
  <c r="U2967" i="2"/>
  <c r="U2966" i="2"/>
  <c r="U2965" i="2"/>
  <c r="U2964" i="2"/>
  <c r="U2963" i="2"/>
  <c r="U2962" i="2"/>
  <c r="U2961" i="2"/>
  <c r="U2960" i="2"/>
  <c r="U2959" i="2"/>
  <c r="U2958" i="2"/>
  <c r="U2957" i="2"/>
  <c r="U2956" i="2"/>
  <c r="U2955" i="2"/>
  <c r="U2954" i="2"/>
  <c r="U2953" i="2"/>
  <c r="U2952" i="2"/>
  <c r="U2951" i="2"/>
  <c r="U2950" i="2"/>
  <c r="U2949" i="2"/>
  <c r="U2948" i="2"/>
  <c r="U2947" i="2"/>
  <c r="U2946" i="2"/>
  <c r="U2945" i="2"/>
  <c r="U2944" i="2"/>
  <c r="U2943" i="2"/>
  <c r="U2942" i="2"/>
  <c r="U2941" i="2"/>
  <c r="U2940" i="2"/>
  <c r="U2939" i="2"/>
  <c r="U2938" i="2"/>
  <c r="U2937" i="2"/>
  <c r="U2936" i="2"/>
  <c r="U2935" i="2"/>
  <c r="U2934" i="2"/>
  <c r="U2933" i="2"/>
  <c r="U2932" i="2"/>
  <c r="U2931" i="2"/>
  <c r="U2930" i="2"/>
  <c r="U2929" i="2"/>
  <c r="U2928" i="2"/>
  <c r="U2927" i="2"/>
  <c r="U2926" i="2"/>
  <c r="U2925" i="2"/>
  <c r="U2924" i="2"/>
  <c r="U2923" i="2"/>
  <c r="U2922" i="2"/>
  <c r="U2921" i="2"/>
  <c r="U2920" i="2"/>
  <c r="U2919" i="2"/>
  <c r="U2918" i="2"/>
  <c r="U2917" i="2"/>
  <c r="U2916" i="2"/>
  <c r="U2915" i="2"/>
  <c r="U2914" i="2"/>
  <c r="U2913" i="2"/>
  <c r="U2912" i="2"/>
  <c r="U2911" i="2"/>
  <c r="U2910" i="2"/>
  <c r="U2909" i="2"/>
  <c r="U2908" i="2"/>
  <c r="U2907" i="2"/>
  <c r="U2906" i="2"/>
  <c r="U2905" i="2"/>
  <c r="U2904" i="2"/>
  <c r="U2903" i="2"/>
  <c r="U2902" i="2"/>
  <c r="U2901" i="2"/>
  <c r="U2900" i="2"/>
  <c r="U2899" i="2"/>
  <c r="U2898" i="2"/>
  <c r="U2897" i="2"/>
  <c r="U2896" i="2"/>
  <c r="U2895" i="2"/>
  <c r="U2894" i="2"/>
  <c r="U2893" i="2"/>
  <c r="U2892" i="2"/>
  <c r="U2891" i="2"/>
  <c r="U2890" i="2"/>
  <c r="U2889" i="2"/>
  <c r="U2888" i="2"/>
  <c r="U2887" i="2"/>
  <c r="U2886" i="2"/>
  <c r="U2885" i="2"/>
  <c r="U2884" i="2"/>
  <c r="U2883" i="2"/>
  <c r="U2882" i="2"/>
  <c r="U2881" i="2"/>
  <c r="U2880" i="2"/>
  <c r="U2879" i="2"/>
  <c r="U2878" i="2"/>
  <c r="U2877" i="2"/>
  <c r="U2876" i="2"/>
  <c r="U2875" i="2"/>
  <c r="U2874" i="2"/>
  <c r="U2873" i="2"/>
  <c r="U2872" i="2"/>
  <c r="U2871" i="2"/>
  <c r="U2870" i="2"/>
  <c r="U2869" i="2"/>
  <c r="U2868" i="2"/>
  <c r="U2867" i="2"/>
  <c r="U2866" i="2"/>
  <c r="U2865" i="2"/>
  <c r="U2864" i="2"/>
  <c r="U2863" i="2"/>
  <c r="U2862" i="2"/>
  <c r="U2861" i="2"/>
  <c r="U2860" i="2"/>
  <c r="U2859" i="2"/>
  <c r="U2858" i="2"/>
  <c r="U2857" i="2"/>
  <c r="U2856" i="2"/>
  <c r="U2855" i="2"/>
  <c r="U2854" i="2"/>
  <c r="U2853" i="2"/>
  <c r="U2852" i="2"/>
  <c r="U2851" i="2"/>
  <c r="U2850" i="2"/>
  <c r="U2849" i="2"/>
  <c r="U2848" i="2"/>
  <c r="U2847" i="2"/>
  <c r="U2846" i="2"/>
  <c r="U2845" i="2"/>
  <c r="U2844" i="2"/>
  <c r="U2843" i="2"/>
  <c r="U2842" i="2"/>
  <c r="U2841" i="2"/>
  <c r="U2840" i="2"/>
  <c r="U2839" i="2"/>
  <c r="U2838" i="2"/>
  <c r="U2837" i="2"/>
  <c r="U2836" i="2"/>
  <c r="U2835" i="2"/>
  <c r="U2834" i="2"/>
  <c r="U2833" i="2"/>
  <c r="U2832" i="2"/>
  <c r="U2831" i="2"/>
  <c r="U2830" i="2"/>
  <c r="U2829" i="2"/>
  <c r="U2828" i="2"/>
  <c r="U2827" i="2"/>
  <c r="U2826" i="2"/>
  <c r="U2825" i="2"/>
  <c r="U2824" i="2"/>
  <c r="U2823" i="2"/>
  <c r="U2822" i="2"/>
  <c r="U2821" i="2"/>
  <c r="U2820" i="2"/>
  <c r="U2819" i="2"/>
  <c r="U2818" i="2"/>
  <c r="U2817" i="2"/>
  <c r="U2816" i="2"/>
  <c r="U2815" i="2"/>
  <c r="U2814" i="2"/>
  <c r="U2813" i="2"/>
  <c r="U2812" i="2"/>
  <c r="U2811" i="2"/>
  <c r="U2810" i="2"/>
  <c r="U2809" i="2"/>
  <c r="U2808" i="2"/>
  <c r="U2807" i="2"/>
  <c r="U2806" i="2"/>
  <c r="U2805" i="2"/>
  <c r="U2804" i="2"/>
  <c r="U2803" i="2"/>
  <c r="U2802" i="2"/>
  <c r="U2801" i="2"/>
  <c r="U2800" i="2"/>
  <c r="U2799" i="2"/>
  <c r="U2798" i="2"/>
  <c r="U2797" i="2"/>
  <c r="U2796" i="2"/>
  <c r="U2795" i="2"/>
  <c r="U2794" i="2"/>
  <c r="U2793" i="2"/>
  <c r="U2792" i="2"/>
  <c r="U2791" i="2"/>
  <c r="U2790" i="2"/>
  <c r="U2789" i="2"/>
  <c r="U2788" i="2"/>
  <c r="U2787" i="2"/>
  <c r="U2786" i="2"/>
  <c r="U2785" i="2"/>
  <c r="U2784" i="2"/>
  <c r="U2783" i="2"/>
  <c r="U2782" i="2"/>
  <c r="U2781" i="2"/>
  <c r="U2780" i="2"/>
  <c r="U2779" i="2"/>
  <c r="U2778" i="2"/>
  <c r="U2777" i="2"/>
  <c r="U2776" i="2"/>
  <c r="U2775" i="2"/>
  <c r="U2774" i="2"/>
  <c r="U2773" i="2"/>
  <c r="U2772" i="2"/>
  <c r="U2771" i="2"/>
  <c r="U2770" i="2"/>
  <c r="U2769" i="2"/>
  <c r="U2768" i="2"/>
  <c r="U2767" i="2"/>
  <c r="U2766" i="2"/>
  <c r="U2765" i="2"/>
  <c r="U2764" i="2"/>
  <c r="U2763" i="2"/>
  <c r="U2762" i="2"/>
  <c r="U2761" i="2"/>
  <c r="U2760" i="2"/>
  <c r="U2759" i="2"/>
  <c r="U2758" i="2"/>
  <c r="U2757" i="2"/>
  <c r="U2756" i="2"/>
  <c r="U2755" i="2"/>
  <c r="U2754" i="2"/>
  <c r="U2753" i="2"/>
  <c r="U2752" i="2"/>
  <c r="U2751" i="2"/>
  <c r="U2750" i="2"/>
  <c r="U2749" i="2"/>
  <c r="U2748" i="2"/>
  <c r="U2747" i="2"/>
  <c r="U2746" i="2"/>
  <c r="U2745" i="2"/>
  <c r="U2744" i="2"/>
  <c r="U2743" i="2"/>
  <c r="U2742" i="2"/>
  <c r="U2741" i="2"/>
  <c r="U2740" i="2"/>
  <c r="U2739" i="2"/>
  <c r="U2738" i="2"/>
  <c r="U2737" i="2"/>
  <c r="U2736" i="2"/>
  <c r="U2735" i="2"/>
  <c r="U2734" i="2"/>
  <c r="U2733" i="2"/>
  <c r="U2732" i="2"/>
  <c r="U2731" i="2"/>
  <c r="U2730" i="2"/>
  <c r="U2729" i="2"/>
  <c r="U2728" i="2"/>
  <c r="U2727" i="2"/>
  <c r="U2726" i="2"/>
  <c r="U2725" i="2"/>
  <c r="U2724" i="2"/>
  <c r="U2723" i="2"/>
  <c r="U2722" i="2"/>
  <c r="U2721" i="2"/>
  <c r="U2720" i="2"/>
  <c r="U2719" i="2"/>
  <c r="U2718" i="2"/>
  <c r="U2717" i="2"/>
  <c r="U2716" i="2"/>
  <c r="U2715" i="2"/>
  <c r="U2714" i="2"/>
  <c r="U2713" i="2"/>
  <c r="U2712" i="2"/>
  <c r="U2711" i="2"/>
  <c r="U2710" i="2"/>
  <c r="U2709" i="2"/>
  <c r="U2708" i="2"/>
  <c r="U2707" i="2"/>
  <c r="U2706" i="2"/>
  <c r="U2705" i="2"/>
  <c r="U2704" i="2"/>
  <c r="U2703" i="2"/>
  <c r="U2702" i="2"/>
  <c r="U2701" i="2"/>
  <c r="U2700" i="2"/>
  <c r="U2699" i="2"/>
  <c r="U2698" i="2"/>
  <c r="U2697" i="2"/>
  <c r="U2696" i="2"/>
  <c r="U2695" i="2"/>
  <c r="U2694" i="2"/>
  <c r="U2693" i="2"/>
  <c r="U2692" i="2"/>
  <c r="U2691" i="2"/>
  <c r="U2690" i="2"/>
  <c r="U2689" i="2"/>
  <c r="U2688" i="2"/>
  <c r="U2687" i="2"/>
  <c r="U2686" i="2"/>
  <c r="U2685" i="2"/>
  <c r="U2684" i="2"/>
  <c r="U2683" i="2"/>
  <c r="U2682" i="2"/>
  <c r="U2681" i="2"/>
  <c r="U2680" i="2"/>
  <c r="U2679" i="2"/>
  <c r="U2678" i="2"/>
  <c r="U2677" i="2"/>
  <c r="U2676" i="2"/>
  <c r="U2675" i="2"/>
  <c r="U2674" i="2"/>
  <c r="U2673" i="2"/>
  <c r="U2672" i="2"/>
  <c r="U2671" i="2"/>
  <c r="U2670" i="2"/>
  <c r="U2669" i="2"/>
  <c r="U2668" i="2"/>
  <c r="U2667" i="2"/>
  <c r="U2666" i="2"/>
  <c r="U2665" i="2"/>
  <c r="U2664" i="2"/>
  <c r="U2663" i="2"/>
  <c r="U2662" i="2"/>
  <c r="U2661" i="2"/>
  <c r="U2660" i="2"/>
  <c r="U2659" i="2"/>
  <c r="U2658" i="2"/>
  <c r="U2657" i="2"/>
  <c r="U2656" i="2"/>
  <c r="U2655" i="2"/>
  <c r="U2654" i="2"/>
  <c r="U2653" i="2"/>
  <c r="U2652" i="2"/>
  <c r="U2651" i="2"/>
  <c r="U2650" i="2"/>
  <c r="U2649" i="2"/>
  <c r="U2648" i="2"/>
  <c r="U2647" i="2"/>
  <c r="U2646" i="2"/>
  <c r="U2645" i="2"/>
  <c r="U2644" i="2"/>
  <c r="U2643" i="2"/>
  <c r="U2642" i="2"/>
  <c r="U2641" i="2"/>
  <c r="U2640" i="2"/>
  <c r="U2639" i="2"/>
  <c r="U2638" i="2"/>
  <c r="U2637" i="2"/>
  <c r="U2636" i="2"/>
  <c r="U2635" i="2"/>
  <c r="U2634" i="2"/>
  <c r="U2633" i="2"/>
  <c r="U2632" i="2"/>
  <c r="U2631" i="2"/>
  <c r="U2630" i="2"/>
  <c r="U2629" i="2"/>
  <c r="U2628" i="2"/>
  <c r="U2627" i="2"/>
  <c r="U2626" i="2"/>
  <c r="U2625" i="2"/>
  <c r="U2624" i="2"/>
  <c r="U2623" i="2"/>
  <c r="U2622" i="2"/>
  <c r="U2621" i="2"/>
  <c r="U2620" i="2"/>
  <c r="U2619" i="2"/>
  <c r="U2618" i="2"/>
  <c r="U2617" i="2"/>
  <c r="U2616" i="2"/>
  <c r="U2615" i="2"/>
  <c r="U2614" i="2"/>
  <c r="U2613" i="2"/>
  <c r="U2612" i="2"/>
  <c r="U2611" i="2"/>
  <c r="U2610" i="2"/>
  <c r="U2609" i="2"/>
  <c r="U2608" i="2"/>
  <c r="U2607" i="2"/>
  <c r="U2606" i="2"/>
  <c r="U2605" i="2"/>
  <c r="U2604" i="2"/>
  <c r="U2603" i="2"/>
  <c r="U2602" i="2"/>
  <c r="U2601" i="2"/>
  <c r="U2600" i="2"/>
  <c r="U2599" i="2"/>
  <c r="U2598" i="2"/>
  <c r="U2597" i="2"/>
  <c r="U2596" i="2"/>
  <c r="U2595" i="2"/>
  <c r="U2594" i="2"/>
  <c r="U2593" i="2"/>
  <c r="U2592" i="2"/>
  <c r="U2591" i="2"/>
  <c r="U2590" i="2"/>
  <c r="U2589" i="2"/>
  <c r="U2588" i="2"/>
  <c r="U2587" i="2"/>
  <c r="U2586" i="2"/>
  <c r="U2585" i="2"/>
  <c r="U2584" i="2"/>
  <c r="U2583" i="2"/>
  <c r="U2582" i="2"/>
  <c r="U2581" i="2"/>
  <c r="U2580" i="2"/>
  <c r="U2579" i="2"/>
  <c r="U2578" i="2"/>
  <c r="U2577" i="2"/>
  <c r="U2576" i="2"/>
  <c r="U2575" i="2"/>
  <c r="U2574" i="2"/>
  <c r="U2573" i="2"/>
  <c r="U2572" i="2"/>
  <c r="U2571" i="2"/>
  <c r="U2570" i="2"/>
  <c r="U2569" i="2"/>
  <c r="U2568" i="2"/>
  <c r="U2567" i="2"/>
  <c r="U2566" i="2"/>
  <c r="U2565" i="2"/>
  <c r="U2564" i="2"/>
  <c r="U2563" i="2"/>
  <c r="U2562" i="2"/>
  <c r="U2561" i="2"/>
  <c r="U2560" i="2"/>
  <c r="U2559" i="2"/>
  <c r="U2558" i="2"/>
  <c r="U2557" i="2"/>
  <c r="U2556" i="2"/>
  <c r="U2555" i="2"/>
  <c r="U2554" i="2"/>
  <c r="U2553" i="2"/>
  <c r="U2552" i="2"/>
  <c r="U2551" i="2"/>
  <c r="U2550" i="2"/>
  <c r="U2549" i="2"/>
  <c r="U2548" i="2"/>
  <c r="U2547" i="2"/>
  <c r="U2546" i="2"/>
  <c r="U2545" i="2"/>
  <c r="U2544" i="2"/>
  <c r="U2543" i="2"/>
  <c r="U2542" i="2"/>
  <c r="U2541" i="2"/>
  <c r="U2540" i="2"/>
  <c r="U2539" i="2"/>
  <c r="U2538" i="2"/>
  <c r="U2537" i="2"/>
  <c r="U2536" i="2"/>
  <c r="U2535" i="2"/>
  <c r="U2534" i="2"/>
  <c r="U2533" i="2"/>
  <c r="U2532" i="2"/>
  <c r="U2531" i="2"/>
  <c r="U2530" i="2"/>
  <c r="U2529" i="2"/>
  <c r="U2528" i="2"/>
  <c r="U2527" i="2"/>
  <c r="U2526" i="2"/>
  <c r="U2525" i="2"/>
  <c r="U2524" i="2"/>
  <c r="U2523" i="2"/>
  <c r="U2522" i="2"/>
  <c r="U2521" i="2"/>
  <c r="U2520" i="2"/>
  <c r="U2519" i="2"/>
  <c r="U2518" i="2"/>
  <c r="U2517" i="2"/>
  <c r="U2516" i="2"/>
  <c r="U2515" i="2"/>
  <c r="U2514" i="2"/>
  <c r="U2513" i="2"/>
  <c r="U2512" i="2"/>
  <c r="U2511" i="2"/>
  <c r="U2510" i="2"/>
  <c r="U2509" i="2"/>
  <c r="U2508" i="2"/>
  <c r="U2507" i="2"/>
  <c r="U2506" i="2"/>
  <c r="U2505" i="2"/>
  <c r="U2504" i="2"/>
  <c r="U2503" i="2"/>
  <c r="U2502" i="2"/>
  <c r="U2501" i="2"/>
  <c r="U2500" i="2"/>
  <c r="U2499" i="2"/>
  <c r="U2498" i="2"/>
  <c r="U2497" i="2"/>
  <c r="U2496" i="2"/>
  <c r="U2495" i="2"/>
  <c r="U2494" i="2"/>
  <c r="U2493" i="2"/>
  <c r="U2492" i="2"/>
  <c r="U2491" i="2"/>
  <c r="U2490" i="2"/>
  <c r="U2489" i="2"/>
  <c r="U2488" i="2"/>
  <c r="U2487" i="2"/>
  <c r="U2486" i="2"/>
  <c r="U2485" i="2"/>
  <c r="U2484" i="2"/>
  <c r="U2483" i="2"/>
  <c r="U2482" i="2"/>
  <c r="U2481" i="2"/>
  <c r="U2480" i="2"/>
  <c r="U2479" i="2"/>
  <c r="U2478" i="2"/>
  <c r="U2477" i="2"/>
  <c r="U2476" i="2"/>
  <c r="U2475" i="2"/>
  <c r="U2474" i="2"/>
  <c r="U2473" i="2"/>
  <c r="U2472" i="2"/>
  <c r="U2471" i="2"/>
  <c r="U2470" i="2"/>
  <c r="U2469" i="2"/>
  <c r="U2468" i="2"/>
  <c r="U2467" i="2"/>
  <c r="U2466" i="2"/>
  <c r="U2465" i="2"/>
  <c r="U2464" i="2"/>
  <c r="U2463" i="2"/>
  <c r="U2462" i="2"/>
  <c r="U2461" i="2"/>
  <c r="U2460" i="2"/>
  <c r="U2459" i="2"/>
  <c r="U2458" i="2"/>
  <c r="U2457" i="2"/>
  <c r="U2456" i="2"/>
  <c r="U2455" i="2"/>
  <c r="U2454" i="2"/>
  <c r="U2453" i="2"/>
  <c r="U2452" i="2"/>
  <c r="U2451" i="2"/>
  <c r="U2450" i="2"/>
  <c r="U2449" i="2"/>
  <c r="U2448" i="2"/>
  <c r="U2447" i="2"/>
  <c r="U2446" i="2"/>
  <c r="U2445" i="2"/>
  <c r="U2444" i="2"/>
  <c r="U2443" i="2"/>
  <c r="U2442" i="2"/>
  <c r="U2441" i="2"/>
  <c r="U2440" i="2"/>
  <c r="U2439" i="2"/>
  <c r="U2438" i="2"/>
  <c r="U2437" i="2"/>
  <c r="U2436" i="2"/>
  <c r="U2435" i="2"/>
  <c r="U2434" i="2"/>
  <c r="U2433" i="2"/>
  <c r="U2432" i="2"/>
  <c r="U2431" i="2"/>
  <c r="U2430" i="2"/>
  <c r="U2429" i="2"/>
  <c r="U2428" i="2"/>
  <c r="U2427" i="2"/>
  <c r="U2426" i="2"/>
  <c r="U2425" i="2"/>
  <c r="U2424" i="2"/>
  <c r="U2423" i="2"/>
  <c r="U2422" i="2"/>
  <c r="U2421" i="2"/>
  <c r="U2420" i="2"/>
  <c r="U2419" i="2"/>
  <c r="U2418" i="2"/>
  <c r="U2417" i="2"/>
  <c r="U2416" i="2"/>
  <c r="U2415" i="2"/>
  <c r="U2414" i="2"/>
  <c r="U2413" i="2"/>
  <c r="U2412" i="2"/>
  <c r="U2411" i="2"/>
  <c r="U2410" i="2"/>
  <c r="U2409" i="2"/>
  <c r="U2408" i="2"/>
  <c r="U2407" i="2"/>
  <c r="U2406" i="2"/>
  <c r="U2405" i="2"/>
  <c r="U2404" i="2"/>
  <c r="U2403" i="2"/>
  <c r="U2402" i="2"/>
  <c r="U2401" i="2"/>
  <c r="U2400" i="2"/>
  <c r="U2399" i="2"/>
  <c r="U2398" i="2"/>
  <c r="U2397" i="2"/>
  <c r="U2396" i="2"/>
  <c r="U2395" i="2"/>
  <c r="U2394" i="2"/>
  <c r="U2393" i="2"/>
  <c r="U2392" i="2"/>
  <c r="U2391" i="2"/>
  <c r="U2390" i="2"/>
  <c r="U2389" i="2"/>
  <c r="U2388" i="2"/>
  <c r="U2387" i="2"/>
  <c r="U2386" i="2"/>
  <c r="U2385" i="2"/>
  <c r="U2384" i="2"/>
  <c r="U2383" i="2"/>
  <c r="U2382" i="2"/>
  <c r="U2381" i="2"/>
  <c r="U2380" i="2"/>
  <c r="U2379" i="2"/>
  <c r="U2378" i="2"/>
  <c r="U2377" i="2"/>
  <c r="U2376" i="2"/>
  <c r="U2375" i="2"/>
  <c r="U2374" i="2"/>
  <c r="U2373" i="2"/>
  <c r="U2372" i="2"/>
  <c r="U2371" i="2"/>
  <c r="U2370" i="2"/>
  <c r="U2369" i="2"/>
  <c r="U2368" i="2"/>
  <c r="U2367" i="2"/>
  <c r="U2366" i="2"/>
  <c r="U2365" i="2"/>
  <c r="U2364" i="2"/>
  <c r="U2363" i="2"/>
  <c r="U2362" i="2"/>
  <c r="U2361" i="2"/>
  <c r="U2360" i="2"/>
  <c r="U2359" i="2"/>
  <c r="U2358" i="2"/>
  <c r="U2357" i="2"/>
  <c r="U2356" i="2"/>
  <c r="U2355" i="2"/>
  <c r="U2354" i="2"/>
  <c r="U2353" i="2"/>
  <c r="U2352" i="2"/>
  <c r="U2351" i="2"/>
  <c r="U2350" i="2"/>
  <c r="U2349" i="2"/>
  <c r="U2348" i="2"/>
  <c r="U2347" i="2"/>
  <c r="U2346" i="2"/>
  <c r="U2345" i="2"/>
  <c r="U2344" i="2"/>
  <c r="U2343" i="2"/>
  <c r="U2342" i="2"/>
  <c r="U2341" i="2"/>
  <c r="U2340" i="2"/>
  <c r="U2339" i="2"/>
  <c r="U2338" i="2"/>
  <c r="U2337" i="2"/>
  <c r="U2336" i="2"/>
  <c r="U2335" i="2"/>
  <c r="U2334" i="2"/>
  <c r="U2333" i="2"/>
  <c r="U2332" i="2"/>
  <c r="U2331" i="2"/>
  <c r="U2330" i="2"/>
  <c r="U2329" i="2"/>
  <c r="U2328" i="2"/>
  <c r="U2327" i="2"/>
  <c r="U2326" i="2"/>
  <c r="U2325" i="2"/>
  <c r="U2324" i="2"/>
  <c r="U2323" i="2"/>
  <c r="U2322" i="2"/>
  <c r="U2321" i="2"/>
  <c r="U2320" i="2"/>
  <c r="U2319" i="2"/>
  <c r="U2318" i="2"/>
  <c r="U2317" i="2"/>
  <c r="U2316" i="2"/>
  <c r="U2315" i="2"/>
  <c r="U2314" i="2"/>
  <c r="U2313" i="2"/>
  <c r="U2312" i="2"/>
  <c r="U2311" i="2"/>
  <c r="U2310" i="2"/>
  <c r="U2309" i="2"/>
  <c r="U2308" i="2"/>
  <c r="U2307" i="2"/>
  <c r="U2306" i="2"/>
  <c r="U2305" i="2"/>
  <c r="U2304" i="2"/>
  <c r="U2303" i="2"/>
  <c r="U2302" i="2"/>
  <c r="U2301" i="2"/>
  <c r="U2300" i="2"/>
  <c r="U2299" i="2"/>
  <c r="U2298" i="2"/>
  <c r="U2297" i="2"/>
  <c r="U2296" i="2"/>
  <c r="U2295" i="2"/>
  <c r="U2294" i="2"/>
  <c r="U2293" i="2"/>
  <c r="U2292" i="2"/>
  <c r="U2291" i="2"/>
  <c r="U2290" i="2"/>
  <c r="U2289" i="2"/>
  <c r="U2288" i="2"/>
  <c r="U2287" i="2"/>
  <c r="U2286" i="2"/>
  <c r="U2285" i="2"/>
  <c r="U2284" i="2"/>
  <c r="U2283" i="2"/>
  <c r="U2282" i="2"/>
  <c r="U2281" i="2"/>
  <c r="U2280" i="2"/>
  <c r="U2279" i="2"/>
  <c r="U2278" i="2"/>
  <c r="U2277" i="2"/>
  <c r="U2276" i="2"/>
  <c r="U2275" i="2"/>
  <c r="U2274" i="2"/>
  <c r="U2273" i="2"/>
  <c r="U2272" i="2"/>
  <c r="U2271" i="2"/>
  <c r="U2270" i="2"/>
  <c r="U2269" i="2"/>
  <c r="U2268" i="2"/>
  <c r="U2267" i="2"/>
  <c r="U2266" i="2"/>
  <c r="U2265" i="2"/>
  <c r="U2264" i="2"/>
  <c r="U2263" i="2"/>
  <c r="U2262" i="2"/>
  <c r="U2261" i="2"/>
  <c r="U2260" i="2"/>
  <c r="U2259" i="2"/>
  <c r="U2258" i="2"/>
  <c r="U2257" i="2"/>
  <c r="U2256" i="2"/>
  <c r="U2255" i="2"/>
  <c r="U2254" i="2"/>
  <c r="U2253" i="2"/>
  <c r="U2252" i="2"/>
  <c r="U2251" i="2"/>
  <c r="U2250" i="2"/>
  <c r="U2249" i="2"/>
  <c r="U2248" i="2"/>
  <c r="U2247" i="2"/>
  <c r="U2246" i="2"/>
  <c r="U2245" i="2"/>
  <c r="U2244" i="2"/>
  <c r="U2243" i="2"/>
  <c r="U2242" i="2"/>
  <c r="U2241" i="2"/>
  <c r="U2240" i="2"/>
  <c r="U2239" i="2"/>
  <c r="U2238" i="2"/>
  <c r="U2237" i="2"/>
  <c r="U2236" i="2"/>
  <c r="U2235" i="2"/>
  <c r="U2234" i="2"/>
  <c r="U2233" i="2"/>
  <c r="U2232" i="2"/>
  <c r="U2231" i="2"/>
  <c r="U2230" i="2"/>
  <c r="U2229" i="2"/>
  <c r="U2228" i="2"/>
  <c r="U2227" i="2"/>
  <c r="U2226" i="2"/>
  <c r="U2225" i="2"/>
  <c r="U2224" i="2"/>
  <c r="U2223" i="2"/>
  <c r="U2222" i="2"/>
  <c r="U2221" i="2"/>
  <c r="U2220" i="2"/>
  <c r="U2219" i="2"/>
  <c r="U2218" i="2"/>
  <c r="U2217" i="2"/>
  <c r="U2216" i="2"/>
  <c r="U2215" i="2"/>
  <c r="U2214" i="2"/>
  <c r="U2213" i="2"/>
  <c r="U2212" i="2"/>
  <c r="U2211" i="2"/>
  <c r="U2210" i="2"/>
  <c r="U2209" i="2"/>
  <c r="U2208" i="2"/>
  <c r="U2207" i="2"/>
  <c r="U2206" i="2"/>
  <c r="U2205" i="2"/>
  <c r="U2204" i="2"/>
  <c r="U2203" i="2"/>
  <c r="U2202" i="2"/>
  <c r="U2201" i="2"/>
  <c r="U2200" i="2"/>
  <c r="U2199" i="2"/>
  <c r="U2198" i="2"/>
  <c r="U2197" i="2"/>
  <c r="U2196" i="2"/>
  <c r="U2195" i="2"/>
  <c r="U2194" i="2"/>
  <c r="U2193" i="2"/>
  <c r="U2192" i="2"/>
  <c r="U2191" i="2"/>
  <c r="U2190" i="2"/>
  <c r="U2189" i="2"/>
  <c r="U2188" i="2"/>
  <c r="U2187" i="2"/>
  <c r="U2186" i="2"/>
  <c r="U2185" i="2"/>
  <c r="U2184" i="2"/>
  <c r="U2183" i="2"/>
  <c r="U2182" i="2"/>
  <c r="U2181" i="2"/>
  <c r="U2180" i="2"/>
  <c r="U2179" i="2"/>
  <c r="U2178" i="2"/>
  <c r="U2177" i="2"/>
  <c r="U2176" i="2"/>
  <c r="U2175" i="2"/>
  <c r="U2174" i="2"/>
  <c r="U2173" i="2"/>
  <c r="U2172" i="2"/>
  <c r="U2171" i="2"/>
  <c r="U2170" i="2"/>
  <c r="U2169" i="2"/>
  <c r="U2168" i="2"/>
  <c r="U2167" i="2"/>
  <c r="U2166" i="2"/>
  <c r="U2165" i="2"/>
  <c r="U2164" i="2"/>
  <c r="U2163" i="2"/>
  <c r="U2162" i="2"/>
  <c r="U2161" i="2"/>
  <c r="U2160" i="2"/>
  <c r="U2159" i="2"/>
  <c r="U2158" i="2"/>
  <c r="U2157" i="2"/>
  <c r="U2156" i="2"/>
  <c r="U2155" i="2"/>
  <c r="U2154" i="2"/>
  <c r="U2153" i="2"/>
  <c r="U2152" i="2"/>
  <c r="U2151" i="2"/>
  <c r="U2150" i="2"/>
  <c r="U2149" i="2"/>
  <c r="U2148" i="2"/>
  <c r="U2147" i="2"/>
  <c r="U2146" i="2"/>
  <c r="U2145" i="2"/>
  <c r="U2144" i="2"/>
  <c r="U2143" i="2"/>
  <c r="U2142" i="2"/>
  <c r="U2141" i="2"/>
  <c r="U2140" i="2"/>
  <c r="U2139" i="2"/>
  <c r="U2138" i="2"/>
  <c r="U2137" i="2"/>
  <c r="U2136" i="2"/>
  <c r="U2135" i="2"/>
  <c r="U2134" i="2"/>
  <c r="U2133" i="2"/>
  <c r="U2132" i="2"/>
  <c r="U2131" i="2"/>
  <c r="U2130" i="2"/>
  <c r="U2129" i="2"/>
  <c r="U2128" i="2"/>
  <c r="U2127" i="2"/>
  <c r="U2126" i="2"/>
  <c r="U2125" i="2"/>
  <c r="U2124" i="2"/>
  <c r="U2123" i="2"/>
  <c r="U2122" i="2"/>
  <c r="U2121" i="2"/>
  <c r="U2120" i="2"/>
  <c r="U2119" i="2"/>
  <c r="U2118" i="2"/>
  <c r="U2117" i="2"/>
  <c r="U2116" i="2"/>
  <c r="U2115" i="2"/>
  <c r="U2114" i="2"/>
  <c r="U2113" i="2"/>
  <c r="U2112" i="2"/>
  <c r="U2111" i="2"/>
  <c r="U2110" i="2"/>
  <c r="U2109" i="2"/>
  <c r="U2108" i="2"/>
  <c r="U2107" i="2"/>
  <c r="U2106" i="2"/>
  <c r="U2105" i="2"/>
  <c r="U2104" i="2"/>
  <c r="U2103" i="2"/>
  <c r="U2102" i="2"/>
  <c r="U2101" i="2"/>
  <c r="U2100" i="2"/>
  <c r="U2099" i="2"/>
  <c r="U2098" i="2"/>
  <c r="U2097" i="2"/>
  <c r="U2096" i="2"/>
  <c r="U2095" i="2"/>
  <c r="U2094" i="2"/>
  <c r="U2093" i="2"/>
  <c r="U2092" i="2"/>
  <c r="U2091" i="2"/>
  <c r="U2090" i="2"/>
  <c r="U2089" i="2"/>
  <c r="U2088" i="2"/>
  <c r="U2087" i="2"/>
  <c r="U2086" i="2"/>
  <c r="U2085" i="2"/>
  <c r="U2084" i="2"/>
  <c r="U2083" i="2"/>
  <c r="U2082" i="2"/>
  <c r="U2081" i="2"/>
  <c r="U2080" i="2"/>
  <c r="U2079" i="2"/>
  <c r="U2078" i="2"/>
  <c r="U2077" i="2"/>
  <c r="U2076" i="2"/>
  <c r="U2075" i="2"/>
  <c r="U2074" i="2"/>
  <c r="U2073" i="2"/>
  <c r="U2072" i="2"/>
  <c r="U2071" i="2"/>
  <c r="U2070" i="2"/>
  <c r="U2069" i="2"/>
  <c r="U2068" i="2"/>
  <c r="U2067" i="2"/>
  <c r="U2066" i="2"/>
  <c r="U2065" i="2"/>
  <c r="U2064" i="2"/>
  <c r="U2063" i="2"/>
  <c r="U2062" i="2"/>
  <c r="U2061" i="2"/>
  <c r="U2060" i="2"/>
  <c r="U2059" i="2"/>
  <c r="U2058" i="2"/>
  <c r="U2057" i="2"/>
  <c r="U2056" i="2"/>
  <c r="U2055" i="2"/>
  <c r="U2054" i="2"/>
  <c r="U2053" i="2"/>
  <c r="U2052" i="2"/>
  <c r="U2051" i="2"/>
  <c r="U2050" i="2"/>
  <c r="U2049" i="2"/>
  <c r="U2048" i="2"/>
  <c r="U2047" i="2"/>
  <c r="U2046" i="2"/>
  <c r="U2045" i="2"/>
  <c r="U2044" i="2"/>
  <c r="U2043" i="2"/>
  <c r="U2042" i="2"/>
  <c r="U2041" i="2"/>
  <c r="U2040" i="2"/>
  <c r="U2039" i="2"/>
  <c r="U2038" i="2"/>
  <c r="U2037" i="2"/>
  <c r="U2036" i="2"/>
  <c r="U2035" i="2"/>
  <c r="U2034" i="2"/>
  <c r="U2033" i="2"/>
  <c r="U2032" i="2"/>
  <c r="U2031" i="2"/>
  <c r="U2030" i="2"/>
  <c r="U2029" i="2"/>
  <c r="U2028" i="2"/>
  <c r="U2027" i="2"/>
  <c r="U2026" i="2"/>
  <c r="U2025" i="2"/>
  <c r="U2024" i="2"/>
  <c r="U2023" i="2"/>
  <c r="U2022" i="2"/>
  <c r="U2021" i="2"/>
  <c r="U2020" i="2"/>
  <c r="U2019" i="2"/>
  <c r="U2018" i="2"/>
  <c r="U2017" i="2"/>
  <c r="U2016" i="2"/>
  <c r="U2015" i="2"/>
  <c r="U2014" i="2"/>
  <c r="U2013" i="2"/>
  <c r="U2012" i="2"/>
  <c r="U2011" i="2"/>
  <c r="U2010" i="2"/>
  <c r="U2009" i="2"/>
  <c r="U2008" i="2"/>
  <c r="U2007" i="2"/>
  <c r="U2006" i="2"/>
  <c r="U2005" i="2"/>
  <c r="U2004" i="2"/>
  <c r="U2003" i="2"/>
  <c r="U2002" i="2"/>
  <c r="U2001" i="2"/>
  <c r="U2000" i="2"/>
  <c r="U1999" i="2"/>
  <c r="U1998" i="2"/>
  <c r="U1997" i="2"/>
  <c r="U1996" i="2"/>
  <c r="U1995" i="2"/>
  <c r="U1994" i="2"/>
  <c r="U1993" i="2"/>
  <c r="U1992" i="2"/>
  <c r="U1991" i="2"/>
  <c r="U1990" i="2"/>
  <c r="U1989" i="2"/>
  <c r="U1988" i="2"/>
  <c r="U1987" i="2"/>
  <c r="U1986" i="2"/>
  <c r="U1985" i="2"/>
  <c r="U1984" i="2"/>
  <c r="U1983" i="2"/>
  <c r="U1982" i="2"/>
  <c r="U1981" i="2"/>
  <c r="U1980" i="2"/>
  <c r="U1979" i="2"/>
  <c r="U1978" i="2"/>
  <c r="U1977" i="2"/>
  <c r="U1976" i="2"/>
  <c r="U1975" i="2"/>
  <c r="U1974" i="2"/>
  <c r="U1973" i="2"/>
  <c r="U1972" i="2"/>
  <c r="U1971" i="2"/>
  <c r="U1970" i="2"/>
  <c r="U1969" i="2"/>
  <c r="U1968" i="2"/>
  <c r="U1967" i="2"/>
  <c r="U1966" i="2"/>
  <c r="U1965" i="2"/>
  <c r="U1964" i="2"/>
  <c r="U1963" i="2"/>
  <c r="U1962" i="2"/>
  <c r="U1961" i="2"/>
  <c r="U1960" i="2"/>
  <c r="U1959" i="2"/>
  <c r="U1958" i="2"/>
  <c r="U1957" i="2"/>
  <c r="U1956" i="2"/>
  <c r="U1955" i="2"/>
  <c r="U1954" i="2"/>
  <c r="U1953" i="2"/>
  <c r="U1952" i="2"/>
  <c r="U1951" i="2"/>
  <c r="U1950" i="2"/>
  <c r="U1949" i="2"/>
  <c r="U1948" i="2"/>
  <c r="U1947" i="2"/>
  <c r="U1946" i="2"/>
  <c r="U1945" i="2"/>
  <c r="U1944" i="2"/>
  <c r="U1943" i="2"/>
  <c r="U1942" i="2"/>
  <c r="U1941" i="2"/>
  <c r="U1940" i="2"/>
  <c r="U1939" i="2"/>
  <c r="U1938" i="2"/>
  <c r="U1937" i="2"/>
  <c r="U1936" i="2"/>
  <c r="U1935" i="2"/>
  <c r="U1934" i="2"/>
  <c r="U1933" i="2"/>
  <c r="U1932" i="2"/>
  <c r="U1931" i="2"/>
  <c r="U1930" i="2"/>
  <c r="U1929" i="2"/>
  <c r="U1928" i="2"/>
  <c r="U1927" i="2"/>
  <c r="U1926" i="2"/>
  <c r="U1925" i="2"/>
  <c r="U1924" i="2"/>
  <c r="U1923" i="2"/>
  <c r="U1922" i="2"/>
  <c r="U1921" i="2"/>
  <c r="U1920" i="2"/>
  <c r="U1919" i="2"/>
  <c r="U1918" i="2"/>
  <c r="U1917" i="2"/>
  <c r="U1916" i="2"/>
  <c r="U1915" i="2"/>
  <c r="U1914" i="2"/>
  <c r="U1913" i="2"/>
  <c r="U1912" i="2"/>
  <c r="U1911" i="2"/>
  <c r="U1910" i="2"/>
  <c r="U1909" i="2"/>
  <c r="U1908" i="2"/>
  <c r="U1907" i="2"/>
  <c r="U1906" i="2"/>
  <c r="U1905" i="2"/>
  <c r="U1904" i="2"/>
  <c r="U1903" i="2"/>
  <c r="U1902" i="2"/>
  <c r="U1901" i="2"/>
  <c r="U1900" i="2"/>
  <c r="U1899" i="2"/>
  <c r="U1898" i="2"/>
  <c r="U1897" i="2"/>
  <c r="U1896" i="2"/>
  <c r="U1895" i="2"/>
  <c r="U1894" i="2"/>
  <c r="U1893" i="2"/>
  <c r="U1892" i="2"/>
  <c r="U1891" i="2"/>
  <c r="U1890" i="2"/>
  <c r="U1889" i="2"/>
  <c r="U1888" i="2"/>
  <c r="U1887" i="2"/>
  <c r="U1886" i="2"/>
  <c r="U1885" i="2"/>
  <c r="U1884" i="2"/>
  <c r="U1883" i="2"/>
  <c r="U1882" i="2"/>
  <c r="U1881" i="2"/>
  <c r="U1880" i="2"/>
  <c r="U1879" i="2"/>
  <c r="U1878" i="2"/>
  <c r="U1877" i="2"/>
  <c r="U1876" i="2"/>
  <c r="U1875" i="2"/>
  <c r="U1874" i="2"/>
  <c r="U1873" i="2"/>
  <c r="U1872" i="2"/>
  <c r="U1871" i="2"/>
  <c r="U1870" i="2"/>
  <c r="U1869" i="2"/>
  <c r="U1868" i="2"/>
  <c r="U1867" i="2"/>
  <c r="U1866" i="2"/>
  <c r="U1865" i="2"/>
  <c r="U1864" i="2"/>
  <c r="U1863" i="2"/>
  <c r="U1862" i="2"/>
  <c r="U1861" i="2"/>
  <c r="U1860" i="2"/>
  <c r="U1859" i="2"/>
  <c r="U1858" i="2"/>
  <c r="U1857" i="2"/>
  <c r="U1856" i="2"/>
  <c r="U1855" i="2"/>
  <c r="U1854" i="2"/>
  <c r="U1853" i="2"/>
  <c r="U1852" i="2"/>
  <c r="U1851" i="2"/>
  <c r="U1850" i="2"/>
  <c r="U1849" i="2"/>
  <c r="U1848" i="2"/>
  <c r="U1847" i="2"/>
  <c r="U1846" i="2"/>
  <c r="U1845" i="2"/>
  <c r="U1844" i="2"/>
  <c r="U1843" i="2"/>
  <c r="U1842" i="2"/>
  <c r="U1841" i="2"/>
  <c r="U1840" i="2"/>
  <c r="U1839" i="2"/>
  <c r="U1838" i="2"/>
  <c r="U1837" i="2"/>
  <c r="U1836" i="2"/>
  <c r="U1835" i="2"/>
  <c r="U1834" i="2"/>
  <c r="U1833" i="2"/>
  <c r="U1832" i="2"/>
  <c r="U1831" i="2"/>
  <c r="U1830" i="2"/>
  <c r="U1829" i="2"/>
  <c r="U1828" i="2"/>
  <c r="U1827" i="2"/>
  <c r="U1826" i="2"/>
  <c r="U1825" i="2"/>
  <c r="U1824" i="2"/>
  <c r="U1823" i="2"/>
  <c r="U1822" i="2"/>
  <c r="U1821" i="2"/>
  <c r="U1820" i="2"/>
  <c r="U1819" i="2"/>
  <c r="U1818" i="2"/>
  <c r="U1817" i="2"/>
  <c r="U1816" i="2"/>
  <c r="U1815" i="2"/>
  <c r="U1814" i="2"/>
  <c r="U1813" i="2"/>
  <c r="U1812" i="2"/>
  <c r="U1811" i="2"/>
  <c r="U1810" i="2"/>
  <c r="U1809" i="2"/>
  <c r="U1808" i="2"/>
  <c r="U1807" i="2"/>
  <c r="U1806" i="2"/>
  <c r="U1805" i="2"/>
  <c r="U1804" i="2"/>
  <c r="U1803" i="2"/>
  <c r="U1802" i="2"/>
  <c r="U1801" i="2"/>
  <c r="U1800" i="2"/>
  <c r="U1799" i="2"/>
  <c r="U1798" i="2"/>
  <c r="U1797" i="2"/>
  <c r="U1796" i="2"/>
  <c r="U1795" i="2"/>
  <c r="U1794" i="2"/>
  <c r="U1793" i="2"/>
  <c r="U1792" i="2"/>
  <c r="U1791" i="2"/>
  <c r="U1790" i="2"/>
  <c r="U1789" i="2"/>
  <c r="U1788" i="2"/>
  <c r="U1787" i="2"/>
  <c r="U1786" i="2"/>
  <c r="U1785" i="2"/>
  <c r="U1784" i="2"/>
  <c r="U1783" i="2"/>
  <c r="U1782" i="2"/>
  <c r="U1781" i="2"/>
  <c r="U1780" i="2"/>
  <c r="U1779" i="2"/>
  <c r="U1778" i="2"/>
  <c r="U1777" i="2"/>
  <c r="U1776" i="2"/>
  <c r="U1775" i="2"/>
  <c r="U1774" i="2"/>
  <c r="U1773" i="2"/>
  <c r="U1772" i="2"/>
  <c r="U1771" i="2"/>
  <c r="U1770" i="2"/>
  <c r="U1769" i="2"/>
  <c r="U1768" i="2"/>
  <c r="U1767" i="2"/>
  <c r="U1766" i="2"/>
  <c r="U1765" i="2"/>
  <c r="U1764" i="2"/>
  <c r="U1763" i="2"/>
  <c r="U1762" i="2"/>
  <c r="U1761" i="2"/>
  <c r="U1760" i="2"/>
  <c r="U1759" i="2"/>
  <c r="U1758" i="2"/>
  <c r="U1757" i="2"/>
  <c r="U1756" i="2"/>
  <c r="U1755" i="2"/>
  <c r="U1754" i="2"/>
  <c r="U1753" i="2"/>
  <c r="U1752" i="2"/>
  <c r="U1751" i="2"/>
  <c r="U1750" i="2"/>
  <c r="U1749" i="2"/>
  <c r="U1748" i="2"/>
  <c r="U1747" i="2"/>
  <c r="U1746" i="2"/>
  <c r="U1745" i="2"/>
  <c r="U1744" i="2"/>
  <c r="U1743" i="2"/>
  <c r="U1742" i="2"/>
  <c r="U1741" i="2"/>
  <c r="U1740" i="2"/>
  <c r="U1739" i="2"/>
  <c r="U1738" i="2"/>
  <c r="U1737" i="2"/>
  <c r="U1736" i="2"/>
  <c r="U1735" i="2"/>
  <c r="U1734" i="2"/>
  <c r="U1733" i="2"/>
  <c r="U1732" i="2"/>
  <c r="U1731" i="2"/>
  <c r="U1730" i="2"/>
  <c r="U1729" i="2"/>
  <c r="U1728" i="2"/>
  <c r="U1727" i="2"/>
  <c r="U1726" i="2"/>
  <c r="U1725" i="2"/>
  <c r="U1724" i="2"/>
  <c r="U1723" i="2"/>
  <c r="U1722" i="2"/>
  <c r="U1721" i="2"/>
  <c r="U1720" i="2"/>
  <c r="U1719" i="2"/>
  <c r="U1718" i="2"/>
  <c r="U1717" i="2"/>
  <c r="U1716" i="2"/>
  <c r="U1715" i="2"/>
  <c r="U1714" i="2"/>
  <c r="U1713" i="2"/>
  <c r="U1712" i="2"/>
  <c r="U1711" i="2"/>
  <c r="U1710" i="2"/>
  <c r="U1709" i="2"/>
  <c r="U1708" i="2"/>
  <c r="U1707" i="2"/>
  <c r="U1706" i="2"/>
  <c r="U1705" i="2"/>
  <c r="U1704" i="2"/>
  <c r="U1703" i="2"/>
  <c r="U1702" i="2"/>
  <c r="U1701" i="2"/>
  <c r="U1700" i="2"/>
  <c r="U1699" i="2"/>
  <c r="U1698" i="2"/>
  <c r="U1697" i="2"/>
  <c r="U1696" i="2"/>
  <c r="U1695" i="2"/>
  <c r="U1694" i="2"/>
  <c r="U1693" i="2"/>
  <c r="U1692" i="2"/>
  <c r="U1691" i="2"/>
  <c r="U1690" i="2"/>
  <c r="U1689" i="2"/>
  <c r="U1688" i="2"/>
  <c r="U1687" i="2"/>
  <c r="U1686" i="2"/>
  <c r="U1685" i="2"/>
  <c r="U1684" i="2"/>
  <c r="U1683" i="2"/>
  <c r="U1682" i="2"/>
  <c r="U1681" i="2"/>
  <c r="U1680" i="2"/>
  <c r="U1679" i="2"/>
  <c r="U1678" i="2"/>
  <c r="U1677" i="2"/>
  <c r="U1676" i="2"/>
  <c r="U1675" i="2"/>
  <c r="U1674" i="2"/>
  <c r="U1673" i="2"/>
  <c r="U1672" i="2"/>
  <c r="U1671" i="2"/>
  <c r="U1670" i="2"/>
  <c r="U1669" i="2"/>
  <c r="U1668" i="2"/>
  <c r="U1667" i="2"/>
  <c r="U1666" i="2"/>
  <c r="U1665" i="2"/>
  <c r="U1664" i="2"/>
  <c r="U1663" i="2"/>
  <c r="U1662" i="2"/>
  <c r="U1661" i="2"/>
  <c r="U1660" i="2"/>
  <c r="U1659" i="2"/>
  <c r="U1658" i="2"/>
  <c r="U1657" i="2"/>
  <c r="U1656" i="2"/>
  <c r="U1655" i="2"/>
  <c r="U1654" i="2"/>
  <c r="U1653" i="2"/>
  <c r="U1652" i="2"/>
  <c r="U1651" i="2"/>
  <c r="U1650" i="2"/>
  <c r="U1649" i="2"/>
  <c r="U1648" i="2"/>
  <c r="U1647" i="2"/>
  <c r="U1646" i="2"/>
  <c r="U1645" i="2"/>
  <c r="U1644" i="2"/>
  <c r="U1643" i="2"/>
  <c r="U1642" i="2"/>
  <c r="U1641" i="2"/>
  <c r="U1640" i="2"/>
  <c r="U1639" i="2"/>
  <c r="U1638" i="2"/>
  <c r="U1637" i="2"/>
  <c r="U1636" i="2"/>
  <c r="U1635" i="2"/>
  <c r="U1634" i="2"/>
  <c r="U1633" i="2"/>
  <c r="U1632" i="2"/>
  <c r="U1631" i="2"/>
  <c r="U1630" i="2"/>
  <c r="U1629" i="2"/>
  <c r="U1628" i="2"/>
  <c r="U1627" i="2"/>
  <c r="U1626" i="2"/>
  <c r="U1625" i="2"/>
  <c r="U1624" i="2"/>
  <c r="U1623" i="2"/>
  <c r="U1622" i="2"/>
  <c r="U1621" i="2"/>
  <c r="U1620" i="2"/>
  <c r="U1619" i="2"/>
  <c r="U1618" i="2"/>
  <c r="U1617" i="2"/>
  <c r="U1616" i="2"/>
  <c r="U1615" i="2"/>
  <c r="U1614" i="2"/>
  <c r="U1613" i="2"/>
  <c r="U1612" i="2"/>
  <c r="U1611" i="2"/>
  <c r="U1610" i="2"/>
  <c r="U1609" i="2"/>
  <c r="U1608" i="2"/>
  <c r="U1607" i="2"/>
  <c r="U1606" i="2"/>
  <c r="U1605" i="2"/>
  <c r="U1604" i="2"/>
  <c r="U1603" i="2"/>
  <c r="U1602" i="2"/>
  <c r="U1601" i="2"/>
  <c r="U1600" i="2"/>
  <c r="U1599" i="2"/>
  <c r="U1598" i="2"/>
  <c r="U1597" i="2"/>
  <c r="U1596" i="2"/>
  <c r="U1595" i="2"/>
  <c r="U1594" i="2"/>
  <c r="U1593" i="2"/>
  <c r="U1592" i="2"/>
  <c r="U1591" i="2"/>
  <c r="U1590" i="2"/>
  <c r="U1589" i="2"/>
  <c r="U1588" i="2"/>
  <c r="U1587" i="2"/>
  <c r="U1586" i="2"/>
  <c r="U1585" i="2"/>
  <c r="U1584" i="2"/>
  <c r="U1583" i="2"/>
  <c r="U1582" i="2"/>
  <c r="U1581" i="2"/>
  <c r="U1580" i="2"/>
  <c r="U1579" i="2"/>
  <c r="U1578" i="2"/>
  <c r="U1577" i="2"/>
  <c r="U1576" i="2"/>
  <c r="U1575" i="2"/>
  <c r="U1574" i="2"/>
  <c r="U1573" i="2"/>
  <c r="U1572" i="2"/>
  <c r="U1571" i="2"/>
  <c r="U1570" i="2"/>
  <c r="U1569" i="2"/>
  <c r="U1568" i="2"/>
  <c r="U1567" i="2"/>
  <c r="U1566" i="2"/>
  <c r="U1565" i="2"/>
  <c r="U1564" i="2"/>
  <c r="U1563" i="2"/>
  <c r="U1562" i="2"/>
  <c r="U1561" i="2"/>
  <c r="U1560" i="2"/>
  <c r="U1559" i="2"/>
  <c r="U1558" i="2"/>
  <c r="U1557" i="2"/>
  <c r="U1556" i="2"/>
  <c r="U1555" i="2"/>
  <c r="U1554" i="2"/>
  <c r="U1553" i="2"/>
  <c r="U1552" i="2"/>
  <c r="U1551" i="2"/>
  <c r="U1550" i="2"/>
  <c r="U1549" i="2"/>
  <c r="U1548" i="2"/>
  <c r="U1547" i="2"/>
  <c r="U1546" i="2"/>
  <c r="U1545" i="2"/>
  <c r="U1544" i="2"/>
  <c r="U1543" i="2"/>
  <c r="U1542" i="2"/>
  <c r="U1541" i="2"/>
  <c r="U1540" i="2"/>
  <c r="U1539" i="2"/>
  <c r="U1538" i="2"/>
  <c r="U1537" i="2"/>
  <c r="U1536" i="2"/>
  <c r="U1535" i="2"/>
  <c r="U1534" i="2"/>
  <c r="U1533" i="2"/>
  <c r="U1532" i="2"/>
  <c r="U1531" i="2"/>
  <c r="U1530" i="2"/>
  <c r="U1529" i="2"/>
  <c r="U1528" i="2"/>
  <c r="U1527" i="2"/>
  <c r="U1526" i="2"/>
  <c r="U1525" i="2"/>
  <c r="U1524" i="2"/>
  <c r="U1523" i="2"/>
  <c r="U1522" i="2"/>
  <c r="U1521" i="2"/>
  <c r="U1520" i="2"/>
  <c r="U1519" i="2"/>
  <c r="U1518" i="2"/>
  <c r="U1517" i="2"/>
  <c r="U1516" i="2"/>
  <c r="U1515" i="2"/>
  <c r="U1514" i="2"/>
  <c r="U1513" i="2"/>
  <c r="U1512" i="2"/>
  <c r="U1511" i="2"/>
  <c r="U1510" i="2"/>
  <c r="U1509" i="2"/>
  <c r="U1508" i="2"/>
  <c r="U1507" i="2"/>
  <c r="U1506" i="2"/>
  <c r="U1505" i="2"/>
  <c r="U1504" i="2"/>
  <c r="U1503" i="2"/>
  <c r="U1502" i="2"/>
  <c r="U1501" i="2"/>
  <c r="U1500" i="2"/>
  <c r="U1499" i="2"/>
  <c r="U1498" i="2"/>
  <c r="U1497" i="2"/>
  <c r="U1496" i="2"/>
  <c r="U1495" i="2"/>
  <c r="U1494" i="2"/>
  <c r="U1493" i="2"/>
  <c r="U1492" i="2"/>
  <c r="U1491" i="2"/>
  <c r="U1490" i="2"/>
  <c r="U1489" i="2"/>
  <c r="U1488" i="2"/>
  <c r="U1487" i="2"/>
  <c r="U1486" i="2"/>
  <c r="U1485" i="2"/>
  <c r="U1484" i="2"/>
  <c r="U1483" i="2"/>
  <c r="U1482" i="2"/>
  <c r="U1481" i="2"/>
  <c r="U1480" i="2"/>
  <c r="U1479" i="2"/>
  <c r="U1478" i="2"/>
  <c r="U1477" i="2"/>
  <c r="U1476" i="2"/>
  <c r="U1475" i="2"/>
  <c r="U1474" i="2"/>
  <c r="U1473" i="2"/>
  <c r="U1472" i="2"/>
  <c r="U1471" i="2"/>
  <c r="U1470" i="2"/>
  <c r="U1469" i="2"/>
  <c r="U1468" i="2"/>
  <c r="U1467" i="2"/>
  <c r="U1466" i="2"/>
  <c r="U1465" i="2"/>
  <c r="U1464" i="2"/>
  <c r="U1463" i="2"/>
  <c r="U1462" i="2"/>
  <c r="U1461" i="2"/>
  <c r="U1460" i="2"/>
  <c r="U1459" i="2"/>
  <c r="U1458" i="2"/>
  <c r="U1457" i="2"/>
  <c r="U1456" i="2"/>
  <c r="U1455" i="2"/>
  <c r="U1454" i="2"/>
  <c r="U1453" i="2"/>
  <c r="U1452" i="2"/>
  <c r="U1451" i="2"/>
  <c r="U1450" i="2"/>
  <c r="U1449" i="2"/>
  <c r="U1448" i="2"/>
  <c r="U1447" i="2"/>
  <c r="U1446" i="2"/>
  <c r="U1445" i="2"/>
  <c r="U1444" i="2"/>
  <c r="U1443" i="2"/>
  <c r="U1442" i="2"/>
  <c r="U1441" i="2"/>
  <c r="U1440" i="2"/>
  <c r="U1439" i="2"/>
  <c r="U1438" i="2"/>
  <c r="U1437" i="2"/>
  <c r="U1436" i="2"/>
  <c r="U1435" i="2"/>
  <c r="U1434" i="2"/>
  <c r="U1433" i="2"/>
  <c r="U1432" i="2"/>
  <c r="U1431" i="2"/>
  <c r="U1430" i="2"/>
  <c r="U1429" i="2"/>
  <c r="U1428" i="2"/>
  <c r="U1427" i="2"/>
  <c r="U1426" i="2"/>
  <c r="U1425" i="2"/>
  <c r="U1424" i="2"/>
  <c r="U1423" i="2"/>
  <c r="U1422" i="2"/>
  <c r="U1421" i="2"/>
  <c r="U1420" i="2"/>
  <c r="U1419" i="2"/>
  <c r="U1418" i="2"/>
  <c r="U1417" i="2"/>
  <c r="U1416" i="2"/>
  <c r="U1415" i="2"/>
  <c r="U1414" i="2"/>
  <c r="U1413" i="2"/>
  <c r="U1412" i="2"/>
  <c r="U1411" i="2"/>
  <c r="U1410" i="2"/>
  <c r="U1409" i="2"/>
  <c r="U1408" i="2"/>
  <c r="U1407" i="2"/>
  <c r="U1406" i="2"/>
  <c r="U1405" i="2"/>
  <c r="U1404" i="2"/>
  <c r="U1403" i="2"/>
  <c r="U1402" i="2"/>
  <c r="U1401" i="2"/>
  <c r="U1400" i="2"/>
  <c r="U1399" i="2"/>
  <c r="U1398" i="2"/>
  <c r="U1397" i="2"/>
  <c r="U1396" i="2"/>
  <c r="U1395" i="2"/>
  <c r="U1394" i="2"/>
  <c r="U1393" i="2"/>
  <c r="U1392" i="2"/>
  <c r="U1391" i="2"/>
  <c r="U1390" i="2"/>
  <c r="U1389" i="2"/>
  <c r="U1388" i="2"/>
  <c r="U1387" i="2"/>
  <c r="U1386" i="2"/>
  <c r="U1385" i="2"/>
  <c r="U1384" i="2"/>
  <c r="U1383" i="2"/>
  <c r="U1382" i="2"/>
  <c r="U1381" i="2"/>
  <c r="U1380" i="2"/>
  <c r="U1379" i="2"/>
  <c r="U1378" i="2"/>
  <c r="U1377" i="2"/>
  <c r="U1376" i="2"/>
  <c r="U1375" i="2"/>
  <c r="U1374" i="2"/>
  <c r="U1373" i="2"/>
  <c r="U1372" i="2"/>
  <c r="U1371" i="2"/>
  <c r="U1370" i="2"/>
  <c r="U1369" i="2"/>
  <c r="U1368" i="2"/>
  <c r="U1367" i="2"/>
  <c r="U1366" i="2"/>
  <c r="U1365" i="2"/>
  <c r="U1364" i="2"/>
  <c r="U1363" i="2"/>
  <c r="U1362" i="2"/>
  <c r="U1361" i="2"/>
  <c r="U1360" i="2"/>
  <c r="U1359" i="2"/>
  <c r="U1358" i="2"/>
  <c r="U1357" i="2"/>
  <c r="U1356" i="2"/>
  <c r="U1355" i="2"/>
  <c r="U1354" i="2"/>
  <c r="U1353" i="2"/>
  <c r="U1352" i="2"/>
  <c r="U1351" i="2"/>
  <c r="U1350" i="2"/>
  <c r="U1349" i="2"/>
  <c r="U1348" i="2"/>
  <c r="U1347" i="2"/>
  <c r="U1346" i="2"/>
  <c r="U1345" i="2"/>
  <c r="U1344" i="2"/>
  <c r="U1343" i="2"/>
  <c r="U1342" i="2"/>
  <c r="U1341" i="2"/>
  <c r="U1340" i="2"/>
  <c r="U1339" i="2"/>
  <c r="U1338" i="2"/>
  <c r="U1337" i="2"/>
  <c r="U1336" i="2"/>
  <c r="U1335" i="2"/>
  <c r="U1334" i="2"/>
  <c r="U1333" i="2"/>
  <c r="U1332" i="2"/>
  <c r="U1331" i="2"/>
  <c r="U1330" i="2"/>
  <c r="U1329" i="2"/>
  <c r="U1328" i="2"/>
  <c r="U1327" i="2"/>
  <c r="U1326" i="2"/>
  <c r="U1325" i="2"/>
  <c r="U1324" i="2"/>
  <c r="U1323" i="2"/>
  <c r="U1322" i="2"/>
  <c r="U1321" i="2"/>
  <c r="U1320" i="2"/>
  <c r="U1319" i="2"/>
  <c r="U1318" i="2"/>
  <c r="U1317" i="2"/>
  <c r="U1316" i="2"/>
  <c r="U1315" i="2"/>
  <c r="U1314" i="2"/>
  <c r="U1313" i="2"/>
  <c r="U1312" i="2"/>
  <c r="U1311" i="2"/>
  <c r="U1310" i="2"/>
  <c r="U1309" i="2"/>
  <c r="U1308" i="2"/>
  <c r="U1307" i="2"/>
  <c r="U1306" i="2"/>
  <c r="U1305" i="2"/>
  <c r="U1304" i="2"/>
  <c r="U1303" i="2"/>
  <c r="U1302" i="2"/>
  <c r="U1301" i="2"/>
  <c r="U1300" i="2"/>
  <c r="U1299" i="2"/>
  <c r="U1298" i="2"/>
  <c r="U1297" i="2"/>
  <c r="U1296" i="2"/>
  <c r="U1295" i="2"/>
  <c r="U1294" i="2"/>
  <c r="U1293" i="2"/>
  <c r="U1292" i="2"/>
  <c r="U1291" i="2"/>
  <c r="U1290" i="2"/>
  <c r="U1289" i="2"/>
  <c r="U1288" i="2"/>
  <c r="U1287" i="2"/>
  <c r="U1286" i="2"/>
  <c r="U1285" i="2"/>
  <c r="U1284" i="2"/>
  <c r="U1283" i="2"/>
  <c r="U1282" i="2"/>
  <c r="U1281" i="2"/>
  <c r="U1280" i="2"/>
  <c r="U1279" i="2"/>
  <c r="U1278" i="2"/>
  <c r="U1277" i="2"/>
  <c r="U1276" i="2"/>
  <c r="U1275" i="2"/>
  <c r="U1274" i="2"/>
  <c r="U1273" i="2"/>
  <c r="U1272" i="2"/>
  <c r="U1271" i="2"/>
  <c r="U1270" i="2"/>
  <c r="U1269" i="2"/>
  <c r="U1268" i="2"/>
  <c r="U1267" i="2"/>
  <c r="U1266" i="2"/>
  <c r="U1265" i="2"/>
  <c r="U1264" i="2"/>
  <c r="U1263" i="2"/>
  <c r="U1262" i="2"/>
  <c r="U1261" i="2"/>
  <c r="U1260" i="2"/>
  <c r="U1259" i="2"/>
  <c r="U1258" i="2"/>
  <c r="U1257" i="2"/>
  <c r="U1256" i="2"/>
  <c r="U1255" i="2"/>
  <c r="U1254" i="2"/>
  <c r="U1253" i="2"/>
  <c r="U1252" i="2"/>
  <c r="U1251" i="2"/>
  <c r="U1250" i="2"/>
  <c r="U1249" i="2"/>
  <c r="U1248" i="2"/>
  <c r="U1247" i="2"/>
  <c r="U1246" i="2"/>
  <c r="U1245" i="2"/>
  <c r="U1244" i="2"/>
  <c r="U1243" i="2"/>
  <c r="U1242" i="2"/>
  <c r="U1241" i="2"/>
  <c r="U1240" i="2"/>
  <c r="U1239" i="2"/>
  <c r="U1238" i="2"/>
  <c r="U1237" i="2"/>
  <c r="U1236" i="2"/>
  <c r="U1235" i="2"/>
  <c r="U1234" i="2"/>
  <c r="U1233" i="2"/>
  <c r="U1232" i="2"/>
  <c r="U1231" i="2"/>
  <c r="U1230" i="2"/>
  <c r="U1229" i="2"/>
  <c r="U1228" i="2"/>
  <c r="U1227" i="2"/>
  <c r="U1226" i="2"/>
  <c r="U1225" i="2"/>
  <c r="U1224" i="2"/>
  <c r="U1223" i="2"/>
  <c r="U1222" i="2"/>
  <c r="U1221" i="2"/>
  <c r="U1220" i="2"/>
  <c r="U1219" i="2"/>
  <c r="U1218" i="2"/>
  <c r="U1217" i="2"/>
  <c r="U1216" i="2"/>
  <c r="U1215" i="2"/>
  <c r="U1214" i="2"/>
  <c r="U1213" i="2"/>
  <c r="U1212" i="2"/>
  <c r="U1211" i="2"/>
  <c r="U1210" i="2"/>
  <c r="U1209" i="2"/>
  <c r="U1208" i="2"/>
  <c r="U1207" i="2"/>
  <c r="U1206" i="2"/>
  <c r="U1205" i="2"/>
  <c r="U1204" i="2"/>
  <c r="U1203" i="2"/>
  <c r="U1202" i="2"/>
  <c r="U1201" i="2"/>
  <c r="U1200" i="2"/>
  <c r="U1199" i="2"/>
  <c r="U1198" i="2"/>
  <c r="U1197" i="2"/>
  <c r="U1196" i="2"/>
  <c r="U1195" i="2"/>
  <c r="U1194" i="2"/>
  <c r="U1193" i="2"/>
  <c r="U1192" i="2"/>
  <c r="U1191" i="2"/>
  <c r="U1190" i="2"/>
  <c r="U1189" i="2"/>
  <c r="U1188" i="2"/>
  <c r="U1187" i="2"/>
  <c r="U1186" i="2"/>
  <c r="U1185" i="2"/>
  <c r="U1184" i="2"/>
  <c r="U1183" i="2"/>
  <c r="U1182" i="2"/>
  <c r="U1181" i="2"/>
  <c r="U1180" i="2"/>
  <c r="U1179" i="2"/>
  <c r="U1178" i="2"/>
  <c r="U1177" i="2"/>
  <c r="U1176" i="2"/>
  <c r="U1175" i="2"/>
  <c r="U1174" i="2"/>
  <c r="U1173" i="2"/>
  <c r="U1172" i="2"/>
  <c r="U1171" i="2"/>
  <c r="U1170" i="2"/>
  <c r="U1169" i="2"/>
  <c r="U1168" i="2"/>
  <c r="U1167" i="2"/>
  <c r="U1166" i="2"/>
  <c r="U1165" i="2"/>
  <c r="U1164" i="2"/>
  <c r="U1163" i="2"/>
  <c r="U1162" i="2"/>
  <c r="U1161" i="2"/>
  <c r="U1160" i="2"/>
  <c r="U1159" i="2"/>
  <c r="U1158" i="2"/>
  <c r="U1157" i="2"/>
  <c r="U1156" i="2"/>
  <c r="U1155" i="2"/>
  <c r="U1154" i="2"/>
  <c r="U1153" i="2"/>
  <c r="U1152" i="2"/>
  <c r="U1151" i="2"/>
  <c r="U1150" i="2"/>
  <c r="U1149" i="2"/>
  <c r="U1148" i="2"/>
  <c r="U1147" i="2"/>
  <c r="U1146" i="2"/>
  <c r="U1145" i="2"/>
  <c r="U1144" i="2"/>
  <c r="U1143" i="2"/>
  <c r="U1142" i="2"/>
  <c r="U1141" i="2"/>
  <c r="U1140" i="2"/>
  <c r="U1139" i="2"/>
  <c r="U1138" i="2"/>
  <c r="U1137" i="2"/>
  <c r="U1136" i="2"/>
  <c r="U1135" i="2"/>
  <c r="U1134" i="2"/>
  <c r="U1133" i="2"/>
  <c r="U1132" i="2"/>
  <c r="U1131" i="2"/>
  <c r="U1130" i="2"/>
  <c r="U1129" i="2"/>
  <c r="U1128" i="2"/>
  <c r="U1127" i="2"/>
  <c r="U1126" i="2"/>
  <c r="U1125" i="2"/>
  <c r="U1124" i="2"/>
  <c r="U1123" i="2"/>
  <c r="U1122" i="2"/>
  <c r="U1121" i="2"/>
  <c r="U1120" i="2"/>
  <c r="U1119" i="2"/>
  <c r="U1118" i="2"/>
  <c r="U1117" i="2"/>
  <c r="U1116" i="2"/>
  <c r="U1115" i="2"/>
  <c r="U1114" i="2"/>
  <c r="U1113" i="2"/>
  <c r="U1112" i="2"/>
  <c r="U1111" i="2"/>
  <c r="U1110" i="2"/>
  <c r="U1109" i="2"/>
  <c r="U1108" i="2"/>
  <c r="U1107" i="2"/>
  <c r="U1106" i="2"/>
  <c r="U1105" i="2"/>
  <c r="U1104" i="2"/>
  <c r="U1103" i="2"/>
  <c r="U1102" i="2"/>
  <c r="U1101" i="2"/>
  <c r="U1100" i="2"/>
  <c r="U1099" i="2"/>
  <c r="U1098" i="2"/>
  <c r="U1097" i="2"/>
  <c r="U1096" i="2"/>
  <c r="U1095" i="2"/>
  <c r="U1094" i="2"/>
  <c r="U1093" i="2"/>
  <c r="U1092" i="2"/>
  <c r="U1091" i="2"/>
  <c r="U1090" i="2"/>
  <c r="U1089" i="2"/>
  <c r="U1088" i="2"/>
  <c r="U1087" i="2"/>
  <c r="U1086" i="2"/>
  <c r="U1085" i="2"/>
  <c r="U1084" i="2"/>
  <c r="U1083" i="2"/>
  <c r="U1082" i="2"/>
  <c r="U1081" i="2"/>
  <c r="U1080" i="2"/>
  <c r="U1079" i="2"/>
  <c r="U1078" i="2"/>
  <c r="U1077" i="2"/>
  <c r="U1076" i="2"/>
  <c r="U1075" i="2"/>
  <c r="U1074" i="2"/>
  <c r="U1073" i="2"/>
  <c r="U1072" i="2"/>
  <c r="U1071" i="2"/>
  <c r="U1070" i="2"/>
  <c r="U1069" i="2"/>
  <c r="U1068" i="2"/>
  <c r="U1067" i="2"/>
  <c r="U1066" i="2"/>
  <c r="U1065" i="2"/>
  <c r="U1064" i="2"/>
  <c r="U1063" i="2"/>
  <c r="U1062" i="2"/>
  <c r="U1061" i="2"/>
  <c r="U1060" i="2"/>
  <c r="U1059" i="2"/>
  <c r="U1058" i="2"/>
  <c r="U1057" i="2"/>
  <c r="U1056" i="2"/>
  <c r="U1055" i="2"/>
  <c r="U1054" i="2"/>
  <c r="U1053" i="2"/>
  <c r="U1052" i="2"/>
  <c r="U1051" i="2"/>
  <c r="U1050" i="2"/>
  <c r="U1049" i="2"/>
  <c r="U1048" i="2"/>
  <c r="U1047" i="2"/>
  <c r="U1046" i="2"/>
  <c r="U1045" i="2"/>
  <c r="U1044" i="2"/>
  <c r="U1043" i="2"/>
  <c r="U1042" i="2"/>
  <c r="U1041" i="2"/>
  <c r="U1040" i="2"/>
  <c r="U1039" i="2"/>
  <c r="U1038" i="2"/>
  <c r="U1037" i="2"/>
  <c r="U1036" i="2"/>
  <c r="U1035" i="2"/>
  <c r="U1034" i="2"/>
  <c r="U1033" i="2"/>
  <c r="U1032" i="2"/>
  <c r="U1031" i="2"/>
  <c r="U1030" i="2"/>
  <c r="U1029" i="2"/>
  <c r="U1028" i="2"/>
  <c r="U1027" i="2"/>
  <c r="U1026" i="2"/>
  <c r="U1025" i="2"/>
  <c r="U1024" i="2"/>
  <c r="U1023" i="2"/>
  <c r="U1022" i="2"/>
  <c r="U1021" i="2"/>
  <c r="U1020" i="2"/>
  <c r="U1019" i="2"/>
  <c r="U1018" i="2"/>
  <c r="U1017" i="2"/>
  <c r="U1016" i="2"/>
  <c r="U1015" i="2"/>
  <c r="U1014" i="2"/>
  <c r="U1013" i="2"/>
  <c r="U1012" i="2"/>
  <c r="U1011" i="2"/>
  <c r="U1010" i="2"/>
  <c r="U1009" i="2"/>
  <c r="U1008" i="2"/>
  <c r="U1007" i="2"/>
  <c r="U1006" i="2"/>
  <c r="U1005" i="2"/>
  <c r="U1004" i="2"/>
  <c r="U1003" i="2"/>
  <c r="U1002" i="2"/>
  <c r="U1001" i="2"/>
  <c r="U1000" i="2"/>
  <c r="U999" i="2"/>
  <c r="U998" i="2"/>
  <c r="U997" i="2"/>
  <c r="U996" i="2"/>
  <c r="U995" i="2"/>
  <c r="U994" i="2"/>
  <c r="U993" i="2"/>
  <c r="U992" i="2"/>
  <c r="U991" i="2"/>
  <c r="U990" i="2"/>
  <c r="U989" i="2"/>
  <c r="U988" i="2"/>
  <c r="U987" i="2"/>
  <c r="U986" i="2"/>
  <c r="U985" i="2"/>
  <c r="U984" i="2"/>
  <c r="U983" i="2"/>
  <c r="U982" i="2"/>
  <c r="U981" i="2"/>
  <c r="U980" i="2"/>
  <c r="U979" i="2"/>
  <c r="U978" i="2"/>
  <c r="U977" i="2"/>
  <c r="U976" i="2"/>
  <c r="U975" i="2"/>
  <c r="U974" i="2"/>
  <c r="U973" i="2"/>
  <c r="U972" i="2"/>
  <c r="U971" i="2"/>
  <c r="U970" i="2"/>
  <c r="U969" i="2"/>
  <c r="U968" i="2"/>
  <c r="U967" i="2"/>
  <c r="U966" i="2"/>
  <c r="U965" i="2"/>
  <c r="U964" i="2"/>
  <c r="U963" i="2"/>
  <c r="U962" i="2"/>
  <c r="U961" i="2"/>
  <c r="U960" i="2"/>
  <c r="U959" i="2"/>
  <c r="U958" i="2"/>
  <c r="U957" i="2"/>
  <c r="U956" i="2"/>
  <c r="U955" i="2"/>
  <c r="U954" i="2"/>
  <c r="U953" i="2"/>
  <c r="U952" i="2"/>
  <c r="U951" i="2"/>
  <c r="U950" i="2"/>
  <c r="U949" i="2"/>
  <c r="U948" i="2"/>
  <c r="U947" i="2"/>
  <c r="U946" i="2"/>
  <c r="U945" i="2"/>
  <c r="U944" i="2"/>
  <c r="U943" i="2"/>
  <c r="U942" i="2"/>
  <c r="U941" i="2"/>
  <c r="U940" i="2"/>
  <c r="U939" i="2"/>
  <c r="U938" i="2"/>
  <c r="U937" i="2"/>
  <c r="U936" i="2"/>
  <c r="U935" i="2"/>
  <c r="U934" i="2"/>
  <c r="U933" i="2"/>
  <c r="U932" i="2"/>
  <c r="U931" i="2"/>
  <c r="U930" i="2"/>
  <c r="U929" i="2"/>
  <c r="U928" i="2"/>
  <c r="U927" i="2"/>
  <c r="U926" i="2"/>
  <c r="U925" i="2"/>
  <c r="U924" i="2"/>
  <c r="U923" i="2"/>
  <c r="U922" i="2"/>
  <c r="U921" i="2"/>
  <c r="U920" i="2"/>
  <c r="U919" i="2"/>
  <c r="U918" i="2"/>
  <c r="U917" i="2"/>
  <c r="U916" i="2"/>
  <c r="U915" i="2"/>
  <c r="U914" i="2"/>
  <c r="U913" i="2"/>
  <c r="U912" i="2"/>
  <c r="U911" i="2"/>
  <c r="U910" i="2"/>
  <c r="U909" i="2"/>
  <c r="U908" i="2"/>
  <c r="U907" i="2"/>
  <c r="U906" i="2"/>
  <c r="U905" i="2"/>
  <c r="U904" i="2"/>
  <c r="U903" i="2"/>
  <c r="U902" i="2"/>
  <c r="U901" i="2"/>
  <c r="U900" i="2"/>
  <c r="U899" i="2"/>
  <c r="U898" i="2"/>
  <c r="U897" i="2"/>
  <c r="U896" i="2"/>
  <c r="U895" i="2"/>
  <c r="U894" i="2"/>
  <c r="U893" i="2"/>
  <c r="U892" i="2"/>
  <c r="U891" i="2"/>
  <c r="U890" i="2"/>
  <c r="U889" i="2"/>
  <c r="U888" i="2"/>
  <c r="U887" i="2"/>
  <c r="U886" i="2"/>
  <c r="U885" i="2"/>
  <c r="U884" i="2"/>
  <c r="U883" i="2"/>
  <c r="U882" i="2"/>
  <c r="U881" i="2"/>
  <c r="U880" i="2"/>
  <c r="U879" i="2"/>
  <c r="U878" i="2"/>
  <c r="U877" i="2"/>
  <c r="U876" i="2"/>
  <c r="U875" i="2"/>
  <c r="U874" i="2"/>
  <c r="U873" i="2"/>
  <c r="U872" i="2"/>
  <c r="U871" i="2"/>
  <c r="U870" i="2"/>
  <c r="U869" i="2"/>
  <c r="U868" i="2"/>
  <c r="U867" i="2"/>
  <c r="U866" i="2"/>
  <c r="U865" i="2"/>
  <c r="U864" i="2"/>
  <c r="U863" i="2"/>
  <c r="U862" i="2"/>
  <c r="U861" i="2"/>
  <c r="U860" i="2"/>
  <c r="U859" i="2"/>
  <c r="U858" i="2"/>
  <c r="U857" i="2"/>
  <c r="U856" i="2"/>
  <c r="U855" i="2"/>
  <c r="U854" i="2"/>
  <c r="U853" i="2"/>
  <c r="U852" i="2"/>
  <c r="U851" i="2"/>
  <c r="U850" i="2"/>
  <c r="U849" i="2"/>
  <c r="U848" i="2"/>
  <c r="U847" i="2"/>
  <c r="U846" i="2"/>
  <c r="U845" i="2"/>
  <c r="U844" i="2"/>
  <c r="U843" i="2"/>
  <c r="U842" i="2"/>
  <c r="U841" i="2"/>
  <c r="U840" i="2"/>
  <c r="U839" i="2"/>
  <c r="U838" i="2"/>
  <c r="U837" i="2"/>
  <c r="U836" i="2"/>
  <c r="U835" i="2"/>
  <c r="U834" i="2"/>
  <c r="U833" i="2"/>
  <c r="U832" i="2"/>
  <c r="U831" i="2"/>
  <c r="U830" i="2"/>
  <c r="U829" i="2"/>
  <c r="U828" i="2"/>
  <c r="U827" i="2"/>
  <c r="U826" i="2"/>
  <c r="U825" i="2"/>
  <c r="U824" i="2"/>
  <c r="U823" i="2"/>
  <c r="U822" i="2"/>
  <c r="U821" i="2"/>
  <c r="U820" i="2"/>
  <c r="U819" i="2"/>
  <c r="U818" i="2"/>
  <c r="U817" i="2"/>
  <c r="U816" i="2"/>
  <c r="U815" i="2"/>
  <c r="U814" i="2"/>
  <c r="U813" i="2"/>
  <c r="U812" i="2"/>
  <c r="U811" i="2"/>
  <c r="U810" i="2"/>
  <c r="U809" i="2"/>
  <c r="U808" i="2"/>
  <c r="U807" i="2"/>
  <c r="U806" i="2"/>
  <c r="U805" i="2"/>
  <c r="U804" i="2"/>
  <c r="U803" i="2"/>
  <c r="U802" i="2"/>
  <c r="U801" i="2"/>
  <c r="U800" i="2"/>
  <c r="U799" i="2"/>
  <c r="U798" i="2"/>
  <c r="U797" i="2"/>
  <c r="U796" i="2"/>
  <c r="U795" i="2"/>
  <c r="U794" i="2"/>
  <c r="U793" i="2"/>
  <c r="U792" i="2"/>
  <c r="U791" i="2"/>
  <c r="U790" i="2"/>
  <c r="U789" i="2"/>
  <c r="U788" i="2"/>
  <c r="U787" i="2"/>
  <c r="U786" i="2"/>
  <c r="U785" i="2"/>
  <c r="U784" i="2"/>
  <c r="U783" i="2"/>
  <c r="U782" i="2"/>
  <c r="U781" i="2"/>
  <c r="U780" i="2"/>
  <c r="U779" i="2"/>
  <c r="U778" i="2"/>
  <c r="U777" i="2"/>
  <c r="U776" i="2"/>
  <c r="U775" i="2"/>
  <c r="U774" i="2"/>
  <c r="U773" i="2"/>
  <c r="U772" i="2"/>
  <c r="U771" i="2"/>
  <c r="U770" i="2"/>
  <c r="U769" i="2"/>
  <c r="U768" i="2"/>
  <c r="U767" i="2"/>
  <c r="U766" i="2"/>
  <c r="U765" i="2"/>
  <c r="U764" i="2"/>
  <c r="U763" i="2"/>
  <c r="U762" i="2"/>
  <c r="U761" i="2"/>
  <c r="U760" i="2"/>
  <c r="U759" i="2"/>
  <c r="U758" i="2"/>
  <c r="U757" i="2"/>
  <c r="U756" i="2"/>
  <c r="U755" i="2"/>
  <c r="U754" i="2"/>
  <c r="U753" i="2"/>
  <c r="U752" i="2"/>
  <c r="U751" i="2"/>
  <c r="U750" i="2"/>
  <c r="U749" i="2"/>
  <c r="U748" i="2"/>
  <c r="U747" i="2"/>
  <c r="U746" i="2"/>
  <c r="U745" i="2"/>
  <c r="U744" i="2"/>
  <c r="U743" i="2"/>
  <c r="U742" i="2"/>
  <c r="U741" i="2"/>
  <c r="U740" i="2"/>
  <c r="U739" i="2"/>
  <c r="U738" i="2"/>
  <c r="U737" i="2"/>
  <c r="U736" i="2"/>
  <c r="U735" i="2"/>
  <c r="U734" i="2"/>
  <c r="U733" i="2"/>
  <c r="U732" i="2"/>
  <c r="U731" i="2"/>
  <c r="U730" i="2"/>
  <c r="U729" i="2"/>
  <c r="U728" i="2"/>
  <c r="U727" i="2"/>
  <c r="U726" i="2"/>
  <c r="U725" i="2"/>
  <c r="U724" i="2"/>
  <c r="U723" i="2"/>
  <c r="U722" i="2"/>
  <c r="U721" i="2"/>
  <c r="U720" i="2"/>
  <c r="U719" i="2"/>
  <c r="U718" i="2"/>
  <c r="U717" i="2"/>
  <c r="U716" i="2"/>
  <c r="U715" i="2"/>
  <c r="U714" i="2"/>
  <c r="U713" i="2"/>
  <c r="U712" i="2"/>
  <c r="U711" i="2"/>
  <c r="U710" i="2"/>
  <c r="U709" i="2"/>
  <c r="U708" i="2"/>
  <c r="U707" i="2"/>
  <c r="U706" i="2"/>
  <c r="U705" i="2"/>
  <c r="U704" i="2"/>
  <c r="U703" i="2"/>
  <c r="U702" i="2"/>
  <c r="U701" i="2"/>
  <c r="U700" i="2"/>
  <c r="U699" i="2"/>
  <c r="U698" i="2"/>
  <c r="U697" i="2"/>
  <c r="U696" i="2"/>
  <c r="U695" i="2"/>
  <c r="U694" i="2"/>
  <c r="U693" i="2"/>
  <c r="U692" i="2"/>
  <c r="U691" i="2"/>
  <c r="U690" i="2"/>
  <c r="U689" i="2"/>
  <c r="U688" i="2"/>
  <c r="U687" i="2"/>
  <c r="U686" i="2"/>
  <c r="U685" i="2"/>
  <c r="U684" i="2"/>
  <c r="U683" i="2"/>
  <c r="U682" i="2"/>
  <c r="U681" i="2"/>
  <c r="U680" i="2"/>
  <c r="U679" i="2"/>
  <c r="U678" i="2"/>
  <c r="U677" i="2"/>
  <c r="U676" i="2"/>
  <c r="U675" i="2"/>
  <c r="U674" i="2"/>
  <c r="U673" i="2"/>
  <c r="U672" i="2"/>
  <c r="U671" i="2"/>
  <c r="U670" i="2"/>
  <c r="U669" i="2"/>
  <c r="U668" i="2"/>
  <c r="U667" i="2"/>
  <c r="U666" i="2"/>
  <c r="U665" i="2"/>
  <c r="U664" i="2"/>
  <c r="U663" i="2"/>
  <c r="U662" i="2"/>
  <c r="U661" i="2"/>
  <c r="U660" i="2"/>
  <c r="U659" i="2"/>
  <c r="U658" i="2"/>
  <c r="U657" i="2"/>
  <c r="U656" i="2"/>
  <c r="U655" i="2"/>
  <c r="U654" i="2"/>
  <c r="U653" i="2"/>
  <c r="U652" i="2"/>
  <c r="U651" i="2"/>
  <c r="U650" i="2"/>
  <c r="U649" i="2"/>
  <c r="U648" i="2"/>
  <c r="U647" i="2"/>
  <c r="U646" i="2"/>
  <c r="U645" i="2"/>
  <c r="U644" i="2"/>
  <c r="U643" i="2"/>
  <c r="U642" i="2"/>
  <c r="U641" i="2"/>
  <c r="U640" i="2"/>
  <c r="U639" i="2"/>
  <c r="U638" i="2"/>
  <c r="U637" i="2"/>
  <c r="U636" i="2"/>
  <c r="U635" i="2"/>
  <c r="U634" i="2"/>
  <c r="U633" i="2"/>
  <c r="U632" i="2"/>
  <c r="U631" i="2"/>
  <c r="U630" i="2"/>
  <c r="U629" i="2"/>
  <c r="U628" i="2"/>
  <c r="U627" i="2"/>
  <c r="U626" i="2"/>
  <c r="U625" i="2"/>
  <c r="U624" i="2"/>
  <c r="U623" i="2"/>
  <c r="U622" i="2"/>
  <c r="U621" i="2"/>
  <c r="U620" i="2"/>
  <c r="U619" i="2"/>
  <c r="U618" i="2"/>
  <c r="U617" i="2"/>
  <c r="U616" i="2"/>
  <c r="U615" i="2"/>
  <c r="U614" i="2"/>
  <c r="U613" i="2"/>
  <c r="U612" i="2"/>
  <c r="U611" i="2"/>
  <c r="U610" i="2"/>
  <c r="U609" i="2"/>
  <c r="U608" i="2"/>
  <c r="U607" i="2"/>
  <c r="U606" i="2"/>
  <c r="U605" i="2"/>
  <c r="U604" i="2"/>
  <c r="U603" i="2"/>
  <c r="U602" i="2"/>
  <c r="U601" i="2"/>
  <c r="U600" i="2"/>
  <c r="U599" i="2"/>
  <c r="U598" i="2"/>
  <c r="U597" i="2"/>
  <c r="U596" i="2"/>
  <c r="U595" i="2"/>
  <c r="U594" i="2"/>
  <c r="U593" i="2"/>
  <c r="U592" i="2"/>
  <c r="U591" i="2"/>
  <c r="U590" i="2"/>
  <c r="U589" i="2"/>
  <c r="U588" i="2"/>
  <c r="U587" i="2"/>
  <c r="U586" i="2"/>
  <c r="U585" i="2"/>
  <c r="U584" i="2"/>
  <c r="U583" i="2"/>
  <c r="U582" i="2"/>
  <c r="U581" i="2"/>
  <c r="U580" i="2"/>
  <c r="U579" i="2"/>
  <c r="U578" i="2"/>
  <c r="U577" i="2"/>
  <c r="U576" i="2"/>
  <c r="U575" i="2"/>
  <c r="U574" i="2"/>
  <c r="U573" i="2"/>
  <c r="U572" i="2"/>
  <c r="U571" i="2"/>
  <c r="U570" i="2"/>
  <c r="U569" i="2"/>
  <c r="U568" i="2"/>
  <c r="U567" i="2"/>
  <c r="U566" i="2"/>
  <c r="U565" i="2"/>
  <c r="U564" i="2"/>
  <c r="U563" i="2"/>
  <c r="U562" i="2"/>
  <c r="U561" i="2"/>
  <c r="U560" i="2"/>
  <c r="U559" i="2"/>
  <c r="U558" i="2"/>
  <c r="U557" i="2"/>
  <c r="U556" i="2"/>
  <c r="U555" i="2"/>
  <c r="U554" i="2"/>
  <c r="U553" i="2"/>
  <c r="U552" i="2"/>
  <c r="U551" i="2"/>
  <c r="U550" i="2"/>
  <c r="U549" i="2"/>
  <c r="U548" i="2"/>
  <c r="U547" i="2"/>
  <c r="U546" i="2"/>
  <c r="U545" i="2"/>
  <c r="U544" i="2"/>
  <c r="U543" i="2"/>
  <c r="U542" i="2"/>
  <c r="U541" i="2"/>
  <c r="U540" i="2"/>
  <c r="U539" i="2"/>
  <c r="U538" i="2"/>
  <c r="U537" i="2"/>
  <c r="U536" i="2"/>
  <c r="U535" i="2"/>
  <c r="U534" i="2"/>
  <c r="U533" i="2"/>
  <c r="U532" i="2"/>
  <c r="U531" i="2"/>
  <c r="U530" i="2"/>
  <c r="U529" i="2"/>
  <c r="U528" i="2"/>
  <c r="U527" i="2"/>
  <c r="U526" i="2"/>
  <c r="U525" i="2"/>
  <c r="U524" i="2"/>
  <c r="U523" i="2"/>
  <c r="U522" i="2"/>
  <c r="U521" i="2"/>
  <c r="U520" i="2"/>
  <c r="U519" i="2"/>
  <c r="U518" i="2"/>
  <c r="U517" i="2"/>
  <c r="U516" i="2"/>
  <c r="U515" i="2"/>
  <c r="U514" i="2"/>
  <c r="U513" i="2"/>
  <c r="U512" i="2"/>
  <c r="U511" i="2"/>
  <c r="U510" i="2"/>
  <c r="U509" i="2"/>
  <c r="U508" i="2"/>
  <c r="U507" i="2"/>
  <c r="U506" i="2"/>
  <c r="U505" i="2"/>
  <c r="U504" i="2"/>
  <c r="U503" i="2"/>
  <c r="U502" i="2"/>
  <c r="U501" i="2"/>
  <c r="U500" i="2"/>
  <c r="U499" i="2"/>
  <c r="U498" i="2"/>
  <c r="U497" i="2"/>
  <c r="U496" i="2"/>
  <c r="U495" i="2"/>
  <c r="U494" i="2"/>
  <c r="U493" i="2"/>
  <c r="U492" i="2"/>
  <c r="U491" i="2"/>
  <c r="U490" i="2"/>
  <c r="U489" i="2"/>
  <c r="U488" i="2"/>
  <c r="U487" i="2"/>
  <c r="U486" i="2"/>
  <c r="U485" i="2"/>
  <c r="U484" i="2"/>
  <c r="U483" i="2"/>
  <c r="U482" i="2"/>
  <c r="U481" i="2"/>
  <c r="U480" i="2"/>
  <c r="U479" i="2"/>
  <c r="U478" i="2"/>
  <c r="U477" i="2"/>
  <c r="U476" i="2"/>
  <c r="U475" i="2"/>
  <c r="U474" i="2"/>
  <c r="U473" i="2"/>
  <c r="U472" i="2"/>
  <c r="U471" i="2"/>
  <c r="U470" i="2"/>
  <c r="U469" i="2"/>
  <c r="U468" i="2"/>
  <c r="U467" i="2"/>
  <c r="U466" i="2"/>
  <c r="U465" i="2"/>
  <c r="U464" i="2"/>
  <c r="U463" i="2"/>
  <c r="U462" i="2"/>
  <c r="U461" i="2"/>
  <c r="U460" i="2"/>
  <c r="U459" i="2"/>
  <c r="U458" i="2"/>
  <c r="U457" i="2"/>
  <c r="U456" i="2"/>
  <c r="U455" i="2"/>
  <c r="U454" i="2"/>
  <c r="U453" i="2"/>
  <c r="U452" i="2"/>
  <c r="U451" i="2"/>
  <c r="U450" i="2"/>
  <c r="U449" i="2"/>
  <c r="U448" i="2"/>
  <c r="U447" i="2"/>
  <c r="U446" i="2"/>
  <c r="U445" i="2"/>
  <c r="U444" i="2"/>
  <c r="U443" i="2"/>
  <c r="U442" i="2"/>
  <c r="U441" i="2"/>
  <c r="U440" i="2"/>
  <c r="U439" i="2"/>
  <c r="U438" i="2"/>
  <c r="U437" i="2"/>
  <c r="U436" i="2"/>
  <c r="U435" i="2"/>
  <c r="U434" i="2"/>
  <c r="U433" i="2"/>
  <c r="U432" i="2"/>
  <c r="U431" i="2"/>
  <c r="U430" i="2"/>
  <c r="U429" i="2"/>
  <c r="U428" i="2"/>
  <c r="U427" i="2"/>
  <c r="U426" i="2"/>
  <c r="U425" i="2"/>
  <c r="U424" i="2"/>
  <c r="U423" i="2"/>
  <c r="U422" i="2"/>
  <c r="U421" i="2"/>
  <c r="U420" i="2"/>
  <c r="U419" i="2"/>
  <c r="U418" i="2"/>
  <c r="U417" i="2"/>
  <c r="U416" i="2"/>
  <c r="U415" i="2"/>
  <c r="U414" i="2"/>
  <c r="U413" i="2"/>
  <c r="U412" i="2"/>
  <c r="U411" i="2"/>
  <c r="U410" i="2"/>
  <c r="U409" i="2"/>
  <c r="U408" i="2"/>
  <c r="U407" i="2"/>
  <c r="U406" i="2"/>
  <c r="U405" i="2"/>
  <c r="U404" i="2"/>
  <c r="U403" i="2"/>
  <c r="U402" i="2"/>
  <c r="U401" i="2"/>
  <c r="U400" i="2"/>
  <c r="U399" i="2"/>
  <c r="U398" i="2"/>
  <c r="U397" i="2"/>
  <c r="U396" i="2"/>
  <c r="U395" i="2"/>
  <c r="U394" i="2"/>
  <c r="U393" i="2"/>
  <c r="U392" i="2"/>
  <c r="U391" i="2"/>
  <c r="U390" i="2"/>
  <c r="U389" i="2"/>
  <c r="U388" i="2"/>
  <c r="U387" i="2"/>
  <c r="U386" i="2"/>
  <c r="U385" i="2"/>
  <c r="U384" i="2"/>
  <c r="U383" i="2"/>
  <c r="U382" i="2"/>
  <c r="U381" i="2"/>
  <c r="U380" i="2"/>
  <c r="U379" i="2"/>
  <c r="U378" i="2"/>
  <c r="U377" i="2"/>
  <c r="U376" i="2"/>
  <c r="U375" i="2"/>
  <c r="U374" i="2"/>
  <c r="U373" i="2"/>
  <c r="U372" i="2"/>
  <c r="U371" i="2"/>
  <c r="U370" i="2"/>
  <c r="U369" i="2"/>
  <c r="U368" i="2"/>
  <c r="U367" i="2"/>
  <c r="U366" i="2"/>
  <c r="U365" i="2"/>
  <c r="U364" i="2"/>
  <c r="U363" i="2"/>
  <c r="U362" i="2"/>
  <c r="U361" i="2"/>
  <c r="U360" i="2"/>
  <c r="U359" i="2"/>
  <c r="U358" i="2"/>
  <c r="U357" i="2"/>
  <c r="U356" i="2"/>
  <c r="U355" i="2"/>
  <c r="U354" i="2"/>
  <c r="U353" i="2"/>
  <c r="U352" i="2"/>
  <c r="U351" i="2"/>
  <c r="U350" i="2"/>
  <c r="U349" i="2"/>
  <c r="U348" i="2"/>
  <c r="U347" i="2"/>
  <c r="U346" i="2"/>
  <c r="U345" i="2"/>
  <c r="U344" i="2"/>
  <c r="U343" i="2"/>
  <c r="U342" i="2"/>
  <c r="U341" i="2"/>
  <c r="U340" i="2"/>
  <c r="U339" i="2"/>
  <c r="U338" i="2"/>
  <c r="U337" i="2"/>
  <c r="U336" i="2"/>
  <c r="U335" i="2"/>
  <c r="U334" i="2"/>
  <c r="U333" i="2"/>
  <c r="U332" i="2"/>
  <c r="U331" i="2"/>
  <c r="U330" i="2"/>
  <c r="U329" i="2"/>
  <c r="U328" i="2"/>
  <c r="U327" i="2"/>
  <c r="U326" i="2"/>
  <c r="U325" i="2"/>
  <c r="U324" i="2"/>
  <c r="U323" i="2"/>
  <c r="U322" i="2"/>
  <c r="U321" i="2"/>
  <c r="U320" i="2"/>
  <c r="U319" i="2"/>
  <c r="U318" i="2"/>
  <c r="U317" i="2"/>
  <c r="U316" i="2"/>
  <c r="U315" i="2"/>
  <c r="U314" i="2"/>
  <c r="U313" i="2"/>
  <c r="U312" i="2"/>
  <c r="U311" i="2"/>
  <c r="U310" i="2"/>
  <c r="U309" i="2"/>
  <c r="U308" i="2"/>
  <c r="U307" i="2"/>
  <c r="U306" i="2"/>
  <c r="U305" i="2"/>
  <c r="U304" i="2"/>
  <c r="U303" i="2"/>
  <c r="U302" i="2"/>
  <c r="U301" i="2"/>
  <c r="U300" i="2"/>
  <c r="U299" i="2"/>
  <c r="U298" i="2"/>
  <c r="U297" i="2"/>
  <c r="U296" i="2"/>
  <c r="U295" i="2"/>
  <c r="U294" i="2"/>
  <c r="U293" i="2"/>
  <c r="U292" i="2"/>
  <c r="U291" i="2"/>
  <c r="U290" i="2"/>
  <c r="U289" i="2"/>
  <c r="U288" i="2"/>
  <c r="U287" i="2"/>
  <c r="U286" i="2"/>
  <c r="U285" i="2"/>
  <c r="U284" i="2"/>
  <c r="U283" i="2"/>
  <c r="U282" i="2"/>
  <c r="U281" i="2"/>
  <c r="U280" i="2"/>
  <c r="U279" i="2"/>
  <c r="U278" i="2"/>
  <c r="U277" i="2"/>
  <c r="U276" i="2"/>
  <c r="U275" i="2"/>
  <c r="U274" i="2"/>
  <c r="U273" i="2"/>
  <c r="U272" i="2"/>
  <c r="U271" i="2"/>
  <c r="U270" i="2"/>
  <c r="U269" i="2"/>
  <c r="U268" i="2"/>
  <c r="U267" i="2"/>
  <c r="U266" i="2"/>
  <c r="U265" i="2"/>
  <c r="U264" i="2"/>
  <c r="U263" i="2"/>
  <c r="U262" i="2"/>
  <c r="U261" i="2"/>
  <c r="U260" i="2"/>
  <c r="U259" i="2"/>
  <c r="U258" i="2"/>
  <c r="U257" i="2"/>
  <c r="U256" i="2"/>
  <c r="U255" i="2"/>
  <c r="U254" i="2"/>
  <c r="U253" i="2"/>
  <c r="U252" i="2"/>
  <c r="U251" i="2"/>
  <c r="U250" i="2"/>
  <c r="U249" i="2"/>
  <c r="U248" i="2"/>
  <c r="U247" i="2"/>
  <c r="U246" i="2"/>
  <c r="U245" i="2"/>
  <c r="U244" i="2"/>
  <c r="U243" i="2"/>
  <c r="U242" i="2"/>
  <c r="U241" i="2"/>
  <c r="U240" i="2"/>
  <c r="U239" i="2"/>
  <c r="U238" i="2"/>
  <c r="U237" i="2"/>
  <c r="U236" i="2"/>
  <c r="U235" i="2"/>
  <c r="U234" i="2"/>
  <c r="U233" i="2"/>
  <c r="U232" i="2"/>
  <c r="U231" i="2"/>
  <c r="U230" i="2"/>
  <c r="U229" i="2"/>
  <c r="U228" i="2"/>
  <c r="U227" i="2"/>
  <c r="U226" i="2"/>
  <c r="U225" i="2"/>
  <c r="U224" i="2"/>
  <c r="U223" i="2"/>
  <c r="U222" i="2"/>
  <c r="U221" i="2"/>
  <c r="U220" i="2"/>
  <c r="U219" i="2"/>
  <c r="U218" i="2"/>
  <c r="U217" i="2"/>
  <c r="U216" i="2"/>
  <c r="U215" i="2"/>
  <c r="U214" i="2"/>
  <c r="U213" i="2"/>
  <c r="U212" i="2"/>
  <c r="U211" i="2"/>
  <c r="U210" i="2"/>
  <c r="U209" i="2"/>
  <c r="U208" i="2"/>
  <c r="U207" i="2"/>
  <c r="U206" i="2"/>
  <c r="U205" i="2"/>
  <c r="U204" i="2"/>
  <c r="U203" i="2"/>
  <c r="U202" i="2"/>
  <c r="U201" i="2"/>
  <c r="U200" i="2"/>
  <c r="U199" i="2"/>
  <c r="U198" i="2"/>
  <c r="U197" i="2"/>
  <c r="U196" i="2"/>
  <c r="U195" i="2"/>
  <c r="U194" i="2"/>
  <c r="U193" i="2"/>
  <c r="U192" i="2"/>
  <c r="U191" i="2"/>
  <c r="U190" i="2"/>
  <c r="U189" i="2"/>
  <c r="U188" i="2"/>
  <c r="U187" i="2"/>
  <c r="U186" i="2"/>
  <c r="U185" i="2"/>
  <c r="U184" i="2"/>
  <c r="U183" i="2"/>
  <c r="U182" i="2"/>
  <c r="U181" i="2"/>
  <c r="U180" i="2"/>
  <c r="U179" i="2"/>
  <c r="U178" i="2"/>
  <c r="U177" i="2"/>
  <c r="U176" i="2"/>
  <c r="U175" i="2"/>
  <c r="U174" i="2"/>
  <c r="U173" i="2"/>
  <c r="U172" i="2"/>
  <c r="U171" i="2"/>
  <c r="U170" i="2"/>
  <c r="U169" i="2"/>
  <c r="U168" i="2"/>
  <c r="U167" i="2"/>
  <c r="U166" i="2"/>
  <c r="U165" i="2"/>
  <c r="U164" i="2"/>
  <c r="U163" i="2"/>
  <c r="U162" i="2"/>
  <c r="U161" i="2"/>
  <c r="U160" i="2"/>
  <c r="U159" i="2"/>
  <c r="U158" i="2"/>
  <c r="U157" i="2"/>
  <c r="U156" i="2"/>
  <c r="U155" i="2"/>
  <c r="U154" i="2"/>
  <c r="U153" i="2"/>
  <c r="U152" i="2"/>
  <c r="U151" i="2"/>
  <c r="U150" i="2"/>
  <c r="U149" i="2"/>
  <c r="U148" i="2"/>
  <c r="U147" i="2"/>
  <c r="U146" i="2"/>
  <c r="U145" i="2"/>
  <c r="U144" i="2"/>
  <c r="U143" i="2"/>
  <c r="U142" i="2"/>
  <c r="U141" i="2"/>
  <c r="U140" i="2"/>
  <c r="U139" i="2"/>
  <c r="U138" i="2"/>
  <c r="U137" i="2"/>
  <c r="U136" i="2"/>
  <c r="U135" i="2"/>
  <c r="U134" i="2"/>
  <c r="U133" i="2"/>
  <c r="U132" i="2"/>
  <c r="U131" i="2"/>
  <c r="U130" i="2"/>
  <c r="U129" i="2"/>
  <c r="U128" i="2"/>
  <c r="U127" i="2"/>
  <c r="U126" i="2"/>
  <c r="U125" i="2"/>
  <c r="U124" i="2"/>
  <c r="U123" i="2"/>
  <c r="U122" i="2"/>
  <c r="U121" i="2"/>
  <c r="U120" i="2"/>
  <c r="U119" i="2"/>
  <c r="U118" i="2"/>
  <c r="U117" i="2"/>
  <c r="U116" i="2"/>
  <c r="U115" i="2"/>
  <c r="U114" i="2"/>
  <c r="U113" i="2"/>
  <c r="U112" i="2"/>
  <c r="U111" i="2"/>
  <c r="U110" i="2"/>
  <c r="U109" i="2"/>
  <c r="U108" i="2"/>
  <c r="U107" i="2"/>
  <c r="U106" i="2"/>
  <c r="U105" i="2"/>
  <c r="U104" i="2"/>
  <c r="U103" i="2"/>
  <c r="U102" i="2"/>
  <c r="U101" i="2"/>
  <c r="U100" i="2"/>
  <c r="U99" i="2"/>
  <c r="U98" i="2"/>
  <c r="U97" i="2"/>
  <c r="U96" i="2"/>
  <c r="U95" i="2"/>
  <c r="U94" i="2"/>
  <c r="U93" i="2"/>
  <c r="U92" i="2"/>
  <c r="U91" i="2"/>
  <c r="U90" i="2"/>
  <c r="U89" i="2"/>
  <c r="U88" i="2"/>
  <c r="U87" i="2"/>
  <c r="U86" i="2"/>
  <c r="U85" i="2"/>
  <c r="U84" i="2"/>
  <c r="U83" i="2"/>
  <c r="U82" i="2"/>
  <c r="U81" i="2"/>
  <c r="U80" i="2"/>
  <c r="U79" i="2"/>
  <c r="U78" i="2"/>
  <c r="U77" i="2"/>
  <c r="U76" i="2"/>
  <c r="U75" i="2"/>
  <c r="U74" i="2"/>
  <c r="U73" i="2"/>
  <c r="U72" i="2"/>
  <c r="U71" i="2"/>
  <c r="U70" i="2"/>
  <c r="U69" i="2"/>
  <c r="U68" i="2"/>
  <c r="U67" i="2"/>
  <c r="U66" i="2"/>
  <c r="U65" i="2"/>
  <c r="U64" i="2"/>
  <c r="U63" i="2"/>
  <c r="U62" i="2"/>
  <c r="U61" i="2"/>
  <c r="U60" i="2"/>
  <c r="U59" i="2"/>
  <c r="U58" i="2"/>
  <c r="U57" i="2"/>
  <c r="U56" i="2"/>
  <c r="U55" i="2"/>
  <c r="U54" i="2"/>
  <c r="U53" i="2"/>
  <c r="U52" i="2"/>
  <c r="U51" i="2"/>
  <c r="U50" i="2"/>
  <c r="U49" i="2"/>
  <c r="U48" i="2"/>
  <c r="U47" i="2"/>
  <c r="U46" i="2"/>
  <c r="U45" i="2"/>
  <c r="U44" i="2"/>
  <c r="U43" i="2"/>
  <c r="U42" i="2"/>
  <c r="U41" i="2"/>
  <c r="U40" i="2"/>
  <c r="U39" i="2"/>
  <c r="U38" i="2"/>
  <c r="U37" i="2"/>
  <c r="U36" i="2"/>
  <c r="U35" i="2"/>
  <c r="U34" i="2"/>
  <c r="U33" i="2"/>
  <c r="U32" i="2"/>
  <c r="U31" i="2"/>
  <c r="U30" i="2"/>
  <c r="U28" i="2"/>
  <c r="U27" i="2"/>
  <c r="U26" i="2"/>
  <c r="U13" i="2"/>
  <c r="AF5008" i="2"/>
  <c r="AF5007" i="2"/>
  <c r="AF5006" i="2"/>
  <c r="AF5005" i="2"/>
  <c r="AF5004" i="2"/>
  <c r="AF5003" i="2"/>
  <c r="AF5002" i="2"/>
  <c r="AF5001" i="2"/>
  <c r="AF5000" i="2"/>
  <c r="AF4999" i="2"/>
  <c r="AF4998" i="2"/>
  <c r="AF4997" i="2"/>
  <c r="AF4996" i="2"/>
  <c r="AF4995" i="2"/>
  <c r="AF4994" i="2"/>
  <c r="AF4993" i="2"/>
  <c r="AF4992" i="2"/>
  <c r="AF4991" i="2"/>
  <c r="AF4990" i="2"/>
  <c r="AF4989" i="2"/>
  <c r="AF4988" i="2"/>
  <c r="AF4987" i="2"/>
  <c r="AF4986" i="2"/>
  <c r="AF4985" i="2"/>
  <c r="AF4984" i="2"/>
  <c r="AF4983" i="2"/>
  <c r="AF4982" i="2"/>
  <c r="AF4981" i="2"/>
  <c r="AF4980" i="2"/>
  <c r="AF4979" i="2"/>
  <c r="AF4978" i="2"/>
  <c r="AF4977" i="2"/>
  <c r="AF4976" i="2"/>
  <c r="AF4975" i="2"/>
  <c r="AF4974" i="2"/>
  <c r="AF4973" i="2"/>
  <c r="AF4972" i="2"/>
  <c r="AF4971" i="2"/>
  <c r="AF4970" i="2"/>
  <c r="AF4969" i="2"/>
  <c r="AF4968" i="2"/>
  <c r="AF4967" i="2"/>
  <c r="AF4966" i="2"/>
  <c r="AF4965" i="2"/>
  <c r="AF4964" i="2"/>
  <c r="AF4963" i="2"/>
  <c r="AF4962" i="2"/>
  <c r="AF4961" i="2"/>
  <c r="AF4960" i="2"/>
  <c r="AF4959" i="2"/>
  <c r="AF4958" i="2"/>
  <c r="AF4957" i="2"/>
  <c r="AF4956" i="2"/>
  <c r="AF4955" i="2"/>
  <c r="AF4954" i="2"/>
  <c r="AF4953" i="2"/>
  <c r="AF4952" i="2"/>
  <c r="AF4951" i="2"/>
  <c r="AF4950" i="2"/>
  <c r="AF4949" i="2"/>
  <c r="AF4948" i="2"/>
  <c r="AF4947" i="2"/>
  <c r="AF4946" i="2"/>
  <c r="AF4945" i="2"/>
  <c r="AF4944" i="2"/>
  <c r="AF4943" i="2"/>
  <c r="AF4942" i="2"/>
  <c r="AF4941" i="2"/>
  <c r="AF4940" i="2"/>
  <c r="AF4939" i="2"/>
  <c r="AF4938" i="2"/>
  <c r="AF4937" i="2"/>
  <c r="AF4936" i="2"/>
  <c r="AF4935" i="2"/>
  <c r="AF4934" i="2"/>
  <c r="AF4933" i="2"/>
  <c r="AF4932" i="2"/>
  <c r="AF4931" i="2"/>
  <c r="AF4930" i="2"/>
  <c r="AF4929" i="2"/>
  <c r="AF4928" i="2"/>
  <c r="AF4927" i="2"/>
  <c r="AF4926" i="2"/>
  <c r="AF4925" i="2"/>
  <c r="AF4924" i="2"/>
  <c r="AF4923" i="2"/>
  <c r="AF4922" i="2"/>
  <c r="AF4921" i="2"/>
  <c r="AF4920" i="2"/>
  <c r="AF4919" i="2"/>
  <c r="AF4918" i="2"/>
  <c r="AF4917" i="2"/>
  <c r="AF4916" i="2"/>
  <c r="AF4915" i="2"/>
  <c r="AF4914" i="2"/>
  <c r="AF4913" i="2"/>
  <c r="AF4912" i="2"/>
  <c r="AF4911" i="2"/>
  <c r="AF4910" i="2"/>
  <c r="AF4909" i="2"/>
  <c r="AF4908" i="2"/>
  <c r="AF4907" i="2"/>
  <c r="AF4906" i="2"/>
  <c r="AF4905" i="2"/>
  <c r="AF4904" i="2"/>
  <c r="AF4903" i="2"/>
  <c r="AF4902" i="2"/>
  <c r="AF4901" i="2"/>
  <c r="AF4900" i="2"/>
  <c r="AF4899" i="2"/>
  <c r="AF4898" i="2"/>
  <c r="AF4897" i="2"/>
  <c r="AF4896" i="2"/>
  <c r="AF4895" i="2"/>
  <c r="AF4894" i="2"/>
  <c r="AF4893" i="2"/>
  <c r="AF4892" i="2"/>
  <c r="AF4891" i="2"/>
  <c r="AF4890" i="2"/>
  <c r="AF4889" i="2"/>
  <c r="AF4888" i="2"/>
  <c r="AF4887" i="2"/>
  <c r="AF4886" i="2"/>
  <c r="AF4885" i="2"/>
  <c r="AF4884" i="2"/>
  <c r="AF4883" i="2"/>
  <c r="AF4882" i="2"/>
  <c r="AF4881" i="2"/>
  <c r="AF4880" i="2"/>
  <c r="AF4879" i="2"/>
  <c r="AF4878" i="2"/>
  <c r="AF4877" i="2"/>
  <c r="AF4876" i="2"/>
  <c r="AF4875" i="2"/>
  <c r="AF4874" i="2"/>
  <c r="AF4873" i="2"/>
  <c r="AF4872" i="2"/>
  <c r="AF4871" i="2"/>
  <c r="AF4870" i="2"/>
  <c r="AF4869" i="2"/>
  <c r="AF4868" i="2"/>
  <c r="AF4867" i="2"/>
  <c r="AF4866" i="2"/>
  <c r="AF4865" i="2"/>
  <c r="AF4864" i="2"/>
  <c r="AF4863" i="2"/>
  <c r="AF4862" i="2"/>
  <c r="AF4861" i="2"/>
  <c r="AF4860" i="2"/>
  <c r="AF4859" i="2"/>
  <c r="AF4858" i="2"/>
  <c r="AF4857" i="2"/>
  <c r="AF4856" i="2"/>
  <c r="AF4855" i="2"/>
  <c r="AF4854" i="2"/>
  <c r="AF4853" i="2"/>
  <c r="AF4852" i="2"/>
  <c r="AF4851" i="2"/>
  <c r="AF4850" i="2"/>
  <c r="AF4849" i="2"/>
  <c r="AF4848" i="2"/>
  <c r="AF4847" i="2"/>
  <c r="AF4846" i="2"/>
  <c r="AF4845" i="2"/>
  <c r="AF4844" i="2"/>
  <c r="AF4843" i="2"/>
  <c r="AF4842" i="2"/>
  <c r="AF4841" i="2"/>
  <c r="AF4840" i="2"/>
  <c r="AF4839" i="2"/>
  <c r="AF4838" i="2"/>
  <c r="AF4837" i="2"/>
  <c r="AF4836" i="2"/>
  <c r="AF4835" i="2"/>
  <c r="AF4834" i="2"/>
  <c r="AF4833" i="2"/>
  <c r="AF4832" i="2"/>
  <c r="AF4831" i="2"/>
  <c r="AF4830" i="2"/>
  <c r="AF4829" i="2"/>
  <c r="AF4828" i="2"/>
  <c r="AF4827" i="2"/>
  <c r="AF4826" i="2"/>
  <c r="AF4825" i="2"/>
  <c r="AF4824" i="2"/>
  <c r="AF4823" i="2"/>
  <c r="AF4822" i="2"/>
  <c r="AF4821" i="2"/>
  <c r="AF4820" i="2"/>
  <c r="AF4819" i="2"/>
  <c r="AF4818" i="2"/>
  <c r="AF4817" i="2"/>
  <c r="AF4816" i="2"/>
  <c r="AF4815" i="2"/>
  <c r="AF4814" i="2"/>
  <c r="AF4813" i="2"/>
  <c r="AF4812" i="2"/>
  <c r="AF4811" i="2"/>
  <c r="AF4810" i="2"/>
  <c r="AF4809" i="2"/>
  <c r="AF4808" i="2"/>
  <c r="AF4807" i="2"/>
  <c r="AF4806" i="2"/>
  <c r="AF4805" i="2"/>
  <c r="AF4804" i="2"/>
  <c r="AF4803" i="2"/>
  <c r="AF4802" i="2"/>
  <c r="AF4801" i="2"/>
  <c r="AF4800" i="2"/>
  <c r="AF4799" i="2"/>
  <c r="AF4798" i="2"/>
  <c r="AF4797" i="2"/>
  <c r="AF4796" i="2"/>
  <c r="AF4795" i="2"/>
  <c r="AF4794" i="2"/>
  <c r="AF4793" i="2"/>
  <c r="AF4792" i="2"/>
  <c r="AF4791" i="2"/>
  <c r="AF4790" i="2"/>
  <c r="AF4789" i="2"/>
  <c r="AF4788" i="2"/>
  <c r="AF4787" i="2"/>
  <c r="AF4786" i="2"/>
  <c r="AF4785" i="2"/>
  <c r="AF4784" i="2"/>
  <c r="AF4783" i="2"/>
  <c r="AF4782" i="2"/>
  <c r="AF4781" i="2"/>
  <c r="AF4780" i="2"/>
  <c r="AF4779" i="2"/>
  <c r="AF4778" i="2"/>
  <c r="AF4777" i="2"/>
  <c r="AF4776" i="2"/>
  <c r="AF4775" i="2"/>
  <c r="AF4774" i="2"/>
  <c r="AF4773" i="2"/>
  <c r="AF4772" i="2"/>
  <c r="AF4771" i="2"/>
  <c r="AF4770" i="2"/>
  <c r="AF4769" i="2"/>
  <c r="AF4768" i="2"/>
  <c r="AF4767" i="2"/>
  <c r="AF4766" i="2"/>
  <c r="AF4765" i="2"/>
  <c r="AF4764" i="2"/>
  <c r="AF4763" i="2"/>
  <c r="AF4762" i="2"/>
  <c r="AF4761" i="2"/>
  <c r="AF4760" i="2"/>
  <c r="AF4759" i="2"/>
  <c r="AF4758" i="2"/>
  <c r="AF4757" i="2"/>
  <c r="AF4756" i="2"/>
  <c r="AF4755" i="2"/>
  <c r="AF4754" i="2"/>
  <c r="AF4753" i="2"/>
  <c r="AF4752" i="2"/>
  <c r="AF4751" i="2"/>
  <c r="AF4750" i="2"/>
  <c r="AF4749" i="2"/>
  <c r="AF4748" i="2"/>
  <c r="AF4747" i="2"/>
  <c r="AF4746" i="2"/>
  <c r="AF4745" i="2"/>
  <c r="AF4744" i="2"/>
  <c r="AF4743" i="2"/>
  <c r="AF4742" i="2"/>
  <c r="AF4741" i="2"/>
  <c r="AF4740" i="2"/>
  <c r="AF4739" i="2"/>
  <c r="AF4738" i="2"/>
  <c r="AF4737" i="2"/>
  <c r="AF4736" i="2"/>
  <c r="AF4735" i="2"/>
  <c r="AF4734" i="2"/>
  <c r="AF4733" i="2"/>
  <c r="AF4732" i="2"/>
  <c r="AF4731" i="2"/>
  <c r="AF4730" i="2"/>
  <c r="AF4729" i="2"/>
  <c r="AF4728" i="2"/>
  <c r="AF4727" i="2"/>
  <c r="AF4726" i="2"/>
  <c r="AF4725" i="2"/>
  <c r="AF4724" i="2"/>
  <c r="AF4723" i="2"/>
  <c r="AF4722" i="2"/>
  <c r="AF4721" i="2"/>
  <c r="AF4720" i="2"/>
  <c r="AF4719" i="2"/>
  <c r="AF4718" i="2"/>
  <c r="AF4717" i="2"/>
  <c r="AF4716" i="2"/>
  <c r="AF4715" i="2"/>
  <c r="AF4714" i="2"/>
  <c r="AF4713" i="2"/>
  <c r="AF4712" i="2"/>
  <c r="AF4711" i="2"/>
  <c r="AF4710" i="2"/>
  <c r="AF4709" i="2"/>
  <c r="AF4708" i="2"/>
  <c r="AF4707" i="2"/>
  <c r="AF4706" i="2"/>
  <c r="AF4705" i="2"/>
  <c r="AF4704" i="2"/>
  <c r="AF4703" i="2"/>
  <c r="AF4702" i="2"/>
  <c r="AF4701" i="2"/>
  <c r="AF4700" i="2"/>
  <c r="AF4699" i="2"/>
  <c r="AF4698" i="2"/>
  <c r="AF4697" i="2"/>
  <c r="AF4696" i="2"/>
  <c r="AF4695" i="2"/>
  <c r="AF4694" i="2"/>
  <c r="AF4693" i="2"/>
  <c r="AF4692" i="2"/>
  <c r="AF4691" i="2"/>
  <c r="AF4690" i="2"/>
  <c r="AF4689" i="2"/>
  <c r="AF4688" i="2"/>
  <c r="AF4687" i="2"/>
  <c r="AF4686" i="2"/>
  <c r="AF4685" i="2"/>
  <c r="AF4684" i="2"/>
  <c r="AF4683" i="2"/>
  <c r="AF4682" i="2"/>
  <c r="AF4681" i="2"/>
  <c r="AF4680" i="2"/>
  <c r="AF4679" i="2"/>
  <c r="AF4678" i="2"/>
  <c r="AF4677" i="2"/>
  <c r="AF4676" i="2"/>
  <c r="AF4675" i="2"/>
  <c r="AF4674" i="2"/>
  <c r="AF4673" i="2"/>
  <c r="AF4672" i="2"/>
  <c r="AF4671" i="2"/>
  <c r="AF4670" i="2"/>
  <c r="AF4669" i="2"/>
  <c r="AF4668" i="2"/>
  <c r="AF4667" i="2"/>
  <c r="AF4666" i="2"/>
  <c r="AF4665" i="2"/>
  <c r="AF4664" i="2"/>
  <c r="AF4663" i="2"/>
  <c r="AF4662" i="2"/>
  <c r="AF4661" i="2"/>
  <c r="AF4660" i="2"/>
  <c r="AF4659" i="2"/>
  <c r="AF4658" i="2"/>
  <c r="AF4657" i="2"/>
  <c r="AF4656" i="2"/>
  <c r="AF4655" i="2"/>
  <c r="AF4654" i="2"/>
  <c r="AF4653" i="2"/>
  <c r="AF4652" i="2"/>
  <c r="AF4651" i="2"/>
  <c r="AF4650" i="2"/>
  <c r="AF4649" i="2"/>
  <c r="AF4648" i="2"/>
  <c r="AF4647" i="2"/>
  <c r="AF4646" i="2"/>
  <c r="AF4645" i="2"/>
  <c r="AF4644" i="2"/>
  <c r="AF4643" i="2"/>
  <c r="AF4642" i="2"/>
  <c r="AF4641" i="2"/>
  <c r="AF4640" i="2"/>
  <c r="AF4639" i="2"/>
  <c r="AF4638" i="2"/>
  <c r="AF4637" i="2"/>
  <c r="AF4636" i="2"/>
  <c r="AF4635" i="2"/>
  <c r="AF4634" i="2"/>
  <c r="AF4633" i="2"/>
  <c r="AF4632" i="2"/>
  <c r="AF4631" i="2"/>
  <c r="AF4630" i="2"/>
  <c r="AF4629" i="2"/>
  <c r="AF4628" i="2"/>
  <c r="AF4627" i="2"/>
  <c r="AF4626" i="2"/>
  <c r="AF4625" i="2"/>
  <c r="AF4624" i="2"/>
  <c r="AF4623" i="2"/>
  <c r="AF4622" i="2"/>
  <c r="AF4621" i="2"/>
  <c r="AF4620" i="2"/>
  <c r="AF4619" i="2"/>
  <c r="AF4618" i="2"/>
  <c r="AF4617" i="2"/>
  <c r="AF4616" i="2"/>
  <c r="AF4615" i="2"/>
  <c r="AF4614" i="2"/>
  <c r="AF4613" i="2"/>
  <c r="AF4612" i="2"/>
  <c r="AF4611" i="2"/>
  <c r="AF4610" i="2"/>
  <c r="AF4609" i="2"/>
  <c r="AF4608" i="2"/>
  <c r="AF4607" i="2"/>
  <c r="AF4606" i="2"/>
  <c r="AF4605" i="2"/>
  <c r="AF4604" i="2"/>
  <c r="AF4603" i="2"/>
  <c r="AF4602" i="2"/>
  <c r="AF4601" i="2"/>
  <c r="AF4600" i="2"/>
  <c r="AF4599" i="2"/>
  <c r="AF4598" i="2"/>
  <c r="AF4597" i="2"/>
  <c r="AF4596" i="2"/>
  <c r="AF4595" i="2"/>
  <c r="AF4594" i="2"/>
  <c r="AF4593" i="2"/>
  <c r="AF4592" i="2"/>
  <c r="AF4591" i="2"/>
  <c r="AF4590" i="2"/>
  <c r="AF4589" i="2"/>
  <c r="AF4588" i="2"/>
  <c r="AF4587" i="2"/>
  <c r="AF4586" i="2"/>
  <c r="AF4585" i="2"/>
  <c r="AF4584" i="2"/>
  <c r="AF4583" i="2"/>
  <c r="AF4582" i="2"/>
  <c r="AF4581" i="2"/>
  <c r="AF4580" i="2"/>
  <c r="AF4579" i="2"/>
  <c r="AF4578" i="2"/>
  <c r="AF4577" i="2"/>
  <c r="AF4576" i="2"/>
  <c r="AF4575" i="2"/>
  <c r="AF4574" i="2"/>
  <c r="AF4573" i="2"/>
  <c r="AF4572" i="2"/>
  <c r="AF4571" i="2"/>
  <c r="AF4570" i="2"/>
  <c r="AF4569" i="2"/>
  <c r="AF4568" i="2"/>
  <c r="AF4567" i="2"/>
  <c r="AF4566" i="2"/>
  <c r="AF4565" i="2"/>
  <c r="AF4564" i="2"/>
  <c r="AF4563" i="2"/>
  <c r="AF4562" i="2"/>
  <c r="AF4561" i="2"/>
  <c r="AF4560" i="2"/>
  <c r="AF4559" i="2"/>
  <c r="AF4558" i="2"/>
  <c r="AF4557" i="2"/>
  <c r="AF4556" i="2"/>
  <c r="AF4555" i="2"/>
  <c r="AF4554" i="2"/>
  <c r="AF4553" i="2"/>
  <c r="AF4552" i="2"/>
  <c r="AF4551" i="2"/>
  <c r="AF4550" i="2"/>
  <c r="AF4549" i="2"/>
  <c r="AF4548" i="2"/>
  <c r="AF4547" i="2"/>
  <c r="AF4546" i="2"/>
  <c r="AF4545" i="2"/>
  <c r="AF4544" i="2"/>
  <c r="AF4543" i="2"/>
  <c r="AF4542" i="2"/>
  <c r="AF4541" i="2"/>
  <c r="AF4540" i="2"/>
  <c r="AF4539" i="2"/>
  <c r="AF4538" i="2"/>
  <c r="AF4537" i="2"/>
  <c r="AF4536" i="2"/>
  <c r="AF4535" i="2"/>
  <c r="AF4534" i="2"/>
  <c r="AF4533" i="2"/>
  <c r="AF4532" i="2"/>
  <c r="AF4531" i="2"/>
  <c r="AF4530" i="2"/>
  <c r="AF4529" i="2"/>
  <c r="AF4528" i="2"/>
  <c r="AF4527" i="2"/>
  <c r="AF4526" i="2"/>
  <c r="AF4525" i="2"/>
  <c r="AF4524" i="2"/>
  <c r="AF4523" i="2"/>
  <c r="AF4522" i="2"/>
  <c r="AF4521" i="2"/>
  <c r="AF4520" i="2"/>
  <c r="AF4519" i="2"/>
  <c r="AF4518" i="2"/>
  <c r="AF4517" i="2"/>
  <c r="AF4516" i="2"/>
  <c r="AF4515" i="2"/>
  <c r="AF4514" i="2"/>
  <c r="AF4513" i="2"/>
  <c r="AF4512" i="2"/>
  <c r="AF4511" i="2"/>
  <c r="AF4510" i="2"/>
  <c r="AF4509" i="2"/>
  <c r="AF4508" i="2"/>
  <c r="AF4507" i="2"/>
  <c r="AF4506" i="2"/>
  <c r="AF4505" i="2"/>
  <c r="AF4504" i="2"/>
  <c r="AF4503" i="2"/>
  <c r="AF4502" i="2"/>
  <c r="AF4501" i="2"/>
  <c r="AF4500" i="2"/>
  <c r="AF4499" i="2"/>
  <c r="AF4498" i="2"/>
  <c r="AF4497" i="2"/>
  <c r="AF4496" i="2"/>
  <c r="AF4495" i="2"/>
  <c r="AF4494" i="2"/>
  <c r="AF4493" i="2"/>
  <c r="AF4492" i="2"/>
  <c r="AF4491" i="2"/>
  <c r="AF4490" i="2"/>
  <c r="AF4489" i="2"/>
  <c r="AF4488" i="2"/>
  <c r="AF4487" i="2"/>
  <c r="AF4486" i="2"/>
  <c r="AF4485" i="2"/>
  <c r="AF4484" i="2"/>
  <c r="AF4483" i="2"/>
  <c r="AF4482" i="2"/>
  <c r="AF4481" i="2"/>
  <c r="AF4480" i="2"/>
  <c r="AF4479" i="2"/>
  <c r="AF4478" i="2"/>
  <c r="AF4477" i="2"/>
  <c r="AF4476" i="2"/>
  <c r="AF4475" i="2"/>
  <c r="AF4474" i="2"/>
  <c r="AF4473" i="2"/>
  <c r="AF4472" i="2"/>
  <c r="AF4471" i="2"/>
  <c r="AF4470" i="2"/>
  <c r="AF4469" i="2"/>
  <c r="AF4468" i="2"/>
  <c r="AF4467" i="2"/>
  <c r="AF4466" i="2"/>
  <c r="AF4465" i="2"/>
  <c r="AF4464" i="2"/>
  <c r="AF4463" i="2"/>
  <c r="AF4462" i="2"/>
  <c r="AF4461" i="2"/>
  <c r="AF4460" i="2"/>
  <c r="AF4459" i="2"/>
  <c r="AF4458" i="2"/>
  <c r="AF4457" i="2"/>
  <c r="AF4456" i="2"/>
  <c r="AF4455" i="2"/>
  <c r="AF4454" i="2"/>
  <c r="AF4453" i="2"/>
  <c r="AF4452" i="2"/>
  <c r="AF4451" i="2"/>
  <c r="AF4450" i="2"/>
  <c r="AF4449" i="2"/>
  <c r="AF4448" i="2"/>
  <c r="AF4447" i="2"/>
  <c r="AF4446" i="2"/>
  <c r="AF4445" i="2"/>
  <c r="AF4444" i="2"/>
  <c r="AF4443" i="2"/>
  <c r="AF4442" i="2"/>
  <c r="AF4441" i="2"/>
  <c r="AF4440" i="2"/>
  <c r="AF4439" i="2"/>
  <c r="AF4438" i="2"/>
  <c r="AF4437" i="2"/>
  <c r="AF4436" i="2"/>
  <c r="AF4435" i="2"/>
  <c r="AF4434" i="2"/>
  <c r="AF4433" i="2"/>
  <c r="AF4432" i="2"/>
  <c r="AF4431" i="2"/>
  <c r="AF4430" i="2"/>
  <c r="AF4429" i="2"/>
  <c r="AF4428" i="2"/>
  <c r="AF4427" i="2"/>
  <c r="AF4426" i="2"/>
  <c r="AF4425" i="2"/>
  <c r="AF4424" i="2"/>
  <c r="AF4423" i="2"/>
  <c r="AF4422" i="2"/>
  <c r="AF4421" i="2"/>
  <c r="AF4420" i="2"/>
  <c r="AF4419" i="2"/>
  <c r="AF4418" i="2"/>
  <c r="AF4417" i="2"/>
  <c r="AF4416" i="2"/>
  <c r="AF4415" i="2"/>
  <c r="AF4414" i="2"/>
  <c r="AF4413" i="2"/>
  <c r="AF4412" i="2"/>
  <c r="AF4411" i="2"/>
  <c r="AF4410" i="2"/>
  <c r="AF4409" i="2"/>
  <c r="AF4408" i="2"/>
  <c r="AF4407" i="2"/>
  <c r="AF4406" i="2"/>
  <c r="AF4405" i="2"/>
  <c r="AF4404" i="2"/>
  <c r="AF4403" i="2"/>
  <c r="AF4402" i="2"/>
  <c r="AF4401" i="2"/>
  <c r="AF4400" i="2"/>
  <c r="AF4399" i="2"/>
  <c r="AF4398" i="2"/>
  <c r="AF4397" i="2"/>
  <c r="AF4396" i="2"/>
  <c r="AF4395" i="2"/>
  <c r="AF4394" i="2"/>
  <c r="AF4393" i="2"/>
  <c r="AF4392" i="2"/>
  <c r="AF4391" i="2"/>
  <c r="AF4390" i="2"/>
  <c r="AF4389" i="2"/>
  <c r="AF4388" i="2"/>
  <c r="AF4387" i="2"/>
  <c r="AF4386" i="2"/>
  <c r="AF4385" i="2"/>
  <c r="AF4384" i="2"/>
  <c r="AF4383" i="2"/>
  <c r="AF4382" i="2"/>
  <c r="AF4381" i="2"/>
  <c r="AF4380" i="2"/>
  <c r="AF4379" i="2"/>
  <c r="AF4378" i="2"/>
  <c r="AF4377" i="2"/>
  <c r="AF4376" i="2"/>
  <c r="AF4375" i="2"/>
  <c r="AF4374" i="2"/>
  <c r="AF4373" i="2"/>
  <c r="AF4372" i="2"/>
  <c r="AF4371" i="2"/>
  <c r="AF4370" i="2"/>
  <c r="AF4369" i="2"/>
  <c r="AF4368" i="2"/>
  <c r="AF4367" i="2"/>
  <c r="AF4366" i="2"/>
  <c r="AF4365" i="2"/>
  <c r="AF4364" i="2"/>
  <c r="AF4363" i="2"/>
  <c r="AF4362" i="2"/>
  <c r="AF4361" i="2"/>
  <c r="AF4360" i="2"/>
  <c r="AF4359" i="2"/>
  <c r="AF4358" i="2"/>
  <c r="AF4357" i="2"/>
  <c r="AF4356" i="2"/>
  <c r="AF4355" i="2"/>
  <c r="AF4354" i="2"/>
  <c r="AF4353" i="2"/>
  <c r="AF4352" i="2"/>
  <c r="AF4351" i="2"/>
  <c r="AF4350" i="2"/>
  <c r="AF4349" i="2"/>
  <c r="AF4348" i="2"/>
  <c r="AF4347" i="2"/>
  <c r="AF4346" i="2"/>
  <c r="AF4345" i="2"/>
  <c r="AF4344" i="2"/>
  <c r="AF4343" i="2"/>
  <c r="AF4342" i="2"/>
  <c r="AF4341" i="2"/>
  <c r="AF4340" i="2"/>
  <c r="AF4339" i="2"/>
  <c r="AF4338" i="2"/>
  <c r="AF4337" i="2"/>
  <c r="AF4336" i="2"/>
  <c r="AF4335" i="2"/>
  <c r="AF4334" i="2"/>
  <c r="AF4333" i="2"/>
  <c r="AF4332" i="2"/>
  <c r="AF4331" i="2"/>
  <c r="AF4330" i="2"/>
  <c r="AF4329" i="2"/>
  <c r="AF4328" i="2"/>
  <c r="AF4327" i="2"/>
  <c r="AF4326" i="2"/>
  <c r="AF4325" i="2"/>
  <c r="AF4324" i="2"/>
  <c r="AF4323" i="2"/>
  <c r="AF4322" i="2"/>
  <c r="AF4321" i="2"/>
  <c r="AF4320" i="2"/>
  <c r="AF4319" i="2"/>
  <c r="AF4318" i="2"/>
  <c r="AF4317" i="2"/>
  <c r="AF4316" i="2"/>
  <c r="AF4315" i="2"/>
  <c r="AF4314" i="2"/>
  <c r="AF4313" i="2"/>
  <c r="AF4312" i="2"/>
  <c r="AF4311" i="2"/>
  <c r="AF4310" i="2"/>
  <c r="AF4309" i="2"/>
  <c r="AF4308" i="2"/>
  <c r="AF4307" i="2"/>
  <c r="AF4306" i="2"/>
  <c r="AF4305" i="2"/>
  <c r="AF4304" i="2"/>
  <c r="AF4303" i="2"/>
  <c r="AF4302" i="2"/>
  <c r="AF4301" i="2"/>
  <c r="AF4300" i="2"/>
  <c r="AF4299" i="2"/>
  <c r="AF4298" i="2"/>
  <c r="AF4297" i="2"/>
  <c r="AF4296" i="2"/>
  <c r="AF4295" i="2"/>
  <c r="AF4294" i="2"/>
  <c r="AF4293" i="2"/>
  <c r="AF4292" i="2"/>
  <c r="AF4291" i="2"/>
  <c r="AF4290" i="2"/>
  <c r="AF4289" i="2"/>
  <c r="AF4288" i="2"/>
  <c r="AF4287" i="2"/>
  <c r="AF4286" i="2"/>
  <c r="AF4285" i="2"/>
  <c r="AF4284" i="2"/>
  <c r="AF4283" i="2"/>
  <c r="AF4282" i="2"/>
  <c r="AF4281" i="2"/>
  <c r="AF4280" i="2"/>
  <c r="AF4279" i="2"/>
  <c r="AF4278" i="2"/>
  <c r="AF4277" i="2"/>
  <c r="AF4276" i="2"/>
  <c r="AF4275" i="2"/>
  <c r="AF4274" i="2"/>
  <c r="AF4273" i="2"/>
  <c r="AF4272" i="2"/>
  <c r="AF4271" i="2"/>
  <c r="AF4270" i="2"/>
  <c r="AF4269" i="2"/>
  <c r="AF4268" i="2"/>
  <c r="AF4267" i="2"/>
  <c r="AF4266" i="2"/>
  <c r="AF4265" i="2"/>
  <c r="AF4264" i="2"/>
  <c r="AF4263" i="2"/>
  <c r="AF4262" i="2"/>
  <c r="AF4261" i="2"/>
  <c r="AF4260" i="2"/>
  <c r="AF4259" i="2"/>
  <c r="AF4258" i="2"/>
  <c r="AF4257" i="2"/>
  <c r="AF4256" i="2"/>
  <c r="AF4255" i="2"/>
  <c r="AF4254" i="2"/>
  <c r="AF4253" i="2"/>
  <c r="AF4252" i="2"/>
  <c r="AF4251" i="2"/>
  <c r="AF4250" i="2"/>
  <c r="AF4249" i="2"/>
  <c r="AF4248" i="2"/>
  <c r="AF4247" i="2"/>
  <c r="AF4246" i="2"/>
  <c r="AF4245" i="2"/>
  <c r="AF4244" i="2"/>
  <c r="AF4243" i="2"/>
  <c r="AF4242" i="2"/>
  <c r="AF4241" i="2"/>
  <c r="AF4240" i="2"/>
  <c r="AF4239" i="2"/>
  <c r="AF4238" i="2"/>
  <c r="AF4237" i="2"/>
  <c r="AF4236" i="2"/>
  <c r="AF4235" i="2"/>
  <c r="AF4234" i="2"/>
  <c r="AF4233" i="2"/>
  <c r="AF4232" i="2"/>
  <c r="AF4231" i="2"/>
  <c r="AF4230" i="2"/>
  <c r="AF4229" i="2"/>
  <c r="AF4228" i="2"/>
  <c r="AF4227" i="2"/>
  <c r="AF4226" i="2"/>
  <c r="AF4225" i="2"/>
  <c r="AF4224" i="2"/>
  <c r="AF4223" i="2"/>
  <c r="AF4222" i="2"/>
  <c r="AF4221" i="2"/>
  <c r="AF4220" i="2"/>
  <c r="AF4219" i="2"/>
  <c r="AF4218" i="2"/>
  <c r="AF4217" i="2"/>
  <c r="AF4216" i="2"/>
  <c r="AF4215" i="2"/>
  <c r="AF4214" i="2"/>
  <c r="AF4213" i="2"/>
  <c r="AF4212" i="2"/>
  <c r="AF4211" i="2"/>
  <c r="AF4210" i="2"/>
  <c r="AF4209" i="2"/>
  <c r="AF4208" i="2"/>
  <c r="AF4207" i="2"/>
  <c r="AF4206" i="2"/>
  <c r="AF4205" i="2"/>
  <c r="AF4204" i="2"/>
  <c r="AF4203" i="2"/>
  <c r="AF4202" i="2"/>
  <c r="AF4201" i="2"/>
  <c r="AF4200" i="2"/>
  <c r="AF4199" i="2"/>
  <c r="AF4198" i="2"/>
  <c r="AF4197" i="2"/>
  <c r="AF4196" i="2"/>
  <c r="AF4195" i="2"/>
  <c r="AF4194" i="2"/>
  <c r="AF4193" i="2"/>
  <c r="AF4192" i="2"/>
  <c r="AF4191" i="2"/>
  <c r="AF4190" i="2"/>
  <c r="AF4189" i="2"/>
  <c r="AF4188" i="2"/>
  <c r="AF4187" i="2"/>
  <c r="AF4186" i="2"/>
  <c r="AF4185" i="2"/>
  <c r="AF4184" i="2"/>
  <c r="AF4183" i="2"/>
  <c r="AF4182" i="2"/>
  <c r="AF4181" i="2"/>
  <c r="AF4180" i="2"/>
  <c r="AF4179" i="2"/>
  <c r="AF4178" i="2"/>
  <c r="AF4177" i="2"/>
  <c r="AF4176" i="2"/>
  <c r="AF4175" i="2"/>
  <c r="AF4174" i="2"/>
  <c r="AF4173" i="2"/>
  <c r="AF4172" i="2"/>
  <c r="AF4171" i="2"/>
  <c r="AF4170" i="2"/>
  <c r="AF4169" i="2"/>
  <c r="AF4168" i="2"/>
  <c r="AF4167" i="2"/>
  <c r="AF4166" i="2"/>
  <c r="AF4165" i="2"/>
  <c r="AF4164" i="2"/>
  <c r="AF4163" i="2"/>
  <c r="AF4162" i="2"/>
  <c r="AF4161" i="2"/>
  <c r="AF4160" i="2"/>
  <c r="AF4159" i="2"/>
  <c r="AF4158" i="2"/>
  <c r="AF4157" i="2"/>
  <c r="AF4156" i="2"/>
  <c r="AF4155" i="2"/>
  <c r="AF4154" i="2"/>
  <c r="AF4153" i="2"/>
  <c r="AF4152" i="2"/>
  <c r="AF4151" i="2"/>
  <c r="AF4150" i="2"/>
  <c r="AF4149" i="2"/>
  <c r="AF4148" i="2"/>
  <c r="AF4147" i="2"/>
  <c r="AF4146" i="2"/>
  <c r="AF4145" i="2"/>
  <c r="AF4144" i="2"/>
  <c r="AF4143" i="2"/>
  <c r="AF4142" i="2"/>
  <c r="AF4141" i="2"/>
  <c r="AF4140" i="2"/>
  <c r="AF4139" i="2"/>
  <c r="AF4138" i="2"/>
  <c r="AF4137" i="2"/>
  <c r="AF4136" i="2"/>
  <c r="AF4135" i="2"/>
  <c r="AF4134" i="2"/>
  <c r="AF4133" i="2"/>
  <c r="AF4132" i="2"/>
  <c r="AF4131" i="2"/>
  <c r="AF4130" i="2"/>
  <c r="AF4129" i="2"/>
  <c r="AF4128" i="2"/>
  <c r="AF4127" i="2"/>
  <c r="AF4126" i="2"/>
  <c r="AF4125" i="2"/>
  <c r="AF4124" i="2"/>
  <c r="AF4123" i="2"/>
  <c r="AF4122" i="2"/>
  <c r="AF4121" i="2"/>
  <c r="AF4120" i="2"/>
  <c r="AF4119" i="2"/>
  <c r="AF4118" i="2"/>
  <c r="AF4117" i="2"/>
  <c r="AF4116" i="2"/>
  <c r="AF4115" i="2"/>
  <c r="AF4114" i="2"/>
  <c r="AF4113" i="2"/>
  <c r="AF4112" i="2"/>
  <c r="AF4111" i="2"/>
  <c r="AF4110" i="2"/>
  <c r="AF4109" i="2"/>
  <c r="AF4108" i="2"/>
  <c r="AF4107" i="2"/>
  <c r="AF4106" i="2"/>
  <c r="AF4105" i="2"/>
  <c r="AF4104" i="2"/>
  <c r="AF4103" i="2"/>
  <c r="AF4102" i="2"/>
  <c r="AF4101" i="2"/>
  <c r="AF4100" i="2"/>
  <c r="AF4099" i="2"/>
  <c r="AF4098" i="2"/>
  <c r="AF4097" i="2"/>
  <c r="AF4096" i="2"/>
  <c r="AF4095" i="2"/>
  <c r="AF4094" i="2"/>
  <c r="AF4093" i="2"/>
  <c r="AF4092" i="2"/>
  <c r="AF4091" i="2"/>
  <c r="AF4090" i="2"/>
  <c r="AF4089" i="2"/>
  <c r="AF4088" i="2"/>
  <c r="AF4087" i="2"/>
  <c r="AF4086" i="2"/>
  <c r="AF4085" i="2"/>
  <c r="AF4084" i="2"/>
  <c r="AF4083" i="2"/>
  <c r="AF4082" i="2"/>
  <c r="AF4081" i="2"/>
  <c r="AF4080" i="2"/>
  <c r="AF4079" i="2"/>
  <c r="AF4078" i="2"/>
  <c r="AF4077" i="2"/>
  <c r="AF4076" i="2"/>
  <c r="AF4075" i="2"/>
  <c r="AF4074" i="2"/>
  <c r="AF4073" i="2"/>
  <c r="AF4072" i="2"/>
  <c r="AF4071" i="2"/>
  <c r="AF4070" i="2"/>
  <c r="AF4069" i="2"/>
  <c r="AF4068" i="2"/>
  <c r="AF4067" i="2"/>
  <c r="AF4066" i="2"/>
  <c r="AF4065" i="2"/>
  <c r="AF4064" i="2"/>
  <c r="AF4063" i="2"/>
  <c r="AF4062" i="2"/>
  <c r="AF4061" i="2"/>
  <c r="AF4060" i="2"/>
  <c r="AF4059" i="2"/>
  <c r="AF4058" i="2"/>
  <c r="AF4057" i="2"/>
  <c r="AF4056" i="2"/>
  <c r="AF4055" i="2"/>
  <c r="AF4054" i="2"/>
  <c r="AF4053" i="2"/>
  <c r="AF4052" i="2"/>
  <c r="AF4051" i="2"/>
  <c r="AF4050" i="2"/>
  <c r="AF4049" i="2"/>
  <c r="AF4048" i="2"/>
  <c r="AF4047" i="2"/>
  <c r="AF4046" i="2"/>
  <c r="AF4045" i="2"/>
  <c r="AF4044" i="2"/>
  <c r="AF4043" i="2"/>
  <c r="AF4042" i="2"/>
  <c r="AF4041" i="2"/>
  <c r="AF4040" i="2"/>
  <c r="AF4039" i="2"/>
  <c r="AF4038" i="2"/>
  <c r="AF4037" i="2"/>
  <c r="AF4036" i="2"/>
  <c r="AF4035" i="2"/>
  <c r="AF4034" i="2"/>
  <c r="AF4033" i="2"/>
  <c r="AF4032" i="2"/>
  <c r="AF4031" i="2"/>
  <c r="AF4030" i="2"/>
  <c r="AF4029" i="2"/>
  <c r="AF4028" i="2"/>
  <c r="AF4027" i="2"/>
  <c r="AF4026" i="2"/>
  <c r="AF4025" i="2"/>
  <c r="AF4024" i="2"/>
  <c r="AF4023" i="2"/>
  <c r="AF4022" i="2"/>
  <c r="AF4021" i="2"/>
  <c r="AF4020" i="2"/>
  <c r="AF4019" i="2"/>
  <c r="AF4018" i="2"/>
  <c r="AF4017" i="2"/>
  <c r="AF4016" i="2"/>
  <c r="AF4015" i="2"/>
  <c r="AF4014" i="2"/>
  <c r="AF4013" i="2"/>
  <c r="AF4012" i="2"/>
  <c r="AF4011" i="2"/>
  <c r="AF4010" i="2"/>
  <c r="AF4009" i="2"/>
  <c r="AF4008" i="2"/>
  <c r="AF4007" i="2"/>
  <c r="AF4006" i="2"/>
  <c r="AF4005" i="2"/>
  <c r="AF4004" i="2"/>
  <c r="AF4003" i="2"/>
  <c r="AF4002" i="2"/>
  <c r="AF4001" i="2"/>
  <c r="AF4000" i="2"/>
  <c r="AF3999" i="2"/>
  <c r="AF3998" i="2"/>
  <c r="AF3997" i="2"/>
  <c r="AF3996" i="2"/>
  <c r="AF3995" i="2"/>
  <c r="AF3994" i="2"/>
  <c r="AF3993" i="2"/>
  <c r="AF3992" i="2"/>
  <c r="AF3991" i="2"/>
  <c r="AF3990" i="2"/>
  <c r="AF3989" i="2"/>
  <c r="AF3988" i="2"/>
  <c r="AF3987" i="2"/>
  <c r="AF3986" i="2"/>
  <c r="AF3985" i="2"/>
  <c r="AF3984" i="2"/>
  <c r="AF3983" i="2"/>
  <c r="AF3982" i="2"/>
  <c r="AF3981" i="2"/>
  <c r="AF3980" i="2"/>
  <c r="AF3979" i="2"/>
  <c r="AF3978" i="2"/>
  <c r="AF3977" i="2"/>
  <c r="AF3976" i="2"/>
  <c r="AF3975" i="2"/>
  <c r="AF3974" i="2"/>
  <c r="AF3973" i="2"/>
  <c r="AF3972" i="2"/>
  <c r="AF3971" i="2"/>
  <c r="AF3970" i="2"/>
  <c r="AF3969" i="2"/>
  <c r="AF3968" i="2"/>
  <c r="AF3967" i="2"/>
  <c r="AF3966" i="2"/>
  <c r="AF3965" i="2"/>
  <c r="AF3964" i="2"/>
  <c r="AF3963" i="2"/>
  <c r="AF3962" i="2"/>
  <c r="AF3961" i="2"/>
  <c r="AF3960" i="2"/>
  <c r="AF3959" i="2"/>
  <c r="AF3958" i="2"/>
  <c r="AF3957" i="2"/>
  <c r="AF3956" i="2"/>
  <c r="AF3955" i="2"/>
  <c r="AF3954" i="2"/>
  <c r="AF3953" i="2"/>
  <c r="AF3952" i="2"/>
  <c r="AF3951" i="2"/>
  <c r="AF3950" i="2"/>
  <c r="AF3949" i="2"/>
  <c r="AF3948" i="2"/>
  <c r="AF3947" i="2"/>
  <c r="AF3946" i="2"/>
  <c r="AF3945" i="2"/>
  <c r="AF3944" i="2"/>
  <c r="AF3943" i="2"/>
  <c r="AF3942" i="2"/>
  <c r="AF3941" i="2"/>
  <c r="AF3940" i="2"/>
  <c r="AF3939" i="2"/>
  <c r="AF3938" i="2"/>
  <c r="AF3937" i="2"/>
  <c r="AF3936" i="2"/>
  <c r="AF3935" i="2"/>
  <c r="AF3934" i="2"/>
  <c r="AF3933" i="2"/>
  <c r="AF3932" i="2"/>
  <c r="AF3931" i="2"/>
  <c r="AF3930" i="2"/>
  <c r="AF3929" i="2"/>
  <c r="AF3928" i="2"/>
  <c r="AF3927" i="2"/>
  <c r="AF3926" i="2"/>
  <c r="AF3925" i="2"/>
  <c r="AF3924" i="2"/>
  <c r="AF3923" i="2"/>
  <c r="AF3922" i="2"/>
  <c r="AF3921" i="2"/>
  <c r="AF3920" i="2"/>
  <c r="AF3919" i="2"/>
  <c r="AF3918" i="2"/>
  <c r="AF3917" i="2"/>
  <c r="AF3916" i="2"/>
  <c r="AF3915" i="2"/>
  <c r="AF3914" i="2"/>
  <c r="AF3913" i="2"/>
  <c r="AF3912" i="2"/>
  <c r="AF3911" i="2"/>
  <c r="AF3910" i="2"/>
  <c r="AF3909" i="2"/>
  <c r="AF3908" i="2"/>
  <c r="AF3907" i="2"/>
  <c r="AF3906" i="2"/>
  <c r="AF3905" i="2"/>
  <c r="AF3904" i="2"/>
  <c r="AF3903" i="2"/>
  <c r="AF3902" i="2"/>
  <c r="AF3901" i="2"/>
  <c r="AF3900" i="2"/>
  <c r="AF3899" i="2"/>
  <c r="AF3898" i="2"/>
  <c r="AF3897" i="2"/>
  <c r="AF3896" i="2"/>
  <c r="AF3895" i="2"/>
  <c r="AF3894" i="2"/>
  <c r="AF3893" i="2"/>
  <c r="AF3892" i="2"/>
  <c r="AF3891" i="2"/>
  <c r="AF3890" i="2"/>
  <c r="AF3889" i="2"/>
  <c r="AF3888" i="2"/>
  <c r="AF3887" i="2"/>
  <c r="AF3886" i="2"/>
  <c r="AF3885" i="2"/>
  <c r="AF3884" i="2"/>
  <c r="AF3883" i="2"/>
  <c r="AF3882" i="2"/>
  <c r="AF3881" i="2"/>
  <c r="AF3880" i="2"/>
  <c r="AF3879" i="2"/>
  <c r="AF3878" i="2"/>
  <c r="AF3877" i="2"/>
  <c r="AF3876" i="2"/>
  <c r="AF3875" i="2"/>
  <c r="AF3874" i="2"/>
  <c r="AF3873" i="2"/>
  <c r="AF3872" i="2"/>
  <c r="AF3871" i="2"/>
  <c r="AF3870" i="2"/>
  <c r="AF3869" i="2"/>
  <c r="AF3868" i="2"/>
  <c r="AF3867" i="2"/>
  <c r="AF3866" i="2"/>
  <c r="AF3865" i="2"/>
  <c r="AF3864" i="2"/>
  <c r="AF3863" i="2"/>
  <c r="AF3862" i="2"/>
  <c r="AF3861" i="2"/>
  <c r="AF3860" i="2"/>
  <c r="AF3859" i="2"/>
  <c r="AF3858" i="2"/>
  <c r="AF3857" i="2"/>
  <c r="AF3856" i="2"/>
  <c r="AF3855" i="2"/>
  <c r="AF3854" i="2"/>
  <c r="AF3853" i="2"/>
  <c r="AF3852" i="2"/>
  <c r="AF3851" i="2"/>
  <c r="AF3850" i="2"/>
  <c r="AF3849" i="2"/>
  <c r="AF3848" i="2"/>
  <c r="AF3847" i="2"/>
  <c r="AF3846" i="2"/>
  <c r="AF3845" i="2"/>
  <c r="AF3844" i="2"/>
  <c r="AF3843" i="2"/>
  <c r="AF3842" i="2"/>
  <c r="AF3841" i="2"/>
  <c r="AF3840" i="2"/>
  <c r="AF3839" i="2"/>
  <c r="AF3838" i="2"/>
  <c r="AF3837" i="2"/>
  <c r="AF3836" i="2"/>
  <c r="AF3835" i="2"/>
  <c r="AF3834" i="2"/>
  <c r="AF3833" i="2"/>
  <c r="AF3832" i="2"/>
  <c r="AF3831" i="2"/>
  <c r="AF3830" i="2"/>
  <c r="AF3829" i="2"/>
  <c r="AF3828" i="2"/>
  <c r="AF3827" i="2"/>
  <c r="AF3826" i="2"/>
  <c r="AF3825" i="2"/>
  <c r="AF3824" i="2"/>
  <c r="AF3823" i="2"/>
  <c r="AF3822" i="2"/>
  <c r="AF3821" i="2"/>
  <c r="AF3820" i="2"/>
  <c r="AF3819" i="2"/>
  <c r="AF3818" i="2"/>
  <c r="AF3817" i="2"/>
  <c r="AF3816" i="2"/>
  <c r="AF3815" i="2"/>
  <c r="AF3814" i="2"/>
  <c r="AF3813" i="2"/>
  <c r="AF3812" i="2"/>
  <c r="AF3811" i="2"/>
  <c r="AF3810" i="2"/>
  <c r="AF3809" i="2"/>
  <c r="AF3808" i="2"/>
  <c r="AF3807" i="2"/>
  <c r="AF3806" i="2"/>
  <c r="AF3805" i="2"/>
  <c r="AF3804" i="2"/>
  <c r="AF3803" i="2"/>
  <c r="AF3802" i="2"/>
  <c r="AF3801" i="2"/>
  <c r="AF3800" i="2"/>
  <c r="AF3799" i="2"/>
  <c r="AF3798" i="2"/>
  <c r="AF3797" i="2"/>
  <c r="AF3796" i="2"/>
  <c r="AF3795" i="2"/>
  <c r="AF3794" i="2"/>
  <c r="AF3793" i="2"/>
  <c r="AF3792" i="2"/>
  <c r="AF3791" i="2"/>
  <c r="AF3790" i="2"/>
  <c r="AF3789" i="2"/>
  <c r="AF3788" i="2"/>
  <c r="AF3787" i="2"/>
  <c r="AF3786" i="2"/>
  <c r="AF3785" i="2"/>
  <c r="AF3784" i="2"/>
  <c r="AF3783" i="2"/>
  <c r="AF3782" i="2"/>
  <c r="AF3781" i="2"/>
  <c r="AF3780" i="2"/>
  <c r="AF3779" i="2"/>
  <c r="AF3778" i="2"/>
  <c r="AF3777" i="2"/>
  <c r="AF3776" i="2"/>
  <c r="AF3775" i="2"/>
  <c r="AF3774" i="2"/>
  <c r="AF3773" i="2"/>
  <c r="AF3772" i="2"/>
  <c r="AF3771" i="2"/>
  <c r="AF3770" i="2"/>
  <c r="AF3769" i="2"/>
  <c r="AF3768" i="2"/>
  <c r="AF3767" i="2"/>
  <c r="AF3766" i="2"/>
  <c r="AF3765" i="2"/>
  <c r="AF3764" i="2"/>
  <c r="AF3763" i="2"/>
  <c r="AF3762" i="2"/>
  <c r="AF3761" i="2"/>
  <c r="AF3760" i="2"/>
  <c r="AF3759" i="2"/>
  <c r="AF3758" i="2"/>
  <c r="AF3757" i="2"/>
  <c r="AF3756" i="2"/>
  <c r="AF3755" i="2"/>
  <c r="AF3754" i="2"/>
  <c r="AF3753" i="2"/>
  <c r="AF3752" i="2"/>
  <c r="AF3751" i="2"/>
  <c r="AF3750" i="2"/>
  <c r="AF3749" i="2"/>
  <c r="AF3748" i="2"/>
  <c r="AF3747" i="2"/>
  <c r="AF3746" i="2"/>
  <c r="AF3745" i="2"/>
  <c r="AF3744" i="2"/>
  <c r="AF3743" i="2"/>
  <c r="AF3742" i="2"/>
  <c r="AF3741" i="2"/>
  <c r="AF3740" i="2"/>
  <c r="AF3739" i="2"/>
  <c r="AF3738" i="2"/>
  <c r="AF3737" i="2"/>
  <c r="AF3736" i="2"/>
  <c r="AF3735" i="2"/>
  <c r="AF3734" i="2"/>
  <c r="AF3733" i="2"/>
  <c r="AF3732" i="2"/>
  <c r="AF3731" i="2"/>
  <c r="AF3730" i="2"/>
  <c r="AF3729" i="2"/>
  <c r="AF3728" i="2"/>
  <c r="AF3727" i="2"/>
  <c r="AF3726" i="2"/>
  <c r="AF3725" i="2"/>
  <c r="AF3724" i="2"/>
  <c r="AF3723" i="2"/>
  <c r="AF3722" i="2"/>
  <c r="AF3721" i="2"/>
  <c r="AF3720" i="2"/>
  <c r="AF3719" i="2"/>
  <c r="AF3718" i="2"/>
  <c r="AF3717" i="2"/>
  <c r="AF3716" i="2"/>
  <c r="AF3715" i="2"/>
  <c r="AF3714" i="2"/>
  <c r="AF3713" i="2"/>
  <c r="AF3712" i="2"/>
  <c r="AF3711" i="2"/>
  <c r="AF3710" i="2"/>
  <c r="AF3709" i="2"/>
  <c r="AF3708" i="2"/>
  <c r="AF3707" i="2"/>
  <c r="AF3706" i="2"/>
  <c r="AF3705" i="2"/>
  <c r="AF3704" i="2"/>
  <c r="AF3703" i="2"/>
  <c r="AF3702" i="2"/>
  <c r="AF3701" i="2"/>
  <c r="AF3700" i="2"/>
  <c r="AF3699" i="2"/>
  <c r="AF3698" i="2"/>
  <c r="AF3697" i="2"/>
  <c r="AF3696" i="2"/>
  <c r="AF3695" i="2"/>
  <c r="AF3694" i="2"/>
  <c r="AF3693" i="2"/>
  <c r="AF3692" i="2"/>
  <c r="AF3691" i="2"/>
  <c r="AF3690" i="2"/>
  <c r="AF3689" i="2"/>
  <c r="AF3688" i="2"/>
  <c r="AF3687" i="2"/>
  <c r="AF3686" i="2"/>
  <c r="AF3685" i="2"/>
  <c r="AF3684" i="2"/>
  <c r="AF3683" i="2"/>
  <c r="AF3682" i="2"/>
  <c r="AF3681" i="2"/>
  <c r="AF3680" i="2"/>
  <c r="AF3679" i="2"/>
  <c r="AF3678" i="2"/>
  <c r="AF3677" i="2"/>
  <c r="AF3676" i="2"/>
  <c r="AF3675" i="2"/>
  <c r="AF3674" i="2"/>
  <c r="AF3673" i="2"/>
  <c r="AF3672" i="2"/>
  <c r="AF3671" i="2"/>
  <c r="AF3670" i="2"/>
  <c r="AF3669" i="2"/>
  <c r="AF3668" i="2"/>
  <c r="AF3667" i="2"/>
  <c r="AF3666" i="2"/>
  <c r="AF3665" i="2"/>
  <c r="AF3664" i="2"/>
  <c r="AF3663" i="2"/>
  <c r="AF3662" i="2"/>
  <c r="AF3661" i="2"/>
  <c r="AF3660" i="2"/>
  <c r="AF3659" i="2"/>
  <c r="AF3658" i="2"/>
  <c r="AF3657" i="2"/>
  <c r="AF3656" i="2"/>
  <c r="AF3655" i="2"/>
  <c r="AF3654" i="2"/>
  <c r="AF3653" i="2"/>
  <c r="AF3652" i="2"/>
  <c r="AF3651" i="2"/>
  <c r="AF3650" i="2"/>
  <c r="AF3649" i="2"/>
  <c r="AF3648" i="2"/>
  <c r="AF3647" i="2"/>
  <c r="AF3646" i="2"/>
  <c r="AF3645" i="2"/>
  <c r="AF3644" i="2"/>
  <c r="AF3643" i="2"/>
  <c r="AF3642" i="2"/>
  <c r="AF3641" i="2"/>
  <c r="AF3640" i="2"/>
  <c r="AF3639" i="2"/>
  <c r="AF3638" i="2"/>
  <c r="AF3637" i="2"/>
  <c r="AF3636" i="2"/>
  <c r="AF3635" i="2"/>
  <c r="AF3634" i="2"/>
  <c r="AF3633" i="2"/>
  <c r="AF3632" i="2"/>
  <c r="AF3631" i="2"/>
  <c r="AF3630" i="2"/>
  <c r="AF3629" i="2"/>
  <c r="AF3628" i="2"/>
  <c r="AF3627" i="2"/>
  <c r="AF3626" i="2"/>
  <c r="AF3625" i="2"/>
  <c r="AF3624" i="2"/>
  <c r="AF3623" i="2"/>
  <c r="AF3622" i="2"/>
  <c r="AF3621" i="2"/>
  <c r="AF3620" i="2"/>
  <c r="AF3619" i="2"/>
  <c r="AF3618" i="2"/>
  <c r="AF3617" i="2"/>
  <c r="AF3616" i="2"/>
  <c r="AF3615" i="2"/>
  <c r="AF3614" i="2"/>
  <c r="AF3613" i="2"/>
  <c r="AF3612" i="2"/>
  <c r="AF3611" i="2"/>
  <c r="AF3610" i="2"/>
  <c r="AF3609" i="2"/>
  <c r="AF3608" i="2"/>
  <c r="AF3607" i="2"/>
  <c r="AF3606" i="2"/>
  <c r="AF3605" i="2"/>
  <c r="AF3604" i="2"/>
  <c r="AF3603" i="2"/>
  <c r="AF3602" i="2"/>
  <c r="AF3601" i="2"/>
  <c r="AF3600" i="2"/>
  <c r="AF3599" i="2"/>
  <c r="AF3598" i="2"/>
  <c r="AF3597" i="2"/>
  <c r="AF3596" i="2"/>
  <c r="AF3595" i="2"/>
  <c r="AF3594" i="2"/>
  <c r="AF3593" i="2"/>
  <c r="AF3592" i="2"/>
  <c r="AF3591" i="2"/>
  <c r="AF3590" i="2"/>
  <c r="AF3589" i="2"/>
  <c r="AF3588" i="2"/>
  <c r="AF3587" i="2"/>
  <c r="AF3586" i="2"/>
  <c r="AF3585" i="2"/>
  <c r="AF3584" i="2"/>
  <c r="AF3583" i="2"/>
  <c r="AF3582" i="2"/>
  <c r="AF3581" i="2"/>
  <c r="AF3580" i="2"/>
  <c r="AF3579" i="2"/>
  <c r="AF3578" i="2"/>
  <c r="AF3577" i="2"/>
  <c r="AF3576" i="2"/>
  <c r="AF3575" i="2"/>
  <c r="AF3574" i="2"/>
  <c r="AF3573" i="2"/>
  <c r="AF3572" i="2"/>
  <c r="AF3571" i="2"/>
  <c r="AF3570" i="2"/>
  <c r="AF3569" i="2"/>
  <c r="AF3568" i="2"/>
  <c r="AF3567" i="2"/>
  <c r="AF3566" i="2"/>
  <c r="AF3565" i="2"/>
  <c r="AF3564" i="2"/>
  <c r="AF3563" i="2"/>
  <c r="AF3562" i="2"/>
  <c r="AF3561" i="2"/>
  <c r="AF3560" i="2"/>
  <c r="AF3559" i="2"/>
  <c r="AF3558" i="2"/>
  <c r="AF3557" i="2"/>
  <c r="AF3556" i="2"/>
  <c r="AF3555" i="2"/>
  <c r="AF3554" i="2"/>
  <c r="AF3553" i="2"/>
  <c r="AF3552" i="2"/>
  <c r="AF3551" i="2"/>
  <c r="AF3550" i="2"/>
  <c r="AF3549" i="2"/>
  <c r="AF3548" i="2"/>
  <c r="AF3547" i="2"/>
  <c r="AF3546" i="2"/>
  <c r="AF3545" i="2"/>
  <c r="AF3544" i="2"/>
  <c r="AF3543" i="2"/>
  <c r="AF3542" i="2"/>
  <c r="AF3541" i="2"/>
  <c r="AF3540" i="2"/>
  <c r="AF3539" i="2"/>
  <c r="AF3538" i="2"/>
  <c r="AF3537" i="2"/>
  <c r="AF3536" i="2"/>
  <c r="AF3535" i="2"/>
  <c r="AF3534" i="2"/>
  <c r="AF3533" i="2"/>
  <c r="AF3532" i="2"/>
  <c r="AF3531" i="2"/>
  <c r="AF3530" i="2"/>
  <c r="AF3529" i="2"/>
  <c r="AF3528" i="2"/>
  <c r="AF3527" i="2"/>
  <c r="AF3526" i="2"/>
  <c r="AF3525" i="2"/>
  <c r="AF3524" i="2"/>
  <c r="AF3523" i="2"/>
  <c r="AF3522" i="2"/>
  <c r="AF3521" i="2"/>
  <c r="AF3520" i="2"/>
  <c r="AF3519" i="2"/>
  <c r="AF3518" i="2"/>
  <c r="AF3517" i="2"/>
  <c r="AF3516" i="2"/>
  <c r="AF3515" i="2"/>
  <c r="AF3514" i="2"/>
  <c r="AF3513" i="2"/>
  <c r="AF3512" i="2"/>
  <c r="AF3511" i="2"/>
  <c r="AF3510" i="2"/>
  <c r="AF3509" i="2"/>
  <c r="AF3508" i="2"/>
  <c r="AF3507" i="2"/>
  <c r="AF3506" i="2"/>
  <c r="AF3505" i="2"/>
  <c r="AF3504" i="2"/>
  <c r="AF3503" i="2"/>
  <c r="AF3502" i="2"/>
  <c r="AF3501" i="2"/>
  <c r="AF3500" i="2"/>
  <c r="AF3499" i="2"/>
  <c r="AF3498" i="2"/>
  <c r="AF3497" i="2"/>
  <c r="AF3496" i="2"/>
  <c r="AF3495" i="2"/>
  <c r="AF3494" i="2"/>
  <c r="AF3493" i="2"/>
  <c r="AF3492" i="2"/>
  <c r="AF3491" i="2"/>
  <c r="AF3490" i="2"/>
  <c r="AF3489" i="2"/>
  <c r="AF3488" i="2"/>
  <c r="AF3487" i="2"/>
  <c r="AF3486" i="2"/>
  <c r="AF3485" i="2"/>
  <c r="AF3484" i="2"/>
  <c r="AF3483" i="2"/>
  <c r="AF3482" i="2"/>
  <c r="AF3481" i="2"/>
  <c r="AF3480" i="2"/>
  <c r="AF3479" i="2"/>
  <c r="AF3478" i="2"/>
  <c r="AF3477" i="2"/>
  <c r="AF3476" i="2"/>
  <c r="AF3475" i="2"/>
  <c r="AF3474" i="2"/>
  <c r="AF3473" i="2"/>
  <c r="AF3472" i="2"/>
  <c r="AF3471" i="2"/>
  <c r="AF3470" i="2"/>
  <c r="AF3469" i="2"/>
  <c r="AF3468" i="2"/>
  <c r="AF3467" i="2"/>
  <c r="AF3466" i="2"/>
  <c r="AF3465" i="2"/>
  <c r="AF3464" i="2"/>
  <c r="AF3463" i="2"/>
  <c r="AF3462" i="2"/>
  <c r="AF3461" i="2"/>
  <c r="AF3460" i="2"/>
  <c r="AF3459" i="2"/>
  <c r="AF3458" i="2"/>
  <c r="AF3457" i="2"/>
  <c r="AF3456" i="2"/>
  <c r="AF3455" i="2"/>
  <c r="AF3454" i="2"/>
  <c r="AF3453" i="2"/>
  <c r="AF3452" i="2"/>
  <c r="AF3451" i="2"/>
  <c r="AF3450" i="2"/>
  <c r="AF3449" i="2"/>
  <c r="AF3448" i="2"/>
  <c r="AF3447" i="2"/>
  <c r="AF3446" i="2"/>
  <c r="AF3445" i="2"/>
  <c r="AF3444" i="2"/>
  <c r="AF3443" i="2"/>
  <c r="AF3442" i="2"/>
  <c r="AF3441" i="2"/>
  <c r="AF3440" i="2"/>
  <c r="AF3439" i="2"/>
  <c r="AF3438" i="2"/>
  <c r="AF3437" i="2"/>
  <c r="AF3436" i="2"/>
  <c r="AF3435" i="2"/>
  <c r="AF3434" i="2"/>
  <c r="AF3433" i="2"/>
  <c r="AF3432" i="2"/>
  <c r="AF3431" i="2"/>
  <c r="AF3430" i="2"/>
  <c r="AF3429" i="2"/>
  <c r="AF3428" i="2"/>
  <c r="AF3427" i="2"/>
  <c r="AF3426" i="2"/>
  <c r="AF3425" i="2"/>
  <c r="AF3424" i="2"/>
  <c r="AF3423" i="2"/>
  <c r="AF3422" i="2"/>
  <c r="AF3421" i="2"/>
  <c r="AF3420" i="2"/>
  <c r="AF3419" i="2"/>
  <c r="AF3418" i="2"/>
  <c r="AF3417" i="2"/>
  <c r="AF3416" i="2"/>
  <c r="AF3415" i="2"/>
  <c r="AF3414" i="2"/>
  <c r="AF3413" i="2"/>
  <c r="AF3412" i="2"/>
  <c r="AF3411" i="2"/>
  <c r="AF3410" i="2"/>
  <c r="AF3409" i="2"/>
  <c r="AF3408" i="2"/>
  <c r="AF3407" i="2"/>
  <c r="AF3406" i="2"/>
  <c r="AF3405" i="2"/>
  <c r="AF3404" i="2"/>
  <c r="AF3403" i="2"/>
  <c r="AF3402" i="2"/>
  <c r="AF3401" i="2"/>
  <c r="AF3400" i="2"/>
  <c r="AF3399" i="2"/>
  <c r="AF3398" i="2"/>
  <c r="AF3397" i="2"/>
  <c r="AF3396" i="2"/>
  <c r="AF3395" i="2"/>
  <c r="AF3394" i="2"/>
  <c r="AF3393" i="2"/>
  <c r="AF3392" i="2"/>
  <c r="AF3391" i="2"/>
  <c r="AF3390" i="2"/>
  <c r="AF3389" i="2"/>
  <c r="AF3388" i="2"/>
  <c r="AF3387" i="2"/>
  <c r="AF3386" i="2"/>
  <c r="AF3385" i="2"/>
  <c r="AF3384" i="2"/>
  <c r="AF3383" i="2"/>
  <c r="AF3382" i="2"/>
  <c r="AF3381" i="2"/>
  <c r="AF3380" i="2"/>
  <c r="AF3379" i="2"/>
  <c r="AF3378" i="2"/>
  <c r="AF3377" i="2"/>
  <c r="AF3376" i="2"/>
  <c r="AF3375" i="2"/>
  <c r="AF3374" i="2"/>
  <c r="AF3373" i="2"/>
  <c r="AF3372" i="2"/>
  <c r="AF3371" i="2"/>
  <c r="AF3370" i="2"/>
  <c r="AF3369" i="2"/>
  <c r="AF3368" i="2"/>
  <c r="AF3367" i="2"/>
  <c r="AF3366" i="2"/>
  <c r="AF3365" i="2"/>
  <c r="AF3364" i="2"/>
  <c r="AF3363" i="2"/>
  <c r="AF3362" i="2"/>
  <c r="AF3361" i="2"/>
  <c r="AF3360" i="2"/>
  <c r="AF3359" i="2"/>
  <c r="AF3358" i="2"/>
  <c r="AF3357" i="2"/>
  <c r="AF3356" i="2"/>
  <c r="AF3355" i="2"/>
  <c r="AF3354" i="2"/>
  <c r="AF3353" i="2"/>
  <c r="AF3352" i="2"/>
  <c r="AF3351" i="2"/>
  <c r="AF3350" i="2"/>
  <c r="AF3349" i="2"/>
  <c r="AF3348" i="2"/>
  <c r="AF3347" i="2"/>
  <c r="AF3346" i="2"/>
  <c r="AF3345" i="2"/>
  <c r="AF3344" i="2"/>
  <c r="AF3343" i="2"/>
  <c r="AF3342" i="2"/>
  <c r="AF3341" i="2"/>
  <c r="AF3340" i="2"/>
  <c r="AF3339" i="2"/>
  <c r="AF3338" i="2"/>
  <c r="AF3337" i="2"/>
  <c r="AF3336" i="2"/>
  <c r="AF3335" i="2"/>
  <c r="AF3334" i="2"/>
  <c r="AF3333" i="2"/>
  <c r="AF3332" i="2"/>
  <c r="AF3331" i="2"/>
  <c r="AF3330" i="2"/>
  <c r="AF3329" i="2"/>
  <c r="AF3328" i="2"/>
  <c r="AF3327" i="2"/>
  <c r="AF3326" i="2"/>
  <c r="AF3325" i="2"/>
  <c r="AF3324" i="2"/>
  <c r="AF3323" i="2"/>
  <c r="AF3322" i="2"/>
  <c r="AF3321" i="2"/>
  <c r="AF3320" i="2"/>
  <c r="AF3319" i="2"/>
  <c r="AF3318" i="2"/>
  <c r="AF3317" i="2"/>
  <c r="AF3316" i="2"/>
  <c r="AF3315" i="2"/>
  <c r="AF3314" i="2"/>
  <c r="AF3313" i="2"/>
  <c r="AF3312" i="2"/>
  <c r="AF3311" i="2"/>
  <c r="AF3310" i="2"/>
  <c r="AF3309" i="2"/>
  <c r="AF3308" i="2"/>
  <c r="AF3307" i="2"/>
  <c r="AF3306" i="2"/>
  <c r="AF3305" i="2"/>
  <c r="AF3304" i="2"/>
  <c r="AF3303" i="2"/>
  <c r="AF3302" i="2"/>
  <c r="AF3301" i="2"/>
  <c r="AF3300" i="2"/>
  <c r="AF3299" i="2"/>
  <c r="AF3298" i="2"/>
  <c r="AF3297" i="2"/>
  <c r="AF3296" i="2"/>
  <c r="AF3295" i="2"/>
  <c r="AF3294" i="2"/>
  <c r="AF3293" i="2"/>
  <c r="AF3292" i="2"/>
  <c r="AF3291" i="2"/>
  <c r="AF3290" i="2"/>
  <c r="AF3289" i="2"/>
  <c r="AF3288" i="2"/>
  <c r="AF3287" i="2"/>
  <c r="AF3286" i="2"/>
  <c r="AF3285" i="2"/>
  <c r="AF3284" i="2"/>
  <c r="AF3283" i="2"/>
  <c r="AF3282" i="2"/>
  <c r="AF3281" i="2"/>
  <c r="AF3280" i="2"/>
  <c r="AF3279" i="2"/>
  <c r="AF3278" i="2"/>
  <c r="AF3277" i="2"/>
  <c r="AF3276" i="2"/>
  <c r="AF3275" i="2"/>
  <c r="AF3274" i="2"/>
  <c r="AF3273" i="2"/>
  <c r="AF3272" i="2"/>
  <c r="AF3271" i="2"/>
  <c r="AF3270" i="2"/>
  <c r="AF3269" i="2"/>
  <c r="AF3268" i="2"/>
  <c r="AF3267" i="2"/>
  <c r="AF3266" i="2"/>
  <c r="AF3265" i="2"/>
  <c r="AF3264" i="2"/>
  <c r="AF3263" i="2"/>
  <c r="AF3262" i="2"/>
  <c r="AF3261" i="2"/>
  <c r="AF3260" i="2"/>
  <c r="AF3259" i="2"/>
  <c r="AF3258" i="2"/>
  <c r="AF3257" i="2"/>
  <c r="AF3256" i="2"/>
  <c r="AF3255" i="2"/>
  <c r="AF3254" i="2"/>
  <c r="AF3253" i="2"/>
  <c r="AF3252" i="2"/>
  <c r="AF3251" i="2"/>
  <c r="AF3250" i="2"/>
  <c r="AF3249" i="2"/>
  <c r="AF3248" i="2"/>
  <c r="AF3247" i="2"/>
  <c r="AF3246" i="2"/>
  <c r="AF3245" i="2"/>
  <c r="AF3244" i="2"/>
  <c r="AF3243" i="2"/>
  <c r="AF3242" i="2"/>
  <c r="AF3241" i="2"/>
  <c r="AF3240" i="2"/>
  <c r="AF3239" i="2"/>
  <c r="AF3238" i="2"/>
  <c r="AF3237" i="2"/>
  <c r="AF3236" i="2"/>
  <c r="AF3235" i="2"/>
  <c r="AF3234" i="2"/>
  <c r="AF3233" i="2"/>
  <c r="AF3232" i="2"/>
  <c r="AF3231" i="2"/>
  <c r="AF3230" i="2"/>
  <c r="AF3229" i="2"/>
  <c r="AF3228" i="2"/>
  <c r="AF3227" i="2"/>
  <c r="AF3226" i="2"/>
  <c r="AF3225" i="2"/>
  <c r="AF3224" i="2"/>
  <c r="AF3223" i="2"/>
  <c r="AF3222" i="2"/>
  <c r="AF3221" i="2"/>
  <c r="AF3220" i="2"/>
  <c r="AF3219" i="2"/>
  <c r="AF3218" i="2"/>
  <c r="AF3217" i="2"/>
  <c r="AF3216" i="2"/>
  <c r="AF3215" i="2"/>
  <c r="AF3214" i="2"/>
  <c r="AF3213" i="2"/>
  <c r="AF3212" i="2"/>
  <c r="AF3211" i="2"/>
  <c r="AF3210" i="2"/>
  <c r="AF3209" i="2"/>
  <c r="AF3208" i="2"/>
  <c r="AF3207" i="2"/>
  <c r="AF3206" i="2"/>
  <c r="AF3205" i="2"/>
  <c r="AF3204" i="2"/>
  <c r="AF3203" i="2"/>
  <c r="AF3202" i="2"/>
  <c r="AF3201" i="2"/>
  <c r="AF3200" i="2"/>
  <c r="AF3199" i="2"/>
  <c r="AF3198" i="2"/>
  <c r="AF3197" i="2"/>
  <c r="AF3196" i="2"/>
  <c r="AF3195" i="2"/>
  <c r="AF3194" i="2"/>
  <c r="AF3193" i="2"/>
  <c r="AF3192" i="2"/>
  <c r="AF3191" i="2"/>
  <c r="AF3190" i="2"/>
  <c r="AF3189" i="2"/>
  <c r="AF3188" i="2"/>
  <c r="AF3187" i="2"/>
  <c r="AF3186" i="2"/>
  <c r="AF3185" i="2"/>
  <c r="AF3184" i="2"/>
  <c r="AF3183" i="2"/>
  <c r="AF3182" i="2"/>
  <c r="AF3181" i="2"/>
  <c r="AF3180" i="2"/>
  <c r="AF3179" i="2"/>
  <c r="AF3178" i="2"/>
  <c r="AF3177" i="2"/>
  <c r="AF3176" i="2"/>
  <c r="AF3175" i="2"/>
  <c r="AF3174" i="2"/>
  <c r="AF3173" i="2"/>
  <c r="AF3172" i="2"/>
  <c r="AF3171" i="2"/>
  <c r="AF3170" i="2"/>
  <c r="AF3169" i="2"/>
  <c r="AF3168" i="2"/>
  <c r="AF3167" i="2"/>
  <c r="AF3166" i="2"/>
  <c r="AF3165" i="2"/>
  <c r="AF3164" i="2"/>
  <c r="AF3163" i="2"/>
  <c r="AF3162" i="2"/>
  <c r="AF3161" i="2"/>
  <c r="AF3160" i="2"/>
  <c r="AF3159" i="2"/>
  <c r="AF3158" i="2"/>
  <c r="AF3157" i="2"/>
  <c r="AF3156" i="2"/>
  <c r="AF3155" i="2"/>
  <c r="AF3154" i="2"/>
  <c r="AF3153" i="2"/>
  <c r="AF3152" i="2"/>
  <c r="AF3151" i="2"/>
  <c r="AF3150" i="2"/>
  <c r="AF3149" i="2"/>
  <c r="AF3148" i="2"/>
  <c r="AF3147" i="2"/>
  <c r="AF3146" i="2"/>
  <c r="AF3145" i="2"/>
  <c r="AF3144" i="2"/>
  <c r="AF3143" i="2"/>
  <c r="AF3142" i="2"/>
  <c r="AF3141" i="2"/>
  <c r="AF3140" i="2"/>
  <c r="AF3139" i="2"/>
  <c r="AF3138" i="2"/>
  <c r="AF3137" i="2"/>
  <c r="AF3136" i="2"/>
  <c r="AF3135" i="2"/>
  <c r="AF3134" i="2"/>
  <c r="AF3133" i="2"/>
  <c r="AF3132" i="2"/>
  <c r="AF3131" i="2"/>
  <c r="AF3130" i="2"/>
  <c r="AF3129" i="2"/>
  <c r="AF3128" i="2"/>
  <c r="AF3127" i="2"/>
  <c r="AF3126" i="2"/>
  <c r="AF3125" i="2"/>
  <c r="AF3124" i="2"/>
  <c r="AF3123" i="2"/>
  <c r="AF3122" i="2"/>
  <c r="AF3121" i="2"/>
  <c r="AF3120" i="2"/>
  <c r="AF3119" i="2"/>
  <c r="AF3118" i="2"/>
  <c r="AF3117" i="2"/>
  <c r="AF3116" i="2"/>
  <c r="AF3115" i="2"/>
  <c r="AF3114" i="2"/>
  <c r="AF3113" i="2"/>
  <c r="AF3112" i="2"/>
  <c r="AF3111" i="2"/>
  <c r="AF3110" i="2"/>
  <c r="AF3109" i="2"/>
  <c r="AF3108" i="2"/>
  <c r="AF3107" i="2"/>
  <c r="AF3106" i="2"/>
  <c r="AF3105" i="2"/>
  <c r="AF3104" i="2"/>
  <c r="AF3103" i="2"/>
  <c r="AF3102" i="2"/>
  <c r="AF3101" i="2"/>
  <c r="AF3100" i="2"/>
  <c r="AF3099" i="2"/>
  <c r="AF3098" i="2"/>
  <c r="AF3097" i="2"/>
  <c r="AF3096" i="2"/>
  <c r="AF3095" i="2"/>
  <c r="AF3094" i="2"/>
  <c r="AF3093" i="2"/>
  <c r="AF3092" i="2"/>
  <c r="AF3091" i="2"/>
  <c r="AF3090" i="2"/>
  <c r="AF3089" i="2"/>
  <c r="AF3088" i="2"/>
  <c r="AF3087" i="2"/>
  <c r="AF3086" i="2"/>
  <c r="AF3085" i="2"/>
  <c r="AF3084" i="2"/>
  <c r="AF3083" i="2"/>
  <c r="AF3082" i="2"/>
  <c r="AF3081" i="2"/>
  <c r="AF3080" i="2"/>
  <c r="AF3079" i="2"/>
  <c r="AF3078" i="2"/>
  <c r="AF3077" i="2"/>
  <c r="AF3076" i="2"/>
  <c r="AF3075" i="2"/>
  <c r="AF3074" i="2"/>
  <c r="AF3073" i="2"/>
  <c r="AF3072" i="2"/>
  <c r="AF3071" i="2"/>
  <c r="AF3070" i="2"/>
  <c r="AF3069" i="2"/>
  <c r="AF3068" i="2"/>
  <c r="AF3067" i="2"/>
  <c r="AF3066" i="2"/>
  <c r="AF3065" i="2"/>
  <c r="AF3064" i="2"/>
  <c r="AF3063" i="2"/>
  <c r="AF3062" i="2"/>
  <c r="AF3061" i="2"/>
  <c r="AF3060" i="2"/>
  <c r="AF3059" i="2"/>
  <c r="AF3058" i="2"/>
  <c r="AF3057" i="2"/>
  <c r="AF3056" i="2"/>
  <c r="AF3055" i="2"/>
  <c r="AF3054" i="2"/>
  <c r="AF3053" i="2"/>
  <c r="AF3052" i="2"/>
  <c r="AF3051" i="2"/>
  <c r="AF3050" i="2"/>
  <c r="AF3049" i="2"/>
  <c r="AF3048" i="2"/>
  <c r="AF3047" i="2"/>
  <c r="AF3046" i="2"/>
  <c r="AF3045" i="2"/>
  <c r="AF3044" i="2"/>
  <c r="AF3043" i="2"/>
  <c r="AF3042" i="2"/>
  <c r="AF3041" i="2"/>
  <c r="AF3040" i="2"/>
  <c r="AF3039" i="2"/>
  <c r="AF3038" i="2"/>
  <c r="AF3037" i="2"/>
  <c r="AF3036" i="2"/>
  <c r="AF3035" i="2"/>
  <c r="AF3034" i="2"/>
  <c r="AF3033" i="2"/>
  <c r="AF3032" i="2"/>
  <c r="AF3031" i="2"/>
  <c r="AF3030" i="2"/>
  <c r="AF3029" i="2"/>
  <c r="AF3028" i="2"/>
  <c r="AF3027" i="2"/>
  <c r="AF3026" i="2"/>
  <c r="AF3025" i="2"/>
  <c r="AF3024" i="2"/>
  <c r="AF3023" i="2"/>
  <c r="AF3022" i="2"/>
  <c r="AF3021" i="2"/>
  <c r="AF3020" i="2"/>
  <c r="AF3019" i="2"/>
  <c r="AF3018" i="2"/>
  <c r="AF3017" i="2"/>
  <c r="AF3016" i="2"/>
  <c r="AF3015" i="2"/>
  <c r="AF3014" i="2"/>
  <c r="AF3013" i="2"/>
  <c r="AF3012" i="2"/>
  <c r="AF3011" i="2"/>
  <c r="AF3010" i="2"/>
  <c r="AF3009" i="2"/>
  <c r="AF3008" i="2"/>
  <c r="AF3007" i="2"/>
  <c r="AF3006" i="2"/>
  <c r="AF3005" i="2"/>
  <c r="AF3004" i="2"/>
  <c r="AF3003" i="2"/>
  <c r="AF3002" i="2"/>
  <c r="AF3001" i="2"/>
  <c r="AF3000" i="2"/>
  <c r="AF2999" i="2"/>
  <c r="AF2998" i="2"/>
  <c r="AF2997" i="2"/>
  <c r="AF2996" i="2"/>
  <c r="AF2995" i="2"/>
  <c r="AF2994" i="2"/>
  <c r="AF2993" i="2"/>
  <c r="AF2992" i="2"/>
  <c r="AF2991" i="2"/>
  <c r="AF2990" i="2"/>
  <c r="AF2989" i="2"/>
  <c r="AF2988" i="2"/>
  <c r="AF2987" i="2"/>
  <c r="AF2986" i="2"/>
  <c r="AF2985" i="2"/>
  <c r="AF2984" i="2"/>
  <c r="AF2983" i="2"/>
  <c r="AF2982" i="2"/>
  <c r="AF2981" i="2"/>
  <c r="AF2980" i="2"/>
  <c r="AF2979" i="2"/>
  <c r="AF2978" i="2"/>
  <c r="AF2977" i="2"/>
  <c r="AF2976" i="2"/>
  <c r="AF2975" i="2"/>
  <c r="AF2974" i="2"/>
  <c r="AF2973" i="2"/>
  <c r="AF2972" i="2"/>
  <c r="AF2971" i="2"/>
  <c r="AF2970" i="2"/>
  <c r="AF2969" i="2"/>
  <c r="AF2968" i="2"/>
  <c r="AF2967" i="2"/>
  <c r="AF2966" i="2"/>
  <c r="AF2965" i="2"/>
  <c r="AF2964" i="2"/>
  <c r="AF2963" i="2"/>
  <c r="AF2962" i="2"/>
  <c r="AF2961" i="2"/>
  <c r="AF2960" i="2"/>
  <c r="AF2959" i="2"/>
  <c r="AF2958" i="2"/>
  <c r="AF2957" i="2"/>
  <c r="AF2956" i="2"/>
  <c r="AF2955" i="2"/>
  <c r="AF2954" i="2"/>
  <c r="AF2953" i="2"/>
  <c r="AF2952" i="2"/>
  <c r="AF2951" i="2"/>
  <c r="AF2950" i="2"/>
  <c r="AF2949" i="2"/>
  <c r="AF2948" i="2"/>
  <c r="AF2947" i="2"/>
  <c r="AF2946" i="2"/>
  <c r="AF2945" i="2"/>
  <c r="AF2944" i="2"/>
  <c r="AF2943" i="2"/>
  <c r="AF2942" i="2"/>
  <c r="AF2941" i="2"/>
  <c r="AF2940" i="2"/>
  <c r="AF2939" i="2"/>
  <c r="AF2938" i="2"/>
  <c r="AF2937" i="2"/>
  <c r="AF2936" i="2"/>
  <c r="AF2935" i="2"/>
  <c r="AF2934" i="2"/>
  <c r="AF2933" i="2"/>
  <c r="AF2932" i="2"/>
  <c r="AF2931" i="2"/>
  <c r="AF2930" i="2"/>
  <c r="AF2929" i="2"/>
  <c r="AF2928" i="2"/>
  <c r="AF2927" i="2"/>
  <c r="AF2926" i="2"/>
  <c r="AF2925" i="2"/>
  <c r="AF2924" i="2"/>
  <c r="AF2923" i="2"/>
  <c r="AF2922" i="2"/>
  <c r="AF2921" i="2"/>
  <c r="AF2920" i="2"/>
  <c r="AF2919" i="2"/>
  <c r="AF2918" i="2"/>
  <c r="AF2917" i="2"/>
  <c r="AF2916" i="2"/>
  <c r="AF2915" i="2"/>
  <c r="AF2914" i="2"/>
  <c r="AF2913" i="2"/>
  <c r="AF2912" i="2"/>
  <c r="AF2911" i="2"/>
  <c r="AF2910" i="2"/>
  <c r="AF2909" i="2"/>
  <c r="AF2908" i="2"/>
  <c r="AF2907" i="2"/>
  <c r="AF2906" i="2"/>
  <c r="AF2905" i="2"/>
  <c r="AF2904" i="2"/>
  <c r="AF2903" i="2"/>
  <c r="AF2902" i="2"/>
  <c r="AF2901" i="2"/>
  <c r="AF2900" i="2"/>
  <c r="AF2899" i="2"/>
  <c r="AF2898" i="2"/>
  <c r="AF2897" i="2"/>
  <c r="AF2896" i="2"/>
  <c r="AF2895" i="2"/>
  <c r="AF2894" i="2"/>
  <c r="AF2893" i="2"/>
  <c r="AF2892" i="2"/>
  <c r="AF2891" i="2"/>
  <c r="AF2890" i="2"/>
  <c r="AF2889" i="2"/>
  <c r="AF2888" i="2"/>
  <c r="AF2887" i="2"/>
  <c r="AF2886" i="2"/>
  <c r="AF2885" i="2"/>
  <c r="AF2884" i="2"/>
  <c r="AF2883" i="2"/>
  <c r="AF2882" i="2"/>
  <c r="AF2881" i="2"/>
  <c r="AF2880" i="2"/>
  <c r="AF2879" i="2"/>
  <c r="AF2878" i="2"/>
  <c r="AF2877" i="2"/>
  <c r="AF2876" i="2"/>
  <c r="AF2875" i="2"/>
  <c r="AF2874" i="2"/>
  <c r="AF2873" i="2"/>
  <c r="AF2872" i="2"/>
  <c r="AF2871" i="2"/>
  <c r="AF2870" i="2"/>
  <c r="AF2869" i="2"/>
  <c r="AF2868" i="2"/>
  <c r="AF2867" i="2"/>
  <c r="AF2866" i="2"/>
  <c r="AF2865" i="2"/>
  <c r="AF2864" i="2"/>
  <c r="AF2863" i="2"/>
  <c r="AF2862" i="2"/>
  <c r="AF2861" i="2"/>
  <c r="AF2860" i="2"/>
  <c r="AF2859" i="2"/>
  <c r="AF2858" i="2"/>
  <c r="AF2857" i="2"/>
  <c r="AF2856" i="2"/>
  <c r="AF2855" i="2"/>
  <c r="AF2854" i="2"/>
  <c r="AF2853" i="2"/>
  <c r="AF2852" i="2"/>
  <c r="AF2851" i="2"/>
  <c r="AF2850" i="2"/>
  <c r="AF2849" i="2"/>
  <c r="AF2848" i="2"/>
  <c r="AF2847" i="2"/>
  <c r="AF2846" i="2"/>
  <c r="AF2845" i="2"/>
  <c r="AF2844" i="2"/>
  <c r="AF2843" i="2"/>
  <c r="AF2842" i="2"/>
  <c r="AF2841" i="2"/>
  <c r="AF2840" i="2"/>
  <c r="AF2839" i="2"/>
  <c r="AF2838" i="2"/>
  <c r="AF2837" i="2"/>
  <c r="AF2836" i="2"/>
  <c r="AF2835" i="2"/>
  <c r="AF2834" i="2"/>
  <c r="AF2833" i="2"/>
  <c r="AF2832" i="2"/>
  <c r="AF2831" i="2"/>
  <c r="AF2830" i="2"/>
  <c r="AF2829" i="2"/>
  <c r="AF2828" i="2"/>
  <c r="AF2827" i="2"/>
  <c r="AF2826" i="2"/>
  <c r="AF2825" i="2"/>
  <c r="AF2824" i="2"/>
  <c r="AF2823" i="2"/>
  <c r="AF2822" i="2"/>
  <c r="AF2821" i="2"/>
  <c r="AF2820" i="2"/>
  <c r="AF2819" i="2"/>
  <c r="AF2818" i="2"/>
  <c r="AF2817" i="2"/>
  <c r="AF2816" i="2"/>
  <c r="AF2815" i="2"/>
  <c r="AF2814" i="2"/>
  <c r="AF2813" i="2"/>
  <c r="AF2812" i="2"/>
  <c r="AF2811" i="2"/>
  <c r="AF2810" i="2"/>
  <c r="AF2809" i="2"/>
  <c r="AF2808" i="2"/>
  <c r="AF2807" i="2"/>
  <c r="AF2806" i="2"/>
  <c r="AF2805" i="2"/>
  <c r="AF2804" i="2"/>
  <c r="AF2803" i="2"/>
  <c r="AF2802" i="2"/>
  <c r="AF2801" i="2"/>
  <c r="AF2800" i="2"/>
  <c r="AF2799" i="2"/>
  <c r="AF2798" i="2"/>
  <c r="AF2797" i="2"/>
  <c r="AF2796" i="2"/>
  <c r="AF2795" i="2"/>
  <c r="AF2794" i="2"/>
  <c r="AF2793" i="2"/>
  <c r="AF2792" i="2"/>
  <c r="AF2791" i="2"/>
  <c r="AF2790" i="2"/>
  <c r="AF2789" i="2"/>
  <c r="AF2788" i="2"/>
  <c r="AF2787" i="2"/>
  <c r="AF2786" i="2"/>
  <c r="AF2785" i="2"/>
  <c r="AF2784" i="2"/>
  <c r="AF2783" i="2"/>
  <c r="AF2782" i="2"/>
  <c r="AF2781" i="2"/>
  <c r="AF2780" i="2"/>
  <c r="AF2779" i="2"/>
  <c r="AF2778" i="2"/>
  <c r="AF2777" i="2"/>
  <c r="AF2776" i="2"/>
  <c r="AF2775" i="2"/>
  <c r="AF2774" i="2"/>
  <c r="AF2773" i="2"/>
  <c r="AF2772" i="2"/>
  <c r="AF2771" i="2"/>
  <c r="AF2770" i="2"/>
  <c r="AF2769" i="2"/>
  <c r="AF2768" i="2"/>
  <c r="AF2767" i="2"/>
  <c r="AF2766" i="2"/>
  <c r="AF2765" i="2"/>
  <c r="AF2764" i="2"/>
  <c r="AF2763" i="2"/>
  <c r="AF2762" i="2"/>
  <c r="AF2761" i="2"/>
  <c r="AF2760" i="2"/>
  <c r="AF2759" i="2"/>
  <c r="AF2758" i="2"/>
  <c r="AF2757" i="2"/>
  <c r="AF2756" i="2"/>
  <c r="AF2755" i="2"/>
  <c r="AF2754" i="2"/>
  <c r="AF2753" i="2"/>
  <c r="AF2752" i="2"/>
  <c r="AF2751" i="2"/>
  <c r="AF2750" i="2"/>
  <c r="AF2749" i="2"/>
  <c r="AF2748" i="2"/>
  <c r="AF2747" i="2"/>
  <c r="AF2746" i="2"/>
  <c r="AF2745" i="2"/>
  <c r="AF2744" i="2"/>
  <c r="AF2743" i="2"/>
  <c r="AF2742" i="2"/>
  <c r="AF2741" i="2"/>
  <c r="AF2740" i="2"/>
  <c r="AF2739" i="2"/>
  <c r="AF2738" i="2"/>
  <c r="AF2737" i="2"/>
  <c r="AF2736" i="2"/>
  <c r="AF2735" i="2"/>
  <c r="AF2734" i="2"/>
  <c r="AF2733" i="2"/>
  <c r="AF2732" i="2"/>
  <c r="AF2731" i="2"/>
  <c r="AF2730" i="2"/>
  <c r="AF2729" i="2"/>
  <c r="AF2728" i="2"/>
  <c r="AF2727" i="2"/>
  <c r="AF2726" i="2"/>
  <c r="AF2725" i="2"/>
  <c r="AF2724" i="2"/>
  <c r="AF2723" i="2"/>
  <c r="AF2722" i="2"/>
  <c r="AF2721" i="2"/>
  <c r="AF2720" i="2"/>
  <c r="AF2719" i="2"/>
  <c r="AF2718" i="2"/>
  <c r="AF2717" i="2"/>
  <c r="AF2716" i="2"/>
  <c r="AF2715" i="2"/>
  <c r="AF2714" i="2"/>
  <c r="AF2713" i="2"/>
  <c r="AF2712" i="2"/>
  <c r="AF2711" i="2"/>
  <c r="AF2710" i="2"/>
  <c r="AF2709" i="2"/>
  <c r="AF2708" i="2"/>
  <c r="AF2707" i="2"/>
  <c r="AF2706" i="2"/>
  <c r="AF2705" i="2"/>
  <c r="AF2704" i="2"/>
  <c r="AF2703" i="2"/>
  <c r="AF2702" i="2"/>
  <c r="AF2701" i="2"/>
  <c r="AF2700" i="2"/>
  <c r="AF2699" i="2"/>
  <c r="AF2698" i="2"/>
  <c r="AF2697" i="2"/>
  <c r="AF2696" i="2"/>
  <c r="AF2695" i="2"/>
  <c r="AF2694" i="2"/>
  <c r="AF2693" i="2"/>
  <c r="AF2692" i="2"/>
  <c r="AF2691" i="2"/>
  <c r="AF2690" i="2"/>
  <c r="AF2689" i="2"/>
  <c r="AF2688" i="2"/>
  <c r="AF2687" i="2"/>
  <c r="AF2686" i="2"/>
  <c r="AF2685" i="2"/>
  <c r="AF2684" i="2"/>
  <c r="AF2683" i="2"/>
  <c r="AF2682" i="2"/>
  <c r="AF2681" i="2"/>
  <c r="AF2680" i="2"/>
  <c r="AF2679" i="2"/>
  <c r="AF2678" i="2"/>
  <c r="AF2677" i="2"/>
  <c r="AF2676" i="2"/>
  <c r="AF2675" i="2"/>
  <c r="AF2674" i="2"/>
  <c r="AF2673" i="2"/>
  <c r="AF2672" i="2"/>
  <c r="AF2671" i="2"/>
  <c r="AF2670" i="2"/>
  <c r="AF2669" i="2"/>
  <c r="AF2668" i="2"/>
  <c r="AF2667" i="2"/>
  <c r="AF2666" i="2"/>
  <c r="AF2665" i="2"/>
  <c r="AF2664" i="2"/>
  <c r="AF2663" i="2"/>
  <c r="AF2662" i="2"/>
  <c r="AF2661" i="2"/>
  <c r="AF2660" i="2"/>
  <c r="AF2659" i="2"/>
  <c r="AF2658" i="2"/>
  <c r="AF2657" i="2"/>
  <c r="AF2656" i="2"/>
  <c r="AF2655" i="2"/>
  <c r="AF2654" i="2"/>
  <c r="AF2653" i="2"/>
  <c r="AF2652" i="2"/>
  <c r="AF2651" i="2"/>
  <c r="AF2650" i="2"/>
  <c r="AF2649" i="2"/>
  <c r="AF2648" i="2"/>
  <c r="AF2647" i="2"/>
  <c r="AF2646" i="2"/>
  <c r="AF2645" i="2"/>
  <c r="AF2644" i="2"/>
  <c r="AF2643" i="2"/>
  <c r="AF2642" i="2"/>
  <c r="AF2641" i="2"/>
  <c r="AF2640" i="2"/>
  <c r="AF2639" i="2"/>
  <c r="AF2638" i="2"/>
  <c r="AF2637" i="2"/>
  <c r="AF2636" i="2"/>
  <c r="AF2635" i="2"/>
  <c r="AF2634" i="2"/>
  <c r="AF2633" i="2"/>
  <c r="AF2632" i="2"/>
  <c r="AF2631" i="2"/>
  <c r="AF2630" i="2"/>
  <c r="AF2629" i="2"/>
  <c r="AF2628" i="2"/>
  <c r="AF2627" i="2"/>
  <c r="AF2626" i="2"/>
  <c r="AF2625" i="2"/>
  <c r="AF2624" i="2"/>
  <c r="AF2623" i="2"/>
  <c r="AF2622" i="2"/>
  <c r="AF2621" i="2"/>
  <c r="AF2620" i="2"/>
  <c r="AF2619" i="2"/>
  <c r="AF2618" i="2"/>
  <c r="AF2617" i="2"/>
  <c r="AF2616" i="2"/>
  <c r="AF2615" i="2"/>
  <c r="AF2614" i="2"/>
  <c r="AF2613" i="2"/>
  <c r="AF2612" i="2"/>
  <c r="AF2611" i="2"/>
  <c r="AF2610" i="2"/>
  <c r="AF2609" i="2"/>
  <c r="AF2608" i="2"/>
  <c r="AF2607" i="2"/>
  <c r="AF2606" i="2"/>
  <c r="AF2605" i="2"/>
  <c r="AF2604" i="2"/>
  <c r="AF2603" i="2"/>
  <c r="AF2602" i="2"/>
  <c r="AF2601" i="2"/>
  <c r="AF2600" i="2"/>
  <c r="AF2599" i="2"/>
  <c r="AF2598" i="2"/>
  <c r="AF2597" i="2"/>
  <c r="AF2596" i="2"/>
  <c r="AF2595" i="2"/>
  <c r="AF2594" i="2"/>
  <c r="AF2593" i="2"/>
  <c r="AF2592" i="2"/>
  <c r="AF2591" i="2"/>
  <c r="AF2590" i="2"/>
  <c r="AF2589" i="2"/>
  <c r="AF2588" i="2"/>
  <c r="AF2587" i="2"/>
  <c r="AF2586" i="2"/>
  <c r="AF2585" i="2"/>
  <c r="AF2584" i="2"/>
  <c r="AF2583" i="2"/>
  <c r="AF2582" i="2"/>
  <c r="AF2581" i="2"/>
  <c r="AF2580" i="2"/>
  <c r="AF2579" i="2"/>
  <c r="AF2578" i="2"/>
  <c r="AF2577" i="2"/>
  <c r="AF2576" i="2"/>
  <c r="AF2575" i="2"/>
  <c r="AF2574" i="2"/>
  <c r="AF2573" i="2"/>
  <c r="AF2572" i="2"/>
  <c r="AF2571" i="2"/>
  <c r="AF2570" i="2"/>
  <c r="AF2569" i="2"/>
  <c r="AF2568" i="2"/>
  <c r="AF2567" i="2"/>
  <c r="AF2566" i="2"/>
  <c r="AF2565" i="2"/>
  <c r="AF2564" i="2"/>
  <c r="AF2563" i="2"/>
  <c r="AF2562" i="2"/>
  <c r="AF2561" i="2"/>
  <c r="AF2560" i="2"/>
  <c r="AF2559" i="2"/>
  <c r="AF2558" i="2"/>
  <c r="AF2557" i="2"/>
  <c r="AF2556" i="2"/>
  <c r="AF2555" i="2"/>
  <c r="AF2554" i="2"/>
  <c r="AF2553" i="2"/>
  <c r="AF2552" i="2"/>
  <c r="AF2551" i="2"/>
  <c r="AF2550" i="2"/>
  <c r="AF2549" i="2"/>
  <c r="AF2548" i="2"/>
  <c r="AF2547" i="2"/>
  <c r="AF2546" i="2"/>
  <c r="AF2545" i="2"/>
  <c r="AF2544" i="2"/>
  <c r="AF2543" i="2"/>
  <c r="AF2542" i="2"/>
  <c r="AF2541" i="2"/>
  <c r="AF2540" i="2"/>
  <c r="AF2539" i="2"/>
  <c r="AF2538" i="2"/>
  <c r="AF2537" i="2"/>
  <c r="AF2536" i="2"/>
  <c r="AF2535" i="2"/>
  <c r="AF2534" i="2"/>
  <c r="AF2533" i="2"/>
  <c r="AF2532" i="2"/>
  <c r="AF2531" i="2"/>
  <c r="AF2530" i="2"/>
  <c r="AF2529" i="2"/>
  <c r="AF2528" i="2"/>
  <c r="AF2527" i="2"/>
  <c r="AF2526" i="2"/>
  <c r="AF2525" i="2"/>
  <c r="AF2524" i="2"/>
  <c r="AF2523" i="2"/>
  <c r="AF2522" i="2"/>
  <c r="AF2521" i="2"/>
  <c r="AF2520" i="2"/>
  <c r="AF2519" i="2"/>
  <c r="AF2518" i="2"/>
  <c r="AF2517" i="2"/>
  <c r="AF2516" i="2"/>
  <c r="AF2515" i="2"/>
  <c r="AF2514" i="2"/>
  <c r="AF2513" i="2"/>
  <c r="AF2512" i="2"/>
  <c r="AF2511" i="2"/>
  <c r="AF2510" i="2"/>
  <c r="AF2509" i="2"/>
  <c r="AF2508" i="2"/>
  <c r="AF2507" i="2"/>
  <c r="AF2506" i="2"/>
  <c r="AF2505" i="2"/>
  <c r="AF2504" i="2"/>
  <c r="AF2503" i="2"/>
  <c r="AF2502" i="2"/>
  <c r="AF2501" i="2"/>
  <c r="AF2500" i="2"/>
  <c r="AF2499" i="2"/>
  <c r="AF2498" i="2"/>
  <c r="AF2497" i="2"/>
  <c r="AF2496" i="2"/>
  <c r="AF2495" i="2"/>
  <c r="AF2494" i="2"/>
  <c r="AF2493" i="2"/>
  <c r="AF2492" i="2"/>
  <c r="AF2491" i="2"/>
  <c r="AF2490" i="2"/>
  <c r="AF2489" i="2"/>
  <c r="AF2488" i="2"/>
  <c r="AF2487" i="2"/>
  <c r="AF2486" i="2"/>
  <c r="AF2485" i="2"/>
  <c r="AF2484" i="2"/>
  <c r="AF2483" i="2"/>
  <c r="AF2482" i="2"/>
  <c r="AF2481" i="2"/>
  <c r="AF2480" i="2"/>
  <c r="AF2479" i="2"/>
  <c r="AF2478" i="2"/>
  <c r="AF2477" i="2"/>
  <c r="AF2476" i="2"/>
  <c r="AF2475" i="2"/>
  <c r="AF2474" i="2"/>
  <c r="AF2473" i="2"/>
  <c r="AF2472" i="2"/>
  <c r="AF2471" i="2"/>
  <c r="AF2470" i="2"/>
  <c r="AF2469" i="2"/>
  <c r="AF2468" i="2"/>
  <c r="AF2467" i="2"/>
  <c r="AF2466" i="2"/>
  <c r="AF2465" i="2"/>
  <c r="AF2464" i="2"/>
  <c r="AF2463" i="2"/>
  <c r="AF2462" i="2"/>
  <c r="AF2461" i="2"/>
  <c r="AF2460" i="2"/>
  <c r="AF2459" i="2"/>
  <c r="AF2458" i="2"/>
  <c r="AF2457" i="2"/>
  <c r="AF2456" i="2"/>
  <c r="AF2455" i="2"/>
  <c r="AF2454" i="2"/>
  <c r="AF2453" i="2"/>
  <c r="AF2452" i="2"/>
  <c r="AF2451" i="2"/>
  <c r="AF2450" i="2"/>
  <c r="AF2449" i="2"/>
  <c r="AF2448" i="2"/>
  <c r="AF2447" i="2"/>
  <c r="AF2446" i="2"/>
  <c r="AF2445" i="2"/>
  <c r="AF2444" i="2"/>
  <c r="AF2443" i="2"/>
  <c r="AF2442" i="2"/>
  <c r="AF2441" i="2"/>
  <c r="AF2440" i="2"/>
  <c r="AF2439" i="2"/>
  <c r="AF2438" i="2"/>
  <c r="AF2437" i="2"/>
  <c r="AF2436" i="2"/>
  <c r="AF2435" i="2"/>
  <c r="AF2434" i="2"/>
  <c r="AF2433" i="2"/>
  <c r="AF2432" i="2"/>
  <c r="AF2431" i="2"/>
  <c r="AF2430" i="2"/>
  <c r="AF2429" i="2"/>
  <c r="AF2428" i="2"/>
  <c r="AF2427" i="2"/>
  <c r="AF2426" i="2"/>
  <c r="AF2425" i="2"/>
  <c r="AF2424" i="2"/>
  <c r="AF2423" i="2"/>
  <c r="AF2422" i="2"/>
  <c r="AF2421" i="2"/>
  <c r="AF2420" i="2"/>
  <c r="AF2419" i="2"/>
  <c r="AF2418" i="2"/>
  <c r="AF2417" i="2"/>
  <c r="AF2416" i="2"/>
  <c r="AF2415" i="2"/>
  <c r="AF2414" i="2"/>
  <c r="AF2413" i="2"/>
  <c r="AF2412" i="2"/>
  <c r="AF2411" i="2"/>
  <c r="AF2410" i="2"/>
  <c r="AF2409" i="2"/>
  <c r="AF2408" i="2"/>
  <c r="AF2407" i="2"/>
  <c r="AF2406" i="2"/>
  <c r="AF2405" i="2"/>
  <c r="AF2404" i="2"/>
  <c r="AF2403" i="2"/>
  <c r="AF2402" i="2"/>
  <c r="AF2401" i="2"/>
  <c r="AF2400" i="2"/>
  <c r="AF2399" i="2"/>
  <c r="AF2398" i="2"/>
  <c r="AF2397" i="2"/>
  <c r="AF2396" i="2"/>
  <c r="AF2395" i="2"/>
  <c r="AF2394" i="2"/>
  <c r="AF2393" i="2"/>
  <c r="AF2392" i="2"/>
  <c r="AF2391" i="2"/>
  <c r="AF2390" i="2"/>
  <c r="AF2389" i="2"/>
  <c r="AF2388" i="2"/>
  <c r="AF2387" i="2"/>
  <c r="AF2386" i="2"/>
  <c r="AF2385" i="2"/>
  <c r="AF2384" i="2"/>
  <c r="AF2383" i="2"/>
  <c r="AF2382" i="2"/>
  <c r="AF2381" i="2"/>
  <c r="AF2380" i="2"/>
  <c r="AF2379" i="2"/>
  <c r="AF2378" i="2"/>
  <c r="AF2377" i="2"/>
  <c r="AF2376" i="2"/>
  <c r="AF2375" i="2"/>
  <c r="AF2374" i="2"/>
  <c r="AF2373" i="2"/>
  <c r="AF2372" i="2"/>
  <c r="AF2371" i="2"/>
  <c r="AF2370" i="2"/>
  <c r="AF2369" i="2"/>
  <c r="AF2368" i="2"/>
  <c r="AF2367" i="2"/>
  <c r="AF2366" i="2"/>
  <c r="AF2365" i="2"/>
  <c r="AF2364" i="2"/>
  <c r="AF2363" i="2"/>
  <c r="AF2362" i="2"/>
  <c r="AF2361" i="2"/>
  <c r="AF2360" i="2"/>
  <c r="AF2359" i="2"/>
  <c r="AF2358" i="2"/>
  <c r="AF2357" i="2"/>
  <c r="AF2356" i="2"/>
  <c r="AF2355" i="2"/>
  <c r="AF2354" i="2"/>
  <c r="AF2353" i="2"/>
  <c r="AF2352" i="2"/>
  <c r="AF2351" i="2"/>
  <c r="AF2350" i="2"/>
  <c r="AF2349" i="2"/>
  <c r="AF2348" i="2"/>
  <c r="AF2347" i="2"/>
  <c r="AF2346" i="2"/>
  <c r="AF2345" i="2"/>
  <c r="AF2344" i="2"/>
  <c r="AF2343" i="2"/>
  <c r="AF2342" i="2"/>
  <c r="AF2341" i="2"/>
  <c r="AF2340" i="2"/>
  <c r="AF2339" i="2"/>
  <c r="AF2338" i="2"/>
  <c r="AF2337" i="2"/>
  <c r="AF2336" i="2"/>
  <c r="AF2335" i="2"/>
  <c r="AF2334" i="2"/>
  <c r="AF2333" i="2"/>
  <c r="AF2332" i="2"/>
  <c r="AF2331" i="2"/>
  <c r="AF2330" i="2"/>
  <c r="AF2329" i="2"/>
  <c r="AF2328" i="2"/>
  <c r="AF2327" i="2"/>
  <c r="AF2326" i="2"/>
  <c r="AF2325" i="2"/>
  <c r="AF2324" i="2"/>
  <c r="AF2323" i="2"/>
  <c r="AF2322" i="2"/>
  <c r="AF2321" i="2"/>
  <c r="AF2320" i="2"/>
  <c r="AF2319" i="2"/>
  <c r="AF2318" i="2"/>
  <c r="AF2317" i="2"/>
  <c r="AF2316" i="2"/>
  <c r="AF2315" i="2"/>
  <c r="AF2314" i="2"/>
  <c r="AF2313" i="2"/>
  <c r="AF2312" i="2"/>
  <c r="AF2311" i="2"/>
  <c r="AF2310" i="2"/>
  <c r="AF2309" i="2"/>
  <c r="AF2308" i="2"/>
  <c r="AF2307" i="2"/>
  <c r="AF2306" i="2"/>
  <c r="AF2305" i="2"/>
  <c r="AF2304" i="2"/>
  <c r="AF2303" i="2"/>
  <c r="AF2302" i="2"/>
  <c r="AF2301" i="2"/>
  <c r="AF2300" i="2"/>
  <c r="AF2299" i="2"/>
  <c r="AF2298" i="2"/>
  <c r="AF2297" i="2"/>
  <c r="AF2296" i="2"/>
  <c r="AF2295" i="2"/>
  <c r="AF2294" i="2"/>
  <c r="AF2293" i="2"/>
  <c r="AF2292" i="2"/>
  <c r="AF2291" i="2"/>
  <c r="AF2290" i="2"/>
  <c r="AF2289" i="2"/>
  <c r="AF2288" i="2"/>
  <c r="AF2287" i="2"/>
  <c r="AF2286" i="2"/>
  <c r="AF2285" i="2"/>
  <c r="AF2284" i="2"/>
  <c r="AF2283" i="2"/>
  <c r="AF2282" i="2"/>
  <c r="AF2281" i="2"/>
  <c r="AF2280" i="2"/>
  <c r="AF2279" i="2"/>
  <c r="AF2278" i="2"/>
  <c r="AF2277" i="2"/>
  <c r="AF2276" i="2"/>
  <c r="AF2275" i="2"/>
  <c r="AF2274" i="2"/>
  <c r="AF2273" i="2"/>
  <c r="AF2272" i="2"/>
  <c r="AF2271" i="2"/>
  <c r="AF2270" i="2"/>
  <c r="AF2269" i="2"/>
  <c r="AF2268" i="2"/>
  <c r="AF2267" i="2"/>
  <c r="AF2266" i="2"/>
  <c r="AF2265" i="2"/>
  <c r="AF2264" i="2"/>
  <c r="AF2263" i="2"/>
  <c r="AF2262" i="2"/>
  <c r="AF2261" i="2"/>
  <c r="AF2260" i="2"/>
  <c r="AF2259" i="2"/>
  <c r="AF2258" i="2"/>
  <c r="AF2257" i="2"/>
  <c r="AF2256" i="2"/>
  <c r="AF2255" i="2"/>
  <c r="AF2254" i="2"/>
  <c r="AF2253" i="2"/>
  <c r="AF2252" i="2"/>
  <c r="AF2251" i="2"/>
  <c r="AF2250" i="2"/>
  <c r="AF2249" i="2"/>
  <c r="AF2248" i="2"/>
  <c r="AF2247" i="2"/>
  <c r="AF2246" i="2"/>
  <c r="AF2245" i="2"/>
  <c r="AF2244" i="2"/>
  <c r="AF2243" i="2"/>
  <c r="AF2242" i="2"/>
  <c r="AF2241" i="2"/>
  <c r="AF2240" i="2"/>
  <c r="AF2239" i="2"/>
  <c r="AF2238" i="2"/>
  <c r="AF2237" i="2"/>
  <c r="AF2236" i="2"/>
  <c r="AF2235" i="2"/>
  <c r="AF2234" i="2"/>
  <c r="AF2233" i="2"/>
  <c r="AF2232" i="2"/>
  <c r="AF2231" i="2"/>
  <c r="AF2230" i="2"/>
  <c r="AF2229" i="2"/>
  <c r="AF2228" i="2"/>
  <c r="AF2227" i="2"/>
  <c r="AF2226" i="2"/>
  <c r="AF2225" i="2"/>
  <c r="AF2224" i="2"/>
  <c r="AF2223" i="2"/>
  <c r="AF2222" i="2"/>
  <c r="AF2221" i="2"/>
  <c r="AF2220" i="2"/>
  <c r="AF2219" i="2"/>
  <c r="AF2218" i="2"/>
  <c r="AF2217" i="2"/>
  <c r="AF2216" i="2"/>
  <c r="AF2215" i="2"/>
  <c r="AF2214" i="2"/>
  <c r="AF2213" i="2"/>
  <c r="AF2212" i="2"/>
  <c r="AF2211" i="2"/>
  <c r="AF2210" i="2"/>
  <c r="AF2209" i="2"/>
  <c r="AF2208" i="2"/>
  <c r="AF2207" i="2"/>
  <c r="AF2206" i="2"/>
  <c r="AF2205" i="2"/>
  <c r="AF2204" i="2"/>
  <c r="AF2203" i="2"/>
  <c r="AF2202" i="2"/>
  <c r="AF2201" i="2"/>
  <c r="AF2200" i="2"/>
  <c r="AF2199" i="2"/>
  <c r="AF2198" i="2"/>
  <c r="AF2197" i="2"/>
  <c r="AF2196" i="2"/>
  <c r="AF2195" i="2"/>
  <c r="AF2194" i="2"/>
  <c r="AF2193" i="2"/>
  <c r="AF2192" i="2"/>
  <c r="AF2191" i="2"/>
  <c r="AF2190" i="2"/>
  <c r="AF2189" i="2"/>
  <c r="AF2188" i="2"/>
  <c r="AF2187" i="2"/>
  <c r="AF2186" i="2"/>
  <c r="AF2185" i="2"/>
  <c r="AF2184" i="2"/>
  <c r="AF2183" i="2"/>
  <c r="AF2182" i="2"/>
  <c r="AF2181" i="2"/>
  <c r="AF2180" i="2"/>
  <c r="AF2179" i="2"/>
  <c r="AF2178" i="2"/>
  <c r="AF2177" i="2"/>
  <c r="AF2176" i="2"/>
  <c r="AF2175" i="2"/>
  <c r="AF2174" i="2"/>
  <c r="AF2173" i="2"/>
  <c r="AF2172" i="2"/>
  <c r="AF2171" i="2"/>
  <c r="AF2170" i="2"/>
  <c r="AF2169" i="2"/>
  <c r="AF2168" i="2"/>
  <c r="AF2167" i="2"/>
  <c r="AF2166" i="2"/>
  <c r="AF2165" i="2"/>
  <c r="AF2164" i="2"/>
  <c r="AF2163" i="2"/>
  <c r="AF2162" i="2"/>
  <c r="AF2161" i="2"/>
  <c r="AF2160" i="2"/>
  <c r="AF2159" i="2"/>
  <c r="AF2158" i="2"/>
  <c r="AF2157" i="2"/>
  <c r="AF2156" i="2"/>
  <c r="AF2155" i="2"/>
  <c r="AF2154" i="2"/>
  <c r="AF2153" i="2"/>
  <c r="AF2152" i="2"/>
  <c r="AF2151" i="2"/>
  <c r="AF2150" i="2"/>
  <c r="AF2149" i="2"/>
  <c r="AF2148" i="2"/>
  <c r="AF2147" i="2"/>
  <c r="AF2146" i="2"/>
  <c r="AF2145" i="2"/>
  <c r="AF2144" i="2"/>
  <c r="AF2143" i="2"/>
  <c r="AF2142" i="2"/>
  <c r="AF2141" i="2"/>
  <c r="AF2140" i="2"/>
  <c r="AF2139" i="2"/>
  <c r="AF2138" i="2"/>
  <c r="AF2137" i="2"/>
  <c r="AF2136" i="2"/>
  <c r="AF2135" i="2"/>
  <c r="AF2134" i="2"/>
  <c r="AF2133" i="2"/>
  <c r="AF2132" i="2"/>
  <c r="AF2131" i="2"/>
  <c r="AF2130" i="2"/>
  <c r="AF2129" i="2"/>
  <c r="AF2128" i="2"/>
  <c r="AF2127" i="2"/>
  <c r="AF2126" i="2"/>
  <c r="AF2125" i="2"/>
  <c r="AF2124" i="2"/>
  <c r="AF2123" i="2"/>
  <c r="AF2122" i="2"/>
  <c r="AF2121" i="2"/>
  <c r="AF2120" i="2"/>
  <c r="AF2119" i="2"/>
  <c r="AF2118" i="2"/>
  <c r="AF2117" i="2"/>
  <c r="AF2116" i="2"/>
  <c r="AF2115" i="2"/>
  <c r="AF2114" i="2"/>
  <c r="AF2113" i="2"/>
  <c r="AF2112" i="2"/>
  <c r="AF2111" i="2"/>
  <c r="AF2110" i="2"/>
  <c r="AF2109" i="2"/>
  <c r="AF2108" i="2"/>
  <c r="AF2107" i="2"/>
  <c r="AF2106" i="2"/>
  <c r="AF2105" i="2"/>
  <c r="AF2104" i="2"/>
  <c r="AF2103" i="2"/>
  <c r="AF2102" i="2"/>
  <c r="AF2101" i="2"/>
  <c r="AF2100" i="2"/>
  <c r="AF2099" i="2"/>
  <c r="AF2098" i="2"/>
  <c r="AF2097" i="2"/>
  <c r="AF2096" i="2"/>
  <c r="AF2095" i="2"/>
  <c r="AF2094" i="2"/>
  <c r="AF2093" i="2"/>
  <c r="AF2092" i="2"/>
  <c r="AF2091" i="2"/>
  <c r="AF2090" i="2"/>
  <c r="AF2089" i="2"/>
  <c r="AF2088" i="2"/>
  <c r="AF2087" i="2"/>
  <c r="AF2086" i="2"/>
  <c r="AF2085" i="2"/>
  <c r="AF2084" i="2"/>
  <c r="AF2083" i="2"/>
  <c r="AF2082" i="2"/>
  <c r="AF2081" i="2"/>
  <c r="AF2080" i="2"/>
  <c r="AF2079" i="2"/>
  <c r="AF2078" i="2"/>
  <c r="AF2077" i="2"/>
  <c r="AF2076" i="2"/>
  <c r="AF2075" i="2"/>
  <c r="AF2074" i="2"/>
  <c r="AF2073" i="2"/>
  <c r="AF2072" i="2"/>
  <c r="AF2071" i="2"/>
  <c r="AF2070" i="2"/>
  <c r="AF2069" i="2"/>
  <c r="AF2068" i="2"/>
  <c r="AF2067" i="2"/>
  <c r="AF2066" i="2"/>
  <c r="AF2065" i="2"/>
  <c r="AF2064" i="2"/>
  <c r="AF2063" i="2"/>
  <c r="AF2062" i="2"/>
  <c r="AF2061" i="2"/>
  <c r="AF2060" i="2"/>
  <c r="AF2059" i="2"/>
  <c r="AF2058" i="2"/>
  <c r="AF2057" i="2"/>
  <c r="AF2056" i="2"/>
  <c r="AF2055" i="2"/>
  <c r="AF2054" i="2"/>
  <c r="AF2053" i="2"/>
  <c r="AF2052" i="2"/>
  <c r="AF2051" i="2"/>
  <c r="AF2050" i="2"/>
  <c r="AF2049" i="2"/>
  <c r="AF2048" i="2"/>
  <c r="AF2047" i="2"/>
  <c r="AF2046" i="2"/>
  <c r="AF2045" i="2"/>
  <c r="AF2044" i="2"/>
  <c r="AF2043" i="2"/>
  <c r="AF2042" i="2"/>
  <c r="AF2041" i="2"/>
  <c r="AF2040" i="2"/>
  <c r="AF2039" i="2"/>
  <c r="AF2038" i="2"/>
  <c r="AF2037" i="2"/>
  <c r="AF2036" i="2"/>
  <c r="AF2035" i="2"/>
  <c r="AF2034" i="2"/>
  <c r="AF2033" i="2"/>
  <c r="AF2032" i="2"/>
  <c r="AF2031" i="2"/>
  <c r="AF2030" i="2"/>
  <c r="AF2029" i="2"/>
  <c r="AF2028" i="2"/>
  <c r="AF2027" i="2"/>
  <c r="AF2026" i="2"/>
  <c r="AF2025" i="2"/>
  <c r="AF2024" i="2"/>
  <c r="AF2023" i="2"/>
  <c r="AF2022" i="2"/>
  <c r="AF2021" i="2"/>
  <c r="AF2020" i="2"/>
  <c r="AF2019" i="2"/>
  <c r="AF2018" i="2"/>
  <c r="AF2017" i="2"/>
  <c r="AF2016" i="2"/>
  <c r="AF2015" i="2"/>
  <c r="AF2014" i="2"/>
  <c r="AF2013" i="2"/>
  <c r="AF2012" i="2"/>
  <c r="AF2011" i="2"/>
  <c r="AF2010" i="2"/>
  <c r="AF2009" i="2"/>
  <c r="AF2008" i="2"/>
  <c r="AF2007" i="2"/>
  <c r="AF2006" i="2"/>
  <c r="AF2005" i="2"/>
  <c r="AF2004" i="2"/>
  <c r="AF2003" i="2"/>
  <c r="AF2002" i="2"/>
  <c r="AF2001" i="2"/>
  <c r="AF2000" i="2"/>
  <c r="AF1999" i="2"/>
  <c r="AF1998" i="2"/>
  <c r="AF1997" i="2"/>
  <c r="AF1996" i="2"/>
  <c r="AF1995" i="2"/>
  <c r="AF1994" i="2"/>
  <c r="AF1993" i="2"/>
  <c r="AF1992" i="2"/>
  <c r="AF1991" i="2"/>
  <c r="AF1990" i="2"/>
  <c r="AF1989" i="2"/>
  <c r="AF1988" i="2"/>
  <c r="AF1987" i="2"/>
  <c r="AF1986" i="2"/>
  <c r="AF1985" i="2"/>
  <c r="AF1984" i="2"/>
  <c r="AF1983" i="2"/>
  <c r="AF1982" i="2"/>
  <c r="AF1981" i="2"/>
  <c r="AF1980" i="2"/>
  <c r="AF1979" i="2"/>
  <c r="AF1978" i="2"/>
  <c r="AF1977" i="2"/>
  <c r="AF1976" i="2"/>
  <c r="AF1975" i="2"/>
  <c r="AF1974" i="2"/>
  <c r="AF1973" i="2"/>
  <c r="AF1972" i="2"/>
  <c r="AF1971" i="2"/>
  <c r="AF1970" i="2"/>
  <c r="AF1969" i="2"/>
  <c r="AF1968" i="2"/>
  <c r="AF1967" i="2"/>
  <c r="AF1966" i="2"/>
  <c r="AF1965" i="2"/>
  <c r="AF1964" i="2"/>
  <c r="AF1963" i="2"/>
  <c r="AF1962" i="2"/>
  <c r="AF1961" i="2"/>
  <c r="AF1960" i="2"/>
  <c r="AF1959" i="2"/>
  <c r="AF1958" i="2"/>
  <c r="AF1957" i="2"/>
  <c r="AF1956" i="2"/>
  <c r="AF1955" i="2"/>
  <c r="AF1954" i="2"/>
  <c r="AF1953" i="2"/>
  <c r="AF1952" i="2"/>
  <c r="AF1951" i="2"/>
  <c r="AF1950" i="2"/>
  <c r="AF1949" i="2"/>
  <c r="AF1948" i="2"/>
  <c r="AF1947" i="2"/>
  <c r="AF1946" i="2"/>
  <c r="AF1945" i="2"/>
  <c r="AF1944" i="2"/>
  <c r="AF1943" i="2"/>
  <c r="AF1942" i="2"/>
  <c r="AF1941" i="2"/>
  <c r="AF1940" i="2"/>
  <c r="AF1939" i="2"/>
  <c r="AF1938" i="2"/>
  <c r="AF1937" i="2"/>
  <c r="AF1936" i="2"/>
  <c r="AF1935" i="2"/>
  <c r="AF1934" i="2"/>
  <c r="AF1933" i="2"/>
  <c r="AF1932" i="2"/>
  <c r="AF1931" i="2"/>
  <c r="AF1930" i="2"/>
  <c r="AF1929" i="2"/>
  <c r="AF1928" i="2"/>
  <c r="AF1927" i="2"/>
  <c r="AF1926" i="2"/>
  <c r="AF1925" i="2"/>
  <c r="AF1924" i="2"/>
  <c r="AF1923" i="2"/>
  <c r="AF1922" i="2"/>
  <c r="AF1921" i="2"/>
  <c r="AF1920" i="2"/>
  <c r="AF1919" i="2"/>
  <c r="AF1918" i="2"/>
  <c r="AF1917" i="2"/>
  <c r="AF1916" i="2"/>
  <c r="AF1915" i="2"/>
  <c r="AF1914" i="2"/>
  <c r="AF1913" i="2"/>
  <c r="AF1912" i="2"/>
  <c r="AF1911" i="2"/>
  <c r="AF1910" i="2"/>
  <c r="AF1909" i="2"/>
  <c r="AF1908" i="2"/>
  <c r="AF1907" i="2"/>
  <c r="AF1906" i="2"/>
  <c r="AF1905" i="2"/>
  <c r="AF1904" i="2"/>
  <c r="AF1903" i="2"/>
  <c r="AF1902" i="2"/>
  <c r="AF1901" i="2"/>
  <c r="AF1900" i="2"/>
  <c r="AF1899" i="2"/>
  <c r="AF1898" i="2"/>
  <c r="AF1897" i="2"/>
  <c r="AF1896" i="2"/>
  <c r="AF1895" i="2"/>
  <c r="AF1894" i="2"/>
  <c r="AF1893" i="2"/>
  <c r="AF1892" i="2"/>
  <c r="AF1891" i="2"/>
  <c r="AF1890" i="2"/>
  <c r="AF1889" i="2"/>
  <c r="AF1888" i="2"/>
  <c r="AF1887" i="2"/>
  <c r="AF1886" i="2"/>
  <c r="AF1885" i="2"/>
  <c r="AF1884" i="2"/>
  <c r="AF1883" i="2"/>
  <c r="AF1882" i="2"/>
  <c r="AF1881" i="2"/>
  <c r="AF1880" i="2"/>
  <c r="AF1879" i="2"/>
  <c r="AF1878" i="2"/>
  <c r="AF1877" i="2"/>
  <c r="AF1876" i="2"/>
  <c r="AF1875" i="2"/>
  <c r="AF1874" i="2"/>
  <c r="AF1873" i="2"/>
  <c r="AF1872" i="2"/>
  <c r="AF1871" i="2"/>
  <c r="AF1870" i="2"/>
  <c r="AF1869" i="2"/>
  <c r="AF1868" i="2"/>
  <c r="AF1867" i="2"/>
  <c r="AF1866" i="2"/>
  <c r="AF1865" i="2"/>
  <c r="AF1864" i="2"/>
  <c r="AF1863" i="2"/>
  <c r="AF1862" i="2"/>
  <c r="AF1861" i="2"/>
  <c r="AF1860" i="2"/>
  <c r="AF1859" i="2"/>
  <c r="AF1858" i="2"/>
  <c r="AF1857" i="2"/>
  <c r="AF1856" i="2"/>
  <c r="AF1855" i="2"/>
  <c r="AF1854" i="2"/>
  <c r="AF1853" i="2"/>
  <c r="AF1852" i="2"/>
  <c r="AF1851" i="2"/>
  <c r="AF1850" i="2"/>
  <c r="AF1849" i="2"/>
  <c r="AF1848" i="2"/>
  <c r="AF1847" i="2"/>
  <c r="AF1846" i="2"/>
  <c r="AF1845" i="2"/>
  <c r="AF1844" i="2"/>
  <c r="AF1843" i="2"/>
  <c r="AF1842" i="2"/>
  <c r="AF1841" i="2"/>
  <c r="AF1840" i="2"/>
  <c r="AF1839" i="2"/>
  <c r="AF1838" i="2"/>
  <c r="AF1837" i="2"/>
  <c r="AF1836" i="2"/>
  <c r="AF1835" i="2"/>
  <c r="AF1834" i="2"/>
  <c r="AF1833" i="2"/>
  <c r="AF1832" i="2"/>
  <c r="AF1831" i="2"/>
  <c r="AF1830" i="2"/>
  <c r="AF1829" i="2"/>
  <c r="AF1828" i="2"/>
  <c r="AF1827" i="2"/>
  <c r="AF1826" i="2"/>
  <c r="AF1825" i="2"/>
  <c r="AF1824" i="2"/>
  <c r="AF1823" i="2"/>
  <c r="AF1822" i="2"/>
  <c r="AF1821" i="2"/>
  <c r="AF1820" i="2"/>
  <c r="AF1819" i="2"/>
  <c r="AF1818" i="2"/>
  <c r="AF1817" i="2"/>
  <c r="AF1816" i="2"/>
  <c r="AF1815" i="2"/>
  <c r="AF1814" i="2"/>
  <c r="AF1813" i="2"/>
  <c r="AF1812" i="2"/>
  <c r="AF1811" i="2"/>
  <c r="AF1810" i="2"/>
  <c r="AF1809" i="2"/>
  <c r="AF1808" i="2"/>
  <c r="AF1807" i="2"/>
  <c r="AF1806" i="2"/>
  <c r="AF1805" i="2"/>
  <c r="AF1804" i="2"/>
  <c r="AF1803" i="2"/>
  <c r="AF1802" i="2"/>
  <c r="AF1801" i="2"/>
  <c r="AF1800" i="2"/>
  <c r="AF1799" i="2"/>
  <c r="AF1798" i="2"/>
  <c r="AF1797" i="2"/>
  <c r="AF1796" i="2"/>
  <c r="AF1795" i="2"/>
  <c r="AF1794" i="2"/>
  <c r="AF1793" i="2"/>
  <c r="AF1792" i="2"/>
  <c r="AF1791" i="2"/>
  <c r="AF1790" i="2"/>
  <c r="AF1789" i="2"/>
  <c r="AF1788" i="2"/>
  <c r="AF1787" i="2"/>
  <c r="AF1786" i="2"/>
  <c r="AF1785" i="2"/>
  <c r="AF1784" i="2"/>
  <c r="AF1783" i="2"/>
  <c r="AF1782" i="2"/>
  <c r="AF1781" i="2"/>
  <c r="AF1780" i="2"/>
  <c r="AF1779" i="2"/>
  <c r="AF1778" i="2"/>
  <c r="AF1777" i="2"/>
  <c r="AF1776" i="2"/>
  <c r="AF1775" i="2"/>
  <c r="AF1774" i="2"/>
  <c r="AF1773" i="2"/>
  <c r="AF1772" i="2"/>
  <c r="AF1771" i="2"/>
  <c r="AF1770" i="2"/>
  <c r="AF1769" i="2"/>
  <c r="AF1768" i="2"/>
  <c r="AF1767" i="2"/>
  <c r="AF1766" i="2"/>
  <c r="AF1765" i="2"/>
  <c r="AF1764" i="2"/>
  <c r="AF1763" i="2"/>
  <c r="AF1762" i="2"/>
  <c r="AF1761" i="2"/>
  <c r="AF1760" i="2"/>
  <c r="AF1759" i="2"/>
  <c r="AF1758" i="2"/>
  <c r="AF1757" i="2"/>
  <c r="AF1756" i="2"/>
  <c r="AF1755" i="2"/>
  <c r="AF1754" i="2"/>
  <c r="AF1753" i="2"/>
  <c r="AF1752" i="2"/>
  <c r="AF1751" i="2"/>
  <c r="AF1750" i="2"/>
  <c r="AF1749" i="2"/>
  <c r="AF1748" i="2"/>
  <c r="AF1747" i="2"/>
  <c r="AF1746" i="2"/>
  <c r="AF1745" i="2"/>
  <c r="AF1744" i="2"/>
  <c r="AF1743" i="2"/>
  <c r="AF1742" i="2"/>
  <c r="AF1741" i="2"/>
  <c r="AF1740" i="2"/>
  <c r="AF1739" i="2"/>
  <c r="AF1738" i="2"/>
  <c r="AF1737" i="2"/>
  <c r="AF1736" i="2"/>
  <c r="AF1735" i="2"/>
  <c r="AF1734" i="2"/>
  <c r="AF1733" i="2"/>
  <c r="AF1732" i="2"/>
  <c r="AF1731" i="2"/>
  <c r="AF1730" i="2"/>
  <c r="AF1729" i="2"/>
  <c r="AF1728" i="2"/>
  <c r="AF1727" i="2"/>
  <c r="AF1726" i="2"/>
  <c r="AF1725" i="2"/>
  <c r="AF1724" i="2"/>
  <c r="AF1723" i="2"/>
  <c r="AF1722" i="2"/>
  <c r="AF1721" i="2"/>
  <c r="AF1720" i="2"/>
  <c r="AF1719" i="2"/>
  <c r="AF1718" i="2"/>
  <c r="AF1717" i="2"/>
  <c r="AF1716" i="2"/>
  <c r="AF1715" i="2"/>
  <c r="AF1714" i="2"/>
  <c r="AF1713" i="2"/>
  <c r="AF1712" i="2"/>
  <c r="AF1711" i="2"/>
  <c r="AF1710" i="2"/>
  <c r="AF1709" i="2"/>
  <c r="AF1708" i="2"/>
  <c r="AF1707" i="2"/>
  <c r="AF1706" i="2"/>
  <c r="AF1705" i="2"/>
  <c r="AF1704" i="2"/>
  <c r="AF1703" i="2"/>
  <c r="AF1702" i="2"/>
  <c r="AF1701" i="2"/>
  <c r="AF1700" i="2"/>
  <c r="AF1699" i="2"/>
  <c r="AF1698" i="2"/>
  <c r="AF1697" i="2"/>
  <c r="AF1696" i="2"/>
  <c r="AF1695" i="2"/>
  <c r="AF1694" i="2"/>
  <c r="AF1693" i="2"/>
  <c r="AF1692" i="2"/>
  <c r="AF1691" i="2"/>
  <c r="AF1690" i="2"/>
  <c r="AF1689" i="2"/>
  <c r="AF1688" i="2"/>
  <c r="AF1687" i="2"/>
  <c r="AF1686" i="2"/>
  <c r="AF1685" i="2"/>
  <c r="AF1684" i="2"/>
  <c r="AF1683" i="2"/>
  <c r="AF1682" i="2"/>
  <c r="AF1681" i="2"/>
  <c r="AF1680" i="2"/>
  <c r="AF1679" i="2"/>
  <c r="AF1678" i="2"/>
  <c r="AF1677" i="2"/>
  <c r="AF1676" i="2"/>
  <c r="AF1675" i="2"/>
  <c r="AF1674" i="2"/>
  <c r="AF1673" i="2"/>
  <c r="AF1672" i="2"/>
  <c r="AF1671" i="2"/>
  <c r="AF1670" i="2"/>
  <c r="AF1669" i="2"/>
  <c r="AF1668" i="2"/>
  <c r="AF1667" i="2"/>
  <c r="AF1666" i="2"/>
  <c r="AF1665" i="2"/>
  <c r="AF1664" i="2"/>
  <c r="AF1663" i="2"/>
  <c r="AF1662" i="2"/>
  <c r="AF1661" i="2"/>
  <c r="AF1660" i="2"/>
  <c r="AF1659" i="2"/>
  <c r="AF1658" i="2"/>
  <c r="AF1657" i="2"/>
  <c r="AF1656" i="2"/>
  <c r="AF1655" i="2"/>
  <c r="AF1654" i="2"/>
  <c r="AF1653" i="2"/>
  <c r="AF1652" i="2"/>
  <c r="AF1651" i="2"/>
  <c r="AF1650" i="2"/>
  <c r="AF1649" i="2"/>
  <c r="AF1648" i="2"/>
  <c r="AF1647" i="2"/>
  <c r="AF1646" i="2"/>
  <c r="AF1645" i="2"/>
  <c r="AF1644" i="2"/>
  <c r="AF1643" i="2"/>
  <c r="AF1642" i="2"/>
  <c r="AF1641" i="2"/>
  <c r="AF1640" i="2"/>
  <c r="AF1639" i="2"/>
  <c r="AF1638" i="2"/>
  <c r="AF1637" i="2"/>
  <c r="AF1636" i="2"/>
  <c r="AF1635" i="2"/>
  <c r="AF1634" i="2"/>
  <c r="AF1633" i="2"/>
  <c r="AF1632" i="2"/>
  <c r="AF1631" i="2"/>
  <c r="AF1630" i="2"/>
  <c r="AF1629" i="2"/>
  <c r="AF1628" i="2"/>
  <c r="AF1627" i="2"/>
  <c r="AF1626" i="2"/>
  <c r="AF1625" i="2"/>
  <c r="AF1624" i="2"/>
  <c r="AF1623" i="2"/>
  <c r="AF1622" i="2"/>
  <c r="AF1621" i="2"/>
  <c r="AF1620" i="2"/>
  <c r="AF1619" i="2"/>
  <c r="AF1618" i="2"/>
  <c r="AF1617" i="2"/>
  <c r="AF1616" i="2"/>
  <c r="AF1615" i="2"/>
  <c r="AF1614" i="2"/>
  <c r="AF1613" i="2"/>
  <c r="AF1612" i="2"/>
  <c r="AF1611" i="2"/>
  <c r="AF1610" i="2"/>
  <c r="AF1609" i="2"/>
  <c r="AF1608" i="2"/>
  <c r="AF1607" i="2"/>
  <c r="AF1606" i="2"/>
  <c r="AF1605" i="2"/>
  <c r="AF1604" i="2"/>
  <c r="AF1603" i="2"/>
  <c r="AF1602" i="2"/>
  <c r="AF1601" i="2"/>
  <c r="AF1600" i="2"/>
  <c r="AF1599" i="2"/>
  <c r="AF1598" i="2"/>
  <c r="AF1597" i="2"/>
  <c r="AF1596" i="2"/>
  <c r="AF1595" i="2"/>
  <c r="AF1594" i="2"/>
  <c r="AF1593" i="2"/>
  <c r="AF1592" i="2"/>
  <c r="AF1591" i="2"/>
  <c r="AF1590" i="2"/>
  <c r="AF1589" i="2"/>
  <c r="AF1588" i="2"/>
  <c r="AF1587" i="2"/>
  <c r="AF1586" i="2"/>
  <c r="AF1585" i="2"/>
  <c r="AF1584" i="2"/>
  <c r="AF1583" i="2"/>
  <c r="AF1582" i="2"/>
  <c r="AF1581" i="2"/>
  <c r="AF1580" i="2"/>
  <c r="AF1579" i="2"/>
  <c r="AF1578" i="2"/>
  <c r="AF1577" i="2"/>
  <c r="AF1576" i="2"/>
  <c r="AF1575" i="2"/>
  <c r="AF1574" i="2"/>
  <c r="AF1573" i="2"/>
  <c r="AF1572" i="2"/>
  <c r="AF1571" i="2"/>
  <c r="AF1570" i="2"/>
  <c r="AF1569" i="2"/>
  <c r="AF1568" i="2"/>
  <c r="AF1567" i="2"/>
  <c r="AF1566" i="2"/>
  <c r="AF1565" i="2"/>
  <c r="AF1564" i="2"/>
  <c r="AF1563" i="2"/>
  <c r="AF1562" i="2"/>
  <c r="AF1561" i="2"/>
  <c r="AF1560" i="2"/>
  <c r="AF1559" i="2"/>
  <c r="AF1558" i="2"/>
  <c r="AF1557" i="2"/>
  <c r="AF1556" i="2"/>
  <c r="AF1555" i="2"/>
  <c r="AF1554" i="2"/>
  <c r="AF1553" i="2"/>
  <c r="AF1552" i="2"/>
  <c r="AF1551" i="2"/>
  <c r="AF1550" i="2"/>
  <c r="AF1549" i="2"/>
  <c r="AF1548" i="2"/>
  <c r="AF1547" i="2"/>
  <c r="AF1546" i="2"/>
  <c r="AF1545" i="2"/>
  <c r="AF1544" i="2"/>
  <c r="AF1543" i="2"/>
  <c r="AF1542" i="2"/>
  <c r="AF1541" i="2"/>
  <c r="AF1540" i="2"/>
  <c r="AF1539" i="2"/>
  <c r="AF1538" i="2"/>
  <c r="AF1537" i="2"/>
  <c r="AF1536" i="2"/>
  <c r="AF1535" i="2"/>
  <c r="AF1534" i="2"/>
  <c r="AF1533" i="2"/>
  <c r="AF1532" i="2"/>
  <c r="AF1531" i="2"/>
  <c r="AF1530" i="2"/>
  <c r="AF1529" i="2"/>
  <c r="AF1528" i="2"/>
  <c r="AF1527" i="2"/>
  <c r="AF1526" i="2"/>
  <c r="AF1525" i="2"/>
  <c r="AF1524" i="2"/>
  <c r="AF1523" i="2"/>
  <c r="AF1522" i="2"/>
  <c r="AF1521" i="2"/>
  <c r="AF1520" i="2"/>
  <c r="AF1519" i="2"/>
  <c r="AF1518" i="2"/>
  <c r="AF1517" i="2"/>
  <c r="AF1516" i="2"/>
  <c r="AF1515" i="2"/>
  <c r="AF1514" i="2"/>
  <c r="AF1513" i="2"/>
  <c r="AF1512" i="2"/>
  <c r="AF1511" i="2"/>
  <c r="AF1510" i="2"/>
  <c r="AF1509" i="2"/>
  <c r="AF1508" i="2"/>
  <c r="AF1507" i="2"/>
  <c r="AF1506" i="2"/>
  <c r="AF1505" i="2"/>
  <c r="AF1504" i="2"/>
  <c r="AF1503" i="2"/>
  <c r="AF1502" i="2"/>
  <c r="AF1501" i="2"/>
  <c r="AF1500" i="2"/>
  <c r="AF1499" i="2"/>
  <c r="AF1498" i="2"/>
  <c r="AF1497" i="2"/>
  <c r="AF1496" i="2"/>
  <c r="AF1495" i="2"/>
  <c r="AF1494" i="2"/>
  <c r="AF1493" i="2"/>
  <c r="AF1492" i="2"/>
  <c r="AF1491" i="2"/>
  <c r="AF1490" i="2"/>
  <c r="AF1489" i="2"/>
  <c r="AF1488" i="2"/>
  <c r="AF1487" i="2"/>
  <c r="AF1486" i="2"/>
  <c r="AF1485" i="2"/>
  <c r="AF1484" i="2"/>
  <c r="AF1483" i="2"/>
  <c r="AF1482" i="2"/>
  <c r="AF1481" i="2"/>
  <c r="AF1480" i="2"/>
  <c r="AF1479" i="2"/>
  <c r="AF1478" i="2"/>
  <c r="AF1477" i="2"/>
  <c r="AF1476" i="2"/>
  <c r="AF1475" i="2"/>
  <c r="AF1474" i="2"/>
  <c r="AF1473" i="2"/>
  <c r="AF1472" i="2"/>
  <c r="AF1471" i="2"/>
  <c r="AF1470" i="2"/>
  <c r="AF1469" i="2"/>
  <c r="AF1468" i="2"/>
  <c r="AF1467" i="2"/>
  <c r="AF1466" i="2"/>
  <c r="AF1465" i="2"/>
  <c r="AF1464" i="2"/>
  <c r="AF1463" i="2"/>
  <c r="AF1462" i="2"/>
  <c r="AF1461" i="2"/>
  <c r="AF1460" i="2"/>
  <c r="AF1459" i="2"/>
  <c r="AF1458" i="2"/>
  <c r="AF1457" i="2"/>
  <c r="AF1456" i="2"/>
  <c r="AF1455" i="2"/>
  <c r="AF1454" i="2"/>
  <c r="AF1453" i="2"/>
  <c r="AF1452" i="2"/>
  <c r="AF1451" i="2"/>
  <c r="AF1450" i="2"/>
  <c r="AF1449" i="2"/>
  <c r="AF1448" i="2"/>
  <c r="AF1447" i="2"/>
  <c r="AF1446" i="2"/>
  <c r="AF1445" i="2"/>
  <c r="AF1444" i="2"/>
  <c r="AF1443" i="2"/>
  <c r="AF1442" i="2"/>
  <c r="AF1441" i="2"/>
  <c r="AF1440" i="2"/>
  <c r="AF1439" i="2"/>
  <c r="AF1438" i="2"/>
  <c r="AF1437" i="2"/>
  <c r="AF1436" i="2"/>
  <c r="AF1435" i="2"/>
  <c r="AF1434" i="2"/>
  <c r="AF1433" i="2"/>
  <c r="AF1432" i="2"/>
  <c r="AF1431" i="2"/>
  <c r="AF1430" i="2"/>
  <c r="AF1429" i="2"/>
  <c r="AF1428" i="2"/>
  <c r="AF1427" i="2"/>
  <c r="AF1426" i="2"/>
  <c r="AF1425" i="2"/>
  <c r="AF1424" i="2"/>
  <c r="AF1423" i="2"/>
  <c r="AF1422" i="2"/>
  <c r="AF1421" i="2"/>
  <c r="AF1420" i="2"/>
  <c r="AF1419" i="2"/>
  <c r="AF1418" i="2"/>
  <c r="AF1417" i="2"/>
  <c r="AF1416" i="2"/>
  <c r="AF1415" i="2"/>
  <c r="AF1414" i="2"/>
  <c r="AF1413" i="2"/>
  <c r="AF1412" i="2"/>
  <c r="AF1411" i="2"/>
  <c r="AF1410" i="2"/>
  <c r="AF1409" i="2"/>
  <c r="AF1408" i="2"/>
  <c r="AF1407" i="2"/>
  <c r="AF1406" i="2"/>
  <c r="AF1405" i="2"/>
  <c r="AF1404" i="2"/>
  <c r="AF1403" i="2"/>
  <c r="AF1402" i="2"/>
  <c r="AF1401" i="2"/>
  <c r="AF1400" i="2"/>
  <c r="AF1399" i="2"/>
  <c r="AF1398" i="2"/>
  <c r="AF1397" i="2"/>
  <c r="AF1396" i="2"/>
  <c r="AF1395" i="2"/>
  <c r="AF1394" i="2"/>
  <c r="AF1393" i="2"/>
  <c r="AF1392" i="2"/>
  <c r="AF1391" i="2"/>
  <c r="AF1390" i="2"/>
  <c r="AF1389" i="2"/>
  <c r="AF1388" i="2"/>
  <c r="AF1387" i="2"/>
  <c r="AF1386" i="2"/>
  <c r="AF1385" i="2"/>
  <c r="AF1384" i="2"/>
  <c r="AF1383" i="2"/>
  <c r="AF1382" i="2"/>
  <c r="AF1381" i="2"/>
  <c r="AF1380" i="2"/>
  <c r="AF1379" i="2"/>
  <c r="AF1378" i="2"/>
  <c r="AF1377" i="2"/>
  <c r="AF1376" i="2"/>
  <c r="AF1375" i="2"/>
  <c r="AF1374" i="2"/>
  <c r="AF1373" i="2"/>
  <c r="AF1372" i="2"/>
  <c r="AF1371" i="2"/>
  <c r="AF1370" i="2"/>
  <c r="AF1369" i="2"/>
  <c r="AF1368" i="2"/>
  <c r="AF1367" i="2"/>
  <c r="AF1366" i="2"/>
  <c r="AF1365" i="2"/>
  <c r="AF1364" i="2"/>
  <c r="AF1363" i="2"/>
  <c r="AF1362" i="2"/>
  <c r="AF1361" i="2"/>
  <c r="AF1360" i="2"/>
  <c r="AF1359" i="2"/>
  <c r="AF1358" i="2"/>
  <c r="AF1357" i="2"/>
  <c r="AF1356" i="2"/>
  <c r="AF1355" i="2"/>
  <c r="AF1354" i="2"/>
  <c r="AF1353" i="2"/>
  <c r="AF1352" i="2"/>
  <c r="AF1351" i="2"/>
  <c r="AF1350" i="2"/>
  <c r="AF1349" i="2"/>
  <c r="AF1348" i="2"/>
  <c r="AF1347" i="2"/>
  <c r="AF1346" i="2"/>
  <c r="AF1345" i="2"/>
  <c r="AF1344" i="2"/>
  <c r="AF1343" i="2"/>
  <c r="AF1342" i="2"/>
  <c r="AF1341" i="2"/>
  <c r="AF1340" i="2"/>
  <c r="AF1339" i="2"/>
  <c r="AF1338" i="2"/>
  <c r="AF1337" i="2"/>
  <c r="AF1336" i="2"/>
  <c r="AF1335" i="2"/>
  <c r="AF1334" i="2"/>
  <c r="AF1333" i="2"/>
  <c r="AF1332" i="2"/>
  <c r="AF1331" i="2"/>
  <c r="AF1330" i="2"/>
  <c r="AF1329" i="2"/>
  <c r="AF1328" i="2"/>
  <c r="AF1327" i="2"/>
  <c r="AF1326" i="2"/>
  <c r="AF1325" i="2"/>
  <c r="AF1324" i="2"/>
  <c r="AF1323" i="2"/>
  <c r="AF1322" i="2"/>
  <c r="AF1321" i="2"/>
  <c r="AF1320" i="2"/>
  <c r="AF1319" i="2"/>
  <c r="AF1318" i="2"/>
  <c r="AF1317" i="2"/>
  <c r="AF1316" i="2"/>
  <c r="AF1315" i="2"/>
  <c r="AF1314" i="2"/>
  <c r="AF1313" i="2"/>
  <c r="AF1312" i="2"/>
  <c r="AF1311" i="2"/>
  <c r="AF1310" i="2"/>
  <c r="AF1309" i="2"/>
  <c r="AF1308" i="2"/>
  <c r="AF1307" i="2"/>
  <c r="AF1306" i="2"/>
  <c r="AF1305" i="2"/>
  <c r="AF1304" i="2"/>
  <c r="AF1303" i="2"/>
  <c r="AF1302" i="2"/>
  <c r="AF1301" i="2"/>
  <c r="AF1300" i="2"/>
  <c r="AF1299" i="2"/>
  <c r="AF1298" i="2"/>
  <c r="AF1297" i="2"/>
  <c r="AF1296" i="2"/>
  <c r="AF1295" i="2"/>
  <c r="AF1294" i="2"/>
  <c r="AF1293" i="2"/>
  <c r="AF1292" i="2"/>
  <c r="AF1291" i="2"/>
  <c r="AF1290" i="2"/>
  <c r="AF1289" i="2"/>
  <c r="AF1288" i="2"/>
  <c r="AF1287" i="2"/>
  <c r="AF1286" i="2"/>
  <c r="AF1285" i="2"/>
  <c r="AF1284" i="2"/>
  <c r="AF1283" i="2"/>
  <c r="AF1282" i="2"/>
  <c r="AF1281" i="2"/>
  <c r="AF1280" i="2"/>
  <c r="AF1279" i="2"/>
  <c r="AF1278" i="2"/>
  <c r="AF1277" i="2"/>
  <c r="AF1276" i="2"/>
  <c r="AF1275" i="2"/>
  <c r="AF1274" i="2"/>
  <c r="AF1273" i="2"/>
  <c r="AF1272" i="2"/>
  <c r="AF1271" i="2"/>
  <c r="AF1270" i="2"/>
  <c r="AF1269" i="2"/>
  <c r="AF1268" i="2"/>
  <c r="AF1267" i="2"/>
  <c r="AF1266" i="2"/>
  <c r="AF1265" i="2"/>
  <c r="AF1264" i="2"/>
  <c r="AF1263" i="2"/>
  <c r="AF1262" i="2"/>
  <c r="AF1261" i="2"/>
  <c r="AF1260" i="2"/>
  <c r="AF1259" i="2"/>
  <c r="AF1258" i="2"/>
  <c r="AF1257" i="2"/>
  <c r="AF1256" i="2"/>
  <c r="AF1255" i="2"/>
  <c r="AF1254" i="2"/>
  <c r="AF1253" i="2"/>
  <c r="AF1252" i="2"/>
  <c r="AF1251" i="2"/>
  <c r="AF1250" i="2"/>
  <c r="AF1249" i="2"/>
  <c r="AF1248" i="2"/>
  <c r="AF1247" i="2"/>
  <c r="AF1246" i="2"/>
  <c r="AF1245" i="2"/>
  <c r="AF1244" i="2"/>
  <c r="AF1243" i="2"/>
  <c r="AF1242" i="2"/>
  <c r="AF1241" i="2"/>
  <c r="AF1240" i="2"/>
  <c r="AF1239" i="2"/>
  <c r="AF1238" i="2"/>
  <c r="AF1237" i="2"/>
  <c r="AF1236" i="2"/>
  <c r="AF1235" i="2"/>
  <c r="AF1234" i="2"/>
  <c r="AF1233" i="2"/>
  <c r="AF1232" i="2"/>
  <c r="AF1231" i="2"/>
  <c r="AF1230" i="2"/>
  <c r="AF1229" i="2"/>
  <c r="AF1228" i="2"/>
  <c r="AF1227" i="2"/>
  <c r="AF1226" i="2"/>
  <c r="AF1225" i="2"/>
  <c r="AF1224" i="2"/>
  <c r="AF1223" i="2"/>
  <c r="AF1222" i="2"/>
  <c r="AF1221" i="2"/>
  <c r="AF1220" i="2"/>
  <c r="AF1219" i="2"/>
  <c r="AF1218" i="2"/>
  <c r="AF1217" i="2"/>
  <c r="AF1216" i="2"/>
  <c r="AF1215" i="2"/>
  <c r="AF1214" i="2"/>
  <c r="AF1213" i="2"/>
  <c r="AF1212" i="2"/>
  <c r="AF1211" i="2"/>
  <c r="AF1210" i="2"/>
  <c r="AF1209" i="2"/>
  <c r="AF1208" i="2"/>
  <c r="AF1207" i="2"/>
  <c r="AF1206" i="2"/>
  <c r="AF1205" i="2"/>
  <c r="AF1204" i="2"/>
  <c r="AF1203" i="2"/>
  <c r="AF1202" i="2"/>
  <c r="AF1201" i="2"/>
  <c r="AF1200" i="2"/>
  <c r="AF1199" i="2"/>
  <c r="AF1198" i="2"/>
  <c r="AF1197" i="2"/>
  <c r="AF1196" i="2"/>
  <c r="AF1195" i="2"/>
  <c r="AF1194" i="2"/>
  <c r="AF1193" i="2"/>
  <c r="AF1192" i="2"/>
  <c r="AF1191" i="2"/>
  <c r="AF1190" i="2"/>
  <c r="AF1189" i="2"/>
  <c r="AF1188" i="2"/>
  <c r="AF1187" i="2"/>
  <c r="AF1186" i="2"/>
  <c r="AF1185" i="2"/>
  <c r="AF1184" i="2"/>
  <c r="AF1183" i="2"/>
  <c r="AF1182" i="2"/>
  <c r="AF1181" i="2"/>
  <c r="AF1180" i="2"/>
  <c r="AF1179" i="2"/>
  <c r="AF1178" i="2"/>
  <c r="AF1177" i="2"/>
  <c r="AF1176" i="2"/>
  <c r="AF1175" i="2"/>
  <c r="AF1174" i="2"/>
  <c r="AF1173" i="2"/>
  <c r="AF1172" i="2"/>
  <c r="AF1171" i="2"/>
  <c r="AF1170" i="2"/>
  <c r="AF1169" i="2"/>
  <c r="AF1168" i="2"/>
  <c r="AF1167" i="2"/>
  <c r="AF1166" i="2"/>
  <c r="AF1165" i="2"/>
  <c r="AF1164" i="2"/>
  <c r="AF1163" i="2"/>
  <c r="AF1162" i="2"/>
  <c r="AF1161" i="2"/>
  <c r="AF1160" i="2"/>
  <c r="AF1159" i="2"/>
  <c r="AF1158" i="2"/>
  <c r="AF1157" i="2"/>
  <c r="AF1156" i="2"/>
  <c r="AF1155" i="2"/>
  <c r="AF1154" i="2"/>
  <c r="AF1153" i="2"/>
  <c r="AF1152" i="2"/>
  <c r="AF1151" i="2"/>
  <c r="AF1150" i="2"/>
  <c r="AF1149" i="2"/>
  <c r="AF1148" i="2"/>
  <c r="AF1147" i="2"/>
  <c r="AF1146" i="2"/>
  <c r="AF1145" i="2"/>
  <c r="AF1144" i="2"/>
  <c r="AF1143" i="2"/>
  <c r="AF1142" i="2"/>
  <c r="AF1141" i="2"/>
  <c r="AF1140" i="2"/>
  <c r="AF1139" i="2"/>
  <c r="AF1138" i="2"/>
  <c r="AF1137" i="2"/>
  <c r="AF1136" i="2"/>
  <c r="AF1135" i="2"/>
  <c r="AF1134" i="2"/>
  <c r="AF1133" i="2"/>
  <c r="AF1132" i="2"/>
  <c r="AF1131" i="2"/>
  <c r="AF1130" i="2"/>
  <c r="AF1129" i="2"/>
  <c r="AF1128" i="2"/>
  <c r="AF1127" i="2"/>
  <c r="AF1126" i="2"/>
  <c r="AF1125" i="2"/>
  <c r="AF1124" i="2"/>
  <c r="AF1123" i="2"/>
  <c r="AF1122" i="2"/>
  <c r="AF1121" i="2"/>
  <c r="AF1120" i="2"/>
  <c r="AF1119" i="2"/>
  <c r="AF1118" i="2"/>
  <c r="AF1117" i="2"/>
  <c r="AF1116" i="2"/>
  <c r="AF1115" i="2"/>
  <c r="AF1114" i="2"/>
  <c r="AF1113" i="2"/>
  <c r="AF1112" i="2"/>
  <c r="AF1111" i="2"/>
  <c r="AF1110" i="2"/>
  <c r="AF1109" i="2"/>
  <c r="AF1108" i="2"/>
  <c r="AF1107" i="2"/>
  <c r="AF1106" i="2"/>
  <c r="AF1105" i="2"/>
  <c r="AF1104" i="2"/>
  <c r="AF1103" i="2"/>
  <c r="AF1102" i="2"/>
  <c r="AF1101" i="2"/>
  <c r="AF1100" i="2"/>
  <c r="AF1099" i="2"/>
  <c r="AF1098" i="2"/>
  <c r="AF1097" i="2"/>
  <c r="AF1096" i="2"/>
  <c r="AF1095" i="2"/>
  <c r="AF1094" i="2"/>
  <c r="AF1093" i="2"/>
  <c r="AF1092" i="2"/>
  <c r="AF1091" i="2"/>
  <c r="AF1090" i="2"/>
  <c r="AF1089" i="2"/>
  <c r="AF1088" i="2"/>
  <c r="AF1087" i="2"/>
  <c r="AF1086" i="2"/>
  <c r="AF1085" i="2"/>
  <c r="AF1084" i="2"/>
  <c r="AF1083" i="2"/>
  <c r="AF1082" i="2"/>
  <c r="AF1081" i="2"/>
  <c r="AF1080" i="2"/>
  <c r="AF1079" i="2"/>
  <c r="AF1078" i="2"/>
  <c r="AF1077" i="2"/>
  <c r="AF1076" i="2"/>
  <c r="AF1075" i="2"/>
  <c r="AF1074" i="2"/>
  <c r="AF1073" i="2"/>
  <c r="AF1072" i="2"/>
  <c r="AF1071" i="2"/>
  <c r="AF1070" i="2"/>
  <c r="AF1069" i="2"/>
  <c r="AF1068" i="2"/>
  <c r="AF1067" i="2"/>
  <c r="AF1066" i="2"/>
  <c r="AF1065" i="2"/>
  <c r="AF1064" i="2"/>
  <c r="AF1063" i="2"/>
  <c r="AF1062" i="2"/>
  <c r="AF1061" i="2"/>
  <c r="AF1060" i="2"/>
  <c r="AF1059" i="2"/>
  <c r="AF1058" i="2"/>
  <c r="AF1057" i="2"/>
  <c r="AF1056" i="2"/>
  <c r="AF1055" i="2"/>
  <c r="AF1054" i="2"/>
  <c r="AF1053" i="2"/>
  <c r="AF1052" i="2"/>
  <c r="AF1051" i="2"/>
  <c r="AF1050" i="2"/>
  <c r="AF1049" i="2"/>
  <c r="AF1048" i="2"/>
  <c r="AF1047" i="2"/>
  <c r="AF1046" i="2"/>
  <c r="AF1045" i="2"/>
  <c r="AF1044" i="2"/>
  <c r="AF1043" i="2"/>
  <c r="AF1042" i="2"/>
  <c r="AF1041" i="2"/>
  <c r="AF1040" i="2"/>
  <c r="AF1039" i="2"/>
  <c r="AF1038" i="2"/>
  <c r="AF1037" i="2"/>
  <c r="AF1036" i="2"/>
  <c r="AF1035" i="2"/>
  <c r="AF1034" i="2"/>
  <c r="AF1033" i="2"/>
  <c r="AF1032" i="2"/>
  <c r="AF1031" i="2"/>
  <c r="AF1030" i="2"/>
  <c r="AF1029" i="2"/>
  <c r="AF1028" i="2"/>
  <c r="AF1027" i="2"/>
  <c r="AF1026" i="2"/>
  <c r="AF1025" i="2"/>
  <c r="AF1024" i="2"/>
  <c r="AF1023" i="2"/>
  <c r="AF1022" i="2"/>
  <c r="AF1021" i="2"/>
  <c r="AF1020" i="2"/>
  <c r="AF1019" i="2"/>
  <c r="AF1018" i="2"/>
  <c r="AF1017" i="2"/>
  <c r="AF1016" i="2"/>
  <c r="AF1015" i="2"/>
  <c r="AF1014" i="2"/>
  <c r="AF1013" i="2"/>
  <c r="AF1012" i="2"/>
  <c r="AF1011" i="2"/>
  <c r="AF1010" i="2"/>
  <c r="AF1009" i="2"/>
  <c r="AF1008" i="2"/>
  <c r="AF1007" i="2"/>
  <c r="AF1006" i="2"/>
  <c r="AF1005" i="2"/>
  <c r="AF1004" i="2"/>
  <c r="AF1003" i="2"/>
  <c r="AF1002" i="2"/>
  <c r="AF1001" i="2"/>
  <c r="AF1000" i="2"/>
  <c r="AF999" i="2"/>
  <c r="AF998" i="2"/>
  <c r="AF997" i="2"/>
  <c r="AF996" i="2"/>
  <c r="AF995" i="2"/>
  <c r="AF994" i="2"/>
  <c r="AF993" i="2"/>
  <c r="AF992" i="2"/>
  <c r="AF991" i="2"/>
  <c r="AF990" i="2"/>
  <c r="AF989" i="2"/>
  <c r="AF988" i="2"/>
  <c r="AF987" i="2"/>
  <c r="AF986" i="2"/>
  <c r="AF985" i="2"/>
  <c r="AF984" i="2"/>
  <c r="AF983" i="2"/>
  <c r="AF982" i="2"/>
  <c r="AF981" i="2"/>
  <c r="AF980" i="2"/>
  <c r="AF979" i="2"/>
  <c r="AF978" i="2"/>
  <c r="AF977" i="2"/>
  <c r="AF976" i="2"/>
  <c r="AF975" i="2"/>
  <c r="AF974" i="2"/>
  <c r="AF973" i="2"/>
  <c r="AF972" i="2"/>
  <c r="AF971" i="2"/>
  <c r="AF970" i="2"/>
  <c r="AF969" i="2"/>
  <c r="AF968" i="2"/>
  <c r="AF967" i="2"/>
  <c r="AF966" i="2"/>
  <c r="AF965" i="2"/>
  <c r="AF964" i="2"/>
  <c r="AF963" i="2"/>
  <c r="AF962" i="2"/>
  <c r="AF961" i="2"/>
  <c r="AF960" i="2"/>
  <c r="AF959" i="2"/>
  <c r="AF958" i="2"/>
  <c r="AF957" i="2"/>
  <c r="AF956" i="2"/>
  <c r="AF955" i="2"/>
  <c r="AF954" i="2"/>
  <c r="AF953" i="2"/>
  <c r="AF952" i="2"/>
  <c r="AF951" i="2"/>
  <c r="AF950" i="2"/>
  <c r="AF949" i="2"/>
  <c r="AF948" i="2"/>
  <c r="AF947" i="2"/>
  <c r="AF946" i="2"/>
  <c r="AF945" i="2"/>
  <c r="AF944" i="2"/>
  <c r="AF943" i="2"/>
  <c r="AF942" i="2"/>
  <c r="AF941" i="2"/>
  <c r="AF940" i="2"/>
  <c r="AF939" i="2"/>
  <c r="AF938" i="2"/>
  <c r="AF937" i="2"/>
  <c r="AF936" i="2"/>
  <c r="AF935" i="2"/>
  <c r="AF934" i="2"/>
  <c r="AF933" i="2"/>
  <c r="AF932" i="2"/>
  <c r="AF931" i="2"/>
  <c r="AF930" i="2"/>
  <c r="AF929" i="2"/>
  <c r="AF928" i="2"/>
  <c r="AF927" i="2"/>
  <c r="AF926" i="2"/>
  <c r="AF925" i="2"/>
  <c r="AF924" i="2"/>
  <c r="AF923" i="2"/>
  <c r="AF922" i="2"/>
  <c r="AF921" i="2"/>
  <c r="AF920" i="2"/>
  <c r="AF919" i="2"/>
  <c r="AF918" i="2"/>
  <c r="AF917" i="2"/>
  <c r="AF916" i="2"/>
  <c r="AF915" i="2"/>
  <c r="AF914" i="2"/>
  <c r="AF913" i="2"/>
  <c r="AF912" i="2"/>
  <c r="AF911" i="2"/>
  <c r="AF910" i="2"/>
  <c r="AF909" i="2"/>
  <c r="AF908" i="2"/>
  <c r="AF907" i="2"/>
  <c r="AF906" i="2"/>
  <c r="AF905" i="2"/>
  <c r="AF904" i="2"/>
  <c r="AF903" i="2"/>
  <c r="AF902" i="2"/>
  <c r="AF901" i="2"/>
  <c r="AF900" i="2"/>
  <c r="AF899" i="2"/>
  <c r="AF898" i="2"/>
  <c r="AF897" i="2"/>
  <c r="AF896" i="2"/>
  <c r="AF895" i="2"/>
  <c r="AF894" i="2"/>
  <c r="AF893" i="2"/>
  <c r="AF892" i="2"/>
  <c r="AF891" i="2"/>
  <c r="AF890" i="2"/>
  <c r="AF889" i="2"/>
  <c r="AF888" i="2"/>
  <c r="AF887" i="2"/>
  <c r="AF886" i="2"/>
  <c r="AF885" i="2"/>
  <c r="AF884" i="2"/>
  <c r="AF883" i="2"/>
  <c r="AF882" i="2"/>
  <c r="AF881" i="2"/>
  <c r="AF880" i="2"/>
  <c r="AF879" i="2"/>
  <c r="AF878" i="2"/>
  <c r="AF877" i="2"/>
  <c r="AF876" i="2"/>
  <c r="AF875" i="2"/>
  <c r="AF874" i="2"/>
  <c r="AF873" i="2"/>
  <c r="AF872" i="2"/>
  <c r="AF871" i="2"/>
  <c r="AF870" i="2"/>
  <c r="AF869" i="2"/>
  <c r="AF868" i="2"/>
  <c r="AF867" i="2"/>
  <c r="AF866" i="2"/>
  <c r="AF865" i="2"/>
  <c r="AF864" i="2"/>
  <c r="AF863" i="2"/>
  <c r="AF862" i="2"/>
  <c r="AF861" i="2"/>
  <c r="AF860" i="2"/>
  <c r="AF859" i="2"/>
  <c r="AF858" i="2"/>
  <c r="AF857" i="2"/>
  <c r="AF856" i="2"/>
  <c r="AF855" i="2"/>
  <c r="AF854" i="2"/>
  <c r="AF853" i="2"/>
  <c r="AF852" i="2"/>
  <c r="AF851" i="2"/>
  <c r="AF850" i="2"/>
  <c r="AF849" i="2"/>
  <c r="AF848" i="2"/>
  <c r="AF847" i="2"/>
  <c r="AF846" i="2"/>
  <c r="AF845" i="2"/>
  <c r="AF844" i="2"/>
  <c r="AF843" i="2"/>
  <c r="AF842" i="2"/>
  <c r="AF841" i="2"/>
  <c r="AF840" i="2"/>
  <c r="AF839" i="2"/>
  <c r="AF838" i="2"/>
  <c r="AF837" i="2"/>
  <c r="AF836" i="2"/>
  <c r="AF835" i="2"/>
  <c r="AF834" i="2"/>
  <c r="AF833" i="2"/>
  <c r="AF832" i="2"/>
  <c r="AF831" i="2"/>
  <c r="AF830" i="2"/>
  <c r="AF829" i="2"/>
  <c r="AF828" i="2"/>
  <c r="AF827" i="2"/>
  <c r="AF826" i="2"/>
  <c r="AF825" i="2"/>
  <c r="AF824" i="2"/>
  <c r="AF823" i="2"/>
  <c r="AF822" i="2"/>
  <c r="AF821" i="2"/>
  <c r="AF820" i="2"/>
  <c r="AF819" i="2"/>
  <c r="AF818" i="2"/>
  <c r="AF817" i="2"/>
  <c r="AF816" i="2"/>
  <c r="AF815" i="2"/>
  <c r="AF814" i="2"/>
  <c r="AF813" i="2"/>
  <c r="AF812" i="2"/>
  <c r="AF811" i="2"/>
  <c r="AF810" i="2"/>
  <c r="AF809" i="2"/>
  <c r="AF808" i="2"/>
  <c r="AF807" i="2"/>
  <c r="AF806" i="2"/>
  <c r="AF805" i="2"/>
  <c r="AF804" i="2"/>
  <c r="AF803" i="2"/>
  <c r="AF802" i="2"/>
  <c r="AF801" i="2"/>
  <c r="AF800" i="2"/>
  <c r="AF799" i="2"/>
  <c r="AF798" i="2"/>
  <c r="AF797" i="2"/>
  <c r="AF796" i="2"/>
  <c r="AF795" i="2"/>
  <c r="AF794" i="2"/>
  <c r="AF793" i="2"/>
  <c r="AF792" i="2"/>
  <c r="AF791" i="2"/>
  <c r="AF790" i="2"/>
  <c r="AF789" i="2"/>
  <c r="AF788" i="2"/>
  <c r="AF787" i="2"/>
  <c r="AF786" i="2"/>
  <c r="AF785" i="2"/>
  <c r="AF784" i="2"/>
  <c r="AF783" i="2"/>
  <c r="AF782" i="2"/>
  <c r="AF781" i="2"/>
  <c r="AF780" i="2"/>
  <c r="AF779" i="2"/>
  <c r="AF778" i="2"/>
  <c r="AF777" i="2"/>
  <c r="AF776" i="2"/>
  <c r="AF775" i="2"/>
  <c r="AF774" i="2"/>
  <c r="AF773" i="2"/>
  <c r="AF772" i="2"/>
  <c r="AF771" i="2"/>
  <c r="AF770" i="2"/>
  <c r="AF769" i="2"/>
  <c r="AF768" i="2"/>
  <c r="AF767" i="2"/>
  <c r="AF766" i="2"/>
  <c r="AF765" i="2"/>
  <c r="AF764" i="2"/>
  <c r="AF763" i="2"/>
  <c r="AF762" i="2"/>
  <c r="AF761" i="2"/>
  <c r="AF760" i="2"/>
  <c r="AF759" i="2"/>
  <c r="AF758" i="2"/>
  <c r="AF757" i="2"/>
  <c r="AF756" i="2"/>
  <c r="AF755" i="2"/>
  <c r="AF754" i="2"/>
  <c r="AF753" i="2"/>
  <c r="AF752" i="2"/>
  <c r="AF751" i="2"/>
  <c r="AF750" i="2"/>
  <c r="AF749" i="2"/>
  <c r="AF748" i="2"/>
  <c r="AF747" i="2"/>
  <c r="AF746" i="2"/>
  <c r="AF745" i="2"/>
  <c r="AF744" i="2"/>
  <c r="AF743" i="2"/>
  <c r="AF742" i="2"/>
  <c r="AF741" i="2"/>
  <c r="AF740" i="2"/>
  <c r="AF739" i="2"/>
  <c r="AF738" i="2"/>
  <c r="AF737" i="2"/>
  <c r="AF736" i="2"/>
  <c r="AF735" i="2"/>
  <c r="AF734" i="2"/>
  <c r="AF733" i="2"/>
  <c r="AF732" i="2"/>
  <c r="AF731" i="2"/>
  <c r="AF730" i="2"/>
  <c r="AF729" i="2"/>
  <c r="AF728" i="2"/>
  <c r="AF727" i="2"/>
  <c r="AF726" i="2"/>
  <c r="AF725" i="2"/>
  <c r="AF724" i="2"/>
  <c r="AF723" i="2"/>
  <c r="AF722" i="2"/>
  <c r="AF721" i="2"/>
  <c r="AF720" i="2"/>
  <c r="AF719" i="2"/>
  <c r="AF718" i="2"/>
  <c r="AF717" i="2"/>
  <c r="AF716" i="2"/>
  <c r="AF715" i="2"/>
  <c r="AF714" i="2"/>
  <c r="AF713" i="2"/>
  <c r="AF712" i="2"/>
  <c r="AF711" i="2"/>
  <c r="AF710" i="2"/>
  <c r="AF709" i="2"/>
  <c r="AF708" i="2"/>
  <c r="AF707" i="2"/>
  <c r="AF706" i="2"/>
  <c r="AF705" i="2"/>
  <c r="AF704" i="2"/>
  <c r="AF703" i="2"/>
  <c r="AF702" i="2"/>
  <c r="AF701" i="2"/>
  <c r="AF700" i="2"/>
  <c r="AF699" i="2"/>
  <c r="AF698" i="2"/>
  <c r="AF697" i="2"/>
  <c r="AF696" i="2"/>
  <c r="AF695" i="2"/>
  <c r="AF694" i="2"/>
  <c r="AF693" i="2"/>
  <c r="AF692" i="2"/>
  <c r="AF691" i="2"/>
  <c r="AF690" i="2"/>
  <c r="AF689" i="2"/>
  <c r="AF688" i="2"/>
  <c r="AF687" i="2"/>
  <c r="AF686" i="2"/>
  <c r="AF685" i="2"/>
  <c r="AF684" i="2"/>
  <c r="AF683" i="2"/>
  <c r="AF682" i="2"/>
  <c r="AF681" i="2"/>
  <c r="AF680" i="2"/>
  <c r="AF679" i="2"/>
  <c r="AF678" i="2"/>
  <c r="AF677" i="2"/>
  <c r="AF676" i="2"/>
  <c r="AF675" i="2"/>
  <c r="AF674" i="2"/>
  <c r="AF673" i="2"/>
  <c r="AF672" i="2"/>
  <c r="AF671" i="2"/>
  <c r="AF670" i="2"/>
  <c r="AF669" i="2"/>
  <c r="AF668" i="2"/>
  <c r="AF667" i="2"/>
  <c r="AF666" i="2"/>
  <c r="AF665" i="2"/>
  <c r="AF664" i="2"/>
  <c r="AF663" i="2"/>
  <c r="AF662" i="2"/>
  <c r="AF661" i="2"/>
  <c r="AF660" i="2"/>
  <c r="AF659" i="2"/>
  <c r="AF658" i="2"/>
  <c r="AF657" i="2"/>
  <c r="AF656" i="2"/>
  <c r="AF655" i="2"/>
  <c r="AF654" i="2"/>
  <c r="AF653" i="2"/>
  <c r="AF652" i="2"/>
  <c r="AF651" i="2"/>
  <c r="AF650" i="2"/>
  <c r="AF649" i="2"/>
  <c r="AF648" i="2"/>
  <c r="AF647" i="2"/>
  <c r="AF646" i="2"/>
  <c r="AF645" i="2"/>
  <c r="AF644" i="2"/>
  <c r="AF643" i="2"/>
  <c r="AF642" i="2"/>
  <c r="AF641" i="2"/>
  <c r="AF640" i="2"/>
  <c r="AF639" i="2"/>
  <c r="AF638" i="2"/>
  <c r="AF637" i="2"/>
  <c r="AF636" i="2"/>
  <c r="AF635" i="2"/>
  <c r="AF634" i="2"/>
  <c r="AF633" i="2"/>
  <c r="AF632" i="2"/>
  <c r="AF631" i="2"/>
  <c r="AF630" i="2"/>
  <c r="AF629" i="2"/>
  <c r="AF628" i="2"/>
  <c r="AF627" i="2"/>
  <c r="AF626" i="2"/>
  <c r="AF625" i="2"/>
  <c r="AF624" i="2"/>
  <c r="AF623" i="2"/>
  <c r="AF622" i="2"/>
  <c r="AF621" i="2"/>
  <c r="AF620" i="2"/>
  <c r="AF619" i="2"/>
  <c r="AF618" i="2"/>
  <c r="AF617" i="2"/>
  <c r="AF616" i="2"/>
  <c r="AF615" i="2"/>
  <c r="AF614" i="2"/>
  <c r="AF613" i="2"/>
  <c r="AF612" i="2"/>
  <c r="AF611" i="2"/>
  <c r="AF610" i="2"/>
  <c r="AF609" i="2"/>
  <c r="AF608" i="2"/>
  <c r="AF607" i="2"/>
  <c r="AF606" i="2"/>
  <c r="AF605" i="2"/>
  <c r="AF604" i="2"/>
  <c r="AF603" i="2"/>
  <c r="AF602" i="2"/>
  <c r="AF601" i="2"/>
  <c r="AF600" i="2"/>
  <c r="AF599" i="2"/>
  <c r="AF598" i="2"/>
  <c r="AF597" i="2"/>
  <c r="AF596" i="2"/>
  <c r="AF595" i="2"/>
  <c r="AF594" i="2"/>
  <c r="AF593" i="2"/>
  <c r="AF592" i="2"/>
  <c r="AF591" i="2"/>
  <c r="AF590" i="2"/>
  <c r="AF589" i="2"/>
  <c r="AF588" i="2"/>
  <c r="AF587" i="2"/>
  <c r="AF586" i="2"/>
  <c r="AF585" i="2"/>
  <c r="AF584" i="2"/>
  <c r="AF583" i="2"/>
  <c r="AF582" i="2"/>
  <c r="AF581" i="2"/>
  <c r="AF580" i="2"/>
  <c r="AF579" i="2"/>
  <c r="AF578" i="2"/>
  <c r="AF577" i="2"/>
  <c r="AF576" i="2"/>
  <c r="AF575" i="2"/>
  <c r="AF574" i="2"/>
  <c r="AF573" i="2"/>
  <c r="AF572" i="2"/>
  <c r="AF571" i="2"/>
  <c r="AF570" i="2"/>
  <c r="AF569" i="2"/>
  <c r="AF568" i="2"/>
  <c r="AF567" i="2"/>
  <c r="AF566" i="2"/>
  <c r="AF565" i="2"/>
  <c r="AF564" i="2"/>
  <c r="AF563" i="2"/>
  <c r="AF562" i="2"/>
  <c r="AF561" i="2"/>
  <c r="AF560" i="2"/>
  <c r="AF559" i="2"/>
  <c r="AF558" i="2"/>
  <c r="AF557" i="2"/>
  <c r="AF556" i="2"/>
  <c r="AF555" i="2"/>
  <c r="AF554" i="2"/>
  <c r="AF553" i="2"/>
  <c r="AF552" i="2"/>
  <c r="AF551" i="2"/>
  <c r="AF550" i="2"/>
  <c r="AF549" i="2"/>
  <c r="AF548" i="2"/>
  <c r="AF547" i="2"/>
  <c r="AF546" i="2"/>
  <c r="AF545" i="2"/>
  <c r="AF544" i="2"/>
  <c r="AF543" i="2"/>
  <c r="AF542" i="2"/>
  <c r="AF541" i="2"/>
  <c r="AF540" i="2"/>
  <c r="AF539" i="2"/>
  <c r="AF538" i="2"/>
  <c r="AF537" i="2"/>
  <c r="AF536" i="2"/>
  <c r="AF535" i="2"/>
  <c r="AF534" i="2"/>
  <c r="AF533" i="2"/>
  <c r="AF532" i="2"/>
  <c r="AF531" i="2"/>
  <c r="AF530" i="2"/>
  <c r="AF529" i="2"/>
  <c r="AF528" i="2"/>
  <c r="AF527" i="2"/>
  <c r="AF526" i="2"/>
  <c r="AF525" i="2"/>
  <c r="AF524" i="2"/>
  <c r="AF523" i="2"/>
  <c r="AF522" i="2"/>
  <c r="AF521" i="2"/>
  <c r="AF520" i="2"/>
  <c r="AF519" i="2"/>
  <c r="AF518" i="2"/>
  <c r="AF517" i="2"/>
  <c r="AF516" i="2"/>
  <c r="AF515" i="2"/>
  <c r="AF514" i="2"/>
  <c r="AF513" i="2"/>
  <c r="AF512" i="2"/>
  <c r="AF511" i="2"/>
  <c r="AF510" i="2"/>
  <c r="AF509" i="2"/>
  <c r="AF508" i="2"/>
  <c r="AF507" i="2"/>
  <c r="AF506" i="2"/>
  <c r="AF505" i="2"/>
  <c r="AF504" i="2"/>
  <c r="AF503" i="2"/>
  <c r="AF502" i="2"/>
  <c r="AF501" i="2"/>
  <c r="AF500" i="2"/>
  <c r="AF499" i="2"/>
  <c r="AF498" i="2"/>
  <c r="AF497" i="2"/>
  <c r="AF496" i="2"/>
  <c r="AF495" i="2"/>
  <c r="AF494" i="2"/>
  <c r="AF493" i="2"/>
  <c r="AF492" i="2"/>
  <c r="AF491" i="2"/>
  <c r="AF490" i="2"/>
  <c r="AF489" i="2"/>
  <c r="AF488" i="2"/>
  <c r="AF487" i="2"/>
  <c r="AF486" i="2"/>
  <c r="AF485" i="2"/>
  <c r="AF484" i="2"/>
  <c r="AF483" i="2"/>
  <c r="AF482" i="2"/>
  <c r="AF481" i="2"/>
  <c r="AF480" i="2"/>
  <c r="AF479" i="2"/>
  <c r="AF478" i="2"/>
  <c r="AF477" i="2"/>
  <c r="AF476" i="2"/>
  <c r="AF475" i="2"/>
  <c r="AF474" i="2"/>
  <c r="AF473" i="2"/>
  <c r="AF472" i="2"/>
  <c r="AF471" i="2"/>
  <c r="AF470" i="2"/>
  <c r="AF469" i="2"/>
  <c r="AF468" i="2"/>
  <c r="AF467" i="2"/>
  <c r="AF466" i="2"/>
  <c r="AF465" i="2"/>
  <c r="AF464" i="2"/>
  <c r="AF463" i="2"/>
  <c r="AF462" i="2"/>
  <c r="AF461" i="2"/>
  <c r="AF460" i="2"/>
  <c r="AF459" i="2"/>
  <c r="AF458" i="2"/>
  <c r="AF457" i="2"/>
  <c r="AF456" i="2"/>
  <c r="AF455" i="2"/>
  <c r="AF454" i="2"/>
  <c r="AF453" i="2"/>
  <c r="AF452" i="2"/>
  <c r="AF451" i="2"/>
  <c r="AF450" i="2"/>
  <c r="AF449" i="2"/>
  <c r="AF448" i="2"/>
  <c r="AF447" i="2"/>
  <c r="AF446" i="2"/>
  <c r="AF445" i="2"/>
  <c r="AF444" i="2"/>
  <c r="AF443" i="2"/>
  <c r="AF442" i="2"/>
  <c r="AF441" i="2"/>
  <c r="AF440" i="2"/>
  <c r="AF439" i="2"/>
  <c r="AF438" i="2"/>
  <c r="AF437" i="2"/>
  <c r="AF436" i="2"/>
  <c r="AF435" i="2"/>
  <c r="AF434" i="2"/>
  <c r="AF433" i="2"/>
  <c r="AF432" i="2"/>
  <c r="AF431" i="2"/>
  <c r="AF430" i="2"/>
  <c r="AF429" i="2"/>
  <c r="AF428" i="2"/>
  <c r="AF427" i="2"/>
  <c r="AF426" i="2"/>
  <c r="AF425" i="2"/>
  <c r="AF424" i="2"/>
  <c r="AF423" i="2"/>
  <c r="AF422" i="2"/>
  <c r="AF421" i="2"/>
  <c r="AF420" i="2"/>
  <c r="AF419" i="2"/>
  <c r="AF418" i="2"/>
  <c r="AF417" i="2"/>
  <c r="AF416" i="2"/>
  <c r="AF415" i="2"/>
  <c r="AF414" i="2"/>
  <c r="AF413" i="2"/>
  <c r="AF412" i="2"/>
  <c r="AF411" i="2"/>
  <c r="AF410" i="2"/>
  <c r="AF409" i="2"/>
  <c r="AF408" i="2"/>
  <c r="AF407" i="2"/>
  <c r="AF406" i="2"/>
  <c r="AF405" i="2"/>
  <c r="AF404" i="2"/>
  <c r="AF403" i="2"/>
  <c r="AF402" i="2"/>
  <c r="AF401" i="2"/>
  <c r="AF400" i="2"/>
  <c r="AF399" i="2"/>
  <c r="AF398" i="2"/>
  <c r="AF397" i="2"/>
  <c r="AF396" i="2"/>
  <c r="AF395" i="2"/>
  <c r="AF394" i="2"/>
  <c r="AF393" i="2"/>
  <c r="AF392" i="2"/>
  <c r="AF391" i="2"/>
  <c r="AF390" i="2"/>
  <c r="AF389" i="2"/>
  <c r="AF388" i="2"/>
  <c r="AF387" i="2"/>
  <c r="AF386" i="2"/>
  <c r="AF385" i="2"/>
  <c r="AF384" i="2"/>
  <c r="AF383" i="2"/>
  <c r="AF382" i="2"/>
  <c r="AF381" i="2"/>
  <c r="AF380" i="2"/>
  <c r="AF379" i="2"/>
  <c r="AF378" i="2"/>
  <c r="AF377" i="2"/>
  <c r="AF376" i="2"/>
  <c r="AF375" i="2"/>
  <c r="AF374" i="2"/>
  <c r="AF373" i="2"/>
  <c r="AF372" i="2"/>
  <c r="AF371" i="2"/>
  <c r="AF370" i="2"/>
  <c r="AF369" i="2"/>
  <c r="AF368" i="2"/>
  <c r="AF367" i="2"/>
  <c r="AF366" i="2"/>
  <c r="AF365" i="2"/>
  <c r="AF364" i="2"/>
  <c r="AF363" i="2"/>
  <c r="AF362" i="2"/>
  <c r="AF361" i="2"/>
  <c r="AF360" i="2"/>
  <c r="AF359" i="2"/>
  <c r="AF358" i="2"/>
  <c r="AF357" i="2"/>
  <c r="AF356" i="2"/>
  <c r="AF355" i="2"/>
  <c r="AF354" i="2"/>
  <c r="AF353" i="2"/>
  <c r="AF352" i="2"/>
  <c r="AF351" i="2"/>
  <c r="AF350" i="2"/>
  <c r="AF349" i="2"/>
  <c r="AF348" i="2"/>
  <c r="AF347" i="2"/>
  <c r="AF346" i="2"/>
  <c r="AF345" i="2"/>
  <c r="AF344" i="2"/>
  <c r="AF343" i="2"/>
  <c r="AF342" i="2"/>
  <c r="AF341" i="2"/>
  <c r="AF340" i="2"/>
  <c r="AF339" i="2"/>
  <c r="AF338" i="2"/>
  <c r="AF337" i="2"/>
  <c r="AF336" i="2"/>
  <c r="AF335" i="2"/>
  <c r="AF334" i="2"/>
  <c r="AF333" i="2"/>
  <c r="AF332" i="2"/>
  <c r="AF331" i="2"/>
  <c r="AF330" i="2"/>
  <c r="AF329" i="2"/>
  <c r="AF328" i="2"/>
  <c r="AF327" i="2"/>
  <c r="AF326" i="2"/>
  <c r="AF325" i="2"/>
  <c r="AF324" i="2"/>
  <c r="AF323" i="2"/>
  <c r="AF322" i="2"/>
  <c r="AF321" i="2"/>
  <c r="AF320" i="2"/>
  <c r="AF319" i="2"/>
  <c r="AF318" i="2"/>
  <c r="AF317" i="2"/>
  <c r="AF316" i="2"/>
  <c r="AF315" i="2"/>
  <c r="AF314" i="2"/>
  <c r="AF313" i="2"/>
  <c r="AF312" i="2"/>
  <c r="AF311" i="2"/>
  <c r="AF310" i="2"/>
  <c r="AF309" i="2"/>
  <c r="AF308" i="2"/>
  <c r="AF307" i="2"/>
  <c r="AF306" i="2"/>
  <c r="AF305" i="2"/>
  <c r="AF304" i="2"/>
  <c r="AF303" i="2"/>
  <c r="AF302" i="2"/>
  <c r="AF301" i="2"/>
  <c r="AF300" i="2"/>
  <c r="AF299" i="2"/>
  <c r="AF298" i="2"/>
  <c r="AF297" i="2"/>
  <c r="AF296" i="2"/>
  <c r="AF295" i="2"/>
  <c r="AF294" i="2"/>
  <c r="AF293" i="2"/>
  <c r="AF292" i="2"/>
  <c r="AF291" i="2"/>
  <c r="AF290" i="2"/>
  <c r="AF289" i="2"/>
  <c r="AF288" i="2"/>
  <c r="AF287" i="2"/>
  <c r="AF286" i="2"/>
  <c r="AF285" i="2"/>
  <c r="AF284" i="2"/>
  <c r="AF283" i="2"/>
  <c r="AF282" i="2"/>
  <c r="AF281" i="2"/>
  <c r="AF280" i="2"/>
  <c r="AF279" i="2"/>
  <c r="AF278" i="2"/>
  <c r="AF277" i="2"/>
  <c r="AF276" i="2"/>
  <c r="AF275" i="2"/>
  <c r="AF274" i="2"/>
  <c r="AF273" i="2"/>
  <c r="AF272" i="2"/>
  <c r="AF271" i="2"/>
  <c r="AF270" i="2"/>
  <c r="AF269" i="2"/>
  <c r="AF268" i="2"/>
  <c r="AF267" i="2"/>
  <c r="AF266" i="2"/>
  <c r="AF265" i="2"/>
  <c r="AF264" i="2"/>
  <c r="AF263" i="2"/>
  <c r="AF262" i="2"/>
  <c r="AF261" i="2"/>
  <c r="AF260" i="2"/>
  <c r="AF259" i="2"/>
  <c r="AF258" i="2"/>
  <c r="AF257" i="2"/>
  <c r="AF256" i="2"/>
  <c r="AF255" i="2"/>
  <c r="AF254" i="2"/>
  <c r="AF253" i="2"/>
  <c r="AF252" i="2"/>
  <c r="AF251" i="2"/>
  <c r="AF250" i="2"/>
  <c r="AF249" i="2"/>
  <c r="AF248" i="2"/>
  <c r="AF247" i="2"/>
  <c r="AF246" i="2"/>
  <c r="AF245" i="2"/>
  <c r="AF244" i="2"/>
  <c r="AF243" i="2"/>
  <c r="AF242" i="2"/>
  <c r="AF241" i="2"/>
  <c r="AF240" i="2"/>
  <c r="AF239" i="2"/>
  <c r="AF238" i="2"/>
  <c r="AF237" i="2"/>
  <c r="AF236" i="2"/>
  <c r="AF235" i="2"/>
  <c r="AF234" i="2"/>
  <c r="AF233" i="2"/>
  <c r="AF232" i="2"/>
  <c r="AF231" i="2"/>
  <c r="AF230" i="2"/>
  <c r="AF229" i="2"/>
  <c r="AF228" i="2"/>
  <c r="AF227" i="2"/>
  <c r="AF226" i="2"/>
  <c r="AF225" i="2"/>
  <c r="AF224" i="2"/>
  <c r="AF223" i="2"/>
  <c r="AF222" i="2"/>
  <c r="AF221" i="2"/>
  <c r="AF220" i="2"/>
  <c r="AF219" i="2"/>
  <c r="AF218" i="2"/>
  <c r="AF217" i="2"/>
  <c r="AF216" i="2"/>
  <c r="AF215" i="2"/>
  <c r="AF214" i="2"/>
  <c r="AF213" i="2"/>
  <c r="AF212" i="2"/>
  <c r="AF211" i="2"/>
  <c r="AF210" i="2"/>
  <c r="AF209" i="2"/>
  <c r="AF208" i="2"/>
  <c r="AF207" i="2"/>
  <c r="AF206" i="2"/>
  <c r="AF205" i="2"/>
  <c r="AF204" i="2"/>
  <c r="AF203" i="2"/>
  <c r="AF202" i="2"/>
  <c r="AF201" i="2"/>
  <c r="AF200" i="2"/>
  <c r="AF199" i="2"/>
  <c r="AF198" i="2"/>
  <c r="AF197" i="2"/>
  <c r="AF196" i="2"/>
  <c r="AF195" i="2"/>
  <c r="AF194" i="2"/>
  <c r="AF193" i="2"/>
  <c r="AF192" i="2"/>
  <c r="AF191" i="2"/>
  <c r="AF190" i="2"/>
  <c r="AF189" i="2"/>
  <c r="AF188" i="2"/>
  <c r="AF187" i="2"/>
  <c r="AF186" i="2"/>
  <c r="AF185" i="2"/>
  <c r="AF184" i="2"/>
  <c r="AF183" i="2"/>
  <c r="AF182" i="2"/>
  <c r="AF181" i="2"/>
  <c r="AF180" i="2"/>
  <c r="AF179" i="2"/>
  <c r="AF178" i="2"/>
  <c r="AF177" i="2"/>
  <c r="AF176" i="2"/>
  <c r="AF175" i="2"/>
  <c r="AF174" i="2"/>
  <c r="AF173" i="2"/>
  <c r="AF172" i="2"/>
  <c r="AF171" i="2"/>
  <c r="AF170" i="2"/>
  <c r="AF169" i="2"/>
  <c r="AF168" i="2"/>
  <c r="AF167" i="2"/>
  <c r="AF166" i="2"/>
  <c r="AF165" i="2"/>
  <c r="AF164" i="2"/>
  <c r="AF163" i="2"/>
  <c r="AF162" i="2"/>
  <c r="AF161" i="2"/>
  <c r="AF160" i="2"/>
  <c r="AF159" i="2"/>
  <c r="AF158" i="2"/>
  <c r="AF157" i="2"/>
  <c r="AF156" i="2"/>
  <c r="AF155" i="2"/>
  <c r="AF154" i="2"/>
  <c r="AF153" i="2"/>
  <c r="AF152" i="2"/>
  <c r="AF151" i="2"/>
  <c r="AF150" i="2"/>
  <c r="AF149" i="2"/>
  <c r="AF148" i="2"/>
  <c r="AF147" i="2"/>
  <c r="AF146" i="2"/>
  <c r="AF145" i="2"/>
  <c r="AF144" i="2"/>
  <c r="AF143" i="2"/>
  <c r="AF142" i="2"/>
  <c r="AF141" i="2"/>
  <c r="AF140" i="2"/>
  <c r="AF139" i="2"/>
  <c r="AF138" i="2"/>
  <c r="AF137" i="2"/>
  <c r="AF136" i="2"/>
  <c r="AF135" i="2"/>
  <c r="AF134" i="2"/>
  <c r="AF133" i="2"/>
  <c r="AF132" i="2"/>
  <c r="AF131" i="2"/>
  <c r="AF130" i="2"/>
  <c r="AF129" i="2"/>
  <c r="AF128" i="2"/>
  <c r="AF127" i="2"/>
  <c r="AF126" i="2"/>
  <c r="AF125" i="2"/>
  <c r="AF124" i="2"/>
  <c r="AF123" i="2"/>
  <c r="AF122" i="2"/>
  <c r="AF121" i="2"/>
  <c r="AF120" i="2"/>
  <c r="AF119" i="2"/>
  <c r="AF118" i="2"/>
  <c r="AF117" i="2"/>
  <c r="AF116" i="2"/>
  <c r="AF115" i="2"/>
  <c r="AF114" i="2"/>
  <c r="AF113" i="2"/>
  <c r="AF112" i="2"/>
  <c r="AF111" i="2"/>
  <c r="AF110" i="2"/>
  <c r="AF109" i="2"/>
  <c r="AF108" i="2"/>
  <c r="AF107" i="2"/>
  <c r="AF106" i="2"/>
  <c r="AF105" i="2"/>
  <c r="AF104" i="2"/>
  <c r="AF103" i="2"/>
  <c r="AF102" i="2"/>
  <c r="AF101" i="2"/>
  <c r="AF100" i="2"/>
  <c r="AF99" i="2"/>
  <c r="AF98" i="2"/>
  <c r="AF97" i="2"/>
  <c r="AF96" i="2"/>
  <c r="AF95" i="2"/>
  <c r="AF94" i="2"/>
  <c r="AF93" i="2"/>
  <c r="AF92" i="2"/>
  <c r="AF91" i="2"/>
  <c r="AF90" i="2"/>
  <c r="AF89" i="2"/>
  <c r="AF88" i="2"/>
  <c r="AF87" i="2"/>
  <c r="AF86" i="2"/>
  <c r="AF85" i="2"/>
  <c r="AF84" i="2"/>
  <c r="AF83" i="2"/>
  <c r="AF82" i="2"/>
  <c r="AF81" i="2"/>
  <c r="AF80" i="2"/>
  <c r="AF79" i="2"/>
  <c r="AF78" i="2"/>
  <c r="AF77" i="2"/>
  <c r="AF76" i="2"/>
  <c r="AF75" i="2"/>
  <c r="AF74" i="2"/>
  <c r="AF73" i="2"/>
  <c r="AF72" i="2"/>
  <c r="AF71" i="2"/>
  <c r="AF70" i="2"/>
  <c r="AF69" i="2"/>
  <c r="AF68" i="2"/>
  <c r="AF67" i="2"/>
  <c r="AF66" i="2"/>
  <c r="AF65" i="2"/>
  <c r="AF64" i="2"/>
  <c r="AF63" i="2"/>
  <c r="AF62" i="2"/>
  <c r="AF61" i="2"/>
  <c r="AF60" i="2"/>
  <c r="AF59" i="2"/>
  <c r="AF58" i="2"/>
  <c r="AF57" i="2"/>
  <c r="AF56" i="2"/>
  <c r="AF55" i="2"/>
  <c r="AF54" i="2"/>
  <c r="AF53" i="2"/>
  <c r="AF52" i="2"/>
  <c r="AF51" i="2"/>
  <c r="AF50" i="2"/>
  <c r="AF49" i="2"/>
  <c r="AF48" i="2"/>
  <c r="AF47" i="2"/>
  <c r="AF46" i="2"/>
  <c r="AF45" i="2"/>
  <c r="AF44" i="2"/>
  <c r="AF43" i="2"/>
  <c r="AF42" i="2"/>
  <c r="AF41" i="2"/>
  <c r="AF40" i="2"/>
  <c r="AF39" i="2"/>
  <c r="AF38" i="2"/>
  <c r="AF37" i="2"/>
  <c r="AF36" i="2"/>
  <c r="AF35" i="2"/>
  <c r="AF34" i="2"/>
  <c r="AF33" i="2"/>
  <c r="AF32" i="2"/>
  <c r="AF31" i="2"/>
  <c r="AF30" i="2"/>
  <c r="AF29" i="2"/>
  <c r="U29" i="2" s="1"/>
  <c r="AF28" i="2"/>
  <c r="AF27" i="2"/>
  <c r="AF26" i="2"/>
  <c r="AF25" i="2"/>
  <c r="U25" i="2" s="1"/>
  <c r="AF24" i="2"/>
  <c r="U24" i="2" s="1"/>
  <c r="AF23" i="2"/>
  <c r="U23" i="2" s="1"/>
  <c r="AF22" i="2"/>
  <c r="U22" i="2" s="1"/>
  <c r="AF21" i="2"/>
  <c r="U21" i="2" s="1"/>
  <c r="AF20" i="2"/>
  <c r="U20" i="2" s="1"/>
  <c r="AF19" i="2"/>
  <c r="U19" i="2" s="1"/>
  <c r="AF18" i="2"/>
  <c r="U18" i="2" s="1"/>
  <c r="AF17" i="2"/>
  <c r="U17" i="2" s="1"/>
  <c r="AF16" i="2"/>
  <c r="U16" i="2" s="1"/>
  <c r="AF15" i="2"/>
  <c r="U15" i="2" s="1"/>
  <c r="AF14" i="2"/>
  <c r="U14" i="2" s="1"/>
  <c r="AF13" i="2"/>
  <c r="AF12" i="2"/>
  <c r="U12" i="2" s="1"/>
  <c r="AF11" i="2"/>
  <c r="U11" i="2" s="1"/>
  <c r="AF10" i="2"/>
  <c r="U10" i="2" s="1"/>
  <c r="AF9" i="2"/>
  <c r="U9" i="2" s="1"/>
  <c r="AR9" i="2" l="1"/>
  <c r="BA10" i="4" s="1"/>
  <c r="Z8" i="4"/>
  <c r="L8" i="4"/>
  <c r="BD20" i="4"/>
  <c r="BC19" i="4"/>
  <c r="AR5008" i="2"/>
  <c r="AR4992" i="2"/>
  <c r="BA4993" i="4" s="1"/>
  <c r="AR4976" i="2"/>
  <c r="BA4977" i="4" s="1"/>
  <c r="AR4960" i="2"/>
  <c r="BA4961" i="4" s="1"/>
  <c r="AR4944" i="2"/>
  <c r="BA4945" i="4" s="1"/>
  <c r="AR4928" i="2"/>
  <c r="BA4929" i="4" s="1"/>
  <c r="AR4912" i="2"/>
  <c r="BA4913" i="4" s="1"/>
  <c r="AR4896" i="2"/>
  <c r="BA4897" i="4" s="1"/>
  <c r="AR4880" i="2"/>
  <c r="BA4881" i="4" s="1"/>
  <c r="AR4864" i="2"/>
  <c r="BA4865" i="4" s="1"/>
  <c r="AR4848" i="2"/>
  <c r="BA4849" i="4" s="1"/>
  <c r="AR4832" i="2"/>
  <c r="BA4833" i="4" s="1"/>
  <c r="AR4816" i="2"/>
  <c r="BA4817" i="4" s="1"/>
  <c r="AR4800" i="2"/>
  <c r="BA4801" i="4" s="1"/>
  <c r="AR4784" i="2"/>
  <c r="BA4785" i="4" s="1"/>
  <c r="AR4768" i="2"/>
  <c r="BA4769" i="4" s="1"/>
  <c r="AR4752" i="2"/>
  <c r="BA4753" i="4" s="1"/>
  <c r="AR4736" i="2"/>
  <c r="BA4737" i="4" s="1"/>
  <c r="AR4720" i="2"/>
  <c r="BA4721" i="4" s="1"/>
  <c r="AR4704" i="2"/>
  <c r="BA4705" i="4" s="1"/>
  <c r="AR4688" i="2"/>
  <c r="BA4689" i="4" s="1"/>
  <c r="AR4672" i="2"/>
  <c r="BA4673" i="4" s="1"/>
  <c r="AR4995" i="2"/>
  <c r="BA4996" i="4" s="1"/>
  <c r="AR4979" i="2"/>
  <c r="BA4980" i="4" s="1"/>
  <c r="AR4963" i="2"/>
  <c r="BA4964" i="4" s="1"/>
  <c r="AR4947" i="2"/>
  <c r="BA4948" i="4" s="1"/>
  <c r="AR4931" i="2"/>
  <c r="BA4932" i="4" s="1"/>
  <c r="AR4915" i="2"/>
  <c r="BA4916" i="4" s="1"/>
  <c r="AR4899" i="2"/>
  <c r="BA4900" i="4" s="1"/>
  <c r="AR4883" i="2"/>
  <c r="BA4884" i="4" s="1"/>
  <c r="AR4867" i="2"/>
  <c r="BA4868" i="4" s="1"/>
  <c r="AR4851" i="2"/>
  <c r="BA4852" i="4" s="1"/>
  <c r="AR4835" i="2"/>
  <c r="BA4836" i="4" s="1"/>
  <c r="AR4819" i="2"/>
  <c r="BA4820" i="4" s="1"/>
  <c r="AR4803" i="2"/>
  <c r="BA4804" i="4" s="1"/>
  <c r="AR4787" i="2"/>
  <c r="BA4788" i="4" s="1"/>
  <c r="AR4771" i="2"/>
  <c r="BA4772" i="4" s="1"/>
  <c r="AR4755" i="2"/>
  <c r="BA4756" i="4" s="1"/>
  <c r="AR4739" i="2"/>
  <c r="BA4740" i="4" s="1"/>
  <c r="AR4723" i="2"/>
  <c r="BA4724" i="4" s="1"/>
  <c r="AR4707" i="2"/>
  <c r="BA4708" i="4" s="1"/>
  <c r="AR4691" i="2"/>
  <c r="BA4692" i="4" s="1"/>
  <c r="AR4675" i="2"/>
  <c r="BA4676" i="4" s="1"/>
  <c r="AR4998" i="2"/>
  <c r="BA4999" i="4" s="1"/>
  <c r="AR4982" i="2"/>
  <c r="BA4983" i="4" s="1"/>
  <c r="AR4966" i="2"/>
  <c r="BA4967" i="4" s="1"/>
  <c r="AR4950" i="2"/>
  <c r="BA4951" i="4" s="1"/>
  <c r="AR4934" i="2"/>
  <c r="BA4935" i="4" s="1"/>
  <c r="AR4918" i="2"/>
  <c r="BA4919" i="4" s="1"/>
  <c r="AR4902" i="2"/>
  <c r="BA4903" i="4" s="1"/>
  <c r="AR4886" i="2"/>
  <c r="BA4887" i="4" s="1"/>
  <c r="AR4870" i="2"/>
  <c r="BA4871" i="4" s="1"/>
  <c r="AR4854" i="2"/>
  <c r="BA4855" i="4" s="1"/>
  <c r="AR4838" i="2"/>
  <c r="BA4839" i="4" s="1"/>
  <c r="AR4822" i="2"/>
  <c r="BA4823" i="4" s="1"/>
  <c r="AR4806" i="2"/>
  <c r="BA4807" i="4" s="1"/>
  <c r="AR4790" i="2"/>
  <c r="BA4791" i="4" s="1"/>
  <c r="AR4774" i="2"/>
  <c r="BA4775" i="4" s="1"/>
  <c r="AR4758" i="2"/>
  <c r="BA4759" i="4" s="1"/>
  <c r="AR4742" i="2"/>
  <c r="BA4743" i="4" s="1"/>
  <c r="AR4726" i="2"/>
  <c r="BA4727" i="4" s="1"/>
  <c r="AR4710" i="2"/>
  <c r="BA4711" i="4" s="1"/>
  <c r="AR4694" i="2"/>
  <c r="BA4695" i="4" s="1"/>
  <c r="AR4678" i="2"/>
  <c r="BA4679" i="4" s="1"/>
  <c r="AR4989" i="2"/>
  <c r="BA4990" i="4" s="1"/>
  <c r="AR4925" i="2"/>
  <c r="BA4926" i="4" s="1"/>
  <c r="AR4861" i="2"/>
  <c r="BA4862" i="4" s="1"/>
  <c r="AR4797" i="2"/>
  <c r="BA4798" i="4" s="1"/>
  <c r="AR4733" i="2"/>
  <c r="BA4734" i="4" s="1"/>
  <c r="AR4669" i="2"/>
  <c r="BA4670" i="4" s="1"/>
  <c r="AR4653" i="2"/>
  <c r="BA4654" i="4" s="1"/>
  <c r="AR4637" i="2"/>
  <c r="BA4638" i="4" s="1"/>
  <c r="AR4621" i="2"/>
  <c r="BA4622" i="4" s="1"/>
  <c r="AR4605" i="2"/>
  <c r="BA4606" i="4" s="1"/>
  <c r="AR4589" i="2"/>
  <c r="BA4590" i="4" s="1"/>
  <c r="AR4573" i="2"/>
  <c r="BA4574" i="4" s="1"/>
  <c r="AR4557" i="2"/>
  <c r="BA4558" i="4" s="1"/>
  <c r="AR4541" i="2"/>
  <c r="BA4542" i="4" s="1"/>
  <c r="AR4525" i="2"/>
  <c r="BA4526" i="4" s="1"/>
  <c r="AR4509" i="2"/>
  <c r="BA4510" i="4" s="1"/>
  <c r="AR4493" i="2"/>
  <c r="BA4494" i="4" s="1"/>
  <c r="AR4477" i="2"/>
  <c r="BA4478" i="4" s="1"/>
  <c r="AR4461" i="2"/>
  <c r="BA4462" i="4" s="1"/>
  <c r="AR4445" i="2"/>
  <c r="BA4446" i="4" s="1"/>
  <c r="AR4429" i="2"/>
  <c r="BA4430" i="4" s="1"/>
  <c r="AR4413" i="2"/>
  <c r="BA4414" i="4" s="1"/>
  <c r="AR4953" i="2"/>
  <c r="BA4954" i="4" s="1"/>
  <c r="AR4889" i="2"/>
  <c r="BA4890" i="4" s="1"/>
  <c r="AR4825" i="2"/>
  <c r="BA4826" i="4" s="1"/>
  <c r="AR4761" i="2"/>
  <c r="BA4762" i="4" s="1"/>
  <c r="AR4697" i="2"/>
  <c r="BA4698" i="4" s="1"/>
  <c r="AR4660" i="2"/>
  <c r="BA4661" i="4" s="1"/>
  <c r="AR4644" i="2"/>
  <c r="BA4645" i="4" s="1"/>
  <c r="AR4628" i="2"/>
  <c r="BA4629" i="4" s="1"/>
  <c r="AR4612" i="2"/>
  <c r="BA4613" i="4" s="1"/>
  <c r="AR4596" i="2"/>
  <c r="BA4597" i="4" s="1"/>
  <c r="AR4580" i="2"/>
  <c r="BA4581" i="4" s="1"/>
  <c r="AR4564" i="2"/>
  <c r="BA4565" i="4" s="1"/>
  <c r="AR4548" i="2"/>
  <c r="BA4549" i="4" s="1"/>
  <c r="AR4532" i="2"/>
  <c r="BA4533" i="4" s="1"/>
  <c r="AR4516" i="2"/>
  <c r="BA4517" i="4" s="1"/>
  <c r="AR4500" i="2"/>
  <c r="BA4501" i="4" s="1"/>
  <c r="AR4484" i="2"/>
  <c r="BA4485" i="4" s="1"/>
  <c r="AR4468" i="2"/>
  <c r="BA4469" i="4" s="1"/>
  <c r="AR4452" i="2"/>
  <c r="BA4453" i="4" s="1"/>
  <c r="AR4436" i="2"/>
  <c r="BA4437" i="4" s="1"/>
  <c r="AR4997" i="2"/>
  <c r="BA4998" i="4" s="1"/>
  <c r="AR4933" i="2"/>
  <c r="BA4934" i="4" s="1"/>
  <c r="AR4869" i="2"/>
  <c r="BA4870" i="4" s="1"/>
  <c r="AR4805" i="2"/>
  <c r="BA4806" i="4" s="1"/>
  <c r="AR4741" i="2"/>
  <c r="BA4742" i="4" s="1"/>
  <c r="AR4677" i="2"/>
  <c r="BA4678" i="4" s="1"/>
  <c r="AR4655" i="2"/>
  <c r="BA4656" i="4" s="1"/>
  <c r="AR4639" i="2"/>
  <c r="BA4640" i="4" s="1"/>
  <c r="AR4623" i="2"/>
  <c r="BA4624" i="4" s="1"/>
  <c r="AR4607" i="2"/>
  <c r="BA4608" i="4" s="1"/>
  <c r="AR4591" i="2"/>
  <c r="BA4592" i="4" s="1"/>
  <c r="AR4575" i="2"/>
  <c r="BA4576" i="4" s="1"/>
  <c r="AR4559" i="2"/>
  <c r="BA4560" i="4" s="1"/>
  <c r="AR4543" i="2"/>
  <c r="BA4544" i="4" s="1"/>
  <c r="AR4527" i="2"/>
  <c r="BA4528" i="4" s="1"/>
  <c r="AR4511" i="2"/>
  <c r="BA4512" i="4" s="1"/>
  <c r="AR4495" i="2"/>
  <c r="BA4496" i="4" s="1"/>
  <c r="AR4479" i="2"/>
  <c r="BA4480" i="4" s="1"/>
  <c r="AR4463" i="2"/>
  <c r="BA4464" i="4" s="1"/>
  <c r="AR4447" i="2"/>
  <c r="BA4448" i="4" s="1"/>
  <c r="AR4431" i="2"/>
  <c r="BA4432" i="4" s="1"/>
  <c r="AR4415" i="2"/>
  <c r="BA4416" i="4" s="1"/>
  <c r="AR4801" i="2"/>
  <c r="BA4802" i="4" s="1"/>
  <c r="AR4638" i="2"/>
  <c r="BA4639" i="4" s="1"/>
  <c r="AR4574" i="2"/>
  <c r="BA4575" i="4" s="1"/>
  <c r="AR4510" i="2"/>
  <c r="BA4511" i="4" s="1"/>
  <c r="AR4446" i="2"/>
  <c r="BA4447" i="4" s="1"/>
  <c r="AR4407" i="2"/>
  <c r="BA4408" i="4" s="1"/>
  <c r="AR4391" i="2"/>
  <c r="BA4392" i="4" s="1"/>
  <c r="AR4375" i="2"/>
  <c r="BA4376" i="4" s="1"/>
  <c r="AR4359" i="2"/>
  <c r="BA4360" i="4" s="1"/>
  <c r="AR4343" i="2"/>
  <c r="BA4344" i="4" s="1"/>
  <c r="AR4327" i="2"/>
  <c r="BA4328" i="4" s="1"/>
  <c r="AR4311" i="2"/>
  <c r="BA4312" i="4" s="1"/>
  <c r="AR4295" i="2"/>
  <c r="BA4296" i="4" s="1"/>
  <c r="AR4279" i="2"/>
  <c r="BA4280" i="4" s="1"/>
  <c r="AR4263" i="2"/>
  <c r="BA4264" i="4" s="1"/>
  <c r="AR4247" i="2"/>
  <c r="BA4248" i="4" s="1"/>
  <c r="AR4231" i="2"/>
  <c r="BA4232" i="4" s="1"/>
  <c r="AR4215" i="2"/>
  <c r="BA4216" i="4" s="1"/>
  <c r="AR4199" i="2"/>
  <c r="BA4200" i="4" s="1"/>
  <c r="AR4183" i="2"/>
  <c r="BA4184" i="4" s="1"/>
  <c r="AR4167" i="2"/>
  <c r="BA4168" i="4" s="1"/>
  <c r="AR4151" i="2"/>
  <c r="BA4152" i="4" s="1"/>
  <c r="AR4977" i="2"/>
  <c r="BA4978" i="4" s="1"/>
  <c r="AR4721" i="2"/>
  <c r="BA4722" i="4" s="1"/>
  <c r="AR4618" i="2"/>
  <c r="BA4619" i="4" s="1"/>
  <c r="AR4554" i="2"/>
  <c r="BA4555" i="4" s="1"/>
  <c r="AR4490" i="2"/>
  <c r="BA4491" i="4" s="1"/>
  <c r="AR4426" i="2"/>
  <c r="BA4427" i="4" s="1"/>
  <c r="AR4402" i="2"/>
  <c r="BA4403" i="4" s="1"/>
  <c r="AR4386" i="2"/>
  <c r="BA4387" i="4" s="1"/>
  <c r="AR4370" i="2"/>
  <c r="BA4371" i="4" s="1"/>
  <c r="AR4354" i="2"/>
  <c r="BA4355" i="4" s="1"/>
  <c r="AR4338" i="2"/>
  <c r="BA4339" i="4" s="1"/>
  <c r="AR4322" i="2"/>
  <c r="BA4323" i="4" s="1"/>
  <c r="AR4306" i="2"/>
  <c r="BA4307" i="4" s="1"/>
  <c r="AR4290" i="2"/>
  <c r="BA4291" i="4" s="1"/>
  <c r="AR4274" i="2"/>
  <c r="BA4275" i="4" s="1"/>
  <c r="AR4258" i="2"/>
  <c r="BA4259" i="4" s="1"/>
  <c r="AR4242" i="2"/>
  <c r="BA4243" i="4" s="1"/>
  <c r="AR4226" i="2"/>
  <c r="BA4227" i="4" s="1"/>
  <c r="AR4210" i="2"/>
  <c r="BA4211" i="4" s="1"/>
  <c r="AR4194" i="2"/>
  <c r="BA4195" i="4" s="1"/>
  <c r="AR4178" i="2"/>
  <c r="BA4179" i="4" s="1"/>
  <c r="AR4162" i="2"/>
  <c r="BA4163" i="4" s="1"/>
  <c r="AR4769" i="2"/>
  <c r="BA4770" i="4" s="1"/>
  <c r="AR4630" i="2"/>
  <c r="BA4631" i="4" s="1"/>
  <c r="AR4566" i="2"/>
  <c r="BA4567" i="4" s="1"/>
  <c r="AR4502" i="2"/>
  <c r="BA4503" i="4" s="1"/>
  <c r="AR4438" i="2"/>
  <c r="BA4439" i="4" s="1"/>
  <c r="AR4405" i="2"/>
  <c r="BA4406" i="4" s="1"/>
  <c r="AR4389" i="2"/>
  <c r="BA4390" i="4" s="1"/>
  <c r="AR4373" i="2"/>
  <c r="BA4374" i="4" s="1"/>
  <c r="AR4357" i="2"/>
  <c r="BA4358" i="4" s="1"/>
  <c r="AR4341" i="2"/>
  <c r="BA4342" i="4" s="1"/>
  <c r="AR4325" i="2"/>
  <c r="BA4326" i="4" s="1"/>
  <c r="AR4309" i="2"/>
  <c r="BA4310" i="4" s="1"/>
  <c r="AR4293" i="2"/>
  <c r="BA4294" i="4" s="1"/>
  <c r="AR4277" i="2"/>
  <c r="BA4278" i="4" s="1"/>
  <c r="AR4261" i="2"/>
  <c r="BA4262" i="4" s="1"/>
  <c r="AR4245" i="2"/>
  <c r="BA4246" i="4" s="1"/>
  <c r="AR4229" i="2"/>
  <c r="BA4230" i="4" s="1"/>
  <c r="AR4213" i="2"/>
  <c r="BA4214" i="4" s="1"/>
  <c r="AR4197" i="2"/>
  <c r="BA4198" i="4" s="1"/>
  <c r="AR4181" i="2"/>
  <c r="BA4182" i="4" s="1"/>
  <c r="AR4165" i="2"/>
  <c r="BA4166" i="4" s="1"/>
  <c r="AR4149" i="2"/>
  <c r="BA4150" i="4" s="1"/>
  <c r="AR4945" i="2"/>
  <c r="BA4946" i="4" s="1"/>
  <c r="AR4482" i="2"/>
  <c r="BA4483" i="4" s="1"/>
  <c r="AR4368" i="2"/>
  <c r="BA4369" i="4" s="1"/>
  <c r="AR4304" i="2"/>
  <c r="BA4305" i="4" s="1"/>
  <c r="AR4240" i="2"/>
  <c r="BA4241" i="4" s="1"/>
  <c r="AR4176" i="2"/>
  <c r="BA4177" i="4" s="1"/>
  <c r="AR4136" i="2"/>
  <c r="BA4137" i="4" s="1"/>
  <c r="AR4120" i="2"/>
  <c r="BA4121" i="4" s="1"/>
  <c r="AR4104" i="2"/>
  <c r="BA4105" i="4" s="1"/>
  <c r="AR4088" i="2"/>
  <c r="BA4089" i="4" s="1"/>
  <c r="AR4072" i="2"/>
  <c r="BA4073" i="4" s="1"/>
  <c r="AR4056" i="2"/>
  <c r="BA4057" i="4" s="1"/>
  <c r="AR4040" i="2"/>
  <c r="BA4041" i="4" s="1"/>
  <c r="AR4024" i="2"/>
  <c r="BA4025" i="4" s="1"/>
  <c r="AR4008" i="2"/>
  <c r="BA4009" i="4" s="1"/>
  <c r="AR3992" i="2"/>
  <c r="BA3993" i="4" s="1"/>
  <c r="AR3976" i="2"/>
  <c r="BA3977" i="4" s="1"/>
  <c r="AR3960" i="2"/>
  <c r="BA3961" i="4" s="1"/>
  <c r="AR3944" i="2"/>
  <c r="BA3945" i="4" s="1"/>
  <c r="AR3928" i="2"/>
  <c r="BA3929" i="4" s="1"/>
  <c r="AR3912" i="2"/>
  <c r="BA3913" i="4" s="1"/>
  <c r="AR3896" i="2"/>
  <c r="BA3897" i="4" s="1"/>
  <c r="AR3880" i="2"/>
  <c r="BA3881" i="4" s="1"/>
  <c r="AR3864" i="2"/>
  <c r="BA3865" i="4" s="1"/>
  <c r="AR3848" i="2"/>
  <c r="BA3849" i="4" s="1"/>
  <c r="AR3832" i="2"/>
  <c r="BA3833" i="4" s="1"/>
  <c r="AR3816" i="2"/>
  <c r="BA3817" i="4" s="1"/>
  <c r="AR3800" i="2"/>
  <c r="BA3801" i="4" s="1"/>
  <c r="AR3784" i="2"/>
  <c r="BA3785" i="4" s="1"/>
  <c r="AR3768" i="2"/>
  <c r="BA3769" i="4" s="1"/>
  <c r="AR3752" i="2"/>
  <c r="BA3753" i="4" s="1"/>
  <c r="AR3736" i="2"/>
  <c r="BA3737" i="4" s="1"/>
  <c r="AR3720" i="2"/>
  <c r="BA3721" i="4" s="1"/>
  <c r="AR4530" i="2"/>
  <c r="BA4531" i="4" s="1"/>
  <c r="AR4380" i="2"/>
  <c r="BA4381" i="4" s="1"/>
  <c r="AR4316" i="2"/>
  <c r="BA4317" i="4" s="1"/>
  <c r="AR4252" i="2"/>
  <c r="BA4253" i="4" s="1"/>
  <c r="AR4188" i="2"/>
  <c r="BA4189" i="4" s="1"/>
  <c r="AR4142" i="2"/>
  <c r="BA4143" i="4" s="1"/>
  <c r="AR4123" i="2"/>
  <c r="BA4124" i="4" s="1"/>
  <c r="AR4107" i="2"/>
  <c r="BA4108" i="4" s="1"/>
  <c r="AR4091" i="2"/>
  <c r="BA4092" i="4" s="1"/>
  <c r="AR4075" i="2"/>
  <c r="BA4076" i="4" s="1"/>
  <c r="AR4059" i="2"/>
  <c r="BA4060" i="4" s="1"/>
  <c r="AR4043" i="2"/>
  <c r="BA4044" i="4" s="1"/>
  <c r="AR4027" i="2"/>
  <c r="BA4028" i="4" s="1"/>
  <c r="AR4011" i="2"/>
  <c r="BA4012" i="4" s="1"/>
  <c r="AR3995" i="2"/>
  <c r="BA3996" i="4" s="1"/>
  <c r="AR3979" i="2"/>
  <c r="BA3980" i="4" s="1"/>
  <c r="AR3963" i="2"/>
  <c r="BA3964" i="4" s="1"/>
  <c r="AR3947" i="2"/>
  <c r="BA3948" i="4" s="1"/>
  <c r="AR3931" i="2"/>
  <c r="BA3932" i="4" s="1"/>
  <c r="AR3915" i="2"/>
  <c r="BA3916" i="4" s="1"/>
  <c r="AR3899" i="2"/>
  <c r="BA3900" i="4" s="1"/>
  <c r="AR3883" i="2"/>
  <c r="BA3884" i="4" s="1"/>
  <c r="AR3867" i="2"/>
  <c r="BA3868" i="4" s="1"/>
  <c r="AR3851" i="2"/>
  <c r="BA3852" i="4" s="1"/>
  <c r="AR3835" i="2"/>
  <c r="BA3836" i="4" s="1"/>
  <c r="AR3819" i="2"/>
  <c r="BA3820" i="4" s="1"/>
  <c r="AR3803" i="2"/>
  <c r="BA3804" i="4" s="1"/>
  <c r="AR3787" i="2"/>
  <c r="BA3788" i="4" s="1"/>
  <c r="AR3771" i="2"/>
  <c r="BA3772" i="4" s="1"/>
  <c r="AR3755" i="2"/>
  <c r="BA3756" i="4" s="1"/>
  <c r="AR3739" i="2"/>
  <c r="BA3740" i="4" s="1"/>
  <c r="AR3723" i="2"/>
  <c r="BA3724" i="4" s="1"/>
  <c r="AR4578" i="2"/>
  <c r="BA4579" i="4" s="1"/>
  <c r="AR4392" i="2"/>
  <c r="BA4393" i="4" s="1"/>
  <c r="AR4328" i="2"/>
  <c r="BA4329" i="4" s="1"/>
  <c r="AR4264" i="2"/>
  <c r="BA4265" i="4" s="1"/>
  <c r="AR4200" i="2"/>
  <c r="BA4201" i="4" s="1"/>
  <c r="AR4148" i="2"/>
  <c r="BA4149" i="4" s="1"/>
  <c r="AR4126" i="2"/>
  <c r="BA4127" i="4" s="1"/>
  <c r="AR4110" i="2"/>
  <c r="BA4111" i="4" s="1"/>
  <c r="AR4094" i="2"/>
  <c r="BA4095" i="4" s="1"/>
  <c r="AR4078" i="2"/>
  <c r="BA4079" i="4" s="1"/>
  <c r="AR4062" i="2"/>
  <c r="BA4063" i="4" s="1"/>
  <c r="AR4046" i="2"/>
  <c r="BA4047" i="4" s="1"/>
  <c r="AR4030" i="2"/>
  <c r="BA4031" i="4" s="1"/>
  <c r="AR4014" i="2"/>
  <c r="BA4015" i="4" s="1"/>
  <c r="AR3998" i="2"/>
  <c r="BA3999" i="4" s="1"/>
  <c r="AR3982" i="2"/>
  <c r="BA3983" i="4" s="1"/>
  <c r="AR3966" i="2"/>
  <c r="BA3967" i="4" s="1"/>
  <c r="AR3950" i="2"/>
  <c r="BA3951" i="4" s="1"/>
  <c r="AR3934" i="2"/>
  <c r="BA3935" i="4" s="1"/>
  <c r="AR3918" i="2"/>
  <c r="BA3919" i="4" s="1"/>
  <c r="AR3902" i="2"/>
  <c r="BA3903" i="4" s="1"/>
  <c r="AR3886" i="2"/>
  <c r="BA3887" i="4" s="1"/>
  <c r="AR3870" i="2"/>
  <c r="BA3871" i="4" s="1"/>
  <c r="AR3854" i="2"/>
  <c r="BA3855" i="4" s="1"/>
  <c r="AR3838" i="2"/>
  <c r="BA3839" i="4" s="1"/>
  <c r="AR3822" i="2"/>
  <c r="BA3823" i="4" s="1"/>
  <c r="AR3806" i="2"/>
  <c r="BA3807" i="4" s="1"/>
  <c r="AR3790" i="2"/>
  <c r="BA3791" i="4" s="1"/>
  <c r="AR3774" i="2"/>
  <c r="BA3775" i="4" s="1"/>
  <c r="AR3758" i="2"/>
  <c r="BA3759" i="4" s="1"/>
  <c r="AR3742" i="2"/>
  <c r="BA3743" i="4" s="1"/>
  <c r="AR3726" i="2"/>
  <c r="BA3727" i="4" s="1"/>
  <c r="AR3710" i="2"/>
  <c r="BA3711" i="4" s="1"/>
  <c r="AR3694" i="2"/>
  <c r="BA3695" i="4" s="1"/>
  <c r="AR3678" i="2"/>
  <c r="BA3679" i="4" s="1"/>
  <c r="AR4498" i="2"/>
  <c r="BA4499" i="4" s="1"/>
  <c r="AR4372" i="2"/>
  <c r="BA4373" i="4" s="1"/>
  <c r="AR4308" i="2"/>
  <c r="BA4309" i="4" s="1"/>
  <c r="AR4244" i="2"/>
  <c r="BA4245" i="4" s="1"/>
  <c r="AR4180" i="2"/>
  <c r="BA4181" i="4" s="1"/>
  <c r="AR4138" i="2"/>
  <c r="BA4139" i="4" s="1"/>
  <c r="AR4121" i="2"/>
  <c r="BA4122" i="4" s="1"/>
  <c r="AR4105" i="2"/>
  <c r="BA4106" i="4" s="1"/>
  <c r="AR4089" i="2"/>
  <c r="BA4090" i="4" s="1"/>
  <c r="AR4073" i="2"/>
  <c r="BA4074" i="4" s="1"/>
  <c r="AR4057" i="2"/>
  <c r="BA4058" i="4" s="1"/>
  <c r="AR4041" i="2"/>
  <c r="BA4042" i="4" s="1"/>
  <c r="AR4025" i="2"/>
  <c r="BA4026" i="4" s="1"/>
  <c r="AR4009" i="2"/>
  <c r="BA4010" i="4" s="1"/>
  <c r="AR3993" i="2"/>
  <c r="BA3994" i="4" s="1"/>
  <c r="AR3977" i="2"/>
  <c r="BA3978" i="4" s="1"/>
  <c r="AR3961" i="2"/>
  <c r="BA3962" i="4" s="1"/>
  <c r="AR3945" i="2"/>
  <c r="BA3946" i="4" s="1"/>
  <c r="AR3929" i="2"/>
  <c r="BA3930" i="4" s="1"/>
  <c r="AR3913" i="2"/>
  <c r="BA3914" i="4" s="1"/>
  <c r="AR3897" i="2"/>
  <c r="BA3898" i="4" s="1"/>
  <c r="AR3857" i="2"/>
  <c r="BA3858" i="4" s="1"/>
  <c r="AR3793" i="2"/>
  <c r="BA3794" i="4" s="1"/>
  <c r="AR3729" i="2"/>
  <c r="BA3730" i="4" s="1"/>
  <c r="AR3700" i="2"/>
  <c r="BA3701" i="4" s="1"/>
  <c r="AR3679" i="2"/>
  <c r="BA3680" i="4" s="1"/>
  <c r="AR3662" i="2"/>
  <c r="BA3663" i="4" s="1"/>
  <c r="AR3646" i="2"/>
  <c r="BA3647" i="4" s="1"/>
  <c r="AR3630" i="2"/>
  <c r="BA3631" i="4" s="1"/>
  <c r="AR3614" i="2"/>
  <c r="BA3615" i="4" s="1"/>
  <c r="AR3598" i="2"/>
  <c r="BA3599" i="4" s="1"/>
  <c r="AR3582" i="2"/>
  <c r="BA3583" i="4" s="1"/>
  <c r="AR3566" i="2"/>
  <c r="BA3567" i="4" s="1"/>
  <c r="AR3550" i="2"/>
  <c r="BA3551" i="4" s="1"/>
  <c r="AR3534" i="2"/>
  <c r="BA3535" i="4" s="1"/>
  <c r="AR3518" i="2"/>
  <c r="BA3519" i="4" s="1"/>
  <c r="AR3502" i="2"/>
  <c r="BA3503" i="4" s="1"/>
  <c r="AR3486" i="2"/>
  <c r="BA3487" i="4" s="1"/>
  <c r="AR3470" i="2"/>
  <c r="BA3471" i="4" s="1"/>
  <c r="AR3454" i="2"/>
  <c r="BA3455" i="4" s="1"/>
  <c r="AR3438" i="2"/>
  <c r="BA3439" i="4" s="1"/>
  <c r="AR3422" i="2"/>
  <c r="BA3423" i="4" s="1"/>
  <c r="AR3406" i="2"/>
  <c r="BA3407" i="4" s="1"/>
  <c r="AR3390" i="2"/>
  <c r="BA3391" i="4" s="1"/>
  <c r="AR3374" i="2"/>
  <c r="BA3375" i="4" s="1"/>
  <c r="AR3358" i="2"/>
  <c r="BA3359" i="4" s="1"/>
  <c r="AR3885" i="2"/>
  <c r="BA3886" i="4" s="1"/>
  <c r="AR3821" i="2"/>
  <c r="BA3822" i="4" s="1"/>
  <c r="AR3757" i="2"/>
  <c r="BA3758" i="4" s="1"/>
  <c r="AR3709" i="2"/>
  <c r="BA3710" i="4" s="1"/>
  <c r="AR3688" i="2"/>
  <c r="BA3689" i="4" s="1"/>
  <c r="AR3669" i="2"/>
  <c r="BA3670" i="4" s="1"/>
  <c r="AR3653" i="2"/>
  <c r="BA3654" i="4" s="1"/>
  <c r="AR3637" i="2"/>
  <c r="BA3638" i="4" s="1"/>
  <c r="AR3621" i="2"/>
  <c r="BA3622" i="4" s="1"/>
  <c r="AR3605" i="2"/>
  <c r="BA3606" i="4" s="1"/>
  <c r="AR3589" i="2"/>
  <c r="BA3590" i="4" s="1"/>
  <c r="AR3573" i="2"/>
  <c r="BA3574" i="4" s="1"/>
  <c r="AR3557" i="2"/>
  <c r="BA3558" i="4" s="1"/>
  <c r="AR3541" i="2"/>
  <c r="BA3542" i="4" s="1"/>
  <c r="AR3525" i="2"/>
  <c r="BA3526" i="4" s="1"/>
  <c r="AR3509" i="2"/>
  <c r="BA3510" i="4" s="1"/>
  <c r="AR3493" i="2"/>
  <c r="BA3494" i="4" s="1"/>
  <c r="AR3477" i="2"/>
  <c r="BA3478" i="4" s="1"/>
  <c r="AR3461" i="2"/>
  <c r="BA3462" i="4" s="1"/>
  <c r="AR3445" i="2"/>
  <c r="BA3446" i="4" s="1"/>
  <c r="AR3429" i="2"/>
  <c r="BA3430" i="4" s="1"/>
  <c r="AR3413" i="2"/>
  <c r="BA3414" i="4" s="1"/>
  <c r="AR3397" i="2"/>
  <c r="BA3398" i="4" s="1"/>
  <c r="AR3381" i="2"/>
  <c r="BA3382" i="4" s="1"/>
  <c r="AR3365" i="2"/>
  <c r="BA3366" i="4" s="1"/>
  <c r="AR3349" i="2"/>
  <c r="BA3350" i="4" s="1"/>
  <c r="AR3849" i="2"/>
  <c r="BA3850" i="4" s="1"/>
  <c r="AR3785" i="2"/>
  <c r="BA3786" i="4" s="1"/>
  <c r="AR3721" i="2"/>
  <c r="BA3722" i="4" s="1"/>
  <c r="AR3697" i="2"/>
  <c r="BA3698" i="4" s="1"/>
  <c r="AR3676" i="2"/>
  <c r="BA3677" i="4" s="1"/>
  <c r="AR3660" i="2"/>
  <c r="BA3661" i="4" s="1"/>
  <c r="AR3644" i="2"/>
  <c r="BA3645" i="4" s="1"/>
  <c r="AR3628" i="2"/>
  <c r="BA3629" i="4" s="1"/>
  <c r="AR3612" i="2"/>
  <c r="BA3613" i="4" s="1"/>
  <c r="AR3596" i="2"/>
  <c r="BA3597" i="4" s="1"/>
  <c r="AR3580" i="2"/>
  <c r="BA3581" i="4" s="1"/>
  <c r="AR3564" i="2"/>
  <c r="BA3565" i="4" s="1"/>
  <c r="AR3548" i="2"/>
  <c r="BA3549" i="4" s="1"/>
  <c r="AR3532" i="2"/>
  <c r="BA3533" i="4" s="1"/>
  <c r="AR3516" i="2"/>
  <c r="BA3517" i="4" s="1"/>
  <c r="AR3500" i="2"/>
  <c r="BA3501" i="4" s="1"/>
  <c r="AR3484" i="2"/>
  <c r="BA3485" i="4" s="1"/>
  <c r="AR3468" i="2"/>
  <c r="BA3469" i="4" s="1"/>
  <c r="AR3452" i="2"/>
  <c r="BA3453" i="4" s="1"/>
  <c r="AR3436" i="2"/>
  <c r="BA3437" i="4" s="1"/>
  <c r="AR3420" i="2"/>
  <c r="BA3421" i="4" s="1"/>
  <c r="AR3404" i="2"/>
  <c r="BA3405" i="4" s="1"/>
  <c r="AR3388" i="2"/>
  <c r="BA3389" i="4" s="1"/>
  <c r="AR3372" i="2"/>
  <c r="BA3373" i="4" s="1"/>
  <c r="AR3356" i="2"/>
  <c r="BA3357" i="4" s="1"/>
  <c r="AR3340" i="2"/>
  <c r="BA3341" i="4" s="1"/>
  <c r="AR3324" i="2"/>
  <c r="BA3325" i="4" s="1"/>
  <c r="AR3308" i="2"/>
  <c r="BA3309" i="4" s="1"/>
  <c r="AR3292" i="2"/>
  <c r="BA3293" i="4" s="1"/>
  <c r="AR3276" i="2"/>
  <c r="BA3277" i="4" s="1"/>
  <c r="AR3260" i="2"/>
  <c r="BA3261" i="4" s="1"/>
  <c r="AR3244" i="2"/>
  <c r="BA3245" i="4" s="1"/>
  <c r="AR3228" i="2"/>
  <c r="BA3229" i="4" s="1"/>
  <c r="AR3212" i="2"/>
  <c r="BA3213" i="4" s="1"/>
  <c r="AR3196" i="2"/>
  <c r="BA3197" i="4" s="1"/>
  <c r="AR3180" i="2"/>
  <c r="BA3181" i="4" s="1"/>
  <c r="AR3164" i="2"/>
  <c r="BA3165" i="4" s="1"/>
  <c r="AR3148" i="2"/>
  <c r="BA3149" i="4" s="1"/>
  <c r="AR3132" i="2"/>
  <c r="BA3133" i="4" s="1"/>
  <c r="AR3116" i="2"/>
  <c r="BA3117" i="4" s="1"/>
  <c r="AR3100" i="2"/>
  <c r="BA3101" i="4" s="1"/>
  <c r="AR3084" i="2"/>
  <c r="BA3085" i="4" s="1"/>
  <c r="AR3877" i="2"/>
  <c r="BA3878" i="4" s="1"/>
  <c r="AR3813" i="2"/>
  <c r="BA3814" i="4" s="1"/>
  <c r="AR3749" i="2"/>
  <c r="BA3750" i="4" s="1"/>
  <c r="AR3707" i="2"/>
  <c r="BA3708" i="4" s="1"/>
  <c r="AR3685" i="2"/>
  <c r="BA3686" i="4" s="1"/>
  <c r="AR3667" i="2"/>
  <c r="BA3668" i="4" s="1"/>
  <c r="AR3651" i="2"/>
  <c r="BA3652" i="4" s="1"/>
  <c r="AR3635" i="2"/>
  <c r="BA3636" i="4" s="1"/>
  <c r="AR3619" i="2"/>
  <c r="BA3620" i="4" s="1"/>
  <c r="AR3603" i="2"/>
  <c r="BA3604" i="4" s="1"/>
  <c r="AR3587" i="2"/>
  <c r="BA3588" i="4" s="1"/>
  <c r="AR3571" i="2"/>
  <c r="BA3572" i="4" s="1"/>
  <c r="AR3555" i="2"/>
  <c r="BA3556" i="4" s="1"/>
  <c r="AR3539" i="2"/>
  <c r="BA3540" i="4" s="1"/>
  <c r="AR3523" i="2"/>
  <c r="BA3524" i="4" s="1"/>
  <c r="AR3507" i="2"/>
  <c r="BA3508" i="4" s="1"/>
  <c r="AR3491" i="2"/>
  <c r="BA3492" i="4" s="1"/>
  <c r="AR3475" i="2"/>
  <c r="BA3476" i="4" s="1"/>
  <c r="AR3459" i="2"/>
  <c r="BA3460" i="4" s="1"/>
  <c r="AR3443" i="2"/>
  <c r="BA3444" i="4" s="1"/>
  <c r="AR3427" i="2"/>
  <c r="BA3428" i="4" s="1"/>
  <c r="AR3411" i="2"/>
  <c r="BA3412" i="4" s="1"/>
  <c r="AR3395" i="2"/>
  <c r="BA3396" i="4" s="1"/>
  <c r="AR3379" i="2"/>
  <c r="BA3380" i="4" s="1"/>
  <c r="AR3363" i="2"/>
  <c r="BA3364" i="4" s="1"/>
  <c r="AR3347" i="2"/>
  <c r="BA3348" i="4" s="1"/>
  <c r="AR3331" i="2"/>
  <c r="BA3332" i="4" s="1"/>
  <c r="AR3315" i="2"/>
  <c r="BA3316" i="4" s="1"/>
  <c r="AR3299" i="2"/>
  <c r="BA3300" i="4" s="1"/>
  <c r="AR3283" i="2"/>
  <c r="BA3284" i="4" s="1"/>
  <c r="AR3267" i="2"/>
  <c r="BA3268" i="4" s="1"/>
  <c r="AR3251" i="2"/>
  <c r="BA3252" i="4" s="1"/>
  <c r="AR3235" i="2"/>
  <c r="BA3236" i="4" s="1"/>
  <c r="AR3219" i="2"/>
  <c r="BA3220" i="4" s="1"/>
  <c r="AR3203" i="2"/>
  <c r="BA3204" i="4" s="1"/>
  <c r="AR3187" i="2"/>
  <c r="BA3188" i="4" s="1"/>
  <c r="AR3171" i="2"/>
  <c r="BA3172" i="4" s="1"/>
  <c r="AR3155" i="2"/>
  <c r="BA3156" i="4" s="1"/>
  <c r="AR3139" i="2"/>
  <c r="BA3140" i="4" s="1"/>
  <c r="AR3123" i="2"/>
  <c r="BA3124" i="4" s="1"/>
  <c r="AR3107" i="2"/>
  <c r="BA3108" i="4" s="1"/>
  <c r="AR3091" i="2"/>
  <c r="BA3092" i="4" s="1"/>
  <c r="AR3075" i="2"/>
  <c r="BA3076" i="4" s="1"/>
  <c r="AR3326" i="2"/>
  <c r="BA3327" i="4" s="1"/>
  <c r="AR3294" i="2"/>
  <c r="BA3295" i="4" s="1"/>
  <c r="AR3262" i="2"/>
  <c r="BA3263" i="4" s="1"/>
  <c r="AR3230" i="2"/>
  <c r="BA3231" i="4" s="1"/>
  <c r="AR3198" i="2"/>
  <c r="BA3199" i="4" s="1"/>
  <c r="AR3166" i="2"/>
  <c r="BA3167" i="4" s="1"/>
  <c r="AR3134" i="2"/>
  <c r="BA3135" i="4" s="1"/>
  <c r="AR3102" i="2"/>
  <c r="BA3103" i="4" s="1"/>
  <c r="AR3070" i="2"/>
  <c r="BA3071" i="4" s="1"/>
  <c r="AR3054" i="2"/>
  <c r="BA3055" i="4" s="1"/>
  <c r="AR3038" i="2"/>
  <c r="BA3039" i="4" s="1"/>
  <c r="AR3022" i="2"/>
  <c r="BA3023" i="4" s="1"/>
  <c r="AR3006" i="2"/>
  <c r="BA3007" i="4" s="1"/>
  <c r="AR2990" i="2"/>
  <c r="BA2991" i="4" s="1"/>
  <c r="AR2974" i="2"/>
  <c r="BA2975" i="4" s="1"/>
  <c r="AR2958" i="2"/>
  <c r="BA2959" i="4" s="1"/>
  <c r="AR2942" i="2"/>
  <c r="BA2943" i="4" s="1"/>
  <c r="AR2926" i="2"/>
  <c r="BA2927" i="4" s="1"/>
  <c r="AR2910" i="2"/>
  <c r="BA2911" i="4" s="1"/>
  <c r="AR2894" i="2"/>
  <c r="BA2895" i="4" s="1"/>
  <c r="AR2878" i="2"/>
  <c r="BA2879" i="4" s="1"/>
  <c r="AR2862" i="2"/>
  <c r="BA2863" i="4" s="1"/>
  <c r="AR2846" i="2"/>
  <c r="BA2847" i="4" s="1"/>
  <c r="AR2830" i="2"/>
  <c r="BA2831" i="4" s="1"/>
  <c r="AR2814" i="2"/>
  <c r="BA2815" i="4" s="1"/>
  <c r="AR2798" i="2"/>
  <c r="BA2799" i="4" s="1"/>
  <c r="AR3317" i="2"/>
  <c r="BA3318" i="4" s="1"/>
  <c r="AR3285" i="2"/>
  <c r="BA3286" i="4" s="1"/>
  <c r="AR3253" i="2"/>
  <c r="BA3254" i="4" s="1"/>
  <c r="AR3221" i="2"/>
  <c r="BA3222" i="4" s="1"/>
  <c r="AR3189" i="2"/>
  <c r="BA3190" i="4" s="1"/>
  <c r="AR3157" i="2"/>
  <c r="BA3158" i="4" s="1"/>
  <c r="AR3125" i="2"/>
  <c r="BA3126" i="4" s="1"/>
  <c r="AR3093" i="2"/>
  <c r="BA3094" i="4" s="1"/>
  <c r="AR3065" i="2"/>
  <c r="BA3066" i="4" s="1"/>
  <c r="AR3049" i="2"/>
  <c r="BA3050" i="4" s="1"/>
  <c r="AR3033" i="2"/>
  <c r="BA3034" i="4" s="1"/>
  <c r="AR3017" i="2"/>
  <c r="BA3018" i="4" s="1"/>
  <c r="AR3001" i="2"/>
  <c r="BA3002" i="4" s="1"/>
  <c r="AR2985" i="2"/>
  <c r="BA2986" i="4" s="1"/>
  <c r="AR2969" i="2"/>
  <c r="BA2970" i="4" s="1"/>
  <c r="AR2953" i="2"/>
  <c r="BA2954" i="4" s="1"/>
  <c r="AR2937" i="2"/>
  <c r="BA2938" i="4" s="1"/>
  <c r="AR2921" i="2"/>
  <c r="BA2922" i="4" s="1"/>
  <c r="AR2905" i="2"/>
  <c r="BA2906" i="4" s="1"/>
  <c r="AR2889" i="2"/>
  <c r="BA2890" i="4" s="1"/>
  <c r="AR2873" i="2"/>
  <c r="BA2874" i="4" s="1"/>
  <c r="AR2857" i="2"/>
  <c r="BA2858" i="4" s="1"/>
  <c r="AR2841" i="2"/>
  <c r="BA2842" i="4" s="1"/>
  <c r="AR2825" i="2"/>
  <c r="BA2826" i="4" s="1"/>
  <c r="AR2809" i="2"/>
  <c r="BA2810" i="4" s="1"/>
  <c r="AR2793" i="2"/>
  <c r="BA2794" i="4" s="1"/>
  <c r="AR3322" i="2"/>
  <c r="BA3323" i="4" s="1"/>
  <c r="AR3290" i="2"/>
  <c r="BA3291" i="4" s="1"/>
  <c r="AR3258" i="2"/>
  <c r="BA3259" i="4" s="1"/>
  <c r="AR3226" i="2"/>
  <c r="BA3227" i="4" s="1"/>
  <c r="AR3194" i="2"/>
  <c r="BA3195" i="4" s="1"/>
  <c r="AR3162" i="2"/>
  <c r="BA3163" i="4" s="1"/>
  <c r="AR3130" i="2"/>
  <c r="BA3131" i="4" s="1"/>
  <c r="AR3098" i="2"/>
  <c r="BA3099" i="4" s="1"/>
  <c r="AR3068" i="2"/>
  <c r="BA3069" i="4" s="1"/>
  <c r="AR3052" i="2"/>
  <c r="BA3053" i="4" s="1"/>
  <c r="AR3036" i="2"/>
  <c r="BA3037" i="4" s="1"/>
  <c r="AR3020" i="2"/>
  <c r="BA3021" i="4" s="1"/>
  <c r="AR3004" i="2"/>
  <c r="BA3005" i="4" s="1"/>
  <c r="AR2988" i="2"/>
  <c r="BA2989" i="4" s="1"/>
  <c r="AR2972" i="2"/>
  <c r="BA2973" i="4" s="1"/>
  <c r="AR2956" i="2"/>
  <c r="BA2957" i="4" s="1"/>
  <c r="AR2940" i="2"/>
  <c r="BA2941" i="4" s="1"/>
  <c r="AR2924" i="2"/>
  <c r="BA2925" i="4" s="1"/>
  <c r="AR2908" i="2"/>
  <c r="BA2909" i="4" s="1"/>
  <c r="AR2892" i="2"/>
  <c r="BA2893" i="4" s="1"/>
  <c r="AR2876" i="2"/>
  <c r="BA2877" i="4" s="1"/>
  <c r="AR2860" i="2"/>
  <c r="BA2861" i="4" s="1"/>
  <c r="AR2844" i="2"/>
  <c r="BA2845" i="4" s="1"/>
  <c r="AR2828" i="2"/>
  <c r="BA2829" i="4" s="1"/>
  <c r="AR2812" i="2"/>
  <c r="BA2813" i="4" s="1"/>
  <c r="AR2796" i="2"/>
  <c r="BA2797" i="4" s="1"/>
  <c r="AR2780" i="2"/>
  <c r="BA2781" i="4" s="1"/>
  <c r="AR2764" i="2"/>
  <c r="BA2765" i="4" s="1"/>
  <c r="AR2748" i="2"/>
  <c r="BA2749" i="4" s="1"/>
  <c r="AR2732" i="2"/>
  <c r="BA2733" i="4" s="1"/>
  <c r="AR2716" i="2"/>
  <c r="BA2717" i="4" s="1"/>
  <c r="AR2700" i="2"/>
  <c r="BA2701" i="4" s="1"/>
  <c r="AR2684" i="2"/>
  <c r="BA2685" i="4" s="1"/>
  <c r="AR2668" i="2"/>
  <c r="BA2669" i="4" s="1"/>
  <c r="AR2652" i="2"/>
  <c r="BA2653" i="4" s="1"/>
  <c r="AR2636" i="2"/>
  <c r="BA2637" i="4" s="1"/>
  <c r="AR2620" i="2"/>
  <c r="BA2621" i="4" s="1"/>
  <c r="AR2604" i="2"/>
  <c r="BA2605" i="4" s="1"/>
  <c r="AR2588" i="2"/>
  <c r="BA2589" i="4" s="1"/>
  <c r="AR2572" i="2"/>
  <c r="BA2573" i="4" s="1"/>
  <c r="AR2556" i="2"/>
  <c r="BA2557" i="4" s="1"/>
  <c r="AR2540" i="2"/>
  <c r="BA2541" i="4" s="1"/>
  <c r="AR3337" i="2"/>
  <c r="BA3338" i="4" s="1"/>
  <c r="AR3305" i="2"/>
  <c r="BA3306" i="4" s="1"/>
  <c r="AR3273" i="2"/>
  <c r="BA3274" i="4" s="1"/>
  <c r="AR3241" i="2"/>
  <c r="BA3242" i="4" s="1"/>
  <c r="AR3209" i="2"/>
  <c r="BA3210" i="4" s="1"/>
  <c r="AR3177" i="2"/>
  <c r="BA3178" i="4" s="1"/>
  <c r="AR3145" i="2"/>
  <c r="BA3146" i="4" s="1"/>
  <c r="AR3113" i="2"/>
  <c r="BA3114" i="4" s="1"/>
  <c r="AR3081" i="2"/>
  <c r="BA3082" i="4" s="1"/>
  <c r="AR3059" i="2"/>
  <c r="BA3060" i="4" s="1"/>
  <c r="AR3043" i="2"/>
  <c r="BA3044" i="4" s="1"/>
  <c r="AR3027" i="2"/>
  <c r="BA3028" i="4" s="1"/>
  <c r="AR3011" i="2"/>
  <c r="BA3012" i="4" s="1"/>
  <c r="AR2995" i="2"/>
  <c r="BA2996" i="4" s="1"/>
  <c r="AR2979" i="2"/>
  <c r="BA2980" i="4" s="1"/>
  <c r="AR2963" i="2"/>
  <c r="BA2964" i="4" s="1"/>
  <c r="AR2947" i="2"/>
  <c r="BA2948" i="4" s="1"/>
  <c r="AR2931" i="2"/>
  <c r="BA2932" i="4" s="1"/>
  <c r="AR2915" i="2"/>
  <c r="BA2916" i="4" s="1"/>
  <c r="AR2899" i="2"/>
  <c r="BA2900" i="4" s="1"/>
  <c r="AR2883" i="2"/>
  <c r="BA2884" i="4" s="1"/>
  <c r="AR2867" i="2"/>
  <c r="BA2868" i="4" s="1"/>
  <c r="AR2851" i="2"/>
  <c r="BA2852" i="4" s="1"/>
  <c r="AR2835" i="2"/>
  <c r="BA2836" i="4" s="1"/>
  <c r="AR2819" i="2"/>
  <c r="BA2820" i="4" s="1"/>
  <c r="AR2803" i="2"/>
  <c r="BA2804" i="4" s="1"/>
  <c r="AR2787" i="2"/>
  <c r="BA2788" i="4" s="1"/>
  <c r="AR2771" i="2"/>
  <c r="BA2772" i="4" s="1"/>
  <c r="AR2755" i="2"/>
  <c r="BA2756" i="4" s="1"/>
  <c r="AR2739" i="2"/>
  <c r="BA2740" i="4" s="1"/>
  <c r="AR2723" i="2"/>
  <c r="BA2724" i="4" s="1"/>
  <c r="AR2707" i="2"/>
  <c r="BA2708" i="4" s="1"/>
  <c r="AR2691" i="2"/>
  <c r="BA2692" i="4" s="1"/>
  <c r="AR2675" i="2"/>
  <c r="BA2676" i="4" s="1"/>
  <c r="AR2659" i="2"/>
  <c r="BA2660" i="4" s="1"/>
  <c r="AR2643" i="2"/>
  <c r="BA2644" i="4" s="1"/>
  <c r="AR2627" i="2"/>
  <c r="BA2628" i="4" s="1"/>
  <c r="AR2611" i="2"/>
  <c r="BA2612" i="4" s="1"/>
  <c r="AR2595" i="2"/>
  <c r="BA2596" i="4" s="1"/>
  <c r="AR2579" i="2"/>
  <c r="BA2580" i="4" s="1"/>
  <c r="AR2563" i="2"/>
  <c r="BA2564" i="4" s="1"/>
  <c r="AR2547" i="2"/>
  <c r="BA2548" i="4" s="1"/>
  <c r="AR2531" i="2"/>
  <c r="BA2532" i="4" s="1"/>
  <c r="AR2782" i="2"/>
  <c r="BA2783" i="4" s="1"/>
  <c r="AR2750" i="2"/>
  <c r="BA2751" i="4" s="1"/>
  <c r="AR2718" i="2"/>
  <c r="BA2719" i="4" s="1"/>
  <c r="AR2686" i="2"/>
  <c r="BA2687" i="4" s="1"/>
  <c r="AR2654" i="2"/>
  <c r="BA2655" i="4" s="1"/>
  <c r="AR2622" i="2"/>
  <c r="BA2623" i="4" s="1"/>
  <c r="AR2590" i="2"/>
  <c r="BA2591" i="4" s="1"/>
  <c r="AR2558" i="2"/>
  <c r="BA2559" i="4" s="1"/>
  <c r="AR2526" i="2"/>
  <c r="BA2527" i="4" s="1"/>
  <c r="AR2509" i="2"/>
  <c r="BA2510" i="4" s="1"/>
  <c r="AR2493" i="2"/>
  <c r="BA2494" i="4" s="1"/>
  <c r="AR2477" i="2"/>
  <c r="BA2478" i="4" s="1"/>
  <c r="AR2461" i="2"/>
  <c r="BA2462" i="4" s="1"/>
  <c r="AR2445" i="2"/>
  <c r="BA2446" i="4" s="1"/>
  <c r="AR2429" i="2"/>
  <c r="BA2430" i="4" s="1"/>
  <c r="AR2413" i="2"/>
  <c r="BA2414" i="4" s="1"/>
  <c r="AR2397" i="2"/>
  <c r="BA2398" i="4" s="1"/>
  <c r="AR2381" i="2"/>
  <c r="BA2382" i="4" s="1"/>
  <c r="AR2365" i="2"/>
  <c r="BA2366" i="4" s="1"/>
  <c r="AR2349" i="2"/>
  <c r="BA2350" i="4" s="1"/>
  <c r="AR2333" i="2"/>
  <c r="BA2334" i="4" s="1"/>
  <c r="AR2317" i="2"/>
  <c r="BA2318" i="4" s="1"/>
  <c r="AR2301" i="2"/>
  <c r="BA2302" i="4" s="1"/>
  <c r="AR2285" i="2"/>
  <c r="BA2286" i="4" s="1"/>
  <c r="AR2269" i="2"/>
  <c r="BA2270" i="4" s="1"/>
  <c r="AR2253" i="2"/>
  <c r="BA2254" i="4" s="1"/>
  <c r="AR2237" i="2"/>
  <c r="BA2238" i="4" s="1"/>
  <c r="AR2221" i="2"/>
  <c r="BA2222" i="4" s="1"/>
  <c r="AR2205" i="2"/>
  <c r="BA2206" i="4" s="1"/>
  <c r="AR2189" i="2"/>
  <c r="BA2190" i="4" s="1"/>
  <c r="AR2173" i="2"/>
  <c r="BA2174" i="4" s="1"/>
  <c r="AR2157" i="2"/>
  <c r="BA2158" i="4" s="1"/>
  <c r="AR2141" i="2"/>
  <c r="BA2142" i="4" s="1"/>
  <c r="AR2125" i="2"/>
  <c r="BA2126" i="4" s="1"/>
  <c r="AR2109" i="2"/>
  <c r="BA2110" i="4" s="1"/>
  <c r="AR2093" i="2"/>
  <c r="BA2094" i="4" s="1"/>
  <c r="AR2077" i="2"/>
  <c r="BA2078" i="4" s="1"/>
  <c r="AR2061" i="2"/>
  <c r="BA2062" i="4" s="1"/>
  <c r="AR2045" i="2"/>
  <c r="BA2046" i="4" s="1"/>
  <c r="AR2029" i="2"/>
  <c r="BA2030" i="4" s="1"/>
  <c r="AR2013" i="2"/>
  <c r="BA2014" i="4" s="1"/>
  <c r="AR1997" i="2"/>
  <c r="BA1998" i="4" s="1"/>
  <c r="AR1981" i="2"/>
  <c r="BA1982" i="4" s="1"/>
  <c r="AR2765" i="2"/>
  <c r="BA2766" i="4" s="1"/>
  <c r="AR2733" i="2"/>
  <c r="BA2734" i="4" s="1"/>
  <c r="AR2701" i="2"/>
  <c r="BA2702" i="4" s="1"/>
  <c r="AR2669" i="2"/>
  <c r="BA2670" i="4" s="1"/>
  <c r="AR2637" i="2"/>
  <c r="BA2638" i="4" s="1"/>
  <c r="AR2605" i="2"/>
  <c r="BA2606" i="4" s="1"/>
  <c r="AR2573" i="2"/>
  <c r="BA2574" i="4" s="1"/>
  <c r="AR2541" i="2"/>
  <c r="BA2542" i="4" s="1"/>
  <c r="AR2516" i="2"/>
  <c r="BA2517" i="4" s="1"/>
  <c r="AR2500" i="2"/>
  <c r="BA2501" i="4" s="1"/>
  <c r="AR2484" i="2"/>
  <c r="BA2485" i="4" s="1"/>
  <c r="AR2468" i="2"/>
  <c r="BA2469" i="4" s="1"/>
  <c r="AR2452" i="2"/>
  <c r="BA2453" i="4" s="1"/>
  <c r="AR2436" i="2"/>
  <c r="BA2437" i="4" s="1"/>
  <c r="AR2420" i="2"/>
  <c r="BA2421" i="4" s="1"/>
  <c r="AR2404" i="2"/>
  <c r="BA2405" i="4" s="1"/>
  <c r="AR2388" i="2"/>
  <c r="BA2389" i="4" s="1"/>
  <c r="AR2372" i="2"/>
  <c r="BA2373" i="4" s="1"/>
  <c r="AR2356" i="2"/>
  <c r="BA2357" i="4" s="1"/>
  <c r="AR2340" i="2"/>
  <c r="BA2341" i="4" s="1"/>
  <c r="AR2324" i="2"/>
  <c r="BA2325" i="4" s="1"/>
  <c r="AR2308" i="2"/>
  <c r="BA2309" i="4" s="1"/>
  <c r="AR2292" i="2"/>
  <c r="BA2293" i="4" s="1"/>
  <c r="AR2276" i="2"/>
  <c r="BA2277" i="4" s="1"/>
  <c r="AR2260" i="2"/>
  <c r="BA2261" i="4" s="1"/>
  <c r="AR2244" i="2"/>
  <c r="BA2245" i="4" s="1"/>
  <c r="AR2228" i="2"/>
  <c r="BA2229" i="4" s="1"/>
  <c r="AR2212" i="2"/>
  <c r="BA2213" i="4" s="1"/>
  <c r="AR2196" i="2"/>
  <c r="BA2197" i="4" s="1"/>
  <c r="AR2180" i="2"/>
  <c r="BA2181" i="4" s="1"/>
  <c r="AR2164" i="2"/>
  <c r="BA2165" i="4" s="1"/>
  <c r="AR2148" i="2"/>
  <c r="BA2149" i="4" s="1"/>
  <c r="AR2132" i="2"/>
  <c r="BA2133" i="4" s="1"/>
  <c r="AR2116" i="2"/>
  <c r="BA2117" i="4" s="1"/>
  <c r="AR2100" i="2"/>
  <c r="BA2101" i="4" s="1"/>
  <c r="AR2084" i="2"/>
  <c r="BA2085" i="4" s="1"/>
  <c r="AR2068" i="2"/>
  <c r="BA2069" i="4" s="1"/>
  <c r="AR2052" i="2"/>
  <c r="BA2053" i="4" s="1"/>
  <c r="AR2036" i="2"/>
  <c r="BA2037" i="4" s="1"/>
  <c r="AR2020" i="2"/>
  <c r="BA2021" i="4" s="1"/>
  <c r="AR2004" i="2"/>
  <c r="BA2005" i="4" s="1"/>
  <c r="AR1988" i="2"/>
  <c r="BA1989" i="4" s="1"/>
  <c r="AR2778" i="2"/>
  <c r="BA2779" i="4" s="1"/>
  <c r="AR2746" i="2"/>
  <c r="BA2747" i="4" s="1"/>
  <c r="AR2714" i="2"/>
  <c r="BA2715" i="4" s="1"/>
  <c r="AR2682" i="2"/>
  <c r="BA2683" i="4" s="1"/>
  <c r="AR2650" i="2"/>
  <c r="BA2651" i="4" s="1"/>
  <c r="AR2618" i="2"/>
  <c r="BA2619" i="4" s="1"/>
  <c r="AR2586" i="2"/>
  <c r="BA2587" i="4" s="1"/>
  <c r="AR2554" i="2"/>
  <c r="BA2555" i="4" s="1"/>
  <c r="AR2524" i="2"/>
  <c r="BA2525" i="4" s="1"/>
  <c r="AR5004" i="2"/>
  <c r="BA5005" i="4" s="1"/>
  <c r="AR4988" i="2"/>
  <c r="BA4989" i="4" s="1"/>
  <c r="AR4972" i="2"/>
  <c r="BA4973" i="4" s="1"/>
  <c r="AR4956" i="2"/>
  <c r="BA4957" i="4" s="1"/>
  <c r="AR4940" i="2"/>
  <c r="BA4941" i="4" s="1"/>
  <c r="AR4924" i="2"/>
  <c r="BA4925" i="4" s="1"/>
  <c r="AR4908" i="2"/>
  <c r="BA4909" i="4" s="1"/>
  <c r="AR4892" i="2"/>
  <c r="BA4893" i="4" s="1"/>
  <c r="AR4876" i="2"/>
  <c r="BA4877" i="4" s="1"/>
  <c r="AR4860" i="2"/>
  <c r="BA4861" i="4" s="1"/>
  <c r="AR4844" i="2"/>
  <c r="BA4845" i="4" s="1"/>
  <c r="AR4828" i="2"/>
  <c r="BA4829" i="4" s="1"/>
  <c r="AR4812" i="2"/>
  <c r="BA4813" i="4" s="1"/>
  <c r="AR4796" i="2"/>
  <c r="BA4797" i="4" s="1"/>
  <c r="AR4780" i="2"/>
  <c r="BA4781" i="4" s="1"/>
  <c r="AR4764" i="2"/>
  <c r="BA4765" i="4" s="1"/>
  <c r="AR4748" i="2"/>
  <c r="BA4749" i="4" s="1"/>
  <c r="AR4732" i="2"/>
  <c r="BA4733" i="4" s="1"/>
  <c r="AR4716" i="2"/>
  <c r="BA4717" i="4" s="1"/>
  <c r="AR4700" i="2"/>
  <c r="BA4701" i="4" s="1"/>
  <c r="AR4684" i="2"/>
  <c r="BA4685" i="4" s="1"/>
  <c r="AR5007" i="2"/>
  <c r="BA5008" i="4" s="1"/>
  <c r="AR4991" i="2"/>
  <c r="BA4992" i="4" s="1"/>
  <c r="AR4975" i="2"/>
  <c r="BA4976" i="4" s="1"/>
  <c r="AR4959" i="2"/>
  <c r="BA4960" i="4" s="1"/>
  <c r="AR4943" i="2"/>
  <c r="BA4944" i="4" s="1"/>
  <c r="AR4927" i="2"/>
  <c r="BA4928" i="4" s="1"/>
  <c r="AR4911" i="2"/>
  <c r="BA4912" i="4" s="1"/>
  <c r="AR4895" i="2"/>
  <c r="BA4896" i="4" s="1"/>
  <c r="AR4879" i="2"/>
  <c r="BA4880" i="4" s="1"/>
  <c r="AR4863" i="2"/>
  <c r="BA4864" i="4" s="1"/>
  <c r="AR4847" i="2"/>
  <c r="BA4848" i="4" s="1"/>
  <c r="AR4831" i="2"/>
  <c r="BA4832" i="4" s="1"/>
  <c r="AR4815" i="2"/>
  <c r="BA4816" i="4" s="1"/>
  <c r="AR4799" i="2"/>
  <c r="BA4800" i="4" s="1"/>
  <c r="AR4783" i="2"/>
  <c r="BA4784" i="4" s="1"/>
  <c r="AR4767" i="2"/>
  <c r="BA4768" i="4" s="1"/>
  <c r="AR4751" i="2"/>
  <c r="BA4752" i="4" s="1"/>
  <c r="AR4735" i="2"/>
  <c r="BA4736" i="4" s="1"/>
  <c r="AR4719" i="2"/>
  <c r="BA4720" i="4" s="1"/>
  <c r="AR4703" i="2"/>
  <c r="BA4704" i="4" s="1"/>
  <c r="AR4687" i="2"/>
  <c r="BA4688" i="4" s="1"/>
  <c r="AR4671" i="2"/>
  <c r="BA4672" i="4" s="1"/>
  <c r="AR4994" i="2"/>
  <c r="BA4995" i="4" s="1"/>
  <c r="AR4978" i="2"/>
  <c r="BA4979" i="4" s="1"/>
  <c r="AR4962" i="2"/>
  <c r="BA4963" i="4" s="1"/>
  <c r="AR4946" i="2"/>
  <c r="BA4947" i="4" s="1"/>
  <c r="AR4930" i="2"/>
  <c r="BA4931" i="4" s="1"/>
  <c r="AR4914" i="2"/>
  <c r="BA4915" i="4" s="1"/>
  <c r="AR4898" i="2"/>
  <c r="BA4899" i="4" s="1"/>
  <c r="AR4882" i="2"/>
  <c r="BA4883" i="4" s="1"/>
  <c r="AR4866" i="2"/>
  <c r="BA4867" i="4" s="1"/>
  <c r="AR4850" i="2"/>
  <c r="BA4851" i="4" s="1"/>
  <c r="AR4834" i="2"/>
  <c r="BA4835" i="4" s="1"/>
  <c r="AR4818" i="2"/>
  <c r="BA4819" i="4" s="1"/>
  <c r="AR4802" i="2"/>
  <c r="BA4803" i="4" s="1"/>
  <c r="AR4786" i="2"/>
  <c r="BA4787" i="4" s="1"/>
  <c r="AR4770" i="2"/>
  <c r="BA4771" i="4" s="1"/>
  <c r="AR4754" i="2"/>
  <c r="BA4755" i="4" s="1"/>
  <c r="AR4738" i="2"/>
  <c r="BA4739" i="4" s="1"/>
  <c r="AR4722" i="2"/>
  <c r="BA4723" i="4" s="1"/>
  <c r="AR4706" i="2"/>
  <c r="BA4707" i="4" s="1"/>
  <c r="AR4690" i="2"/>
  <c r="BA4691" i="4" s="1"/>
  <c r="AR4674" i="2"/>
  <c r="BA4675" i="4" s="1"/>
  <c r="AR4973" i="2"/>
  <c r="BA4974" i="4" s="1"/>
  <c r="AR4909" i="2"/>
  <c r="BA4910" i="4" s="1"/>
  <c r="AR4845" i="2"/>
  <c r="BA4846" i="4" s="1"/>
  <c r="AR4781" i="2"/>
  <c r="BA4782" i="4" s="1"/>
  <c r="AR4717" i="2"/>
  <c r="BA4718" i="4" s="1"/>
  <c r="AR4665" i="2"/>
  <c r="BA4666" i="4" s="1"/>
  <c r="AR4649" i="2"/>
  <c r="BA4650" i="4" s="1"/>
  <c r="AR4633" i="2"/>
  <c r="BA4634" i="4" s="1"/>
  <c r="AR4617" i="2"/>
  <c r="BA4618" i="4" s="1"/>
  <c r="AR4601" i="2"/>
  <c r="BA4602" i="4" s="1"/>
  <c r="AR4585" i="2"/>
  <c r="BA4586" i="4" s="1"/>
  <c r="AR4569" i="2"/>
  <c r="BA4570" i="4" s="1"/>
  <c r="AR4553" i="2"/>
  <c r="BA4554" i="4" s="1"/>
  <c r="AR4537" i="2"/>
  <c r="BA4538" i="4" s="1"/>
  <c r="AR4521" i="2"/>
  <c r="BA4522" i="4" s="1"/>
  <c r="AR4505" i="2"/>
  <c r="BA4506" i="4" s="1"/>
  <c r="AR4489" i="2"/>
  <c r="BA4490" i="4" s="1"/>
  <c r="AR4473" i="2"/>
  <c r="BA4474" i="4" s="1"/>
  <c r="AR4457" i="2"/>
  <c r="BA4458" i="4" s="1"/>
  <c r="AR4441" i="2"/>
  <c r="BA4442" i="4" s="1"/>
  <c r="AR4425" i="2"/>
  <c r="BA4426" i="4" s="1"/>
  <c r="AR5001" i="2"/>
  <c r="BA5002" i="4" s="1"/>
  <c r="AR4937" i="2"/>
  <c r="BA4938" i="4" s="1"/>
  <c r="AR4873" i="2"/>
  <c r="BA4874" i="4" s="1"/>
  <c r="AR4809" i="2"/>
  <c r="BA4810" i="4" s="1"/>
  <c r="AR4745" i="2"/>
  <c r="BA4746" i="4" s="1"/>
  <c r="AR4681" i="2"/>
  <c r="BA4682" i="4" s="1"/>
  <c r="AR4656" i="2"/>
  <c r="BA4657" i="4" s="1"/>
  <c r="AR4640" i="2"/>
  <c r="BA4641" i="4" s="1"/>
  <c r="AR4624" i="2"/>
  <c r="BA4625" i="4" s="1"/>
  <c r="AR4608" i="2"/>
  <c r="BA4609" i="4" s="1"/>
  <c r="AR4592" i="2"/>
  <c r="BA4593" i="4" s="1"/>
  <c r="AR4576" i="2"/>
  <c r="BA4577" i="4" s="1"/>
  <c r="AR4560" i="2"/>
  <c r="BA4561" i="4" s="1"/>
  <c r="AR4544" i="2"/>
  <c r="BA4545" i="4" s="1"/>
  <c r="AR4528" i="2"/>
  <c r="BA4529" i="4" s="1"/>
  <c r="AR4512" i="2"/>
  <c r="BA4513" i="4" s="1"/>
  <c r="AR4496" i="2"/>
  <c r="BA4497" i="4" s="1"/>
  <c r="AR4480" i="2"/>
  <c r="BA4481" i="4" s="1"/>
  <c r="AR4464" i="2"/>
  <c r="BA4465" i="4" s="1"/>
  <c r="AR4448" i="2"/>
  <c r="BA4449" i="4" s="1"/>
  <c r="AR4432" i="2"/>
  <c r="BA4433" i="4" s="1"/>
  <c r="AR4981" i="2"/>
  <c r="BA4982" i="4" s="1"/>
  <c r="AR4917" i="2"/>
  <c r="BA4918" i="4" s="1"/>
  <c r="AR4853" i="2"/>
  <c r="BA4854" i="4" s="1"/>
  <c r="AR4789" i="2"/>
  <c r="BA4790" i="4" s="1"/>
  <c r="AR4725" i="2"/>
  <c r="BA4726" i="4" s="1"/>
  <c r="AR4667" i="2"/>
  <c r="BA4668" i="4" s="1"/>
  <c r="AR4651" i="2"/>
  <c r="BA4652" i="4" s="1"/>
  <c r="AR4635" i="2"/>
  <c r="BA4636" i="4" s="1"/>
  <c r="AR4619" i="2"/>
  <c r="BA4620" i="4" s="1"/>
  <c r="AR4603" i="2"/>
  <c r="BA4604" i="4" s="1"/>
  <c r="AR4587" i="2"/>
  <c r="BA4588" i="4" s="1"/>
  <c r="AR4571" i="2"/>
  <c r="BA4572" i="4" s="1"/>
  <c r="AR4555" i="2"/>
  <c r="BA4556" i="4" s="1"/>
  <c r="AR4539" i="2"/>
  <c r="BA4540" i="4" s="1"/>
  <c r="AR4523" i="2"/>
  <c r="BA4524" i="4" s="1"/>
  <c r="AR4507" i="2"/>
  <c r="BA4508" i="4" s="1"/>
  <c r="AR4491" i="2"/>
  <c r="BA4492" i="4" s="1"/>
  <c r="AR4475" i="2"/>
  <c r="BA4476" i="4" s="1"/>
  <c r="AR4459" i="2"/>
  <c r="BA4460" i="4" s="1"/>
  <c r="AR4443" i="2"/>
  <c r="BA4444" i="4" s="1"/>
  <c r="AR4427" i="2"/>
  <c r="BA4428" i="4" s="1"/>
  <c r="AR4993" i="2"/>
  <c r="BA4994" i="4" s="1"/>
  <c r="AR4737" i="2"/>
  <c r="BA4738" i="4" s="1"/>
  <c r="AR4622" i="2"/>
  <c r="BA4623" i="4" s="1"/>
  <c r="AR4558" i="2"/>
  <c r="BA4559" i="4" s="1"/>
  <c r="AR4494" i="2"/>
  <c r="BA4495" i="4" s="1"/>
  <c r="AR4430" i="2"/>
  <c r="BA4431" i="4" s="1"/>
  <c r="AR4403" i="2"/>
  <c r="BA4404" i="4" s="1"/>
  <c r="AR4387" i="2"/>
  <c r="BA4388" i="4" s="1"/>
  <c r="AR4371" i="2"/>
  <c r="BA4372" i="4" s="1"/>
  <c r="AR4355" i="2"/>
  <c r="BA4356" i="4" s="1"/>
  <c r="AR4339" i="2"/>
  <c r="BA4340" i="4" s="1"/>
  <c r="AR4323" i="2"/>
  <c r="BA4324" i="4" s="1"/>
  <c r="AR4307" i="2"/>
  <c r="BA4308" i="4" s="1"/>
  <c r="AR4291" i="2"/>
  <c r="BA4292" i="4" s="1"/>
  <c r="AR4275" i="2"/>
  <c r="BA4276" i="4" s="1"/>
  <c r="AR4259" i="2"/>
  <c r="BA4260" i="4" s="1"/>
  <c r="AR4243" i="2"/>
  <c r="BA4244" i="4" s="1"/>
  <c r="AR4227" i="2"/>
  <c r="BA4228" i="4" s="1"/>
  <c r="AR4211" i="2"/>
  <c r="BA4212" i="4" s="1"/>
  <c r="AR4195" i="2"/>
  <c r="BA4196" i="4" s="1"/>
  <c r="AR4179" i="2"/>
  <c r="BA4180" i="4" s="1"/>
  <c r="AR4163" i="2"/>
  <c r="BA4164" i="4" s="1"/>
  <c r="AR4147" i="2"/>
  <c r="BA4148" i="4" s="1"/>
  <c r="AR4913" i="2"/>
  <c r="BA4914" i="4" s="1"/>
  <c r="AR4666" i="2"/>
  <c r="BA4667" i="4" s="1"/>
  <c r="AR4602" i="2"/>
  <c r="BA4603" i="4" s="1"/>
  <c r="AR4538" i="2"/>
  <c r="BA4539" i="4" s="1"/>
  <c r="AR4474" i="2"/>
  <c r="BA4475" i="4" s="1"/>
  <c r="AR4416" i="2"/>
  <c r="BA4417" i="4" s="1"/>
  <c r="AR4398" i="2"/>
  <c r="BA4399" i="4" s="1"/>
  <c r="AR4382" i="2"/>
  <c r="BA4383" i="4" s="1"/>
  <c r="AR4366" i="2"/>
  <c r="BA4367" i="4" s="1"/>
  <c r="AR4350" i="2"/>
  <c r="BA4351" i="4" s="1"/>
  <c r="AR4334" i="2"/>
  <c r="BA4335" i="4" s="1"/>
  <c r="AR4318" i="2"/>
  <c r="BA4319" i="4" s="1"/>
  <c r="AR4302" i="2"/>
  <c r="BA4303" i="4" s="1"/>
  <c r="AR4286" i="2"/>
  <c r="BA4287" i="4" s="1"/>
  <c r="AR4270" i="2"/>
  <c r="BA4271" i="4" s="1"/>
  <c r="AR4254" i="2"/>
  <c r="BA4255" i="4" s="1"/>
  <c r="AR4238" i="2"/>
  <c r="BA4239" i="4" s="1"/>
  <c r="AR4222" i="2"/>
  <c r="BA4223" i="4" s="1"/>
  <c r="AR4206" i="2"/>
  <c r="BA4207" i="4" s="1"/>
  <c r="AR4190" i="2"/>
  <c r="BA4191" i="4" s="1"/>
  <c r="AR4174" i="2"/>
  <c r="BA4175" i="4" s="1"/>
  <c r="AR4961" i="2"/>
  <c r="BA4962" i="4" s="1"/>
  <c r="AR4705" i="2"/>
  <c r="BA4706" i="4" s="1"/>
  <c r="AR4614" i="2"/>
  <c r="BA4615" i="4" s="1"/>
  <c r="AR4550" i="2"/>
  <c r="BA4551" i="4" s="1"/>
  <c r="AR4486" i="2"/>
  <c r="BA4487" i="4" s="1"/>
  <c r="AR4422" i="2"/>
  <c r="BA4423" i="4" s="1"/>
  <c r="AR4401" i="2"/>
  <c r="BA4402" i="4" s="1"/>
  <c r="AR4385" i="2"/>
  <c r="BA4386" i="4" s="1"/>
  <c r="AR4369" i="2"/>
  <c r="BA4370" i="4" s="1"/>
  <c r="AR4353" i="2"/>
  <c r="BA4354" i="4" s="1"/>
  <c r="AR4337" i="2"/>
  <c r="BA4338" i="4" s="1"/>
  <c r="AR4321" i="2"/>
  <c r="BA4322" i="4" s="1"/>
  <c r="AR4305" i="2"/>
  <c r="BA4306" i="4" s="1"/>
  <c r="AR4289" i="2"/>
  <c r="BA4290" i="4" s="1"/>
  <c r="AR4273" i="2"/>
  <c r="BA4274" i="4" s="1"/>
  <c r="AR4257" i="2"/>
  <c r="BA4258" i="4" s="1"/>
  <c r="AR4241" i="2"/>
  <c r="BA4242" i="4" s="1"/>
  <c r="AR4225" i="2"/>
  <c r="BA4226" i="4" s="1"/>
  <c r="AR4209" i="2"/>
  <c r="BA4210" i="4" s="1"/>
  <c r="AR4193" i="2"/>
  <c r="BA4194" i="4" s="1"/>
  <c r="AR4177" i="2"/>
  <c r="BA4178" i="4" s="1"/>
  <c r="AR4161" i="2"/>
  <c r="BA4162" i="4" s="1"/>
  <c r="AR4145" i="2"/>
  <c r="BA4146" i="4" s="1"/>
  <c r="AR4689" i="2"/>
  <c r="BA4690" i="4" s="1"/>
  <c r="AR4420" i="2"/>
  <c r="BA4421" i="4" s="1"/>
  <c r="AR4352" i="2"/>
  <c r="BA4353" i="4" s="1"/>
  <c r="AR4288" i="2"/>
  <c r="BA4289" i="4" s="1"/>
  <c r="AR4224" i="2"/>
  <c r="BA4225" i="4" s="1"/>
  <c r="AR4160" i="2"/>
  <c r="BA4161" i="4" s="1"/>
  <c r="AR4132" i="2"/>
  <c r="BA4133" i="4" s="1"/>
  <c r="AR4116" i="2"/>
  <c r="BA4117" i="4" s="1"/>
  <c r="AR4100" i="2"/>
  <c r="BA4101" i="4" s="1"/>
  <c r="AR4084" i="2"/>
  <c r="BA4085" i="4" s="1"/>
  <c r="AR4068" i="2"/>
  <c r="BA4069" i="4" s="1"/>
  <c r="AR4052" i="2"/>
  <c r="BA4053" i="4" s="1"/>
  <c r="AR4036" i="2"/>
  <c r="BA4037" i="4" s="1"/>
  <c r="AR4020" i="2"/>
  <c r="BA4021" i="4" s="1"/>
  <c r="AR4004" i="2"/>
  <c r="BA4005" i="4" s="1"/>
  <c r="AR3988" i="2"/>
  <c r="BA3989" i="4" s="1"/>
  <c r="AR3972" i="2"/>
  <c r="BA3973" i="4" s="1"/>
  <c r="AR3956" i="2"/>
  <c r="BA3957" i="4" s="1"/>
  <c r="AR3940" i="2"/>
  <c r="BA3941" i="4" s="1"/>
  <c r="AR3924" i="2"/>
  <c r="BA3925" i="4" s="1"/>
  <c r="AR3908" i="2"/>
  <c r="BA3909" i="4" s="1"/>
  <c r="AR3892" i="2"/>
  <c r="BA3893" i="4" s="1"/>
  <c r="AR3876" i="2"/>
  <c r="BA3877" i="4" s="1"/>
  <c r="AR3860" i="2"/>
  <c r="BA3861" i="4" s="1"/>
  <c r="AR3844" i="2"/>
  <c r="BA3845" i="4" s="1"/>
  <c r="AR3828" i="2"/>
  <c r="BA3829" i="4" s="1"/>
  <c r="AR3812" i="2"/>
  <c r="BA3813" i="4" s="1"/>
  <c r="AR3796" i="2"/>
  <c r="BA3797" i="4" s="1"/>
  <c r="AR3780" i="2"/>
  <c r="BA3781" i="4" s="1"/>
  <c r="AR3764" i="2"/>
  <c r="BA3765" i="4" s="1"/>
  <c r="AR3748" i="2"/>
  <c r="BA3749" i="4" s="1"/>
  <c r="AR3732" i="2"/>
  <c r="BA3733" i="4" s="1"/>
  <c r="AR4881" i="2"/>
  <c r="BA4882" i="4" s="1"/>
  <c r="AR4466" i="2"/>
  <c r="BA4467" i="4" s="1"/>
  <c r="AR4364" i="2"/>
  <c r="BA4365" i="4" s="1"/>
  <c r="AR4300" i="2"/>
  <c r="BA4301" i="4" s="1"/>
  <c r="AR4236" i="2"/>
  <c r="BA4237" i="4" s="1"/>
  <c r="AR4172" i="2"/>
  <c r="BA4173" i="4" s="1"/>
  <c r="AR4135" i="2"/>
  <c r="BA4136" i="4" s="1"/>
  <c r="AR4119" i="2"/>
  <c r="BA4120" i="4" s="1"/>
  <c r="AR4103" i="2"/>
  <c r="BA4104" i="4" s="1"/>
  <c r="AR4087" i="2"/>
  <c r="BA4088" i="4" s="1"/>
  <c r="AR4071" i="2"/>
  <c r="BA4072" i="4" s="1"/>
  <c r="AR4055" i="2"/>
  <c r="BA4056" i="4" s="1"/>
  <c r="AR4039" i="2"/>
  <c r="BA4040" i="4" s="1"/>
  <c r="AR4023" i="2"/>
  <c r="BA4024" i="4" s="1"/>
  <c r="AR4007" i="2"/>
  <c r="BA4008" i="4" s="1"/>
  <c r="AR3991" i="2"/>
  <c r="BA3992" i="4" s="1"/>
  <c r="AR3975" i="2"/>
  <c r="BA3976" i="4" s="1"/>
  <c r="AR3959" i="2"/>
  <c r="BA3960" i="4" s="1"/>
  <c r="AR3943" i="2"/>
  <c r="BA3944" i="4" s="1"/>
  <c r="AR3927" i="2"/>
  <c r="BA3928" i="4" s="1"/>
  <c r="AR3911" i="2"/>
  <c r="BA3912" i="4" s="1"/>
  <c r="AR3895" i="2"/>
  <c r="BA3896" i="4" s="1"/>
  <c r="AR3879" i="2"/>
  <c r="BA3880" i="4" s="1"/>
  <c r="AR3863" i="2"/>
  <c r="BA3864" i="4" s="1"/>
  <c r="AR3847" i="2"/>
  <c r="BA3848" i="4" s="1"/>
  <c r="AR3831" i="2"/>
  <c r="BA3832" i="4" s="1"/>
  <c r="AR3815" i="2"/>
  <c r="BA3816" i="4" s="1"/>
  <c r="AR3799" i="2"/>
  <c r="BA3800" i="4" s="1"/>
  <c r="AR3783" i="2"/>
  <c r="BA3784" i="4" s="1"/>
  <c r="AR3767" i="2"/>
  <c r="BA3768" i="4" s="1"/>
  <c r="AR3751" i="2"/>
  <c r="BA3752" i="4" s="1"/>
  <c r="AR3735" i="2"/>
  <c r="BA3736" i="4" s="1"/>
  <c r="AR3719" i="2"/>
  <c r="BA3720" i="4" s="1"/>
  <c r="AR4514" i="2"/>
  <c r="BA4515" i="4" s="1"/>
  <c r="AR4376" i="2"/>
  <c r="BA4377" i="4" s="1"/>
  <c r="AR4312" i="2"/>
  <c r="BA4313" i="4" s="1"/>
  <c r="AR4248" i="2"/>
  <c r="BA4249" i="4" s="1"/>
  <c r="AR4184" i="2"/>
  <c r="BA4185" i="4" s="1"/>
  <c r="AR4140" i="2"/>
  <c r="BA4141" i="4" s="1"/>
  <c r="AR4122" i="2"/>
  <c r="BA4123" i="4" s="1"/>
  <c r="AR4106" i="2"/>
  <c r="BA4107" i="4" s="1"/>
  <c r="AR4090" i="2"/>
  <c r="BA4091" i="4" s="1"/>
  <c r="AR4074" i="2"/>
  <c r="BA4075" i="4" s="1"/>
  <c r="AR4058" i="2"/>
  <c r="BA4059" i="4" s="1"/>
  <c r="AR4042" i="2"/>
  <c r="BA4043" i="4" s="1"/>
  <c r="AR4026" i="2"/>
  <c r="BA4027" i="4" s="1"/>
  <c r="AR4010" i="2"/>
  <c r="BA4011" i="4" s="1"/>
  <c r="AR3994" i="2"/>
  <c r="BA3995" i="4" s="1"/>
  <c r="AR3978" i="2"/>
  <c r="BA3979" i="4" s="1"/>
  <c r="AR3962" i="2"/>
  <c r="BA3963" i="4" s="1"/>
  <c r="AR3946" i="2"/>
  <c r="BA3947" i="4" s="1"/>
  <c r="AR3930" i="2"/>
  <c r="BA3931" i="4" s="1"/>
  <c r="AR3914" i="2"/>
  <c r="BA3915" i="4" s="1"/>
  <c r="AR3898" i="2"/>
  <c r="BA3899" i="4" s="1"/>
  <c r="AR3882" i="2"/>
  <c r="BA3883" i="4" s="1"/>
  <c r="AR3866" i="2"/>
  <c r="BA3867" i="4" s="1"/>
  <c r="AR3850" i="2"/>
  <c r="BA3851" i="4" s="1"/>
  <c r="AR3834" i="2"/>
  <c r="BA3835" i="4" s="1"/>
  <c r="AR3818" i="2"/>
  <c r="BA3819" i="4" s="1"/>
  <c r="AR3802" i="2"/>
  <c r="BA3803" i="4" s="1"/>
  <c r="AR3786" i="2"/>
  <c r="BA3787" i="4" s="1"/>
  <c r="AR3770" i="2"/>
  <c r="BA3771" i="4" s="1"/>
  <c r="AR3754" i="2"/>
  <c r="BA3755" i="4" s="1"/>
  <c r="AR3738" i="2"/>
  <c r="BA3739" i="4" s="1"/>
  <c r="AR3722" i="2"/>
  <c r="BA3723" i="4" s="1"/>
  <c r="AR3706" i="2"/>
  <c r="BA3707" i="4" s="1"/>
  <c r="AR3690" i="2"/>
  <c r="BA3691" i="4" s="1"/>
  <c r="AR4753" i="2"/>
  <c r="BA4754" i="4" s="1"/>
  <c r="AR4434" i="2"/>
  <c r="BA4435" i="4" s="1"/>
  <c r="AR4356" i="2"/>
  <c r="BA4357" i="4" s="1"/>
  <c r="AR4292" i="2"/>
  <c r="BA4293" i="4" s="1"/>
  <c r="AR4228" i="2"/>
  <c r="BA4229" i="4" s="1"/>
  <c r="AR4164" i="2"/>
  <c r="BA4165" i="4" s="1"/>
  <c r="AR4133" i="2"/>
  <c r="BA4134" i="4" s="1"/>
  <c r="AR4117" i="2"/>
  <c r="BA4118" i="4" s="1"/>
  <c r="AR4101" i="2"/>
  <c r="BA4102" i="4" s="1"/>
  <c r="AR4085" i="2"/>
  <c r="BA4086" i="4" s="1"/>
  <c r="AR4069" i="2"/>
  <c r="BA4070" i="4" s="1"/>
  <c r="AR4053" i="2"/>
  <c r="BA4054" i="4" s="1"/>
  <c r="AR4037" i="2"/>
  <c r="BA4038" i="4" s="1"/>
  <c r="AR4021" i="2"/>
  <c r="BA4022" i="4" s="1"/>
  <c r="AR4005" i="2"/>
  <c r="BA4006" i="4" s="1"/>
  <c r="AR3989" i="2"/>
  <c r="BA3990" i="4" s="1"/>
  <c r="AR3973" i="2"/>
  <c r="BA3974" i="4" s="1"/>
  <c r="AR3957" i="2"/>
  <c r="BA3958" i="4" s="1"/>
  <c r="AR3941" i="2"/>
  <c r="BA3942" i="4" s="1"/>
  <c r="AR3925" i="2"/>
  <c r="BA3926" i="4" s="1"/>
  <c r="AR3909" i="2"/>
  <c r="BA3910" i="4" s="1"/>
  <c r="AR3893" i="2"/>
  <c r="BA3894" i="4" s="1"/>
  <c r="AR3841" i="2"/>
  <c r="BA3842" i="4" s="1"/>
  <c r="AR3777" i="2"/>
  <c r="BA3778" i="4" s="1"/>
  <c r="AR3716" i="2"/>
  <c r="BA3717" i="4" s="1"/>
  <c r="AR3695" i="2"/>
  <c r="BA3696" i="4" s="1"/>
  <c r="AR3674" i="2"/>
  <c r="BA3675" i="4" s="1"/>
  <c r="AR3658" i="2"/>
  <c r="BA3659" i="4" s="1"/>
  <c r="AR3642" i="2"/>
  <c r="BA3643" i="4" s="1"/>
  <c r="AR3626" i="2"/>
  <c r="BA3627" i="4" s="1"/>
  <c r="AR3610" i="2"/>
  <c r="BA3611" i="4" s="1"/>
  <c r="AR3594" i="2"/>
  <c r="BA3595" i="4" s="1"/>
  <c r="AR3578" i="2"/>
  <c r="BA3579" i="4" s="1"/>
  <c r="AR3562" i="2"/>
  <c r="BA3563" i="4" s="1"/>
  <c r="AR3546" i="2"/>
  <c r="BA3547" i="4" s="1"/>
  <c r="AR3530" i="2"/>
  <c r="BA3531" i="4" s="1"/>
  <c r="AR3514" i="2"/>
  <c r="BA3515" i="4" s="1"/>
  <c r="AR3498" i="2"/>
  <c r="BA3499" i="4" s="1"/>
  <c r="AR3482" i="2"/>
  <c r="BA3483" i="4" s="1"/>
  <c r="AR3466" i="2"/>
  <c r="BA3467" i="4" s="1"/>
  <c r="AR3450" i="2"/>
  <c r="BA3451" i="4" s="1"/>
  <c r="AR3434" i="2"/>
  <c r="BA3435" i="4" s="1"/>
  <c r="AR3418" i="2"/>
  <c r="BA3419" i="4" s="1"/>
  <c r="AR3402" i="2"/>
  <c r="BA3403" i="4" s="1"/>
  <c r="AR3386" i="2"/>
  <c r="BA3387" i="4" s="1"/>
  <c r="AR3370" i="2"/>
  <c r="BA3371" i="4" s="1"/>
  <c r="AR3354" i="2"/>
  <c r="BA3355" i="4" s="1"/>
  <c r="AR3869" i="2"/>
  <c r="BA3870" i="4" s="1"/>
  <c r="AR3805" i="2"/>
  <c r="BA3806" i="4" s="1"/>
  <c r="AR3741" i="2"/>
  <c r="BA3742" i="4" s="1"/>
  <c r="AR3704" i="2"/>
  <c r="BA3705" i="4" s="1"/>
  <c r="AR3683" i="2"/>
  <c r="BA3684" i="4" s="1"/>
  <c r="AR3665" i="2"/>
  <c r="BA3666" i="4" s="1"/>
  <c r="AR3649" i="2"/>
  <c r="BA3650" i="4" s="1"/>
  <c r="AR3633" i="2"/>
  <c r="BA3634" i="4" s="1"/>
  <c r="AR3617" i="2"/>
  <c r="BA3618" i="4" s="1"/>
  <c r="AR3601" i="2"/>
  <c r="BA3602" i="4" s="1"/>
  <c r="AR3585" i="2"/>
  <c r="BA3586" i="4" s="1"/>
  <c r="AR3569" i="2"/>
  <c r="BA3570" i="4" s="1"/>
  <c r="AR3553" i="2"/>
  <c r="BA3554" i="4" s="1"/>
  <c r="AR3537" i="2"/>
  <c r="BA3538" i="4" s="1"/>
  <c r="AR3521" i="2"/>
  <c r="BA3522" i="4" s="1"/>
  <c r="AR3505" i="2"/>
  <c r="BA3506" i="4" s="1"/>
  <c r="AR3489" i="2"/>
  <c r="BA3490" i="4" s="1"/>
  <c r="AR3473" i="2"/>
  <c r="BA3474" i="4" s="1"/>
  <c r="AR3457" i="2"/>
  <c r="BA3458" i="4" s="1"/>
  <c r="AR3441" i="2"/>
  <c r="BA3442" i="4" s="1"/>
  <c r="AR3425" i="2"/>
  <c r="BA3426" i="4" s="1"/>
  <c r="AR3409" i="2"/>
  <c r="BA3410" i="4" s="1"/>
  <c r="AR3393" i="2"/>
  <c r="BA3394" i="4" s="1"/>
  <c r="AR3377" i="2"/>
  <c r="BA3378" i="4" s="1"/>
  <c r="AR3361" i="2"/>
  <c r="BA3362" i="4" s="1"/>
  <c r="AR3345" i="2"/>
  <c r="BA3346" i="4" s="1"/>
  <c r="AR3833" i="2"/>
  <c r="BA3834" i="4" s="1"/>
  <c r="AR3769" i="2"/>
  <c r="BA3770" i="4" s="1"/>
  <c r="AR3713" i="2"/>
  <c r="BA3714" i="4" s="1"/>
  <c r="AR3692" i="2"/>
  <c r="BA3693" i="4" s="1"/>
  <c r="AR3672" i="2"/>
  <c r="BA3673" i="4" s="1"/>
  <c r="AR3656" i="2"/>
  <c r="BA3657" i="4" s="1"/>
  <c r="AR3640" i="2"/>
  <c r="BA3641" i="4" s="1"/>
  <c r="AR3624" i="2"/>
  <c r="BA3625" i="4" s="1"/>
  <c r="AR3608" i="2"/>
  <c r="BA3609" i="4" s="1"/>
  <c r="AR3592" i="2"/>
  <c r="BA3593" i="4" s="1"/>
  <c r="AR3576" i="2"/>
  <c r="BA3577" i="4" s="1"/>
  <c r="AR3560" i="2"/>
  <c r="BA3561" i="4" s="1"/>
  <c r="AR3544" i="2"/>
  <c r="BA3545" i="4" s="1"/>
  <c r="AR3528" i="2"/>
  <c r="BA3529" i="4" s="1"/>
  <c r="AR3512" i="2"/>
  <c r="BA3513" i="4" s="1"/>
  <c r="AR3496" i="2"/>
  <c r="BA3497" i="4" s="1"/>
  <c r="AR3480" i="2"/>
  <c r="BA3481" i="4" s="1"/>
  <c r="AR3464" i="2"/>
  <c r="BA3465" i="4" s="1"/>
  <c r="AR3448" i="2"/>
  <c r="BA3449" i="4" s="1"/>
  <c r="AR3432" i="2"/>
  <c r="BA3433" i="4" s="1"/>
  <c r="AR3416" i="2"/>
  <c r="BA3417" i="4" s="1"/>
  <c r="AR3400" i="2"/>
  <c r="BA3401" i="4" s="1"/>
  <c r="AR3384" i="2"/>
  <c r="BA3385" i="4" s="1"/>
  <c r="AR3368" i="2"/>
  <c r="BA3369" i="4" s="1"/>
  <c r="AR3352" i="2"/>
  <c r="BA3353" i="4" s="1"/>
  <c r="AR3336" i="2"/>
  <c r="BA3337" i="4" s="1"/>
  <c r="AR3320" i="2"/>
  <c r="BA3321" i="4" s="1"/>
  <c r="AR3304" i="2"/>
  <c r="BA3305" i="4" s="1"/>
  <c r="AR3288" i="2"/>
  <c r="BA3289" i="4" s="1"/>
  <c r="AR3272" i="2"/>
  <c r="BA3273" i="4" s="1"/>
  <c r="AR3256" i="2"/>
  <c r="BA3257" i="4" s="1"/>
  <c r="AR3240" i="2"/>
  <c r="BA3241" i="4" s="1"/>
  <c r="AR3224" i="2"/>
  <c r="BA3225" i="4" s="1"/>
  <c r="AR3208" i="2"/>
  <c r="BA3209" i="4" s="1"/>
  <c r="AR3192" i="2"/>
  <c r="BA3193" i="4" s="1"/>
  <c r="AR3176" i="2"/>
  <c r="BA3177" i="4" s="1"/>
  <c r="AR3160" i="2"/>
  <c r="BA3161" i="4" s="1"/>
  <c r="AR3144" i="2"/>
  <c r="BA3145" i="4" s="1"/>
  <c r="AR3128" i="2"/>
  <c r="BA3129" i="4" s="1"/>
  <c r="AR3112" i="2"/>
  <c r="BA3113" i="4" s="1"/>
  <c r="AR3096" i="2"/>
  <c r="BA3097" i="4" s="1"/>
  <c r="AR3080" i="2"/>
  <c r="BA3081" i="4" s="1"/>
  <c r="AR3861" i="2"/>
  <c r="BA3862" i="4" s="1"/>
  <c r="AR3797" i="2"/>
  <c r="BA3798" i="4" s="1"/>
  <c r="AR3733" i="2"/>
  <c r="BA3734" i="4" s="1"/>
  <c r="AR3701" i="2"/>
  <c r="BA3702" i="4" s="1"/>
  <c r="AR3680" i="2"/>
  <c r="BA3681" i="4" s="1"/>
  <c r="AR3663" i="2"/>
  <c r="BA3664" i="4" s="1"/>
  <c r="AR3647" i="2"/>
  <c r="BA3648" i="4" s="1"/>
  <c r="AR3631" i="2"/>
  <c r="BA3632" i="4" s="1"/>
  <c r="AR3615" i="2"/>
  <c r="BA3616" i="4" s="1"/>
  <c r="AR3599" i="2"/>
  <c r="BA3600" i="4" s="1"/>
  <c r="AR3583" i="2"/>
  <c r="BA3584" i="4" s="1"/>
  <c r="AR3567" i="2"/>
  <c r="BA3568" i="4" s="1"/>
  <c r="AR3551" i="2"/>
  <c r="BA3552" i="4" s="1"/>
  <c r="AR3535" i="2"/>
  <c r="BA3536" i="4" s="1"/>
  <c r="AR3519" i="2"/>
  <c r="BA3520" i="4" s="1"/>
  <c r="AR3503" i="2"/>
  <c r="BA3504" i="4" s="1"/>
  <c r="AR3487" i="2"/>
  <c r="BA3488" i="4" s="1"/>
  <c r="AR3471" i="2"/>
  <c r="BA3472" i="4" s="1"/>
  <c r="AR3455" i="2"/>
  <c r="BA3456" i="4" s="1"/>
  <c r="AR3439" i="2"/>
  <c r="BA3440" i="4" s="1"/>
  <c r="AR3423" i="2"/>
  <c r="BA3424" i="4" s="1"/>
  <c r="AR3407" i="2"/>
  <c r="BA3408" i="4" s="1"/>
  <c r="AR3391" i="2"/>
  <c r="BA3392" i="4" s="1"/>
  <c r="AR3375" i="2"/>
  <c r="BA3376" i="4" s="1"/>
  <c r="AR3359" i="2"/>
  <c r="BA3360" i="4" s="1"/>
  <c r="AR3343" i="2"/>
  <c r="BA3344" i="4" s="1"/>
  <c r="AR3327" i="2"/>
  <c r="BA3328" i="4" s="1"/>
  <c r="AR3311" i="2"/>
  <c r="BA3312" i="4" s="1"/>
  <c r="AR3295" i="2"/>
  <c r="BA3296" i="4" s="1"/>
  <c r="AR3279" i="2"/>
  <c r="BA3280" i="4" s="1"/>
  <c r="AR3263" i="2"/>
  <c r="BA3264" i="4" s="1"/>
  <c r="AR3247" i="2"/>
  <c r="BA3248" i="4" s="1"/>
  <c r="AR3231" i="2"/>
  <c r="BA3232" i="4" s="1"/>
  <c r="AR3215" i="2"/>
  <c r="BA3216" i="4" s="1"/>
  <c r="AR3199" i="2"/>
  <c r="BA3200" i="4" s="1"/>
  <c r="AR3183" i="2"/>
  <c r="BA3184" i="4" s="1"/>
  <c r="AR3167" i="2"/>
  <c r="BA3168" i="4" s="1"/>
  <c r="AR3151" i="2"/>
  <c r="BA3152" i="4" s="1"/>
  <c r="AR3135" i="2"/>
  <c r="BA3136" i="4" s="1"/>
  <c r="AR3119" i="2"/>
  <c r="BA3120" i="4" s="1"/>
  <c r="AR3103" i="2"/>
  <c r="BA3104" i="4" s="1"/>
  <c r="AR3087" i="2"/>
  <c r="BA3088" i="4" s="1"/>
  <c r="AR3071" i="2"/>
  <c r="BA3072" i="4" s="1"/>
  <c r="AR3318" i="2"/>
  <c r="BA3319" i="4" s="1"/>
  <c r="AR3286" i="2"/>
  <c r="BA3287" i="4" s="1"/>
  <c r="AR3254" i="2"/>
  <c r="BA3255" i="4" s="1"/>
  <c r="AR3222" i="2"/>
  <c r="BA3223" i="4" s="1"/>
  <c r="AR3190" i="2"/>
  <c r="BA3191" i="4" s="1"/>
  <c r="AR3158" i="2"/>
  <c r="BA3159" i="4" s="1"/>
  <c r="AR3126" i="2"/>
  <c r="BA3127" i="4" s="1"/>
  <c r="AR3094" i="2"/>
  <c r="BA3095" i="4" s="1"/>
  <c r="AR3066" i="2"/>
  <c r="BA3067" i="4" s="1"/>
  <c r="AR3050" i="2"/>
  <c r="BA3051" i="4" s="1"/>
  <c r="AR3034" i="2"/>
  <c r="BA3035" i="4" s="1"/>
  <c r="AR3018" i="2"/>
  <c r="BA3019" i="4" s="1"/>
  <c r="AR3002" i="2"/>
  <c r="BA3003" i="4" s="1"/>
  <c r="AR2986" i="2"/>
  <c r="BA2987" i="4" s="1"/>
  <c r="AR2970" i="2"/>
  <c r="BA2971" i="4" s="1"/>
  <c r="AR2954" i="2"/>
  <c r="BA2955" i="4" s="1"/>
  <c r="AR2938" i="2"/>
  <c r="BA2939" i="4" s="1"/>
  <c r="AR2922" i="2"/>
  <c r="BA2923" i="4" s="1"/>
  <c r="AR2906" i="2"/>
  <c r="BA2907" i="4" s="1"/>
  <c r="AR2890" i="2"/>
  <c r="BA2891" i="4" s="1"/>
  <c r="AR2874" i="2"/>
  <c r="BA2875" i="4" s="1"/>
  <c r="AR2858" i="2"/>
  <c r="BA2859" i="4" s="1"/>
  <c r="AR2842" i="2"/>
  <c r="BA2843" i="4" s="1"/>
  <c r="AR2826" i="2"/>
  <c r="BA2827" i="4" s="1"/>
  <c r="AR2810" i="2"/>
  <c r="BA2811" i="4" s="1"/>
  <c r="AR3341" i="2"/>
  <c r="BA3342" i="4" s="1"/>
  <c r="AR3309" i="2"/>
  <c r="BA3310" i="4" s="1"/>
  <c r="AR3277" i="2"/>
  <c r="BA3278" i="4" s="1"/>
  <c r="AR3245" i="2"/>
  <c r="BA3246" i="4" s="1"/>
  <c r="AR3213" i="2"/>
  <c r="BA3214" i="4" s="1"/>
  <c r="AR3181" i="2"/>
  <c r="BA3182" i="4" s="1"/>
  <c r="AR3149" i="2"/>
  <c r="BA3150" i="4" s="1"/>
  <c r="AR3117" i="2"/>
  <c r="BA3118" i="4" s="1"/>
  <c r="AR3085" i="2"/>
  <c r="BA3086" i="4" s="1"/>
  <c r="AR3061" i="2"/>
  <c r="BA3062" i="4" s="1"/>
  <c r="AR3045" i="2"/>
  <c r="BA3046" i="4" s="1"/>
  <c r="AR3029" i="2"/>
  <c r="BA3030" i="4" s="1"/>
  <c r="AR3013" i="2"/>
  <c r="BA3014" i="4" s="1"/>
  <c r="AR2997" i="2"/>
  <c r="BA2998" i="4" s="1"/>
  <c r="AR2981" i="2"/>
  <c r="BA2982" i="4" s="1"/>
  <c r="AR2965" i="2"/>
  <c r="BA2966" i="4" s="1"/>
  <c r="AR2949" i="2"/>
  <c r="BA2950" i="4" s="1"/>
  <c r="AR2933" i="2"/>
  <c r="BA2934" i="4" s="1"/>
  <c r="AR2917" i="2"/>
  <c r="BA2918" i="4" s="1"/>
  <c r="AR2901" i="2"/>
  <c r="BA2902" i="4" s="1"/>
  <c r="AR2885" i="2"/>
  <c r="BA2886" i="4" s="1"/>
  <c r="AR2869" i="2"/>
  <c r="BA2870" i="4" s="1"/>
  <c r="AR2853" i="2"/>
  <c r="BA2854" i="4" s="1"/>
  <c r="AR2837" i="2"/>
  <c r="BA2838" i="4" s="1"/>
  <c r="AR2821" i="2"/>
  <c r="BA2822" i="4" s="1"/>
  <c r="AR2805" i="2"/>
  <c r="BA2806" i="4" s="1"/>
  <c r="AR2789" i="2"/>
  <c r="BA2790" i="4" s="1"/>
  <c r="AR3314" i="2"/>
  <c r="BA3315" i="4" s="1"/>
  <c r="AR3282" i="2"/>
  <c r="BA3283" i="4" s="1"/>
  <c r="AR3250" i="2"/>
  <c r="BA3251" i="4" s="1"/>
  <c r="AR3218" i="2"/>
  <c r="BA3219" i="4" s="1"/>
  <c r="AR3186" i="2"/>
  <c r="BA3187" i="4" s="1"/>
  <c r="AR3154" i="2"/>
  <c r="BA3155" i="4" s="1"/>
  <c r="AR3122" i="2"/>
  <c r="BA3123" i="4" s="1"/>
  <c r="AR3090" i="2"/>
  <c r="BA3091" i="4" s="1"/>
  <c r="AR3064" i="2"/>
  <c r="BA3065" i="4" s="1"/>
  <c r="AR3048" i="2"/>
  <c r="BA3049" i="4" s="1"/>
  <c r="AR3032" i="2"/>
  <c r="BA3033" i="4" s="1"/>
  <c r="AR3016" i="2"/>
  <c r="BA3017" i="4" s="1"/>
  <c r="AR3000" i="2"/>
  <c r="BA3001" i="4" s="1"/>
  <c r="AR2984" i="2"/>
  <c r="BA2985" i="4" s="1"/>
  <c r="AR2968" i="2"/>
  <c r="BA2969" i="4" s="1"/>
  <c r="AR2952" i="2"/>
  <c r="BA2953" i="4" s="1"/>
  <c r="AR2936" i="2"/>
  <c r="BA2937" i="4" s="1"/>
  <c r="AR2920" i="2"/>
  <c r="BA2921" i="4" s="1"/>
  <c r="AR2904" i="2"/>
  <c r="BA2905" i="4" s="1"/>
  <c r="AR2888" i="2"/>
  <c r="BA2889" i="4" s="1"/>
  <c r="AR2872" i="2"/>
  <c r="BA2873" i="4" s="1"/>
  <c r="AR2856" i="2"/>
  <c r="BA2857" i="4" s="1"/>
  <c r="AR2840" i="2"/>
  <c r="BA2841" i="4" s="1"/>
  <c r="AR2824" i="2"/>
  <c r="BA2825" i="4" s="1"/>
  <c r="AR2808" i="2"/>
  <c r="BA2809" i="4" s="1"/>
  <c r="AR2792" i="2"/>
  <c r="BA2793" i="4" s="1"/>
  <c r="AR2776" i="2"/>
  <c r="BA2777" i="4" s="1"/>
  <c r="AR2760" i="2"/>
  <c r="BA2761" i="4" s="1"/>
  <c r="AR2744" i="2"/>
  <c r="BA2745" i="4" s="1"/>
  <c r="AR2728" i="2"/>
  <c r="BA2729" i="4" s="1"/>
  <c r="AR2712" i="2"/>
  <c r="BA2713" i="4" s="1"/>
  <c r="AR2696" i="2"/>
  <c r="BA2697" i="4" s="1"/>
  <c r="AR2680" i="2"/>
  <c r="BA2681" i="4" s="1"/>
  <c r="AR2664" i="2"/>
  <c r="BA2665" i="4" s="1"/>
  <c r="AR2648" i="2"/>
  <c r="BA2649" i="4" s="1"/>
  <c r="AR2632" i="2"/>
  <c r="BA2633" i="4" s="1"/>
  <c r="AR2616" i="2"/>
  <c r="BA2617" i="4" s="1"/>
  <c r="AR2600" i="2"/>
  <c r="BA2601" i="4" s="1"/>
  <c r="AR2584" i="2"/>
  <c r="BA2585" i="4" s="1"/>
  <c r="AR2568" i="2"/>
  <c r="BA2569" i="4" s="1"/>
  <c r="AR2552" i="2"/>
  <c r="BA2553" i="4" s="1"/>
  <c r="AR2536" i="2"/>
  <c r="BA2537" i="4" s="1"/>
  <c r="AR3329" i="2"/>
  <c r="BA3330" i="4" s="1"/>
  <c r="AR3297" i="2"/>
  <c r="BA3298" i="4" s="1"/>
  <c r="AR3265" i="2"/>
  <c r="BA3266" i="4" s="1"/>
  <c r="AR3233" i="2"/>
  <c r="BA3234" i="4" s="1"/>
  <c r="AR3201" i="2"/>
  <c r="BA3202" i="4" s="1"/>
  <c r="AR3169" i="2"/>
  <c r="BA3170" i="4" s="1"/>
  <c r="AR3137" i="2"/>
  <c r="BA3138" i="4" s="1"/>
  <c r="AR3105" i="2"/>
  <c r="BA3106" i="4" s="1"/>
  <c r="AR3073" i="2"/>
  <c r="BA3074" i="4" s="1"/>
  <c r="AR3055" i="2"/>
  <c r="BA3056" i="4" s="1"/>
  <c r="AR3039" i="2"/>
  <c r="BA3040" i="4" s="1"/>
  <c r="AR3023" i="2"/>
  <c r="BA3024" i="4" s="1"/>
  <c r="AR3007" i="2"/>
  <c r="BA3008" i="4" s="1"/>
  <c r="AR2991" i="2"/>
  <c r="BA2992" i="4" s="1"/>
  <c r="AR2975" i="2"/>
  <c r="BA2976" i="4" s="1"/>
  <c r="AR2959" i="2"/>
  <c r="BA2960" i="4" s="1"/>
  <c r="AR2943" i="2"/>
  <c r="BA2944" i="4" s="1"/>
  <c r="AR2927" i="2"/>
  <c r="BA2928" i="4" s="1"/>
  <c r="AR2911" i="2"/>
  <c r="BA2912" i="4" s="1"/>
  <c r="AR2895" i="2"/>
  <c r="BA2896" i="4" s="1"/>
  <c r="AR2879" i="2"/>
  <c r="BA2880" i="4" s="1"/>
  <c r="AR2863" i="2"/>
  <c r="BA2864" i="4" s="1"/>
  <c r="AR2847" i="2"/>
  <c r="BA2848" i="4" s="1"/>
  <c r="AR2831" i="2"/>
  <c r="BA2832" i="4" s="1"/>
  <c r="AR2815" i="2"/>
  <c r="BA2816" i="4" s="1"/>
  <c r="AR2799" i="2"/>
  <c r="BA2800" i="4" s="1"/>
  <c r="AR2783" i="2"/>
  <c r="BA2784" i="4" s="1"/>
  <c r="AR2767" i="2"/>
  <c r="BA2768" i="4" s="1"/>
  <c r="AR2751" i="2"/>
  <c r="BA2752" i="4" s="1"/>
  <c r="AR2735" i="2"/>
  <c r="BA2736" i="4" s="1"/>
  <c r="AR2719" i="2"/>
  <c r="BA2720" i="4" s="1"/>
  <c r="AR2703" i="2"/>
  <c r="BA2704" i="4" s="1"/>
  <c r="AR2687" i="2"/>
  <c r="BA2688" i="4" s="1"/>
  <c r="AR2671" i="2"/>
  <c r="BA2672" i="4" s="1"/>
  <c r="AR2655" i="2"/>
  <c r="BA2656" i="4" s="1"/>
  <c r="AR2639" i="2"/>
  <c r="BA2640" i="4" s="1"/>
  <c r="AR2623" i="2"/>
  <c r="BA2624" i="4" s="1"/>
  <c r="AR2607" i="2"/>
  <c r="BA2608" i="4" s="1"/>
  <c r="AR2591" i="2"/>
  <c r="BA2592" i="4" s="1"/>
  <c r="AR2575" i="2"/>
  <c r="BA2576" i="4" s="1"/>
  <c r="AR2559" i="2"/>
  <c r="BA2560" i="4" s="1"/>
  <c r="AR2543" i="2"/>
  <c r="BA2544" i="4" s="1"/>
  <c r="AR2527" i="2"/>
  <c r="BA2528" i="4" s="1"/>
  <c r="AR2774" i="2"/>
  <c r="BA2775" i="4" s="1"/>
  <c r="AR2742" i="2"/>
  <c r="BA2743" i="4" s="1"/>
  <c r="AR2710" i="2"/>
  <c r="BA2711" i="4" s="1"/>
  <c r="AR2678" i="2"/>
  <c r="BA2679" i="4" s="1"/>
  <c r="AR2646" i="2"/>
  <c r="BA2647" i="4" s="1"/>
  <c r="AR2614" i="2"/>
  <c r="BA2615" i="4" s="1"/>
  <c r="AR2582" i="2"/>
  <c r="BA2583" i="4" s="1"/>
  <c r="AR2550" i="2"/>
  <c r="BA2551" i="4" s="1"/>
  <c r="AR2521" i="2"/>
  <c r="BA2522" i="4" s="1"/>
  <c r="AR2505" i="2"/>
  <c r="BA2506" i="4" s="1"/>
  <c r="AR2489" i="2"/>
  <c r="BA2490" i="4" s="1"/>
  <c r="AR2473" i="2"/>
  <c r="BA2474" i="4" s="1"/>
  <c r="AR2457" i="2"/>
  <c r="BA2458" i="4" s="1"/>
  <c r="AR2441" i="2"/>
  <c r="BA2442" i="4" s="1"/>
  <c r="AR2425" i="2"/>
  <c r="BA2426" i="4" s="1"/>
  <c r="AR2409" i="2"/>
  <c r="BA2410" i="4" s="1"/>
  <c r="AR2393" i="2"/>
  <c r="BA2394" i="4" s="1"/>
  <c r="AR2377" i="2"/>
  <c r="BA2378" i="4" s="1"/>
  <c r="AR2361" i="2"/>
  <c r="BA2362" i="4" s="1"/>
  <c r="AR2345" i="2"/>
  <c r="BA2346" i="4" s="1"/>
  <c r="AR2329" i="2"/>
  <c r="BA2330" i="4" s="1"/>
  <c r="AR2313" i="2"/>
  <c r="BA2314" i="4" s="1"/>
  <c r="AR2297" i="2"/>
  <c r="BA2298" i="4" s="1"/>
  <c r="AR2281" i="2"/>
  <c r="BA2282" i="4" s="1"/>
  <c r="AR2265" i="2"/>
  <c r="BA2266" i="4" s="1"/>
  <c r="AR2249" i="2"/>
  <c r="BA2250" i="4" s="1"/>
  <c r="AR2233" i="2"/>
  <c r="BA2234" i="4" s="1"/>
  <c r="AR2217" i="2"/>
  <c r="BA2218" i="4" s="1"/>
  <c r="AR2201" i="2"/>
  <c r="BA2202" i="4" s="1"/>
  <c r="AR2185" i="2"/>
  <c r="BA2186" i="4" s="1"/>
  <c r="AR2169" i="2"/>
  <c r="BA2170" i="4" s="1"/>
  <c r="AR2153" i="2"/>
  <c r="BA2154" i="4" s="1"/>
  <c r="AR2137" i="2"/>
  <c r="BA2138" i="4" s="1"/>
  <c r="AR2121" i="2"/>
  <c r="BA2122" i="4" s="1"/>
  <c r="AR2105" i="2"/>
  <c r="BA2106" i="4" s="1"/>
  <c r="AR2089" i="2"/>
  <c r="BA2090" i="4" s="1"/>
  <c r="AR2073" i="2"/>
  <c r="BA2074" i="4" s="1"/>
  <c r="AR2057" i="2"/>
  <c r="BA2058" i="4" s="1"/>
  <c r="AR2041" i="2"/>
  <c r="BA2042" i="4" s="1"/>
  <c r="AR2025" i="2"/>
  <c r="BA2026" i="4" s="1"/>
  <c r="AR2009" i="2"/>
  <c r="BA2010" i="4" s="1"/>
  <c r="AR1993" i="2"/>
  <c r="BA1994" i="4" s="1"/>
  <c r="AR2790" i="2"/>
  <c r="BA2791" i="4" s="1"/>
  <c r="AR2757" i="2"/>
  <c r="BA2758" i="4" s="1"/>
  <c r="AR2725" i="2"/>
  <c r="BA2726" i="4" s="1"/>
  <c r="AR2693" i="2"/>
  <c r="BA2694" i="4" s="1"/>
  <c r="AR2661" i="2"/>
  <c r="BA2662" i="4" s="1"/>
  <c r="AR2629" i="2"/>
  <c r="BA2630" i="4" s="1"/>
  <c r="AR2597" i="2"/>
  <c r="BA2598" i="4" s="1"/>
  <c r="AR2565" i="2"/>
  <c r="BA2566" i="4" s="1"/>
  <c r="AR2533" i="2"/>
  <c r="BA2534" i="4" s="1"/>
  <c r="AR2512" i="2"/>
  <c r="BA2513" i="4" s="1"/>
  <c r="AR2496" i="2"/>
  <c r="BA2497" i="4" s="1"/>
  <c r="AR2480" i="2"/>
  <c r="BA2481" i="4" s="1"/>
  <c r="AR2464" i="2"/>
  <c r="BA2465" i="4" s="1"/>
  <c r="AR2448" i="2"/>
  <c r="BA2449" i="4" s="1"/>
  <c r="AR2432" i="2"/>
  <c r="BA2433" i="4" s="1"/>
  <c r="AR2416" i="2"/>
  <c r="BA2417" i="4" s="1"/>
  <c r="AR2400" i="2"/>
  <c r="BA2401" i="4" s="1"/>
  <c r="AR2384" i="2"/>
  <c r="BA2385" i="4" s="1"/>
  <c r="AR2368" i="2"/>
  <c r="BA2369" i="4" s="1"/>
  <c r="AR2352" i="2"/>
  <c r="BA2353" i="4" s="1"/>
  <c r="AR2336" i="2"/>
  <c r="BA2337" i="4" s="1"/>
  <c r="AR2320" i="2"/>
  <c r="BA2321" i="4" s="1"/>
  <c r="AR2304" i="2"/>
  <c r="BA2305" i="4" s="1"/>
  <c r="AR2288" i="2"/>
  <c r="BA2289" i="4" s="1"/>
  <c r="AR2272" i="2"/>
  <c r="BA2273" i="4" s="1"/>
  <c r="AR2256" i="2"/>
  <c r="BA2257" i="4" s="1"/>
  <c r="AR2240" i="2"/>
  <c r="BA2241" i="4" s="1"/>
  <c r="AR2224" i="2"/>
  <c r="BA2225" i="4" s="1"/>
  <c r="AR2208" i="2"/>
  <c r="BA2209" i="4" s="1"/>
  <c r="AR2192" i="2"/>
  <c r="BA2193" i="4" s="1"/>
  <c r="AR2176" i="2"/>
  <c r="BA2177" i="4" s="1"/>
  <c r="AR2160" i="2"/>
  <c r="BA2161" i="4" s="1"/>
  <c r="AR2144" i="2"/>
  <c r="BA2145" i="4" s="1"/>
  <c r="AR2128" i="2"/>
  <c r="BA2129" i="4" s="1"/>
  <c r="AR2112" i="2"/>
  <c r="BA2113" i="4" s="1"/>
  <c r="AR2096" i="2"/>
  <c r="BA2097" i="4" s="1"/>
  <c r="AR2080" i="2"/>
  <c r="BA2081" i="4" s="1"/>
  <c r="AR2064" i="2"/>
  <c r="BA2065" i="4" s="1"/>
  <c r="AR2048" i="2"/>
  <c r="BA2049" i="4" s="1"/>
  <c r="AR2032" i="2"/>
  <c r="BA2033" i="4" s="1"/>
  <c r="AR2016" i="2"/>
  <c r="BA2017" i="4" s="1"/>
  <c r="AR2000" i="2"/>
  <c r="BA2001" i="4" s="1"/>
  <c r="AR1984" i="2"/>
  <c r="BA1985" i="4" s="1"/>
  <c r="AR5000" i="2"/>
  <c r="BA5001" i="4" s="1"/>
  <c r="AR4984" i="2"/>
  <c r="BA4985" i="4" s="1"/>
  <c r="AR4968" i="2"/>
  <c r="BA4969" i="4" s="1"/>
  <c r="AR4952" i="2"/>
  <c r="BA4953" i="4" s="1"/>
  <c r="AR4936" i="2"/>
  <c r="BA4937" i="4" s="1"/>
  <c r="AR4920" i="2"/>
  <c r="BA4921" i="4" s="1"/>
  <c r="AR4904" i="2"/>
  <c r="BA4905" i="4" s="1"/>
  <c r="AR4888" i="2"/>
  <c r="BA4889" i="4" s="1"/>
  <c r="AR4872" i="2"/>
  <c r="BA4873" i="4" s="1"/>
  <c r="AR4856" i="2"/>
  <c r="BA4857" i="4" s="1"/>
  <c r="AR4840" i="2"/>
  <c r="BA4841" i="4" s="1"/>
  <c r="AR4824" i="2"/>
  <c r="BA4825" i="4" s="1"/>
  <c r="AR4808" i="2"/>
  <c r="BA4809" i="4" s="1"/>
  <c r="AR4792" i="2"/>
  <c r="BA4793" i="4" s="1"/>
  <c r="AR4776" i="2"/>
  <c r="BA4777" i="4" s="1"/>
  <c r="AR4760" i="2"/>
  <c r="BA4761" i="4" s="1"/>
  <c r="AR4744" i="2"/>
  <c r="BA4745" i="4" s="1"/>
  <c r="AR4728" i="2"/>
  <c r="BA4729" i="4" s="1"/>
  <c r="AR4712" i="2"/>
  <c r="BA4713" i="4" s="1"/>
  <c r="AR4696" i="2"/>
  <c r="BA4697" i="4" s="1"/>
  <c r="AR4680" i="2"/>
  <c r="BA4681" i="4" s="1"/>
  <c r="AR5003" i="2"/>
  <c r="BA5004" i="4" s="1"/>
  <c r="AR4987" i="2"/>
  <c r="BA4988" i="4" s="1"/>
  <c r="AR4971" i="2"/>
  <c r="BA4972" i="4" s="1"/>
  <c r="AR4955" i="2"/>
  <c r="BA4956" i="4" s="1"/>
  <c r="AR4939" i="2"/>
  <c r="BA4940" i="4" s="1"/>
  <c r="AR4923" i="2"/>
  <c r="BA4924" i="4" s="1"/>
  <c r="AR4907" i="2"/>
  <c r="BA4908" i="4" s="1"/>
  <c r="AR4891" i="2"/>
  <c r="BA4892" i="4" s="1"/>
  <c r="AR4875" i="2"/>
  <c r="BA4876" i="4" s="1"/>
  <c r="AR4859" i="2"/>
  <c r="BA4860" i="4" s="1"/>
  <c r="AR4843" i="2"/>
  <c r="BA4844" i="4" s="1"/>
  <c r="AR4827" i="2"/>
  <c r="BA4828" i="4" s="1"/>
  <c r="AR4811" i="2"/>
  <c r="BA4812" i="4" s="1"/>
  <c r="AR4795" i="2"/>
  <c r="BA4796" i="4" s="1"/>
  <c r="AR4779" i="2"/>
  <c r="BA4780" i="4" s="1"/>
  <c r="AR4763" i="2"/>
  <c r="BA4764" i="4" s="1"/>
  <c r="AR4747" i="2"/>
  <c r="BA4748" i="4" s="1"/>
  <c r="AR4731" i="2"/>
  <c r="BA4732" i="4" s="1"/>
  <c r="AR4715" i="2"/>
  <c r="BA4716" i="4" s="1"/>
  <c r="AR4699" i="2"/>
  <c r="BA4700" i="4" s="1"/>
  <c r="AR4683" i="2"/>
  <c r="BA4684" i="4" s="1"/>
  <c r="AR5006" i="2"/>
  <c r="BA5007" i="4" s="1"/>
  <c r="AR4990" i="2"/>
  <c r="BA4991" i="4" s="1"/>
  <c r="AR4974" i="2"/>
  <c r="BA4975" i="4" s="1"/>
  <c r="AR4958" i="2"/>
  <c r="BA4959" i="4" s="1"/>
  <c r="AR4942" i="2"/>
  <c r="BA4943" i="4" s="1"/>
  <c r="AR4926" i="2"/>
  <c r="BA4927" i="4" s="1"/>
  <c r="AR4910" i="2"/>
  <c r="BA4911" i="4" s="1"/>
  <c r="AR4894" i="2"/>
  <c r="BA4895" i="4" s="1"/>
  <c r="AR4878" i="2"/>
  <c r="BA4879" i="4" s="1"/>
  <c r="AR4862" i="2"/>
  <c r="BA4863" i="4" s="1"/>
  <c r="AR4846" i="2"/>
  <c r="BA4847" i="4" s="1"/>
  <c r="AR4830" i="2"/>
  <c r="BA4831" i="4" s="1"/>
  <c r="AR4814" i="2"/>
  <c r="BA4815" i="4" s="1"/>
  <c r="AR4798" i="2"/>
  <c r="BA4799" i="4" s="1"/>
  <c r="AR4782" i="2"/>
  <c r="BA4783" i="4" s="1"/>
  <c r="AR4766" i="2"/>
  <c r="BA4767" i="4" s="1"/>
  <c r="AR4750" i="2"/>
  <c r="BA4751" i="4" s="1"/>
  <c r="AR4734" i="2"/>
  <c r="BA4735" i="4" s="1"/>
  <c r="AR4718" i="2"/>
  <c r="BA4719" i="4" s="1"/>
  <c r="AR4702" i="2"/>
  <c r="BA4703" i="4" s="1"/>
  <c r="AR4686" i="2"/>
  <c r="BA4687" i="4" s="1"/>
  <c r="AR4670" i="2"/>
  <c r="BA4671" i="4" s="1"/>
  <c r="AR4957" i="2"/>
  <c r="BA4958" i="4" s="1"/>
  <c r="AR4893" i="2"/>
  <c r="BA4894" i="4" s="1"/>
  <c r="AR4829" i="2"/>
  <c r="BA4830" i="4" s="1"/>
  <c r="AR4765" i="2"/>
  <c r="BA4766" i="4" s="1"/>
  <c r="AR4701" i="2"/>
  <c r="BA4702" i="4" s="1"/>
  <c r="AR4661" i="2"/>
  <c r="BA4662" i="4" s="1"/>
  <c r="AR4645" i="2"/>
  <c r="BA4646" i="4" s="1"/>
  <c r="AR4629" i="2"/>
  <c r="BA4630" i="4" s="1"/>
  <c r="AR4613" i="2"/>
  <c r="BA4614" i="4" s="1"/>
  <c r="AR4597" i="2"/>
  <c r="BA4598" i="4" s="1"/>
  <c r="AR4581" i="2"/>
  <c r="BA4582" i="4" s="1"/>
  <c r="AR4565" i="2"/>
  <c r="BA4566" i="4" s="1"/>
  <c r="AR4549" i="2"/>
  <c r="BA4550" i="4" s="1"/>
  <c r="AR4533" i="2"/>
  <c r="BA4534" i="4" s="1"/>
  <c r="AR4517" i="2"/>
  <c r="BA4518" i="4" s="1"/>
  <c r="AR4501" i="2"/>
  <c r="BA4502" i="4" s="1"/>
  <c r="AR4485" i="2"/>
  <c r="BA4486" i="4" s="1"/>
  <c r="AR4469" i="2"/>
  <c r="BA4470" i="4" s="1"/>
  <c r="AR4453" i="2"/>
  <c r="BA4454" i="4" s="1"/>
  <c r="AR4437" i="2"/>
  <c r="BA4438" i="4" s="1"/>
  <c r="AR4421" i="2"/>
  <c r="BA4422" i="4" s="1"/>
  <c r="AR4985" i="2"/>
  <c r="BA4986" i="4" s="1"/>
  <c r="AR4921" i="2"/>
  <c r="BA4922" i="4" s="1"/>
  <c r="AR4857" i="2"/>
  <c r="BA4858" i="4" s="1"/>
  <c r="AR4793" i="2"/>
  <c r="BA4794" i="4" s="1"/>
  <c r="AR4729" i="2"/>
  <c r="BA4730" i="4" s="1"/>
  <c r="AR4668" i="2"/>
  <c r="BA4669" i="4" s="1"/>
  <c r="AR4652" i="2"/>
  <c r="BA4653" i="4" s="1"/>
  <c r="AR4636" i="2"/>
  <c r="BA4637" i="4" s="1"/>
  <c r="AR4620" i="2"/>
  <c r="BA4621" i="4" s="1"/>
  <c r="AR4604" i="2"/>
  <c r="BA4605" i="4" s="1"/>
  <c r="AR4588" i="2"/>
  <c r="BA4589" i="4" s="1"/>
  <c r="AR4572" i="2"/>
  <c r="BA4573" i="4" s="1"/>
  <c r="AR4556" i="2"/>
  <c r="BA4557" i="4" s="1"/>
  <c r="AR4540" i="2"/>
  <c r="BA4541" i="4" s="1"/>
  <c r="AR4524" i="2"/>
  <c r="BA4525" i="4" s="1"/>
  <c r="AR4508" i="2"/>
  <c r="BA4509" i="4" s="1"/>
  <c r="AR4492" i="2"/>
  <c r="BA4493" i="4" s="1"/>
  <c r="AR4476" i="2"/>
  <c r="BA4477" i="4" s="1"/>
  <c r="AR4460" i="2"/>
  <c r="BA4461" i="4" s="1"/>
  <c r="AR4444" i="2"/>
  <c r="BA4445" i="4" s="1"/>
  <c r="AR4428" i="2"/>
  <c r="BA4429" i="4" s="1"/>
  <c r="AR4965" i="2"/>
  <c r="BA4966" i="4" s="1"/>
  <c r="AR4901" i="2"/>
  <c r="BA4902" i="4" s="1"/>
  <c r="AR4837" i="2"/>
  <c r="BA4838" i="4" s="1"/>
  <c r="AR4773" i="2"/>
  <c r="BA4774" i="4" s="1"/>
  <c r="AR4709" i="2"/>
  <c r="BA4710" i="4" s="1"/>
  <c r="AR4663" i="2"/>
  <c r="BA4664" i="4" s="1"/>
  <c r="AR4647" i="2"/>
  <c r="BA4648" i="4" s="1"/>
  <c r="AR4631" i="2"/>
  <c r="BA4632" i="4" s="1"/>
  <c r="AR4615" i="2"/>
  <c r="BA4616" i="4" s="1"/>
  <c r="AR4599" i="2"/>
  <c r="BA4600" i="4" s="1"/>
  <c r="AR4583" i="2"/>
  <c r="BA4584" i="4" s="1"/>
  <c r="AR4567" i="2"/>
  <c r="BA4568" i="4" s="1"/>
  <c r="AR4551" i="2"/>
  <c r="BA4552" i="4" s="1"/>
  <c r="AR4535" i="2"/>
  <c r="BA4536" i="4" s="1"/>
  <c r="AR4519" i="2"/>
  <c r="BA4520" i="4" s="1"/>
  <c r="AR4503" i="2"/>
  <c r="BA4504" i="4" s="1"/>
  <c r="AR4487" i="2"/>
  <c r="BA4488" i="4" s="1"/>
  <c r="AR4471" i="2"/>
  <c r="BA4472" i="4" s="1"/>
  <c r="AR4455" i="2"/>
  <c r="BA4456" i="4" s="1"/>
  <c r="AR4439" i="2"/>
  <c r="BA4440" i="4" s="1"/>
  <c r="AR4423" i="2"/>
  <c r="BA4424" i="4" s="1"/>
  <c r="AR4929" i="2"/>
  <c r="BA4930" i="4" s="1"/>
  <c r="AR4673" i="2"/>
  <c r="BA4674" i="4" s="1"/>
  <c r="AR4606" i="2"/>
  <c r="BA4607" i="4" s="1"/>
  <c r="AR4542" i="2"/>
  <c r="BA4543" i="4" s="1"/>
  <c r="AR4478" i="2"/>
  <c r="BA4479" i="4" s="1"/>
  <c r="AR4418" i="2"/>
  <c r="BA4419" i="4" s="1"/>
  <c r="AR4399" i="2"/>
  <c r="BA4400" i="4" s="1"/>
  <c r="AR4383" i="2"/>
  <c r="BA4384" i="4" s="1"/>
  <c r="AR4367" i="2"/>
  <c r="BA4368" i="4" s="1"/>
  <c r="AR4351" i="2"/>
  <c r="BA4352" i="4" s="1"/>
  <c r="AR4335" i="2"/>
  <c r="BA4336" i="4" s="1"/>
  <c r="AR4319" i="2"/>
  <c r="BA4320" i="4" s="1"/>
  <c r="AR4303" i="2"/>
  <c r="BA4304" i="4" s="1"/>
  <c r="AR4287" i="2"/>
  <c r="BA4288" i="4" s="1"/>
  <c r="AR4271" i="2"/>
  <c r="BA4272" i="4" s="1"/>
  <c r="AR4255" i="2"/>
  <c r="BA4256" i="4" s="1"/>
  <c r="AR4239" i="2"/>
  <c r="BA4240" i="4" s="1"/>
  <c r="AR4223" i="2"/>
  <c r="BA4224" i="4" s="1"/>
  <c r="AR4207" i="2"/>
  <c r="BA4208" i="4" s="1"/>
  <c r="AR4191" i="2"/>
  <c r="BA4192" i="4" s="1"/>
  <c r="AR4175" i="2"/>
  <c r="BA4176" i="4" s="1"/>
  <c r="AR4159" i="2"/>
  <c r="BA4160" i="4" s="1"/>
  <c r="AR4143" i="2"/>
  <c r="BA4144" i="4" s="1"/>
  <c r="AR4849" i="2"/>
  <c r="BA4850" i="4" s="1"/>
  <c r="AR4650" i="2"/>
  <c r="BA4651" i="4" s="1"/>
  <c r="AR4586" i="2"/>
  <c r="BA4587" i="4" s="1"/>
  <c r="AR4522" i="2"/>
  <c r="BA4523" i="4" s="1"/>
  <c r="AR4458" i="2"/>
  <c r="BA4459" i="4" s="1"/>
  <c r="AR4410" i="2"/>
  <c r="BA4411" i="4" s="1"/>
  <c r="AR4394" i="2"/>
  <c r="BA4395" i="4" s="1"/>
  <c r="AR4378" i="2"/>
  <c r="BA4379" i="4" s="1"/>
  <c r="AR4362" i="2"/>
  <c r="BA4363" i="4" s="1"/>
  <c r="AR4346" i="2"/>
  <c r="BA4347" i="4" s="1"/>
  <c r="AR4330" i="2"/>
  <c r="BA4331" i="4" s="1"/>
  <c r="AR4314" i="2"/>
  <c r="BA4315" i="4" s="1"/>
  <c r="AR4298" i="2"/>
  <c r="BA4299" i="4" s="1"/>
  <c r="AR4282" i="2"/>
  <c r="BA4283" i="4" s="1"/>
  <c r="AR4266" i="2"/>
  <c r="BA4267" i="4" s="1"/>
  <c r="AR4250" i="2"/>
  <c r="BA4251" i="4" s="1"/>
  <c r="AR4234" i="2"/>
  <c r="BA4235" i="4" s="1"/>
  <c r="AR4218" i="2"/>
  <c r="BA4219" i="4" s="1"/>
  <c r="AR4202" i="2"/>
  <c r="BA4203" i="4" s="1"/>
  <c r="AR4186" i="2"/>
  <c r="BA4187" i="4" s="1"/>
  <c r="AR4170" i="2"/>
  <c r="BA4171" i="4" s="1"/>
  <c r="AR4897" i="2"/>
  <c r="BA4898" i="4" s="1"/>
  <c r="AR4662" i="2"/>
  <c r="BA4663" i="4" s="1"/>
  <c r="AR4598" i="2"/>
  <c r="BA4599" i="4" s="1"/>
  <c r="AR4534" i="2"/>
  <c r="BA4535" i="4" s="1"/>
  <c r="AR4470" i="2"/>
  <c r="BA4471" i="4" s="1"/>
  <c r="AR4414" i="2"/>
  <c r="BA4415" i="4" s="1"/>
  <c r="AR4397" i="2"/>
  <c r="BA4398" i="4" s="1"/>
  <c r="AR4381" i="2"/>
  <c r="BA4382" i="4" s="1"/>
  <c r="AR4365" i="2"/>
  <c r="BA4366" i="4" s="1"/>
  <c r="AR4349" i="2"/>
  <c r="BA4350" i="4" s="1"/>
  <c r="AR4333" i="2"/>
  <c r="BA4334" i="4" s="1"/>
  <c r="AR4317" i="2"/>
  <c r="BA4318" i="4" s="1"/>
  <c r="AR4301" i="2"/>
  <c r="BA4302" i="4" s="1"/>
  <c r="AR4285" i="2"/>
  <c r="BA4286" i="4" s="1"/>
  <c r="AR4269" i="2"/>
  <c r="BA4270" i="4" s="1"/>
  <c r="AR4253" i="2"/>
  <c r="BA4254" i="4" s="1"/>
  <c r="AR4237" i="2"/>
  <c r="BA4238" i="4" s="1"/>
  <c r="AR4221" i="2"/>
  <c r="BA4222" i="4" s="1"/>
  <c r="AR4205" i="2"/>
  <c r="BA4206" i="4" s="1"/>
  <c r="AR4189" i="2"/>
  <c r="BA4190" i="4" s="1"/>
  <c r="AR4173" i="2"/>
  <c r="BA4174" i="4" s="1"/>
  <c r="AR4157" i="2"/>
  <c r="BA4158" i="4" s="1"/>
  <c r="AR4141" i="2"/>
  <c r="BA4142" i="4" s="1"/>
  <c r="AR4610" i="2"/>
  <c r="BA4611" i="4" s="1"/>
  <c r="AR4400" i="2"/>
  <c r="BA4401" i="4" s="1"/>
  <c r="AR4336" i="2"/>
  <c r="BA4337" i="4" s="1"/>
  <c r="AR4272" i="2"/>
  <c r="BA4273" i="4" s="1"/>
  <c r="AR4208" i="2"/>
  <c r="BA4209" i="4" s="1"/>
  <c r="AR4152" i="2"/>
  <c r="BA4153" i="4" s="1"/>
  <c r="AR4128" i="2"/>
  <c r="BA4129" i="4" s="1"/>
  <c r="AR4112" i="2"/>
  <c r="BA4113" i="4" s="1"/>
  <c r="AR4096" i="2"/>
  <c r="BA4097" i="4" s="1"/>
  <c r="AR4080" i="2"/>
  <c r="BA4081" i="4" s="1"/>
  <c r="AR4064" i="2"/>
  <c r="BA4065" i="4" s="1"/>
  <c r="AR4048" i="2"/>
  <c r="BA4049" i="4" s="1"/>
  <c r="AR4032" i="2"/>
  <c r="BA4033" i="4" s="1"/>
  <c r="AR4016" i="2"/>
  <c r="BA4017" i="4" s="1"/>
  <c r="AR4000" i="2"/>
  <c r="BA4001" i="4" s="1"/>
  <c r="AR3984" i="2"/>
  <c r="BA3985" i="4" s="1"/>
  <c r="AR3968" i="2"/>
  <c r="BA3969" i="4" s="1"/>
  <c r="AR3952" i="2"/>
  <c r="BA3953" i="4" s="1"/>
  <c r="AR3936" i="2"/>
  <c r="BA3937" i="4" s="1"/>
  <c r="AR3920" i="2"/>
  <c r="BA3921" i="4" s="1"/>
  <c r="AR3904" i="2"/>
  <c r="BA3905" i="4" s="1"/>
  <c r="AR3888" i="2"/>
  <c r="BA3889" i="4" s="1"/>
  <c r="AR3872" i="2"/>
  <c r="BA3873" i="4" s="1"/>
  <c r="AR3856" i="2"/>
  <c r="BA3857" i="4" s="1"/>
  <c r="AR3840" i="2"/>
  <c r="BA3841" i="4" s="1"/>
  <c r="AR3824" i="2"/>
  <c r="BA3825" i="4" s="1"/>
  <c r="AR3808" i="2"/>
  <c r="BA3809" i="4" s="1"/>
  <c r="AR3792" i="2"/>
  <c r="BA3793" i="4" s="1"/>
  <c r="AR3776" i="2"/>
  <c r="BA3777" i="4" s="1"/>
  <c r="AR3760" i="2"/>
  <c r="BA3761" i="4" s="1"/>
  <c r="AR3744" i="2"/>
  <c r="BA3745" i="4" s="1"/>
  <c r="AR3728" i="2"/>
  <c r="BA3729" i="4" s="1"/>
  <c r="AR4658" i="2"/>
  <c r="BA4659" i="4" s="1"/>
  <c r="AR4412" i="2"/>
  <c r="BA4413" i="4" s="1"/>
  <c r="AR4348" i="2"/>
  <c r="BA4349" i="4" s="1"/>
  <c r="AR4284" i="2"/>
  <c r="BA4285" i="4" s="1"/>
  <c r="AR4220" i="2"/>
  <c r="BA4221" i="4" s="1"/>
  <c r="AR4158" i="2"/>
  <c r="BA4159" i="4" s="1"/>
  <c r="AR4131" i="2"/>
  <c r="BA4132" i="4" s="1"/>
  <c r="AR4115" i="2"/>
  <c r="BA4116" i="4" s="1"/>
  <c r="AR4099" i="2"/>
  <c r="BA4100" i="4" s="1"/>
  <c r="AR4083" i="2"/>
  <c r="BA4084" i="4" s="1"/>
  <c r="AR4067" i="2"/>
  <c r="BA4068" i="4" s="1"/>
  <c r="AR4051" i="2"/>
  <c r="BA4052" i="4" s="1"/>
  <c r="AR4035" i="2"/>
  <c r="BA4036" i="4" s="1"/>
  <c r="AR4019" i="2"/>
  <c r="BA4020" i="4" s="1"/>
  <c r="AR4003" i="2"/>
  <c r="BA4004" i="4" s="1"/>
  <c r="AR3987" i="2"/>
  <c r="BA3988" i="4" s="1"/>
  <c r="AR3971" i="2"/>
  <c r="BA3972" i="4" s="1"/>
  <c r="AR3955" i="2"/>
  <c r="BA3956" i="4" s="1"/>
  <c r="AR3939" i="2"/>
  <c r="BA3940" i="4" s="1"/>
  <c r="AR3923" i="2"/>
  <c r="BA3924" i="4" s="1"/>
  <c r="AR3907" i="2"/>
  <c r="BA3908" i="4" s="1"/>
  <c r="AR3891" i="2"/>
  <c r="BA3892" i="4" s="1"/>
  <c r="AR3875" i="2"/>
  <c r="BA3876" i="4" s="1"/>
  <c r="AR3859" i="2"/>
  <c r="BA3860" i="4" s="1"/>
  <c r="AR3843" i="2"/>
  <c r="BA3844" i="4" s="1"/>
  <c r="AR3827" i="2"/>
  <c r="BA3828" i="4" s="1"/>
  <c r="AR3811" i="2"/>
  <c r="BA3812" i="4" s="1"/>
  <c r="AR3795" i="2"/>
  <c r="BA3796" i="4" s="1"/>
  <c r="AR3779" i="2"/>
  <c r="BA3780" i="4" s="1"/>
  <c r="AR3763" i="2"/>
  <c r="BA3764" i="4" s="1"/>
  <c r="AR3747" i="2"/>
  <c r="BA3748" i="4" s="1"/>
  <c r="AR3731" i="2"/>
  <c r="BA3732" i="4" s="1"/>
  <c r="AR4817" i="2"/>
  <c r="BA4818" i="4" s="1"/>
  <c r="AR4450" i="2"/>
  <c r="BA4451" i="4" s="1"/>
  <c r="AR4360" i="2"/>
  <c r="BA4361" i="4" s="1"/>
  <c r="AR4296" i="2"/>
  <c r="BA4297" i="4" s="1"/>
  <c r="AR4232" i="2"/>
  <c r="BA4233" i="4" s="1"/>
  <c r="AR4168" i="2"/>
  <c r="BA4169" i="4" s="1"/>
  <c r="AR4134" i="2"/>
  <c r="BA4135" i="4" s="1"/>
  <c r="AR4118" i="2"/>
  <c r="BA4119" i="4" s="1"/>
  <c r="AR4102" i="2"/>
  <c r="BA4103" i="4" s="1"/>
  <c r="AR4086" i="2"/>
  <c r="BA4087" i="4" s="1"/>
  <c r="AR4070" i="2"/>
  <c r="BA4071" i="4" s="1"/>
  <c r="AR4054" i="2"/>
  <c r="BA4055" i="4" s="1"/>
  <c r="AR4038" i="2"/>
  <c r="BA4039" i="4" s="1"/>
  <c r="AR4022" i="2"/>
  <c r="BA4023" i="4" s="1"/>
  <c r="AR4006" i="2"/>
  <c r="BA4007" i="4" s="1"/>
  <c r="AR3990" i="2"/>
  <c r="BA3991" i="4" s="1"/>
  <c r="AR3974" i="2"/>
  <c r="BA3975" i="4" s="1"/>
  <c r="AR3958" i="2"/>
  <c r="BA3959" i="4" s="1"/>
  <c r="AR3942" i="2"/>
  <c r="BA3943" i="4" s="1"/>
  <c r="AR3926" i="2"/>
  <c r="BA3927" i="4" s="1"/>
  <c r="AR3910" i="2"/>
  <c r="BA3911" i="4" s="1"/>
  <c r="AR3894" i="2"/>
  <c r="BA3895" i="4" s="1"/>
  <c r="AR3878" i="2"/>
  <c r="BA3879" i="4" s="1"/>
  <c r="AR3862" i="2"/>
  <c r="BA3863" i="4" s="1"/>
  <c r="AR3846" i="2"/>
  <c r="BA3847" i="4" s="1"/>
  <c r="AR3830" i="2"/>
  <c r="BA3831" i="4" s="1"/>
  <c r="AR3814" i="2"/>
  <c r="BA3815" i="4" s="1"/>
  <c r="AR3798" i="2"/>
  <c r="BA3799" i="4" s="1"/>
  <c r="AR3782" i="2"/>
  <c r="BA3783" i="4" s="1"/>
  <c r="AR3766" i="2"/>
  <c r="BA3767" i="4" s="1"/>
  <c r="AR3750" i="2"/>
  <c r="BA3751" i="4" s="1"/>
  <c r="AR3734" i="2"/>
  <c r="BA3735" i="4" s="1"/>
  <c r="AR3718" i="2"/>
  <c r="BA3719" i="4" s="1"/>
  <c r="AR3702" i="2"/>
  <c r="BA3703" i="4" s="1"/>
  <c r="AR3686" i="2"/>
  <c r="BA3687" i="4" s="1"/>
  <c r="AR4626" i="2"/>
  <c r="BA4627" i="4" s="1"/>
  <c r="AR4404" i="2"/>
  <c r="BA4405" i="4" s="1"/>
  <c r="AR4340" i="2"/>
  <c r="BA4341" i="4" s="1"/>
  <c r="AR4276" i="2"/>
  <c r="BA4277" i="4" s="1"/>
  <c r="AR4212" i="2"/>
  <c r="BA4213" i="4" s="1"/>
  <c r="AR4154" i="2"/>
  <c r="BA4155" i="4" s="1"/>
  <c r="AR4129" i="2"/>
  <c r="BA4130" i="4" s="1"/>
  <c r="AR4113" i="2"/>
  <c r="BA4114" i="4" s="1"/>
  <c r="AR4097" i="2"/>
  <c r="BA4098" i="4" s="1"/>
  <c r="AR4081" i="2"/>
  <c r="BA4082" i="4" s="1"/>
  <c r="AR4065" i="2"/>
  <c r="BA4066" i="4" s="1"/>
  <c r="AR4049" i="2"/>
  <c r="BA4050" i="4" s="1"/>
  <c r="AR4033" i="2"/>
  <c r="BA4034" i="4" s="1"/>
  <c r="AR4017" i="2"/>
  <c r="BA4018" i="4" s="1"/>
  <c r="AR4001" i="2"/>
  <c r="BA4002" i="4" s="1"/>
  <c r="AR3985" i="2"/>
  <c r="BA3986" i="4" s="1"/>
  <c r="AR3969" i="2"/>
  <c r="BA3970" i="4" s="1"/>
  <c r="AR3953" i="2"/>
  <c r="BA3954" i="4" s="1"/>
  <c r="AR3937" i="2"/>
  <c r="BA3938" i="4" s="1"/>
  <c r="AR3921" i="2"/>
  <c r="BA3922" i="4" s="1"/>
  <c r="AR3905" i="2"/>
  <c r="BA3906" i="4" s="1"/>
  <c r="AR3889" i="2"/>
  <c r="BA3890" i="4" s="1"/>
  <c r="AR3825" i="2"/>
  <c r="BA3826" i="4" s="1"/>
  <c r="AR3761" i="2"/>
  <c r="BA3762" i="4" s="1"/>
  <c r="AR3711" i="2"/>
  <c r="BA3712" i="4" s="1"/>
  <c r="AR3689" i="2"/>
  <c r="BA3690" i="4" s="1"/>
  <c r="AR3670" i="2"/>
  <c r="BA3671" i="4" s="1"/>
  <c r="AR3654" i="2"/>
  <c r="BA3655" i="4" s="1"/>
  <c r="AR3638" i="2"/>
  <c r="BA3639" i="4" s="1"/>
  <c r="AR3622" i="2"/>
  <c r="BA3623" i="4" s="1"/>
  <c r="AR3606" i="2"/>
  <c r="BA3607" i="4" s="1"/>
  <c r="AR3590" i="2"/>
  <c r="BA3591" i="4" s="1"/>
  <c r="AR3574" i="2"/>
  <c r="BA3575" i="4" s="1"/>
  <c r="AR3558" i="2"/>
  <c r="BA3559" i="4" s="1"/>
  <c r="AR3542" i="2"/>
  <c r="BA3543" i="4" s="1"/>
  <c r="AR3526" i="2"/>
  <c r="BA3527" i="4" s="1"/>
  <c r="AR3510" i="2"/>
  <c r="BA3511" i="4" s="1"/>
  <c r="AR3494" i="2"/>
  <c r="BA3495" i="4" s="1"/>
  <c r="AR3478" i="2"/>
  <c r="BA3479" i="4" s="1"/>
  <c r="AR3462" i="2"/>
  <c r="BA3463" i="4" s="1"/>
  <c r="AR3446" i="2"/>
  <c r="BA3447" i="4" s="1"/>
  <c r="AR3430" i="2"/>
  <c r="BA3431" i="4" s="1"/>
  <c r="AR3414" i="2"/>
  <c r="BA3415" i="4" s="1"/>
  <c r="AR3398" i="2"/>
  <c r="BA3399" i="4" s="1"/>
  <c r="AR3382" i="2"/>
  <c r="BA3383" i="4" s="1"/>
  <c r="AR3366" i="2"/>
  <c r="BA3367" i="4" s="1"/>
  <c r="AR3350" i="2"/>
  <c r="BA3351" i="4" s="1"/>
  <c r="AR3853" i="2"/>
  <c r="BA3854" i="4" s="1"/>
  <c r="AR3789" i="2"/>
  <c r="BA3790" i="4" s="1"/>
  <c r="AR3725" i="2"/>
  <c r="BA3726" i="4" s="1"/>
  <c r="AR3699" i="2"/>
  <c r="BA3700" i="4" s="1"/>
  <c r="AR3677" i="2"/>
  <c r="BA3678" i="4" s="1"/>
  <c r="AR3661" i="2"/>
  <c r="BA3662" i="4" s="1"/>
  <c r="AR3645" i="2"/>
  <c r="BA3646" i="4" s="1"/>
  <c r="AR3629" i="2"/>
  <c r="BA3630" i="4" s="1"/>
  <c r="AR3613" i="2"/>
  <c r="BA3614" i="4" s="1"/>
  <c r="AR3597" i="2"/>
  <c r="BA3598" i="4" s="1"/>
  <c r="AR3581" i="2"/>
  <c r="BA3582" i="4" s="1"/>
  <c r="AR3565" i="2"/>
  <c r="BA3566" i="4" s="1"/>
  <c r="AR3549" i="2"/>
  <c r="BA3550" i="4" s="1"/>
  <c r="AR3533" i="2"/>
  <c r="BA3534" i="4" s="1"/>
  <c r="AR3517" i="2"/>
  <c r="BA3518" i="4" s="1"/>
  <c r="AR3501" i="2"/>
  <c r="BA3502" i="4" s="1"/>
  <c r="AR3485" i="2"/>
  <c r="BA3486" i="4" s="1"/>
  <c r="AR3469" i="2"/>
  <c r="BA3470" i="4" s="1"/>
  <c r="AR3453" i="2"/>
  <c r="BA3454" i="4" s="1"/>
  <c r="AR3437" i="2"/>
  <c r="BA3438" i="4" s="1"/>
  <c r="AR3421" i="2"/>
  <c r="BA3422" i="4" s="1"/>
  <c r="AR3405" i="2"/>
  <c r="BA3406" i="4" s="1"/>
  <c r="AR3389" i="2"/>
  <c r="BA3390" i="4" s="1"/>
  <c r="AR3373" i="2"/>
  <c r="BA3374" i="4" s="1"/>
  <c r="AR3357" i="2"/>
  <c r="BA3358" i="4" s="1"/>
  <c r="AR3881" i="2"/>
  <c r="BA3882" i="4" s="1"/>
  <c r="AR3817" i="2"/>
  <c r="BA3818" i="4" s="1"/>
  <c r="AR3753" i="2"/>
  <c r="BA3754" i="4" s="1"/>
  <c r="AR3708" i="2"/>
  <c r="BA3709" i="4" s="1"/>
  <c r="AR3687" i="2"/>
  <c r="BA3688" i="4" s="1"/>
  <c r="AR3668" i="2"/>
  <c r="BA3669" i="4" s="1"/>
  <c r="AR3652" i="2"/>
  <c r="BA3653" i="4" s="1"/>
  <c r="AR3636" i="2"/>
  <c r="BA3637" i="4" s="1"/>
  <c r="AR3620" i="2"/>
  <c r="BA3621" i="4" s="1"/>
  <c r="AR3604" i="2"/>
  <c r="BA3605" i="4" s="1"/>
  <c r="AR3588" i="2"/>
  <c r="BA3589" i="4" s="1"/>
  <c r="AR3572" i="2"/>
  <c r="BA3573" i="4" s="1"/>
  <c r="AR3556" i="2"/>
  <c r="BA3557" i="4" s="1"/>
  <c r="AR3540" i="2"/>
  <c r="BA3541" i="4" s="1"/>
  <c r="AR3524" i="2"/>
  <c r="BA3525" i="4" s="1"/>
  <c r="AR3508" i="2"/>
  <c r="BA3509" i="4" s="1"/>
  <c r="AR3492" i="2"/>
  <c r="BA3493" i="4" s="1"/>
  <c r="AR3476" i="2"/>
  <c r="BA3477" i="4" s="1"/>
  <c r="AR3460" i="2"/>
  <c r="BA3461" i="4" s="1"/>
  <c r="AR3444" i="2"/>
  <c r="BA3445" i="4" s="1"/>
  <c r="AR3428" i="2"/>
  <c r="BA3429" i="4" s="1"/>
  <c r="AR3412" i="2"/>
  <c r="BA3413" i="4" s="1"/>
  <c r="AR3396" i="2"/>
  <c r="BA3397" i="4" s="1"/>
  <c r="AR3380" i="2"/>
  <c r="BA3381" i="4" s="1"/>
  <c r="AR3364" i="2"/>
  <c r="BA3365" i="4" s="1"/>
  <c r="AR3348" i="2"/>
  <c r="BA3349" i="4" s="1"/>
  <c r="AR3332" i="2"/>
  <c r="BA3333" i="4" s="1"/>
  <c r="AR3316" i="2"/>
  <c r="BA3317" i="4" s="1"/>
  <c r="AR3300" i="2"/>
  <c r="BA3301" i="4" s="1"/>
  <c r="AR3284" i="2"/>
  <c r="BA3285" i="4" s="1"/>
  <c r="AR3268" i="2"/>
  <c r="BA3269" i="4" s="1"/>
  <c r="AR3252" i="2"/>
  <c r="BA3253" i="4" s="1"/>
  <c r="AR3236" i="2"/>
  <c r="BA3237" i="4" s="1"/>
  <c r="AR3220" i="2"/>
  <c r="BA3221" i="4" s="1"/>
  <c r="AR3204" i="2"/>
  <c r="BA3205" i="4" s="1"/>
  <c r="AR3188" i="2"/>
  <c r="BA3189" i="4" s="1"/>
  <c r="AR3172" i="2"/>
  <c r="BA3173" i="4" s="1"/>
  <c r="AR3156" i="2"/>
  <c r="BA3157" i="4" s="1"/>
  <c r="AR3140" i="2"/>
  <c r="BA3141" i="4" s="1"/>
  <c r="AR3124" i="2"/>
  <c r="BA3125" i="4" s="1"/>
  <c r="AR3108" i="2"/>
  <c r="BA3109" i="4" s="1"/>
  <c r="AR3092" i="2"/>
  <c r="BA3093" i="4" s="1"/>
  <c r="AR3076" i="2"/>
  <c r="BA3077" i="4" s="1"/>
  <c r="AR3845" i="2"/>
  <c r="BA3846" i="4" s="1"/>
  <c r="AR3781" i="2"/>
  <c r="BA3782" i="4" s="1"/>
  <c r="AR3717" i="2"/>
  <c r="BA3718" i="4" s="1"/>
  <c r="AR3696" i="2"/>
  <c r="BA3697" i="4" s="1"/>
  <c r="AR3675" i="2"/>
  <c r="BA3676" i="4" s="1"/>
  <c r="AR3659" i="2"/>
  <c r="BA3660" i="4" s="1"/>
  <c r="AR3643" i="2"/>
  <c r="BA3644" i="4" s="1"/>
  <c r="AR3627" i="2"/>
  <c r="BA3628" i="4" s="1"/>
  <c r="AR3611" i="2"/>
  <c r="BA3612" i="4" s="1"/>
  <c r="AR3595" i="2"/>
  <c r="BA3596" i="4" s="1"/>
  <c r="AR3579" i="2"/>
  <c r="BA3580" i="4" s="1"/>
  <c r="AR3563" i="2"/>
  <c r="BA3564" i="4" s="1"/>
  <c r="AR3547" i="2"/>
  <c r="BA3548" i="4" s="1"/>
  <c r="AR3531" i="2"/>
  <c r="BA3532" i="4" s="1"/>
  <c r="AR3515" i="2"/>
  <c r="BA3516" i="4" s="1"/>
  <c r="AR3499" i="2"/>
  <c r="BA3500" i="4" s="1"/>
  <c r="AR3483" i="2"/>
  <c r="BA3484" i="4" s="1"/>
  <c r="AR3467" i="2"/>
  <c r="BA3468" i="4" s="1"/>
  <c r="AR3451" i="2"/>
  <c r="BA3452" i="4" s="1"/>
  <c r="AR3435" i="2"/>
  <c r="BA3436" i="4" s="1"/>
  <c r="AR3419" i="2"/>
  <c r="BA3420" i="4" s="1"/>
  <c r="AR3403" i="2"/>
  <c r="BA3404" i="4" s="1"/>
  <c r="AR3387" i="2"/>
  <c r="BA3388" i="4" s="1"/>
  <c r="AR3371" i="2"/>
  <c r="BA3372" i="4" s="1"/>
  <c r="AR3355" i="2"/>
  <c r="BA3356" i="4" s="1"/>
  <c r="AR3339" i="2"/>
  <c r="BA3340" i="4" s="1"/>
  <c r="AR3323" i="2"/>
  <c r="BA3324" i="4" s="1"/>
  <c r="AR3307" i="2"/>
  <c r="BA3308" i="4" s="1"/>
  <c r="AR3291" i="2"/>
  <c r="BA3292" i="4" s="1"/>
  <c r="AR3275" i="2"/>
  <c r="BA3276" i="4" s="1"/>
  <c r="AR3259" i="2"/>
  <c r="BA3260" i="4" s="1"/>
  <c r="AR3243" i="2"/>
  <c r="BA3244" i="4" s="1"/>
  <c r="AR3227" i="2"/>
  <c r="BA3228" i="4" s="1"/>
  <c r="AR3211" i="2"/>
  <c r="BA3212" i="4" s="1"/>
  <c r="AR3195" i="2"/>
  <c r="BA3196" i="4" s="1"/>
  <c r="AR3179" i="2"/>
  <c r="BA3180" i="4" s="1"/>
  <c r="AR3163" i="2"/>
  <c r="BA3164" i="4" s="1"/>
  <c r="AR3147" i="2"/>
  <c r="BA3148" i="4" s="1"/>
  <c r="AR3131" i="2"/>
  <c r="BA3132" i="4" s="1"/>
  <c r="AR3115" i="2"/>
  <c r="BA3116" i="4" s="1"/>
  <c r="AR3099" i="2"/>
  <c r="BA3100" i="4" s="1"/>
  <c r="AR3083" i="2"/>
  <c r="BA3084" i="4" s="1"/>
  <c r="AR3342" i="2"/>
  <c r="BA3343" i="4" s="1"/>
  <c r="AR3310" i="2"/>
  <c r="BA3311" i="4" s="1"/>
  <c r="AR3278" i="2"/>
  <c r="BA3279" i="4" s="1"/>
  <c r="AR3246" i="2"/>
  <c r="BA3247" i="4" s="1"/>
  <c r="AR3214" i="2"/>
  <c r="BA3215" i="4" s="1"/>
  <c r="AR3182" i="2"/>
  <c r="BA3183" i="4" s="1"/>
  <c r="AR3150" i="2"/>
  <c r="BA3151" i="4" s="1"/>
  <c r="AR3118" i="2"/>
  <c r="BA3119" i="4" s="1"/>
  <c r="AR3086" i="2"/>
  <c r="BA3087" i="4" s="1"/>
  <c r="AR3062" i="2"/>
  <c r="BA3063" i="4" s="1"/>
  <c r="AR3046" i="2"/>
  <c r="BA3047" i="4" s="1"/>
  <c r="AR3030" i="2"/>
  <c r="BA3031" i="4" s="1"/>
  <c r="AR3014" i="2"/>
  <c r="BA3015" i="4" s="1"/>
  <c r="AR2998" i="2"/>
  <c r="BA2999" i="4" s="1"/>
  <c r="AR2982" i="2"/>
  <c r="BA2983" i="4" s="1"/>
  <c r="AR2966" i="2"/>
  <c r="BA2967" i="4" s="1"/>
  <c r="AR2950" i="2"/>
  <c r="BA2951" i="4" s="1"/>
  <c r="AR2934" i="2"/>
  <c r="BA2935" i="4" s="1"/>
  <c r="AR2918" i="2"/>
  <c r="BA2919" i="4" s="1"/>
  <c r="AR2902" i="2"/>
  <c r="BA2903" i="4" s="1"/>
  <c r="AR2886" i="2"/>
  <c r="BA2887" i="4" s="1"/>
  <c r="AR2870" i="2"/>
  <c r="BA2871" i="4" s="1"/>
  <c r="AR2854" i="2"/>
  <c r="BA2855" i="4" s="1"/>
  <c r="AR2838" i="2"/>
  <c r="BA2839" i="4" s="1"/>
  <c r="AR2822" i="2"/>
  <c r="BA2823" i="4" s="1"/>
  <c r="AR2806" i="2"/>
  <c r="BA2807" i="4" s="1"/>
  <c r="AR3333" i="2"/>
  <c r="BA3334" i="4" s="1"/>
  <c r="AR3301" i="2"/>
  <c r="BA3302" i="4" s="1"/>
  <c r="AR3269" i="2"/>
  <c r="BA3270" i="4" s="1"/>
  <c r="AR3237" i="2"/>
  <c r="BA3238" i="4" s="1"/>
  <c r="AR3205" i="2"/>
  <c r="BA3206" i="4" s="1"/>
  <c r="AR3173" i="2"/>
  <c r="BA3174" i="4" s="1"/>
  <c r="AR3141" i="2"/>
  <c r="BA3142" i="4" s="1"/>
  <c r="AR3109" i="2"/>
  <c r="BA3110" i="4" s="1"/>
  <c r="AR3077" i="2"/>
  <c r="BA3078" i="4" s="1"/>
  <c r="AR3057" i="2"/>
  <c r="BA3058" i="4" s="1"/>
  <c r="AR3041" i="2"/>
  <c r="BA3042" i="4" s="1"/>
  <c r="AR3025" i="2"/>
  <c r="BA3026" i="4" s="1"/>
  <c r="AR3009" i="2"/>
  <c r="BA3010" i="4" s="1"/>
  <c r="AR2993" i="2"/>
  <c r="BA2994" i="4" s="1"/>
  <c r="AR2977" i="2"/>
  <c r="BA2978" i="4" s="1"/>
  <c r="AR2961" i="2"/>
  <c r="BA2962" i="4" s="1"/>
  <c r="AR2945" i="2"/>
  <c r="BA2946" i="4" s="1"/>
  <c r="AR2929" i="2"/>
  <c r="BA2930" i="4" s="1"/>
  <c r="AR2913" i="2"/>
  <c r="BA2914" i="4" s="1"/>
  <c r="AR2897" i="2"/>
  <c r="BA2898" i="4" s="1"/>
  <c r="AR2881" i="2"/>
  <c r="BA2882" i="4" s="1"/>
  <c r="AR2865" i="2"/>
  <c r="BA2866" i="4" s="1"/>
  <c r="AR2849" i="2"/>
  <c r="BA2850" i="4" s="1"/>
  <c r="AR2833" i="2"/>
  <c r="BA2834" i="4" s="1"/>
  <c r="AR2817" i="2"/>
  <c r="BA2818" i="4" s="1"/>
  <c r="AR2801" i="2"/>
  <c r="BA2802" i="4" s="1"/>
  <c r="AR3338" i="2"/>
  <c r="BA3339" i="4" s="1"/>
  <c r="AR3306" i="2"/>
  <c r="BA3307" i="4" s="1"/>
  <c r="AR3274" i="2"/>
  <c r="BA3275" i="4" s="1"/>
  <c r="AR3242" i="2"/>
  <c r="BA3243" i="4" s="1"/>
  <c r="AR3210" i="2"/>
  <c r="BA3211" i="4" s="1"/>
  <c r="AR3178" i="2"/>
  <c r="BA3179" i="4" s="1"/>
  <c r="AR3146" i="2"/>
  <c r="BA3147" i="4" s="1"/>
  <c r="AR3114" i="2"/>
  <c r="BA3115" i="4" s="1"/>
  <c r="AR3082" i="2"/>
  <c r="BA3083" i="4" s="1"/>
  <c r="AR3060" i="2"/>
  <c r="BA3061" i="4" s="1"/>
  <c r="AR3044" i="2"/>
  <c r="BA3045" i="4" s="1"/>
  <c r="AR3028" i="2"/>
  <c r="BA3029" i="4" s="1"/>
  <c r="AR3012" i="2"/>
  <c r="BA3013" i="4" s="1"/>
  <c r="AR2996" i="2"/>
  <c r="BA2997" i="4" s="1"/>
  <c r="AR2980" i="2"/>
  <c r="BA2981" i="4" s="1"/>
  <c r="AR2964" i="2"/>
  <c r="BA2965" i="4" s="1"/>
  <c r="AR2948" i="2"/>
  <c r="BA2949" i="4" s="1"/>
  <c r="AR2932" i="2"/>
  <c r="BA2933" i="4" s="1"/>
  <c r="AR2916" i="2"/>
  <c r="BA2917" i="4" s="1"/>
  <c r="AR2900" i="2"/>
  <c r="BA2901" i="4" s="1"/>
  <c r="AR2884" i="2"/>
  <c r="BA2885" i="4" s="1"/>
  <c r="AR2868" i="2"/>
  <c r="BA2869" i="4" s="1"/>
  <c r="AR2852" i="2"/>
  <c r="BA2853" i="4" s="1"/>
  <c r="AR2836" i="2"/>
  <c r="BA2837" i="4" s="1"/>
  <c r="AR2820" i="2"/>
  <c r="BA2821" i="4" s="1"/>
  <c r="AR2804" i="2"/>
  <c r="BA2805" i="4" s="1"/>
  <c r="AR2788" i="2"/>
  <c r="BA2789" i="4" s="1"/>
  <c r="AR2772" i="2"/>
  <c r="BA2773" i="4" s="1"/>
  <c r="AR2756" i="2"/>
  <c r="BA2757" i="4" s="1"/>
  <c r="AR2740" i="2"/>
  <c r="BA2741" i="4" s="1"/>
  <c r="AR2724" i="2"/>
  <c r="BA2725" i="4" s="1"/>
  <c r="AR2708" i="2"/>
  <c r="BA2709" i="4" s="1"/>
  <c r="AR2692" i="2"/>
  <c r="BA2693" i="4" s="1"/>
  <c r="AR2676" i="2"/>
  <c r="BA2677" i="4" s="1"/>
  <c r="AR2660" i="2"/>
  <c r="BA2661" i="4" s="1"/>
  <c r="AR2644" i="2"/>
  <c r="BA2645" i="4" s="1"/>
  <c r="AR2628" i="2"/>
  <c r="BA2629" i="4" s="1"/>
  <c r="AR2612" i="2"/>
  <c r="BA2613" i="4" s="1"/>
  <c r="AR2596" i="2"/>
  <c r="BA2597" i="4" s="1"/>
  <c r="AR2580" i="2"/>
  <c r="BA2581" i="4" s="1"/>
  <c r="AR2564" i="2"/>
  <c r="BA2565" i="4" s="1"/>
  <c r="AR2548" i="2"/>
  <c r="BA2549" i="4" s="1"/>
  <c r="AR2532" i="2"/>
  <c r="BA2533" i="4" s="1"/>
  <c r="AR3321" i="2"/>
  <c r="BA3322" i="4" s="1"/>
  <c r="AR3289" i="2"/>
  <c r="BA3290" i="4" s="1"/>
  <c r="AR3257" i="2"/>
  <c r="BA3258" i="4" s="1"/>
  <c r="AR3225" i="2"/>
  <c r="BA3226" i="4" s="1"/>
  <c r="AR3193" i="2"/>
  <c r="BA3194" i="4" s="1"/>
  <c r="AR3161" i="2"/>
  <c r="BA3162" i="4" s="1"/>
  <c r="AR3129" i="2"/>
  <c r="BA3130" i="4" s="1"/>
  <c r="AR3097" i="2"/>
  <c r="BA3098" i="4" s="1"/>
  <c r="AR3067" i="2"/>
  <c r="BA3068" i="4" s="1"/>
  <c r="AR3051" i="2"/>
  <c r="BA3052" i="4" s="1"/>
  <c r="AR3035" i="2"/>
  <c r="BA3036" i="4" s="1"/>
  <c r="AR3019" i="2"/>
  <c r="BA3020" i="4" s="1"/>
  <c r="AR3003" i="2"/>
  <c r="BA3004" i="4" s="1"/>
  <c r="AR2987" i="2"/>
  <c r="BA2988" i="4" s="1"/>
  <c r="AR2971" i="2"/>
  <c r="BA2972" i="4" s="1"/>
  <c r="AR2955" i="2"/>
  <c r="BA2956" i="4" s="1"/>
  <c r="AR2939" i="2"/>
  <c r="BA2940" i="4" s="1"/>
  <c r="AR2923" i="2"/>
  <c r="BA2924" i="4" s="1"/>
  <c r="AR2907" i="2"/>
  <c r="BA2908" i="4" s="1"/>
  <c r="AR2891" i="2"/>
  <c r="BA2892" i="4" s="1"/>
  <c r="AR2875" i="2"/>
  <c r="BA2876" i="4" s="1"/>
  <c r="AR2859" i="2"/>
  <c r="BA2860" i="4" s="1"/>
  <c r="AR2843" i="2"/>
  <c r="BA2844" i="4" s="1"/>
  <c r="AR2827" i="2"/>
  <c r="BA2828" i="4" s="1"/>
  <c r="AR2811" i="2"/>
  <c r="BA2812" i="4" s="1"/>
  <c r="AR2795" i="2"/>
  <c r="BA2796" i="4" s="1"/>
  <c r="AR2779" i="2"/>
  <c r="BA2780" i="4" s="1"/>
  <c r="AR2763" i="2"/>
  <c r="BA2764" i="4" s="1"/>
  <c r="AR2747" i="2"/>
  <c r="BA2748" i="4" s="1"/>
  <c r="AR2731" i="2"/>
  <c r="BA2732" i="4" s="1"/>
  <c r="AR2715" i="2"/>
  <c r="BA2716" i="4" s="1"/>
  <c r="AR2699" i="2"/>
  <c r="BA2700" i="4" s="1"/>
  <c r="AR2683" i="2"/>
  <c r="BA2684" i="4" s="1"/>
  <c r="AR2667" i="2"/>
  <c r="BA2668" i="4" s="1"/>
  <c r="AR2651" i="2"/>
  <c r="BA2652" i="4" s="1"/>
  <c r="AR2635" i="2"/>
  <c r="BA2636" i="4" s="1"/>
  <c r="AR2619" i="2"/>
  <c r="BA2620" i="4" s="1"/>
  <c r="AR2603" i="2"/>
  <c r="BA2604" i="4" s="1"/>
  <c r="AR2587" i="2"/>
  <c r="BA2588" i="4" s="1"/>
  <c r="AR2571" i="2"/>
  <c r="BA2572" i="4" s="1"/>
  <c r="AR2555" i="2"/>
  <c r="BA2556" i="4" s="1"/>
  <c r="AR2539" i="2"/>
  <c r="BA2540" i="4" s="1"/>
  <c r="AR2523" i="2"/>
  <c r="BA2524" i="4" s="1"/>
  <c r="AR2766" i="2"/>
  <c r="BA2767" i="4" s="1"/>
  <c r="AR2734" i="2"/>
  <c r="BA2735" i="4" s="1"/>
  <c r="AR2702" i="2"/>
  <c r="BA2703" i="4" s="1"/>
  <c r="AR2670" i="2"/>
  <c r="BA2671" i="4" s="1"/>
  <c r="AR2638" i="2"/>
  <c r="BA2639" i="4" s="1"/>
  <c r="AR2606" i="2"/>
  <c r="BA2607" i="4" s="1"/>
  <c r="AR2574" i="2"/>
  <c r="BA2575" i="4" s="1"/>
  <c r="AR2542" i="2"/>
  <c r="BA2543" i="4" s="1"/>
  <c r="AR2517" i="2"/>
  <c r="BA2518" i="4" s="1"/>
  <c r="AR2501" i="2"/>
  <c r="BA2502" i="4" s="1"/>
  <c r="AR2485" i="2"/>
  <c r="BA2486" i="4" s="1"/>
  <c r="AR2469" i="2"/>
  <c r="BA2470" i="4" s="1"/>
  <c r="AR2453" i="2"/>
  <c r="BA2454" i="4" s="1"/>
  <c r="AR2437" i="2"/>
  <c r="BA2438" i="4" s="1"/>
  <c r="AR2421" i="2"/>
  <c r="BA2422" i="4" s="1"/>
  <c r="AR2405" i="2"/>
  <c r="BA2406" i="4" s="1"/>
  <c r="AR2389" i="2"/>
  <c r="BA2390" i="4" s="1"/>
  <c r="AR2373" i="2"/>
  <c r="BA2374" i="4" s="1"/>
  <c r="AR2357" i="2"/>
  <c r="BA2358" i="4" s="1"/>
  <c r="AR2341" i="2"/>
  <c r="BA2342" i="4" s="1"/>
  <c r="AR2325" i="2"/>
  <c r="BA2326" i="4" s="1"/>
  <c r="AR2309" i="2"/>
  <c r="BA2310" i="4" s="1"/>
  <c r="AR2293" i="2"/>
  <c r="BA2294" i="4" s="1"/>
  <c r="AR2277" i="2"/>
  <c r="BA2278" i="4" s="1"/>
  <c r="AR2261" i="2"/>
  <c r="BA2262" i="4" s="1"/>
  <c r="AR2245" i="2"/>
  <c r="BA2246" i="4" s="1"/>
  <c r="AR2229" i="2"/>
  <c r="BA2230" i="4" s="1"/>
  <c r="AR2213" i="2"/>
  <c r="BA2214" i="4" s="1"/>
  <c r="AR2197" i="2"/>
  <c r="BA2198" i="4" s="1"/>
  <c r="AR2181" i="2"/>
  <c r="BA2182" i="4" s="1"/>
  <c r="AR2165" i="2"/>
  <c r="BA2166" i="4" s="1"/>
  <c r="AR2149" i="2"/>
  <c r="BA2150" i="4" s="1"/>
  <c r="AR2133" i="2"/>
  <c r="BA2134" i="4" s="1"/>
  <c r="AR2117" i="2"/>
  <c r="BA2118" i="4" s="1"/>
  <c r="AR2101" i="2"/>
  <c r="BA2102" i="4" s="1"/>
  <c r="AR2085" i="2"/>
  <c r="BA2086" i="4" s="1"/>
  <c r="AR2069" i="2"/>
  <c r="BA2070" i="4" s="1"/>
  <c r="AR2053" i="2"/>
  <c r="BA2054" i="4" s="1"/>
  <c r="AR2037" i="2"/>
  <c r="BA2038" i="4" s="1"/>
  <c r="AR2021" i="2"/>
  <c r="BA2022" i="4" s="1"/>
  <c r="AR2005" i="2"/>
  <c r="BA2006" i="4" s="1"/>
  <c r="AR1989" i="2"/>
  <c r="BA1990" i="4" s="1"/>
  <c r="AR2781" i="2"/>
  <c r="BA2782" i="4" s="1"/>
  <c r="AR2749" i="2"/>
  <c r="BA2750" i="4" s="1"/>
  <c r="AR2717" i="2"/>
  <c r="BA2718" i="4" s="1"/>
  <c r="AR2685" i="2"/>
  <c r="BA2686" i="4" s="1"/>
  <c r="AR2653" i="2"/>
  <c r="BA2654" i="4" s="1"/>
  <c r="AR2621" i="2"/>
  <c r="BA2622" i="4" s="1"/>
  <c r="AR2589" i="2"/>
  <c r="BA2590" i="4" s="1"/>
  <c r="AR2557" i="2"/>
  <c r="BA2558" i="4" s="1"/>
  <c r="AR2525" i="2"/>
  <c r="BA2526" i="4" s="1"/>
  <c r="AR2508" i="2"/>
  <c r="BA2509" i="4" s="1"/>
  <c r="AR2492" i="2"/>
  <c r="BA2493" i="4" s="1"/>
  <c r="AR2476" i="2"/>
  <c r="BA2477" i="4" s="1"/>
  <c r="AR2460" i="2"/>
  <c r="BA2461" i="4" s="1"/>
  <c r="AR2444" i="2"/>
  <c r="BA2445" i="4" s="1"/>
  <c r="AR2428" i="2"/>
  <c r="BA2429" i="4" s="1"/>
  <c r="AR2412" i="2"/>
  <c r="BA2413" i="4" s="1"/>
  <c r="AR2396" i="2"/>
  <c r="BA2397" i="4" s="1"/>
  <c r="AR2380" i="2"/>
  <c r="BA2381" i="4" s="1"/>
  <c r="AR2364" i="2"/>
  <c r="BA2365" i="4" s="1"/>
  <c r="AR2348" i="2"/>
  <c r="BA2349" i="4" s="1"/>
  <c r="AR2332" i="2"/>
  <c r="BA2333" i="4" s="1"/>
  <c r="AR2316" i="2"/>
  <c r="BA2317" i="4" s="1"/>
  <c r="AR2300" i="2"/>
  <c r="BA2301" i="4" s="1"/>
  <c r="AR2284" i="2"/>
  <c r="BA2285" i="4" s="1"/>
  <c r="AR2268" i="2"/>
  <c r="BA2269" i="4" s="1"/>
  <c r="AR2252" i="2"/>
  <c r="BA2253" i="4" s="1"/>
  <c r="AR2236" i="2"/>
  <c r="BA2237" i="4" s="1"/>
  <c r="AR2220" i="2"/>
  <c r="BA2221" i="4" s="1"/>
  <c r="AR2204" i="2"/>
  <c r="BA2205" i="4" s="1"/>
  <c r="AR2188" i="2"/>
  <c r="BA2189" i="4" s="1"/>
  <c r="AR2172" i="2"/>
  <c r="BA2173" i="4" s="1"/>
  <c r="AR2156" i="2"/>
  <c r="BA2157" i="4" s="1"/>
  <c r="AR2140" i="2"/>
  <c r="BA2141" i="4" s="1"/>
  <c r="AR2124" i="2"/>
  <c r="BA2125" i="4" s="1"/>
  <c r="AR2108" i="2"/>
  <c r="BA2109" i="4" s="1"/>
  <c r="AR2092" i="2"/>
  <c r="BA2093" i="4" s="1"/>
  <c r="AR2076" i="2"/>
  <c r="BA2077" i="4" s="1"/>
  <c r="AR2060" i="2"/>
  <c r="BA2061" i="4" s="1"/>
  <c r="AR2044" i="2"/>
  <c r="BA2045" i="4" s="1"/>
  <c r="AR2028" i="2"/>
  <c r="BA2029" i="4" s="1"/>
  <c r="AR2012" i="2"/>
  <c r="BA2013" i="4" s="1"/>
  <c r="AR1996" i="2"/>
  <c r="BA1997" i="4" s="1"/>
  <c r="AR1980" i="2"/>
  <c r="BA1981" i="4" s="1"/>
  <c r="AR2762" i="2"/>
  <c r="BA2763" i="4" s="1"/>
  <c r="AR2730" i="2"/>
  <c r="BA2731" i="4" s="1"/>
  <c r="AR2698" i="2"/>
  <c r="BA2699" i="4" s="1"/>
  <c r="AR2666" i="2"/>
  <c r="BA2667" i="4" s="1"/>
  <c r="AR2634" i="2"/>
  <c r="BA2635" i="4" s="1"/>
  <c r="AR2602" i="2"/>
  <c r="BA2603" i="4" s="1"/>
  <c r="AR2570" i="2"/>
  <c r="BA2571" i="4" s="1"/>
  <c r="AR2538" i="2"/>
  <c r="BA2539" i="4" s="1"/>
  <c r="AR2515" i="2"/>
  <c r="BA2516" i="4" s="1"/>
  <c r="AR4996" i="2"/>
  <c r="BA4997" i="4" s="1"/>
  <c r="AR4980" i="2"/>
  <c r="BA4981" i="4" s="1"/>
  <c r="AR4964" i="2"/>
  <c r="BA4965" i="4" s="1"/>
  <c r="AR4948" i="2"/>
  <c r="BA4949" i="4" s="1"/>
  <c r="AR4932" i="2"/>
  <c r="BA4933" i="4" s="1"/>
  <c r="AR4916" i="2"/>
  <c r="BA4917" i="4" s="1"/>
  <c r="AR4900" i="2"/>
  <c r="BA4901" i="4" s="1"/>
  <c r="AR4884" i="2"/>
  <c r="BA4885" i="4" s="1"/>
  <c r="AR4868" i="2"/>
  <c r="BA4869" i="4" s="1"/>
  <c r="AR4852" i="2"/>
  <c r="BA4853" i="4" s="1"/>
  <c r="AR4836" i="2"/>
  <c r="BA4837" i="4" s="1"/>
  <c r="AR4820" i="2"/>
  <c r="BA4821" i="4" s="1"/>
  <c r="AR4804" i="2"/>
  <c r="BA4805" i="4" s="1"/>
  <c r="AR4788" i="2"/>
  <c r="BA4789" i="4" s="1"/>
  <c r="AR4772" i="2"/>
  <c r="BA4773" i="4" s="1"/>
  <c r="AR4756" i="2"/>
  <c r="BA4757" i="4" s="1"/>
  <c r="AR4740" i="2"/>
  <c r="BA4741" i="4" s="1"/>
  <c r="AR4724" i="2"/>
  <c r="BA4725" i="4" s="1"/>
  <c r="AR4708" i="2"/>
  <c r="BA4709" i="4" s="1"/>
  <c r="AR4692" i="2"/>
  <c r="BA4693" i="4" s="1"/>
  <c r="AR4676" i="2"/>
  <c r="BA4677" i="4" s="1"/>
  <c r="AR4999" i="2"/>
  <c r="BA5000" i="4" s="1"/>
  <c r="AR4983" i="2"/>
  <c r="BA4984" i="4" s="1"/>
  <c r="AR4967" i="2"/>
  <c r="BA4968" i="4" s="1"/>
  <c r="AR4951" i="2"/>
  <c r="BA4952" i="4" s="1"/>
  <c r="AR4935" i="2"/>
  <c r="BA4936" i="4" s="1"/>
  <c r="AR4919" i="2"/>
  <c r="BA4920" i="4" s="1"/>
  <c r="AR4903" i="2"/>
  <c r="BA4904" i="4" s="1"/>
  <c r="AR4887" i="2"/>
  <c r="BA4888" i="4" s="1"/>
  <c r="AR4871" i="2"/>
  <c r="BA4872" i="4" s="1"/>
  <c r="AR4855" i="2"/>
  <c r="BA4856" i="4" s="1"/>
  <c r="AR4839" i="2"/>
  <c r="BA4840" i="4" s="1"/>
  <c r="AR4823" i="2"/>
  <c r="BA4824" i="4" s="1"/>
  <c r="AR4807" i="2"/>
  <c r="BA4808" i="4" s="1"/>
  <c r="AR4791" i="2"/>
  <c r="BA4792" i="4" s="1"/>
  <c r="AR4775" i="2"/>
  <c r="BA4776" i="4" s="1"/>
  <c r="AR4759" i="2"/>
  <c r="BA4760" i="4" s="1"/>
  <c r="AR4743" i="2"/>
  <c r="BA4744" i="4" s="1"/>
  <c r="AR4727" i="2"/>
  <c r="BA4728" i="4" s="1"/>
  <c r="AR4711" i="2"/>
  <c r="BA4712" i="4" s="1"/>
  <c r="AR4695" i="2"/>
  <c r="BA4696" i="4" s="1"/>
  <c r="AR4679" i="2"/>
  <c r="BA4680" i="4" s="1"/>
  <c r="AR5002" i="2"/>
  <c r="BA5003" i="4" s="1"/>
  <c r="AR4986" i="2"/>
  <c r="BA4987" i="4" s="1"/>
  <c r="AR4970" i="2"/>
  <c r="BA4971" i="4" s="1"/>
  <c r="AR4954" i="2"/>
  <c r="BA4955" i="4" s="1"/>
  <c r="AR4938" i="2"/>
  <c r="BA4939" i="4" s="1"/>
  <c r="AR4922" i="2"/>
  <c r="BA4923" i="4" s="1"/>
  <c r="AR4906" i="2"/>
  <c r="BA4907" i="4" s="1"/>
  <c r="AR4890" i="2"/>
  <c r="BA4891" i="4" s="1"/>
  <c r="AR4874" i="2"/>
  <c r="BA4875" i="4" s="1"/>
  <c r="AR4858" i="2"/>
  <c r="BA4859" i="4" s="1"/>
  <c r="AR4842" i="2"/>
  <c r="BA4843" i="4" s="1"/>
  <c r="AR4826" i="2"/>
  <c r="BA4827" i="4" s="1"/>
  <c r="AR4810" i="2"/>
  <c r="BA4811" i="4" s="1"/>
  <c r="AR4794" i="2"/>
  <c r="BA4795" i="4" s="1"/>
  <c r="AR4778" i="2"/>
  <c r="BA4779" i="4" s="1"/>
  <c r="AR4762" i="2"/>
  <c r="BA4763" i="4" s="1"/>
  <c r="AR4746" i="2"/>
  <c r="BA4747" i="4" s="1"/>
  <c r="AR4730" i="2"/>
  <c r="BA4731" i="4" s="1"/>
  <c r="AR4714" i="2"/>
  <c r="BA4715" i="4" s="1"/>
  <c r="AR4698" i="2"/>
  <c r="BA4699" i="4" s="1"/>
  <c r="AR4682" i="2"/>
  <c r="BA4683" i="4" s="1"/>
  <c r="AR5005" i="2"/>
  <c r="BA5006" i="4" s="1"/>
  <c r="AR4941" i="2"/>
  <c r="BA4942" i="4" s="1"/>
  <c r="AR4877" i="2"/>
  <c r="BA4878" i="4" s="1"/>
  <c r="AR4813" i="2"/>
  <c r="BA4814" i="4" s="1"/>
  <c r="AR4749" i="2"/>
  <c r="BA4750" i="4" s="1"/>
  <c r="AR4685" i="2"/>
  <c r="BA4686" i="4" s="1"/>
  <c r="AR4657" i="2"/>
  <c r="BA4658" i="4" s="1"/>
  <c r="AR4641" i="2"/>
  <c r="BA4642" i="4" s="1"/>
  <c r="AR4625" i="2"/>
  <c r="BA4626" i="4" s="1"/>
  <c r="AR4609" i="2"/>
  <c r="BA4610" i="4" s="1"/>
  <c r="AR4593" i="2"/>
  <c r="BA4594" i="4" s="1"/>
  <c r="AR4577" i="2"/>
  <c r="BA4578" i="4" s="1"/>
  <c r="AR4561" i="2"/>
  <c r="BA4562" i="4" s="1"/>
  <c r="AR4545" i="2"/>
  <c r="BA4546" i="4" s="1"/>
  <c r="AR4529" i="2"/>
  <c r="BA4530" i="4" s="1"/>
  <c r="AR4513" i="2"/>
  <c r="BA4514" i="4" s="1"/>
  <c r="AR4497" i="2"/>
  <c r="BA4498" i="4" s="1"/>
  <c r="AR4481" i="2"/>
  <c r="BA4482" i="4" s="1"/>
  <c r="AR4465" i="2"/>
  <c r="BA4466" i="4" s="1"/>
  <c r="AR4449" i="2"/>
  <c r="BA4450" i="4" s="1"/>
  <c r="AR4433" i="2"/>
  <c r="BA4434" i="4" s="1"/>
  <c r="AR4417" i="2"/>
  <c r="BA4418" i="4" s="1"/>
  <c r="AR4969" i="2"/>
  <c r="BA4970" i="4" s="1"/>
  <c r="AR4905" i="2"/>
  <c r="BA4906" i="4" s="1"/>
  <c r="AR4841" i="2"/>
  <c r="BA4842" i="4" s="1"/>
  <c r="AR4777" i="2"/>
  <c r="BA4778" i="4" s="1"/>
  <c r="AR4713" i="2"/>
  <c r="BA4714" i="4" s="1"/>
  <c r="AR4664" i="2"/>
  <c r="BA4665" i="4" s="1"/>
  <c r="AR4648" i="2"/>
  <c r="BA4649" i="4" s="1"/>
  <c r="AR4632" i="2"/>
  <c r="BA4633" i="4" s="1"/>
  <c r="AR4616" i="2"/>
  <c r="BA4617" i="4" s="1"/>
  <c r="AR4600" i="2"/>
  <c r="BA4601" i="4" s="1"/>
  <c r="AR4584" i="2"/>
  <c r="BA4585" i="4" s="1"/>
  <c r="AR4568" i="2"/>
  <c r="BA4569" i="4" s="1"/>
  <c r="AR4552" i="2"/>
  <c r="BA4553" i="4" s="1"/>
  <c r="AR4536" i="2"/>
  <c r="BA4537" i="4" s="1"/>
  <c r="AR4520" i="2"/>
  <c r="BA4521" i="4" s="1"/>
  <c r="AR4504" i="2"/>
  <c r="BA4505" i="4" s="1"/>
  <c r="AR4488" i="2"/>
  <c r="BA4489" i="4" s="1"/>
  <c r="AR4472" i="2"/>
  <c r="BA4473" i="4" s="1"/>
  <c r="AR4456" i="2"/>
  <c r="BA4457" i="4" s="1"/>
  <c r="AR4440" i="2"/>
  <c r="BA4441" i="4" s="1"/>
  <c r="AR4424" i="2"/>
  <c r="BA4425" i="4" s="1"/>
  <c r="AR4949" i="2"/>
  <c r="BA4950" i="4" s="1"/>
  <c r="AR4885" i="2"/>
  <c r="BA4886" i="4" s="1"/>
  <c r="AR4821" i="2"/>
  <c r="BA4822" i="4" s="1"/>
  <c r="AR4757" i="2"/>
  <c r="BA4758" i="4" s="1"/>
  <c r="AR4693" i="2"/>
  <c r="BA4694" i="4" s="1"/>
  <c r="AR4659" i="2"/>
  <c r="BA4660" i="4" s="1"/>
  <c r="AR4643" i="2"/>
  <c r="BA4644" i="4" s="1"/>
  <c r="AR4627" i="2"/>
  <c r="BA4628" i="4" s="1"/>
  <c r="AR4611" i="2"/>
  <c r="BA4612" i="4" s="1"/>
  <c r="AR4595" i="2"/>
  <c r="BA4596" i="4" s="1"/>
  <c r="AR4579" i="2"/>
  <c r="BA4580" i="4" s="1"/>
  <c r="AR4563" i="2"/>
  <c r="BA4564" i="4" s="1"/>
  <c r="AR4547" i="2"/>
  <c r="BA4548" i="4" s="1"/>
  <c r="AR4531" i="2"/>
  <c r="BA4532" i="4" s="1"/>
  <c r="AR4515" i="2"/>
  <c r="BA4516" i="4" s="1"/>
  <c r="AR4499" i="2"/>
  <c r="BA4500" i="4" s="1"/>
  <c r="AR4483" i="2"/>
  <c r="BA4484" i="4" s="1"/>
  <c r="AR4467" i="2"/>
  <c r="BA4468" i="4" s="1"/>
  <c r="AR4451" i="2"/>
  <c r="BA4452" i="4" s="1"/>
  <c r="AR4435" i="2"/>
  <c r="BA4436" i="4" s="1"/>
  <c r="AR4419" i="2"/>
  <c r="BA4420" i="4" s="1"/>
  <c r="AR4865" i="2"/>
  <c r="BA4866" i="4" s="1"/>
  <c r="AR4654" i="2"/>
  <c r="BA4655" i="4" s="1"/>
  <c r="AR4590" i="2"/>
  <c r="BA4591" i="4" s="1"/>
  <c r="AR4526" i="2"/>
  <c r="BA4527" i="4" s="1"/>
  <c r="AR4462" i="2"/>
  <c r="BA4463" i="4" s="1"/>
  <c r="AR4411" i="2"/>
  <c r="BA4412" i="4" s="1"/>
  <c r="AR4395" i="2"/>
  <c r="BA4396" i="4" s="1"/>
  <c r="AR4379" i="2"/>
  <c r="BA4380" i="4" s="1"/>
  <c r="AR4363" i="2"/>
  <c r="BA4364" i="4" s="1"/>
  <c r="AR4347" i="2"/>
  <c r="BA4348" i="4" s="1"/>
  <c r="AR4331" i="2"/>
  <c r="BA4332" i="4" s="1"/>
  <c r="AR4315" i="2"/>
  <c r="BA4316" i="4" s="1"/>
  <c r="AR4299" i="2"/>
  <c r="BA4300" i="4" s="1"/>
  <c r="AR4283" i="2"/>
  <c r="BA4284" i="4" s="1"/>
  <c r="AR4267" i="2"/>
  <c r="BA4268" i="4" s="1"/>
  <c r="AR4251" i="2"/>
  <c r="BA4252" i="4" s="1"/>
  <c r="AR4235" i="2"/>
  <c r="BA4236" i="4" s="1"/>
  <c r="AR4219" i="2"/>
  <c r="BA4220" i="4" s="1"/>
  <c r="AR4203" i="2"/>
  <c r="BA4204" i="4" s="1"/>
  <c r="AR4187" i="2"/>
  <c r="BA4188" i="4" s="1"/>
  <c r="AR4171" i="2"/>
  <c r="BA4172" i="4" s="1"/>
  <c r="AR4155" i="2"/>
  <c r="BA4156" i="4" s="1"/>
  <c r="AR4139" i="2"/>
  <c r="BA4140" i="4" s="1"/>
  <c r="AR4785" i="2"/>
  <c r="BA4786" i="4" s="1"/>
  <c r="AR4634" i="2"/>
  <c r="BA4635" i="4" s="1"/>
  <c r="AR4570" i="2"/>
  <c r="BA4571" i="4" s="1"/>
  <c r="AR4506" i="2"/>
  <c r="BA4507" i="4" s="1"/>
  <c r="AR4442" i="2"/>
  <c r="BA4443" i="4" s="1"/>
  <c r="AR4406" i="2"/>
  <c r="BA4407" i="4" s="1"/>
  <c r="AR4390" i="2"/>
  <c r="BA4391" i="4" s="1"/>
  <c r="AR4374" i="2"/>
  <c r="BA4375" i="4" s="1"/>
  <c r="AR4358" i="2"/>
  <c r="BA4359" i="4" s="1"/>
  <c r="AR4342" i="2"/>
  <c r="BA4343" i="4" s="1"/>
  <c r="AR4326" i="2"/>
  <c r="BA4327" i="4" s="1"/>
  <c r="AR4310" i="2"/>
  <c r="BA4311" i="4" s="1"/>
  <c r="AR4294" i="2"/>
  <c r="BA4295" i="4" s="1"/>
  <c r="AR4278" i="2"/>
  <c r="BA4279" i="4" s="1"/>
  <c r="AR4262" i="2"/>
  <c r="BA4263" i="4" s="1"/>
  <c r="AR4246" i="2"/>
  <c r="BA4247" i="4" s="1"/>
  <c r="AR4230" i="2"/>
  <c r="BA4231" i="4" s="1"/>
  <c r="AR4214" i="2"/>
  <c r="BA4215" i="4" s="1"/>
  <c r="AR4198" i="2"/>
  <c r="BA4199" i="4" s="1"/>
  <c r="AR4182" i="2"/>
  <c r="BA4183" i="4" s="1"/>
  <c r="AR4166" i="2"/>
  <c r="BA4167" i="4" s="1"/>
  <c r="AR4833" i="2"/>
  <c r="BA4834" i="4" s="1"/>
  <c r="AR4646" i="2"/>
  <c r="BA4647" i="4" s="1"/>
  <c r="AR4582" i="2"/>
  <c r="BA4583" i="4" s="1"/>
  <c r="AR4518" i="2"/>
  <c r="BA4519" i="4" s="1"/>
  <c r="AR4454" i="2"/>
  <c r="BA4455" i="4" s="1"/>
  <c r="AR4409" i="2"/>
  <c r="BA4410" i="4" s="1"/>
  <c r="AR4393" i="2"/>
  <c r="BA4394" i="4" s="1"/>
  <c r="AR4377" i="2"/>
  <c r="BA4378" i="4" s="1"/>
  <c r="AR4361" i="2"/>
  <c r="BA4362" i="4" s="1"/>
  <c r="AR4345" i="2"/>
  <c r="BA4346" i="4" s="1"/>
  <c r="AR4329" i="2"/>
  <c r="BA4330" i="4" s="1"/>
  <c r="AR4313" i="2"/>
  <c r="BA4314" i="4" s="1"/>
  <c r="AR4297" i="2"/>
  <c r="BA4298" i="4" s="1"/>
  <c r="AR4281" i="2"/>
  <c r="BA4282" i="4" s="1"/>
  <c r="AR4265" i="2"/>
  <c r="BA4266" i="4" s="1"/>
  <c r="AR4249" i="2"/>
  <c r="BA4250" i="4" s="1"/>
  <c r="AR4233" i="2"/>
  <c r="BA4234" i="4" s="1"/>
  <c r="AR4217" i="2"/>
  <c r="BA4218" i="4" s="1"/>
  <c r="AR4201" i="2"/>
  <c r="BA4202" i="4" s="1"/>
  <c r="AR4185" i="2"/>
  <c r="BA4186" i="4" s="1"/>
  <c r="AR4169" i="2"/>
  <c r="BA4170" i="4" s="1"/>
  <c r="AR4153" i="2"/>
  <c r="BA4154" i="4" s="1"/>
  <c r="AR4137" i="2"/>
  <c r="BA4138" i="4" s="1"/>
  <c r="AR4546" i="2"/>
  <c r="BA4547" i="4" s="1"/>
  <c r="AR4384" i="2"/>
  <c r="BA4385" i="4" s="1"/>
  <c r="AR4320" i="2"/>
  <c r="BA4321" i="4" s="1"/>
  <c r="AR4256" i="2"/>
  <c r="BA4257" i="4" s="1"/>
  <c r="AR4192" i="2"/>
  <c r="BA4193" i="4" s="1"/>
  <c r="AR4144" i="2"/>
  <c r="BA4145" i="4" s="1"/>
  <c r="AR4124" i="2"/>
  <c r="BA4125" i="4" s="1"/>
  <c r="AR4108" i="2"/>
  <c r="BA4109" i="4" s="1"/>
  <c r="AR4092" i="2"/>
  <c r="BA4093" i="4" s="1"/>
  <c r="AR4076" i="2"/>
  <c r="BA4077" i="4" s="1"/>
  <c r="AR4060" i="2"/>
  <c r="BA4061" i="4" s="1"/>
  <c r="AR4044" i="2"/>
  <c r="BA4045" i="4" s="1"/>
  <c r="AR4028" i="2"/>
  <c r="BA4029" i="4" s="1"/>
  <c r="AR4012" i="2"/>
  <c r="BA4013" i="4" s="1"/>
  <c r="AR3996" i="2"/>
  <c r="BA3997" i="4" s="1"/>
  <c r="AR3980" i="2"/>
  <c r="BA3981" i="4" s="1"/>
  <c r="AR3964" i="2"/>
  <c r="BA3965" i="4" s="1"/>
  <c r="AR3948" i="2"/>
  <c r="BA3949" i="4" s="1"/>
  <c r="AR3932" i="2"/>
  <c r="BA3933" i="4" s="1"/>
  <c r="AR3916" i="2"/>
  <c r="BA3917" i="4" s="1"/>
  <c r="AR3900" i="2"/>
  <c r="BA3901" i="4" s="1"/>
  <c r="AR3884" i="2"/>
  <c r="BA3885" i="4" s="1"/>
  <c r="AR3868" i="2"/>
  <c r="BA3869" i="4" s="1"/>
  <c r="AR3852" i="2"/>
  <c r="BA3853" i="4" s="1"/>
  <c r="AR3836" i="2"/>
  <c r="BA3837" i="4" s="1"/>
  <c r="AR3820" i="2"/>
  <c r="BA3821" i="4" s="1"/>
  <c r="AR3804" i="2"/>
  <c r="BA3805" i="4" s="1"/>
  <c r="AR3788" i="2"/>
  <c r="BA3789" i="4" s="1"/>
  <c r="AR3772" i="2"/>
  <c r="BA3773" i="4" s="1"/>
  <c r="AR3756" i="2"/>
  <c r="BA3757" i="4" s="1"/>
  <c r="AR3740" i="2"/>
  <c r="BA3741" i="4" s="1"/>
  <c r="AR3724" i="2"/>
  <c r="BA3725" i="4" s="1"/>
  <c r="AR4594" i="2"/>
  <c r="BA4595" i="4" s="1"/>
  <c r="AR4396" i="2"/>
  <c r="BA4397" i="4" s="1"/>
  <c r="AR4332" i="2"/>
  <c r="BA4333" i="4" s="1"/>
  <c r="AR4268" i="2"/>
  <c r="BA4269" i="4" s="1"/>
  <c r="AR4204" i="2"/>
  <c r="BA4205" i="4" s="1"/>
  <c r="AR4150" i="2"/>
  <c r="BA4151" i="4" s="1"/>
  <c r="AR4127" i="2"/>
  <c r="BA4128" i="4" s="1"/>
  <c r="AR4111" i="2"/>
  <c r="BA4112" i="4" s="1"/>
  <c r="AR4095" i="2"/>
  <c r="BA4096" i="4" s="1"/>
  <c r="AR4079" i="2"/>
  <c r="BA4080" i="4" s="1"/>
  <c r="AR4063" i="2"/>
  <c r="BA4064" i="4" s="1"/>
  <c r="AR4047" i="2"/>
  <c r="BA4048" i="4" s="1"/>
  <c r="AR4031" i="2"/>
  <c r="BA4032" i="4" s="1"/>
  <c r="AR4015" i="2"/>
  <c r="BA4016" i="4" s="1"/>
  <c r="AR3999" i="2"/>
  <c r="BA4000" i="4" s="1"/>
  <c r="AR3983" i="2"/>
  <c r="BA3984" i="4" s="1"/>
  <c r="AR3967" i="2"/>
  <c r="BA3968" i="4" s="1"/>
  <c r="AR3951" i="2"/>
  <c r="BA3952" i="4" s="1"/>
  <c r="AR3935" i="2"/>
  <c r="BA3936" i="4" s="1"/>
  <c r="AR3919" i="2"/>
  <c r="BA3920" i="4" s="1"/>
  <c r="AR3903" i="2"/>
  <c r="BA3904" i="4" s="1"/>
  <c r="AR3887" i="2"/>
  <c r="BA3888" i="4" s="1"/>
  <c r="AR3871" i="2"/>
  <c r="BA3872" i="4" s="1"/>
  <c r="AR3855" i="2"/>
  <c r="BA3856" i="4" s="1"/>
  <c r="AR3839" i="2"/>
  <c r="BA3840" i="4" s="1"/>
  <c r="AR3823" i="2"/>
  <c r="BA3824" i="4" s="1"/>
  <c r="AR3807" i="2"/>
  <c r="BA3808" i="4" s="1"/>
  <c r="AR3791" i="2"/>
  <c r="BA3792" i="4" s="1"/>
  <c r="AR3775" i="2"/>
  <c r="BA3776" i="4" s="1"/>
  <c r="AR3759" i="2"/>
  <c r="BA3760" i="4" s="1"/>
  <c r="AR3743" i="2"/>
  <c r="BA3744" i="4" s="1"/>
  <c r="AR3727" i="2"/>
  <c r="BA3728" i="4" s="1"/>
  <c r="AR4642" i="2"/>
  <c r="BA4643" i="4" s="1"/>
  <c r="AR4408" i="2"/>
  <c r="BA4409" i="4" s="1"/>
  <c r="AR4344" i="2"/>
  <c r="BA4345" i="4" s="1"/>
  <c r="AR4280" i="2"/>
  <c r="BA4281" i="4" s="1"/>
  <c r="AR4216" i="2"/>
  <c r="BA4217" i="4" s="1"/>
  <c r="AR4156" i="2"/>
  <c r="BA4157" i="4" s="1"/>
  <c r="AR4130" i="2"/>
  <c r="BA4131" i="4" s="1"/>
  <c r="AR4114" i="2"/>
  <c r="BA4115" i="4" s="1"/>
  <c r="AR4098" i="2"/>
  <c r="BA4099" i="4" s="1"/>
  <c r="AR4082" i="2"/>
  <c r="BA4083" i="4" s="1"/>
  <c r="AR4066" i="2"/>
  <c r="BA4067" i="4" s="1"/>
  <c r="AR4050" i="2"/>
  <c r="BA4051" i="4" s="1"/>
  <c r="AR4034" i="2"/>
  <c r="BA4035" i="4" s="1"/>
  <c r="AR4018" i="2"/>
  <c r="BA4019" i="4" s="1"/>
  <c r="AR4002" i="2"/>
  <c r="BA4003" i="4" s="1"/>
  <c r="AR3986" i="2"/>
  <c r="BA3987" i="4" s="1"/>
  <c r="AR3970" i="2"/>
  <c r="BA3971" i="4" s="1"/>
  <c r="AR3954" i="2"/>
  <c r="BA3955" i="4" s="1"/>
  <c r="AR3938" i="2"/>
  <c r="BA3939" i="4" s="1"/>
  <c r="AR3922" i="2"/>
  <c r="BA3923" i="4" s="1"/>
  <c r="AR3906" i="2"/>
  <c r="BA3907" i="4" s="1"/>
  <c r="AR3890" i="2"/>
  <c r="BA3891" i="4" s="1"/>
  <c r="AR3874" i="2"/>
  <c r="BA3875" i="4" s="1"/>
  <c r="AR3858" i="2"/>
  <c r="BA3859" i="4" s="1"/>
  <c r="AR3842" i="2"/>
  <c r="BA3843" i="4" s="1"/>
  <c r="AR3826" i="2"/>
  <c r="BA3827" i="4" s="1"/>
  <c r="AR3810" i="2"/>
  <c r="BA3811" i="4" s="1"/>
  <c r="AR3794" i="2"/>
  <c r="BA3795" i="4" s="1"/>
  <c r="AR3778" i="2"/>
  <c r="BA3779" i="4" s="1"/>
  <c r="AR3762" i="2"/>
  <c r="BA3763" i="4" s="1"/>
  <c r="AR3746" i="2"/>
  <c r="BA3747" i="4" s="1"/>
  <c r="AR3730" i="2"/>
  <c r="BA3731" i="4" s="1"/>
  <c r="AR3714" i="2"/>
  <c r="BA3715" i="4" s="1"/>
  <c r="AR3698" i="2"/>
  <c r="BA3699" i="4" s="1"/>
  <c r="AR3682" i="2"/>
  <c r="BA3683" i="4" s="1"/>
  <c r="AR4562" i="2"/>
  <c r="BA4563" i="4" s="1"/>
  <c r="AR4388" i="2"/>
  <c r="BA4389" i="4" s="1"/>
  <c r="AR4324" i="2"/>
  <c r="BA4325" i="4" s="1"/>
  <c r="AR4260" i="2"/>
  <c r="BA4261" i="4" s="1"/>
  <c r="AR4196" i="2"/>
  <c r="BA4197" i="4" s="1"/>
  <c r="AR4146" i="2"/>
  <c r="BA4147" i="4" s="1"/>
  <c r="AR4125" i="2"/>
  <c r="BA4126" i="4" s="1"/>
  <c r="AR4109" i="2"/>
  <c r="BA4110" i="4" s="1"/>
  <c r="AR4093" i="2"/>
  <c r="BA4094" i="4" s="1"/>
  <c r="AR4077" i="2"/>
  <c r="BA4078" i="4" s="1"/>
  <c r="AR4061" i="2"/>
  <c r="BA4062" i="4" s="1"/>
  <c r="AR4045" i="2"/>
  <c r="BA4046" i="4" s="1"/>
  <c r="AR4029" i="2"/>
  <c r="BA4030" i="4" s="1"/>
  <c r="AR4013" i="2"/>
  <c r="BA4014" i="4" s="1"/>
  <c r="AR3997" i="2"/>
  <c r="BA3998" i="4" s="1"/>
  <c r="AR3981" i="2"/>
  <c r="BA3982" i="4" s="1"/>
  <c r="AR3965" i="2"/>
  <c r="BA3966" i="4" s="1"/>
  <c r="AR3949" i="2"/>
  <c r="BA3950" i="4" s="1"/>
  <c r="AR3933" i="2"/>
  <c r="BA3934" i="4" s="1"/>
  <c r="AR3917" i="2"/>
  <c r="BA3918" i="4" s="1"/>
  <c r="AR3901" i="2"/>
  <c r="BA3902" i="4" s="1"/>
  <c r="AR3873" i="2"/>
  <c r="BA3874" i="4" s="1"/>
  <c r="AR3809" i="2"/>
  <c r="BA3810" i="4" s="1"/>
  <c r="AR3745" i="2"/>
  <c r="BA3746" i="4" s="1"/>
  <c r="AR3705" i="2"/>
  <c r="BA3706" i="4" s="1"/>
  <c r="AR3684" i="2"/>
  <c r="BA3685" i="4" s="1"/>
  <c r="AR3666" i="2"/>
  <c r="BA3667" i="4" s="1"/>
  <c r="AR3650" i="2"/>
  <c r="BA3651" i="4" s="1"/>
  <c r="AR3634" i="2"/>
  <c r="BA3635" i="4" s="1"/>
  <c r="AR3618" i="2"/>
  <c r="BA3619" i="4" s="1"/>
  <c r="AR3602" i="2"/>
  <c r="BA3603" i="4" s="1"/>
  <c r="AR3586" i="2"/>
  <c r="BA3587" i="4" s="1"/>
  <c r="AR3570" i="2"/>
  <c r="BA3571" i="4" s="1"/>
  <c r="AR3554" i="2"/>
  <c r="BA3555" i="4" s="1"/>
  <c r="AR3538" i="2"/>
  <c r="BA3539" i="4" s="1"/>
  <c r="AR3522" i="2"/>
  <c r="BA3523" i="4" s="1"/>
  <c r="AR3506" i="2"/>
  <c r="BA3507" i="4" s="1"/>
  <c r="AR3490" i="2"/>
  <c r="BA3491" i="4" s="1"/>
  <c r="AR3474" i="2"/>
  <c r="BA3475" i="4" s="1"/>
  <c r="AR3458" i="2"/>
  <c r="BA3459" i="4" s="1"/>
  <c r="AR3442" i="2"/>
  <c r="BA3443" i="4" s="1"/>
  <c r="AR3426" i="2"/>
  <c r="BA3427" i="4" s="1"/>
  <c r="AR3410" i="2"/>
  <c r="BA3411" i="4" s="1"/>
  <c r="AR3394" i="2"/>
  <c r="BA3395" i="4" s="1"/>
  <c r="AR3378" i="2"/>
  <c r="BA3379" i="4" s="1"/>
  <c r="AR3362" i="2"/>
  <c r="BA3363" i="4" s="1"/>
  <c r="AR3346" i="2"/>
  <c r="BA3347" i="4" s="1"/>
  <c r="AR3837" i="2"/>
  <c r="BA3838" i="4" s="1"/>
  <c r="AR3773" i="2"/>
  <c r="BA3774" i="4" s="1"/>
  <c r="AR3715" i="2"/>
  <c r="BA3716" i="4" s="1"/>
  <c r="AR3693" i="2"/>
  <c r="BA3694" i="4" s="1"/>
  <c r="AR3673" i="2"/>
  <c r="BA3674" i="4" s="1"/>
  <c r="AR3657" i="2"/>
  <c r="BA3658" i="4" s="1"/>
  <c r="AR3641" i="2"/>
  <c r="BA3642" i="4" s="1"/>
  <c r="AR3625" i="2"/>
  <c r="BA3626" i="4" s="1"/>
  <c r="AR3609" i="2"/>
  <c r="BA3610" i="4" s="1"/>
  <c r="AR3593" i="2"/>
  <c r="BA3594" i="4" s="1"/>
  <c r="AR3577" i="2"/>
  <c r="BA3578" i="4" s="1"/>
  <c r="AR3561" i="2"/>
  <c r="BA3562" i="4" s="1"/>
  <c r="AR3545" i="2"/>
  <c r="BA3546" i="4" s="1"/>
  <c r="AR3529" i="2"/>
  <c r="BA3530" i="4" s="1"/>
  <c r="AR3513" i="2"/>
  <c r="BA3514" i="4" s="1"/>
  <c r="AR3497" i="2"/>
  <c r="BA3498" i="4" s="1"/>
  <c r="AR3481" i="2"/>
  <c r="BA3482" i="4" s="1"/>
  <c r="AR3465" i="2"/>
  <c r="BA3466" i="4" s="1"/>
  <c r="AR3449" i="2"/>
  <c r="BA3450" i="4" s="1"/>
  <c r="AR3433" i="2"/>
  <c r="BA3434" i="4" s="1"/>
  <c r="AR3417" i="2"/>
  <c r="BA3418" i="4" s="1"/>
  <c r="AR3401" i="2"/>
  <c r="BA3402" i="4" s="1"/>
  <c r="AR3385" i="2"/>
  <c r="BA3386" i="4" s="1"/>
  <c r="AR3369" i="2"/>
  <c r="BA3370" i="4" s="1"/>
  <c r="AR3353" i="2"/>
  <c r="BA3354" i="4" s="1"/>
  <c r="AR3865" i="2"/>
  <c r="BA3866" i="4" s="1"/>
  <c r="AR3801" i="2"/>
  <c r="BA3802" i="4" s="1"/>
  <c r="AR3737" i="2"/>
  <c r="BA3738" i="4" s="1"/>
  <c r="AR3703" i="2"/>
  <c r="BA3704" i="4" s="1"/>
  <c r="AR3681" i="2"/>
  <c r="BA3682" i="4" s="1"/>
  <c r="AR3664" i="2"/>
  <c r="BA3665" i="4" s="1"/>
  <c r="AR3648" i="2"/>
  <c r="BA3649" i="4" s="1"/>
  <c r="AR3632" i="2"/>
  <c r="BA3633" i="4" s="1"/>
  <c r="AR3616" i="2"/>
  <c r="BA3617" i="4" s="1"/>
  <c r="AR3600" i="2"/>
  <c r="BA3601" i="4" s="1"/>
  <c r="AR3584" i="2"/>
  <c r="BA3585" i="4" s="1"/>
  <c r="AR3568" i="2"/>
  <c r="BA3569" i="4" s="1"/>
  <c r="AR3552" i="2"/>
  <c r="BA3553" i="4" s="1"/>
  <c r="AR3536" i="2"/>
  <c r="BA3537" i="4" s="1"/>
  <c r="AR3520" i="2"/>
  <c r="BA3521" i="4" s="1"/>
  <c r="AR3504" i="2"/>
  <c r="BA3505" i="4" s="1"/>
  <c r="AR3488" i="2"/>
  <c r="BA3489" i="4" s="1"/>
  <c r="AR3472" i="2"/>
  <c r="BA3473" i="4" s="1"/>
  <c r="AR3456" i="2"/>
  <c r="BA3457" i="4" s="1"/>
  <c r="AR3440" i="2"/>
  <c r="BA3441" i="4" s="1"/>
  <c r="AR3424" i="2"/>
  <c r="BA3425" i="4" s="1"/>
  <c r="AR3408" i="2"/>
  <c r="BA3409" i="4" s="1"/>
  <c r="AR3392" i="2"/>
  <c r="BA3393" i="4" s="1"/>
  <c r="AR3376" i="2"/>
  <c r="BA3377" i="4" s="1"/>
  <c r="AR3360" i="2"/>
  <c r="BA3361" i="4" s="1"/>
  <c r="AR3344" i="2"/>
  <c r="BA3345" i="4" s="1"/>
  <c r="AR3328" i="2"/>
  <c r="BA3329" i="4" s="1"/>
  <c r="AR3312" i="2"/>
  <c r="BA3313" i="4" s="1"/>
  <c r="AR3296" i="2"/>
  <c r="BA3297" i="4" s="1"/>
  <c r="AR3280" i="2"/>
  <c r="BA3281" i="4" s="1"/>
  <c r="AR3264" i="2"/>
  <c r="BA3265" i="4" s="1"/>
  <c r="AR3248" i="2"/>
  <c r="BA3249" i="4" s="1"/>
  <c r="AR3232" i="2"/>
  <c r="BA3233" i="4" s="1"/>
  <c r="AR3216" i="2"/>
  <c r="BA3217" i="4" s="1"/>
  <c r="AR3200" i="2"/>
  <c r="BA3201" i="4" s="1"/>
  <c r="AR3184" i="2"/>
  <c r="BA3185" i="4" s="1"/>
  <c r="AR3168" i="2"/>
  <c r="BA3169" i="4" s="1"/>
  <c r="AR3152" i="2"/>
  <c r="BA3153" i="4" s="1"/>
  <c r="AR3136" i="2"/>
  <c r="BA3137" i="4" s="1"/>
  <c r="AR3120" i="2"/>
  <c r="BA3121" i="4" s="1"/>
  <c r="AR3104" i="2"/>
  <c r="BA3105" i="4" s="1"/>
  <c r="AR3088" i="2"/>
  <c r="BA3089" i="4" s="1"/>
  <c r="AR3072" i="2"/>
  <c r="BA3073" i="4" s="1"/>
  <c r="AR3829" i="2"/>
  <c r="BA3830" i="4" s="1"/>
  <c r="AR3765" i="2"/>
  <c r="BA3766" i="4" s="1"/>
  <c r="AR3712" i="2"/>
  <c r="BA3713" i="4" s="1"/>
  <c r="AR3691" i="2"/>
  <c r="BA3692" i="4" s="1"/>
  <c r="AR3671" i="2"/>
  <c r="BA3672" i="4" s="1"/>
  <c r="AR3655" i="2"/>
  <c r="BA3656" i="4" s="1"/>
  <c r="AR3639" i="2"/>
  <c r="BA3640" i="4" s="1"/>
  <c r="AR3623" i="2"/>
  <c r="BA3624" i="4" s="1"/>
  <c r="AR3607" i="2"/>
  <c r="BA3608" i="4" s="1"/>
  <c r="AR3591" i="2"/>
  <c r="BA3592" i="4" s="1"/>
  <c r="AR3575" i="2"/>
  <c r="BA3576" i="4" s="1"/>
  <c r="AR3559" i="2"/>
  <c r="BA3560" i="4" s="1"/>
  <c r="AR3543" i="2"/>
  <c r="BA3544" i="4" s="1"/>
  <c r="AR3527" i="2"/>
  <c r="BA3528" i="4" s="1"/>
  <c r="AR3511" i="2"/>
  <c r="BA3512" i="4" s="1"/>
  <c r="AR3495" i="2"/>
  <c r="BA3496" i="4" s="1"/>
  <c r="AR3479" i="2"/>
  <c r="BA3480" i="4" s="1"/>
  <c r="AR3463" i="2"/>
  <c r="BA3464" i="4" s="1"/>
  <c r="AR3447" i="2"/>
  <c r="BA3448" i="4" s="1"/>
  <c r="AR3431" i="2"/>
  <c r="BA3432" i="4" s="1"/>
  <c r="AR3415" i="2"/>
  <c r="BA3416" i="4" s="1"/>
  <c r="AR3399" i="2"/>
  <c r="BA3400" i="4" s="1"/>
  <c r="AR3383" i="2"/>
  <c r="BA3384" i="4" s="1"/>
  <c r="AR3367" i="2"/>
  <c r="BA3368" i="4" s="1"/>
  <c r="AR3351" i="2"/>
  <c r="BA3352" i="4" s="1"/>
  <c r="AR3335" i="2"/>
  <c r="BA3336" i="4" s="1"/>
  <c r="AR3319" i="2"/>
  <c r="BA3320" i="4" s="1"/>
  <c r="AR3303" i="2"/>
  <c r="BA3304" i="4" s="1"/>
  <c r="AR3287" i="2"/>
  <c r="BA3288" i="4" s="1"/>
  <c r="AR3271" i="2"/>
  <c r="BA3272" i="4" s="1"/>
  <c r="AR3255" i="2"/>
  <c r="BA3256" i="4" s="1"/>
  <c r="AR3239" i="2"/>
  <c r="BA3240" i="4" s="1"/>
  <c r="AR3223" i="2"/>
  <c r="BA3224" i="4" s="1"/>
  <c r="AR3207" i="2"/>
  <c r="BA3208" i="4" s="1"/>
  <c r="AR3191" i="2"/>
  <c r="BA3192" i="4" s="1"/>
  <c r="AR3175" i="2"/>
  <c r="BA3176" i="4" s="1"/>
  <c r="AR3159" i="2"/>
  <c r="BA3160" i="4" s="1"/>
  <c r="AR3143" i="2"/>
  <c r="BA3144" i="4" s="1"/>
  <c r="AR3127" i="2"/>
  <c r="BA3128" i="4" s="1"/>
  <c r="AR3111" i="2"/>
  <c r="BA3112" i="4" s="1"/>
  <c r="AR3095" i="2"/>
  <c r="BA3096" i="4" s="1"/>
  <c r="AR3079" i="2"/>
  <c r="BA3080" i="4" s="1"/>
  <c r="AR3334" i="2"/>
  <c r="BA3335" i="4" s="1"/>
  <c r="AR3302" i="2"/>
  <c r="BA3303" i="4" s="1"/>
  <c r="AR3270" i="2"/>
  <c r="BA3271" i="4" s="1"/>
  <c r="AR3238" i="2"/>
  <c r="BA3239" i="4" s="1"/>
  <c r="AR3206" i="2"/>
  <c r="BA3207" i="4" s="1"/>
  <c r="AR3174" i="2"/>
  <c r="BA3175" i="4" s="1"/>
  <c r="AR3142" i="2"/>
  <c r="BA3143" i="4" s="1"/>
  <c r="AR3110" i="2"/>
  <c r="BA3111" i="4" s="1"/>
  <c r="AR3078" i="2"/>
  <c r="BA3079" i="4" s="1"/>
  <c r="AR3058" i="2"/>
  <c r="BA3059" i="4" s="1"/>
  <c r="AR3042" i="2"/>
  <c r="BA3043" i="4" s="1"/>
  <c r="AR3026" i="2"/>
  <c r="BA3027" i="4" s="1"/>
  <c r="AR3010" i="2"/>
  <c r="BA3011" i="4" s="1"/>
  <c r="AR2994" i="2"/>
  <c r="BA2995" i="4" s="1"/>
  <c r="AR2978" i="2"/>
  <c r="BA2979" i="4" s="1"/>
  <c r="AR2962" i="2"/>
  <c r="BA2963" i="4" s="1"/>
  <c r="AR2946" i="2"/>
  <c r="BA2947" i="4" s="1"/>
  <c r="AR2930" i="2"/>
  <c r="BA2931" i="4" s="1"/>
  <c r="AR2914" i="2"/>
  <c r="BA2915" i="4" s="1"/>
  <c r="AR2898" i="2"/>
  <c r="BA2899" i="4" s="1"/>
  <c r="AR2882" i="2"/>
  <c r="BA2883" i="4" s="1"/>
  <c r="AR2866" i="2"/>
  <c r="BA2867" i="4" s="1"/>
  <c r="AR2850" i="2"/>
  <c r="BA2851" i="4" s="1"/>
  <c r="AR2834" i="2"/>
  <c r="BA2835" i="4" s="1"/>
  <c r="AR2818" i="2"/>
  <c r="BA2819" i="4" s="1"/>
  <c r="AR2802" i="2"/>
  <c r="BA2803" i="4" s="1"/>
  <c r="AR3325" i="2"/>
  <c r="BA3326" i="4" s="1"/>
  <c r="AR3293" i="2"/>
  <c r="BA3294" i="4" s="1"/>
  <c r="AR3261" i="2"/>
  <c r="BA3262" i="4" s="1"/>
  <c r="AR3229" i="2"/>
  <c r="BA3230" i="4" s="1"/>
  <c r="AR3197" i="2"/>
  <c r="BA3198" i="4" s="1"/>
  <c r="AR3165" i="2"/>
  <c r="BA3166" i="4" s="1"/>
  <c r="AR3133" i="2"/>
  <c r="BA3134" i="4" s="1"/>
  <c r="AR3101" i="2"/>
  <c r="BA3102" i="4" s="1"/>
  <c r="AR3069" i="2"/>
  <c r="BA3070" i="4" s="1"/>
  <c r="AR3053" i="2"/>
  <c r="BA3054" i="4" s="1"/>
  <c r="AR3037" i="2"/>
  <c r="BA3038" i="4" s="1"/>
  <c r="AR3021" i="2"/>
  <c r="BA3022" i="4" s="1"/>
  <c r="AR3005" i="2"/>
  <c r="BA3006" i="4" s="1"/>
  <c r="AR2989" i="2"/>
  <c r="BA2990" i="4" s="1"/>
  <c r="AR2973" i="2"/>
  <c r="BA2974" i="4" s="1"/>
  <c r="AR2957" i="2"/>
  <c r="BA2958" i="4" s="1"/>
  <c r="AR2941" i="2"/>
  <c r="BA2942" i="4" s="1"/>
  <c r="AR2925" i="2"/>
  <c r="BA2926" i="4" s="1"/>
  <c r="AR2909" i="2"/>
  <c r="BA2910" i="4" s="1"/>
  <c r="AR2893" i="2"/>
  <c r="BA2894" i="4" s="1"/>
  <c r="AR2877" i="2"/>
  <c r="BA2878" i="4" s="1"/>
  <c r="AR2861" i="2"/>
  <c r="BA2862" i="4" s="1"/>
  <c r="AR2845" i="2"/>
  <c r="BA2846" i="4" s="1"/>
  <c r="AR2829" i="2"/>
  <c r="BA2830" i="4" s="1"/>
  <c r="AR2813" i="2"/>
  <c r="BA2814" i="4" s="1"/>
  <c r="AR2797" i="2"/>
  <c r="BA2798" i="4" s="1"/>
  <c r="AR3330" i="2"/>
  <c r="BA3331" i="4" s="1"/>
  <c r="AR3298" i="2"/>
  <c r="BA3299" i="4" s="1"/>
  <c r="AR3266" i="2"/>
  <c r="BA3267" i="4" s="1"/>
  <c r="AR3234" i="2"/>
  <c r="BA3235" i="4" s="1"/>
  <c r="AR3202" i="2"/>
  <c r="BA3203" i="4" s="1"/>
  <c r="AR3170" i="2"/>
  <c r="BA3171" i="4" s="1"/>
  <c r="AR3138" i="2"/>
  <c r="BA3139" i="4" s="1"/>
  <c r="AR3106" i="2"/>
  <c r="BA3107" i="4" s="1"/>
  <c r="AR3074" i="2"/>
  <c r="BA3075" i="4" s="1"/>
  <c r="AR3056" i="2"/>
  <c r="BA3057" i="4" s="1"/>
  <c r="AR3040" i="2"/>
  <c r="BA3041" i="4" s="1"/>
  <c r="AR3024" i="2"/>
  <c r="BA3025" i="4" s="1"/>
  <c r="AR3008" i="2"/>
  <c r="BA3009" i="4" s="1"/>
  <c r="AR2992" i="2"/>
  <c r="BA2993" i="4" s="1"/>
  <c r="AR2976" i="2"/>
  <c r="BA2977" i="4" s="1"/>
  <c r="AR2960" i="2"/>
  <c r="BA2961" i="4" s="1"/>
  <c r="AR2944" i="2"/>
  <c r="BA2945" i="4" s="1"/>
  <c r="AR2928" i="2"/>
  <c r="BA2929" i="4" s="1"/>
  <c r="AR2912" i="2"/>
  <c r="BA2913" i="4" s="1"/>
  <c r="AR2896" i="2"/>
  <c r="BA2897" i="4" s="1"/>
  <c r="AR2880" i="2"/>
  <c r="BA2881" i="4" s="1"/>
  <c r="AR2864" i="2"/>
  <c r="BA2865" i="4" s="1"/>
  <c r="AR2848" i="2"/>
  <c r="BA2849" i="4" s="1"/>
  <c r="AR2832" i="2"/>
  <c r="BA2833" i="4" s="1"/>
  <c r="AR2816" i="2"/>
  <c r="BA2817" i="4" s="1"/>
  <c r="AR2800" i="2"/>
  <c r="BA2801" i="4" s="1"/>
  <c r="AR2784" i="2"/>
  <c r="BA2785" i="4" s="1"/>
  <c r="AR2768" i="2"/>
  <c r="BA2769" i="4" s="1"/>
  <c r="AR2752" i="2"/>
  <c r="BA2753" i="4" s="1"/>
  <c r="AR2736" i="2"/>
  <c r="BA2737" i="4" s="1"/>
  <c r="AR2720" i="2"/>
  <c r="BA2721" i="4" s="1"/>
  <c r="AR2704" i="2"/>
  <c r="BA2705" i="4" s="1"/>
  <c r="AR2688" i="2"/>
  <c r="BA2689" i="4" s="1"/>
  <c r="AR2672" i="2"/>
  <c r="BA2673" i="4" s="1"/>
  <c r="AR2656" i="2"/>
  <c r="BA2657" i="4" s="1"/>
  <c r="AR2640" i="2"/>
  <c r="BA2641" i="4" s="1"/>
  <c r="AR2624" i="2"/>
  <c r="BA2625" i="4" s="1"/>
  <c r="AR2608" i="2"/>
  <c r="BA2609" i="4" s="1"/>
  <c r="AR2592" i="2"/>
  <c r="BA2593" i="4" s="1"/>
  <c r="AR2576" i="2"/>
  <c r="BA2577" i="4" s="1"/>
  <c r="AR2560" i="2"/>
  <c r="BA2561" i="4" s="1"/>
  <c r="AR2544" i="2"/>
  <c r="BA2545" i="4" s="1"/>
  <c r="AR2528" i="2"/>
  <c r="BA2529" i="4" s="1"/>
  <c r="AR3313" i="2"/>
  <c r="BA3314" i="4" s="1"/>
  <c r="AR3281" i="2"/>
  <c r="BA3282" i="4" s="1"/>
  <c r="AR3249" i="2"/>
  <c r="BA3250" i="4" s="1"/>
  <c r="AR3217" i="2"/>
  <c r="BA3218" i="4" s="1"/>
  <c r="AR3185" i="2"/>
  <c r="BA3186" i="4" s="1"/>
  <c r="AR3153" i="2"/>
  <c r="BA3154" i="4" s="1"/>
  <c r="AR3121" i="2"/>
  <c r="BA3122" i="4" s="1"/>
  <c r="AR3089" i="2"/>
  <c r="BA3090" i="4" s="1"/>
  <c r="AR3063" i="2"/>
  <c r="BA3064" i="4" s="1"/>
  <c r="AR3047" i="2"/>
  <c r="BA3048" i="4" s="1"/>
  <c r="AR3031" i="2"/>
  <c r="BA3032" i="4" s="1"/>
  <c r="AR3015" i="2"/>
  <c r="BA3016" i="4" s="1"/>
  <c r="AR2999" i="2"/>
  <c r="BA3000" i="4" s="1"/>
  <c r="AR2983" i="2"/>
  <c r="BA2984" i="4" s="1"/>
  <c r="AR2967" i="2"/>
  <c r="BA2968" i="4" s="1"/>
  <c r="AR2951" i="2"/>
  <c r="BA2952" i="4" s="1"/>
  <c r="AR2935" i="2"/>
  <c r="BA2936" i="4" s="1"/>
  <c r="AR2919" i="2"/>
  <c r="BA2920" i="4" s="1"/>
  <c r="AR2903" i="2"/>
  <c r="BA2904" i="4" s="1"/>
  <c r="AR2887" i="2"/>
  <c r="BA2888" i="4" s="1"/>
  <c r="AR2871" i="2"/>
  <c r="BA2872" i="4" s="1"/>
  <c r="AR2855" i="2"/>
  <c r="BA2856" i="4" s="1"/>
  <c r="AR2839" i="2"/>
  <c r="BA2840" i="4" s="1"/>
  <c r="AR2823" i="2"/>
  <c r="BA2824" i="4" s="1"/>
  <c r="AR2807" i="2"/>
  <c r="BA2808" i="4" s="1"/>
  <c r="AR2791" i="2"/>
  <c r="BA2792" i="4" s="1"/>
  <c r="AR2775" i="2"/>
  <c r="BA2776" i="4" s="1"/>
  <c r="AR2759" i="2"/>
  <c r="BA2760" i="4" s="1"/>
  <c r="AR2743" i="2"/>
  <c r="BA2744" i="4" s="1"/>
  <c r="AR2727" i="2"/>
  <c r="BA2728" i="4" s="1"/>
  <c r="AR2711" i="2"/>
  <c r="BA2712" i="4" s="1"/>
  <c r="AR2695" i="2"/>
  <c r="BA2696" i="4" s="1"/>
  <c r="AR2679" i="2"/>
  <c r="BA2680" i="4" s="1"/>
  <c r="AR2663" i="2"/>
  <c r="BA2664" i="4" s="1"/>
  <c r="AR2647" i="2"/>
  <c r="BA2648" i="4" s="1"/>
  <c r="AR2631" i="2"/>
  <c r="BA2632" i="4" s="1"/>
  <c r="AR2615" i="2"/>
  <c r="BA2616" i="4" s="1"/>
  <c r="AR2599" i="2"/>
  <c r="BA2600" i="4" s="1"/>
  <c r="AR2583" i="2"/>
  <c r="BA2584" i="4" s="1"/>
  <c r="AR2567" i="2"/>
  <c r="BA2568" i="4" s="1"/>
  <c r="AR2551" i="2"/>
  <c r="BA2552" i="4" s="1"/>
  <c r="AR2535" i="2"/>
  <c r="BA2536" i="4" s="1"/>
  <c r="AR2794" i="2"/>
  <c r="BA2795" i="4" s="1"/>
  <c r="AR2758" i="2"/>
  <c r="BA2759" i="4" s="1"/>
  <c r="AR2726" i="2"/>
  <c r="BA2727" i="4" s="1"/>
  <c r="AR2694" i="2"/>
  <c r="BA2695" i="4" s="1"/>
  <c r="AR2662" i="2"/>
  <c r="BA2663" i="4" s="1"/>
  <c r="AR2630" i="2"/>
  <c r="BA2631" i="4" s="1"/>
  <c r="AR2598" i="2"/>
  <c r="BA2599" i="4" s="1"/>
  <c r="AR2566" i="2"/>
  <c r="BA2567" i="4" s="1"/>
  <c r="AR2534" i="2"/>
  <c r="BA2535" i="4" s="1"/>
  <c r="AR2513" i="2"/>
  <c r="BA2514" i="4" s="1"/>
  <c r="AR2497" i="2"/>
  <c r="BA2498" i="4" s="1"/>
  <c r="AR2481" i="2"/>
  <c r="BA2482" i="4" s="1"/>
  <c r="AR2465" i="2"/>
  <c r="BA2466" i="4" s="1"/>
  <c r="AR2449" i="2"/>
  <c r="BA2450" i="4" s="1"/>
  <c r="AR2433" i="2"/>
  <c r="BA2434" i="4" s="1"/>
  <c r="AR2417" i="2"/>
  <c r="BA2418" i="4" s="1"/>
  <c r="AR2401" i="2"/>
  <c r="BA2402" i="4" s="1"/>
  <c r="AR2385" i="2"/>
  <c r="BA2386" i="4" s="1"/>
  <c r="AR2369" i="2"/>
  <c r="BA2370" i="4" s="1"/>
  <c r="AR2353" i="2"/>
  <c r="BA2354" i="4" s="1"/>
  <c r="AR2337" i="2"/>
  <c r="BA2338" i="4" s="1"/>
  <c r="AR2321" i="2"/>
  <c r="BA2322" i="4" s="1"/>
  <c r="AR2305" i="2"/>
  <c r="BA2306" i="4" s="1"/>
  <c r="AR2289" i="2"/>
  <c r="BA2290" i="4" s="1"/>
  <c r="AR2273" i="2"/>
  <c r="BA2274" i="4" s="1"/>
  <c r="AR2257" i="2"/>
  <c r="BA2258" i="4" s="1"/>
  <c r="AR2241" i="2"/>
  <c r="BA2242" i="4" s="1"/>
  <c r="AR2225" i="2"/>
  <c r="BA2226" i="4" s="1"/>
  <c r="AR2209" i="2"/>
  <c r="BA2210" i="4" s="1"/>
  <c r="AR2193" i="2"/>
  <c r="BA2194" i="4" s="1"/>
  <c r="AR2177" i="2"/>
  <c r="BA2178" i="4" s="1"/>
  <c r="AR2161" i="2"/>
  <c r="BA2162" i="4" s="1"/>
  <c r="AR2145" i="2"/>
  <c r="BA2146" i="4" s="1"/>
  <c r="AR2129" i="2"/>
  <c r="BA2130" i="4" s="1"/>
  <c r="AR2113" i="2"/>
  <c r="BA2114" i="4" s="1"/>
  <c r="AR2097" i="2"/>
  <c r="BA2098" i="4" s="1"/>
  <c r="AR2081" i="2"/>
  <c r="BA2082" i="4" s="1"/>
  <c r="AR2065" i="2"/>
  <c r="BA2066" i="4" s="1"/>
  <c r="AR2049" i="2"/>
  <c r="BA2050" i="4" s="1"/>
  <c r="AR2033" i="2"/>
  <c r="BA2034" i="4" s="1"/>
  <c r="AR2017" i="2"/>
  <c r="BA2018" i="4" s="1"/>
  <c r="AR2001" i="2"/>
  <c r="BA2002" i="4" s="1"/>
  <c r="AR1985" i="2"/>
  <c r="BA1986" i="4" s="1"/>
  <c r="AR2773" i="2"/>
  <c r="BA2774" i="4" s="1"/>
  <c r="AR2741" i="2"/>
  <c r="BA2742" i="4" s="1"/>
  <c r="AR2709" i="2"/>
  <c r="BA2710" i="4" s="1"/>
  <c r="AR2677" i="2"/>
  <c r="BA2678" i="4" s="1"/>
  <c r="AR2645" i="2"/>
  <c r="BA2646" i="4" s="1"/>
  <c r="AR2613" i="2"/>
  <c r="BA2614" i="4" s="1"/>
  <c r="AR2581" i="2"/>
  <c r="BA2582" i="4" s="1"/>
  <c r="AR2549" i="2"/>
  <c r="BA2550" i="4" s="1"/>
  <c r="AR2520" i="2"/>
  <c r="BA2521" i="4" s="1"/>
  <c r="AR2504" i="2"/>
  <c r="BA2505" i="4" s="1"/>
  <c r="AR2488" i="2"/>
  <c r="BA2489" i="4" s="1"/>
  <c r="AR2472" i="2"/>
  <c r="BA2473" i="4" s="1"/>
  <c r="AR2456" i="2"/>
  <c r="BA2457" i="4" s="1"/>
  <c r="AR2440" i="2"/>
  <c r="BA2441" i="4" s="1"/>
  <c r="AR2424" i="2"/>
  <c r="BA2425" i="4" s="1"/>
  <c r="AR2408" i="2"/>
  <c r="BA2409" i="4" s="1"/>
  <c r="AR2392" i="2"/>
  <c r="BA2393" i="4" s="1"/>
  <c r="AR2376" i="2"/>
  <c r="BA2377" i="4" s="1"/>
  <c r="AR2360" i="2"/>
  <c r="BA2361" i="4" s="1"/>
  <c r="AR2344" i="2"/>
  <c r="BA2345" i="4" s="1"/>
  <c r="AR2328" i="2"/>
  <c r="BA2329" i="4" s="1"/>
  <c r="AR2312" i="2"/>
  <c r="BA2313" i="4" s="1"/>
  <c r="AR2296" i="2"/>
  <c r="BA2297" i="4" s="1"/>
  <c r="AR2280" i="2"/>
  <c r="BA2281" i="4" s="1"/>
  <c r="AR2264" i="2"/>
  <c r="BA2265" i="4" s="1"/>
  <c r="AR2248" i="2"/>
  <c r="BA2249" i="4" s="1"/>
  <c r="AR2232" i="2"/>
  <c r="BA2233" i="4" s="1"/>
  <c r="AR2216" i="2"/>
  <c r="BA2217" i="4" s="1"/>
  <c r="AR2200" i="2"/>
  <c r="BA2201" i="4" s="1"/>
  <c r="AR2184" i="2"/>
  <c r="BA2185" i="4" s="1"/>
  <c r="AR2168" i="2"/>
  <c r="BA2169" i="4" s="1"/>
  <c r="AR2152" i="2"/>
  <c r="BA2153" i="4" s="1"/>
  <c r="AR2136" i="2"/>
  <c r="BA2137" i="4" s="1"/>
  <c r="AR2120" i="2"/>
  <c r="BA2121" i="4" s="1"/>
  <c r="AR2104" i="2"/>
  <c r="BA2105" i="4" s="1"/>
  <c r="AR2088" i="2"/>
  <c r="BA2089" i="4" s="1"/>
  <c r="AR2072" i="2"/>
  <c r="BA2073" i="4" s="1"/>
  <c r="AR2056" i="2"/>
  <c r="BA2057" i="4" s="1"/>
  <c r="AR2040" i="2"/>
  <c r="BA2041" i="4" s="1"/>
  <c r="AR2024" i="2"/>
  <c r="BA2025" i="4" s="1"/>
  <c r="AR2008" i="2"/>
  <c r="BA2009" i="4" s="1"/>
  <c r="AR1992" i="2"/>
  <c r="BA1993" i="4" s="1"/>
  <c r="AR2786" i="2"/>
  <c r="BA2787" i="4" s="1"/>
  <c r="AR67" i="2"/>
  <c r="BA68" i="4" s="1"/>
  <c r="AR152" i="2"/>
  <c r="BA153" i="4" s="1"/>
  <c r="AR237" i="2"/>
  <c r="BA238" i="4" s="1"/>
  <c r="AR413" i="2"/>
  <c r="BA414" i="4" s="1"/>
  <c r="AR29" i="2"/>
  <c r="BA30" i="4" s="1"/>
  <c r="AR115" i="2"/>
  <c r="BA116" i="4" s="1"/>
  <c r="AR200" i="2"/>
  <c r="BA201" i="4" s="1"/>
  <c r="AR301" i="2"/>
  <c r="BA302" i="4" s="1"/>
  <c r="AR557" i="2"/>
  <c r="BA558" i="4" s="1"/>
  <c r="AR56" i="2"/>
  <c r="BA57" i="4" s="1"/>
  <c r="AR141" i="2"/>
  <c r="BA142" i="4" s="1"/>
  <c r="AR227" i="2"/>
  <c r="BA228" i="4" s="1"/>
  <c r="AR381" i="2"/>
  <c r="BA382" i="4" s="1"/>
  <c r="AR637" i="2"/>
  <c r="BA638" i="4" s="1"/>
  <c r="AR83" i="2"/>
  <c r="BA84" i="4" s="1"/>
  <c r="AR168" i="2"/>
  <c r="BA169" i="4" s="1"/>
  <c r="AR253" i="2"/>
  <c r="BA254" i="4" s="1"/>
  <c r="AR461" i="2"/>
  <c r="BA462" i="4" s="1"/>
  <c r="AR31" i="2"/>
  <c r="BA32" i="4" s="1"/>
  <c r="AR52" i="2"/>
  <c r="BA53" i="4" s="1"/>
  <c r="AR73" i="2"/>
  <c r="BA74" i="4" s="1"/>
  <c r="AR95" i="2"/>
  <c r="BA96" i="4" s="1"/>
  <c r="AR116" i="2"/>
  <c r="BA117" i="4" s="1"/>
  <c r="AR137" i="2"/>
  <c r="BA138" i="4" s="1"/>
  <c r="AR159" i="2"/>
  <c r="BA160" i="4" s="1"/>
  <c r="AR180" i="2"/>
  <c r="BA181" i="4" s="1"/>
  <c r="AR201" i="2"/>
  <c r="BA202" i="4" s="1"/>
  <c r="AR223" i="2"/>
  <c r="BA224" i="4" s="1"/>
  <c r="AR244" i="2"/>
  <c r="BA245" i="4" s="1"/>
  <c r="AR265" i="2"/>
  <c r="BA266" i="4" s="1"/>
  <c r="AR305" i="2"/>
  <c r="BA306" i="4" s="1"/>
  <c r="AR369" i="2"/>
  <c r="BA370" i="4" s="1"/>
  <c r="AR433" i="2"/>
  <c r="BA434" i="4" s="1"/>
  <c r="AR497" i="2"/>
  <c r="BA498" i="4" s="1"/>
  <c r="AR561" i="2"/>
  <c r="BA562" i="4" s="1"/>
  <c r="AR625" i="2"/>
  <c r="BA626" i="4" s="1"/>
  <c r="AR16" i="2"/>
  <c r="BA17" i="4" s="1"/>
  <c r="AR37" i="2"/>
  <c r="BA38" i="4" s="1"/>
  <c r="AR59" i="2"/>
  <c r="BA60" i="4" s="1"/>
  <c r="AR80" i="2"/>
  <c r="BA81" i="4" s="1"/>
  <c r="AR101" i="2"/>
  <c r="BA102" i="4" s="1"/>
  <c r="AR123" i="2"/>
  <c r="BA124" i="4" s="1"/>
  <c r="AR144" i="2"/>
  <c r="BA145" i="4" s="1"/>
  <c r="AR165" i="2"/>
  <c r="BA166" i="4" s="1"/>
  <c r="AR187" i="2"/>
  <c r="BA188" i="4" s="1"/>
  <c r="AR208" i="2"/>
  <c r="BA209" i="4" s="1"/>
  <c r="AR229" i="2"/>
  <c r="BA230" i="4" s="1"/>
  <c r="AR251" i="2"/>
  <c r="BA252" i="4" s="1"/>
  <c r="AR272" i="2"/>
  <c r="BA273" i="4" s="1"/>
  <c r="AR325" i="2"/>
  <c r="BA326" i="4" s="1"/>
  <c r="AR389" i="2"/>
  <c r="BA390" i="4" s="1"/>
  <c r="AR453" i="2"/>
  <c r="BA454" i="4" s="1"/>
  <c r="AR517" i="2"/>
  <c r="BA518" i="4" s="1"/>
  <c r="AR581" i="2"/>
  <c r="BA582" i="4" s="1"/>
  <c r="AR645" i="2"/>
  <c r="BA646" i="4" s="1"/>
  <c r="AR23" i="2"/>
  <c r="BA24" i="4" s="1"/>
  <c r="AR44" i="2"/>
  <c r="BA45" i="4" s="1"/>
  <c r="AR65" i="2"/>
  <c r="BA66" i="4" s="1"/>
  <c r="AR87" i="2"/>
  <c r="BA88" i="4" s="1"/>
  <c r="AR108" i="2"/>
  <c r="BA109" i="4" s="1"/>
  <c r="AR129" i="2"/>
  <c r="BA130" i="4" s="1"/>
  <c r="AR151" i="2"/>
  <c r="BA152" i="4" s="1"/>
  <c r="AR172" i="2"/>
  <c r="BA173" i="4" s="1"/>
  <c r="AR193" i="2"/>
  <c r="BA194" i="4" s="1"/>
  <c r="AR215" i="2"/>
  <c r="BA216" i="4" s="1"/>
  <c r="AR236" i="2"/>
  <c r="BA237" i="4" s="1"/>
  <c r="AR257" i="2"/>
  <c r="BA258" i="4" s="1"/>
  <c r="AR281" i="2"/>
  <c r="BA282" i="4" s="1"/>
  <c r="AR345" i="2"/>
  <c r="BA346" i="4" s="1"/>
  <c r="AR409" i="2"/>
  <c r="BA410" i="4" s="1"/>
  <c r="AR473" i="2"/>
  <c r="BA474" i="4" s="1"/>
  <c r="AR537" i="2"/>
  <c r="BA538" i="4" s="1"/>
  <c r="AR601" i="2"/>
  <c r="BA602" i="4" s="1"/>
  <c r="AR665" i="2"/>
  <c r="BA666" i="4" s="1"/>
  <c r="AR681" i="2"/>
  <c r="BA682" i="4" s="1"/>
  <c r="AR697" i="2"/>
  <c r="BA698" i="4" s="1"/>
  <c r="AR713" i="2"/>
  <c r="BA714" i="4" s="1"/>
  <c r="AR729" i="2"/>
  <c r="BA730" i="4" s="1"/>
  <c r="AR745" i="2"/>
  <c r="BA746" i="4" s="1"/>
  <c r="AR761" i="2"/>
  <c r="BA762" i="4" s="1"/>
  <c r="AR777" i="2"/>
  <c r="BA778" i="4" s="1"/>
  <c r="AR793" i="2"/>
  <c r="BA794" i="4" s="1"/>
  <c r="AR809" i="2"/>
  <c r="BA810" i="4" s="1"/>
  <c r="AR825" i="2"/>
  <c r="BA826" i="4" s="1"/>
  <c r="AR841" i="2"/>
  <c r="BA842" i="4" s="1"/>
  <c r="AR857" i="2"/>
  <c r="BA858" i="4" s="1"/>
  <c r="AR873" i="2"/>
  <c r="BA874" i="4" s="1"/>
  <c r="AR889" i="2"/>
  <c r="BA890" i="4" s="1"/>
  <c r="AR905" i="2"/>
  <c r="BA906" i="4" s="1"/>
  <c r="AR921" i="2"/>
  <c r="BA922" i="4" s="1"/>
  <c r="AR937" i="2"/>
  <c r="BA938" i="4" s="1"/>
  <c r="AR953" i="2"/>
  <c r="BA954" i="4" s="1"/>
  <c r="AR978" i="2"/>
  <c r="BA979" i="4" s="1"/>
  <c r="AR1010" i="2"/>
  <c r="BA1011" i="4" s="1"/>
  <c r="AR1042" i="2"/>
  <c r="BA1043" i="4" s="1"/>
  <c r="AR1074" i="2"/>
  <c r="BA1075" i="4" s="1"/>
  <c r="AR1106" i="2"/>
  <c r="BA1107" i="4" s="1"/>
  <c r="AR1138" i="2"/>
  <c r="BA1139" i="4" s="1"/>
  <c r="AR1170" i="2"/>
  <c r="BA1171" i="4" s="1"/>
  <c r="AR18" i="2"/>
  <c r="BA19" i="4" s="1"/>
  <c r="AR34" i="2"/>
  <c r="BA35" i="4" s="1"/>
  <c r="AR50" i="2"/>
  <c r="BA51" i="4" s="1"/>
  <c r="AR66" i="2"/>
  <c r="BA67" i="4" s="1"/>
  <c r="AR82" i="2"/>
  <c r="BA83" i="4" s="1"/>
  <c r="AR98" i="2"/>
  <c r="BA99" i="4" s="1"/>
  <c r="AR114" i="2"/>
  <c r="BA115" i="4" s="1"/>
  <c r="AR130" i="2"/>
  <c r="BA131" i="4" s="1"/>
  <c r="AR146" i="2"/>
  <c r="BA147" i="4" s="1"/>
  <c r="AR162" i="2"/>
  <c r="BA163" i="4" s="1"/>
  <c r="AR178" i="2"/>
  <c r="BA179" i="4" s="1"/>
  <c r="AR194" i="2"/>
  <c r="BA195" i="4" s="1"/>
  <c r="AR210" i="2"/>
  <c r="BA211" i="4" s="1"/>
  <c r="AR226" i="2"/>
  <c r="BA227" i="4" s="1"/>
  <c r="AR242" i="2"/>
  <c r="BA243" i="4" s="1"/>
  <c r="AR258" i="2"/>
  <c r="BA259" i="4" s="1"/>
  <c r="AR274" i="2"/>
  <c r="BA275" i="4" s="1"/>
  <c r="AR290" i="2"/>
  <c r="BA291" i="4" s="1"/>
  <c r="AR306" i="2"/>
  <c r="BA307" i="4" s="1"/>
  <c r="AR322" i="2"/>
  <c r="BA323" i="4" s="1"/>
  <c r="AR338" i="2"/>
  <c r="BA339" i="4" s="1"/>
  <c r="AR354" i="2"/>
  <c r="BA355" i="4" s="1"/>
  <c r="AR370" i="2"/>
  <c r="BA371" i="4" s="1"/>
  <c r="AR386" i="2"/>
  <c r="BA387" i="4" s="1"/>
  <c r="AR402" i="2"/>
  <c r="BA403" i="4" s="1"/>
  <c r="AR418" i="2"/>
  <c r="BA419" i="4" s="1"/>
  <c r="AR434" i="2"/>
  <c r="BA435" i="4" s="1"/>
  <c r="AR450" i="2"/>
  <c r="BA451" i="4" s="1"/>
  <c r="AR466" i="2"/>
  <c r="BA467" i="4" s="1"/>
  <c r="AR482" i="2"/>
  <c r="BA483" i="4" s="1"/>
  <c r="AR498" i="2"/>
  <c r="BA499" i="4" s="1"/>
  <c r="AR514" i="2"/>
  <c r="BA515" i="4" s="1"/>
  <c r="AR530" i="2"/>
  <c r="BA531" i="4" s="1"/>
  <c r="AR546" i="2"/>
  <c r="BA547" i="4" s="1"/>
  <c r="AR562" i="2"/>
  <c r="BA563" i="4" s="1"/>
  <c r="AR578" i="2"/>
  <c r="BA579" i="4" s="1"/>
  <c r="AR594" i="2"/>
  <c r="BA595" i="4" s="1"/>
  <c r="AR610" i="2"/>
  <c r="BA611" i="4" s="1"/>
  <c r="AR626" i="2"/>
  <c r="BA627" i="4" s="1"/>
  <c r="AR642" i="2"/>
  <c r="BA643" i="4" s="1"/>
  <c r="AR658" i="2"/>
  <c r="BA659" i="4" s="1"/>
  <c r="AR674" i="2"/>
  <c r="BA675" i="4" s="1"/>
  <c r="AR690" i="2"/>
  <c r="BA691" i="4" s="1"/>
  <c r="AR706" i="2"/>
  <c r="BA707" i="4" s="1"/>
  <c r="AR722" i="2"/>
  <c r="BA723" i="4" s="1"/>
  <c r="AR738" i="2"/>
  <c r="BA739" i="4" s="1"/>
  <c r="AR754" i="2"/>
  <c r="BA755" i="4" s="1"/>
  <c r="AR770" i="2"/>
  <c r="BA771" i="4" s="1"/>
  <c r="AR786" i="2"/>
  <c r="BA787" i="4" s="1"/>
  <c r="AR802" i="2"/>
  <c r="BA803" i="4" s="1"/>
  <c r="AR818" i="2"/>
  <c r="BA819" i="4" s="1"/>
  <c r="AR834" i="2"/>
  <c r="BA835" i="4" s="1"/>
  <c r="AR850" i="2"/>
  <c r="BA851" i="4" s="1"/>
  <c r="AR866" i="2"/>
  <c r="BA867" i="4" s="1"/>
  <c r="AR882" i="2"/>
  <c r="BA883" i="4" s="1"/>
  <c r="AR898" i="2"/>
  <c r="BA899" i="4" s="1"/>
  <c r="AR914" i="2"/>
  <c r="BA915" i="4" s="1"/>
  <c r="AR930" i="2"/>
  <c r="BA931" i="4" s="1"/>
  <c r="AR946" i="2"/>
  <c r="BA947" i="4" s="1"/>
  <c r="AR963" i="2"/>
  <c r="BA964" i="4" s="1"/>
  <c r="AR995" i="2"/>
  <c r="BA996" i="4" s="1"/>
  <c r="AR1027" i="2"/>
  <c r="BA1028" i="4" s="1"/>
  <c r="AR1059" i="2"/>
  <c r="BA1060" i="4" s="1"/>
  <c r="AR1091" i="2"/>
  <c r="BA1092" i="4" s="1"/>
  <c r="AR1123" i="2"/>
  <c r="BA1124" i="4" s="1"/>
  <c r="AR1155" i="2"/>
  <c r="BA1156" i="4" s="1"/>
  <c r="AR279" i="2"/>
  <c r="BA280" i="4" s="1"/>
  <c r="AR295" i="2"/>
  <c r="BA296" i="4" s="1"/>
  <c r="AR311" i="2"/>
  <c r="BA312" i="4" s="1"/>
  <c r="AR327" i="2"/>
  <c r="BA328" i="4" s="1"/>
  <c r="AR343" i="2"/>
  <c r="BA344" i="4" s="1"/>
  <c r="AR359" i="2"/>
  <c r="BA360" i="4" s="1"/>
  <c r="AR375" i="2"/>
  <c r="BA376" i="4" s="1"/>
  <c r="AR391" i="2"/>
  <c r="BA392" i="4" s="1"/>
  <c r="AR407" i="2"/>
  <c r="BA408" i="4" s="1"/>
  <c r="AR423" i="2"/>
  <c r="BA424" i="4" s="1"/>
  <c r="AR439" i="2"/>
  <c r="BA440" i="4" s="1"/>
  <c r="AR455" i="2"/>
  <c r="BA456" i="4" s="1"/>
  <c r="AR471" i="2"/>
  <c r="BA472" i="4" s="1"/>
  <c r="AR487" i="2"/>
  <c r="BA488" i="4" s="1"/>
  <c r="AR503" i="2"/>
  <c r="BA504" i="4" s="1"/>
  <c r="AR519" i="2"/>
  <c r="BA520" i="4" s="1"/>
  <c r="AR535" i="2"/>
  <c r="BA536" i="4" s="1"/>
  <c r="AR551" i="2"/>
  <c r="BA552" i="4" s="1"/>
  <c r="AR567" i="2"/>
  <c r="BA568" i="4" s="1"/>
  <c r="AR583" i="2"/>
  <c r="BA584" i="4" s="1"/>
  <c r="AR599" i="2"/>
  <c r="BA600" i="4" s="1"/>
  <c r="AR615" i="2"/>
  <c r="BA616" i="4" s="1"/>
  <c r="AR631" i="2"/>
  <c r="BA632" i="4" s="1"/>
  <c r="AR647" i="2"/>
  <c r="BA648" i="4" s="1"/>
  <c r="AR663" i="2"/>
  <c r="BA664" i="4" s="1"/>
  <c r="AR679" i="2"/>
  <c r="BA680" i="4" s="1"/>
  <c r="AR695" i="2"/>
  <c r="BA696" i="4" s="1"/>
  <c r="AR711" i="2"/>
  <c r="BA712" i="4" s="1"/>
  <c r="AR727" i="2"/>
  <c r="BA728" i="4" s="1"/>
  <c r="AR743" i="2"/>
  <c r="BA744" i="4" s="1"/>
  <c r="AR759" i="2"/>
  <c r="BA760" i="4" s="1"/>
  <c r="AR775" i="2"/>
  <c r="BA776" i="4" s="1"/>
  <c r="AR791" i="2"/>
  <c r="BA792" i="4" s="1"/>
  <c r="AR807" i="2"/>
  <c r="BA808" i="4" s="1"/>
  <c r="AR823" i="2"/>
  <c r="BA824" i="4" s="1"/>
  <c r="AR839" i="2"/>
  <c r="BA840" i="4" s="1"/>
  <c r="AR855" i="2"/>
  <c r="BA856" i="4" s="1"/>
  <c r="AR871" i="2"/>
  <c r="BA872" i="4" s="1"/>
  <c r="AR887" i="2"/>
  <c r="BA888" i="4" s="1"/>
  <c r="AR903" i="2"/>
  <c r="BA904" i="4" s="1"/>
  <c r="AR919" i="2"/>
  <c r="BA920" i="4" s="1"/>
  <c r="AR935" i="2"/>
  <c r="BA936" i="4" s="1"/>
  <c r="AR951" i="2"/>
  <c r="BA952" i="4" s="1"/>
  <c r="AR974" i="2"/>
  <c r="BA975" i="4" s="1"/>
  <c r="AR1006" i="2"/>
  <c r="BA1007" i="4" s="1"/>
  <c r="AR1038" i="2"/>
  <c r="BA1039" i="4" s="1"/>
  <c r="AR1070" i="2"/>
  <c r="BA1071" i="4" s="1"/>
  <c r="AR1102" i="2"/>
  <c r="BA1103" i="4" s="1"/>
  <c r="AR1134" i="2"/>
  <c r="BA1135" i="4" s="1"/>
  <c r="AR1166" i="2"/>
  <c r="BA1167" i="4" s="1"/>
  <c r="AR284" i="2"/>
  <c r="BA285" i="4" s="1"/>
  <c r="AR300" i="2"/>
  <c r="BA301" i="4" s="1"/>
  <c r="AR316" i="2"/>
  <c r="BA317" i="4" s="1"/>
  <c r="AR332" i="2"/>
  <c r="BA333" i="4" s="1"/>
  <c r="AR348" i="2"/>
  <c r="BA349" i="4" s="1"/>
  <c r="AR364" i="2"/>
  <c r="BA365" i="4" s="1"/>
  <c r="AR380" i="2"/>
  <c r="BA381" i="4" s="1"/>
  <c r="AR396" i="2"/>
  <c r="BA397" i="4" s="1"/>
  <c r="AR412" i="2"/>
  <c r="BA413" i="4" s="1"/>
  <c r="AR428" i="2"/>
  <c r="BA429" i="4" s="1"/>
  <c r="AR444" i="2"/>
  <c r="BA445" i="4" s="1"/>
  <c r="AR460" i="2"/>
  <c r="BA461" i="4" s="1"/>
  <c r="AR476" i="2"/>
  <c r="BA477" i="4" s="1"/>
  <c r="AR492" i="2"/>
  <c r="BA493" i="4" s="1"/>
  <c r="AR508" i="2"/>
  <c r="BA509" i="4" s="1"/>
  <c r="AR524" i="2"/>
  <c r="BA525" i="4" s="1"/>
  <c r="AR540" i="2"/>
  <c r="BA541" i="4" s="1"/>
  <c r="AR556" i="2"/>
  <c r="BA557" i="4" s="1"/>
  <c r="AR572" i="2"/>
  <c r="BA573" i="4" s="1"/>
  <c r="AR588" i="2"/>
  <c r="BA589" i="4" s="1"/>
  <c r="AR604" i="2"/>
  <c r="BA605" i="4" s="1"/>
  <c r="AR620" i="2"/>
  <c r="BA621" i="4" s="1"/>
  <c r="AR636" i="2"/>
  <c r="BA637" i="4" s="1"/>
  <c r="AR652" i="2"/>
  <c r="BA653" i="4" s="1"/>
  <c r="AR668" i="2"/>
  <c r="BA669" i="4" s="1"/>
  <c r="AR684" i="2"/>
  <c r="BA685" i="4" s="1"/>
  <c r="AR700" i="2"/>
  <c r="BA701" i="4" s="1"/>
  <c r="AR716" i="2"/>
  <c r="BA717" i="4" s="1"/>
  <c r="AR732" i="2"/>
  <c r="BA733" i="4" s="1"/>
  <c r="AR748" i="2"/>
  <c r="BA749" i="4" s="1"/>
  <c r="AR764" i="2"/>
  <c r="BA765" i="4" s="1"/>
  <c r="AR780" i="2"/>
  <c r="BA781" i="4" s="1"/>
  <c r="AR796" i="2"/>
  <c r="BA797" i="4" s="1"/>
  <c r="AR812" i="2"/>
  <c r="BA813" i="4" s="1"/>
  <c r="AR828" i="2"/>
  <c r="BA829" i="4" s="1"/>
  <c r="AR844" i="2"/>
  <c r="BA845" i="4" s="1"/>
  <c r="AR860" i="2"/>
  <c r="BA861" i="4" s="1"/>
  <c r="AR876" i="2"/>
  <c r="BA877" i="4" s="1"/>
  <c r="AR892" i="2"/>
  <c r="BA893" i="4" s="1"/>
  <c r="AR908" i="2"/>
  <c r="BA909" i="4" s="1"/>
  <c r="AR924" i="2"/>
  <c r="BA925" i="4" s="1"/>
  <c r="AR940" i="2"/>
  <c r="BA941" i="4" s="1"/>
  <c r="AR956" i="2"/>
  <c r="BA957" i="4" s="1"/>
  <c r="AR983" i="2"/>
  <c r="BA984" i="4" s="1"/>
  <c r="AR1015" i="2"/>
  <c r="BA1016" i="4" s="1"/>
  <c r="AR1047" i="2"/>
  <c r="BA1048" i="4" s="1"/>
  <c r="AR1079" i="2"/>
  <c r="BA1080" i="4" s="1"/>
  <c r="AR1111" i="2"/>
  <c r="BA1112" i="4" s="1"/>
  <c r="AR1143" i="2"/>
  <c r="BA1144" i="4" s="1"/>
  <c r="AR1175" i="2"/>
  <c r="BA1176" i="4" s="1"/>
  <c r="AR972" i="2"/>
  <c r="BA973" i="4" s="1"/>
  <c r="AR988" i="2"/>
  <c r="BA989" i="4" s="1"/>
  <c r="AR1004" i="2"/>
  <c r="BA1005" i="4" s="1"/>
  <c r="AR1020" i="2"/>
  <c r="BA1021" i="4" s="1"/>
  <c r="AR1036" i="2"/>
  <c r="BA1037" i="4" s="1"/>
  <c r="AR1052" i="2"/>
  <c r="BA1053" i="4" s="1"/>
  <c r="AR1068" i="2"/>
  <c r="BA1069" i="4" s="1"/>
  <c r="AR1084" i="2"/>
  <c r="BA1085" i="4" s="1"/>
  <c r="AR1100" i="2"/>
  <c r="BA1101" i="4" s="1"/>
  <c r="AR1116" i="2"/>
  <c r="BA1117" i="4" s="1"/>
  <c r="AR1132" i="2"/>
  <c r="BA1133" i="4" s="1"/>
  <c r="AR1148" i="2"/>
  <c r="BA1149" i="4" s="1"/>
  <c r="AR1164" i="2"/>
  <c r="BA1165" i="4" s="1"/>
  <c r="AR1180" i="2"/>
  <c r="BA1181" i="4" s="1"/>
  <c r="AR1196" i="2"/>
  <c r="BA1197" i="4" s="1"/>
  <c r="AR1212" i="2"/>
  <c r="BA1213" i="4" s="1"/>
  <c r="AR1228" i="2"/>
  <c r="BA1229" i="4" s="1"/>
  <c r="AR1244" i="2"/>
  <c r="BA1245" i="4" s="1"/>
  <c r="AR1260" i="2"/>
  <c r="BA1261" i="4" s="1"/>
  <c r="AR1276" i="2"/>
  <c r="BA1277" i="4" s="1"/>
  <c r="AR1292" i="2"/>
  <c r="BA1293" i="4" s="1"/>
  <c r="AR1308" i="2"/>
  <c r="BA1309" i="4" s="1"/>
  <c r="AR1324" i="2"/>
  <c r="BA1325" i="4" s="1"/>
  <c r="AR1340" i="2"/>
  <c r="BA1341" i="4" s="1"/>
  <c r="AR1356" i="2"/>
  <c r="BA1357" i="4" s="1"/>
  <c r="AR1372" i="2"/>
  <c r="BA1373" i="4" s="1"/>
  <c r="AR1388" i="2"/>
  <c r="BA1389" i="4" s="1"/>
  <c r="AR1404" i="2"/>
  <c r="BA1405" i="4" s="1"/>
  <c r="AR1420" i="2"/>
  <c r="BA1421" i="4" s="1"/>
  <c r="AR1436" i="2"/>
  <c r="BA1437" i="4" s="1"/>
  <c r="AR1452" i="2"/>
  <c r="BA1453" i="4" s="1"/>
  <c r="AR1468" i="2"/>
  <c r="BA1469" i="4" s="1"/>
  <c r="AR1484" i="2"/>
  <c r="BA1485" i="4" s="1"/>
  <c r="AR1500" i="2"/>
  <c r="BA1501" i="4" s="1"/>
  <c r="AR1516" i="2"/>
  <c r="BA1517" i="4" s="1"/>
  <c r="AR1532" i="2"/>
  <c r="BA1533" i="4" s="1"/>
  <c r="AR1548" i="2"/>
  <c r="BA1549" i="4" s="1"/>
  <c r="AR1564" i="2"/>
  <c r="BA1565" i="4" s="1"/>
  <c r="AR1580" i="2"/>
  <c r="BA1581" i="4" s="1"/>
  <c r="AR1596" i="2"/>
  <c r="BA1597" i="4" s="1"/>
  <c r="AR1612" i="2"/>
  <c r="BA1613" i="4" s="1"/>
  <c r="AR1628" i="2"/>
  <c r="BA1629" i="4" s="1"/>
  <c r="AR1644" i="2"/>
  <c r="BA1645" i="4" s="1"/>
  <c r="AR1660" i="2"/>
  <c r="BA1661" i="4" s="1"/>
  <c r="AR1676" i="2"/>
  <c r="BA1677" i="4" s="1"/>
  <c r="AR1692" i="2"/>
  <c r="BA1693" i="4" s="1"/>
  <c r="AR1708" i="2"/>
  <c r="BA1709" i="4" s="1"/>
  <c r="AR1724" i="2"/>
  <c r="BA1725" i="4" s="1"/>
  <c r="AR1740" i="2"/>
  <c r="BA1741" i="4" s="1"/>
  <c r="AR1764" i="2"/>
  <c r="BA1765" i="4" s="1"/>
  <c r="AR1796" i="2"/>
  <c r="BA1797" i="4" s="1"/>
  <c r="AR1828" i="2"/>
  <c r="BA1829" i="4" s="1"/>
  <c r="AR1860" i="2"/>
  <c r="BA1861" i="4" s="1"/>
  <c r="AR1892" i="2"/>
  <c r="BA1893" i="4" s="1"/>
  <c r="AR1924" i="2"/>
  <c r="BA1925" i="4" s="1"/>
  <c r="AR1956" i="2"/>
  <c r="BA1957" i="4" s="1"/>
  <c r="AR965" i="2"/>
  <c r="BA966" i="4" s="1"/>
  <c r="AR981" i="2"/>
  <c r="BA982" i="4" s="1"/>
  <c r="AR997" i="2"/>
  <c r="BA998" i="4" s="1"/>
  <c r="AR1013" i="2"/>
  <c r="BA1014" i="4" s="1"/>
  <c r="AR1029" i="2"/>
  <c r="BA1030" i="4" s="1"/>
  <c r="AR1045" i="2"/>
  <c r="BA1046" i="4" s="1"/>
  <c r="AR1061" i="2"/>
  <c r="BA1062" i="4" s="1"/>
  <c r="AR1077" i="2"/>
  <c r="BA1078" i="4" s="1"/>
  <c r="AR1093" i="2"/>
  <c r="BA1094" i="4" s="1"/>
  <c r="AR1109" i="2"/>
  <c r="BA1110" i="4" s="1"/>
  <c r="AR1125" i="2"/>
  <c r="BA1126" i="4" s="1"/>
  <c r="AR1141" i="2"/>
  <c r="BA1142" i="4" s="1"/>
  <c r="AR1157" i="2"/>
  <c r="BA1158" i="4" s="1"/>
  <c r="AR1173" i="2"/>
  <c r="BA1174" i="4" s="1"/>
  <c r="AR1189" i="2"/>
  <c r="BA1190" i="4" s="1"/>
  <c r="AR1205" i="2"/>
  <c r="BA1206" i="4" s="1"/>
  <c r="AR1221" i="2"/>
  <c r="BA1222" i="4" s="1"/>
  <c r="AR1237" i="2"/>
  <c r="BA1238" i="4" s="1"/>
  <c r="AR1253" i="2"/>
  <c r="BA1254" i="4" s="1"/>
  <c r="AR1269" i="2"/>
  <c r="BA1270" i="4" s="1"/>
  <c r="AR1285" i="2"/>
  <c r="BA1286" i="4" s="1"/>
  <c r="AR1301" i="2"/>
  <c r="BA1302" i="4" s="1"/>
  <c r="AR1317" i="2"/>
  <c r="BA1318" i="4" s="1"/>
  <c r="AR1333" i="2"/>
  <c r="BA1334" i="4" s="1"/>
  <c r="AR1349" i="2"/>
  <c r="BA1350" i="4" s="1"/>
  <c r="AR1365" i="2"/>
  <c r="BA1366" i="4" s="1"/>
  <c r="AR1381" i="2"/>
  <c r="BA1382" i="4" s="1"/>
  <c r="AR1397" i="2"/>
  <c r="BA1398" i="4" s="1"/>
  <c r="AR1413" i="2"/>
  <c r="BA1414" i="4" s="1"/>
  <c r="AR1429" i="2"/>
  <c r="BA1430" i="4" s="1"/>
  <c r="AR1445" i="2"/>
  <c r="BA1446" i="4" s="1"/>
  <c r="AR1461" i="2"/>
  <c r="BA1462" i="4" s="1"/>
  <c r="AR1477" i="2"/>
  <c r="BA1478" i="4" s="1"/>
  <c r="AR1493" i="2"/>
  <c r="BA1494" i="4" s="1"/>
  <c r="AR1509" i="2"/>
  <c r="BA1510" i="4" s="1"/>
  <c r="AR1525" i="2"/>
  <c r="BA1526" i="4" s="1"/>
  <c r="AR1541" i="2"/>
  <c r="BA1542" i="4" s="1"/>
  <c r="AR1557" i="2"/>
  <c r="BA1558" i="4" s="1"/>
  <c r="AR1573" i="2"/>
  <c r="BA1574" i="4" s="1"/>
  <c r="AR1589" i="2"/>
  <c r="BA1590" i="4" s="1"/>
  <c r="AR1605" i="2"/>
  <c r="BA1606" i="4" s="1"/>
  <c r="AR1621" i="2"/>
  <c r="BA1622" i="4" s="1"/>
  <c r="AR1637" i="2"/>
  <c r="BA1638" i="4" s="1"/>
  <c r="AR1653" i="2"/>
  <c r="BA1654" i="4" s="1"/>
  <c r="AR1669" i="2"/>
  <c r="BA1670" i="4" s="1"/>
  <c r="AR1685" i="2"/>
  <c r="BA1686" i="4" s="1"/>
  <c r="AR1701" i="2"/>
  <c r="BA1702" i="4" s="1"/>
  <c r="AR1717" i="2"/>
  <c r="BA1718" i="4" s="1"/>
  <c r="AR1733" i="2"/>
  <c r="BA1734" i="4" s="1"/>
  <c r="AR1749" i="2"/>
  <c r="BA1750" i="4" s="1"/>
  <c r="AR1781" i="2"/>
  <c r="BA1782" i="4" s="1"/>
  <c r="AR1813" i="2"/>
  <c r="BA1814" i="4" s="1"/>
  <c r="AR1845" i="2"/>
  <c r="BA1846" i="4" s="1"/>
  <c r="AR1877" i="2"/>
  <c r="BA1878" i="4" s="1"/>
  <c r="AR1909" i="2"/>
  <c r="BA1910" i="4" s="1"/>
  <c r="AR1941" i="2"/>
  <c r="BA1942" i="4" s="1"/>
  <c r="AR1973" i="2"/>
  <c r="BA1974" i="4" s="1"/>
  <c r="AR1198" i="2"/>
  <c r="BA1199" i="4" s="1"/>
  <c r="AR1214" i="2"/>
  <c r="BA1215" i="4" s="1"/>
  <c r="AR1230" i="2"/>
  <c r="BA1231" i="4" s="1"/>
  <c r="AR1246" i="2"/>
  <c r="BA1247" i="4" s="1"/>
  <c r="AR1262" i="2"/>
  <c r="BA1263" i="4" s="1"/>
  <c r="AR1278" i="2"/>
  <c r="BA1279" i="4" s="1"/>
  <c r="AR1294" i="2"/>
  <c r="BA1295" i="4" s="1"/>
  <c r="AR1310" i="2"/>
  <c r="BA1311" i="4" s="1"/>
  <c r="AR1326" i="2"/>
  <c r="BA1327" i="4" s="1"/>
  <c r="AR1342" i="2"/>
  <c r="BA1343" i="4" s="1"/>
  <c r="AR1358" i="2"/>
  <c r="BA1359" i="4" s="1"/>
  <c r="AR1374" i="2"/>
  <c r="BA1375" i="4" s="1"/>
  <c r="AR1390" i="2"/>
  <c r="BA1391" i="4" s="1"/>
  <c r="AR1406" i="2"/>
  <c r="BA1407" i="4" s="1"/>
  <c r="AR1422" i="2"/>
  <c r="BA1423" i="4" s="1"/>
  <c r="AR1438" i="2"/>
  <c r="BA1439" i="4" s="1"/>
  <c r="AR1454" i="2"/>
  <c r="BA1455" i="4" s="1"/>
  <c r="AR1470" i="2"/>
  <c r="BA1471" i="4" s="1"/>
  <c r="AR1486" i="2"/>
  <c r="BA1487" i="4" s="1"/>
  <c r="AR1502" i="2"/>
  <c r="BA1503" i="4" s="1"/>
  <c r="AR1518" i="2"/>
  <c r="BA1519" i="4" s="1"/>
  <c r="AR1534" i="2"/>
  <c r="BA1535" i="4" s="1"/>
  <c r="AR1550" i="2"/>
  <c r="BA1551" i="4" s="1"/>
  <c r="AR1566" i="2"/>
  <c r="BA1567" i="4" s="1"/>
  <c r="AR1582" i="2"/>
  <c r="BA1583" i="4" s="1"/>
  <c r="AR1598" i="2"/>
  <c r="BA1599" i="4" s="1"/>
  <c r="AR1614" i="2"/>
  <c r="BA1615" i="4" s="1"/>
  <c r="AR1630" i="2"/>
  <c r="BA1631" i="4" s="1"/>
  <c r="AR1646" i="2"/>
  <c r="BA1647" i="4" s="1"/>
  <c r="AR1662" i="2"/>
  <c r="BA1663" i="4" s="1"/>
  <c r="AR1678" i="2"/>
  <c r="BA1679" i="4" s="1"/>
  <c r="AR1694" i="2"/>
  <c r="BA1695" i="4" s="1"/>
  <c r="AR1710" i="2"/>
  <c r="BA1711" i="4" s="1"/>
  <c r="AR1726" i="2"/>
  <c r="BA1727" i="4" s="1"/>
  <c r="AR1742" i="2"/>
  <c r="BA1743" i="4" s="1"/>
  <c r="AR1768" i="2"/>
  <c r="BA1769" i="4" s="1"/>
  <c r="AR1800" i="2"/>
  <c r="BA1801" i="4" s="1"/>
  <c r="AR1832" i="2"/>
  <c r="BA1833" i="4" s="1"/>
  <c r="AR1864" i="2"/>
  <c r="BA1865" i="4" s="1"/>
  <c r="AR1896" i="2"/>
  <c r="BA1897" i="4" s="1"/>
  <c r="AR1928" i="2"/>
  <c r="BA1929" i="4" s="1"/>
  <c r="AR1960" i="2"/>
  <c r="BA1961" i="4" s="1"/>
  <c r="AR1191" i="2"/>
  <c r="BA1192" i="4" s="1"/>
  <c r="AR1207" i="2"/>
  <c r="BA1208" i="4" s="1"/>
  <c r="AR1223" i="2"/>
  <c r="BA1224" i="4" s="1"/>
  <c r="AR1239" i="2"/>
  <c r="BA1240" i="4" s="1"/>
  <c r="AR1255" i="2"/>
  <c r="BA1256" i="4" s="1"/>
  <c r="AR1271" i="2"/>
  <c r="BA1272" i="4" s="1"/>
  <c r="AR1287" i="2"/>
  <c r="BA1288" i="4" s="1"/>
  <c r="AR1303" i="2"/>
  <c r="BA1304" i="4" s="1"/>
  <c r="AR1319" i="2"/>
  <c r="BA1320" i="4" s="1"/>
  <c r="AR1335" i="2"/>
  <c r="BA1336" i="4" s="1"/>
  <c r="AR1351" i="2"/>
  <c r="BA1352" i="4" s="1"/>
  <c r="AR1367" i="2"/>
  <c r="BA1368" i="4" s="1"/>
  <c r="AR1383" i="2"/>
  <c r="BA1384" i="4" s="1"/>
  <c r="AR1399" i="2"/>
  <c r="BA1400" i="4" s="1"/>
  <c r="AR1415" i="2"/>
  <c r="BA1416" i="4" s="1"/>
  <c r="AR1431" i="2"/>
  <c r="BA1432" i="4" s="1"/>
  <c r="AR1447" i="2"/>
  <c r="BA1448" i="4" s="1"/>
  <c r="AR1463" i="2"/>
  <c r="BA1464" i="4" s="1"/>
  <c r="AR1479" i="2"/>
  <c r="BA1480" i="4" s="1"/>
  <c r="AR1495" i="2"/>
  <c r="BA1496" i="4" s="1"/>
  <c r="AR1511" i="2"/>
  <c r="BA1512" i="4" s="1"/>
  <c r="AR1527" i="2"/>
  <c r="BA1528" i="4" s="1"/>
  <c r="AR1543" i="2"/>
  <c r="BA1544" i="4" s="1"/>
  <c r="AR1559" i="2"/>
  <c r="BA1560" i="4" s="1"/>
  <c r="AR1575" i="2"/>
  <c r="BA1576" i="4" s="1"/>
  <c r="AR1591" i="2"/>
  <c r="BA1592" i="4" s="1"/>
  <c r="AR1607" i="2"/>
  <c r="BA1608" i="4" s="1"/>
  <c r="AR1623" i="2"/>
  <c r="BA1624" i="4" s="1"/>
  <c r="AR1639" i="2"/>
  <c r="BA1640" i="4" s="1"/>
  <c r="AR1655" i="2"/>
  <c r="BA1656" i="4" s="1"/>
  <c r="AR1671" i="2"/>
  <c r="BA1672" i="4" s="1"/>
  <c r="AR1687" i="2"/>
  <c r="BA1688" i="4" s="1"/>
  <c r="AR1703" i="2"/>
  <c r="BA1704" i="4" s="1"/>
  <c r="AR1719" i="2"/>
  <c r="BA1720" i="4" s="1"/>
  <c r="AR1735" i="2"/>
  <c r="BA1736" i="4" s="1"/>
  <c r="AR1753" i="2"/>
  <c r="BA1754" i="4" s="1"/>
  <c r="AR1785" i="2"/>
  <c r="BA1786" i="4" s="1"/>
  <c r="AR1817" i="2"/>
  <c r="BA1818" i="4" s="1"/>
  <c r="AR1849" i="2"/>
  <c r="BA1850" i="4" s="1"/>
  <c r="AR1881" i="2"/>
  <c r="BA1882" i="4" s="1"/>
  <c r="AR1913" i="2"/>
  <c r="BA1914" i="4" s="1"/>
  <c r="AR1945" i="2"/>
  <c r="BA1946" i="4" s="1"/>
  <c r="AR1977" i="2"/>
  <c r="BA1978" i="4" s="1"/>
  <c r="AR1762" i="2"/>
  <c r="BA1763" i="4" s="1"/>
  <c r="AR1778" i="2"/>
  <c r="BA1779" i="4" s="1"/>
  <c r="AR1794" i="2"/>
  <c r="BA1795" i="4" s="1"/>
  <c r="AR1810" i="2"/>
  <c r="BA1811" i="4" s="1"/>
  <c r="AR1826" i="2"/>
  <c r="BA1827" i="4" s="1"/>
  <c r="AR1842" i="2"/>
  <c r="BA1843" i="4" s="1"/>
  <c r="AR1858" i="2"/>
  <c r="BA1859" i="4" s="1"/>
  <c r="AR1874" i="2"/>
  <c r="BA1875" i="4" s="1"/>
  <c r="AR1890" i="2"/>
  <c r="BA1891" i="4" s="1"/>
  <c r="AR1906" i="2"/>
  <c r="BA1907" i="4" s="1"/>
  <c r="AR1922" i="2"/>
  <c r="BA1923" i="4" s="1"/>
  <c r="AR1938" i="2"/>
  <c r="BA1939" i="4" s="1"/>
  <c r="AR1954" i="2"/>
  <c r="BA1955" i="4" s="1"/>
  <c r="AR1970" i="2"/>
  <c r="BA1971" i="4" s="1"/>
  <c r="AR1986" i="2"/>
  <c r="BA1987" i="4" s="1"/>
  <c r="AR2002" i="2"/>
  <c r="BA2003" i="4" s="1"/>
  <c r="AR2018" i="2"/>
  <c r="BA2019" i="4" s="1"/>
  <c r="AR2034" i="2"/>
  <c r="BA2035" i="4" s="1"/>
  <c r="AR2050" i="2"/>
  <c r="BA2051" i="4" s="1"/>
  <c r="AR2066" i="2"/>
  <c r="BA2067" i="4" s="1"/>
  <c r="AR2082" i="2"/>
  <c r="BA2083" i="4" s="1"/>
  <c r="AR2098" i="2"/>
  <c r="BA2099" i="4" s="1"/>
  <c r="AR2114" i="2"/>
  <c r="BA2115" i="4" s="1"/>
  <c r="AR2130" i="2"/>
  <c r="BA2131" i="4" s="1"/>
  <c r="AR2146" i="2"/>
  <c r="BA2147" i="4" s="1"/>
  <c r="AR2162" i="2"/>
  <c r="BA2163" i="4" s="1"/>
  <c r="AR2178" i="2"/>
  <c r="BA2179" i="4" s="1"/>
  <c r="AR2194" i="2"/>
  <c r="BA2195" i="4" s="1"/>
  <c r="AR2210" i="2"/>
  <c r="BA2211" i="4" s="1"/>
  <c r="AR2226" i="2"/>
  <c r="BA2227" i="4" s="1"/>
  <c r="AR2242" i="2"/>
  <c r="BA2243" i="4" s="1"/>
  <c r="AR2258" i="2"/>
  <c r="BA2259" i="4" s="1"/>
  <c r="AR2274" i="2"/>
  <c r="BA2275" i="4" s="1"/>
  <c r="AR2290" i="2"/>
  <c r="BA2291" i="4" s="1"/>
  <c r="AR2306" i="2"/>
  <c r="BA2307" i="4" s="1"/>
  <c r="AR2322" i="2"/>
  <c r="BA2323" i="4" s="1"/>
  <c r="AR2338" i="2"/>
  <c r="BA2339" i="4" s="1"/>
  <c r="AR2354" i="2"/>
  <c r="BA2355" i="4" s="1"/>
  <c r="AR2370" i="2"/>
  <c r="BA2371" i="4" s="1"/>
  <c r="AR2386" i="2"/>
  <c r="BA2387" i="4" s="1"/>
  <c r="AR2402" i="2"/>
  <c r="BA2403" i="4" s="1"/>
  <c r="AR2418" i="2"/>
  <c r="BA2419" i="4" s="1"/>
  <c r="AR2434" i="2"/>
  <c r="BA2435" i="4" s="1"/>
  <c r="AR2450" i="2"/>
  <c r="BA2451" i="4" s="1"/>
  <c r="AR2466" i="2"/>
  <c r="BA2467" i="4" s="1"/>
  <c r="AR2482" i="2"/>
  <c r="BA2483" i="4" s="1"/>
  <c r="AR2498" i="2"/>
  <c r="BA2499" i="4" s="1"/>
  <c r="AR2514" i="2"/>
  <c r="BA2515" i="4" s="1"/>
  <c r="AR2537" i="2"/>
  <c r="BA2538" i="4" s="1"/>
  <c r="AR2569" i="2"/>
  <c r="BA2570" i="4" s="1"/>
  <c r="AR2601" i="2"/>
  <c r="BA2602" i="4" s="1"/>
  <c r="AR2633" i="2"/>
  <c r="BA2634" i="4" s="1"/>
  <c r="AR2665" i="2"/>
  <c r="BA2666" i="4" s="1"/>
  <c r="AR2697" i="2"/>
  <c r="BA2698" i="4" s="1"/>
  <c r="AR2729" i="2"/>
  <c r="BA2730" i="4" s="1"/>
  <c r="AR2761" i="2"/>
  <c r="BA2762" i="4" s="1"/>
  <c r="AR1751" i="2"/>
  <c r="BA1752" i="4" s="1"/>
  <c r="AR1767" i="2"/>
  <c r="BA1768" i="4" s="1"/>
  <c r="AR1783" i="2"/>
  <c r="BA1784" i="4" s="1"/>
  <c r="AR1799" i="2"/>
  <c r="BA1800" i="4" s="1"/>
  <c r="AR1815" i="2"/>
  <c r="BA1816" i="4" s="1"/>
  <c r="AR1831" i="2"/>
  <c r="BA1832" i="4" s="1"/>
  <c r="AR1847" i="2"/>
  <c r="BA1848" i="4" s="1"/>
  <c r="AR1863" i="2"/>
  <c r="BA1864" i="4" s="1"/>
  <c r="AR1879" i="2"/>
  <c r="BA1880" i="4" s="1"/>
  <c r="AR1895" i="2"/>
  <c r="BA1896" i="4" s="1"/>
  <c r="AR1911" i="2"/>
  <c r="BA1912" i="4" s="1"/>
  <c r="AR1927" i="2"/>
  <c r="BA1928" i="4" s="1"/>
  <c r="AR1943" i="2"/>
  <c r="BA1944" i="4" s="1"/>
  <c r="AR1959" i="2"/>
  <c r="BA1960" i="4" s="1"/>
  <c r="AR1975" i="2"/>
  <c r="BA1976" i="4" s="1"/>
  <c r="AR1991" i="2"/>
  <c r="BA1992" i="4" s="1"/>
  <c r="AR2007" i="2"/>
  <c r="BA2008" i="4" s="1"/>
  <c r="AR2023" i="2"/>
  <c r="BA2024" i="4" s="1"/>
  <c r="AR2039" i="2"/>
  <c r="BA2040" i="4" s="1"/>
  <c r="AR2055" i="2"/>
  <c r="BA2056" i="4" s="1"/>
  <c r="AR2071" i="2"/>
  <c r="BA2072" i="4" s="1"/>
  <c r="AR2087" i="2"/>
  <c r="BA2088" i="4" s="1"/>
  <c r="AR2103" i="2"/>
  <c r="BA2104" i="4" s="1"/>
  <c r="AR2119" i="2"/>
  <c r="BA2120" i="4" s="1"/>
  <c r="AR2135" i="2"/>
  <c r="BA2136" i="4" s="1"/>
  <c r="AR2151" i="2"/>
  <c r="BA2152" i="4" s="1"/>
  <c r="AR2167" i="2"/>
  <c r="BA2168" i="4" s="1"/>
  <c r="AR2183" i="2"/>
  <c r="BA2184" i="4" s="1"/>
  <c r="AR2199" i="2"/>
  <c r="BA2200" i="4" s="1"/>
  <c r="AR2215" i="2"/>
  <c r="BA2216" i="4" s="1"/>
  <c r="AR2231" i="2"/>
  <c r="BA2232" i="4" s="1"/>
  <c r="AR2247" i="2"/>
  <c r="BA2248" i="4" s="1"/>
  <c r="AR2263" i="2"/>
  <c r="BA2264" i="4" s="1"/>
  <c r="AR2279" i="2"/>
  <c r="BA2280" i="4" s="1"/>
  <c r="AR2295" i="2"/>
  <c r="BA2296" i="4" s="1"/>
  <c r="AR2311" i="2"/>
  <c r="BA2312" i="4" s="1"/>
  <c r="AR2327" i="2"/>
  <c r="BA2328" i="4" s="1"/>
  <c r="AR2343" i="2"/>
  <c r="BA2344" i="4" s="1"/>
  <c r="AR2359" i="2"/>
  <c r="BA2360" i="4" s="1"/>
  <c r="AR2375" i="2"/>
  <c r="BA2376" i="4" s="1"/>
  <c r="AR2391" i="2"/>
  <c r="BA2392" i="4" s="1"/>
  <c r="AR2407" i="2"/>
  <c r="BA2408" i="4" s="1"/>
  <c r="AR2423" i="2"/>
  <c r="BA2424" i="4" s="1"/>
  <c r="AR2439" i="2"/>
  <c r="BA2440" i="4" s="1"/>
  <c r="AR2455" i="2"/>
  <c r="BA2456" i="4" s="1"/>
  <c r="AR2471" i="2"/>
  <c r="BA2472" i="4" s="1"/>
  <c r="AR2487" i="2"/>
  <c r="BA2488" i="4" s="1"/>
  <c r="AR2503" i="2"/>
  <c r="BA2504" i="4" s="1"/>
  <c r="AR2530" i="2"/>
  <c r="BA2531" i="4" s="1"/>
  <c r="AR2594" i="2"/>
  <c r="BA2595" i="4" s="1"/>
  <c r="AR2658" i="2"/>
  <c r="BA2659" i="4" s="1"/>
  <c r="AR2722" i="2"/>
  <c r="BA2723" i="4" s="1"/>
  <c r="AR88" i="2"/>
  <c r="BA89" i="4" s="1"/>
  <c r="AR173" i="2"/>
  <c r="BA174" i="4" s="1"/>
  <c r="AR259" i="2"/>
  <c r="BA260" i="4" s="1"/>
  <c r="AR477" i="2"/>
  <c r="BA478" i="4" s="1"/>
  <c r="AR51" i="2"/>
  <c r="BA52" i="4" s="1"/>
  <c r="AR136" i="2"/>
  <c r="BA137" i="4" s="1"/>
  <c r="AR221" i="2"/>
  <c r="BA222" i="4" s="1"/>
  <c r="AR365" i="2"/>
  <c r="BA366" i="4" s="1"/>
  <c r="AR621" i="2"/>
  <c r="BA622" i="4" s="1"/>
  <c r="AR77" i="2"/>
  <c r="BA78" i="4" s="1"/>
  <c r="AR163" i="2"/>
  <c r="BA164" i="4" s="1"/>
  <c r="AR248" i="2"/>
  <c r="BA249" i="4" s="1"/>
  <c r="AR445" i="2"/>
  <c r="BA446" i="4" s="1"/>
  <c r="AR19" i="2"/>
  <c r="BA20" i="4" s="1"/>
  <c r="AR104" i="2"/>
  <c r="BA105" i="4" s="1"/>
  <c r="AR189" i="2"/>
  <c r="BA190" i="4" s="1"/>
  <c r="AR275" i="2"/>
  <c r="BA276" i="4" s="1"/>
  <c r="AR525" i="2"/>
  <c r="BA526" i="4" s="1"/>
  <c r="AR15" i="2"/>
  <c r="BA16" i="4" s="1"/>
  <c r="AR36" i="2"/>
  <c r="BA37" i="4" s="1"/>
  <c r="AR57" i="2"/>
  <c r="BA58" i="4" s="1"/>
  <c r="AR79" i="2"/>
  <c r="BA80" i="4" s="1"/>
  <c r="AR100" i="2"/>
  <c r="BA101" i="4" s="1"/>
  <c r="AR121" i="2"/>
  <c r="BA122" i="4" s="1"/>
  <c r="AR143" i="2"/>
  <c r="BA144" i="4" s="1"/>
  <c r="AR164" i="2"/>
  <c r="BA165" i="4" s="1"/>
  <c r="AR185" i="2"/>
  <c r="BA186" i="4" s="1"/>
  <c r="AR207" i="2"/>
  <c r="BA208" i="4" s="1"/>
  <c r="AR228" i="2"/>
  <c r="BA229" i="4" s="1"/>
  <c r="AR249" i="2"/>
  <c r="BA250" i="4" s="1"/>
  <c r="AR271" i="2"/>
  <c r="BA272" i="4" s="1"/>
  <c r="AR321" i="2"/>
  <c r="BA322" i="4" s="1"/>
  <c r="AR385" i="2"/>
  <c r="BA386" i="4" s="1"/>
  <c r="AR449" i="2"/>
  <c r="BA450" i="4" s="1"/>
  <c r="AR513" i="2"/>
  <c r="BA514" i="4" s="1"/>
  <c r="AR577" i="2"/>
  <c r="BA578" i="4" s="1"/>
  <c r="AR641" i="2"/>
  <c r="BA642" i="4" s="1"/>
  <c r="AR21" i="2"/>
  <c r="BA22" i="4" s="1"/>
  <c r="AR43" i="2"/>
  <c r="BA44" i="4" s="1"/>
  <c r="AR64" i="2"/>
  <c r="BA65" i="4" s="1"/>
  <c r="AR85" i="2"/>
  <c r="BA86" i="4" s="1"/>
  <c r="AR107" i="2"/>
  <c r="BA108" i="4" s="1"/>
  <c r="AR128" i="2"/>
  <c r="BA129" i="4" s="1"/>
  <c r="AR149" i="2"/>
  <c r="BA150" i="4" s="1"/>
  <c r="AR171" i="2"/>
  <c r="BA172" i="4" s="1"/>
  <c r="AR192" i="2"/>
  <c r="BA193" i="4" s="1"/>
  <c r="AR213" i="2"/>
  <c r="BA214" i="4" s="1"/>
  <c r="AR235" i="2"/>
  <c r="BA236" i="4" s="1"/>
  <c r="AR256" i="2"/>
  <c r="BA257" i="4" s="1"/>
  <c r="AR277" i="2"/>
  <c r="BA278" i="4" s="1"/>
  <c r="AR341" i="2"/>
  <c r="BA342" i="4" s="1"/>
  <c r="AR405" i="2"/>
  <c r="BA406" i="4" s="1"/>
  <c r="AR469" i="2"/>
  <c r="BA470" i="4" s="1"/>
  <c r="AR533" i="2"/>
  <c r="BA534" i="4" s="1"/>
  <c r="AR597" i="2"/>
  <c r="BA598" i="4" s="1"/>
  <c r="AR661" i="2"/>
  <c r="BA662" i="4" s="1"/>
  <c r="AR28" i="2"/>
  <c r="BA29" i="4" s="1"/>
  <c r="AR49" i="2"/>
  <c r="BA50" i="4" s="1"/>
  <c r="AR71" i="2"/>
  <c r="BA72" i="4" s="1"/>
  <c r="AR92" i="2"/>
  <c r="BA93" i="4" s="1"/>
  <c r="AR113" i="2"/>
  <c r="BA114" i="4" s="1"/>
  <c r="AR135" i="2"/>
  <c r="BA136" i="4" s="1"/>
  <c r="AR156" i="2"/>
  <c r="BA157" i="4" s="1"/>
  <c r="AR177" i="2"/>
  <c r="BA178" i="4" s="1"/>
  <c r="AR199" i="2"/>
  <c r="BA200" i="4" s="1"/>
  <c r="AR220" i="2"/>
  <c r="BA221" i="4" s="1"/>
  <c r="AR241" i="2"/>
  <c r="BA242" i="4" s="1"/>
  <c r="AR263" i="2"/>
  <c r="BA264" i="4" s="1"/>
  <c r="AR297" i="2"/>
  <c r="BA298" i="4" s="1"/>
  <c r="AR361" i="2"/>
  <c r="BA362" i="4" s="1"/>
  <c r="AR425" i="2"/>
  <c r="BA426" i="4" s="1"/>
  <c r="AR489" i="2"/>
  <c r="BA490" i="4" s="1"/>
  <c r="AR553" i="2"/>
  <c r="BA554" i="4" s="1"/>
  <c r="AR617" i="2"/>
  <c r="BA618" i="4" s="1"/>
  <c r="AR669" i="2"/>
  <c r="BA670" i="4" s="1"/>
  <c r="AR685" i="2"/>
  <c r="BA686" i="4" s="1"/>
  <c r="AR701" i="2"/>
  <c r="BA702" i="4" s="1"/>
  <c r="AR717" i="2"/>
  <c r="BA718" i="4" s="1"/>
  <c r="AR733" i="2"/>
  <c r="BA734" i="4" s="1"/>
  <c r="AR749" i="2"/>
  <c r="BA750" i="4" s="1"/>
  <c r="AR765" i="2"/>
  <c r="BA766" i="4" s="1"/>
  <c r="AR781" i="2"/>
  <c r="BA782" i="4" s="1"/>
  <c r="AR797" i="2"/>
  <c r="BA798" i="4" s="1"/>
  <c r="AR813" i="2"/>
  <c r="BA814" i="4" s="1"/>
  <c r="AR829" i="2"/>
  <c r="BA830" i="4" s="1"/>
  <c r="AR845" i="2"/>
  <c r="BA846" i="4" s="1"/>
  <c r="AR861" i="2"/>
  <c r="BA862" i="4" s="1"/>
  <c r="AR877" i="2"/>
  <c r="BA878" i="4" s="1"/>
  <c r="AR893" i="2"/>
  <c r="BA894" i="4" s="1"/>
  <c r="AR909" i="2"/>
  <c r="BA910" i="4" s="1"/>
  <c r="AR925" i="2"/>
  <c r="BA926" i="4" s="1"/>
  <c r="AR941" i="2"/>
  <c r="BA942" i="4" s="1"/>
  <c r="AR957" i="2"/>
  <c r="BA958" i="4" s="1"/>
  <c r="AR986" i="2"/>
  <c r="BA987" i="4" s="1"/>
  <c r="AR1018" i="2"/>
  <c r="BA1019" i="4" s="1"/>
  <c r="AR1050" i="2"/>
  <c r="BA1051" i="4" s="1"/>
  <c r="AR1082" i="2"/>
  <c r="BA1083" i="4" s="1"/>
  <c r="AR1114" i="2"/>
  <c r="BA1115" i="4" s="1"/>
  <c r="AR1146" i="2"/>
  <c r="BA1147" i="4" s="1"/>
  <c r="AR1178" i="2"/>
  <c r="BA1179" i="4" s="1"/>
  <c r="AR22" i="2"/>
  <c r="BA23" i="4" s="1"/>
  <c r="AR38" i="2"/>
  <c r="BA39" i="4" s="1"/>
  <c r="AR54" i="2"/>
  <c r="BA55" i="4" s="1"/>
  <c r="AR70" i="2"/>
  <c r="BA71" i="4" s="1"/>
  <c r="AR86" i="2"/>
  <c r="BA87" i="4" s="1"/>
  <c r="AR102" i="2"/>
  <c r="BA103" i="4" s="1"/>
  <c r="AR118" i="2"/>
  <c r="BA119" i="4" s="1"/>
  <c r="AR134" i="2"/>
  <c r="BA135" i="4" s="1"/>
  <c r="AR150" i="2"/>
  <c r="BA151" i="4" s="1"/>
  <c r="AR166" i="2"/>
  <c r="BA167" i="4" s="1"/>
  <c r="AR182" i="2"/>
  <c r="BA183" i="4" s="1"/>
  <c r="AR198" i="2"/>
  <c r="BA199" i="4" s="1"/>
  <c r="AR214" i="2"/>
  <c r="BA215" i="4" s="1"/>
  <c r="AR230" i="2"/>
  <c r="BA231" i="4" s="1"/>
  <c r="AR246" i="2"/>
  <c r="BA247" i="4" s="1"/>
  <c r="AR262" i="2"/>
  <c r="BA263" i="4" s="1"/>
  <c r="AR278" i="2"/>
  <c r="BA279" i="4" s="1"/>
  <c r="AR294" i="2"/>
  <c r="BA295" i="4" s="1"/>
  <c r="AR310" i="2"/>
  <c r="BA311" i="4" s="1"/>
  <c r="AR326" i="2"/>
  <c r="BA327" i="4" s="1"/>
  <c r="AR342" i="2"/>
  <c r="BA343" i="4" s="1"/>
  <c r="AR358" i="2"/>
  <c r="BA359" i="4" s="1"/>
  <c r="AR374" i="2"/>
  <c r="BA375" i="4" s="1"/>
  <c r="AR390" i="2"/>
  <c r="BA391" i="4" s="1"/>
  <c r="AR406" i="2"/>
  <c r="BA407" i="4" s="1"/>
  <c r="AR422" i="2"/>
  <c r="BA423" i="4" s="1"/>
  <c r="AR438" i="2"/>
  <c r="BA439" i="4" s="1"/>
  <c r="AR454" i="2"/>
  <c r="BA455" i="4" s="1"/>
  <c r="AR470" i="2"/>
  <c r="BA471" i="4" s="1"/>
  <c r="AR486" i="2"/>
  <c r="BA487" i="4" s="1"/>
  <c r="AR502" i="2"/>
  <c r="BA503" i="4" s="1"/>
  <c r="AR518" i="2"/>
  <c r="BA519" i="4" s="1"/>
  <c r="AR534" i="2"/>
  <c r="BA535" i="4" s="1"/>
  <c r="AR550" i="2"/>
  <c r="BA551" i="4" s="1"/>
  <c r="AR566" i="2"/>
  <c r="BA567" i="4" s="1"/>
  <c r="AR582" i="2"/>
  <c r="BA583" i="4" s="1"/>
  <c r="AR598" i="2"/>
  <c r="BA599" i="4" s="1"/>
  <c r="AR614" i="2"/>
  <c r="BA615" i="4" s="1"/>
  <c r="AR630" i="2"/>
  <c r="BA631" i="4" s="1"/>
  <c r="AR646" i="2"/>
  <c r="BA647" i="4" s="1"/>
  <c r="AR662" i="2"/>
  <c r="BA663" i="4" s="1"/>
  <c r="AR678" i="2"/>
  <c r="BA679" i="4" s="1"/>
  <c r="AR694" i="2"/>
  <c r="BA695" i="4" s="1"/>
  <c r="AR710" i="2"/>
  <c r="BA711" i="4" s="1"/>
  <c r="AR726" i="2"/>
  <c r="BA727" i="4" s="1"/>
  <c r="AR742" i="2"/>
  <c r="BA743" i="4" s="1"/>
  <c r="AR758" i="2"/>
  <c r="BA759" i="4" s="1"/>
  <c r="AR774" i="2"/>
  <c r="BA775" i="4" s="1"/>
  <c r="AR790" i="2"/>
  <c r="BA791" i="4" s="1"/>
  <c r="AR806" i="2"/>
  <c r="BA807" i="4" s="1"/>
  <c r="AR822" i="2"/>
  <c r="BA823" i="4" s="1"/>
  <c r="AR838" i="2"/>
  <c r="BA839" i="4" s="1"/>
  <c r="AR854" i="2"/>
  <c r="BA855" i="4" s="1"/>
  <c r="AR870" i="2"/>
  <c r="BA871" i="4" s="1"/>
  <c r="AR886" i="2"/>
  <c r="BA887" i="4" s="1"/>
  <c r="AR902" i="2"/>
  <c r="BA903" i="4" s="1"/>
  <c r="AR918" i="2"/>
  <c r="BA919" i="4" s="1"/>
  <c r="AR934" i="2"/>
  <c r="BA935" i="4" s="1"/>
  <c r="AR950" i="2"/>
  <c r="BA951" i="4" s="1"/>
  <c r="AR971" i="2"/>
  <c r="BA972" i="4" s="1"/>
  <c r="AR1003" i="2"/>
  <c r="BA1004" i="4" s="1"/>
  <c r="AR1035" i="2"/>
  <c r="BA1036" i="4" s="1"/>
  <c r="AR1067" i="2"/>
  <c r="BA1068" i="4" s="1"/>
  <c r="AR1099" i="2"/>
  <c r="BA1100" i="4" s="1"/>
  <c r="AR1131" i="2"/>
  <c r="BA1132" i="4" s="1"/>
  <c r="AR1163" i="2"/>
  <c r="BA1164" i="4" s="1"/>
  <c r="AR283" i="2"/>
  <c r="BA284" i="4" s="1"/>
  <c r="AR299" i="2"/>
  <c r="BA300" i="4" s="1"/>
  <c r="AR315" i="2"/>
  <c r="BA316" i="4" s="1"/>
  <c r="AR331" i="2"/>
  <c r="BA332" i="4" s="1"/>
  <c r="AR347" i="2"/>
  <c r="BA348" i="4" s="1"/>
  <c r="AR363" i="2"/>
  <c r="BA364" i="4" s="1"/>
  <c r="AR379" i="2"/>
  <c r="BA380" i="4" s="1"/>
  <c r="AR395" i="2"/>
  <c r="BA396" i="4" s="1"/>
  <c r="AR411" i="2"/>
  <c r="BA412" i="4" s="1"/>
  <c r="AR427" i="2"/>
  <c r="BA428" i="4" s="1"/>
  <c r="AR443" i="2"/>
  <c r="BA444" i="4" s="1"/>
  <c r="AR459" i="2"/>
  <c r="BA460" i="4" s="1"/>
  <c r="AR475" i="2"/>
  <c r="BA476" i="4" s="1"/>
  <c r="AR491" i="2"/>
  <c r="BA492" i="4" s="1"/>
  <c r="AR507" i="2"/>
  <c r="BA508" i="4" s="1"/>
  <c r="AR523" i="2"/>
  <c r="BA524" i="4" s="1"/>
  <c r="AR539" i="2"/>
  <c r="BA540" i="4" s="1"/>
  <c r="AR555" i="2"/>
  <c r="BA556" i="4" s="1"/>
  <c r="AR571" i="2"/>
  <c r="BA572" i="4" s="1"/>
  <c r="AR587" i="2"/>
  <c r="BA588" i="4" s="1"/>
  <c r="AR603" i="2"/>
  <c r="BA604" i="4" s="1"/>
  <c r="AR619" i="2"/>
  <c r="BA620" i="4" s="1"/>
  <c r="AR635" i="2"/>
  <c r="BA636" i="4" s="1"/>
  <c r="AR651" i="2"/>
  <c r="BA652" i="4" s="1"/>
  <c r="AR667" i="2"/>
  <c r="BA668" i="4" s="1"/>
  <c r="AR683" i="2"/>
  <c r="BA684" i="4" s="1"/>
  <c r="AR699" i="2"/>
  <c r="BA700" i="4" s="1"/>
  <c r="AR715" i="2"/>
  <c r="BA716" i="4" s="1"/>
  <c r="AR731" i="2"/>
  <c r="BA732" i="4" s="1"/>
  <c r="AR747" i="2"/>
  <c r="BA748" i="4" s="1"/>
  <c r="AR763" i="2"/>
  <c r="BA764" i="4" s="1"/>
  <c r="AR779" i="2"/>
  <c r="BA780" i="4" s="1"/>
  <c r="AR795" i="2"/>
  <c r="BA796" i="4" s="1"/>
  <c r="AR811" i="2"/>
  <c r="BA812" i="4" s="1"/>
  <c r="AR827" i="2"/>
  <c r="BA828" i="4" s="1"/>
  <c r="AR843" i="2"/>
  <c r="BA844" i="4" s="1"/>
  <c r="AR859" i="2"/>
  <c r="BA860" i="4" s="1"/>
  <c r="AR875" i="2"/>
  <c r="BA876" i="4" s="1"/>
  <c r="AR891" i="2"/>
  <c r="BA892" i="4" s="1"/>
  <c r="AR907" i="2"/>
  <c r="BA908" i="4" s="1"/>
  <c r="AR923" i="2"/>
  <c r="BA924" i="4" s="1"/>
  <c r="AR939" i="2"/>
  <c r="BA940" i="4" s="1"/>
  <c r="AR955" i="2"/>
  <c r="BA956" i="4" s="1"/>
  <c r="AR982" i="2"/>
  <c r="BA983" i="4" s="1"/>
  <c r="AR1014" i="2"/>
  <c r="BA1015" i="4" s="1"/>
  <c r="AR1046" i="2"/>
  <c r="BA1047" i="4" s="1"/>
  <c r="AR1078" i="2"/>
  <c r="BA1079" i="4" s="1"/>
  <c r="AR1110" i="2"/>
  <c r="BA1111" i="4" s="1"/>
  <c r="AR1142" i="2"/>
  <c r="BA1143" i="4" s="1"/>
  <c r="AR1174" i="2"/>
  <c r="BA1175" i="4" s="1"/>
  <c r="AR288" i="2"/>
  <c r="BA289" i="4" s="1"/>
  <c r="AR304" i="2"/>
  <c r="BA305" i="4" s="1"/>
  <c r="AR320" i="2"/>
  <c r="BA321" i="4" s="1"/>
  <c r="AR336" i="2"/>
  <c r="BA337" i="4" s="1"/>
  <c r="AR352" i="2"/>
  <c r="BA353" i="4" s="1"/>
  <c r="AR368" i="2"/>
  <c r="BA369" i="4" s="1"/>
  <c r="AR384" i="2"/>
  <c r="BA385" i="4" s="1"/>
  <c r="AR400" i="2"/>
  <c r="BA401" i="4" s="1"/>
  <c r="AR416" i="2"/>
  <c r="BA417" i="4" s="1"/>
  <c r="AR432" i="2"/>
  <c r="BA433" i="4" s="1"/>
  <c r="AR448" i="2"/>
  <c r="BA449" i="4" s="1"/>
  <c r="AR464" i="2"/>
  <c r="BA465" i="4" s="1"/>
  <c r="AR480" i="2"/>
  <c r="BA481" i="4" s="1"/>
  <c r="AR496" i="2"/>
  <c r="BA497" i="4" s="1"/>
  <c r="AR512" i="2"/>
  <c r="BA513" i="4" s="1"/>
  <c r="AR528" i="2"/>
  <c r="BA529" i="4" s="1"/>
  <c r="AR544" i="2"/>
  <c r="BA545" i="4" s="1"/>
  <c r="AR560" i="2"/>
  <c r="BA561" i="4" s="1"/>
  <c r="AR576" i="2"/>
  <c r="BA577" i="4" s="1"/>
  <c r="AR592" i="2"/>
  <c r="BA593" i="4" s="1"/>
  <c r="AR608" i="2"/>
  <c r="BA609" i="4" s="1"/>
  <c r="AR624" i="2"/>
  <c r="BA625" i="4" s="1"/>
  <c r="AR640" i="2"/>
  <c r="BA641" i="4" s="1"/>
  <c r="AR656" i="2"/>
  <c r="BA657" i="4" s="1"/>
  <c r="AR672" i="2"/>
  <c r="BA673" i="4" s="1"/>
  <c r="AR688" i="2"/>
  <c r="BA689" i="4" s="1"/>
  <c r="AR704" i="2"/>
  <c r="BA705" i="4" s="1"/>
  <c r="AR720" i="2"/>
  <c r="BA721" i="4" s="1"/>
  <c r="AR736" i="2"/>
  <c r="BA737" i="4" s="1"/>
  <c r="AR752" i="2"/>
  <c r="BA753" i="4" s="1"/>
  <c r="AR768" i="2"/>
  <c r="BA769" i="4" s="1"/>
  <c r="AR784" i="2"/>
  <c r="BA785" i="4" s="1"/>
  <c r="AR800" i="2"/>
  <c r="BA801" i="4" s="1"/>
  <c r="AR816" i="2"/>
  <c r="BA817" i="4" s="1"/>
  <c r="AR832" i="2"/>
  <c r="BA833" i="4" s="1"/>
  <c r="AR848" i="2"/>
  <c r="BA849" i="4" s="1"/>
  <c r="AR864" i="2"/>
  <c r="BA865" i="4" s="1"/>
  <c r="AR880" i="2"/>
  <c r="BA881" i="4" s="1"/>
  <c r="AR896" i="2"/>
  <c r="BA897" i="4" s="1"/>
  <c r="AR912" i="2"/>
  <c r="BA913" i="4" s="1"/>
  <c r="AR928" i="2"/>
  <c r="BA929" i="4" s="1"/>
  <c r="AR944" i="2"/>
  <c r="BA945" i="4" s="1"/>
  <c r="AR960" i="2"/>
  <c r="BA961" i="4" s="1"/>
  <c r="AR991" i="2"/>
  <c r="BA992" i="4" s="1"/>
  <c r="AR1023" i="2"/>
  <c r="BA1024" i="4" s="1"/>
  <c r="AR1055" i="2"/>
  <c r="BA1056" i="4" s="1"/>
  <c r="AR1087" i="2"/>
  <c r="BA1088" i="4" s="1"/>
  <c r="AR1119" i="2"/>
  <c r="BA1120" i="4" s="1"/>
  <c r="AR1151" i="2"/>
  <c r="BA1152" i="4" s="1"/>
  <c r="AR1183" i="2"/>
  <c r="BA1184" i="4" s="1"/>
  <c r="AR976" i="2"/>
  <c r="BA977" i="4" s="1"/>
  <c r="AR992" i="2"/>
  <c r="BA993" i="4" s="1"/>
  <c r="AR1008" i="2"/>
  <c r="BA1009" i="4" s="1"/>
  <c r="AR1024" i="2"/>
  <c r="BA1025" i="4" s="1"/>
  <c r="AR1040" i="2"/>
  <c r="BA1041" i="4" s="1"/>
  <c r="AR1056" i="2"/>
  <c r="BA1057" i="4" s="1"/>
  <c r="AR1072" i="2"/>
  <c r="BA1073" i="4" s="1"/>
  <c r="AR1088" i="2"/>
  <c r="BA1089" i="4" s="1"/>
  <c r="AR1104" i="2"/>
  <c r="BA1105" i="4" s="1"/>
  <c r="AR1120" i="2"/>
  <c r="BA1121" i="4" s="1"/>
  <c r="AR1136" i="2"/>
  <c r="BA1137" i="4" s="1"/>
  <c r="AR1152" i="2"/>
  <c r="BA1153" i="4" s="1"/>
  <c r="AR1168" i="2"/>
  <c r="BA1169" i="4" s="1"/>
  <c r="AR1184" i="2"/>
  <c r="BA1185" i="4" s="1"/>
  <c r="AR1200" i="2"/>
  <c r="BA1201" i="4" s="1"/>
  <c r="AR1216" i="2"/>
  <c r="BA1217" i="4" s="1"/>
  <c r="AR1232" i="2"/>
  <c r="BA1233" i="4" s="1"/>
  <c r="AR1248" i="2"/>
  <c r="BA1249" i="4" s="1"/>
  <c r="AR1264" i="2"/>
  <c r="BA1265" i="4" s="1"/>
  <c r="AR1280" i="2"/>
  <c r="BA1281" i="4" s="1"/>
  <c r="AR1296" i="2"/>
  <c r="BA1297" i="4" s="1"/>
  <c r="AR1312" i="2"/>
  <c r="BA1313" i="4" s="1"/>
  <c r="AR1328" i="2"/>
  <c r="BA1329" i="4" s="1"/>
  <c r="AR1344" i="2"/>
  <c r="BA1345" i="4" s="1"/>
  <c r="AR1360" i="2"/>
  <c r="BA1361" i="4" s="1"/>
  <c r="AR1376" i="2"/>
  <c r="BA1377" i="4" s="1"/>
  <c r="AR1392" i="2"/>
  <c r="BA1393" i="4" s="1"/>
  <c r="AR1408" i="2"/>
  <c r="BA1409" i="4" s="1"/>
  <c r="AR1424" i="2"/>
  <c r="BA1425" i="4" s="1"/>
  <c r="AR1440" i="2"/>
  <c r="BA1441" i="4" s="1"/>
  <c r="AR1456" i="2"/>
  <c r="BA1457" i="4" s="1"/>
  <c r="AR1472" i="2"/>
  <c r="BA1473" i="4" s="1"/>
  <c r="AR1488" i="2"/>
  <c r="BA1489" i="4" s="1"/>
  <c r="AR1504" i="2"/>
  <c r="BA1505" i="4" s="1"/>
  <c r="AR1520" i="2"/>
  <c r="BA1521" i="4" s="1"/>
  <c r="AR1536" i="2"/>
  <c r="BA1537" i="4" s="1"/>
  <c r="AR1552" i="2"/>
  <c r="BA1553" i="4" s="1"/>
  <c r="AR1568" i="2"/>
  <c r="BA1569" i="4" s="1"/>
  <c r="AR1584" i="2"/>
  <c r="BA1585" i="4" s="1"/>
  <c r="AR1600" i="2"/>
  <c r="BA1601" i="4" s="1"/>
  <c r="AR1616" i="2"/>
  <c r="BA1617" i="4" s="1"/>
  <c r="AR1632" i="2"/>
  <c r="BA1633" i="4" s="1"/>
  <c r="AR1648" i="2"/>
  <c r="BA1649" i="4" s="1"/>
  <c r="AR1664" i="2"/>
  <c r="BA1665" i="4" s="1"/>
  <c r="AR1680" i="2"/>
  <c r="BA1681" i="4" s="1"/>
  <c r="AR1696" i="2"/>
  <c r="BA1697" i="4" s="1"/>
  <c r="AR1712" i="2"/>
  <c r="BA1713" i="4" s="1"/>
  <c r="AR1728" i="2"/>
  <c r="BA1729" i="4" s="1"/>
  <c r="AR1744" i="2"/>
  <c r="BA1745" i="4" s="1"/>
  <c r="AR1772" i="2"/>
  <c r="BA1773" i="4" s="1"/>
  <c r="AR1804" i="2"/>
  <c r="BA1805" i="4" s="1"/>
  <c r="AR1836" i="2"/>
  <c r="BA1837" i="4" s="1"/>
  <c r="AR1868" i="2"/>
  <c r="BA1869" i="4" s="1"/>
  <c r="AR1900" i="2"/>
  <c r="BA1901" i="4" s="1"/>
  <c r="AR1932" i="2"/>
  <c r="BA1933" i="4" s="1"/>
  <c r="AR1964" i="2"/>
  <c r="BA1965" i="4" s="1"/>
  <c r="AR969" i="2"/>
  <c r="BA970" i="4" s="1"/>
  <c r="AR985" i="2"/>
  <c r="BA986" i="4" s="1"/>
  <c r="AR1001" i="2"/>
  <c r="BA1002" i="4" s="1"/>
  <c r="AR1017" i="2"/>
  <c r="BA1018" i="4" s="1"/>
  <c r="AR1033" i="2"/>
  <c r="BA1034" i="4" s="1"/>
  <c r="AR1049" i="2"/>
  <c r="BA1050" i="4" s="1"/>
  <c r="AR1065" i="2"/>
  <c r="BA1066" i="4" s="1"/>
  <c r="AR1081" i="2"/>
  <c r="BA1082" i="4" s="1"/>
  <c r="AR1097" i="2"/>
  <c r="BA1098" i="4" s="1"/>
  <c r="AR1113" i="2"/>
  <c r="BA1114" i="4" s="1"/>
  <c r="AR1129" i="2"/>
  <c r="BA1130" i="4" s="1"/>
  <c r="AR1145" i="2"/>
  <c r="BA1146" i="4" s="1"/>
  <c r="AR1161" i="2"/>
  <c r="BA1162" i="4" s="1"/>
  <c r="AR1177" i="2"/>
  <c r="BA1178" i="4" s="1"/>
  <c r="AR1193" i="2"/>
  <c r="BA1194" i="4" s="1"/>
  <c r="AR1209" i="2"/>
  <c r="BA1210" i="4" s="1"/>
  <c r="AR1225" i="2"/>
  <c r="BA1226" i="4" s="1"/>
  <c r="AR1241" i="2"/>
  <c r="BA1242" i="4" s="1"/>
  <c r="AR1257" i="2"/>
  <c r="BA1258" i="4" s="1"/>
  <c r="AR1273" i="2"/>
  <c r="BA1274" i="4" s="1"/>
  <c r="AR1289" i="2"/>
  <c r="BA1290" i="4" s="1"/>
  <c r="AR1305" i="2"/>
  <c r="BA1306" i="4" s="1"/>
  <c r="AR1321" i="2"/>
  <c r="BA1322" i="4" s="1"/>
  <c r="AR1337" i="2"/>
  <c r="BA1338" i="4" s="1"/>
  <c r="AR1353" i="2"/>
  <c r="BA1354" i="4" s="1"/>
  <c r="AR1369" i="2"/>
  <c r="BA1370" i="4" s="1"/>
  <c r="AR1385" i="2"/>
  <c r="BA1386" i="4" s="1"/>
  <c r="AR1401" i="2"/>
  <c r="BA1402" i="4" s="1"/>
  <c r="AR1417" i="2"/>
  <c r="BA1418" i="4" s="1"/>
  <c r="AR1433" i="2"/>
  <c r="BA1434" i="4" s="1"/>
  <c r="AR1449" i="2"/>
  <c r="BA1450" i="4" s="1"/>
  <c r="AR1465" i="2"/>
  <c r="BA1466" i="4" s="1"/>
  <c r="AR1481" i="2"/>
  <c r="BA1482" i="4" s="1"/>
  <c r="AR1497" i="2"/>
  <c r="BA1498" i="4" s="1"/>
  <c r="AR1513" i="2"/>
  <c r="BA1514" i="4" s="1"/>
  <c r="AR1529" i="2"/>
  <c r="BA1530" i="4" s="1"/>
  <c r="AR1545" i="2"/>
  <c r="BA1546" i="4" s="1"/>
  <c r="AR1561" i="2"/>
  <c r="BA1562" i="4" s="1"/>
  <c r="AR1577" i="2"/>
  <c r="BA1578" i="4" s="1"/>
  <c r="AR1593" i="2"/>
  <c r="BA1594" i="4" s="1"/>
  <c r="AR1609" i="2"/>
  <c r="BA1610" i="4" s="1"/>
  <c r="AR1625" i="2"/>
  <c r="BA1626" i="4" s="1"/>
  <c r="AR1641" i="2"/>
  <c r="BA1642" i="4" s="1"/>
  <c r="AR1657" i="2"/>
  <c r="BA1658" i="4" s="1"/>
  <c r="AR1673" i="2"/>
  <c r="BA1674" i="4" s="1"/>
  <c r="AR1689" i="2"/>
  <c r="BA1690" i="4" s="1"/>
  <c r="AR1705" i="2"/>
  <c r="BA1706" i="4" s="1"/>
  <c r="AR1721" i="2"/>
  <c r="BA1722" i="4" s="1"/>
  <c r="AR1737" i="2"/>
  <c r="BA1738" i="4" s="1"/>
  <c r="AR1757" i="2"/>
  <c r="BA1758" i="4" s="1"/>
  <c r="AR1789" i="2"/>
  <c r="BA1790" i="4" s="1"/>
  <c r="AR1821" i="2"/>
  <c r="BA1822" i="4" s="1"/>
  <c r="AR1853" i="2"/>
  <c r="BA1854" i="4" s="1"/>
  <c r="AR1885" i="2"/>
  <c r="BA1886" i="4" s="1"/>
  <c r="AR1917" i="2"/>
  <c r="BA1918" i="4" s="1"/>
  <c r="AR1949" i="2"/>
  <c r="BA1950" i="4" s="1"/>
  <c r="AR1186" i="2"/>
  <c r="BA1187" i="4" s="1"/>
  <c r="AR1202" i="2"/>
  <c r="BA1203" i="4" s="1"/>
  <c r="AR1218" i="2"/>
  <c r="BA1219" i="4" s="1"/>
  <c r="AR1234" i="2"/>
  <c r="BA1235" i="4" s="1"/>
  <c r="AR1250" i="2"/>
  <c r="BA1251" i="4" s="1"/>
  <c r="AR1266" i="2"/>
  <c r="BA1267" i="4" s="1"/>
  <c r="AR1282" i="2"/>
  <c r="BA1283" i="4" s="1"/>
  <c r="AR1298" i="2"/>
  <c r="BA1299" i="4" s="1"/>
  <c r="AR1314" i="2"/>
  <c r="BA1315" i="4" s="1"/>
  <c r="AR1330" i="2"/>
  <c r="BA1331" i="4" s="1"/>
  <c r="AR1346" i="2"/>
  <c r="BA1347" i="4" s="1"/>
  <c r="AR1362" i="2"/>
  <c r="BA1363" i="4" s="1"/>
  <c r="AR1378" i="2"/>
  <c r="BA1379" i="4" s="1"/>
  <c r="AR1394" i="2"/>
  <c r="BA1395" i="4" s="1"/>
  <c r="AR1410" i="2"/>
  <c r="BA1411" i="4" s="1"/>
  <c r="AR1426" i="2"/>
  <c r="BA1427" i="4" s="1"/>
  <c r="AR1442" i="2"/>
  <c r="BA1443" i="4" s="1"/>
  <c r="AR1458" i="2"/>
  <c r="BA1459" i="4" s="1"/>
  <c r="AR1474" i="2"/>
  <c r="BA1475" i="4" s="1"/>
  <c r="AR1490" i="2"/>
  <c r="BA1491" i="4" s="1"/>
  <c r="AR1506" i="2"/>
  <c r="BA1507" i="4" s="1"/>
  <c r="AR1522" i="2"/>
  <c r="BA1523" i="4" s="1"/>
  <c r="AR1538" i="2"/>
  <c r="BA1539" i="4" s="1"/>
  <c r="AR1554" i="2"/>
  <c r="BA1555" i="4" s="1"/>
  <c r="AR1570" i="2"/>
  <c r="BA1571" i="4" s="1"/>
  <c r="AR1586" i="2"/>
  <c r="BA1587" i="4" s="1"/>
  <c r="AR1602" i="2"/>
  <c r="BA1603" i="4" s="1"/>
  <c r="AR1618" i="2"/>
  <c r="BA1619" i="4" s="1"/>
  <c r="AR1634" i="2"/>
  <c r="BA1635" i="4" s="1"/>
  <c r="AR1650" i="2"/>
  <c r="BA1651" i="4" s="1"/>
  <c r="AR1666" i="2"/>
  <c r="BA1667" i="4" s="1"/>
  <c r="AR1682" i="2"/>
  <c r="BA1683" i="4" s="1"/>
  <c r="AR1698" i="2"/>
  <c r="BA1699" i="4" s="1"/>
  <c r="AR1714" i="2"/>
  <c r="BA1715" i="4" s="1"/>
  <c r="AR1730" i="2"/>
  <c r="BA1731" i="4" s="1"/>
  <c r="AR1746" i="2"/>
  <c r="BA1747" i="4" s="1"/>
  <c r="AR1776" i="2"/>
  <c r="BA1777" i="4" s="1"/>
  <c r="AR1808" i="2"/>
  <c r="BA1809" i="4" s="1"/>
  <c r="AR1840" i="2"/>
  <c r="BA1841" i="4" s="1"/>
  <c r="AR1872" i="2"/>
  <c r="BA1873" i="4" s="1"/>
  <c r="AR1904" i="2"/>
  <c r="BA1905" i="4" s="1"/>
  <c r="AR1936" i="2"/>
  <c r="BA1937" i="4" s="1"/>
  <c r="AR1968" i="2"/>
  <c r="BA1969" i="4" s="1"/>
  <c r="AR1195" i="2"/>
  <c r="BA1196" i="4" s="1"/>
  <c r="AR1211" i="2"/>
  <c r="BA1212" i="4" s="1"/>
  <c r="AR1227" i="2"/>
  <c r="BA1228" i="4" s="1"/>
  <c r="AR1243" i="2"/>
  <c r="BA1244" i="4" s="1"/>
  <c r="AR1259" i="2"/>
  <c r="BA1260" i="4" s="1"/>
  <c r="AR1275" i="2"/>
  <c r="BA1276" i="4" s="1"/>
  <c r="AR1291" i="2"/>
  <c r="BA1292" i="4" s="1"/>
  <c r="AR1307" i="2"/>
  <c r="BA1308" i="4" s="1"/>
  <c r="AR1323" i="2"/>
  <c r="BA1324" i="4" s="1"/>
  <c r="AR1339" i="2"/>
  <c r="BA1340" i="4" s="1"/>
  <c r="AR1355" i="2"/>
  <c r="BA1356" i="4" s="1"/>
  <c r="AR1371" i="2"/>
  <c r="BA1372" i="4" s="1"/>
  <c r="AR1387" i="2"/>
  <c r="BA1388" i="4" s="1"/>
  <c r="AR1403" i="2"/>
  <c r="BA1404" i="4" s="1"/>
  <c r="AR1419" i="2"/>
  <c r="BA1420" i="4" s="1"/>
  <c r="AR1435" i="2"/>
  <c r="BA1436" i="4" s="1"/>
  <c r="AR1451" i="2"/>
  <c r="BA1452" i="4" s="1"/>
  <c r="AR1467" i="2"/>
  <c r="BA1468" i="4" s="1"/>
  <c r="AR1483" i="2"/>
  <c r="BA1484" i="4" s="1"/>
  <c r="AR1499" i="2"/>
  <c r="BA1500" i="4" s="1"/>
  <c r="AR1515" i="2"/>
  <c r="BA1516" i="4" s="1"/>
  <c r="AR1531" i="2"/>
  <c r="BA1532" i="4" s="1"/>
  <c r="AR1547" i="2"/>
  <c r="BA1548" i="4" s="1"/>
  <c r="AR1563" i="2"/>
  <c r="BA1564" i="4" s="1"/>
  <c r="AR1579" i="2"/>
  <c r="BA1580" i="4" s="1"/>
  <c r="AR1595" i="2"/>
  <c r="BA1596" i="4" s="1"/>
  <c r="AR1611" i="2"/>
  <c r="BA1612" i="4" s="1"/>
  <c r="AR1627" i="2"/>
  <c r="BA1628" i="4" s="1"/>
  <c r="AR1643" i="2"/>
  <c r="BA1644" i="4" s="1"/>
  <c r="AR1659" i="2"/>
  <c r="BA1660" i="4" s="1"/>
  <c r="AR1675" i="2"/>
  <c r="BA1676" i="4" s="1"/>
  <c r="AR1691" i="2"/>
  <c r="BA1692" i="4" s="1"/>
  <c r="AR1707" i="2"/>
  <c r="BA1708" i="4" s="1"/>
  <c r="AR1723" i="2"/>
  <c r="BA1724" i="4" s="1"/>
  <c r="AR1739" i="2"/>
  <c r="BA1740" i="4" s="1"/>
  <c r="AR1761" i="2"/>
  <c r="BA1762" i="4" s="1"/>
  <c r="AR1793" i="2"/>
  <c r="BA1794" i="4" s="1"/>
  <c r="AR1825" i="2"/>
  <c r="BA1826" i="4" s="1"/>
  <c r="AR1857" i="2"/>
  <c r="BA1858" i="4" s="1"/>
  <c r="AR1889" i="2"/>
  <c r="BA1890" i="4" s="1"/>
  <c r="AR1921" i="2"/>
  <c r="BA1922" i="4" s="1"/>
  <c r="AR1953" i="2"/>
  <c r="BA1954" i="4" s="1"/>
  <c r="AR1750" i="2"/>
  <c r="BA1751" i="4" s="1"/>
  <c r="AR1766" i="2"/>
  <c r="BA1767" i="4" s="1"/>
  <c r="AR1782" i="2"/>
  <c r="BA1783" i="4" s="1"/>
  <c r="AR1798" i="2"/>
  <c r="BA1799" i="4" s="1"/>
  <c r="AR1814" i="2"/>
  <c r="BA1815" i="4" s="1"/>
  <c r="AR1830" i="2"/>
  <c r="BA1831" i="4" s="1"/>
  <c r="AR1846" i="2"/>
  <c r="BA1847" i="4" s="1"/>
  <c r="AR1862" i="2"/>
  <c r="BA1863" i="4" s="1"/>
  <c r="AR1878" i="2"/>
  <c r="BA1879" i="4" s="1"/>
  <c r="AR1894" i="2"/>
  <c r="BA1895" i="4" s="1"/>
  <c r="AR1910" i="2"/>
  <c r="BA1911" i="4" s="1"/>
  <c r="AR1926" i="2"/>
  <c r="BA1927" i="4" s="1"/>
  <c r="AR1942" i="2"/>
  <c r="BA1943" i="4" s="1"/>
  <c r="AR1958" i="2"/>
  <c r="BA1959" i="4" s="1"/>
  <c r="AR1974" i="2"/>
  <c r="BA1975" i="4" s="1"/>
  <c r="AR1990" i="2"/>
  <c r="BA1991" i="4" s="1"/>
  <c r="AR2006" i="2"/>
  <c r="BA2007" i="4" s="1"/>
  <c r="AR2022" i="2"/>
  <c r="BA2023" i="4" s="1"/>
  <c r="AR2038" i="2"/>
  <c r="BA2039" i="4" s="1"/>
  <c r="AR2054" i="2"/>
  <c r="BA2055" i="4" s="1"/>
  <c r="AR2070" i="2"/>
  <c r="BA2071" i="4" s="1"/>
  <c r="AR2086" i="2"/>
  <c r="BA2087" i="4" s="1"/>
  <c r="AR2102" i="2"/>
  <c r="BA2103" i="4" s="1"/>
  <c r="AR2118" i="2"/>
  <c r="BA2119" i="4" s="1"/>
  <c r="AR2134" i="2"/>
  <c r="BA2135" i="4" s="1"/>
  <c r="AR2150" i="2"/>
  <c r="BA2151" i="4" s="1"/>
  <c r="AR2166" i="2"/>
  <c r="BA2167" i="4" s="1"/>
  <c r="AR2182" i="2"/>
  <c r="BA2183" i="4" s="1"/>
  <c r="AR2198" i="2"/>
  <c r="BA2199" i="4" s="1"/>
  <c r="AR2214" i="2"/>
  <c r="BA2215" i="4" s="1"/>
  <c r="AR2230" i="2"/>
  <c r="BA2231" i="4" s="1"/>
  <c r="AR2246" i="2"/>
  <c r="BA2247" i="4" s="1"/>
  <c r="AR2262" i="2"/>
  <c r="BA2263" i="4" s="1"/>
  <c r="AR2278" i="2"/>
  <c r="BA2279" i="4" s="1"/>
  <c r="AR2294" i="2"/>
  <c r="BA2295" i="4" s="1"/>
  <c r="AR2310" i="2"/>
  <c r="BA2311" i="4" s="1"/>
  <c r="AR2326" i="2"/>
  <c r="BA2327" i="4" s="1"/>
  <c r="AR2342" i="2"/>
  <c r="BA2343" i="4" s="1"/>
  <c r="AR2358" i="2"/>
  <c r="BA2359" i="4" s="1"/>
  <c r="AR2374" i="2"/>
  <c r="BA2375" i="4" s="1"/>
  <c r="AR2390" i="2"/>
  <c r="BA2391" i="4" s="1"/>
  <c r="AR2406" i="2"/>
  <c r="BA2407" i="4" s="1"/>
  <c r="AR2422" i="2"/>
  <c r="BA2423" i="4" s="1"/>
  <c r="AR2438" i="2"/>
  <c r="BA2439" i="4" s="1"/>
  <c r="AR2454" i="2"/>
  <c r="BA2455" i="4" s="1"/>
  <c r="AR2470" i="2"/>
  <c r="BA2471" i="4" s="1"/>
  <c r="AR2486" i="2"/>
  <c r="BA2487" i="4" s="1"/>
  <c r="AR2502" i="2"/>
  <c r="BA2503" i="4" s="1"/>
  <c r="AR2518" i="2"/>
  <c r="BA2519" i="4" s="1"/>
  <c r="AR2545" i="2"/>
  <c r="BA2546" i="4" s="1"/>
  <c r="AR2577" i="2"/>
  <c r="BA2578" i="4" s="1"/>
  <c r="AR2609" i="2"/>
  <c r="BA2610" i="4" s="1"/>
  <c r="AR2641" i="2"/>
  <c r="BA2642" i="4" s="1"/>
  <c r="AR2673" i="2"/>
  <c r="BA2674" i="4" s="1"/>
  <c r="AR2705" i="2"/>
  <c r="BA2706" i="4" s="1"/>
  <c r="AR2737" i="2"/>
  <c r="BA2738" i="4" s="1"/>
  <c r="AR2769" i="2"/>
  <c r="BA2770" i="4" s="1"/>
  <c r="AR1755" i="2"/>
  <c r="BA1756" i="4" s="1"/>
  <c r="AR1771" i="2"/>
  <c r="BA1772" i="4" s="1"/>
  <c r="AR1787" i="2"/>
  <c r="BA1788" i="4" s="1"/>
  <c r="AR1803" i="2"/>
  <c r="BA1804" i="4" s="1"/>
  <c r="AR1819" i="2"/>
  <c r="BA1820" i="4" s="1"/>
  <c r="AR1835" i="2"/>
  <c r="BA1836" i="4" s="1"/>
  <c r="AR1851" i="2"/>
  <c r="BA1852" i="4" s="1"/>
  <c r="AR1867" i="2"/>
  <c r="BA1868" i="4" s="1"/>
  <c r="AR1883" i="2"/>
  <c r="BA1884" i="4" s="1"/>
  <c r="AR1899" i="2"/>
  <c r="BA1900" i="4" s="1"/>
  <c r="AR1915" i="2"/>
  <c r="BA1916" i="4" s="1"/>
  <c r="AR1931" i="2"/>
  <c r="BA1932" i="4" s="1"/>
  <c r="AR1947" i="2"/>
  <c r="BA1948" i="4" s="1"/>
  <c r="AR1963" i="2"/>
  <c r="BA1964" i="4" s="1"/>
  <c r="AR1979" i="2"/>
  <c r="BA1980" i="4" s="1"/>
  <c r="AR1995" i="2"/>
  <c r="BA1996" i="4" s="1"/>
  <c r="AR2011" i="2"/>
  <c r="BA2012" i="4" s="1"/>
  <c r="AR2027" i="2"/>
  <c r="BA2028" i="4" s="1"/>
  <c r="AR2043" i="2"/>
  <c r="BA2044" i="4" s="1"/>
  <c r="AR2059" i="2"/>
  <c r="BA2060" i="4" s="1"/>
  <c r="AR2075" i="2"/>
  <c r="BA2076" i="4" s="1"/>
  <c r="AR2091" i="2"/>
  <c r="BA2092" i="4" s="1"/>
  <c r="AR2107" i="2"/>
  <c r="BA2108" i="4" s="1"/>
  <c r="AR2123" i="2"/>
  <c r="BA2124" i="4" s="1"/>
  <c r="AR2139" i="2"/>
  <c r="BA2140" i="4" s="1"/>
  <c r="AR2155" i="2"/>
  <c r="BA2156" i="4" s="1"/>
  <c r="AR2171" i="2"/>
  <c r="BA2172" i="4" s="1"/>
  <c r="AR2187" i="2"/>
  <c r="BA2188" i="4" s="1"/>
  <c r="AR2203" i="2"/>
  <c r="BA2204" i="4" s="1"/>
  <c r="AR2219" i="2"/>
  <c r="BA2220" i="4" s="1"/>
  <c r="AR2235" i="2"/>
  <c r="BA2236" i="4" s="1"/>
  <c r="AR2251" i="2"/>
  <c r="BA2252" i="4" s="1"/>
  <c r="AR2267" i="2"/>
  <c r="BA2268" i="4" s="1"/>
  <c r="AR2283" i="2"/>
  <c r="BA2284" i="4" s="1"/>
  <c r="AR2299" i="2"/>
  <c r="BA2300" i="4" s="1"/>
  <c r="AR2315" i="2"/>
  <c r="BA2316" i="4" s="1"/>
  <c r="AR2331" i="2"/>
  <c r="BA2332" i="4" s="1"/>
  <c r="AR2347" i="2"/>
  <c r="BA2348" i="4" s="1"/>
  <c r="AR2363" i="2"/>
  <c r="BA2364" i="4" s="1"/>
  <c r="AR2379" i="2"/>
  <c r="BA2380" i="4" s="1"/>
  <c r="AR2395" i="2"/>
  <c r="BA2396" i="4" s="1"/>
  <c r="AR2411" i="2"/>
  <c r="BA2412" i="4" s="1"/>
  <c r="AR2427" i="2"/>
  <c r="BA2428" i="4" s="1"/>
  <c r="AR2443" i="2"/>
  <c r="BA2444" i="4" s="1"/>
  <c r="AR2459" i="2"/>
  <c r="BA2460" i="4" s="1"/>
  <c r="AR2475" i="2"/>
  <c r="BA2476" i="4" s="1"/>
  <c r="AR2491" i="2"/>
  <c r="BA2492" i="4" s="1"/>
  <c r="AR2507" i="2"/>
  <c r="BA2508" i="4" s="1"/>
  <c r="AR2546" i="2"/>
  <c r="BA2547" i="4" s="1"/>
  <c r="AR2610" i="2"/>
  <c r="BA2611" i="4" s="1"/>
  <c r="AR2674" i="2"/>
  <c r="BA2675" i="4" s="1"/>
  <c r="AR2738" i="2"/>
  <c r="BA2739" i="4" s="1"/>
  <c r="AR24" i="2"/>
  <c r="BA25" i="4" s="1"/>
  <c r="AR109" i="2"/>
  <c r="BA110" i="4" s="1"/>
  <c r="AR195" i="2"/>
  <c r="BA196" i="4" s="1"/>
  <c r="AR285" i="2"/>
  <c r="BA286" i="4" s="1"/>
  <c r="AR541" i="2"/>
  <c r="BA542" i="4" s="1"/>
  <c r="AR72" i="2"/>
  <c r="BA73" i="4" s="1"/>
  <c r="AR157" i="2"/>
  <c r="BA158" i="4" s="1"/>
  <c r="AR243" i="2"/>
  <c r="BA244" i="4" s="1"/>
  <c r="AR429" i="2"/>
  <c r="BA430" i="4" s="1"/>
  <c r="AR13" i="2"/>
  <c r="BA14" i="4" s="1"/>
  <c r="AR99" i="2"/>
  <c r="BA100" i="4" s="1"/>
  <c r="AR184" i="2"/>
  <c r="BA185" i="4" s="1"/>
  <c r="AR269" i="2"/>
  <c r="BA270" i="4" s="1"/>
  <c r="AR509" i="2"/>
  <c r="BA510" i="4" s="1"/>
  <c r="AR40" i="2"/>
  <c r="BA41" i="4" s="1"/>
  <c r="AR125" i="2"/>
  <c r="BA126" i="4" s="1"/>
  <c r="AR211" i="2"/>
  <c r="BA212" i="4" s="1"/>
  <c r="AR333" i="2"/>
  <c r="BA334" i="4" s="1"/>
  <c r="AR589" i="2"/>
  <c r="BA590" i="4" s="1"/>
  <c r="AR20" i="2"/>
  <c r="BA21" i="4" s="1"/>
  <c r="AR41" i="2"/>
  <c r="BA42" i="4" s="1"/>
  <c r="AR63" i="2"/>
  <c r="BA64" i="4" s="1"/>
  <c r="AR84" i="2"/>
  <c r="BA85" i="4" s="1"/>
  <c r="AR105" i="2"/>
  <c r="BA106" i="4" s="1"/>
  <c r="AR127" i="2"/>
  <c r="BA128" i="4" s="1"/>
  <c r="AR148" i="2"/>
  <c r="BA149" i="4" s="1"/>
  <c r="AR169" i="2"/>
  <c r="BA170" i="4" s="1"/>
  <c r="AR191" i="2"/>
  <c r="BA192" i="4" s="1"/>
  <c r="AR212" i="2"/>
  <c r="BA213" i="4" s="1"/>
  <c r="AR233" i="2"/>
  <c r="BA234" i="4" s="1"/>
  <c r="AR255" i="2"/>
  <c r="BA256" i="4" s="1"/>
  <c r="AR276" i="2"/>
  <c r="BA277" i="4" s="1"/>
  <c r="AR337" i="2"/>
  <c r="BA338" i="4" s="1"/>
  <c r="AR401" i="2"/>
  <c r="BA402" i="4" s="1"/>
  <c r="AR465" i="2"/>
  <c r="BA466" i="4" s="1"/>
  <c r="AR529" i="2"/>
  <c r="BA530" i="4" s="1"/>
  <c r="AR593" i="2"/>
  <c r="BA594" i="4" s="1"/>
  <c r="AR657" i="2"/>
  <c r="BA658" i="4" s="1"/>
  <c r="AR27" i="2"/>
  <c r="BA28" i="4" s="1"/>
  <c r="AR48" i="2"/>
  <c r="BA49" i="4" s="1"/>
  <c r="AR69" i="2"/>
  <c r="BA70" i="4" s="1"/>
  <c r="AR91" i="2"/>
  <c r="BA92" i="4" s="1"/>
  <c r="AR112" i="2"/>
  <c r="BA113" i="4" s="1"/>
  <c r="AR133" i="2"/>
  <c r="BA134" i="4" s="1"/>
  <c r="AR155" i="2"/>
  <c r="BA156" i="4" s="1"/>
  <c r="AR176" i="2"/>
  <c r="BA177" i="4" s="1"/>
  <c r="AR197" i="2"/>
  <c r="BA198" i="4" s="1"/>
  <c r="AR219" i="2"/>
  <c r="BA220" i="4" s="1"/>
  <c r="AR240" i="2"/>
  <c r="BA241" i="4" s="1"/>
  <c r="AR261" i="2"/>
  <c r="BA262" i="4" s="1"/>
  <c r="AR293" i="2"/>
  <c r="BA294" i="4" s="1"/>
  <c r="AR357" i="2"/>
  <c r="BA358" i="4" s="1"/>
  <c r="AR421" i="2"/>
  <c r="BA422" i="4" s="1"/>
  <c r="AR485" i="2"/>
  <c r="BA486" i="4" s="1"/>
  <c r="AR549" i="2"/>
  <c r="BA550" i="4" s="1"/>
  <c r="AR613" i="2"/>
  <c r="BA614" i="4" s="1"/>
  <c r="AR12" i="2"/>
  <c r="BA13" i="4" s="1"/>
  <c r="AR33" i="2"/>
  <c r="BA34" i="4" s="1"/>
  <c r="AR55" i="2"/>
  <c r="BA56" i="4" s="1"/>
  <c r="AR76" i="2"/>
  <c r="BA77" i="4" s="1"/>
  <c r="AR97" i="2"/>
  <c r="BA98" i="4" s="1"/>
  <c r="AR119" i="2"/>
  <c r="BA120" i="4" s="1"/>
  <c r="AR140" i="2"/>
  <c r="BA141" i="4" s="1"/>
  <c r="AR161" i="2"/>
  <c r="BA162" i="4" s="1"/>
  <c r="AR183" i="2"/>
  <c r="BA184" i="4" s="1"/>
  <c r="AR204" i="2"/>
  <c r="BA205" i="4" s="1"/>
  <c r="AR225" i="2"/>
  <c r="BA226" i="4" s="1"/>
  <c r="AR247" i="2"/>
  <c r="BA248" i="4" s="1"/>
  <c r="AR268" i="2"/>
  <c r="BA269" i="4" s="1"/>
  <c r="AR313" i="2"/>
  <c r="BA314" i="4" s="1"/>
  <c r="AR377" i="2"/>
  <c r="BA378" i="4" s="1"/>
  <c r="AR441" i="2"/>
  <c r="BA442" i="4" s="1"/>
  <c r="AR505" i="2"/>
  <c r="BA506" i="4" s="1"/>
  <c r="AR569" i="2"/>
  <c r="BA570" i="4" s="1"/>
  <c r="AR633" i="2"/>
  <c r="BA634" i="4" s="1"/>
  <c r="AR673" i="2"/>
  <c r="BA674" i="4" s="1"/>
  <c r="AR689" i="2"/>
  <c r="BA690" i="4" s="1"/>
  <c r="AR705" i="2"/>
  <c r="BA706" i="4" s="1"/>
  <c r="AR721" i="2"/>
  <c r="BA722" i="4" s="1"/>
  <c r="AR737" i="2"/>
  <c r="BA738" i="4" s="1"/>
  <c r="AR753" i="2"/>
  <c r="BA754" i="4" s="1"/>
  <c r="AR769" i="2"/>
  <c r="BA770" i="4" s="1"/>
  <c r="AR785" i="2"/>
  <c r="BA786" i="4" s="1"/>
  <c r="AR801" i="2"/>
  <c r="BA802" i="4" s="1"/>
  <c r="AR817" i="2"/>
  <c r="BA818" i="4" s="1"/>
  <c r="AR833" i="2"/>
  <c r="BA834" i="4" s="1"/>
  <c r="AR849" i="2"/>
  <c r="BA850" i="4" s="1"/>
  <c r="AR865" i="2"/>
  <c r="BA866" i="4" s="1"/>
  <c r="AR881" i="2"/>
  <c r="BA882" i="4" s="1"/>
  <c r="AR897" i="2"/>
  <c r="BA898" i="4" s="1"/>
  <c r="AR913" i="2"/>
  <c r="BA914" i="4" s="1"/>
  <c r="AR929" i="2"/>
  <c r="BA930" i="4" s="1"/>
  <c r="AR945" i="2"/>
  <c r="BA946" i="4" s="1"/>
  <c r="AR962" i="2"/>
  <c r="BA963" i="4" s="1"/>
  <c r="AR994" i="2"/>
  <c r="BA995" i="4" s="1"/>
  <c r="AR1026" i="2"/>
  <c r="BA1027" i="4" s="1"/>
  <c r="AR1058" i="2"/>
  <c r="BA1059" i="4" s="1"/>
  <c r="AR1090" i="2"/>
  <c r="BA1091" i="4" s="1"/>
  <c r="AR1122" i="2"/>
  <c r="BA1123" i="4" s="1"/>
  <c r="AR1154" i="2"/>
  <c r="BA1155" i="4" s="1"/>
  <c r="AR10" i="2"/>
  <c r="BA11" i="4" s="1"/>
  <c r="AR26" i="2"/>
  <c r="BA27" i="4" s="1"/>
  <c r="AR42" i="2"/>
  <c r="BA43" i="4" s="1"/>
  <c r="AR58" i="2"/>
  <c r="BA59" i="4" s="1"/>
  <c r="AR74" i="2"/>
  <c r="BA75" i="4" s="1"/>
  <c r="AR90" i="2"/>
  <c r="BA91" i="4" s="1"/>
  <c r="AR106" i="2"/>
  <c r="BA107" i="4" s="1"/>
  <c r="AR122" i="2"/>
  <c r="BA123" i="4" s="1"/>
  <c r="AR138" i="2"/>
  <c r="BA139" i="4" s="1"/>
  <c r="AR154" i="2"/>
  <c r="BA155" i="4" s="1"/>
  <c r="AR170" i="2"/>
  <c r="BA171" i="4" s="1"/>
  <c r="AR186" i="2"/>
  <c r="BA187" i="4" s="1"/>
  <c r="AR202" i="2"/>
  <c r="BA203" i="4" s="1"/>
  <c r="AR218" i="2"/>
  <c r="BA219" i="4" s="1"/>
  <c r="AR234" i="2"/>
  <c r="BA235" i="4" s="1"/>
  <c r="AR250" i="2"/>
  <c r="BA251" i="4" s="1"/>
  <c r="AR266" i="2"/>
  <c r="BA267" i="4" s="1"/>
  <c r="AR282" i="2"/>
  <c r="BA283" i="4" s="1"/>
  <c r="AR298" i="2"/>
  <c r="BA299" i="4" s="1"/>
  <c r="AR314" i="2"/>
  <c r="BA315" i="4" s="1"/>
  <c r="AR330" i="2"/>
  <c r="BA331" i="4" s="1"/>
  <c r="AR346" i="2"/>
  <c r="BA347" i="4" s="1"/>
  <c r="AR362" i="2"/>
  <c r="BA363" i="4" s="1"/>
  <c r="AR378" i="2"/>
  <c r="BA379" i="4" s="1"/>
  <c r="AR394" i="2"/>
  <c r="BA395" i="4" s="1"/>
  <c r="AR410" i="2"/>
  <c r="BA411" i="4" s="1"/>
  <c r="AR426" i="2"/>
  <c r="BA427" i="4" s="1"/>
  <c r="AR442" i="2"/>
  <c r="BA443" i="4" s="1"/>
  <c r="AR458" i="2"/>
  <c r="BA459" i="4" s="1"/>
  <c r="AR474" i="2"/>
  <c r="BA475" i="4" s="1"/>
  <c r="AR490" i="2"/>
  <c r="BA491" i="4" s="1"/>
  <c r="AR506" i="2"/>
  <c r="BA507" i="4" s="1"/>
  <c r="AR522" i="2"/>
  <c r="BA523" i="4" s="1"/>
  <c r="AR538" i="2"/>
  <c r="BA539" i="4" s="1"/>
  <c r="AR554" i="2"/>
  <c r="BA555" i="4" s="1"/>
  <c r="AR570" i="2"/>
  <c r="BA571" i="4" s="1"/>
  <c r="AR586" i="2"/>
  <c r="BA587" i="4" s="1"/>
  <c r="AR602" i="2"/>
  <c r="BA603" i="4" s="1"/>
  <c r="AR618" i="2"/>
  <c r="BA619" i="4" s="1"/>
  <c r="AR634" i="2"/>
  <c r="BA635" i="4" s="1"/>
  <c r="AR650" i="2"/>
  <c r="BA651" i="4" s="1"/>
  <c r="AR666" i="2"/>
  <c r="BA667" i="4" s="1"/>
  <c r="AR682" i="2"/>
  <c r="BA683" i="4" s="1"/>
  <c r="AR698" i="2"/>
  <c r="BA699" i="4" s="1"/>
  <c r="AR714" i="2"/>
  <c r="BA715" i="4" s="1"/>
  <c r="AR730" i="2"/>
  <c r="BA731" i="4" s="1"/>
  <c r="AR746" i="2"/>
  <c r="BA747" i="4" s="1"/>
  <c r="AR762" i="2"/>
  <c r="BA763" i="4" s="1"/>
  <c r="AR778" i="2"/>
  <c r="BA779" i="4" s="1"/>
  <c r="AR794" i="2"/>
  <c r="BA795" i="4" s="1"/>
  <c r="AR810" i="2"/>
  <c r="BA811" i="4" s="1"/>
  <c r="AR826" i="2"/>
  <c r="BA827" i="4" s="1"/>
  <c r="AR842" i="2"/>
  <c r="BA843" i="4" s="1"/>
  <c r="AR858" i="2"/>
  <c r="BA859" i="4" s="1"/>
  <c r="AR874" i="2"/>
  <c r="BA875" i="4" s="1"/>
  <c r="AR890" i="2"/>
  <c r="BA891" i="4" s="1"/>
  <c r="AR906" i="2"/>
  <c r="BA907" i="4" s="1"/>
  <c r="AR922" i="2"/>
  <c r="BA923" i="4" s="1"/>
  <c r="AR938" i="2"/>
  <c r="BA939" i="4" s="1"/>
  <c r="AR954" i="2"/>
  <c r="BA955" i="4" s="1"/>
  <c r="AR979" i="2"/>
  <c r="BA980" i="4" s="1"/>
  <c r="AR1011" i="2"/>
  <c r="BA1012" i="4" s="1"/>
  <c r="AR1043" i="2"/>
  <c r="BA1044" i="4" s="1"/>
  <c r="AR1075" i="2"/>
  <c r="BA1076" i="4" s="1"/>
  <c r="AR1107" i="2"/>
  <c r="BA1108" i="4" s="1"/>
  <c r="AR1139" i="2"/>
  <c r="BA1140" i="4" s="1"/>
  <c r="AR1171" i="2"/>
  <c r="BA1172" i="4" s="1"/>
  <c r="AR287" i="2"/>
  <c r="BA288" i="4" s="1"/>
  <c r="AR303" i="2"/>
  <c r="BA304" i="4" s="1"/>
  <c r="AR319" i="2"/>
  <c r="BA320" i="4" s="1"/>
  <c r="AR335" i="2"/>
  <c r="BA336" i="4" s="1"/>
  <c r="AR351" i="2"/>
  <c r="BA352" i="4" s="1"/>
  <c r="AR367" i="2"/>
  <c r="BA368" i="4" s="1"/>
  <c r="AR383" i="2"/>
  <c r="BA384" i="4" s="1"/>
  <c r="AR399" i="2"/>
  <c r="BA400" i="4" s="1"/>
  <c r="AR415" i="2"/>
  <c r="BA416" i="4" s="1"/>
  <c r="AR431" i="2"/>
  <c r="BA432" i="4" s="1"/>
  <c r="AR447" i="2"/>
  <c r="BA448" i="4" s="1"/>
  <c r="AR463" i="2"/>
  <c r="BA464" i="4" s="1"/>
  <c r="AR479" i="2"/>
  <c r="BA480" i="4" s="1"/>
  <c r="AR495" i="2"/>
  <c r="BA496" i="4" s="1"/>
  <c r="AR511" i="2"/>
  <c r="BA512" i="4" s="1"/>
  <c r="AR527" i="2"/>
  <c r="BA528" i="4" s="1"/>
  <c r="AR543" i="2"/>
  <c r="BA544" i="4" s="1"/>
  <c r="AR559" i="2"/>
  <c r="BA560" i="4" s="1"/>
  <c r="AR575" i="2"/>
  <c r="BA576" i="4" s="1"/>
  <c r="AR591" i="2"/>
  <c r="BA592" i="4" s="1"/>
  <c r="AR607" i="2"/>
  <c r="BA608" i="4" s="1"/>
  <c r="AR623" i="2"/>
  <c r="BA624" i="4" s="1"/>
  <c r="AR639" i="2"/>
  <c r="BA640" i="4" s="1"/>
  <c r="AR655" i="2"/>
  <c r="BA656" i="4" s="1"/>
  <c r="AR671" i="2"/>
  <c r="BA672" i="4" s="1"/>
  <c r="AR687" i="2"/>
  <c r="BA688" i="4" s="1"/>
  <c r="AR703" i="2"/>
  <c r="BA704" i="4" s="1"/>
  <c r="AR719" i="2"/>
  <c r="BA720" i="4" s="1"/>
  <c r="AR735" i="2"/>
  <c r="BA736" i="4" s="1"/>
  <c r="AR751" i="2"/>
  <c r="BA752" i="4" s="1"/>
  <c r="AR767" i="2"/>
  <c r="BA768" i="4" s="1"/>
  <c r="AR783" i="2"/>
  <c r="BA784" i="4" s="1"/>
  <c r="AR799" i="2"/>
  <c r="BA800" i="4" s="1"/>
  <c r="AR815" i="2"/>
  <c r="BA816" i="4" s="1"/>
  <c r="AR831" i="2"/>
  <c r="BA832" i="4" s="1"/>
  <c r="AR847" i="2"/>
  <c r="BA848" i="4" s="1"/>
  <c r="AR863" i="2"/>
  <c r="BA864" i="4" s="1"/>
  <c r="AR879" i="2"/>
  <c r="BA880" i="4" s="1"/>
  <c r="AR895" i="2"/>
  <c r="BA896" i="4" s="1"/>
  <c r="AR911" i="2"/>
  <c r="BA912" i="4" s="1"/>
  <c r="AR927" i="2"/>
  <c r="BA928" i="4" s="1"/>
  <c r="AR943" i="2"/>
  <c r="BA944" i="4" s="1"/>
  <c r="AR959" i="2"/>
  <c r="BA960" i="4" s="1"/>
  <c r="AR990" i="2"/>
  <c r="BA991" i="4" s="1"/>
  <c r="AR1022" i="2"/>
  <c r="BA1023" i="4" s="1"/>
  <c r="AR1054" i="2"/>
  <c r="BA1055" i="4" s="1"/>
  <c r="AR1086" i="2"/>
  <c r="BA1087" i="4" s="1"/>
  <c r="AR1118" i="2"/>
  <c r="BA1119" i="4" s="1"/>
  <c r="AR1150" i="2"/>
  <c r="BA1151" i="4" s="1"/>
  <c r="AR1182" i="2"/>
  <c r="BA1183" i="4" s="1"/>
  <c r="AR292" i="2"/>
  <c r="BA293" i="4" s="1"/>
  <c r="AR308" i="2"/>
  <c r="BA309" i="4" s="1"/>
  <c r="AR324" i="2"/>
  <c r="BA325" i="4" s="1"/>
  <c r="AR340" i="2"/>
  <c r="BA341" i="4" s="1"/>
  <c r="AR356" i="2"/>
  <c r="BA357" i="4" s="1"/>
  <c r="AR372" i="2"/>
  <c r="BA373" i="4" s="1"/>
  <c r="AR388" i="2"/>
  <c r="BA389" i="4" s="1"/>
  <c r="AR404" i="2"/>
  <c r="BA405" i="4" s="1"/>
  <c r="AR420" i="2"/>
  <c r="BA421" i="4" s="1"/>
  <c r="AR436" i="2"/>
  <c r="BA437" i="4" s="1"/>
  <c r="AR452" i="2"/>
  <c r="BA453" i="4" s="1"/>
  <c r="AR468" i="2"/>
  <c r="BA469" i="4" s="1"/>
  <c r="AR484" i="2"/>
  <c r="BA485" i="4" s="1"/>
  <c r="AR500" i="2"/>
  <c r="BA501" i="4" s="1"/>
  <c r="AR516" i="2"/>
  <c r="BA517" i="4" s="1"/>
  <c r="AR532" i="2"/>
  <c r="BA533" i="4" s="1"/>
  <c r="AR548" i="2"/>
  <c r="BA549" i="4" s="1"/>
  <c r="AR564" i="2"/>
  <c r="BA565" i="4" s="1"/>
  <c r="AR580" i="2"/>
  <c r="BA581" i="4" s="1"/>
  <c r="AR596" i="2"/>
  <c r="BA597" i="4" s="1"/>
  <c r="AR612" i="2"/>
  <c r="BA613" i="4" s="1"/>
  <c r="AR628" i="2"/>
  <c r="BA629" i="4" s="1"/>
  <c r="AR644" i="2"/>
  <c r="BA645" i="4" s="1"/>
  <c r="AR660" i="2"/>
  <c r="BA661" i="4" s="1"/>
  <c r="AR676" i="2"/>
  <c r="BA677" i="4" s="1"/>
  <c r="AR692" i="2"/>
  <c r="BA693" i="4" s="1"/>
  <c r="AR708" i="2"/>
  <c r="BA709" i="4" s="1"/>
  <c r="AR724" i="2"/>
  <c r="BA725" i="4" s="1"/>
  <c r="AR740" i="2"/>
  <c r="BA741" i="4" s="1"/>
  <c r="AR756" i="2"/>
  <c r="BA757" i="4" s="1"/>
  <c r="AR772" i="2"/>
  <c r="BA773" i="4" s="1"/>
  <c r="AR788" i="2"/>
  <c r="BA789" i="4" s="1"/>
  <c r="AR804" i="2"/>
  <c r="BA805" i="4" s="1"/>
  <c r="AR820" i="2"/>
  <c r="BA821" i="4" s="1"/>
  <c r="AR836" i="2"/>
  <c r="BA837" i="4" s="1"/>
  <c r="AR852" i="2"/>
  <c r="BA853" i="4" s="1"/>
  <c r="AR868" i="2"/>
  <c r="BA869" i="4" s="1"/>
  <c r="AR884" i="2"/>
  <c r="BA885" i="4" s="1"/>
  <c r="AR900" i="2"/>
  <c r="BA901" i="4" s="1"/>
  <c r="AR916" i="2"/>
  <c r="BA917" i="4" s="1"/>
  <c r="AR932" i="2"/>
  <c r="BA933" i="4" s="1"/>
  <c r="AR948" i="2"/>
  <c r="BA949" i="4" s="1"/>
  <c r="AR967" i="2"/>
  <c r="BA968" i="4" s="1"/>
  <c r="AR999" i="2"/>
  <c r="BA1000" i="4" s="1"/>
  <c r="AR1031" i="2"/>
  <c r="BA1032" i="4" s="1"/>
  <c r="AR1063" i="2"/>
  <c r="BA1064" i="4" s="1"/>
  <c r="AR1095" i="2"/>
  <c r="BA1096" i="4" s="1"/>
  <c r="AR1127" i="2"/>
  <c r="BA1128" i="4" s="1"/>
  <c r="AR1159" i="2"/>
  <c r="BA1160" i="4" s="1"/>
  <c r="AR964" i="2"/>
  <c r="BA965" i="4" s="1"/>
  <c r="AR980" i="2"/>
  <c r="BA981" i="4" s="1"/>
  <c r="AR996" i="2"/>
  <c r="BA997" i="4" s="1"/>
  <c r="AR1012" i="2"/>
  <c r="BA1013" i="4" s="1"/>
  <c r="AR1028" i="2"/>
  <c r="BA1029" i="4" s="1"/>
  <c r="AR1044" i="2"/>
  <c r="BA1045" i="4" s="1"/>
  <c r="AR1060" i="2"/>
  <c r="BA1061" i="4" s="1"/>
  <c r="AR1076" i="2"/>
  <c r="BA1077" i="4" s="1"/>
  <c r="AR1092" i="2"/>
  <c r="BA1093" i="4" s="1"/>
  <c r="AR1108" i="2"/>
  <c r="BA1109" i="4" s="1"/>
  <c r="AR1124" i="2"/>
  <c r="BA1125" i="4" s="1"/>
  <c r="AR1140" i="2"/>
  <c r="BA1141" i="4" s="1"/>
  <c r="AR1156" i="2"/>
  <c r="BA1157" i="4" s="1"/>
  <c r="AR1172" i="2"/>
  <c r="BA1173" i="4" s="1"/>
  <c r="AR1188" i="2"/>
  <c r="BA1189" i="4" s="1"/>
  <c r="AR1204" i="2"/>
  <c r="BA1205" i="4" s="1"/>
  <c r="AR1220" i="2"/>
  <c r="BA1221" i="4" s="1"/>
  <c r="AR1236" i="2"/>
  <c r="BA1237" i="4" s="1"/>
  <c r="AR1252" i="2"/>
  <c r="BA1253" i="4" s="1"/>
  <c r="AR1268" i="2"/>
  <c r="BA1269" i="4" s="1"/>
  <c r="AR1284" i="2"/>
  <c r="BA1285" i="4" s="1"/>
  <c r="AR1300" i="2"/>
  <c r="BA1301" i="4" s="1"/>
  <c r="AR1316" i="2"/>
  <c r="BA1317" i="4" s="1"/>
  <c r="AR1332" i="2"/>
  <c r="BA1333" i="4" s="1"/>
  <c r="AR1348" i="2"/>
  <c r="BA1349" i="4" s="1"/>
  <c r="AR1364" i="2"/>
  <c r="BA1365" i="4" s="1"/>
  <c r="AR1380" i="2"/>
  <c r="BA1381" i="4" s="1"/>
  <c r="AR1396" i="2"/>
  <c r="BA1397" i="4" s="1"/>
  <c r="AR1412" i="2"/>
  <c r="BA1413" i="4" s="1"/>
  <c r="AR1428" i="2"/>
  <c r="BA1429" i="4" s="1"/>
  <c r="AR1444" i="2"/>
  <c r="BA1445" i="4" s="1"/>
  <c r="AR1460" i="2"/>
  <c r="BA1461" i="4" s="1"/>
  <c r="AR1476" i="2"/>
  <c r="BA1477" i="4" s="1"/>
  <c r="AR1492" i="2"/>
  <c r="BA1493" i="4" s="1"/>
  <c r="AR1508" i="2"/>
  <c r="BA1509" i="4" s="1"/>
  <c r="AR1524" i="2"/>
  <c r="BA1525" i="4" s="1"/>
  <c r="AR1540" i="2"/>
  <c r="BA1541" i="4" s="1"/>
  <c r="AR1556" i="2"/>
  <c r="BA1557" i="4" s="1"/>
  <c r="AR1572" i="2"/>
  <c r="BA1573" i="4" s="1"/>
  <c r="AR1588" i="2"/>
  <c r="BA1589" i="4" s="1"/>
  <c r="AR1604" i="2"/>
  <c r="BA1605" i="4" s="1"/>
  <c r="AR1620" i="2"/>
  <c r="BA1621" i="4" s="1"/>
  <c r="AR1636" i="2"/>
  <c r="BA1637" i="4" s="1"/>
  <c r="AR1652" i="2"/>
  <c r="BA1653" i="4" s="1"/>
  <c r="AR1668" i="2"/>
  <c r="BA1669" i="4" s="1"/>
  <c r="AR1684" i="2"/>
  <c r="BA1685" i="4" s="1"/>
  <c r="AR1700" i="2"/>
  <c r="BA1701" i="4" s="1"/>
  <c r="AR1716" i="2"/>
  <c r="BA1717" i="4" s="1"/>
  <c r="AR1732" i="2"/>
  <c r="BA1733" i="4" s="1"/>
  <c r="AR1748" i="2"/>
  <c r="BA1749" i="4" s="1"/>
  <c r="AR1780" i="2"/>
  <c r="BA1781" i="4" s="1"/>
  <c r="AR1812" i="2"/>
  <c r="BA1813" i="4" s="1"/>
  <c r="AR1844" i="2"/>
  <c r="BA1845" i="4" s="1"/>
  <c r="AR1876" i="2"/>
  <c r="BA1877" i="4" s="1"/>
  <c r="AR1908" i="2"/>
  <c r="BA1909" i="4" s="1"/>
  <c r="AR1940" i="2"/>
  <c r="BA1941" i="4" s="1"/>
  <c r="AR1972" i="2"/>
  <c r="BA1973" i="4" s="1"/>
  <c r="AR973" i="2"/>
  <c r="BA974" i="4" s="1"/>
  <c r="AR989" i="2"/>
  <c r="BA990" i="4" s="1"/>
  <c r="AR1005" i="2"/>
  <c r="BA1006" i="4" s="1"/>
  <c r="AR1021" i="2"/>
  <c r="BA1022" i="4" s="1"/>
  <c r="AR1037" i="2"/>
  <c r="BA1038" i="4" s="1"/>
  <c r="AR1053" i="2"/>
  <c r="BA1054" i="4" s="1"/>
  <c r="AR1069" i="2"/>
  <c r="BA1070" i="4" s="1"/>
  <c r="AR1085" i="2"/>
  <c r="BA1086" i="4" s="1"/>
  <c r="AR1101" i="2"/>
  <c r="BA1102" i="4" s="1"/>
  <c r="AR1117" i="2"/>
  <c r="BA1118" i="4" s="1"/>
  <c r="AR1133" i="2"/>
  <c r="BA1134" i="4" s="1"/>
  <c r="AR1149" i="2"/>
  <c r="BA1150" i="4" s="1"/>
  <c r="AR1165" i="2"/>
  <c r="BA1166" i="4" s="1"/>
  <c r="AR1181" i="2"/>
  <c r="BA1182" i="4" s="1"/>
  <c r="AR1197" i="2"/>
  <c r="BA1198" i="4" s="1"/>
  <c r="AR1213" i="2"/>
  <c r="BA1214" i="4" s="1"/>
  <c r="AR1229" i="2"/>
  <c r="BA1230" i="4" s="1"/>
  <c r="AR1245" i="2"/>
  <c r="BA1246" i="4" s="1"/>
  <c r="AR1261" i="2"/>
  <c r="BA1262" i="4" s="1"/>
  <c r="AR1277" i="2"/>
  <c r="BA1278" i="4" s="1"/>
  <c r="AR1293" i="2"/>
  <c r="BA1294" i="4" s="1"/>
  <c r="AR1309" i="2"/>
  <c r="BA1310" i="4" s="1"/>
  <c r="AR1325" i="2"/>
  <c r="BA1326" i="4" s="1"/>
  <c r="AR1341" i="2"/>
  <c r="BA1342" i="4" s="1"/>
  <c r="AR1357" i="2"/>
  <c r="BA1358" i="4" s="1"/>
  <c r="AR1373" i="2"/>
  <c r="BA1374" i="4" s="1"/>
  <c r="AR1389" i="2"/>
  <c r="BA1390" i="4" s="1"/>
  <c r="AR1405" i="2"/>
  <c r="BA1406" i="4" s="1"/>
  <c r="AR1421" i="2"/>
  <c r="BA1422" i="4" s="1"/>
  <c r="AR1437" i="2"/>
  <c r="BA1438" i="4" s="1"/>
  <c r="AR1453" i="2"/>
  <c r="BA1454" i="4" s="1"/>
  <c r="AR1469" i="2"/>
  <c r="BA1470" i="4" s="1"/>
  <c r="AR1485" i="2"/>
  <c r="BA1486" i="4" s="1"/>
  <c r="AR1501" i="2"/>
  <c r="BA1502" i="4" s="1"/>
  <c r="AR1517" i="2"/>
  <c r="BA1518" i="4" s="1"/>
  <c r="AR1533" i="2"/>
  <c r="BA1534" i="4" s="1"/>
  <c r="AR1549" i="2"/>
  <c r="BA1550" i="4" s="1"/>
  <c r="AR1565" i="2"/>
  <c r="BA1566" i="4" s="1"/>
  <c r="AR1581" i="2"/>
  <c r="BA1582" i="4" s="1"/>
  <c r="AR1597" i="2"/>
  <c r="BA1598" i="4" s="1"/>
  <c r="AR1613" i="2"/>
  <c r="BA1614" i="4" s="1"/>
  <c r="AR1629" i="2"/>
  <c r="BA1630" i="4" s="1"/>
  <c r="AR1645" i="2"/>
  <c r="BA1646" i="4" s="1"/>
  <c r="AR1661" i="2"/>
  <c r="BA1662" i="4" s="1"/>
  <c r="AR1677" i="2"/>
  <c r="BA1678" i="4" s="1"/>
  <c r="AR1693" i="2"/>
  <c r="BA1694" i="4" s="1"/>
  <c r="AR1709" i="2"/>
  <c r="BA1710" i="4" s="1"/>
  <c r="AR1725" i="2"/>
  <c r="BA1726" i="4" s="1"/>
  <c r="AR1741" i="2"/>
  <c r="BA1742" i="4" s="1"/>
  <c r="AR1765" i="2"/>
  <c r="BA1766" i="4" s="1"/>
  <c r="AR1797" i="2"/>
  <c r="BA1798" i="4" s="1"/>
  <c r="AR1829" i="2"/>
  <c r="BA1830" i="4" s="1"/>
  <c r="AR1861" i="2"/>
  <c r="BA1862" i="4" s="1"/>
  <c r="AR1893" i="2"/>
  <c r="BA1894" i="4" s="1"/>
  <c r="AR1925" i="2"/>
  <c r="BA1926" i="4" s="1"/>
  <c r="AR1957" i="2"/>
  <c r="BA1958" i="4" s="1"/>
  <c r="AR1190" i="2"/>
  <c r="BA1191" i="4" s="1"/>
  <c r="AR1206" i="2"/>
  <c r="BA1207" i="4" s="1"/>
  <c r="AR1222" i="2"/>
  <c r="BA1223" i="4" s="1"/>
  <c r="AR1238" i="2"/>
  <c r="BA1239" i="4" s="1"/>
  <c r="AR1254" i="2"/>
  <c r="BA1255" i="4" s="1"/>
  <c r="AR1270" i="2"/>
  <c r="BA1271" i="4" s="1"/>
  <c r="AR1286" i="2"/>
  <c r="BA1287" i="4" s="1"/>
  <c r="AR1302" i="2"/>
  <c r="BA1303" i="4" s="1"/>
  <c r="AR1318" i="2"/>
  <c r="BA1319" i="4" s="1"/>
  <c r="AR1334" i="2"/>
  <c r="BA1335" i="4" s="1"/>
  <c r="AR1350" i="2"/>
  <c r="BA1351" i="4" s="1"/>
  <c r="AR1366" i="2"/>
  <c r="BA1367" i="4" s="1"/>
  <c r="AR1382" i="2"/>
  <c r="BA1383" i="4" s="1"/>
  <c r="AR1398" i="2"/>
  <c r="BA1399" i="4" s="1"/>
  <c r="AR1414" i="2"/>
  <c r="BA1415" i="4" s="1"/>
  <c r="AR1430" i="2"/>
  <c r="BA1431" i="4" s="1"/>
  <c r="AR1446" i="2"/>
  <c r="BA1447" i="4" s="1"/>
  <c r="AR1462" i="2"/>
  <c r="BA1463" i="4" s="1"/>
  <c r="AR1478" i="2"/>
  <c r="BA1479" i="4" s="1"/>
  <c r="AR1494" i="2"/>
  <c r="BA1495" i="4" s="1"/>
  <c r="AR1510" i="2"/>
  <c r="BA1511" i="4" s="1"/>
  <c r="AR1526" i="2"/>
  <c r="BA1527" i="4" s="1"/>
  <c r="AR1542" i="2"/>
  <c r="BA1543" i="4" s="1"/>
  <c r="AR1558" i="2"/>
  <c r="BA1559" i="4" s="1"/>
  <c r="AR1574" i="2"/>
  <c r="BA1575" i="4" s="1"/>
  <c r="AR1590" i="2"/>
  <c r="BA1591" i="4" s="1"/>
  <c r="AR1606" i="2"/>
  <c r="BA1607" i="4" s="1"/>
  <c r="AR1622" i="2"/>
  <c r="BA1623" i="4" s="1"/>
  <c r="AR1638" i="2"/>
  <c r="BA1639" i="4" s="1"/>
  <c r="AR1654" i="2"/>
  <c r="BA1655" i="4" s="1"/>
  <c r="AR1670" i="2"/>
  <c r="BA1671" i="4" s="1"/>
  <c r="AR1686" i="2"/>
  <c r="BA1687" i="4" s="1"/>
  <c r="AR1702" i="2"/>
  <c r="BA1703" i="4" s="1"/>
  <c r="AR1718" i="2"/>
  <c r="BA1719" i="4" s="1"/>
  <c r="AR1734" i="2"/>
  <c r="BA1735" i="4" s="1"/>
  <c r="AR1752" i="2"/>
  <c r="BA1753" i="4" s="1"/>
  <c r="AR1784" i="2"/>
  <c r="BA1785" i="4" s="1"/>
  <c r="AR1816" i="2"/>
  <c r="BA1817" i="4" s="1"/>
  <c r="AR1848" i="2"/>
  <c r="BA1849" i="4" s="1"/>
  <c r="AR1880" i="2"/>
  <c r="BA1881" i="4" s="1"/>
  <c r="AR1912" i="2"/>
  <c r="BA1913" i="4" s="1"/>
  <c r="AR1944" i="2"/>
  <c r="BA1945" i="4" s="1"/>
  <c r="AR1976" i="2"/>
  <c r="BA1977" i="4" s="1"/>
  <c r="AR1199" i="2"/>
  <c r="BA1200" i="4" s="1"/>
  <c r="AR1215" i="2"/>
  <c r="BA1216" i="4" s="1"/>
  <c r="AR1231" i="2"/>
  <c r="BA1232" i="4" s="1"/>
  <c r="AR1247" i="2"/>
  <c r="BA1248" i="4" s="1"/>
  <c r="AR1263" i="2"/>
  <c r="BA1264" i="4" s="1"/>
  <c r="AR1279" i="2"/>
  <c r="BA1280" i="4" s="1"/>
  <c r="AR1295" i="2"/>
  <c r="BA1296" i="4" s="1"/>
  <c r="AR1311" i="2"/>
  <c r="BA1312" i="4" s="1"/>
  <c r="AR1327" i="2"/>
  <c r="BA1328" i="4" s="1"/>
  <c r="AR1343" i="2"/>
  <c r="BA1344" i="4" s="1"/>
  <c r="AR1359" i="2"/>
  <c r="BA1360" i="4" s="1"/>
  <c r="AR1375" i="2"/>
  <c r="BA1376" i="4" s="1"/>
  <c r="AR1391" i="2"/>
  <c r="BA1392" i="4" s="1"/>
  <c r="AR1407" i="2"/>
  <c r="BA1408" i="4" s="1"/>
  <c r="AR1423" i="2"/>
  <c r="BA1424" i="4" s="1"/>
  <c r="AR1439" i="2"/>
  <c r="BA1440" i="4" s="1"/>
  <c r="AR1455" i="2"/>
  <c r="BA1456" i="4" s="1"/>
  <c r="AR1471" i="2"/>
  <c r="BA1472" i="4" s="1"/>
  <c r="AR1487" i="2"/>
  <c r="BA1488" i="4" s="1"/>
  <c r="AR1503" i="2"/>
  <c r="BA1504" i="4" s="1"/>
  <c r="AR1519" i="2"/>
  <c r="BA1520" i="4" s="1"/>
  <c r="AR1535" i="2"/>
  <c r="BA1536" i="4" s="1"/>
  <c r="AR1551" i="2"/>
  <c r="BA1552" i="4" s="1"/>
  <c r="AR1567" i="2"/>
  <c r="BA1568" i="4" s="1"/>
  <c r="AR1583" i="2"/>
  <c r="BA1584" i="4" s="1"/>
  <c r="AR1599" i="2"/>
  <c r="BA1600" i="4" s="1"/>
  <c r="AR1615" i="2"/>
  <c r="BA1616" i="4" s="1"/>
  <c r="AR1631" i="2"/>
  <c r="BA1632" i="4" s="1"/>
  <c r="AR1647" i="2"/>
  <c r="BA1648" i="4" s="1"/>
  <c r="AR1663" i="2"/>
  <c r="BA1664" i="4" s="1"/>
  <c r="AR1679" i="2"/>
  <c r="BA1680" i="4" s="1"/>
  <c r="AR1695" i="2"/>
  <c r="BA1696" i="4" s="1"/>
  <c r="AR1711" i="2"/>
  <c r="BA1712" i="4" s="1"/>
  <c r="AR1727" i="2"/>
  <c r="BA1728" i="4" s="1"/>
  <c r="AR1743" i="2"/>
  <c r="BA1744" i="4" s="1"/>
  <c r="AR1769" i="2"/>
  <c r="BA1770" i="4" s="1"/>
  <c r="AR1801" i="2"/>
  <c r="BA1802" i="4" s="1"/>
  <c r="AR1833" i="2"/>
  <c r="BA1834" i="4" s="1"/>
  <c r="AR1865" i="2"/>
  <c r="BA1866" i="4" s="1"/>
  <c r="AR1897" i="2"/>
  <c r="BA1898" i="4" s="1"/>
  <c r="AR1929" i="2"/>
  <c r="BA1930" i="4" s="1"/>
  <c r="AR1961" i="2"/>
  <c r="BA1962" i="4" s="1"/>
  <c r="AR1754" i="2"/>
  <c r="BA1755" i="4" s="1"/>
  <c r="AR1770" i="2"/>
  <c r="BA1771" i="4" s="1"/>
  <c r="AR1786" i="2"/>
  <c r="BA1787" i="4" s="1"/>
  <c r="AR1802" i="2"/>
  <c r="BA1803" i="4" s="1"/>
  <c r="AR1818" i="2"/>
  <c r="BA1819" i="4" s="1"/>
  <c r="AR1834" i="2"/>
  <c r="BA1835" i="4" s="1"/>
  <c r="AR1850" i="2"/>
  <c r="BA1851" i="4" s="1"/>
  <c r="AR1866" i="2"/>
  <c r="BA1867" i="4" s="1"/>
  <c r="AR1882" i="2"/>
  <c r="BA1883" i="4" s="1"/>
  <c r="AR1898" i="2"/>
  <c r="BA1899" i="4" s="1"/>
  <c r="AR1914" i="2"/>
  <c r="BA1915" i="4" s="1"/>
  <c r="AR1930" i="2"/>
  <c r="BA1931" i="4" s="1"/>
  <c r="AR1946" i="2"/>
  <c r="BA1947" i="4" s="1"/>
  <c r="AR1962" i="2"/>
  <c r="BA1963" i="4" s="1"/>
  <c r="AR1978" i="2"/>
  <c r="BA1979" i="4" s="1"/>
  <c r="AR1994" i="2"/>
  <c r="BA1995" i="4" s="1"/>
  <c r="AR2010" i="2"/>
  <c r="BA2011" i="4" s="1"/>
  <c r="AR2026" i="2"/>
  <c r="BA2027" i="4" s="1"/>
  <c r="AR2042" i="2"/>
  <c r="BA2043" i="4" s="1"/>
  <c r="AR2058" i="2"/>
  <c r="BA2059" i="4" s="1"/>
  <c r="AR2074" i="2"/>
  <c r="BA2075" i="4" s="1"/>
  <c r="AR2090" i="2"/>
  <c r="BA2091" i="4" s="1"/>
  <c r="AR2106" i="2"/>
  <c r="BA2107" i="4" s="1"/>
  <c r="AR2122" i="2"/>
  <c r="BA2123" i="4" s="1"/>
  <c r="AR2138" i="2"/>
  <c r="BA2139" i="4" s="1"/>
  <c r="AR2154" i="2"/>
  <c r="BA2155" i="4" s="1"/>
  <c r="AR2170" i="2"/>
  <c r="BA2171" i="4" s="1"/>
  <c r="AR2186" i="2"/>
  <c r="BA2187" i="4" s="1"/>
  <c r="AR2202" i="2"/>
  <c r="BA2203" i="4" s="1"/>
  <c r="AR2218" i="2"/>
  <c r="BA2219" i="4" s="1"/>
  <c r="AR2234" i="2"/>
  <c r="BA2235" i="4" s="1"/>
  <c r="AR2250" i="2"/>
  <c r="BA2251" i="4" s="1"/>
  <c r="AR2266" i="2"/>
  <c r="BA2267" i="4" s="1"/>
  <c r="AR2282" i="2"/>
  <c r="BA2283" i="4" s="1"/>
  <c r="AR2298" i="2"/>
  <c r="BA2299" i="4" s="1"/>
  <c r="AR2314" i="2"/>
  <c r="BA2315" i="4" s="1"/>
  <c r="AR2330" i="2"/>
  <c r="BA2331" i="4" s="1"/>
  <c r="AR2346" i="2"/>
  <c r="BA2347" i="4" s="1"/>
  <c r="AR2362" i="2"/>
  <c r="BA2363" i="4" s="1"/>
  <c r="AR2378" i="2"/>
  <c r="BA2379" i="4" s="1"/>
  <c r="AR2394" i="2"/>
  <c r="BA2395" i="4" s="1"/>
  <c r="AR2410" i="2"/>
  <c r="BA2411" i="4" s="1"/>
  <c r="AR2426" i="2"/>
  <c r="BA2427" i="4" s="1"/>
  <c r="AR2442" i="2"/>
  <c r="BA2443" i="4" s="1"/>
  <c r="AR2458" i="2"/>
  <c r="BA2459" i="4" s="1"/>
  <c r="AR2474" i="2"/>
  <c r="BA2475" i="4" s="1"/>
  <c r="AR2490" i="2"/>
  <c r="BA2491" i="4" s="1"/>
  <c r="AR2506" i="2"/>
  <c r="BA2507" i="4" s="1"/>
  <c r="AR2522" i="2"/>
  <c r="BA2523" i="4" s="1"/>
  <c r="AR2553" i="2"/>
  <c r="BA2554" i="4" s="1"/>
  <c r="AR2585" i="2"/>
  <c r="BA2586" i="4" s="1"/>
  <c r="AR2617" i="2"/>
  <c r="BA2618" i="4" s="1"/>
  <c r="AR2649" i="2"/>
  <c r="BA2650" i="4" s="1"/>
  <c r="AR2681" i="2"/>
  <c r="BA2682" i="4" s="1"/>
  <c r="AR2713" i="2"/>
  <c r="BA2714" i="4" s="1"/>
  <c r="AR2745" i="2"/>
  <c r="BA2746" i="4" s="1"/>
  <c r="AR2777" i="2"/>
  <c r="BA2778" i="4" s="1"/>
  <c r="AR1759" i="2"/>
  <c r="BA1760" i="4" s="1"/>
  <c r="AR1775" i="2"/>
  <c r="BA1776" i="4" s="1"/>
  <c r="AR1791" i="2"/>
  <c r="BA1792" i="4" s="1"/>
  <c r="AR1807" i="2"/>
  <c r="BA1808" i="4" s="1"/>
  <c r="AR1823" i="2"/>
  <c r="BA1824" i="4" s="1"/>
  <c r="AR1839" i="2"/>
  <c r="BA1840" i="4" s="1"/>
  <c r="AR1855" i="2"/>
  <c r="BA1856" i="4" s="1"/>
  <c r="AR1871" i="2"/>
  <c r="BA1872" i="4" s="1"/>
  <c r="AR1887" i="2"/>
  <c r="BA1888" i="4" s="1"/>
  <c r="AR1903" i="2"/>
  <c r="BA1904" i="4" s="1"/>
  <c r="AR1919" i="2"/>
  <c r="BA1920" i="4" s="1"/>
  <c r="AR1935" i="2"/>
  <c r="BA1936" i="4" s="1"/>
  <c r="AR1951" i="2"/>
  <c r="BA1952" i="4" s="1"/>
  <c r="AR1967" i="2"/>
  <c r="BA1968" i="4" s="1"/>
  <c r="AR1983" i="2"/>
  <c r="BA1984" i="4" s="1"/>
  <c r="AR1999" i="2"/>
  <c r="BA2000" i="4" s="1"/>
  <c r="AR2015" i="2"/>
  <c r="BA2016" i="4" s="1"/>
  <c r="AR2031" i="2"/>
  <c r="BA2032" i="4" s="1"/>
  <c r="AR2047" i="2"/>
  <c r="BA2048" i="4" s="1"/>
  <c r="AR2063" i="2"/>
  <c r="BA2064" i="4" s="1"/>
  <c r="AR2079" i="2"/>
  <c r="BA2080" i="4" s="1"/>
  <c r="AR2095" i="2"/>
  <c r="BA2096" i="4" s="1"/>
  <c r="AR2111" i="2"/>
  <c r="BA2112" i="4" s="1"/>
  <c r="AR2127" i="2"/>
  <c r="BA2128" i="4" s="1"/>
  <c r="AR2143" i="2"/>
  <c r="BA2144" i="4" s="1"/>
  <c r="AR2159" i="2"/>
  <c r="BA2160" i="4" s="1"/>
  <c r="AR2175" i="2"/>
  <c r="BA2176" i="4" s="1"/>
  <c r="AR2191" i="2"/>
  <c r="BA2192" i="4" s="1"/>
  <c r="AR2207" i="2"/>
  <c r="BA2208" i="4" s="1"/>
  <c r="AR2223" i="2"/>
  <c r="BA2224" i="4" s="1"/>
  <c r="AR2239" i="2"/>
  <c r="BA2240" i="4" s="1"/>
  <c r="AR2255" i="2"/>
  <c r="BA2256" i="4" s="1"/>
  <c r="AR2271" i="2"/>
  <c r="BA2272" i="4" s="1"/>
  <c r="AR2287" i="2"/>
  <c r="BA2288" i="4" s="1"/>
  <c r="AR2303" i="2"/>
  <c r="BA2304" i="4" s="1"/>
  <c r="AR2319" i="2"/>
  <c r="BA2320" i="4" s="1"/>
  <c r="AR2335" i="2"/>
  <c r="BA2336" i="4" s="1"/>
  <c r="AR2351" i="2"/>
  <c r="BA2352" i="4" s="1"/>
  <c r="AR2367" i="2"/>
  <c r="BA2368" i="4" s="1"/>
  <c r="AR2383" i="2"/>
  <c r="BA2384" i="4" s="1"/>
  <c r="AR2399" i="2"/>
  <c r="BA2400" i="4" s="1"/>
  <c r="AR2415" i="2"/>
  <c r="BA2416" i="4" s="1"/>
  <c r="AR2431" i="2"/>
  <c r="BA2432" i="4" s="1"/>
  <c r="AR2447" i="2"/>
  <c r="BA2448" i="4" s="1"/>
  <c r="AR2463" i="2"/>
  <c r="BA2464" i="4" s="1"/>
  <c r="AR2479" i="2"/>
  <c r="BA2480" i="4" s="1"/>
  <c r="AR2495" i="2"/>
  <c r="BA2496" i="4" s="1"/>
  <c r="AR2511" i="2"/>
  <c r="BA2512" i="4" s="1"/>
  <c r="AR2562" i="2"/>
  <c r="BA2563" i="4" s="1"/>
  <c r="AR2626" i="2"/>
  <c r="BA2627" i="4" s="1"/>
  <c r="AR2690" i="2"/>
  <c r="BA2691" i="4" s="1"/>
  <c r="AR2754" i="2"/>
  <c r="BA2755" i="4" s="1"/>
  <c r="AR45" i="2"/>
  <c r="BA46" i="4" s="1"/>
  <c r="AR131" i="2"/>
  <c r="BA132" i="4" s="1"/>
  <c r="AR216" i="2"/>
  <c r="BA217" i="4" s="1"/>
  <c r="AR349" i="2"/>
  <c r="BA350" i="4" s="1"/>
  <c r="AR605" i="2"/>
  <c r="BA606" i="4" s="1"/>
  <c r="AR93" i="2"/>
  <c r="BA94" i="4" s="1"/>
  <c r="AR179" i="2"/>
  <c r="BA180" i="4" s="1"/>
  <c r="AR264" i="2"/>
  <c r="BA265" i="4" s="1"/>
  <c r="AR493" i="2"/>
  <c r="BA494" i="4" s="1"/>
  <c r="AR35" i="2"/>
  <c r="BA36" i="4" s="1"/>
  <c r="AR120" i="2"/>
  <c r="BA121" i="4" s="1"/>
  <c r="AR205" i="2"/>
  <c r="BA206" i="4" s="1"/>
  <c r="AR317" i="2"/>
  <c r="BA318" i="4" s="1"/>
  <c r="AR573" i="2"/>
  <c r="BA574" i="4" s="1"/>
  <c r="AR61" i="2"/>
  <c r="BA62" i="4" s="1"/>
  <c r="AR147" i="2"/>
  <c r="BA148" i="4" s="1"/>
  <c r="AR232" i="2"/>
  <c r="BA233" i="4" s="1"/>
  <c r="AR397" i="2"/>
  <c r="BA398" i="4" s="1"/>
  <c r="AR653" i="2"/>
  <c r="BA654" i="4" s="1"/>
  <c r="AR25" i="2"/>
  <c r="BA26" i="4" s="1"/>
  <c r="AR47" i="2"/>
  <c r="BA48" i="4" s="1"/>
  <c r="AR68" i="2"/>
  <c r="BA69" i="4" s="1"/>
  <c r="AR89" i="2"/>
  <c r="BA90" i="4" s="1"/>
  <c r="AR111" i="2"/>
  <c r="BA112" i="4" s="1"/>
  <c r="AR132" i="2"/>
  <c r="BA133" i="4" s="1"/>
  <c r="AR153" i="2"/>
  <c r="BA154" i="4" s="1"/>
  <c r="AR175" i="2"/>
  <c r="BA176" i="4" s="1"/>
  <c r="AR196" i="2"/>
  <c r="BA197" i="4" s="1"/>
  <c r="AR217" i="2"/>
  <c r="BA218" i="4" s="1"/>
  <c r="AR239" i="2"/>
  <c r="BA240" i="4" s="1"/>
  <c r="AR260" i="2"/>
  <c r="BA261" i="4" s="1"/>
  <c r="AR289" i="2"/>
  <c r="BA290" i="4" s="1"/>
  <c r="AR353" i="2"/>
  <c r="BA354" i="4" s="1"/>
  <c r="AR417" i="2"/>
  <c r="BA418" i="4" s="1"/>
  <c r="AR481" i="2"/>
  <c r="BA482" i="4" s="1"/>
  <c r="AR545" i="2"/>
  <c r="BA546" i="4" s="1"/>
  <c r="AR609" i="2"/>
  <c r="BA610" i="4" s="1"/>
  <c r="AR11" i="2"/>
  <c r="BA12" i="4" s="1"/>
  <c r="AR32" i="2"/>
  <c r="BA33" i="4" s="1"/>
  <c r="AR53" i="2"/>
  <c r="BA54" i="4" s="1"/>
  <c r="AR75" i="2"/>
  <c r="BA76" i="4" s="1"/>
  <c r="AR96" i="2"/>
  <c r="BA97" i="4" s="1"/>
  <c r="AR117" i="2"/>
  <c r="BA118" i="4" s="1"/>
  <c r="AR139" i="2"/>
  <c r="BA140" i="4" s="1"/>
  <c r="AR160" i="2"/>
  <c r="BA161" i="4" s="1"/>
  <c r="AR181" i="2"/>
  <c r="BA182" i="4" s="1"/>
  <c r="AR203" i="2"/>
  <c r="BA204" i="4" s="1"/>
  <c r="AR224" i="2"/>
  <c r="BA225" i="4" s="1"/>
  <c r="AR245" i="2"/>
  <c r="BA246" i="4" s="1"/>
  <c r="AR267" i="2"/>
  <c r="BA268" i="4" s="1"/>
  <c r="AR309" i="2"/>
  <c r="BA310" i="4" s="1"/>
  <c r="AR373" i="2"/>
  <c r="BA374" i="4" s="1"/>
  <c r="AR437" i="2"/>
  <c r="BA438" i="4" s="1"/>
  <c r="AR501" i="2"/>
  <c r="BA502" i="4" s="1"/>
  <c r="AR565" i="2"/>
  <c r="BA566" i="4" s="1"/>
  <c r="AR629" i="2"/>
  <c r="BA630" i="4" s="1"/>
  <c r="AR17" i="2"/>
  <c r="BA18" i="4" s="1"/>
  <c r="AR39" i="2"/>
  <c r="BA40" i="4" s="1"/>
  <c r="AR60" i="2"/>
  <c r="BA61" i="4" s="1"/>
  <c r="AR81" i="2"/>
  <c r="BA82" i="4" s="1"/>
  <c r="AR103" i="2"/>
  <c r="BA104" i="4" s="1"/>
  <c r="AR124" i="2"/>
  <c r="BA125" i="4" s="1"/>
  <c r="AR145" i="2"/>
  <c r="BA146" i="4" s="1"/>
  <c r="AR167" i="2"/>
  <c r="BA168" i="4" s="1"/>
  <c r="AR188" i="2"/>
  <c r="BA189" i="4" s="1"/>
  <c r="AR209" i="2"/>
  <c r="BA210" i="4" s="1"/>
  <c r="AR231" i="2"/>
  <c r="BA232" i="4" s="1"/>
  <c r="AR252" i="2"/>
  <c r="BA253" i="4" s="1"/>
  <c r="AR273" i="2"/>
  <c r="BA274" i="4" s="1"/>
  <c r="AR329" i="2"/>
  <c r="BA330" i="4" s="1"/>
  <c r="AR393" i="2"/>
  <c r="BA394" i="4" s="1"/>
  <c r="AR457" i="2"/>
  <c r="BA458" i="4" s="1"/>
  <c r="AR521" i="2"/>
  <c r="BA522" i="4" s="1"/>
  <c r="AR585" i="2"/>
  <c r="BA586" i="4" s="1"/>
  <c r="AR649" i="2"/>
  <c r="BA650" i="4" s="1"/>
  <c r="AR677" i="2"/>
  <c r="BA678" i="4" s="1"/>
  <c r="AR693" i="2"/>
  <c r="BA694" i="4" s="1"/>
  <c r="AR709" i="2"/>
  <c r="BA710" i="4" s="1"/>
  <c r="AR725" i="2"/>
  <c r="BA726" i="4" s="1"/>
  <c r="AR741" i="2"/>
  <c r="BA742" i="4" s="1"/>
  <c r="AR757" i="2"/>
  <c r="BA758" i="4" s="1"/>
  <c r="AR773" i="2"/>
  <c r="BA774" i="4" s="1"/>
  <c r="AR789" i="2"/>
  <c r="BA790" i="4" s="1"/>
  <c r="AR805" i="2"/>
  <c r="BA806" i="4" s="1"/>
  <c r="AR821" i="2"/>
  <c r="BA822" i="4" s="1"/>
  <c r="AR837" i="2"/>
  <c r="BA838" i="4" s="1"/>
  <c r="AR853" i="2"/>
  <c r="BA854" i="4" s="1"/>
  <c r="AR869" i="2"/>
  <c r="BA870" i="4" s="1"/>
  <c r="AR885" i="2"/>
  <c r="BA886" i="4" s="1"/>
  <c r="AR901" i="2"/>
  <c r="BA902" i="4" s="1"/>
  <c r="AR917" i="2"/>
  <c r="BA918" i="4" s="1"/>
  <c r="AR933" i="2"/>
  <c r="BA934" i="4" s="1"/>
  <c r="AR949" i="2"/>
  <c r="BA950" i="4" s="1"/>
  <c r="AR970" i="2"/>
  <c r="BA971" i="4" s="1"/>
  <c r="AR1002" i="2"/>
  <c r="BA1003" i="4" s="1"/>
  <c r="AR1034" i="2"/>
  <c r="BA1035" i="4" s="1"/>
  <c r="AR1066" i="2"/>
  <c r="BA1067" i="4" s="1"/>
  <c r="AR1098" i="2"/>
  <c r="BA1099" i="4" s="1"/>
  <c r="AR1130" i="2"/>
  <c r="BA1131" i="4" s="1"/>
  <c r="AR1162" i="2"/>
  <c r="BA1163" i="4" s="1"/>
  <c r="AR14" i="2"/>
  <c r="BA15" i="4" s="1"/>
  <c r="AR30" i="2"/>
  <c r="BA31" i="4" s="1"/>
  <c r="AR46" i="2"/>
  <c r="BA47" i="4" s="1"/>
  <c r="AR62" i="2"/>
  <c r="BA63" i="4" s="1"/>
  <c r="AR78" i="2"/>
  <c r="BA79" i="4" s="1"/>
  <c r="AR94" i="2"/>
  <c r="BA95" i="4" s="1"/>
  <c r="AR110" i="2"/>
  <c r="BA111" i="4" s="1"/>
  <c r="AR126" i="2"/>
  <c r="BA127" i="4" s="1"/>
  <c r="AR142" i="2"/>
  <c r="BA143" i="4" s="1"/>
  <c r="AR158" i="2"/>
  <c r="BA159" i="4" s="1"/>
  <c r="AR174" i="2"/>
  <c r="BA175" i="4" s="1"/>
  <c r="AR190" i="2"/>
  <c r="BA191" i="4" s="1"/>
  <c r="AR206" i="2"/>
  <c r="BA207" i="4" s="1"/>
  <c r="AR222" i="2"/>
  <c r="BA223" i="4" s="1"/>
  <c r="AR238" i="2"/>
  <c r="BA239" i="4" s="1"/>
  <c r="AR254" i="2"/>
  <c r="BA255" i="4" s="1"/>
  <c r="AR270" i="2"/>
  <c r="BA271" i="4" s="1"/>
  <c r="AR286" i="2"/>
  <c r="BA287" i="4" s="1"/>
  <c r="AR302" i="2"/>
  <c r="BA303" i="4" s="1"/>
  <c r="AR318" i="2"/>
  <c r="BA319" i="4" s="1"/>
  <c r="AR334" i="2"/>
  <c r="BA335" i="4" s="1"/>
  <c r="AR350" i="2"/>
  <c r="BA351" i="4" s="1"/>
  <c r="AR366" i="2"/>
  <c r="BA367" i="4" s="1"/>
  <c r="AR382" i="2"/>
  <c r="BA383" i="4" s="1"/>
  <c r="AR398" i="2"/>
  <c r="BA399" i="4" s="1"/>
  <c r="AR414" i="2"/>
  <c r="BA415" i="4" s="1"/>
  <c r="AR430" i="2"/>
  <c r="BA431" i="4" s="1"/>
  <c r="AR446" i="2"/>
  <c r="BA447" i="4" s="1"/>
  <c r="AR462" i="2"/>
  <c r="BA463" i="4" s="1"/>
  <c r="AR478" i="2"/>
  <c r="BA479" i="4" s="1"/>
  <c r="AR494" i="2"/>
  <c r="BA495" i="4" s="1"/>
  <c r="AR510" i="2"/>
  <c r="BA511" i="4" s="1"/>
  <c r="AR526" i="2"/>
  <c r="BA527" i="4" s="1"/>
  <c r="AR542" i="2"/>
  <c r="BA543" i="4" s="1"/>
  <c r="AR558" i="2"/>
  <c r="BA559" i="4" s="1"/>
  <c r="AR574" i="2"/>
  <c r="BA575" i="4" s="1"/>
  <c r="AR590" i="2"/>
  <c r="BA591" i="4" s="1"/>
  <c r="AR606" i="2"/>
  <c r="BA607" i="4" s="1"/>
  <c r="AR622" i="2"/>
  <c r="BA623" i="4" s="1"/>
  <c r="AR638" i="2"/>
  <c r="BA639" i="4" s="1"/>
  <c r="AR654" i="2"/>
  <c r="BA655" i="4" s="1"/>
  <c r="AR670" i="2"/>
  <c r="BA671" i="4" s="1"/>
  <c r="AR686" i="2"/>
  <c r="BA687" i="4" s="1"/>
  <c r="AR702" i="2"/>
  <c r="BA703" i="4" s="1"/>
  <c r="AR718" i="2"/>
  <c r="BA719" i="4" s="1"/>
  <c r="AR734" i="2"/>
  <c r="BA735" i="4" s="1"/>
  <c r="AR750" i="2"/>
  <c r="BA751" i="4" s="1"/>
  <c r="AR766" i="2"/>
  <c r="BA767" i="4" s="1"/>
  <c r="AR782" i="2"/>
  <c r="BA783" i="4" s="1"/>
  <c r="AR798" i="2"/>
  <c r="BA799" i="4" s="1"/>
  <c r="AR814" i="2"/>
  <c r="BA815" i="4" s="1"/>
  <c r="AR830" i="2"/>
  <c r="BA831" i="4" s="1"/>
  <c r="AR846" i="2"/>
  <c r="BA847" i="4" s="1"/>
  <c r="AR862" i="2"/>
  <c r="BA863" i="4" s="1"/>
  <c r="AR878" i="2"/>
  <c r="BA879" i="4" s="1"/>
  <c r="AR894" i="2"/>
  <c r="BA895" i="4" s="1"/>
  <c r="AR910" i="2"/>
  <c r="BA911" i="4" s="1"/>
  <c r="AR926" i="2"/>
  <c r="BA927" i="4" s="1"/>
  <c r="AR942" i="2"/>
  <c r="BA943" i="4" s="1"/>
  <c r="AR958" i="2"/>
  <c r="BA959" i="4" s="1"/>
  <c r="AR987" i="2"/>
  <c r="BA988" i="4" s="1"/>
  <c r="AR1019" i="2"/>
  <c r="BA1020" i="4" s="1"/>
  <c r="AR1051" i="2"/>
  <c r="BA1052" i="4" s="1"/>
  <c r="AR1083" i="2"/>
  <c r="BA1084" i="4" s="1"/>
  <c r="AR1115" i="2"/>
  <c r="BA1116" i="4" s="1"/>
  <c r="AR1147" i="2"/>
  <c r="BA1148" i="4" s="1"/>
  <c r="AR1179" i="2"/>
  <c r="BA1180" i="4" s="1"/>
  <c r="AR291" i="2"/>
  <c r="BA292" i="4" s="1"/>
  <c r="AR307" i="2"/>
  <c r="BA308" i="4" s="1"/>
  <c r="AR323" i="2"/>
  <c r="BA324" i="4" s="1"/>
  <c r="AR339" i="2"/>
  <c r="BA340" i="4" s="1"/>
  <c r="AR355" i="2"/>
  <c r="BA356" i="4" s="1"/>
  <c r="AR371" i="2"/>
  <c r="BA372" i="4" s="1"/>
  <c r="AR387" i="2"/>
  <c r="BA388" i="4" s="1"/>
  <c r="AR403" i="2"/>
  <c r="BA404" i="4" s="1"/>
  <c r="AR419" i="2"/>
  <c r="BA420" i="4" s="1"/>
  <c r="AR435" i="2"/>
  <c r="BA436" i="4" s="1"/>
  <c r="AR451" i="2"/>
  <c r="BA452" i="4" s="1"/>
  <c r="AR467" i="2"/>
  <c r="BA468" i="4" s="1"/>
  <c r="AR483" i="2"/>
  <c r="BA484" i="4" s="1"/>
  <c r="AR499" i="2"/>
  <c r="BA500" i="4" s="1"/>
  <c r="AR515" i="2"/>
  <c r="BA516" i="4" s="1"/>
  <c r="AR531" i="2"/>
  <c r="BA532" i="4" s="1"/>
  <c r="AR547" i="2"/>
  <c r="BA548" i="4" s="1"/>
  <c r="AR563" i="2"/>
  <c r="BA564" i="4" s="1"/>
  <c r="AR579" i="2"/>
  <c r="BA580" i="4" s="1"/>
  <c r="AR595" i="2"/>
  <c r="BA596" i="4" s="1"/>
  <c r="AR611" i="2"/>
  <c r="BA612" i="4" s="1"/>
  <c r="AR627" i="2"/>
  <c r="BA628" i="4" s="1"/>
  <c r="AR643" i="2"/>
  <c r="BA644" i="4" s="1"/>
  <c r="AR659" i="2"/>
  <c r="BA660" i="4" s="1"/>
  <c r="AR675" i="2"/>
  <c r="BA676" i="4" s="1"/>
  <c r="AR691" i="2"/>
  <c r="BA692" i="4" s="1"/>
  <c r="AR707" i="2"/>
  <c r="BA708" i="4" s="1"/>
  <c r="AR723" i="2"/>
  <c r="BA724" i="4" s="1"/>
  <c r="AR739" i="2"/>
  <c r="BA740" i="4" s="1"/>
  <c r="AR755" i="2"/>
  <c r="BA756" i="4" s="1"/>
  <c r="AR771" i="2"/>
  <c r="BA772" i="4" s="1"/>
  <c r="AR787" i="2"/>
  <c r="BA788" i="4" s="1"/>
  <c r="AR803" i="2"/>
  <c r="BA804" i="4" s="1"/>
  <c r="AR819" i="2"/>
  <c r="BA820" i="4" s="1"/>
  <c r="AR835" i="2"/>
  <c r="BA836" i="4" s="1"/>
  <c r="AR851" i="2"/>
  <c r="BA852" i="4" s="1"/>
  <c r="AR867" i="2"/>
  <c r="BA868" i="4" s="1"/>
  <c r="AR883" i="2"/>
  <c r="BA884" i="4" s="1"/>
  <c r="AR899" i="2"/>
  <c r="BA900" i="4" s="1"/>
  <c r="AR915" i="2"/>
  <c r="BA916" i="4" s="1"/>
  <c r="AR931" i="2"/>
  <c r="BA932" i="4" s="1"/>
  <c r="AR947" i="2"/>
  <c r="BA948" i="4" s="1"/>
  <c r="AR966" i="2"/>
  <c r="BA967" i="4" s="1"/>
  <c r="AR998" i="2"/>
  <c r="BA999" i="4" s="1"/>
  <c r="AR1030" i="2"/>
  <c r="BA1031" i="4" s="1"/>
  <c r="AR1062" i="2"/>
  <c r="BA1063" i="4" s="1"/>
  <c r="AR1094" i="2"/>
  <c r="BA1095" i="4" s="1"/>
  <c r="AR1126" i="2"/>
  <c r="BA1127" i="4" s="1"/>
  <c r="AR1158" i="2"/>
  <c r="BA1159" i="4" s="1"/>
  <c r="AR280" i="2"/>
  <c r="BA281" i="4" s="1"/>
  <c r="AR296" i="2"/>
  <c r="BA297" i="4" s="1"/>
  <c r="AR312" i="2"/>
  <c r="BA313" i="4" s="1"/>
  <c r="AR328" i="2"/>
  <c r="BA329" i="4" s="1"/>
  <c r="AR344" i="2"/>
  <c r="BA345" i="4" s="1"/>
  <c r="AR360" i="2"/>
  <c r="BA361" i="4" s="1"/>
  <c r="AR376" i="2"/>
  <c r="BA377" i="4" s="1"/>
  <c r="AR392" i="2"/>
  <c r="BA393" i="4" s="1"/>
  <c r="AR408" i="2"/>
  <c r="BA409" i="4" s="1"/>
  <c r="AR424" i="2"/>
  <c r="BA425" i="4" s="1"/>
  <c r="AR440" i="2"/>
  <c r="BA441" i="4" s="1"/>
  <c r="AR456" i="2"/>
  <c r="BA457" i="4" s="1"/>
  <c r="AR472" i="2"/>
  <c r="BA473" i="4" s="1"/>
  <c r="AR488" i="2"/>
  <c r="BA489" i="4" s="1"/>
  <c r="AR504" i="2"/>
  <c r="BA505" i="4" s="1"/>
  <c r="AR520" i="2"/>
  <c r="BA521" i="4" s="1"/>
  <c r="AR536" i="2"/>
  <c r="BA537" i="4" s="1"/>
  <c r="AR552" i="2"/>
  <c r="BA553" i="4" s="1"/>
  <c r="AR568" i="2"/>
  <c r="BA569" i="4" s="1"/>
  <c r="AR584" i="2"/>
  <c r="BA585" i="4" s="1"/>
  <c r="AR600" i="2"/>
  <c r="BA601" i="4" s="1"/>
  <c r="AR616" i="2"/>
  <c r="BA617" i="4" s="1"/>
  <c r="AR632" i="2"/>
  <c r="BA633" i="4" s="1"/>
  <c r="AR648" i="2"/>
  <c r="BA649" i="4" s="1"/>
  <c r="AR664" i="2"/>
  <c r="BA665" i="4" s="1"/>
  <c r="AR680" i="2"/>
  <c r="BA681" i="4" s="1"/>
  <c r="AR696" i="2"/>
  <c r="BA697" i="4" s="1"/>
  <c r="AR712" i="2"/>
  <c r="BA713" i="4" s="1"/>
  <c r="AR728" i="2"/>
  <c r="BA729" i="4" s="1"/>
  <c r="AR744" i="2"/>
  <c r="BA745" i="4" s="1"/>
  <c r="AR760" i="2"/>
  <c r="BA761" i="4" s="1"/>
  <c r="AR776" i="2"/>
  <c r="BA777" i="4" s="1"/>
  <c r="AR792" i="2"/>
  <c r="BA793" i="4" s="1"/>
  <c r="AR808" i="2"/>
  <c r="BA809" i="4" s="1"/>
  <c r="AR824" i="2"/>
  <c r="BA825" i="4" s="1"/>
  <c r="AR840" i="2"/>
  <c r="BA841" i="4" s="1"/>
  <c r="AR856" i="2"/>
  <c r="BA857" i="4" s="1"/>
  <c r="AR872" i="2"/>
  <c r="BA873" i="4" s="1"/>
  <c r="AR888" i="2"/>
  <c r="BA889" i="4" s="1"/>
  <c r="AR904" i="2"/>
  <c r="BA905" i="4" s="1"/>
  <c r="AR920" i="2"/>
  <c r="BA921" i="4" s="1"/>
  <c r="AR936" i="2"/>
  <c r="BA937" i="4" s="1"/>
  <c r="AR952" i="2"/>
  <c r="BA953" i="4" s="1"/>
  <c r="AR975" i="2"/>
  <c r="BA976" i="4" s="1"/>
  <c r="AR1007" i="2"/>
  <c r="BA1008" i="4" s="1"/>
  <c r="AR1039" i="2"/>
  <c r="BA1040" i="4" s="1"/>
  <c r="AR1071" i="2"/>
  <c r="BA1072" i="4" s="1"/>
  <c r="AR1103" i="2"/>
  <c r="BA1104" i="4" s="1"/>
  <c r="AR1135" i="2"/>
  <c r="BA1136" i="4" s="1"/>
  <c r="AR1167" i="2"/>
  <c r="BA1168" i="4" s="1"/>
  <c r="AR968" i="2"/>
  <c r="BA969" i="4" s="1"/>
  <c r="AR984" i="2"/>
  <c r="BA985" i="4" s="1"/>
  <c r="AR1000" i="2"/>
  <c r="BA1001" i="4" s="1"/>
  <c r="AR1016" i="2"/>
  <c r="BA1017" i="4" s="1"/>
  <c r="AR1032" i="2"/>
  <c r="BA1033" i="4" s="1"/>
  <c r="AR1048" i="2"/>
  <c r="BA1049" i="4" s="1"/>
  <c r="AR1064" i="2"/>
  <c r="BA1065" i="4" s="1"/>
  <c r="AR1080" i="2"/>
  <c r="BA1081" i="4" s="1"/>
  <c r="AR1096" i="2"/>
  <c r="BA1097" i="4" s="1"/>
  <c r="AR1112" i="2"/>
  <c r="BA1113" i="4" s="1"/>
  <c r="AR1128" i="2"/>
  <c r="BA1129" i="4" s="1"/>
  <c r="AR1144" i="2"/>
  <c r="BA1145" i="4" s="1"/>
  <c r="AR1160" i="2"/>
  <c r="BA1161" i="4" s="1"/>
  <c r="AR1176" i="2"/>
  <c r="BA1177" i="4" s="1"/>
  <c r="AR1192" i="2"/>
  <c r="BA1193" i="4" s="1"/>
  <c r="AR1208" i="2"/>
  <c r="BA1209" i="4" s="1"/>
  <c r="AR1224" i="2"/>
  <c r="BA1225" i="4" s="1"/>
  <c r="AR1240" i="2"/>
  <c r="BA1241" i="4" s="1"/>
  <c r="AR1256" i="2"/>
  <c r="BA1257" i="4" s="1"/>
  <c r="AR1272" i="2"/>
  <c r="BA1273" i="4" s="1"/>
  <c r="AR1288" i="2"/>
  <c r="BA1289" i="4" s="1"/>
  <c r="AR1304" i="2"/>
  <c r="BA1305" i="4" s="1"/>
  <c r="AR1320" i="2"/>
  <c r="BA1321" i="4" s="1"/>
  <c r="AR1336" i="2"/>
  <c r="BA1337" i="4" s="1"/>
  <c r="AR1352" i="2"/>
  <c r="BA1353" i="4" s="1"/>
  <c r="AR1368" i="2"/>
  <c r="BA1369" i="4" s="1"/>
  <c r="AR1384" i="2"/>
  <c r="BA1385" i="4" s="1"/>
  <c r="AR1400" i="2"/>
  <c r="BA1401" i="4" s="1"/>
  <c r="AR1416" i="2"/>
  <c r="BA1417" i="4" s="1"/>
  <c r="AR1432" i="2"/>
  <c r="BA1433" i="4" s="1"/>
  <c r="AR1448" i="2"/>
  <c r="BA1449" i="4" s="1"/>
  <c r="AR1464" i="2"/>
  <c r="BA1465" i="4" s="1"/>
  <c r="AR1480" i="2"/>
  <c r="BA1481" i="4" s="1"/>
  <c r="AR1496" i="2"/>
  <c r="BA1497" i="4" s="1"/>
  <c r="AR1512" i="2"/>
  <c r="BA1513" i="4" s="1"/>
  <c r="AR1528" i="2"/>
  <c r="BA1529" i="4" s="1"/>
  <c r="AR1544" i="2"/>
  <c r="BA1545" i="4" s="1"/>
  <c r="AR1560" i="2"/>
  <c r="BA1561" i="4" s="1"/>
  <c r="AR1576" i="2"/>
  <c r="BA1577" i="4" s="1"/>
  <c r="AR1592" i="2"/>
  <c r="BA1593" i="4" s="1"/>
  <c r="AR1608" i="2"/>
  <c r="BA1609" i="4" s="1"/>
  <c r="AR1624" i="2"/>
  <c r="BA1625" i="4" s="1"/>
  <c r="AR1640" i="2"/>
  <c r="BA1641" i="4" s="1"/>
  <c r="AR1656" i="2"/>
  <c r="BA1657" i="4" s="1"/>
  <c r="AR1672" i="2"/>
  <c r="BA1673" i="4" s="1"/>
  <c r="AR1688" i="2"/>
  <c r="BA1689" i="4" s="1"/>
  <c r="AR1704" i="2"/>
  <c r="BA1705" i="4" s="1"/>
  <c r="AR1720" i="2"/>
  <c r="BA1721" i="4" s="1"/>
  <c r="AR1736" i="2"/>
  <c r="BA1737" i="4" s="1"/>
  <c r="AR1756" i="2"/>
  <c r="BA1757" i="4" s="1"/>
  <c r="AR1788" i="2"/>
  <c r="BA1789" i="4" s="1"/>
  <c r="AR1820" i="2"/>
  <c r="BA1821" i="4" s="1"/>
  <c r="AR1852" i="2"/>
  <c r="BA1853" i="4" s="1"/>
  <c r="AR1884" i="2"/>
  <c r="BA1885" i="4" s="1"/>
  <c r="AR1916" i="2"/>
  <c r="BA1917" i="4" s="1"/>
  <c r="AR1948" i="2"/>
  <c r="BA1949" i="4" s="1"/>
  <c r="AR961" i="2"/>
  <c r="BA962" i="4" s="1"/>
  <c r="AR977" i="2"/>
  <c r="BA978" i="4" s="1"/>
  <c r="AR993" i="2"/>
  <c r="BA994" i="4" s="1"/>
  <c r="AR1009" i="2"/>
  <c r="BA1010" i="4" s="1"/>
  <c r="AR1025" i="2"/>
  <c r="BA1026" i="4" s="1"/>
  <c r="AR1041" i="2"/>
  <c r="BA1042" i="4" s="1"/>
  <c r="AR1057" i="2"/>
  <c r="BA1058" i="4" s="1"/>
  <c r="AR1073" i="2"/>
  <c r="BA1074" i="4" s="1"/>
  <c r="AR1089" i="2"/>
  <c r="BA1090" i="4" s="1"/>
  <c r="AR1105" i="2"/>
  <c r="BA1106" i="4" s="1"/>
  <c r="AR1121" i="2"/>
  <c r="BA1122" i="4" s="1"/>
  <c r="AR1137" i="2"/>
  <c r="BA1138" i="4" s="1"/>
  <c r="AR1153" i="2"/>
  <c r="BA1154" i="4" s="1"/>
  <c r="AR1169" i="2"/>
  <c r="BA1170" i="4" s="1"/>
  <c r="AR1185" i="2"/>
  <c r="BA1186" i="4" s="1"/>
  <c r="AR1201" i="2"/>
  <c r="BA1202" i="4" s="1"/>
  <c r="AR1217" i="2"/>
  <c r="BA1218" i="4" s="1"/>
  <c r="AR1233" i="2"/>
  <c r="BA1234" i="4" s="1"/>
  <c r="AR1249" i="2"/>
  <c r="BA1250" i="4" s="1"/>
  <c r="AR1265" i="2"/>
  <c r="BA1266" i="4" s="1"/>
  <c r="AR1281" i="2"/>
  <c r="BA1282" i="4" s="1"/>
  <c r="AR1297" i="2"/>
  <c r="BA1298" i="4" s="1"/>
  <c r="AR1313" i="2"/>
  <c r="BA1314" i="4" s="1"/>
  <c r="AR1329" i="2"/>
  <c r="BA1330" i="4" s="1"/>
  <c r="AR1345" i="2"/>
  <c r="BA1346" i="4" s="1"/>
  <c r="AR1361" i="2"/>
  <c r="BA1362" i="4" s="1"/>
  <c r="AR1377" i="2"/>
  <c r="BA1378" i="4" s="1"/>
  <c r="AR1393" i="2"/>
  <c r="BA1394" i="4" s="1"/>
  <c r="AR1409" i="2"/>
  <c r="BA1410" i="4" s="1"/>
  <c r="AR1425" i="2"/>
  <c r="BA1426" i="4" s="1"/>
  <c r="AR1441" i="2"/>
  <c r="BA1442" i="4" s="1"/>
  <c r="AR1457" i="2"/>
  <c r="BA1458" i="4" s="1"/>
  <c r="AR1473" i="2"/>
  <c r="BA1474" i="4" s="1"/>
  <c r="AR1489" i="2"/>
  <c r="BA1490" i="4" s="1"/>
  <c r="AR1505" i="2"/>
  <c r="BA1506" i="4" s="1"/>
  <c r="AR1521" i="2"/>
  <c r="BA1522" i="4" s="1"/>
  <c r="AR1537" i="2"/>
  <c r="BA1538" i="4" s="1"/>
  <c r="AR1553" i="2"/>
  <c r="BA1554" i="4" s="1"/>
  <c r="AR1569" i="2"/>
  <c r="BA1570" i="4" s="1"/>
  <c r="AR1585" i="2"/>
  <c r="BA1586" i="4" s="1"/>
  <c r="AR1601" i="2"/>
  <c r="BA1602" i="4" s="1"/>
  <c r="AR1617" i="2"/>
  <c r="BA1618" i="4" s="1"/>
  <c r="AR1633" i="2"/>
  <c r="BA1634" i="4" s="1"/>
  <c r="AR1649" i="2"/>
  <c r="BA1650" i="4" s="1"/>
  <c r="AR1665" i="2"/>
  <c r="BA1666" i="4" s="1"/>
  <c r="AR1681" i="2"/>
  <c r="BA1682" i="4" s="1"/>
  <c r="AR1697" i="2"/>
  <c r="BA1698" i="4" s="1"/>
  <c r="AR1713" i="2"/>
  <c r="BA1714" i="4" s="1"/>
  <c r="AR1729" i="2"/>
  <c r="BA1730" i="4" s="1"/>
  <c r="AR1745" i="2"/>
  <c r="BA1746" i="4" s="1"/>
  <c r="AR1773" i="2"/>
  <c r="BA1774" i="4" s="1"/>
  <c r="AR1805" i="2"/>
  <c r="BA1806" i="4" s="1"/>
  <c r="AR1837" i="2"/>
  <c r="BA1838" i="4" s="1"/>
  <c r="AR1869" i="2"/>
  <c r="BA1870" i="4" s="1"/>
  <c r="AR1901" i="2"/>
  <c r="BA1902" i="4" s="1"/>
  <c r="AR1933" i="2"/>
  <c r="BA1934" i="4" s="1"/>
  <c r="AR1965" i="2"/>
  <c r="BA1966" i="4" s="1"/>
  <c r="AR1194" i="2"/>
  <c r="BA1195" i="4" s="1"/>
  <c r="AR1210" i="2"/>
  <c r="BA1211" i="4" s="1"/>
  <c r="AR1226" i="2"/>
  <c r="BA1227" i="4" s="1"/>
  <c r="AR1242" i="2"/>
  <c r="BA1243" i="4" s="1"/>
  <c r="AR1258" i="2"/>
  <c r="BA1259" i="4" s="1"/>
  <c r="AR1274" i="2"/>
  <c r="BA1275" i="4" s="1"/>
  <c r="AR1290" i="2"/>
  <c r="BA1291" i="4" s="1"/>
  <c r="AR1306" i="2"/>
  <c r="BA1307" i="4" s="1"/>
  <c r="AR1322" i="2"/>
  <c r="BA1323" i="4" s="1"/>
  <c r="AR1338" i="2"/>
  <c r="BA1339" i="4" s="1"/>
  <c r="AR1354" i="2"/>
  <c r="BA1355" i="4" s="1"/>
  <c r="AR1370" i="2"/>
  <c r="BA1371" i="4" s="1"/>
  <c r="AR1386" i="2"/>
  <c r="BA1387" i="4" s="1"/>
  <c r="AR1402" i="2"/>
  <c r="BA1403" i="4" s="1"/>
  <c r="AR1418" i="2"/>
  <c r="BA1419" i="4" s="1"/>
  <c r="AR1434" i="2"/>
  <c r="BA1435" i="4" s="1"/>
  <c r="AR1450" i="2"/>
  <c r="BA1451" i="4" s="1"/>
  <c r="AR1466" i="2"/>
  <c r="BA1467" i="4" s="1"/>
  <c r="AR1482" i="2"/>
  <c r="BA1483" i="4" s="1"/>
  <c r="AR1498" i="2"/>
  <c r="BA1499" i="4" s="1"/>
  <c r="AR1514" i="2"/>
  <c r="BA1515" i="4" s="1"/>
  <c r="AR1530" i="2"/>
  <c r="BA1531" i="4" s="1"/>
  <c r="AR1546" i="2"/>
  <c r="BA1547" i="4" s="1"/>
  <c r="AR1562" i="2"/>
  <c r="BA1563" i="4" s="1"/>
  <c r="AR1578" i="2"/>
  <c r="BA1579" i="4" s="1"/>
  <c r="AR1594" i="2"/>
  <c r="BA1595" i="4" s="1"/>
  <c r="AR1610" i="2"/>
  <c r="BA1611" i="4" s="1"/>
  <c r="AR1626" i="2"/>
  <c r="BA1627" i="4" s="1"/>
  <c r="AR1642" i="2"/>
  <c r="BA1643" i="4" s="1"/>
  <c r="AR1658" i="2"/>
  <c r="BA1659" i="4" s="1"/>
  <c r="AR1674" i="2"/>
  <c r="BA1675" i="4" s="1"/>
  <c r="AR1690" i="2"/>
  <c r="BA1691" i="4" s="1"/>
  <c r="AR1706" i="2"/>
  <c r="BA1707" i="4" s="1"/>
  <c r="AR1722" i="2"/>
  <c r="BA1723" i="4" s="1"/>
  <c r="AR1738" i="2"/>
  <c r="BA1739" i="4" s="1"/>
  <c r="AR1760" i="2"/>
  <c r="BA1761" i="4" s="1"/>
  <c r="AR1792" i="2"/>
  <c r="BA1793" i="4" s="1"/>
  <c r="AR1824" i="2"/>
  <c r="BA1825" i="4" s="1"/>
  <c r="AR1856" i="2"/>
  <c r="BA1857" i="4" s="1"/>
  <c r="AR1888" i="2"/>
  <c r="BA1889" i="4" s="1"/>
  <c r="AR1920" i="2"/>
  <c r="BA1921" i="4" s="1"/>
  <c r="AR1952" i="2"/>
  <c r="BA1953" i="4" s="1"/>
  <c r="AR1187" i="2"/>
  <c r="BA1188" i="4" s="1"/>
  <c r="AR1203" i="2"/>
  <c r="BA1204" i="4" s="1"/>
  <c r="AR1219" i="2"/>
  <c r="BA1220" i="4" s="1"/>
  <c r="AR1235" i="2"/>
  <c r="BA1236" i="4" s="1"/>
  <c r="AR1251" i="2"/>
  <c r="BA1252" i="4" s="1"/>
  <c r="AR1267" i="2"/>
  <c r="BA1268" i="4" s="1"/>
  <c r="AR1283" i="2"/>
  <c r="BA1284" i="4" s="1"/>
  <c r="AR1299" i="2"/>
  <c r="BA1300" i="4" s="1"/>
  <c r="AR1315" i="2"/>
  <c r="BA1316" i="4" s="1"/>
  <c r="AR1331" i="2"/>
  <c r="BA1332" i="4" s="1"/>
  <c r="AR1347" i="2"/>
  <c r="BA1348" i="4" s="1"/>
  <c r="AR1363" i="2"/>
  <c r="BA1364" i="4" s="1"/>
  <c r="AR1379" i="2"/>
  <c r="BA1380" i="4" s="1"/>
  <c r="AR1395" i="2"/>
  <c r="BA1396" i="4" s="1"/>
  <c r="AR1411" i="2"/>
  <c r="BA1412" i="4" s="1"/>
  <c r="AR1427" i="2"/>
  <c r="BA1428" i="4" s="1"/>
  <c r="AR1443" i="2"/>
  <c r="BA1444" i="4" s="1"/>
  <c r="AR1459" i="2"/>
  <c r="BA1460" i="4" s="1"/>
  <c r="AR1475" i="2"/>
  <c r="BA1476" i="4" s="1"/>
  <c r="AR1491" i="2"/>
  <c r="BA1492" i="4" s="1"/>
  <c r="AR1507" i="2"/>
  <c r="BA1508" i="4" s="1"/>
  <c r="AR1523" i="2"/>
  <c r="BA1524" i="4" s="1"/>
  <c r="AR1539" i="2"/>
  <c r="BA1540" i="4" s="1"/>
  <c r="AR1555" i="2"/>
  <c r="BA1556" i="4" s="1"/>
  <c r="AR1571" i="2"/>
  <c r="BA1572" i="4" s="1"/>
  <c r="AR1587" i="2"/>
  <c r="BA1588" i="4" s="1"/>
  <c r="AR1603" i="2"/>
  <c r="BA1604" i="4" s="1"/>
  <c r="AR1619" i="2"/>
  <c r="BA1620" i="4" s="1"/>
  <c r="AR1635" i="2"/>
  <c r="BA1636" i="4" s="1"/>
  <c r="AR1651" i="2"/>
  <c r="BA1652" i="4" s="1"/>
  <c r="AR1667" i="2"/>
  <c r="BA1668" i="4" s="1"/>
  <c r="AR1683" i="2"/>
  <c r="BA1684" i="4" s="1"/>
  <c r="AR1699" i="2"/>
  <c r="BA1700" i="4" s="1"/>
  <c r="AR1715" i="2"/>
  <c r="BA1716" i="4" s="1"/>
  <c r="AR1731" i="2"/>
  <c r="BA1732" i="4" s="1"/>
  <c r="AR1747" i="2"/>
  <c r="BA1748" i="4" s="1"/>
  <c r="AR1777" i="2"/>
  <c r="BA1778" i="4" s="1"/>
  <c r="AR1809" i="2"/>
  <c r="BA1810" i="4" s="1"/>
  <c r="AR1841" i="2"/>
  <c r="BA1842" i="4" s="1"/>
  <c r="AR1873" i="2"/>
  <c r="BA1874" i="4" s="1"/>
  <c r="AR1905" i="2"/>
  <c r="BA1906" i="4" s="1"/>
  <c r="AR1937" i="2"/>
  <c r="BA1938" i="4" s="1"/>
  <c r="AR1969" i="2"/>
  <c r="BA1970" i="4" s="1"/>
  <c r="AR1758" i="2"/>
  <c r="BA1759" i="4" s="1"/>
  <c r="AR1774" i="2"/>
  <c r="BA1775" i="4" s="1"/>
  <c r="AR1790" i="2"/>
  <c r="BA1791" i="4" s="1"/>
  <c r="AR1806" i="2"/>
  <c r="BA1807" i="4" s="1"/>
  <c r="AR1822" i="2"/>
  <c r="BA1823" i="4" s="1"/>
  <c r="AR1838" i="2"/>
  <c r="BA1839" i="4" s="1"/>
  <c r="AR1854" i="2"/>
  <c r="BA1855" i="4" s="1"/>
  <c r="AR1870" i="2"/>
  <c r="BA1871" i="4" s="1"/>
  <c r="AR1886" i="2"/>
  <c r="BA1887" i="4" s="1"/>
  <c r="AR1902" i="2"/>
  <c r="BA1903" i="4" s="1"/>
  <c r="AR1918" i="2"/>
  <c r="BA1919" i="4" s="1"/>
  <c r="AR1934" i="2"/>
  <c r="BA1935" i="4" s="1"/>
  <c r="AR1950" i="2"/>
  <c r="BA1951" i="4" s="1"/>
  <c r="AR1966" i="2"/>
  <c r="BA1967" i="4" s="1"/>
  <c r="AR1982" i="2"/>
  <c r="BA1983" i="4" s="1"/>
  <c r="AR1998" i="2"/>
  <c r="BA1999" i="4" s="1"/>
  <c r="AR2014" i="2"/>
  <c r="BA2015" i="4" s="1"/>
  <c r="AR2030" i="2"/>
  <c r="BA2031" i="4" s="1"/>
  <c r="AR2046" i="2"/>
  <c r="BA2047" i="4" s="1"/>
  <c r="AR2062" i="2"/>
  <c r="BA2063" i="4" s="1"/>
  <c r="AR2078" i="2"/>
  <c r="BA2079" i="4" s="1"/>
  <c r="AR2094" i="2"/>
  <c r="BA2095" i="4" s="1"/>
  <c r="AR2110" i="2"/>
  <c r="BA2111" i="4" s="1"/>
  <c r="AR2126" i="2"/>
  <c r="BA2127" i="4" s="1"/>
  <c r="AR2142" i="2"/>
  <c r="BA2143" i="4" s="1"/>
  <c r="AR2158" i="2"/>
  <c r="BA2159" i="4" s="1"/>
  <c r="AR2174" i="2"/>
  <c r="BA2175" i="4" s="1"/>
  <c r="AR2190" i="2"/>
  <c r="BA2191" i="4" s="1"/>
  <c r="AR2206" i="2"/>
  <c r="BA2207" i="4" s="1"/>
  <c r="AR2222" i="2"/>
  <c r="BA2223" i="4" s="1"/>
  <c r="AR2238" i="2"/>
  <c r="BA2239" i="4" s="1"/>
  <c r="AR2254" i="2"/>
  <c r="BA2255" i="4" s="1"/>
  <c r="AR2270" i="2"/>
  <c r="BA2271" i="4" s="1"/>
  <c r="AR2286" i="2"/>
  <c r="BA2287" i="4" s="1"/>
  <c r="AR2302" i="2"/>
  <c r="BA2303" i="4" s="1"/>
  <c r="AR2318" i="2"/>
  <c r="BA2319" i="4" s="1"/>
  <c r="AR2334" i="2"/>
  <c r="BA2335" i="4" s="1"/>
  <c r="AR2350" i="2"/>
  <c r="BA2351" i="4" s="1"/>
  <c r="AR2366" i="2"/>
  <c r="BA2367" i="4" s="1"/>
  <c r="AR2382" i="2"/>
  <c r="BA2383" i="4" s="1"/>
  <c r="AR2398" i="2"/>
  <c r="BA2399" i="4" s="1"/>
  <c r="AR2414" i="2"/>
  <c r="BA2415" i="4" s="1"/>
  <c r="AR2430" i="2"/>
  <c r="BA2431" i="4" s="1"/>
  <c r="AR2446" i="2"/>
  <c r="BA2447" i="4" s="1"/>
  <c r="AR2462" i="2"/>
  <c r="BA2463" i="4" s="1"/>
  <c r="AR2478" i="2"/>
  <c r="BA2479" i="4" s="1"/>
  <c r="AR2494" i="2"/>
  <c r="BA2495" i="4" s="1"/>
  <c r="AR2510" i="2"/>
  <c r="BA2511" i="4" s="1"/>
  <c r="AR2529" i="2"/>
  <c r="BA2530" i="4" s="1"/>
  <c r="AR2561" i="2"/>
  <c r="BA2562" i="4" s="1"/>
  <c r="AR2593" i="2"/>
  <c r="BA2594" i="4" s="1"/>
  <c r="AR2625" i="2"/>
  <c r="BA2626" i="4" s="1"/>
  <c r="AR2657" i="2"/>
  <c r="BA2658" i="4" s="1"/>
  <c r="AR2689" i="2"/>
  <c r="BA2690" i="4" s="1"/>
  <c r="AR2721" i="2"/>
  <c r="BA2722" i="4" s="1"/>
  <c r="AR2753" i="2"/>
  <c r="BA2754" i="4" s="1"/>
  <c r="AR2785" i="2"/>
  <c r="BA2786" i="4" s="1"/>
  <c r="AR1763" i="2"/>
  <c r="BA1764" i="4" s="1"/>
  <c r="AR1779" i="2"/>
  <c r="BA1780" i="4" s="1"/>
  <c r="AR1795" i="2"/>
  <c r="BA1796" i="4" s="1"/>
  <c r="AR1811" i="2"/>
  <c r="BA1812" i="4" s="1"/>
  <c r="AR1827" i="2"/>
  <c r="BA1828" i="4" s="1"/>
  <c r="AR1843" i="2"/>
  <c r="BA1844" i="4" s="1"/>
  <c r="AR1859" i="2"/>
  <c r="BA1860" i="4" s="1"/>
  <c r="AR1875" i="2"/>
  <c r="BA1876" i="4" s="1"/>
  <c r="AR1891" i="2"/>
  <c r="BA1892" i="4" s="1"/>
  <c r="AR1907" i="2"/>
  <c r="BA1908" i="4" s="1"/>
  <c r="AR1923" i="2"/>
  <c r="BA1924" i="4" s="1"/>
  <c r="AR1939" i="2"/>
  <c r="BA1940" i="4" s="1"/>
  <c r="AR1955" i="2"/>
  <c r="BA1956" i="4" s="1"/>
  <c r="AR1971" i="2"/>
  <c r="BA1972" i="4" s="1"/>
  <c r="AR1987" i="2"/>
  <c r="BA1988" i="4" s="1"/>
  <c r="AR2003" i="2"/>
  <c r="BA2004" i="4" s="1"/>
  <c r="AR2019" i="2"/>
  <c r="BA2020" i="4" s="1"/>
  <c r="AR2035" i="2"/>
  <c r="BA2036" i="4" s="1"/>
  <c r="AR2051" i="2"/>
  <c r="BA2052" i="4" s="1"/>
  <c r="AR2067" i="2"/>
  <c r="BA2068" i="4" s="1"/>
  <c r="AR2083" i="2"/>
  <c r="BA2084" i="4" s="1"/>
  <c r="AR2099" i="2"/>
  <c r="BA2100" i="4" s="1"/>
  <c r="AR2115" i="2"/>
  <c r="BA2116" i="4" s="1"/>
  <c r="AR2131" i="2"/>
  <c r="BA2132" i="4" s="1"/>
  <c r="AR2147" i="2"/>
  <c r="BA2148" i="4" s="1"/>
  <c r="AR2163" i="2"/>
  <c r="BA2164" i="4" s="1"/>
  <c r="AR2179" i="2"/>
  <c r="BA2180" i="4" s="1"/>
  <c r="AR2195" i="2"/>
  <c r="BA2196" i="4" s="1"/>
  <c r="AR2211" i="2"/>
  <c r="BA2212" i="4" s="1"/>
  <c r="AR2227" i="2"/>
  <c r="BA2228" i="4" s="1"/>
  <c r="AR2243" i="2"/>
  <c r="BA2244" i="4" s="1"/>
  <c r="AR2259" i="2"/>
  <c r="BA2260" i="4" s="1"/>
  <c r="AR2275" i="2"/>
  <c r="BA2276" i="4" s="1"/>
  <c r="AR2291" i="2"/>
  <c r="BA2292" i="4" s="1"/>
  <c r="AR2307" i="2"/>
  <c r="BA2308" i="4" s="1"/>
  <c r="AR2323" i="2"/>
  <c r="BA2324" i="4" s="1"/>
  <c r="AR2339" i="2"/>
  <c r="BA2340" i="4" s="1"/>
  <c r="AR2355" i="2"/>
  <c r="BA2356" i="4" s="1"/>
  <c r="AR2371" i="2"/>
  <c r="BA2372" i="4" s="1"/>
  <c r="AR2387" i="2"/>
  <c r="BA2388" i="4" s="1"/>
  <c r="AR2403" i="2"/>
  <c r="BA2404" i="4" s="1"/>
  <c r="AR2419" i="2"/>
  <c r="BA2420" i="4" s="1"/>
  <c r="AR2435" i="2"/>
  <c r="BA2436" i="4" s="1"/>
  <c r="AR2451" i="2"/>
  <c r="BA2452" i="4" s="1"/>
  <c r="AR2467" i="2"/>
  <c r="BA2468" i="4" s="1"/>
  <c r="AR2483" i="2"/>
  <c r="BA2484" i="4" s="1"/>
  <c r="AR2499" i="2"/>
  <c r="BA2500" i="4" s="1"/>
  <c r="AR2519" i="2"/>
  <c r="BA2520" i="4" s="1"/>
  <c r="AR2578" i="2"/>
  <c r="BA2579" i="4" s="1"/>
  <c r="AR2642" i="2"/>
  <c r="BA2643" i="4" s="1"/>
  <c r="AR2706" i="2"/>
  <c r="BA2707" i="4" s="1"/>
  <c r="AR2770" i="2"/>
  <c r="BA2771" i="4" s="1"/>
  <c r="Z5008" i="2"/>
  <c r="Y5008" i="2"/>
  <c r="Z5007" i="2"/>
  <c r="Y5007" i="2"/>
  <c r="Z5006" i="2"/>
  <c r="Y5006" i="2"/>
  <c r="Z5005" i="2"/>
  <c r="Y5005" i="2"/>
  <c r="Z5004" i="2"/>
  <c r="Y5004" i="2"/>
  <c r="Z5003" i="2"/>
  <c r="Y5003" i="2"/>
  <c r="Z5002" i="2"/>
  <c r="Y5002" i="2"/>
  <c r="Z5001" i="2"/>
  <c r="Y5001" i="2"/>
  <c r="Z5000" i="2"/>
  <c r="Y5000" i="2"/>
  <c r="Z4999" i="2"/>
  <c r="Y4999" i="2"/>
  <c r="Z4998" i="2"/>
  <c r="Y4998" i="2"/>
  <c r="Z4997" i="2"/>
  <c r="Y4997" i="2"/>
  <c r="Z4996" i="2"/>
  <c r="Y4996" i="2"/>
  <c r="Z4995" i="2"/>
  <c r="Y4995" i="2"/>
  <c r="Z4994" i="2"/>
  <c r="Y4994" i="2"/>
  <c r="Z4993" i="2"/>
  <c r="Y4993" i="2"/>
  <c r="Z4992" i="2"/>
  <c r="Y4992" i="2"/>
  <c r="Z4991" i="2"/>
  <c r="Y4991" i="2"/>
  <c r="Z4990" i="2"/>
  <c r="Y4990" i="2"/>
  <c r="Z4989" i="2"/>
  <c r="Y4989" i="2"/>
  <c r="Z4988" i="2"/>
  <c r="Y4988" i="2"/>
  <c r="Z4987" i="2"/>
  <c r="Y4987" i="2"/>
  <c r="Z4986" i="2"/>
  <c r="Y4986" i="2"/>
  <c r="Z4985" i="2"/>
  <c r="Y4985" i="2"/>
  <c r="Z4984" i="2"/>
  <c r="Y4984" i="2"/>
  <c r="Z4983" i="2"/>
  <c r="Y4983" i="2"/>
  <c r="Z4982" i="2"/>
  <c r="Y4982" i="2"/>
  <c r="Z4981" i="2"/>
  <c r="Y4981" i="2"/>
  <c r="Z4980" i="2"/>
  <c r="Y4980" i="2"/>
  <c r="Z4979" i="2"/>
  <c r="Y4979" i="2"/>
  <c r="Z4978" i="2"/>
  <c r="Y4978" i="2"/>
  <c r="Z4977" i="2"/>
  <c r="Y4977" i="2"/>
  <c r="Z4976" i="2"/>
  <c r="Y4976" i="2"/>
  <c r="Z4975" i="2"/>
  <c r="Y4975" i="2"/>
  <c r="Z4974" i="2"/>
  <c r="Y4974" i="2"/>
  <c r="Z4973" i="2"/>
  <c r="Y4973" i="2"/>
  <c r="Z4972" i="2"/>
  <c r="Y4972" i="2"/>
  <c r="Z4971" i="2"/>
  <c r="Y4971" i="2"/>
  <c r="Z4970" i="2"/>
  <c r="Y4970" i="2"/>
  <c r="Z4969" i="2"/>
  <c r="Y4969" i="2"/>
  <c r="Z4968" i="2"/>
  <c r="Y4968" i="2"/>
  <c r="Z4967" i="2"/>
  <c r="Y4967" i="2"/>
  <c r="Z4966" i="2"/>
  <c r="Y4966" i="2"/>
  <c r="Z4965" i="2"/>
  <c r="Y4965" i="2"/>
  <c r="Z4964" i="2"/>
  <c r="Y4964" i="2"/>
  <c r="Z4963" i="2"/>
  <c r="Y4963" i="2"/>
  <c r="Z4962" i="2"/>
  <c r="Y4962" i="2"/>
  <c r="Z4961" i="2"/>
  <c r="Y4961" i="2"/>
  <c r="Z4960" i="2"/>
  <c r="Y4960" i="2"/>
  <c r="Z4959" i="2"/>
  <c r="Y4959" i="2"/>
  <c r="Z4958" i="2"/>
  <c r="Y4958" i="2"/>
  <c r="Z4957" i="2"/>
  <c r="Y4957" i="2"/>
  <c r="Z4956" i="2"/>
  <c r="Y4956" i="2"/>
  <c r="Z4955" i="2"/>
  <c r="Y4955" i="2"/>
  <c r="Z4954" i="2"/>
  <c r="Y4954" i="2"/>
  <c r="Z4953" i="2"/>
  <c r="Y4953" i="2"/>
  <c r="Z4952" i="2"/>
  <c r="Y4952" i="2"/>
  <c r="Z4951" i="2"/>
  <c r="Y4951" i="2"/>
  <c r="Z4950" i="2"/>
  <c r="Y4950" i="2"/>
  <c r="Z4949" i="2"/>
  <c r="Y4949" i="2"/>
  <c r="Z4948" i="2"/>
  <c r="Y4948" i="2"/>
  <c r="Z4947" i="2"/>
  <c r="Y4947" i="2"/>
  <c r="Z4946" i="2"/>
  <c r="Y4946" i="2"/>
  <c r="Z4945" i="2"/>
  <c r="Y4945" i="2"/>
  <c r="Z4944" i="2"/>
  <c r="Y4944" i="2"/>
  <c r="Z4943" i="2"/>
  <c r="Y4943" i="2"/>
  <c r="Z4942" i="2"/>
  <c r="Y4942" i="2"/>
  <c r="Z4941" i="2"/>
  <c r="Y4941" i="2"/>
  <c r="Z4940" i="2"/>
  <c r="Y4940" i="2"/>
  <c r="Z4939" i="2"/>
  <c r="Y4939" i="2"/>
  <c r="Z4938" i="2"/>
  <c r="Y4938" i="2"/>
  <c r="Z4937" i="2"/>
  <c r="Y4937" i="2"/>
  <c r="Z4936" i="2"/>
  <c r="Y4936" i="2"/>
  <c r="Z4935" i="2"/>
  <c r="Y4935" i="2"/>
  <c r="Z4934" i="2"/>
  <c r="Y4934" i="2"/>
  <c r="Z4933" i="2"/>
  <c r="Y4933" i="2"/>
  <c r="Z4932" i="2"/>
  <c r="Y4932" i="2"/>
  <c r="Z4931" i="2"/>
  <c r="Y4931" i="2"/>
  <c r="Z4930" i="2"/>
  <c r="Y4930" i="2"/>
  <c r="Z4929" i="2"/>
  <c r="Y4929" i="2"/>
  <c r="Z4928" i="2"/>
  <c r="Y4928" i="2"/>
  <c r="Z4927" i="2"/>
  <c r="Y4927" i="2"/>
  <c r="Z4926" i="2"/>
  <c r="Y4926" i="2"/>
  <c r="Z4925" i="2"/>
  <c r="Y4925" i="2"/>
  <c r="Z4924" i="2"/>
  <c r="Y4924" i="2"/>
  <c r="Z4923" i="2"/>
  <c r="Y4923" i="2"/>
  <c r="Z4922" i="2"/>
  <c r="Y4922" i="2"/>
  <c r="Z4921" i="2"/>
  <c r="Y4921" i="2"/>
  <c r="Z4920" i="2"/>
  <c r="Y4920" i="2"/>
  <c r="Z4919" i="2"/>
  <c r="Y4919" i="2"/>
  <c r="Z4918" i="2"/>
  <c r="Y4918" i="2"/>
  <c r="Z4917" i="2"/>
  <c r="Y4917" i="2"/>
  <c r="Z4916" i="2"/>
  <c r="Y4916" i="2"/>
  <c r="Z4915" i="2"/>
  <c r="Y4915" i="2"/>
  <c r="Z4914" i="2"/>
  <c r="Y4914" i="2"/>
  <c r="Z4913" i="2"/>
  <c r="Y4913" i="2"/>
  <c r="Z4912" i="2"/>
  <c r="Y4912" i="2"/>
  <c r="Z4911" i="2"/>
  <c r="Y4911" i="2"/>
  <c r="Z4910" i="2"/>
  <c r="Y4910" i="2"/>
  <c r="Z4909" i="2"/>
  <c r="Y4909" i="2"/>
  <c r="Z4908" i="2"/>
  <c r="Y4908" i="2"/>
  <c r="Z4907" i="2"/>
  <c r="Y4907" i="2"/>
  <c r="Z4906" i="2"/>
  <c r="Y4906" i="2"/>
  <c r="Z4905" i="2"/>
  <c r="Y4905" i="2"/>
  <c r="Z4904" i="2"/>
  <c r="Y4904" i="2"/>
  <c r="Z4903" i="2"/>
  <c r="Y4903" i="2"/>
  <c r="Z4902" i="2"/>
  <c r="Y4902" i="2"/>
  <c r="Z4901" i="2"/>
  <c r="Y4901" i="2"/>
  <c r="Z4900" i="2"/>
  <c r="Y4900" i="2"/>
  <c r="Z4899" i="2"/>
  <c r="Y4899" i="2"/>
  <c r="Z4898" i="2"/>
  <c r="Y4898" i="2"/>
  <c r="Z4897" i="2"/>
  <c r="Y4897" i="2"/>
  <c r="Z4896" i="2"/>
  <c r="Y4896" i="2"/>
  <c r="Z4895" i="2"/>
  <c r="Y4895" i="2"/>
  <c r="Z4894" i="2"/>
  <c r="Y4894" i="2"/>
  <c r="Z4893" i="2"/>
  <c r="Y4893" i="2"/>
  <c r="Z4892" i="2"/>
  <c r="Y4892" i="2"/>
  <c r="Z4891" i="2"/>
  <c r="Y4891" i="2"/>
  <c r="Z4890" i="2"/>
  <c r="Y4890" i="2"/>
  <c r="Z4889" i="2"/>
  <c r="Y4889" i="2"/>
  <c r="Z4888" i="2"/>
  <c r="Y4888" i="2"/>
  <c r="Z4887" i="2"/>
  <c r="Y4887" i="2"/>
  <c r="Z4886" i="2"/>
  <c r="Y4886" i="2"/>
  <c r="Z4885" i="2"/>
  <c r="Y4885" i="2"/>
  <c r="Z4884" i="2"/>
  <c r="Y4884" i="2"/>
  <c r="Z4883" i="2"/>
  <c r="Y4883" i="2"/>
  <c r="Z4882" i="2"/>
  <c r="Y4882" i="2"/>
  <c r="Z4881" i="2"/>
  <c r="Y4881" i="2"/>
  <c r="Z4880" i="2"/>
  <c r="Y4880" i="2"/>
  <c r="Z4879" i="2"/>
  <c r="Y4879" i="2"/>
  <c r="Z4878" i="2"/>
  <c r="Y4878" i="2"/>
  <c r="Z4877" i="2"/>
  <c r="Y4877" i="2"/>
  <c r="Z4876" i="2"/>
  <c r="Y4876" i="2"/>
  <c r="Z4875" i="2"/>
  <c r="Y4875" i="2"/>
  <c r="Z4874" i="2"/>
  <c r="Y4874" i="2"/>
  <c r="Z4873" i="2"/>
  <c r="Y4873" i="2"/>
  <c r="Z4872" i="2"/>
  <c r="Y4872" i="2"/>
  <c r="Z4871" i="2"/>
  <c r="Y4871" i="2"/>
  <c r="Z4870" i="2"/>
  <c r="Y4870" i="2"/>
  <c r="Z4869" i="2"/>
  <c r="Y4869" i="2"/>
  <c r="Z4868" i="2"/>
  <c r="Y4868" i="2"/>
  <c r="Z4867" i="2"/>
  <c r="Y4867" i="2"/>
  <c r="Z4866" i="2"/>
  <c r="Y4866" i="2"/>
  <c r="Z4865" i="2"/>
  <c r="Y4865" i="2"/>
  <c r="Z4864" i="2"/>
  <c r="Y4864" i="2"/>
  <c r="Z4863" i="2"/>
  <c r="Y4863" i="2"/>
  <c r="Z4862" i="2"/>
  <c r="Y4862" i="2"/>
  <c r="Z4861" i="2"/>
  <c r="Y4861" i="2"/>
  <c r="Z4860" i="2"/>
  <c r="Y4860" i="2"/>
  <c r="Z4859" i="2"/>
  <c r="Y4859" i="2"/>
  <c r="Z4858" i="2"/>
  <c r="Y4858" i="2"/>
  <c r="Z4857" i="2"/>
  <c r="Y4857" i="2"/>
  <c r="Z4856" i="2"/>
  <c r="Y4856" i="2"/>
  <c r="Z4855" i="2"/>
  <c r="Y4855" i="2"/>
  <c r="Z4854" i="2"/>
  <c r="Y4854" i="2"/>
  <c r="Z4853" i="2"/>
  <c r="Y4853" i="2"/>
  <c r="Z4852" i="2"/>
  <c r="Y4852" i="2"/>
  <c r="Z4851" i="2"/>
  <c r="Y4851" i="2"/>
  <c r="Z4850" i="2"/>
  <c r="Y4850" i="2"/>
  <c r="Z4849" i="2"/>
  <c r="Y4849" i="2"/>
  <c r="Z4848" i="2"/>
  <c r="Y4848" i="2"/>
  <c r="Z4847" i="2"/>
  <c r="Y4847" i="2"/>
  <c r="Z4846" i="2"/>
  <c r="Y4846" i="2"/>
  <c r="Z4845" i="2"/>
  <c r="Y4845" i="2"/>
  <c r="Z4844" i="2"/>
  <c r="Y4844" i="2"/>
  <c r="Z4843" i="2"/>
  <c r="Y4843" i="2"/>
  <c r="Z4842" i="2"/>
  <c r="Y4842" i="2"/>
  <c r="Z4841" i="2"/>
  <c r="Y4841" i="2"/>
  <c r="Z4840" i="2"/>
  <c r="Y4840" i="2"/>
  <c r="Z4839" i="2"/>
  <c r="Y4839" i="2"/>
  <c r="Z4838" i="2"/>
  <c r="Y4838" i="2"/>
  <c r="Z4837" i="2"/>
  <c r="Y4837" i="2"/>
  <c r="Z4836" i="2"/>
  <c r="Y4836" i="2"/>
  <c r="Z4835" i="2"/>
  <c r="Y4835" i="2"/>
  <c r="Z4834" i="2"/>
  <c r="Y4834" i="2"/>
  <c r="Z4833" i="2"/>
  <c r="Y4833" i="2"/>
  <c r="Z4832" i="2"/>
  <c r="Y4832" i="2"/>
  <c r="Z4831" i="2"/>
  <c r="Y4831" i="2"/>
  <c r="Z4830" i="2"/>
  <c r="Y4830" i="2"/>
  <c r="Z4829" i="2"/>
  <c r="Y4829" i="2"/>
  <c r="Z4828" i="2"/>
  <c r="Y4828" i="2"/>
  <c r="Z4827" i="2"/>
  <c r="Y4827" i="2"/>
  <c r="Z4826" i="2"/>
  <c r="Y4826" i="2"/>
  <c r="Z4825" i="2"/>
  <c r="Y4825" i="2"/>
  <c r="Z4824" i="2"/>
  <c r="Y4824" i="2"/>
  <c r="Z4823" i="2"/>
  <c r="Y4823" i="2"/>
  <c r="Z4822" i="2"/>
  <c r="Y4822" i="2"/>
  <c r="Z4821" i="2"/>
  <c r="Y4821" i="2"/>
  <c r="Z4820" i="2"/>
  <c r="Y4820" i="2"/>
  <c r="Z4819" i="2"/>
  <c r="Y4819" i="2"/>
  <c r="Z4818" i="2"/>
  <c r="Y4818" i="2"/>
  <c r="Z4817" i="2"/>
  <c r="Y4817" i="2"/>
  <c r="Z4816" i="2"/>
  <c r="Y4816" i="2"/>
  <c r="Z4815" i="2"/>
  <c r="Y4815" i="2"/>
  <c r="Z4814" i="2"/>
  <c r="Y4814" i="2"/>
  <c r="Z4813" i="2"/>
  <c r="Y4813" i="2"/>
  <c r="Z4812" i="2"/>
  <c r="Y4812" i="2"/>
  <c r="Z4811" i="2"/>
  <c r="Y4811" i="2"/>
  <c r="Z4810" i="2"/>
  <c r="Y4810" i="2"/>
  <c r="Z4809" i="2"/>
  <c r="Y4809" i="2"/>
  <c r="Z4808" i="2"/>
  <c r="Y4808" i="2"/>
  <c r="Z4807" i="2"/>
  <c r="Y4807" i="2"/>
  <c r="Z4806" i="2"/>
  <c r="Y4806" i="2"/>
  <c r="Z4805" i="2"/>
  <c r="Y4805" i="2"/>
  <c r="Z4804" i="2"/>
  <c r="Y4804" i="2"/>
  <c r="Z4803" i="2"/>
  <c r="Y4803" i="2"/>
  <c r="Z4802" i="2"/>
  <c r="Y4802" i="2"/>
  <c r="Z4801" i="2"/>
  <c r="Y4801" i="2"/>
  <c r="Z4800" i="2"/>
  <c r="Y4800" i="2"/>
  <c r="Z4799" i="2"/>
  <c r="Y4799" i="2"/>
  <c r="Z4798" i="2"/>
  <c r="Y4798" i="2"/>
  <c r="Z4797" i="2"/>
  <c r="Y4797" i="2"/>
  <c r="Z4796" i="2"/>
  <c r="Y4796" i="2"/>
  <c r="Z4795" i="2"/>
  <c r="Y4795" i="2"/>
  <c r="Z4794" i="2"/>
  <c r="Y4794" i="2"/>
  <c r="Z4793" i="2"/>
  <c r="Y4793" i="2"/>
  <c r="Z4792" i="2"/>
  <c r="Y4792" i="2"/>
  <c r="Z4791" i="2"/>
  <c r="Y4791" i="2"/>
  <c r="Z4790" i="2"/>
  <c r="Y4790" i="2"/>
  <c r="Z4789" i="2"/>
  <c r="Y4789" i="2"/>
  <c r="Z4788" i="2"/>
  <c r="Y4788" i="2"/>
  <c r="Z4787" i="2"/>
  <c r="Y4787" i="2"/>
  <c r="Z4786" i="2"/>
  <c r="Y4786" i="2"/>
  <c r="Z4785" i="2"/>
  <c r="Y4785" i="2"/>
  <c r="Z4784" i="2"/>
  <c r="Y4784" i="2"/>
  <c r="Z4783" i="2"/>
  <c r="Y4783" i="2"/>
  <c r="Z4782" i="2"/>
  <c r="Y4782" i="2"/>
  <c r="Z4781" i="2"/>
  <c r="Y4781" i="2"/>
  <c r="Z4780" i="2"/>
  <c r="Y4780" i="2"/>
  <c r="Z4779" i="2"/>
  <c r="Y4779" i="2"/>
  <c r="Z4778" i="2"/>
  <c r="Y4778" i="2"/>
  <c r="Z4777" i="2"/>
  <c r="Y4777" i="2"/>
  <c r="Z4776" i="2"/>
  <c r="Y4776" i="2"/>
  <c r="Z4775" i="2"/>
  <c r="Y4775" i="2"/>
  <c r="Z4774" i="2"/>
  <c r="Y4774" i="2"/>
  <c r="Z4773" i="2"/>
  <c r="Y4773" i="2"/>
  <c r="Z4772" i="2"/>
  <c r="Y4772" i="2"/>
  <c r="Z4771" i="2"/>
  <c r="Y4771" i="2"/>
  <c r="Z4770" i="2"/>
  <c r="Y4770" i="2"/>
  <c r="Z4769" i="2"/>
  <c r="Y4769" i="2"/>
  <c r="Z4768" i="2"/>
  <c r="Y4768" i="2"/>
  <c r="Z4767" i="2"/>
  <c r="Y4767" i="2"/>
  <c r="Z4766" i="2"/>
  <c r="Y4766" i="2"/>
  <c r="Z4765" i="2"/>
  <c r="Y4765" i="2"/>
  <c r="Z4764" i="2"/>
  <c r="Y4764" i="2"/>
  <c r="Z4763" i="2"/>
  <c r="Y4763" i="2"/>
  <c r="Z4762" i="2"/>
  <c r="Y4762" i="2"/>
  <c r="Z4761" i="2"/>
  <c r="Y4761" i="2"/>
  <c r="Z4760" i="2"/>
  <c r="Y4760" i="2"/>
  <c r="Z4759" i="2"/>
  <c r="Y4759" i="2"/>
  <c r="Z4758" i="2"/>
  <c r="Y4758" i="2"/>
  <c r="Z4757" i="2"/>
  <c r="Y4757" i="2"/>
  <c r="Z4756" i="2"/>
  <c r="Y4756" i="2"/>
  <c r="Z4755" i="2"/>
  <c r="Y4755" i="2"/>
  <c r="Z4754" i="2"/>
  <c r="Y4754" i="2"/>
  <c r="Z4753" i="2"/>
  <c r="Y4753" i="2"/>
  <c r="Z4752" i="2"/>
  <c r="Y4752" i="2"/>
  <c r="Z4751" i="2"/>
  <c r="Y4751" i="2"/>
  <c r="Z4750" i="2"/>
  <c r="Y4750" i="2"/>
  <c r="Z4749" i="2"/>
  <c r="Y4749" i="2"/>
  <c r="Z4748" i="2"/>
  <c r="Y4748" i="2"/>
  <c r="Z4747" i="2"/>
  <c r="Y4747" i="2"/>
  <c r="Z4746" i="2"/>
  <c r="Y4746" i="2"/>
  <c r="Z4745" i="2"/>
  <c r="Y4745" i="2"/>
  <c r="Z4744" i="2"/>
  <c r="Y4744" i="2"/>
  <c r="Z4743" i="2"/>
  <c r="Y4743" i="2"/>
  <c r="Z4742" i="2"/>
  <c r="Y4742" i="2"/>
  <c r="Z4741" i="2"/>
  <c r="Y4741" i="2"/>
  <c r="Z4740" i="2"/>
  <c r="Y4740" i="2"/>
  <c r="Z4739" i="2"/>
  <c r="Y4739" i="2"/>
  <c r="Z4738" i="2"/>
  <c r="Y4738" i="2"/>
  <c r="Z4737" i="2"/>
  <c r="Y4737" i="2"/>
  <c r="Z4736" i="2"/>
  <c r="Y4736" i="2"/>
  <c r="Z4735" i="2"/>
  <c r="Y4735" i="2"/>
  <c r="Z4734" i="2"/>
  <c r="Y4734" i="2"/>
  <c r="Z4733" i="2"/>
  <c r="Y4733" i="2"/>
  <c r="Z4732" i="2"/>
  <c r="Y4732" i="2"/>
  <c r="Z4731" i="2"/>
  <c r="Y4731" i="2"/>
  <c r="Z4730" i="2"/>
  <c r="Y4730" i="2"/>
  <c r="Z4729" i="2"/>
  <c r="Y4729" i="2"/>
  <c r="Z4728" i="2"/>
  <c r="Y4728" i="2"/>
  <c r="Z4727" i="2"/>
  <c r="Y4727" i="2"/>
  <c r="Z4726" i="2"/>
  <c r="Y4726" i="2"/>
  <c r="Z4725" i="2"/>
  <c r="Y4725" i="2"/>
  <c r="Z4724" i="2"/>
  <c r="Y4724" i="2"/>
  <c r="Z4723" i="2"/>
  <c r="Y4723" i="2"/>
  <c r="Z4722" i="2"/>
  <c r="Y4722" i="2"/>
  <c r="Z4721" i="2"/>
  <c r="Y4721" i="2"/>
  <c r="Z4720" i="2"/>
  <c r="Y4720" i="2"/>
  <c r="Z4719" i="2"/>
  <c r="Y4719" i="2"/>
  <c r="Z4718" i="2"/>
  <c r="Y4718" i="2"/>
  <c r="Z4717" i="2"/>
  <c r="Y4717" i="2"/>
  <c r="Z4716" i="2"/>
  <c r="Y4716" i="2"/>
  <c r="Z4715" i="2"/>
  <c r="Y4715" i="2"/>
  <c r="Z4714" i="2"/>
  <c r="Y4714" i="2"/>
  <c r="Z4713" i="2"/>
  <c r="Y4713" i="2"/>
  <c r="Z4712" i="2"/>
  <c r="Y4712" i="2"/>
  <c r="Z4711" i="2"/>
  <c r="Y4711" i="2"/>
  <c r="Z4710" i="2"/>
  <c r="Y4710" i="2"/>
  <c r="Z4709" i="2"/>
  <c r="Y4709" i="2"/>
  <c r="Z4708" i="2"/>
  <c r="Y4708" i="2"/>
  <c r="Z4707" i="2"/>
  <c r="Y4707" i="2"/>
  <c r="Z4706" i="2"/>
  <c r="Y4706" i="2"/>
  <c r="Z4705" i="2"/>
  <c r="Y4705" i="2"/>
  <c r="Z4704" i="2"/>
  <c r="Y4704" i="2"/>
  <c r="Z4703" i="2"/>
  <c r="Y4703" i="2"/>
  <c r="Z4702" i="2"/>
  <c r="Y4702" i="2"/>
  <c r="Z4701" i="2"/>
  <c r="Y4701" i="2"/>
  <c r="Z4700" i="2"/>
  <c r="Y4700" i="2"/>
  <c r="Z4699" i="2"/>
  <c r="Y4699" i="2"/>
  <c r="Z4698" i="2"/>
  <c r="Y4698" i="2"/>
  <c r="Z4697" i="2"/>
  <c r="Y4697" i="2"/>
  <c r="Z4696" i="2"/>
  <c r="Y4696" i="2"/>
  <c r="Z4695" i="2"/>
  <c r="Y4695" i="2"/>
  <c r="Z4694" i="2"/>
  <c r="Y4694" i="2"/>
  <c r="Z4693" i="2"/>
  <c r="Y4693" i="2"/>
  <c r="Z4692" i="2"/>
  <c r="Y4692" i="2"/>
  <c r="Z4691" i="2"/>
  <c r="Y4691" i="2"/>
  <c r="Z4690" i="2"/>
  <c r="Y4690" i="2"/>
  <c r="Z4689" i="2"/>
  <c r="Y4689" i="2"/>
  <c r="Z4688" i="2"/>
  <c r="Y4688" i="2"/>
  <c r="Z4687" i="2"/>
  <c r="Y4687" i="2"/>
  <c r="Z4686" i="2"/>
  <c r="Y4686" i="2"/>
  <c r="Z4685" i="2"/>
  <c r="Y4685" i="2"/>
  <c r="Z4684" i="2"/>
  <c r="Y4684" i="2"/>
  <c r="Z4683" i="2"/>
  <c r="Y4683" i="2"/>
  <c r="Z4682" i="2"/>
  <c r="Y4682" i="2"/>
  <c r="Z4681" i="2"/>
  <c r="Y4681" i="2"/>
  <c r="Z4680" i="2"/>
  <c r="Y4680" i="2"/>
  <c r="Z4679" i="2"/>
  <c r="Y4679" i="2"/>
  <c r="Z4678" i="2"/>
  <c r="Y4678" i="2"/>
  <c r="Z4677" i="2"/>
  <c r="Y4677" i="2"/>
  <c r="Z4676" i="2"/>
  <c r="Y4676" i="2"/>
  <c r="Z4675" i="2"/>
  <c r="Y4675" i="2"/>
  <c r="Z4674" i="2"/>
  <c r="Y4674" i="2"/>
  <c r="Z4673" i="2"/>
  <c r="Y4673" i="2"/>
  <c r="Z4672" i="2"/>
  <c r="Y4672" i="2"/>
  <c r="Z4671" i="2"/>
  <c r="Y4671" i="2"/>
  <c r="Z4670" i="2"/>
  <c r="Y4670" i="2"/>
  <c r="Z4669" i="2"/>
  <c r="Y4669" i="2"/>
  <c r="Z4668" i="2"/>
  <c r="Y4668" i="2"/>
  <c r="Z4667" i="2"/>
  <c r="Y4667" i="2"/>
  <c r="Z4666" i="2"/>
  <c r="Y4666" i="2"/>
  <c r="Z4665" i="2"/>
  <c r="Y4665" i="2"/>
  <c r="Z4664" i="2"/>
  <c r="Y4664" i="2"/>
  <c r="Z4663" i="2"/>
  <c r="Y4663" i="2"/>
  <c r="Z4662" i="2"/>
  <c r="Y4662" i="2"/>
  <c r="Z4661" i="2"/>
  <c r="Y4661" i="2"/>
  <c r="Z4660" i="2"/>
  <c r="Y4660" i="2"/>
  <c r="Z4659" i="2"/>
  <c r="Y4659" i="2"/>
  <c r="Z4658" i="2"/>
  <c r="Y4658" i="2"/>
  <c r="Z4657" i="2"/>
  <c r="Y4657" i="2"/>
  <c r="Z4656" i="2"/>
  <c r="Y4656" i="2"/>
  <c r="Z4655" i="2"/>
  <c r="Y4655" i="2"/>
  <c r="Z4654" i="2"/>
  <c r="Y4654" i="2"/>
  <c r="Z4653" i="2"/>
  <c r="Y4653" i="2"/>
  <c r="Z4652" i="2"/>
  <c r="Y4652" i="2"/>
  <c r="Z4651" i="2"/>
  <c r="Y4651" i="2"/>
  <c r="Z4650" i="2"/>
  <c r="Y4650" i="2"/>
  <c r="Z4649" i="2"/>
  <c r="Y4649" i="2"/>
  <c r="Z4648" i="2"/>
  <c r="Y4648" i="2"/>
  <c r="Z4647" i="2"/>
  <c r="Y4647" i="2"/>
  <c r="Z4646" i="2"/>
  <c r="Y4646" i="2"/>
  <c r="Z4645" i="2"/>
  <c r="Y4645" i="2"/>
  <c r="Z4644" i="2"/>
  <c r="Y4644" i="2"/>
  <c r="Z4643" i="2"/>
  <c r="Y4643" i="2"/>
  <c r="Z4642" i="2"/>
  <c r="Y4642" i="2"/>
  <c r="Z4641" i="2"/>
  <c r="Y4641" i="2"/>
  <c r="Z4640" i="2"/>
  <c r="Y4640" i="2"/>
  <c r="Z4639" i="2"/>
  <c r="Y4639" i="2"/>
  <c r="Z4638" i="2"/>
  <c r="Y4638" i="2"/>
  <c r="Z4637" i="2"/>
  <c r="Y4637" i="2"/>
  <c r="Z4636" i="2"/>
  <c r="Y4636" i="2"/>
  <c r="Z4635" i="2"/>
  <c r="Y4635" i="2"/>
  <c r="Z4634" i="2"/>
  <c r="Y4634" i="2"/>
  <c r="Z4633" i="2"/>
  <c r="Y4633" i="2"/>
  <c r="Z4632" i="2"/>
  <c r="Y4632" i="2"/>
  <c r="Z4631" i="2"/>
  <c r="Y4631" i="2"/>
  <c r="Z4630" i="2"/>
  <c r="Y4630" i="2"/>
  <c r="Z4629" i="2"/>
  <c r="Y4629" i="2"/>
  <c r="Z4628" i="2"/>
  <c r="Y4628" i="2"/>
  <c r="Z4627" i="2"/>
  <c r="Y4627" i="2"/>
  <c r="Z4626" i="2"/>
  <c r="Y4626" i="2"/>
  <c r="Z4625" i="2"/>
  <c r="Y4625" i="2"/>
  <c r="Z4624" i="2"/>
  <c r="Y4624" i="2"/>
  <c r="Z4623" i="2"/>
  <c r="Y4623" i="2"/>
  <c r="Z4622" i="2"/>
  <c r="Y4622" i="2"/>
  <c r="Z4621" i="2"/>
  <c r="Y4621" i="2"/>
  <c r="Z4620" i="2"/>
  <c r="Y4620" i="2"/>
  <c r="Z4619" i="2"/>
  <c r="Y4619" i="2"/>
  <c r="Z4618" i="2"/>
  <c r="Y4618" i="2"/>
  <c r="Z4617" i="2"/>
  <c r="Y4617" i="2"/>
  <c r="Z4616" i="2"/>
  <c r="Y4616" i="2"/>
  <c r="Z4615" i="2"/>
  <c r="Y4615" i="2"/>
  <c r="Z4614" i="2"/>
  <c r="Y4614" i="2"/>
  <c r="Z4613" i="2"/>
  <c r="Y4613" i="2"/>
  <c r="Z4612" i="2"/>
  <c r="Y4612" i="2"/>
  <c r="Z4611" i="2"/>
  <c r="Y4611" i="2"/>
  <c r="Z4610" i="2"/>
  <c r="Y4610" i="2"/>
  <c r="Z4609" i="2"/>
  <c r="Y4609" i="2"/>
  <c r="Z4608" i="2"/>
  <c r="Y4608" i="2"/>
  <c r="Z4607" i="2"/>
  <c r="Y4607" i="2"/>
  <c r="Z4606" i="2"/>
  <c r="Y4606" i="2"/>
  <c r="Z4605" i="2"/>
  <c r="Y4605" i="2"/>
  <c r="Z4604" i="2"/>
  <c r="Y4604" i="2"/>
  <c r="Z4603" i="2"/>
  <c r="Y4603" i="2"/>
  <c r="Z4602" i="2"/>
  <c r="Y4602" i="2"/>
  <c r="Z4601" i="2"/>
  <c r="Y4601" i="2"/>
  <c r="Z4600" i="2"/>
  <c r="Y4600" i="2"/>
  <c r="Z4599" i="2"/>
  <c r="Y4599" i="2"/>
  <c r="Z4598" i="2"/>
  <c r="Y4598" i="2"/>
  <c r="Z4597" i="2"/>
  <c r="Y4597" i="2"/>
  <c r="Z4596" i="2"/>
  <c r="Y4596" i="2"/>
  <c r="Z4595" i="2"/>
  <c r="Y4595" i="2"/>
  <c r="Z4594" i="2"/>
  <c r="Y4594" i="2"/>
  <c r="Z4593" i="2"/>
  <c r="Y4593" i="2"/>
  <c r="Z4592" i="2"/>
  <c r="Y4592" i="2"/>
  <c r="Z4591" i="2"/>
  <c r="Y4591" i="2"/>
  <c r="Z4590" i="2"/>
  <c r="Y4590" i="2"/>
  <c r="Z4589" i="2"/>
  <c r="Y4589" i="2"/>
  <c r="Z4588" i="2"/>
  <c r="Y4588" i="2"/>
  <c r="Z4587" i="2"/>
  <c r="Y4587" i="2"/>
  <c r="Z4586" i="2"/>
  <c r="Y4586" i="2"/>
  <c r="Z4585" i="2"/>
  <c r="Y4585" i="2"/>
  <c r="Z4584" i="2"/>
  <c r="Y4584" i="2"/>
  <c r="Z4583" i="2"/>
  <c r="Y4583" i="2"/>
  <c r="Z4582" i="2"/>
  <c r="Y4582" i="2"/>
  <c r="Z4581" i="2"/>
  <c r="Y4581" i="2"/>
  <c r="Z4580" i="2"/>
  <c r="Y4580" i="2"/>
  <c r="Z4579" i="2"/>
  <c r="Y4579" i="2"/>
  <c r="Z4578" i="2"/>
  <c r="Y4578" i="2"/>
  <c r="Z4577" i="2"/>
  <c r="Y4577" i="2"/>
  <c r="Z4576" i="2"/>
  <c r="Y4576" i="2"/>
  <c r="Z4575" i="2"/>
  <c r="Y4575" i="2"/>
  <c r="Z4574" i="2"/>
  <c r="Y4574" i="2"/>
  <c r="Z4573" i="2"/>
  <c r="Y4573" i="2"/>
  <c r="Z4572" i="2"/>
  <c r="Y4572" i="2"/>
  <c r="Z4571" i="2"/>
  <c r="Y4571" i="2"/>
  <c r="Z4570" i="2"/>
  <c r="Y4570" i="2"/>
  <c r="Z4569" i="2"/>
  <c r="Y4569" i="2"/>
  <c r="Z4568" i="2"/>
  <c r="Y4568" i="2"/>
  <c r="Z4567" i="2"/>
  <c r="Y4567" i="2"/>
  <c r="Z4566" i="2"/>
  <c r="Y4566" i="2"/>
  <c r="Z4565" i="2"/>
  <c r="Y4565" i="2"/>
  <c r="Z4564" i="2"/>
  <c r="Y4564" i="2"/>
  <c r="Z4563" i="2"/>
  <c r="Y4563" i="2"/>
  <c r="Z4562" i="2"/>
  <c r="Y4562" i="2"/>
  <c r="Z4561" i="2"/>
  <c r="Y4561" i="2"/>
  <c r="Z4560" i="2"/>
  <c r="Y4560" i="2"/>
  <c r="Z4559" i="2"/>
  <c r="Y4559" i="2"/>
  <c r="Z4558" i="2"/>
  <c r="Y4558" i="2"/>
  <c r="Z4557" i="2"/>
  <c r="Y4557" i="2"/>
  <c r="Z4556" i="2"/>
  <c r="Y4556" i="2"/>
  <c r="Z4555" i="2"/>
  <c r="Y4555" i="2"/>
  <c r="Z4554" i="2"/>
  <c r="Y4554" i="2"/>
  <c r="Z4553" i="2"/>
  <c r="Y4553" i="2"/>
  <c r="Z4552" i="2"/>
  <c r="Y4552" i="2"/>
  <c r="Z4551" i="2"/>
  <c r="Y4551" i="2"/>
  <c r="Z4550" i="2"/>
  <c r="Y4550" i="2"/>
  <c r="Z4549" i="2"/>
  <c r="Y4549" i="2"/>
  <c r="Z4548" i="2"/>
  <c r="Y4548" i="2"/>
  <c r="Z4547" i="2"/>
  <c r="Y4547" i="2"/>
  <c r="Z4546" i="2"/>
  <c r="Y4546" i="2"/>
  <c r="Z4545" i="2"/>
  <c r="Y4545" i="2"/>
  <c r="Z4544" i="2"/>
  <c r="Y4544" i="2"/>
  <c r="Z4543" i="2"/>
  <c r="Y4543" i="2"/>
  <c r="Z4542" i="2"/>
  <c r="Y4542" i="2"/>
  <c r="Z4541" i="2"/>
  <c r="Y4541" i="2"/>
  <c r="Z4540" i="2"/>
  <c r="Y4540" i="2"/>
  <c r="Z4539" i="2"/>
  <c r="Y4539" i="2"/>
  <c r="Z4538" i="2"/>
  <c r="Y4538" i="2"/>
  <c r="Z4537" i="2"/>
  <c r="Y4537" i="2"/>
  <c r="Z4536" i="2"/>
  <c r="Y4536" i="2"/>
  <c r="Z4535" i="2"/>
  <c r="Y4535" i="2"/>
  <c r="Z4534" i="2"/>
  <c r="Y4534" i="2"/>
  <c r="Z4533" i="2"/>
  <c r="Y4533" i="2"/>
  <c r="Z4532" i="2"/>
  <c r="Y4532" i="2"/>
  <c r="Z4531" i="2"/>
  <c r="Y4531" i="2"/>
  <c r="Z4530" i="2"/>
  <c r="Y4530" i="2"/>
  <c r="Z4529" i="2"/>
  <c r="Y4529" i="2"/>
  <c r="Z4528" i="2"/>
  <c r="Y4528" i="2"/>
  <c r="Z4527" i="2"/>
  <c r="Y4527" i="2"/>
  <c r="Z4526" i="2"/>
  <c r="Y4526" i="2"/>
  <c r="Z4525" i="2"/>
  <c r="Y4525" i="2"/>
  <c r="Z4524" i="2"/>
  <c r="Y4524" i="2"/>
  <c r="Z4523" i="2"/>
  <c r="Y4523" i="2"/>
  <c r="Z4522" i="2"/>
  <c r="Y4522" i="2"/>
  <c r="Z4521" i="2"/>
  <c r="Y4521" i="2"/>
  <c r="Z4520" i="2"/>
  <c r="Y4520" i="2"/>
  <c r="Z4519" i="2"/>
  <c r="Y4519" i="2"/>
  <c r="Z4518" i="2"/>
  <c r="Y4518" i="2"/>
  <c r="Z4517" i="2"/>
  <c r="Y4517" i="2"/>
  <c r="Z4516" i="2"/>
  <c r="Y4516" i="2"/>
  <c r="Z4515" i="2"/>
  <c r="Y4515" i="2"/>
  <c r="Z4514" i="2"/>
  <c r="Y4514" i="2"/>
  <c r="Z4513" i="2"/>
  <c r="Y4513" i="2"/>
  <c r="Z4512" i="2"/>
  <c r="Y4512" i="2"/>
  <c r="Z4511" i="2"/>
  <c r="Y4511" i="2"/>
  <c r="Z4510" i="2"/>
  <c r="Y4510" i="2"/>
  <c r="Z4509" i="2"/>
  <c r="Y4509" i="2"/>
  <c r="Z4508" i="2"/>
  <c r="Y4508" i="2"/>
  <c r="Z4507" i="2"/>
  <c r="Y4507" i="2"/>
  <c r="Z4506" i="2"/>
  <c r="Y4506" i="2"/>
  <c r="Z4505" i="2"/>
  <c r="Y4505" i="2"/>
  <c r="Z4504" i="2"/>
  <c r="Y4504" i="2"/>
  <c r="Z4503" i="2"/>
  <c r="Y4503" i="2"/>
  <c r="Z4502" i="2"/>
  <c r="Y4502" i="2"/>
  <c r="Z4501" i="2"/>
  <c r="Y4501" i="2"/>
  <c r="Z4500" i="2"/>
  <c r="Y4500" i="2"/>
  <c r="Z4499" i="2"/>
  <c r="Y4499" i="2"/>
  <c r="Z4498" i="2"/>
  <c r="Y4498" i="2"/>
  <c r="Z4497" i="2"/>
  <c r="Y4497" i="2"/>
  <c r="Z4496" i="2"/>
  <c r="Y4496" i="2"/>
  <c r="Z4495" i="2"/>
  <c r="Y4495" i="2"/>
  <c r="Z4494" i="2"/>
  <c r="Y4494" i="2"/>
  <c r="Z4493" i="2"/>
  <c r="Y4493" i="2"/>
  <c r="Z4492" i="2"/>
  <c r="Y4492" i="2"/>
  <c r="Z4491" i="2"/>
  <c r="Y4491" i="2"/>
  <c r="Z4490" i="2"/>
  <c r="Y4490" i="2"/>
  <c r="Z4489" i="2"/>
  <c r="Y4489" i="2"/>
  <c r="Z4488" i="2"/>
  <c r="Y4488" i="2"/>
  <c r="Z4487" i="2"/>
  <c r="Y4487" i="2"/>
  <c r="Z4486" i="2"/>
  <c r="Y4486" i="2"/>
  <c r="Z4485" i="2"/>
  <c r="Y4485" i="2"/>
  <c r="Z4484" i="2"/>
  <c r="Y4484" i="2"/>
  <c r="Z4483" i="2"/>
  <c r="Y4483" i="2"/>
  <c r="Z4482" i="2"/>
  <c r="Y4482" i="2"/>
  <c r="Z4481" i="2"/>
  <c r="Y4481" i="2"/>
  <c r="Z4480" i="2"/>
  <c r="Y4480" i="2"/>
  <c r="Z4479" i="2"/>
  <c r="Y4479" i="2"/>
  <c r="Z4478" i="2"/>
  <c r="Y4478" i="2"/>
  <c r="Z4477" i="2"/>
  <c r="Y4477" i="2"/>
  <c r="Z4476" i="2"/>
  <c r="Y4476" i="2"/>
  <c r="Z4475" i="2"/>
  <c r="Y4475" i="2"/>
  <c r="Z4474" i="2"/>
  <c r="Y4474" i="2"/>
  <c r="Z4473" i="2"/>
  <c r="Y4473" i="2"/>
  <c r="Z4472" i="2"/>
  <c r="Y4472" i="2"/>
  <c r="Z4471" i="2"/>
  <c r="Y4471" i="2"/>
  <c r="Z4470" i="2"/>
  <c r="Y4470" i="2"/>
  <c r="Z4469" i="2"/>
  <c r="Y4469" i="2"/>
  <c r="Z4468" i="2"/>
  <c r="Y4468" i="2"/>
  <c r="Z4467" i="2"/>
  <c r="Y4467" i="2"/>
  <c r="Z4466" i="2"/>
  <c r="Y4466" i="2"/>
  <c r="Z4465" i="2"/>
  <c r="Y4465" i="2"/>
  <c r="Z4464" i="2"/>
  <c r="Y4464" i="2"/>
  <c r="Z4463" i="2"/>
  <c r="Y4463" i="2"/>
  <c r="Z4462" i="2"/>
  <c r="Y4462" i="2"/>
  <c r="Z4461" i="2"/>
  <c r="Y4461" i="2"/>
  <c r="Z4460" i="2"/>
  <c r="Y4460" i="2"/>
  <c r="Z4459" i="2"/>
  <c r="Y4459" i="2"/>
  <c r="Z4458" i="2"/>
  <c r="Y4458" i="2"/>
  <c r="Z4457" i="2"/>
  <c r="Y4457" i="2"/>
  <c r="Z4456" i="2"/>
  <c r="Y4456" i="2"/>
  <c r="Z4455" i="2"/>
  <c r="Y4455" i="2"/>
  <c r="Z4454" i="2"/>
  <c r="Y4454" i="2"/>
  <c r="Z4453" i="2"/>
  <c r="Y4453" i="2"/>
  <c r="Z4452" i="2"/>
  <c r="Y4452" i="2"/>
  <c r="Z4451" i="2"/>
  <c r="Y4451" i="2"/>
  <c r="Z4450" i="2"/>
  <c r="Y4450" i="2"/>
  <c r="Z4449" i="2"/>
  <c r="Y4449" i="2"/>
  <c r="Z4448" i="2"/>
  <c r="Y4448" i="2"/>
  <c r="Z4447" i="2"/>
  <c r="Y4447" i="2"/>
  <c r="Z4446" i="2"/>
  <c r="Y4446" i="2"/>
  <c r="Z4445" i="2"/>
  <c r="Y4445" i="2"/>
  <c r="Z4444" i="2"/>
  <c r="Y4444" i="2"/>
  <c r="Z4443" i="2"/>
  <c r="Y4443" i="2"/>
  <c r="Z4442" i="2"/>
  <c r="Y4442" i="2"/>
  <c r="Z4441" i="2"/>
  <c r="Y4441" i="2"/>
  <c r="Z4440" i="2"/>
  <c r="Y4440" i="2"/>
  <c r="Z4439" i="2"/>
  <c r="Y4439" i="2"/>
  <c r="Z4438" i="2"/>
  <c r="Y4438" i="2"/>
  <c r="Z4437" i="2"/>
  <c r="Y4437" i="2"/>
  <c r="Z4436" i="2"/>
  <c r="Y4436" i="2"/>
  <c r="Z4435" i="2"/>
  <c r="Y4435" i="2"/>
  <c r="Z4434" i="2"/>
  <c r="Y4434" i="2"/>
  <c r="Z4433" i="2"/>
  <c r="Y4433" i="2"/>
  <c r="Z4432" i="2"/>
  <c r="Y4432" i="2"/>
  <c r="Z4431" i="2"/>
  <c r="Y4431" i="2"/>
  <c r="Z4430" i="2"/>
  <c r="Y4430" i="2"/>
  <c r="Z4429" i="2"/>
  <c r="Y4429" i="2"/>
  <c r="Z4428" i="2"/>
  <c r="Y4428" i="2"/>
  <c r="Z4427" i="2"/>
  <c r="Y4427" i="2"/>
  <c r="Z4426" i="2"/>
  <c r="Y4426" i="2"/>
  <c r="Z4425" i="2"/>
  <c r="Y4425" i="2"/>
  <c r="Z4424" i="2"/>
  <c r="Y4424" i="2"/>
  <c r="Z4423" i="2"/>
  <c r="Y4423" i="2"/>
  <c r="Z4422" i="2"/>
  <c r="Y4422" i="2"/>
  <c r="Z4421" i="2"/>
  <c r="Y4421" i="2"/>
  <c r="Z4420" i="2"/>
  <c r="Y4420" i="2"/>
  <c r="Z4419" i="2"/>
  <c r="Y4419" i="2"/>
  <c r="Z4418" i="2"/>
  <c r="Y4418" i="2"/>
  <c r="Z4417" i="2"/>
  <c r="Y4417" i="2"/>
  <c r="Z4416" i="2"/>
  <c r="Y4416" i="2"/>
  <c r="Z4415" i="2"/>
  <c r="Y4415" i="2"/>
  <c r="Z4414" i="2"/>
  <c r="Y4414" i="2"/>
  <c r="Z4413" i="2"/>
  <c r="Y4413" i="2"/>
  <c r="Z4412" i="2"/>
  <c r="Y4412" i="2"/>
  <c r="Z4411" i="2"/>
  <c r="Y4411" i="2"/>
  <c r="Z4410" i="2"/>
  <c r="Y4410" i="2"/>
  <c r="Z4409" i="2"/>
  <c r="Y4409" i="2"/>
  <c r="Z4408" i="2"/>
  <c r="Y4408" i="2"/>
  <c r="Z4407" i="2"/>
  <c r="Y4407" i="2"/>
  <c r="Z4406" i="2"/>
  <c r="Y4406" i="2"/>
  <c r="Z4405" i="2"/>
  <c r="Y4405" i="2"/>
  <c r="Z4404" i="2"/>
  <c r="Y4404" i="2"/>
  <c r="Z4403" i="2"/>
  <c r="Y4403" i="2"/>
  <c r="Z4402" i="2"/>
  <c r="Y4402" i="2"/>
  <c r="Z4401" i="2"/>
  <c r="Y4401" i="2"/>
  <c r="Z4400" i="2"/>
  <c r="Y4400" i="2"/>
  <c r="Z4399" i="2"/>
  <c r="Y4399" i="2"/>
  <c r="Z4398" i="2"/>
  <c r="Y4398" i="2"/>
  <c r="Z4397" i="2"/>
  <c r="Y4397" i="2"/>
  <c r="Z4396" i="2"/>
  <c r="Y4396" i="2"/>
  <c r="Z4395" i="2"/>
  <c r="Y4395" i="2"/>
  <c r="Z4394" i="2"/>
  <c r="Y4394" i="2"/>
  <c r="Z4393" i="2"/>
  <c r="Y4393" i="2"/>
  <c r="Z4392" i="2"/>
  <c r="Y4392" i="2"/>
  <c r="Z4391" i="2"/>
  <c r="Y4391" i="2"/>
  <c r="Z4390" i="2"/>
  <c r="Y4390" i="2"/>
  <c r="Z4389" i="2"/>
  <c r="Y4389" i="2"/>
  <c r="Z4388" i="2"/>
  <c r="Y4388" i="2"/>
  <c r="Z4387" i="2"/>
  <c r="Y4387" i="2"/>
  <c r="Z4386" i="2"/>
  <c r="Y4386" i="2"/>
  <c r="Z4385" i="2"/>
  <c r="Y4385" i="2"/>
  <c r="Z4384" i="2"/>
  <c r="Y4384" i="2"/>
  <c r="Z4383" i="2"/>
  <c r="Y4383" i="2"/>
  <c r="Z4382" i="2"/>
  <c r="Y4382" i="2"/>
  <c r="Z4381" i="2"/>
  <c r="Y4381" i="2"/>
  <c r="Z4380" i="2"/>
  <c r="Y4380" i="2"/>
  <c r="Z4379" i="2"/>
  <c r="Y4379" i="2"/>
  <c r="Z4378" i="2"/>
  <c r="Y4378" i="2"/>
  <c r="Z4377" i="2"/>
  <c r="Y4377" i="2"/>
  <c r="Z4376" i="2"/>
  <c r="Y4376" i="2"/>
  <c r="Z4375" i="2"/>
  <c r="Y4375" i="2"/>
  <c r="Z4374" i="2"/>
  <c r="Y4374" i="2"/>
  <c r="Z4373" i="2"/>
  <c r="Y4373" i="2"/>
  <c r="Z4372" i="2"/>
  <c r="Y4372" i="2"/>
  <c r="Z4371" i="2"/>
  <c r="Y4371" i="2"/>
  <c r="Z4370" i="2"/>
  <c r="Y4370" i="2"/>
  <c r="Z4369" i="2"/>
  <c r="Y4369" i="2"/>
  <c r="Z4368" i="2"/>
  <c r="Y4368" i="2"/>
  <c r="Z4367" i="2"/>
  <c r="Y4367" i="2"/>
  <c r="Z4366" i="2"/>
  <c r="Y4366" i="2"/>
  <c r="Z4365" i="2"/>
  <c r="Y4365" i="2"/>
  <c r="Z4364" i="2"/>
  <c r="Y4364" i="2"/>
  <c r="Z4363" i="2"/>
  <c r="Y4363" i="2"/>
  <c r="Z4362" i="2"/>
  <c r="Y4362" i="2"/>
  <c r="Z4361" i="2"/>
  <c r="Y4361" i="2"/>
  <c r="Z4360" i="2"/>
  <c r="Y4360" i="2"/>
  <c r="Z4359" i="2"/>
  <c r="Y4359" i="2"/>
  <c r="Z4358" i="2"/>
  <c r="Y4358" i="2"/>
  <c r="Z4357" i="2"/>
  <c r="Y4357" i="2"/>
  <c r="Z4356" i="2"/>
  <c r="Y4356" i="2"/>
  <c r="Z4355" i="2"/>
  <c r="Y4355" i="2"/>
  <c r="Z4354" i="2"/>
  <c r="Y4354" i="2"/>
  <c r="Z4353" i="2"/>
  <c r="Y4353" i="2"/>
  <c r="Z4352" i="2"/>
  <c r="Y4352" i="2"/>
  <c r="Z4351" i="2"/>
  <c r="Y4351" i="2"/>
  <c r="Z4350" i="2"/>
  <c r="Y4350" i="2"/>
  <c r="Z4349" i="2"/>
  <c r="Y4349" i="2"/>
  <c r="Z4348" i="2"/>
  <c r="Y4348" i="2"/>
  <c r="Z4347" i="2"/>
  <c r="Y4347" i="2"/>
  <c r="Z4346" i="2"/>
  <c r="Y4346" i="2"/>
  <c r="Z4345" i="2"/>
  <c r="Y4345" i="2"/>
  <c r="Z4344" i="2"/>
  <c r="Y4344" i="2"/>
  <c r="Z4343" i="2"/>
  <c r="Y4343" i="2"/>
  <c r="Z4342" i="2"/>
  <c r="Y4342" i="2"/>
  <c r="Z4341" i="2"/>
  <c r="Y4341" i="2"/>
  <c r="Z4340" i="2"/>
  <c r="Y4340" i="2"/>
  <c r="Z4339" i="2"/>
  <c r="Y4339" i="2"/>
  <c r="Z4338" i="2"/>
  <c r="Y4338" i="2"/>
  <c r="Z4337" i="2"/>
  <c r="Y4337" i="2"/>
  <c r="Z4336" i="2"/>
  <c r="Y4336" i="2"/>
  <c r="Z4335" i="2"/>
  <c r="Y4335" i="2"/>
  <c r="Z4334" i="2"/>
  <c r="Y4334" i="2"/>
  <c r="Z4333" i="2"/>
  <c r="Y4333" i="2"/>
  <c r="Z4332" i="2"/>
  <c r="Y4332" i="2"/>
  <c r="Z4331" i="2"/>
  <c r="Y4331" i="2"/>
  <c r="Z4330" i="2"/>
  <c r="Y4330" i="2"/>
  <c r="Z4329" i="2"/>
  <c r="Y4329" i="2"/>
  <c r="Z4328" i="2"/>
  <c r="Y4328" i="2"/>
  <c r="Z4327" i="2"/>
  <c r="Y4327" i="2"/>
  <c r="Z4326" i="2"/>
  <c r="Y4326" i="2"/>
  <c r="Z4325" i="2"/>
  <c r="Y4325" i="2"/>
  <c r="Z4324" i="2"/>
  <c r="Y4324" i="2"/>
  <c r="Z4323" i="2"/>
  <c r="Y4323" i="2"/>
  <c r="Z4322" i="2"/>
  <c r="Y4322" i="2"/>
  <c r="Z4321" i="2"/>
  <c r="Y4321" i="2"/>
  <c r="Z4320" i="2"/>
  <c r="Y4320" i="2"/>
  <c r="Z4319" i="2"/>
  <c r="Y4319" i="2"/>
  <c r="Z4318" i="2"/>
  <c r="Y4318" i="2"/>
  <c r="Z4317" i="2"/>
  <c r="Y4317" i="2"/>
  <c r="Z4316" i="2"/>
  <c r="Y4316" i="2"/>
  <c r="Z4315" i="2"/>
  <c r="Y4315" i="2"/>
  <c r="Z4314" i="2"/>
  <c r="Y4314" i="2"/>
  <c r="Z4313" i="2"/>
  <c r="Y4313" i="2"/>
  <c r="Z4312" i="2"/>
  <c r="Y4312" i="2"/>
  <c r="Z4311" i="2"/>
  <c r="Y4311" i="2"/>
  <c r="Z4310" i="2"/>
  <c r="Y4310" i="2"/>
  <c r="Z4309" i="2"/>
  <c r="Y4309" i="2"/>
  <c r="Z4308" i="2"/>
  <c r="Y4308" i="2"/>
  <c r="Z4307" i="2"/>
  <c r="Y4307" i="2"/>
  <c r="Z4306" i="2"/>
  <c r="Y4306" i="2"/>
  <c r="Z4305" i="2"/>
  <c r="Y4305" i="2"/>
  <c r="Z4304" i="2"/>
  <c r="Y4304" i="2"/>
  <c r="Z4303" i="2"/>
  <c r="Y4303" i="2"/>
  <c r="Z4302" i="2"/>
  <c r="Y4302" i="2"/>
  <c r="Z4301" i="2"/>
  <c r="Y4301" i="2"/>
  <c r="Z4300" i="2"/>
  <c r="Y4300" i="2"/>
  <c r="Z4299" i="2"/>
  <c r="Y4299" i="2"/>
  <c r="Z4298" i="2"/>
  <c r="Y4298" i="2"/>
  <c r="Z4297" i="2"/>
  <c r="Y4297" i="2"/>
  <c r="Z4296" i="2"/>
  <c r="Y4296" i="2"/>
  <c r="Z4295" i="2"/>
  <c r="Y4295" i="2"/>
  <c r="Z4294" i="2"/>
  <c r="Y4294" i="2"/>
  <c r="Z4293" i="2"/>
  <c r="Y4293" i="2"/>
  <c r="Z4292" i="2"/>
  <c r="Y4292" i="2"/>
  <c r="Z4291" i="2"/>
  <c r="Y4291" i="2"/>
  <c r="Z4290" i="2"/>
  <c r="Y4290" i="2"/>
  <c r="Z4289" i="2"/>
  <c r="Y4289" i="2"/>
  <c r="Z4288" i="2"/>
  <c r="Y4288" i="2"/>
  <c r="Z4287" i="2"/>
  <c r="Y4287" i="2"/>
  <c r="Z4286" i="2"/>
  <c r="Y4286" i="2"/>
  <c r="Z4285" i="2"/>
  <c r="Y4285" i="2"/>
  <c r="Z4284" i="2"/>
  <c r="Y4284" i="2"/>
  <c r="Z4283" i="2"/>
  <c r="Y4283" i="2"/>
  <c r="Z4282" i="2"/>
  <c r="Y4282" i="2"/>
  <c r="Z4281" i="2"/>
  <c r="Y4281" i="2"/>
  <c r="Z4280" i="2"/>
  <c r="Y4280" i="2"/>
  <c r="Z4279" i="2"/>
  <c r="Y4279" i="2"/>
  <c r="Z4278" i="2"/>
  <c r="Y4278" i="2"/>
  <c r="Z4277" i="2"/>
  <c r="Y4277" i="2"/>
  <c r="Z4276" i="2"/>
  <c r="Y4276" i="2"/>
  <c r="Z4275" i="2"/>
  <c r="Y4275" i="2"/>
  <c r="Z4274" i="2"/>
  <c r="Y4274" i="2"/>
  <c r="Z4273" i="2"/>
  <c r="Y4273" i="2"/>
  <c r="Z4272" i="2"/>
  <c r="Y4272" i="2"/>
  <c r="Z4271" i="2"/>
  <c r="Y4271" i="2"/>
  <c r="Z4270" i="2"/>
  <c r="Y4270" i="2"/>
  <c r="Z4269" i="2"/>
  <c r="Y4269" i="2"/>
  <c r="Z4268" i="2"/>
  <c r="Y4268" i="2"/>
  <c r="Z4267" i="2"/>
  <c r="Y4267" i="2"/>
  <c r="Z4266" i="2"/>
  <c r="Y4266" i="2"/>
  <c r="Z4265" i="2"/>
  <c r="Y4265" i="2"/>
  <c r="Z4264" i="2"/>
  <c r="Y4264" i="2"/>
  <c r="Z4263" i="2"/>
  <c r="Y4263" i="2"/>
  <c r="Z4262" i="2"/>
  <c r="Y4262" i="2"/>
  <c r="Z4261" i="2"/>
  <c r="Y4261" i="2"/>
  <c r="Z4260" i="2"/>
  <c r="Y4260" i="2"/>
  <c r="Z4259" i="2"/>
  <c r="Y4259" i="2"/>
  <c r="Z4258" i="2"/>
  <c r="Y4258" i="2"/>
  <c r="Z4257" i="2"/>
  <c r="Y4257" i="2"/>
  <c r="Z4256" i="2"/>
  <c r="Y4256" i="2"/>
  <c r="Z4255" i="2"/>
  <c r="Y4255" i="2"/>
  <c r="Z4254" i="2"/>
  <c r="Y4254" i="2"/>
  <c r="Z4253" i="2"/>
  <c r="Y4253" i="2"/>
  <c r="Z4252" i="2"/>
  <c r="Y4252" i="2"/>
  <c r="Z4251" i="2"/>
  <c r="Y4251" i="2"/>
  <c r="Z4250" i="2"/>
  <c r="Y4250" i="2"/>
  <c r="Z4249" i="2"/>
  <c r="Y4249" i="2"/>
  <c r="Z4248" i="2"/>
  <c r="Y4248" i="2"/>
  <c r="Z4247" i="2"/>
  <c r="Y4247" i="2"/>
  <c r="Z4246" i="2"/>
  <c r="Y4246" i="2"/>
  <c r="Z4245" i="2"/>
  <c r="Y4245" i="2"/>
  <c r="Z4244" i="2"/>
  <c r="Y4244" i="2"/>
  <c r="Z4243" i="2"/>
  <c r="Y4243" i="2"/>
  <c r="Z4242" i="2"/>
  <c r="Y4242" i="2"/>
  <c r="Z4241" i="2"/>
  <c r="Y4241" i="2"/>
  <c r="Z4240" i="2"/>
  <c r="Y4240" i="2"/>
  <c r="Z4239" i="2"/>
  <c r="Y4239" i="2"/>
  <c r="Z4238" i="2"/>
  <c r="Y4238" i="2"/>
  <c r="Z4237" i="2"/>
  <c r="Y4237" i="2"/>
  <c r="Z4236" i="2"/>
  <c r="Y4236" i="2"/>
  <c r="Z4235" i="2"/>
  <c r="Y4235" i="2"/>
  <c r="Z4234" i="2"/>
  <c r="Y4234" i="2"/>
  <c r="Z4233" i="2"/>
  <c r="Y4233" i="2"/>
  <c r="Z4232" i="2"/>
  <c r="Y4232" i="2"/>
  <c r="Z4231" i="2"/>
  <c r="Y4231" i="2"/>
  <c r="Z4230" i="2"/>
  <c r="Y4230" i="2"/>
  <c r="Z4229" i="2"/>
  <c r="Y4229" i="2"/>
  <c r="Z4228" i="2"/>
  <c r="Y4228" i="2"/>
  <c r="Z4227" i="2"/>
  <c r="Y4227" i="2"/>
  <c r="Z4226" i="2"/>
  <c r="Y4226" i="2"/>
  <c r="Z4225" i="2"/>
  <c r="Y4225" i="2"/>
  <c r="Z4224" i="2"/>
  <c r="Y4224" i="2"/>
  <c r="Z4223" i="2"/>
  <c r="Y4223" i="2"/>
  <c r="Z4222" i="2"/>
  <c r="Y4222" i="2"/>
  <c r="Z4221" i="2"/>
  <c r="Y4221" i="2"/>
  <c r="Z4220" i="2"/>
  <c r="Y4220" i="2"/>
  <c r="Z4219" i="2"/>
  <c r="Y4219" i="2"/>
  <c r="Z4218" i="2"/>
  <c r="Y4218" i="2"/>
  <c r="Z4217" i="2"/>
  <c r="Y4217" i="2"/>
  <c r="Z4216" i="2"/>
  <c r="Y4216" i="2"/>
  <c r="Z4215" i="2"/>
  <c r="Y4215" i="2"/>
  <c r="Z4214" i="2"/>
  <c r="Y4214" i="2"/>
  <c r="Z4213" i="2"/>
  <c r="Y4213" i="2"/>
  <c r="Z4212" i="2"/>
  <c r="Y4212" i="2"/>
  <c r="Z4211" i="2"/>
  <c r="Y4211" i="2"/>
  <c r="Z4210" i="2"/>
  <c r="Y4210" i="2"/>
  <c r="Z4209" i="2"/>
  <c r="Y4209" i="2"/>
  <c r="Z4208" i="2"/>
  <c r="Y4208" i="2"/>
  <c r="Z4207" i="2"/>
  <c r="Y4207" i="2"/>
  <c r="Z4206" i="2"/>
  <c r="Y4206" i="2"/>
  <c r="Z4205" i="2"/>
  <c r="Y4205" i="2"/>
  <c r="Z4204" i="2"/>
  <c r="Y4204" i="2"/>
  <c r="Z4203" i="2"/>
  <c r="Y4203" i="2"/>
  <c r="Z4202" i="2"/>
  <c r="Y4202" i="2"/>
  <c r="Z4201" i="2"/>
  <c r="Y4201" i="2"/>
  <c r="Z4200" i="2"/>
  <c r="Y4200" i="2"/>
  <c r="Z4199" i="2"/>
  <c r="Y4199" i="2"/>
  <c r="Z4198" i="2"/>
  <c r="Y4198" i="2"/>
  <c r="Z4197" i="2"/>
  <c r="Y4197" i="2"/>
  <c r="Z4196" i="2"/>
  <c r="Y4196" i="2"/>
  <c r="Z4195" i="2"/>
  <c r="Y4195" i="2"/>
  <c r="Z4194" i="2"/>
  <c r="Y4194" i="2"/>
  <c r="Z4193" i="2"/>
  <c r="Y4193" i="2"/>
  <c r="Z4192" i="2"/>
  <c r="Y4192" i="2"/>
  <c r="Z4191" i="2"/>
  <c r="Y4191" i="2"/>
  <c r="Z4190" i="2"/>
  <c r="Y4190" i="2"/>
  <c r="Z4189" i="2"/>
  <c r="Y4189" i="2"/>
  <c r="Z4188" i="2"/>
  <c r="Y4188" i="2"/>
  <c r="Z4187" i="2"/>
  <c r="Y4187" i="2"/>
  <c r="Z4186" i="2"/>
  <c r="Y4186" i="2"/>
  <c r="Z4185" i="2"/>
  <c r="Y4185" i="2"/>
  <c r="Z4184" i="2"/>
  <c r="Y4184" i="2"/>
  <c r="Z4183" i="2"/>
  <c r="Y4183" i="2"/>
  <c r="Z4182" i="2"/>
  <c r="Y4182" i="2"/>
  <c r="Z4181" i="2"/>
  <c r="Y4181" i="2"/>
  <c r="Z4180" i="2"/>
  <c r="Y4180" i="2"/>
  <c r="Z4179" i="2"/>
  <c r="Y4179" i="2"/>
  <c r="Z4178" i="2"/>
  <c r="Y4178" i="2"/>
  <c r="Z4177" i="2"/>
  <c r="Y4177" i="2"/>
  <c r="Z4176" i="2"/>
  <c r="Y4176" i="2"/>
  <c r="Z4175" i="2"/>
  <c r="Y4175" i="2"/>
  <c r="Z4174" i="2"/>
  <c r="Y4174" i="2"/>
  <c r="Z4173" i="2"/>
  <c r="Y4173" i="2"/>
  <c r="Z4172" i="2"/>
  <c r="Y4172" i="2"/>
  <c r="Z4171" i="2"/>
  <c r="Y4171" i="2"/>
  <c r="Z4170" i="2"/>
  <c r="Y4170" i="2"/>
  <c r="Z4169" i="2"/>
  <c r="Y4169" i="2"/>
  <c r="Z4168" i="2"/>
  <c r="Y4168" i="2"/>
  <c r="Z4167" i="2"/>
  <c r="Y4167" i="2"/>
  <c r="Z4166" i="2"/>
  <c r="Y4166" i="2"/>
  <c r="Z4165" i="2"/>
  <c r="Y4165" i="2"/>
  <c r="Z4164" i="2"/>
  <c r="Y4164" i="2"/>
  <c r="Z4163" i="2"/>
  <c r="Y4163" i="2"/>
  <c r="Z4162" i="2"/>
  <c r="Y4162" i="2"/>
  <c r="Z4161" i="2"/>
  <c r="Y4161" i="2"/>
  <c r="Z4160" i="2"/>
  <c r="Y4160" i="2"/>
  <c r="Z4159" i="2"/>
  <c r="Y4159" i="2"/>
  <c r="Z4158" i="2"/>
  <c r="Y4158" i="2"/>
  <c r="Z4157" i="2"/>
  <c r="Y4157" i="2"/>
  <c r="Z4156" i="2"/>
  <c r="Y4156" i="2"/>
  <c r="Z4155" i="2"/>
  <c r="Y4155" i="2"/>
  <c r="Z4154" i="2"/>
  <c r="Y4154" i="2"/>
  <c r="Z4153" i="2"/>
  <c r="Y4153" i="2"/>
  <c r="Z4152" i="2"/>
  <c r="Y4152" i="2"/>
  <c r="Z4151" i="2"/>
  <c r="Y4151" i="2"/>
  <c r="Z4150" i="2"/>
  <c r="Y4150" i="2"/>
  <c r="Z4149" i="2"/>
  <c r="Y4149" i="2"/>
  <c r="Z4148" i="2"/>
  <c r="Y4148" i="2"/>
  <c r="Z4147" i="2"/>
  <c r="Y4147" i="2"/>
  <c r="Z4146" i="2"/>
  <c r="Y4146" i="2"/>
  <c r="Z4145" i="2"/>
  <c r="Y4145" i="2"/>
  <c r="Z4144" i="2"/>
  <c r="Y4144" i="2"/>
  <c r="Z4143" i="2"/>
  <c r="Y4143" i="2"/>
  <c r="Z4142" i="2"/>
  <c r="Y4142" i="2"/>
  <c r="Z4141" i="2"/>
  <c r="Y4141" i="2"/>
  <c r="Z4140" i="2"/>
  <c r="Y4140" i="2"/>
  <c r="Z4139" i="2"/>
  <c r="Y4139" i="2"/>
  <c r="Z4138" i="2"/>
  <c r="Y4138" i="2"/>
  <c r="Z4137" i="2"/>
  <c r="Y4137" i="2"/>
  <c r="Z4136" i="2"/>
  <c r="Y4136" i="2"/>
  <c r="Z4135" i="2"/>
  <c r="Y4135" i="2"/>
  <c r="Z4134" i="2"/>
  <c r="Y4134" i="2"/>
  <c r="Z4133" i="2"/>
  <c r="Y4133" i="2"/>
  <c r="Z4132" i="2"/>
  <c r="Y4132" i="2"/>
  <c r="Z4131" i="2"/>
  <c r="Y4131" i="2"/>
  <c r="Z4130" i="2"/>
  <c r="Y4130" i="2"/>
  <c r="Z4129" i="2"/>
  <c r="Y4129" i="2"/>
  <c r="Z4128" i="2"/>
  <c r="Y4128" i="2"/>
  <c r="Z4127" i="2"/>
  <c r="Y4127" i="2"/>
  <c r="Z4126" i="2"/>
  <c r="Y4126" i="2"/>
  <c r="Z4125" i="2"/>
  <c r="Y4125" i="2"/>
  <c r="Z4124" i="2"/>
  <c r="Y4124" i="2"/>
  <c r="Z4123" i="2"/>
  <c r="Y4123" i="2"/>
  <c r="Z4122" i="2"/>
  <c r="Y4122" i="2"/>
  <c r="Z4121" i="2"/>
  <c r="Y4121" i="2"/>
  <c r="Z4120" i="2"/>
  <c r="Y4120" i="2"/>
  <c r="Z4119" i="2"/>
  <c r="Y4119" i="2"/>
  <c r="Z4118" i="2"/>
  <c r="Y4118" i="2"/>
  <c r="Z4117" i="2"/>
  <c r="Y4117" i="2"/>
  <c r="Z4116" i="2"/>
  <c r="Y4116" i="2"/>
  <c r="Z4115" i="2"/>
  <c r="Y4115" i="2"/>
  <c r="Z4114" i="2"/>
  <c r="Y4114" i="2"/>
  <c r="Z4113" i="2"/>
  <c r="Y4113" i="2"/>
  <c r="Z4112" i="2"/>
  <c r="Y4112" i="2"/>
  <c r="Z4111" i="2"/>
  <c r="Y4111" i="2"/>
  <c r="Z4110" i="2"/>
  <c r="Y4110" i="2"/>
  <c r="Z4109" i="2"/>
  <c r="Y4109" i="2"/>
  <c r="Z4108" i="2"/>
  <c r="Y4108" i="2"/>
  <c r="Z4107" i="2"/>
  <c r="Y4107" i="2"/>
  <c r="Z4106" i="2"/>
  <c r="Y4106" i="2"/>
  <c r="Z4105" i="2"/>
  <c r="Y4105" i="2"/>
  <c r="Z4104" i="2"/>
  <c r="Y4104" i="2"/>
  <c r="Z4103" i="2"/>
  <c r="Y4103" i="2"/>
  <c r="Z4102" i="2"/>
  <c r="Y4102" i="2"/>
  <c r="Z4101" i="2"/>
  <c r="Y4101" i="2"/>
  <c r="Z4100" i="2"/>
  <c r="Y4100" i="2"/>
  <c r="Z4099" i="2"/>
  <c r="Y4099" i="2"/>
  <c r="Z4098" i="2"/>
  <c r="Y4098" i="2"/>
  <c r="Z4097" i="2"/>
  <c r="Y4097" i="2"/>
  <c r="Z4096" i="2"/>
  <c r="Y4096" i="2"/>
  <c r="Z4095" i="2"/>
  <c r="Y4095" i="2"/>
  <c r="Z4094" i="2"/>
  <c r="Y4094" i="2"/>
  <c r="Z4093" i="2"/>
  <c r="Y4093" i="2"/>
  <c r="Z4092" i="2"/>
  <c r="Y4092" i="2"/>
  <c r="Z4091" i="2"/>
  <c r="Y4091" i="2"/>
  <c r="Z4090" i="2"/>
  <c r="Y4090" i="2"/>
  <c r="Z4089" i="2"/>
  <c r="Y4089" i="2"/>
  <c r="Z4088" i="2"/>
  <c r="Y4088" i="2"/>
  <c r="Z4087" i="2"/>
  <c r="Y4087" i="2"/>
  <c r="Z4086" i="2"/>
  <c r="Y4086" i="2"/>
  <c r="Z4085" i="2"/>
  <c r="Y4085" i="2"/>
  <c r="Z4084" i="2"/>
  <c r="Y4084" i="2"/>
  <c r="Z4083" i="2"/>
  <c r="Y4083" i="2"/>
  <c r="Z4082" i="2"/>
  <c r="Y4082" i="2"/>
  <c r="Z4081" i="2"/>
  <c r="Y4081" i="2"/>
  <c r="Z4080" i="2"/>
  <c r="Y4080" i="2"/>
  <c r="Z4079" i="2"/>
  <c r="Y4079" i="2"/>
  <c r="Z4078" i="2"/>
  <c r="Y4078" i="2"/>
  <c r="Z4077" i="2"/>
  <c r="Y4077" i="2"/>
  <c r="Z4076" i="2"/>
  <c r="Y4076" i="2"/>
  <c r="Z4075" i="2"/>
  <c r="Y4075" i="2"/>
  <c r="Z4074" i="2"/>
  <c r="Y4074" i="2"/>
  <c r="Z4073" i="2"/>
  <c r="Y4073" i="2"/>
  <c r="Z4072" i="2"/>
  <c r="Y4072" i="2"/>
  <c r="Z4071" i="2"/>
  <c r="Y4071" i="2"/>
  <c r="Z4070" i="2"/>
  <c r="Y4070" i="2"/>
  <c r="Z4069" i="2"/>
  <c r="Y4069" i="2"/>
  <c r="Z4068" i="2"/>
  <c r="Y4068" i="2"/>
  <c r="Z4067" i="2"/>
  <c r="Y4067" i="2"/>
  <c r="Z4066" i="2"/>
  <c r="Y4066" i="2"/>
  <c r="Z4065" i="2"/>
  <c r="Y4065" i="2"/>
  <c r="Z4064" i="2"/>
  <c r="Y4064" i="2"/>
  <c r="Z4063" i="2"/>
  <c r="Y4063" i="2"/>
  <c r="Z4062" i="2"/>
  <c r="Y4062" i="2"/>
  <c r="Z4061" i="2"/>
  <c r="Y4061" i="2"/>
  <c r="Z4060" i="2"/>
  <c r="Y4060" i="2"/>
  <c r="Z4059" i="2"/>
  <c r="Y4059" i="2"/>
  <c r="Z4058" i="2"/>
  <c r="Y4058" i="2"/>
  <c r="Z4057" i="2"/>
  <c r="Y4057" i="2"/>
  <c r="Z4056" i="2"/>
  <c r="Y4056" i="2"/>
  <c r="Z4055" i="2"/>
  <c r="Y4055" i="2"/>
  <c r="Z4054" i="2"/>
  <c r="Y4054" i="2"/>
  <c r="Z4053" i="2"/>
  <c r="Y4053" i="2"/>
  <c r="Z4052" i="2"/>
  <c r="Y4052" i="2"/>
  <c r="Z4051" i="2"/>
  <c r="Y4051" i="2"/>
  <c r="Z4050" i="2"/>
  <c r="Y4050" i="2"/>
  <c r="Z4049" i="2"/>
  <c r="Y4049" i="2"/>
  <c r="Z4048" i="2"/>
  <c r="Y4048" i="2"/>
  <c r="Z4047" i="2"/>
  <c r="Y4047" i="2"/>
  <c r="Z4046" i="2"/>
  <c r="Y4046" i="2"/>
  <c r="Z4045" i="2"/>
  <c r="Y4045" i="2"/>
  <c r="Z4044" i="2"/>
  <c r="Y4044" i="2"/>
  <c r="Z4043" i="2"/>
  <c r="Y4043" i="2"/>
  <c r="Z4042" i="2"/>
  <c r="Y4042" i="2"/>
  <c r="Z4041" i="2"/>
  <c r="Y4041" i="2"/>
  <c r="Z4040" i="2"/>
  <c r="Y4040" i="2"/>
  <c r="Z4039" i="2"/>
  <c r="Y4039" i="2"/>
  <c r="Z4038" i="2"/>
  <c r="Y4038" i="2"/>
  <c r="Z4037" i="2"/>
  <c r="Y4037" i="2"/>
  <c r="Z4036" i="2"/>
  <c r="Y4036" i="2"/>
  <c r="Z4035" i="2"/>
  <c r="Y4035" i="2"/>
  <c r="Z4034" i="2"/>
  <c r="Y4034" i="2"/>
  <c r="Z4033" i="2"/>
  <c r="Y4033" i="2"/>
  <c r="Z4032" i="2"/>
  <c r="Y4032" i="2"/>
  <c r="Z4031" i="2"/>
  <c r="Y4031" i="2"/>
  <c r="Z4030" i="2"/>
  <c r="Y4030" i="2"/>
  <c r="Z4029" i="2"/>
  <c r="Y4029" i="2"/>
  <c r="Z4028" i="2"/>
  <c r="Y4028" i="2"/>
  <c r="Z4027" i="2"/>
  <c r="Y4027" i="2"/>
  <c r="Z4026" i="2"/>
  <c r="Y4026" i="2"/>
  <c r="Z4025" i="2"/>
  <c r="Y4025" i="2"/>
  <c r="Z4024" i="2"/>
  <c r="Y4024" i="2"/>
  <c r="Z4023" i="2"/>
  <c r="Y4023" i="2"/>
  <c r="Z4022" i="2"/>
  <c r="Y4022" i="2"/>
  <c r="Z4021" i="2"/>
  <c r="Y4021" i="2"/>
  <c r="Z4020" i="2"/>
  <c r="Y4020" i="2"/>
  <c r="Z4019" i="2"/>
  <c r="Y4019" i="2"/>
  <c r="Z4018" i="2"/>
  <c r="Y4018" i="2"/>
  <c r="Z4017" i="2"/>
  <c r="Y4017" i="2"/>
  <c r="Z4016" i="2"/>
  <c r="Y4016" i="2"/>
  <c r="Z4015" i="2"/>
  <c r="Y4015" i="2"/>
  <c r="Z4014" i="2"/>
  <c r="Y4014" i="2"/>
  <c r="Z4013" i="2"/>
  <c r="Y4013" i="2"/>
  <c r="Z4012" i="2"/>
  <c r="Y4012" i="2"/>
  <c r="Z4011" i="2"/>
  <c r="Y4011" i="2"/>
  <c r="Z4010" i="2"/>
  <c r="Y4010" i="2"/>
  <c r="Z4009" i="2"/>
  <c r="Y4009" i="2"/>
  <c r="Z4008" i="2"/>
  <c r="Y4008" i="2"/>
  <c r="Z4007" i="2"/>
  <c r="Y4007" i="2"/>
  <c r="Z4006" i="2"/>
  <c r="Y4006" i="2"/>
  <c r="Z4005" i="2"/>
  <c r="Y4005" i="2"/>
  <c r="Z4004" i="2"/>
  <c r="Y4004" i="2"/>
  <c r="Z4003" i="2"/>
  <c r="Y4003" i="2"/>
  <c r="Z4002" i="2"/>
  <c r="Y4002" i="2"/>
  <c r="Z4001" i="2"/>
  <c r="Y4001" i="2"/>
  <c r="Z4000" i="2"/>
  <c r="Y4000" i="2"/>
  <c r="Z3999" i="2"/>
  <c r="Y3999" i="2"/>
  <c r="Z3998" i="2"/>
  <c r="Y3998" i="2"/>
  <c r="Z3997" i="2"/>
  <c r="Y3997" i="2"/>
  <c r="Z3996" i="2"/>
  <c r="Y3996" i="2"/>
  <c r="Z3995" i="2"/>
  <c r="Y3995" i="2"/>
  <c r="Z3994" i="2"/>
  <c r="Y3994" i="2"/>
  <c r="Z3993" i="2"/>
  <c r="Y3993" i="2"/>
  <c r="Z3992" i="2"/>
  <c r="Y3992" i="2"/>
  <c r="Z3991" i="2"/>
  <c r="Y3991" i="2"/>
  <c r="Z3990" i="2"/>
  <c r="Y3990" i="2"/>
  <c r="Z3989" i="2"/>
  <c r="Y3989" i="2"/>
  <c r="Z3988" i="2"/>
  <c r="Y3988" i="2"/>
  <c r="Z3987" i="2"/>
  <c r="Y3987" i="2"/>
  <c r="Z3986" i="2"/>
  <c r="Y3986" i="2"/>
  <c r="Z3985" i="2"/>
  <c r="Y3985" i="2"/>
  <c r="Z3984" i="2"/>
  <c r="Y3984" i="2"/>
  <c r="Z3983" i="2"/>
  <c r="Y3983" i="2"/>
  <c r="Z3982" i="2"/>
  <c r="Y3982" i="2"/>
  <c r="Z3981" i="2"/>
  <c r="Y3981" i="2"/>
  <c r="Z3980" i="2"/>
  <c r="Y3980" i="2"/>
  <c r="Z3979" i="2"/>
  <c r="Y3979" i="2"/>
  <c r="Z3978" i="2"/>
  <c r="Y3978" i="2"/>
  <c r="Z3977" i="2"/>
  <c r="Y3977" i="2"/>
  <c r="Z3976" i="2"/>
  <c r="Y3976" i="2"/>
  <c r="Z3975" i="2"/>
  <c r="Y3975" i="2"/>
  <c r="Z3974" i="2"/>
  <c r="Y3974" i="2"/>
  <c r="Z3973" i="2"/>
  <c r="Y3973" i="2"/>
  <c r="Z3972" i="2"/>
  <c r="Y3972" i="2"/>
  <c r="Z3971" i="2"/>
  <c r="Y3971" i="2"/>
  <c r="Z3970" i="2"/>
  <c r="Y3970" i="2"/>
  <c r="Z3969" i="2"/>
  <c r="Y3969" i="2"/>
  <c r="Z3968" i="2"/>
  <c r="Y3968" i="2"/>
  <c r="Z3967" i="2"/>
  <c r="Y3967" i="2"/>
  <c r="Z3966" i="2"/>
  <c r="Y3966" i="2"/>
  <c r="Z3965" i="2"/>
  <c r="Y3965" i="2"/>
  <c r="Z3964" i="2"/>
  <c r="Y3964" i="2"/>
  <c r="Z3963" i="2"/>
  <c r="Y3963" i="2"/>
  <c r="Z3962" i="2"/>
  <c r="Y3962" i="2"/>
  <c r="Z3961" i="2"/>
  <c r="Y3961" i="2"/>
  <c r="Z3960" i="2"/>
  <c r="Y3960" i="2"/>
  <c r="Z3959" i="2"/>
  <c r="Y3959" i="2"/>
  <c r="Z3958" i="2"/>
  <c r="Y3958" i="2"/>
  <c r="Z3957" i="2"/>
  <c r="Y3957" i="2"/>
  <c r="Z3956" i="2"/>
  <c r="Y3956" i="2"/>
  <c r="Z3955" i="2"/>
  <c r="Y3955" i="2"/>
  <c r="Z3954" i="2"/>
  <c r="Y3954" i="2"/>
  <c r="Z3953" i="2"/>
  <c r="Y3953" i="2"/>
  <c r="Z3952" i="2"/>
  <c r="Y3952" i="2"/>
  <c r="Z3951" i="2"/>
  <c r="Y3951" i="2"/>
  <c r="Z3950" i="2"/>
  <c r="Y3950" i="2"/>
  <c r="Z3949" i="2"/>
  <c r="Y3949" i="2"/>
  <c r="Z3948" i="2"/>
  <c r="Y3948" i="2"/>
  <c r="Z3947" i="2"/>
  <c r="Y3947" i="2"/>
  <c r="Z3946" i="2"/>
  <c r="Y3946" i="2"/>
  <c r="Z3945" i="2"/>
  <c r="Y3945" i="2"/>
  <c r="Z3944" i="2"/>
  <c r="Y3944" i="2"/>
  <c r="Z3943" i="2"/>
  <c r="Y3943" i="2"/>
  <c r="Z3942" i="2"/>
  <c r="Y3942" i="2"/>
  <c r="Z3941" i="2"/>
  <c r="Y3941" i="2"/>
  <c r="Z3940" i="2"/>
  <c r="Y3940" i="2"/>
  <c r="Z3939" i="2"/>
  <c r="Y3939" i="2"/>
  <c r="Z3938" i="2"/>
  <c r="Y3938" i="2"/>
  <c r="Z3937" i="2"/>
  <c r="Y3937" i="2"/>
  <c r="Z3936" i="2"/>
  <c r="Y3936" i="2"/>
  <c r="Z3935" i="2"/>
  <c r="Y3935" i="2"/>
  <c r="Z3934" i="2"/>
  <c r="Y3934" i="2"/>
  <c r="Z3933" i="2"/>
  <c r="Y3933" i="2"/>
  <c r="Z3932" i="2"/>
  <c r="Y3932" i="2"/>
  <c r="Z3931" i="2"/>
  <c r="Y3931" i="2"/>
  <c r="Z3930" i="2"/>
  <c r="Y3930" i="2"/>
  <c r="Z3929" i="2"/>
  <c r="Y3929" i="2"/>
  <c r="Z3928" i="2"/>
  <c r="Y3928" i="2"/>
  <c r="Z3927" i="2"/>
  <c r="Y3927" i="2"/>
  <c r="Z3926" i="2"/>
  <c r="Y3926" i="2"/>
  <c r="Z3925" i="2"/>
  <c r="Y3925" i="2"/>
  <c r="Z3924" i="2"/>
  <c r="Y3924" i="2"/>
  <c r="Z3923" i="2"/>
  <c r="Y3923" i="2"/>
  <c r="Z3922" i="2"/>
  <c r="Y3922" i="2"/>
  <c r="Z3921" i="2"/>
  <c r="Y3921" i="2"/>
  <c r="Z3920" i="2"/>
  <c r="Y3920" i="2"/>
  <c r="Z3919" i="2"/>
  <c r="Y3919" i="2"/>
  <c r="Z3918" i="2"/>
  <c r="Y3918" i="2"/>
  <c r="Z3917" i="2"/>
  <c r="Y3917" i="2"/>
  <c r="Z3916" i="2"/>
  <c r="Y3916" i="2"/>
  <c r="Z3915" i="2"/>
  <c r="Y3915" i="2"/>
  <c r="Z3914" i="2"/>
  <c r="Y3914" i="2"/>
  <c r="Z3913" i="2"/>
  <c r="Y3913" i="2"/>
  <c r="Z3912" i="2"/>
  <c r="Y3912" i="2"/>
  <c r="Z3911" i="2"/>
  <c r="Y3911" i="2"/>
  <c r="Z3910" i="2"/>
  <c r="Y3910" i="2"/>
  <c r="Z3909" i="2"/>
  <c r="Y3909" i="2"/>
  <c r="Z3908" i="2"/>
  <c r="Y3908" i="2"/>
  <c r="Z3907" i="2"/>
  <c r="Y3907" i="2"/>
  <c r="Z3906" i="2"/>
  <c r="Y3906" i="2"/>
  <c r="Z3905" i="2"/>
  <c r="Y3905" i="2"/>
  <c r="Z3904" i="2"/>
  <c r="Y3904" i="2"/>
  <c r="Z3903" i="2"/>
  <c r="Y3903" i="2"/>
  <c r="Z3902" i="2"/>
  <c r="Y3902" i="2"/>
  <c r="Z3901" i="2"/>
  <c r="Y3901" i="2"/>
  <c r="Z3900" i="2"/>
  <c r="Y3900" i="2"/>
  <c r="Z3899" i="2"/>
  <c r="Y3899" i="2"/>
  <c r="Z3898" i="2"/>
  <c r="Y3898" i="2"/>
  <c r="Z3897" i="2"/>
  <c r="Y3897" i="2"/>
  <c r="Z3896" i="2"/>
  <c r="Y3896" i="2"/>
  <c r="Z3895" i="2"/>
  <c r="Y3895" i="2"/>
  <c r="Z3894" i="2"/>
  <c r="Y3894" i="2"/>
  <c r="Z3893" i="2"/>
  <c r="Y3893" i="2"/>
  <c r="Z3892" i="2"/>
  <c r="Y3892" i="2"/>
  <c r="Z3891" i="2"/>
  <c r="Y3891" i="2"/>
  <c r="Z3890" i="2"/>
  <c r="Y3890" i="2"/>
  <c r="Z3889" i="2"/>
  <c r="Y3889" i="2"/>
  <c r="Z3888" i="2"/>
  <c r="Y3888" i="2"/>
  <c r="Z3887" i="2"/>
  <c r="Y3887" i="2"/>
  <c r="Z3886" i="2"/>
  <c r="Y3886" i="2"/>
  <c r="Z3885" i="2"/>
  <c r="Y3885" i="2"/>
  <c r="Z3884" i="2"/>
  <c r="Y3884" i="2"/>
  <c r="Z3883" i="2"/>
  <c r="Y3883" i="2"/>
  <c r="Z3882" i="2"/>
  <c r="Y3882" i="2"/>
  <c r="Z3881" i="2"/>
  <c r="Y3881" i="2"/>
  <c r="Z3880" i="2"/>
  <c r="Y3880" i="2"/>
  <c r="Z3879" i="2"/>
  <c r="Y3879" i="2"/>
  <c r="Z3878" i="2"/>
  <c r="Y3878" i="2"/>
  <c r="Z3877" i="2"/>
  <c r="Y3877" i="2"/>
  <c r="Z3876" i="2"/>
  <c r="Y3876" i="2"/>
  <c r="Z3875" i="2"/>
  <c r="Y3875" i="2"/>
  <c r="Z3874" i="2"/>
  <c r="Y3874" i="2"/>
  <c r="Z3873" i="2"/>
  <c r="Y3873" i="2"/>
  <c r="Z3872" i="2"/>
  <c r="Y3872" i="2"/>
  <c r="Z3871" i="2"/>
  <c r="Y3871" i="2"/>
  <c r="Z3870" i="2"/>
  <c r="Y3870" i="2"/>
  <c r="Z3869" i="2"/>
  <c r="Y3869" i="2"/>
  <c r="Z3868" i="2"/>
  <c r="Y3868" i="2"/>
  <c r="Z3867" i="2"/>
  <c r="Y3867" i="2"/>
  <c r="Z3866" i="2"/>
  <c r="Y3866" i="2"/>
  <c r="Z3865" i="2"/>
  <c r="Y3865" i="2"/>
  <c r="Z3864" i="2"/>
  <c r="Y3864" i="2"/>
  <c r="Z3863" i="2"/>
  <c r="Y3863" i="2"/>
  <c r="Z3862" i="2"/>
  <c r="Y3862" i="2"/>
  <c r="Z3861" i="2"/>
  <c r="Y3861" i="2"/>
  <c r="Z3860" i="2"/>
  <c r="Y3860" i="2"/>
  <c r="Z3859" i="2"/>
  <c r="Y3859" i="2"/>
  <c r="Z3858" i="2"/>
  <c r="Y3858" i="2"/>
  <c r="Z3857" i="2"/>
  <c r="Y3857" i="2"/>
  <c r="Z3856" i="2"/>
  <c r="Y3856" i="2"/>
  <c r="Z3855" i="2"/>
  <c r="Y3855" i="2"/>
  <c r="Z3854" i="2"/>
  <c r="Y3854" i="2"/>
  <c r="Z3853" i="2"/>
  <c r="Y3853" i="2"/>
  <c r="Z3852" i="2"/>
  <c r="Y3852" i="2"/>
  <c r="Z3851" i="2"/>
  <c r="Y3851" i="2"/>
  <c r="Z3850" i="2"/>
  <c r="Y3850" i="2"/>
  <c r="Z3849" i="2"/>
  <c r="Y3849" i="2"/>
  <c r="Z3848" i="2"/>
  <c r="Y3848" i="2"/>
  <c r="Z3847" i="2"/>
  <c r="Y3847" i="2"/>
  <c r="Z3846" i="2"/>
  <c r="Y3846" i="2"/>
  <c r="Z3845" i="2"/>
  <c r="Y3845" i="2"/>
  <c r="Z3844" i="2"/>
  <c r="Y3844" i="2"/>
  <c r="Z3843" i="2"/>
  <c r="Y3843" i="2"/>
  <c r="Z3842" i="2"/>
  <c r="Y3842" i="2"/>
  <c r="Z3841" i="2"/>
  <c r="Y3841" i="2"/>
  <c r="Z3840" i="2"/>
  <c r="Y3840" i="2"/>
  <c r="Z3839" i="2"/>
  <c r="Y3839" i="2"/>
  <c r="Z3838" i="2"/>
  <c r="Y3838" i="2"/>
  <c r="Z3837" i="2"/>
  <c r="Y3837" i="2"/>
  <c r="Z3836" i="2"/>
  <c r="Y3836" i="2"/>
  <c r="Z3835" i="2"/>
  <c r="Y3835" i="2"/>
  <c r="Z3834" i="2"/>
  <c r="Y3834" i="2"/>
  <c r="Z3833" i="2"/>
  <c r="Y3833" i="2"/>
  <c r="Z3832" i="2"/>
  <c r="Y3832" i="2"/>
  <c r="Z3831" i="2"/>
  <c r="Y3831" i="2"/>
  <c r="Z3830" i="2"/>
  <c r="Y3830" i="2"/>
  <c r="Z3829" i="2"/>
  <c r="Y3829" i="2"/>
  <c r="Z3828" i="2"/>
  <c r="Y3828" i="2"/>
  <c r="Z3827" i="2"/>
  <c r="Y3827" i="2"/>
  <c r="Z3826" i="2"/>
  <c r="Y3826" i="2"/>
  <c r="Z3825" i="2"/>
  <c r="Y3825" i="2"/>
  <c r="Z3824" i="2"/>
  <c r="Y3824" i="2"/>
  <c r="Z3823" i="2"/>
  <c r="Y3823" i="2"/>
  <c r="Z3822" i="2"/>
  <c r="Y3822" i="2"/>
  <c r="Z3821" i="2"/>
  <c r="Y3821" i="2"/>
  <c r="Z3820" i="2"/>
  <c r="Y3820" i="2"/>
  <c r="Z3819" i="2"/>
  <c r="Y3819" i="2"/>
  <c r="Z3818" i="2"/>
  <c r="Y3818" i="2"/>
  <c r="Z3817" i="2"/>
  <c r="Y3817" i="2"/>
  <c r="Z3816" i="2"/>
  <c r="Y3816" i="2"/>
  <c r="Z3815" i="2"/>
  <c r="Y3815" i="2"/>
  <c r="Z3814" i="2"/>
  <c r="Y3814" i="2"/>
  <c r="Z3813" i="2"/>
  <c r="Y3813" i="2"/>
  <c r="Z3812" i="2"/>
  <c r="Y3812" i="2"/>
  <c r="Z3811" i="2"/>
  <c r="Y3811" i="2"/>
  <c r="Z3810" i="2"/>
  <c r="Y3810" i="2"/>
  <c r="Z3809" i="2"/>
  <c r="Y3809" i="2"/>
  <c r="Z3808" i="2"/>
  <c r="Y3808" i="2"/>
  <c r="Z3807" i="2"/>
  <c r="Y3807" i="2"/>
  <c r="Z3806" i="2"/>
  <c r="Y3806" i="2"/>
  <c r="Z3805" i="2"/>
  <c r="Y3805" i="2"/>
  <c r="Z3804" i="2"/>
  <c r="Y3804" i="2"/>
  <c r="Z3803" i="2"/>
  <c r="Y3803" i="2"/>
  <c r="Z3802" i="2"/>
  <c r="Y3802" i="2"/>
  <c r="Z3801" i="2"/>
  <c r="Y3801" i="2"/>
  <c r="Z3800" i="2"/>
  <c r="Y3800" i="2"/>
  <c r="Z3799" i="2"/>
  <c r="Y3799" i="2"/>
  <c r="Z3798" i="2"/>
  <c r="Y3798" i="2"/>
  <c r="Z3797" i="2"/>
  <c r="Y3797" i="2"/>
  <c r="Z3796" i="2"/>
  <c r="Y3796" i="2"/>
  <c r="Z3795" i="2"/>
  <c r="Y3795" i="2"/>
  <c r="Z3794" i="2"/>
  <c r="Y3794" i="2"/>
  <c r="Z3793" i="2"/>
  <c r="Y3793" i="2"/>
  <c r="Z3792" i="2"/>
  <c r="Y3792" i="2"/>
  <c r="Z3791" i="2"/>
  <c r="Y3791" i="2"/>
  <c r="Z3790" i="2"/>
  <c r="Y3790" i="2"/>
  <c r="Z3789" i="2"/>
  <c r="Y3789" i="2"/>
  <c r="Z3788" i="2"/>
  <c r="Y3788" i="2"/>
  <c r="Z3787" i="2"/>
  <c r="Y3787" i="2"/>
  <c r="Z3786" i="2"/>
  <c r="Y3786" i="2"/>
  <c r="Z3785" i="2"/>
  <c r="Y3785" i="2"/>
  <c r="Z3784" i="2"/>
  <c r="Y3784" i="2"/>
  <c r="Z3783" i="2"/>
  <c r="Y3783" i="2"/>
  <c r="Z3782" i="2"/>
  <c r="Y3782" i="2"/>
  <c r="Z3781" i="2"/>
  <c r="Y3781" i="2"/>
  <c r="Z3780" i="2"/>
  <c r="Y3780" i="2"/>
  <c r="Z3779" i="2"/>
  <c r="Y3779" i="2"/>
  <c r="Z3778" i="2"/>
  <c r="Y3778" i="2"/>
  <c r="Z3777" i="2"/>
  <c r="Y3777" i="2"/>
  <c r="Z3776" i="2"/>
  <c r="Y3776" i="2"/>
  <c r="Z3775" i="2"/>
  <c r="Y3775" i="2"/>
  <c r="Z3774" i="2"/>
  <c r="Y3774" i="2"/>
  <c r="Z3773" i="2"/>
  <c r="Y3773" i="2"/>
  <c r="Z3772" i="2"/>
  <c r="Y3772" i="2"/>
  <c r="Z3771" i="2"/>
  <c r="Y3771" i="2"/>
  <c r="Z3770" i="2"/>
  <c r="Y3770" i="2"/>
  <c r="Z3769" i="2"/>
  <c r="Y3769" i="2"/>
  <c r="Z3768" i="2"/>
  <c r="Y3768" i="2"/>
  <c r="Z3767" i="2"/>
  <c r="Y3767" i="2"/>
  <c r="Z3766" i="2"/>
  <c r="Y3766" i="2"/>
  <c r="Z3765" i="2"/>
  <c r="Y3765" i="2"/>
  <c r="Z3764" i="2"/>
  <c r="Y3764" i="2"/>
  <c r="Z3763" i="2"/>
  <c r="Y3763" i="2"/>
  <c r="Z3762" i="2"/>
  <c r="Y3762" i="2"/>
  <c r="Z3761" i="2"/>
  <c r="Y3761" i="2"/>
  <c r="Z3760" i="2"/>
  <c r="Y3760" i="2"/>
  <c r="Z3759" i="2"/>
  <c r="Y3759" i="2"/>
  <c r="Z3758" i="2"/>
  <c r="Y3758" i="2"/>
  <c r="Z3757" i="2"/>
  <c r="Y3757" i="2"/>
  <c r="Z3756" i="2"/>
  <c r="Y3756" i="2"/>
  <c r="Z3755" i="2"/>
  <c r="Y3755" i="2"/>
  <c r="Z3754" i="2"/>
  <c r="Y3754" i="2"/>
  <c r="Z3753" i="2"/>
  <c r="Y3753" i="2"/>
  <c r="Z3752" i="2"/>
  <c r="Y3752" i="2"/>
  <c r="Z3751" i="2"/>
  <c r="Y3751" i="2"/>
  <c r="Z3750" i="2"/>
  <c r="Y3750" i="2"/>
  <c r="Z3749" i="2"/>
  <c r="Y3749" i="2"/>
  <c r="Z3748" i="2"/>
  <c r="Y3748" i="2"/>
  <c r="Z3747" i="2"/>
  <c r="Y3747" i="2"/>
  <c r="Z3746" i="2"/>
  <c r="Y3746" i="2"/>
  <c r="Z3745" i="2"/>
  <c r="Y3745" i="2"/>
  <c r="Z3744" i="2"/>
  <c r="Y3744" i="2"/>
  <c r="Z3743" i="2"/>
  <c r="Y3743" i="2"/>
  <c r="Z3742" i="2"/>
  <c r="Y3742" i="2"/>
  <c r="Z3741" i="2"/>
  <c r="Y3741" i="2"/>
  <c r="Z3740" i="2"/>
  <c r="Y3740" i="2"/>
  <c r="Z3739" i="2"/>
  <c r="Y3739" i="2"/>
  <c r="Z3738" i="2"/>
  <c r="Y3738" i="2"/>
  <c r="Z3737" i="2"/>
  <c r="Y3737" i="2"/>
  <c r="Z3736" i="2"/>
  <c r="Y3736" i="2"/>
  <c r="Z3735" i="2"/>
  <c r="Y3735" i="2"/>
  <c r="Z3734" i="2"/>
  <c r="Y3734" i="2"/>
  <c r="Z3733" i="2"/>
  <c r="Y3733" i="2"/>
  <c r="Z3732" i="2"/>
  <c r="Y3732" i="2"/>
  <c r="Z3731" i="2"/>
  <c r="Y3731" i="2"/>
  <c r="Z3730" i="2"/>
  <c r="Y3730" i="2"/>
  <c r="Z3729" i="2"/>
  <c r="Y3729" i="2"/>
  <c r="Z3728" i="2"/>
  <c r="Y3728" i="2"/>
  <c r="Z3727" i="2"/>
  <c r="Y3727" i="2"/>
  <c r="Z3726" i="2"/>
  <c r="Y3726" i="2"/>
  <c r="Z3725" i="2"/>
  <c r="Y3725" i="2"/>
  <c r="Z3724" i="2"/>
  <c r="Y3724" i="2"/>
  <c r="Z3723" i="2"/>
  <c r="Y3723" i="2"/>
  <c r="Z3722" i="2"/>
  <c r="Y3722" i="2"/>
  <c r="Z3721" i="2"/>
  <c r="Y3721" i="2"/>
  <c r="Z3720" i="2"/>
  <c r="Y3720" i="2"/>
  <c r="Z3719" i="2"/>
  <c r="Y3719" i="2"/>
  <c r="Z3718" i="2"/>
  <c r="Y3718" i="2"/>
  <c r="Z3717" i="2"/>
  <c r="Y3717" i="2"/>
  <c r="Z3716" i="2"/>
  <c r="Y3716" i="2"/>
  <c r="Z3715" i="2"/>
  <c r="Y3715" i="2"/>
  <c r="Z3714" i="2"/>
  <c r="Y3714" i="2"/>
  <c r="Z3713" i="2"/>
  <c r="Y3713" i="2"/>
  <c r="Z3712" i="2"/>
  <c r="Y3712" i="2"/>
  <c r="Z3711" i="2"/>
  <c r="Y3711" i="2"/>
  <c r="Z3710" i="2"/>
  <c r="Y3710" i="2"/>
  <c r="Z3709" i="2"/>
  <c r="Y3709" i="2"/>
  <c r="Z3708" i="2"/>
  <c r="Y3708" i="2"/>
  <c r="Z3707" i="2"/>
  <c r="Y3707" i="2"/>
  <c r="Z3706" i="2"/>
  <c r="Y3706" i="2"/>
  <c r="Z3705" i="2"/>
  <c r="Y3705" i="2"/>
  <c r="Z3704" i="2"/>
  <c r="Y3704" i="2"/>
  <c r="Z3703" i="2"/>
  <c r="Y3703" i="2"/>
  <c r="Z3702" i="2"/>
  <c r="Y3702" i="2"/>
  <c r="Z3701" i="2"/>
  <c r="Y3701" i="2"/>
  <c r="Z3700" i="2"/>
  <c r="Y3700" i="2"/>
  <c r="Z3699" i="2"/>
  <c r="Y3699" i="2"/>
  <c r="Z3698" i="2"/>
  <c r="Y3698" i="2"/>
  <c r="Z3697" i="2"/>
  <c r="Y3697" i="2"/>
  <c r="Z3696" i="2"/>
  <c r="Y3696" i="2"/>
  <c r="Z3695" i="2"/>
  <c r="Y3695" i="2"/>
  <c r="Z3694" i="2"/>
  <c r="Y3694" i="2"/>
  <c r="Z3693" i="2"/>
  <c r="Y3693" i="2"/>
  <c r="Z3692" i="2"/>
  <c r="Y3692" i="2"/>
  <c r="Z3691" i="2"/>
  <c r="Y3691" i="2"/>
  <c r="Z3690" i="2"/>
  <c r="Y3690" i="2"/>
  <c r="Z3689" i="2"/>
  <c r="Y3689" i="2"/>
  <c r="Z3688" i="2"/>
  <c r="Y3688" i="2"/>
  <c r="Z3687" i="2"/>
  <c r="Y3687" i="2"/>
  <c r="Z3686" i="2"/>
  <c r="Y3686" i="2"/>
  <c r="Z3685" i="2"/>
  <c r="Y3685" i="2"/>
  <c r="Z3684" i="2"/>
  <c r="Y3684" i="2"/>
  <c r="Z3683" i="2"/>
  <c r="Y3683" i="2"/>
  <c r="Z3682" i="2"/>
  <c r="Y3682" i="2"/>
  <c r="Z3681" i="2"/>
  <c r="Y3681" i="2"/>
  <c r="Z3680" i="2"/>
  <c r="Y3680" i="2"/>
  <c r="Z3679" i="2"/>
  <c r="Y3679" i="2"/>
  <c r="Z3678" i="2"/>
  <c r="Y3678" i="2"/>
  <c r="Z3677" i="2"/>
  <c r="Y3677" i="2"/>
  <c r="Z3676" i="2"/>
  <c r="Y3676" i="2"/>
  <c r="Z3675" i="2"/>
  <c r="Y3675" i="2"/>
  <c r="Z3674" i="2"/>
  <c r="Y3674" i="2"/>
  <c r="Z3673" i="2"/>
  <c r="Y3673" i="2"/>
  <c r="Z3672" i="2"/>
  <c r="Y3672" i="2"/>
  <c r="Z3671" i="2"/>
  <c r="Y3671" i="2"/>
  <c r="Z3670" i="2"/>
  <c r="Y3670" i="2"/>
  <c r="Z3669" i="2"/>
  <c r="Y3669" i="2"/>
  <c r="Z3668" i="2"/>
  <c r="Y3668" i="2"/>
  <c r="Z3667" i="2"/>
  <c r="Y3667" i="2"/>
  <c r="Z3666" i="2"/>
  <c r="Y3666" i="2"/>
  <c r="Z3665" i="2"/>
  <c r="Y3665" i="2"/>
  <c r="Z3664" i="2"/>
  <c r="Y3664" i="2"/>
  <c r="Z3663" i="2"/>
  <c r="Y3663" i="2"/>
  <c r="Z3662" i="2"/>
  <c r="Y3662" i="2"/>
  <c r="Z3661" i="2"/>
  <c r="Y3661" i="2"/>
  <c r="Z3660" i="2"/>
  <c r="Y3660" i="2"/>
  <c r="Z3659" i="2"/>
  <c r="Y3659" i="2"/>
  <c r="Z3658" i="2"/>
  <c r="Y3658" i="2"/>
  <c r="Z3657" i="2"/>
  <c r="Y3657" i="2"/>
  <c r="Z3656" i="2"/>
  <c r="Y3656" i="2"/>
  <c r="Z3655" i="2"/>
  <c r="Y3655" i="2"/>
  <c r="Z3654" i="2"/>
  <c r="Y3654" i="2"/>
  <c r="Z3653" i="2"/>
  <c r="Y3653" i="2"/>
  <c r="Z3652" i="2"/>
  <c r="Y3652" i="2"/>
  <c r="Z3651" i="2"/>
  <c r="Y3651" i="2"/>
  <c r="Z3650" i="2"/>
  <c r="Y3650" i="2"/>
  <c r="Z3649" i="2"/>
  <c r="Y3649" i="2"/>
  <c r="Z3648" i="2"/>
  <c r="Y3648" i="2"/>
  <c r="Z3647" i="2"/>
  <c r="Y3647" i="2"/>
  <c r="Z3646" i="2"/>
  <c r="Y3646" i="2"/>
  <c r="Z3645" i="2"/>
  <c r="Y3645" i="2"/>
  <c r="Z3644" i="2"/>
  <c r="Y3644" i="2"/>
  <c r="Z3643" i="2"/>
  <c r="Y3643" i="2"/>
  <c r="Z3642" i="2"/>
  <c r="Y3642" i="2"/>
  <c r="Z3641" i="2"/>
  <c r="Y3641" i="2"/>
  <c r="Z3640" i="2"/>
  <c r="Y3640" i="2"/>
  <c r="Z3639" i="2"/>
  <c r="Y3639" i="2"/>
  <c r="Z3638" i="2"/>
  <c r="Y3638" i="2"/>
  <c r="Z3637" i="2"/>
  <c r="Y3637" i="2"/>
  <c r="Z3636" i="2"/>
  <c r="Y3636" i="2"/>
  <c r="Z3635" i="2"/>
  <c r="Y3635" i="2"/>
  <c r="Z3634" i="2"/>
  <c r="Y3634" i="2"/>
  <c r="Z3633" i="2"/>
  <c r="Y3633" i="2"/>
  <c r="Z3632" i="2"/>
  <c r="Y3632" i="2"/>
  <c r="Z3631" i="2"/>
  <c r="Y3631" i="2"/>
  <c r="Z3630" i="2"/>
  <c r="Y3630" i="2"/>
  <c r="Z3629" i="2"/>
  <c r="Y3629" i="2"/>
  <c r="Z3628" i="2"/>
  <c r="Y3628" i="2"/>
  <c r="Z3627" i="2"/>
  <c r="Y3627" i="2"/>
  <c r="Z3626" i="2"/>
  <c r="Y3626" i="2"/>
  <c r="Z3625" i="2"/>
  <c r="Y3625" i="2"/>
  <c r="Z3624" i="2"/>
  <c r="Y3624" i="2"/>
  <c r="Z3623" i="2"/>
  <c r="Y3623" i="2"/>
  <c r="Z3622" i="2"/>
  <c r="Y3622" i="2"/>
  <c r="Z3621" i="2"/>
  <c r="Y3621" i="2"/>
  <c r="Z3620" i="2"/>
  <c r="Y3620" i="2"/>
  <c r="Z3619" i="2"/>
  <c r="Y3619" i="2"/>
  <c r="Z3618" i="2"/>
  <c r="Y3618" i="2"/>
  <c r="Z3617" i="2"/>
  <c r="Y3617" i="2"/>
  <c r="Z3616" i="2"/>
  <c r="Y3616" i="2"/>
  <c r="Z3615" i="2"/>
  <c r="Y3615" i="2"/>
  <c r="Z3614" i="2"/>
  <c r="Y3614" i="2"/>
  <c r="Z3613" i="2"/>
  <c r="Y3613" i="2"/>
  <c r="Z3612" i="2"/>
  <c r="Y3612" i="2"/>
  <c r="Z3611" i="2"/>
  <c r="Y3611" i="2"/>
  <c r="Z3610" i="2"/>
  <c r="Y3610" i="2"/>
  <c r="Z3609" i="2"/>
  <c r="Y3609" i="2"/>
  <c r="Z3608" i="2"/>
  <c r="Y3608" i="2"/>
  <c r="Z3607" i="2"/>
  <c r="Y3607" i="2"/>
  <c r="Z3606" i="2"/>
  <c r="Y3606" i="2"/>
  <c r="Z3605" i="2"/>
  <c r="Y3605" i="2"/>
  <c r="Z3604" i="2"/>
  <c r="Y3604" i="2"/>
  <c r="Z3603" i="2"/>
  <c r="Y3603" i="2"/>
  <c r="Z3602" i="2"/>
  <c r="Y3602" i="2"/>
  <c r="Z3601" i="2"/>
  <c r="Y3601" i="2"/>
  <c r="Z3600" i="2"/>
  <c r="Y3600" i="2"/>
  <c r="Z3599" i="2"/>
  <c r="Y3599" i="2"/>
  <c r="Z3598" i="2"/>
  <c r="Y3598" i="2"/>
  <c r="Z3597" i="2"/>
  <c r="Y3597" i="2"/>
  <c r="Z3596" i="2"/>
  <c r="Y3596" i="2"/>
  <c r="Z3595" i="2"/>
  <c r="Y3595" i="2"/>
  <c r="Z3594" i="2"/>
  <c r="Y3594" i="2"/>
  <c r="Z3593" i="2"/>
  <c r="Y3593" i="2"/>
  <c r="Z3592" i="2"/>
  <c r="Y3592" i="2"/>
  <c r="Z3591" i="2"/>
  <c r="Y3591" i="2"/>
  <c r="Z3590" i="2"/>
  <c r="Y3590" i="2"/>
  <c r="Z3589" i="2"/>
  <c r="Y3589" i="2"/>
  <c r="Z3588" i="2"/>
  <c r="Y3588" i="2"/>
  <c r="Z3587" i="2"/>
  <c r="Y3587" i="2"/>
  <c r="Z3586" i="2"/>
  <c r="Y3586" i="2"/>
  <c r="Z3585" i="2"/>
  <c r="Y3585" i="2"/>
  <c r="Z3584" i="2"/>
  <c r="Y3584" i="2"/>
  <c r="Z3583" i="2"/>
  <c r="Y3583" i="2"/>
  <c r="Z3582" i="2"/>
  <c r="Y3582" i="2"/>
  <c r="Z3581" i="2"/>
  <c r="Y3581" i="2"/>
  <c r="Z3580" i="2"/>
  <c r="Y3580" i="2"/>
  <c r="Z3579" i="2"/>
  <c r="Y3579" i="2"/>
  <c r="Z3578" i="2"/>
  <c r="Y3578" i="2"/>
  <c r="Z3577" i="2"/>
  <c r="Y3577" i="2"/>
  <c r="Z3576" i="2"/>
  <c r="Y3576" i="2"/>
  <c r="Z3575" i="2"/>
  <c r="Y3575" i="2"/>
  <c r="Z3574" i="2"/>
  <c r="Y3574" i="2"/>
  <c r="Z3573" i="2"/>
  <c r="Y3573" i="2"/>
  <c r="Z3572" i="2"/>
  <c r="Y3572" i="2"/>
  <c r="Z3571" i="2"/>
  <c r="Y3571" i="2"/>
  <c r="Z3570" i="2"/>
  <c r="Y3570" i="2"/>
  <c r="Z3569" i="2"/>
  <c r="Y3569" i="2"/>
  <c r="Z3568" i="2"/>
  <c r="Y3568" i="2"/>
  <c r="Z3567" i="2"/>
  <c r="Y3567" i="2"/>
  <c r="Z3566" i="2"/>
  <c r="Y3566" i="2"/>
  <c r="Z3565" i="2"/>
  <c r="Y3565" i="2"/>
  <c r="Z3564" i="2"/>
  <c r="Y3564" i="2"/>
  <c r="Z3563" i="2"/>
  <c r="Y3563" i="2"/>
  <c r="Z3562" i="2"/>
  <c r="Y3562" i="2"/>
  <c r="Z3561" i="2"/>
  <c r="Y3561" i="2"/>
  <c r="Z3560" i="2"/>
  <c r="Y3560" i="2"/>
  <c r="Z3559" i="2"/>
  <c r="Y3559" i="2"/>
  <c r="Z3558" i="2"/>
  <c r="Y3558" i="2"/>
  <c r="Z3557" i="2"/>
  <c r="Y3557" i="2"/>
  <c r="Z3556" i="2"/>
  <c r="Y3556" i="2"/>
  <c r="Z3555" i="2"/>
  <c r="Y3555" i="2"/>
  <c r="Z3554" i="2"/>
  <c r="Y3554" i="2"/>
  <c r="Z3553" i="2"/>
  <c r="Y3553" i="2"/>
  <c r="Z3552" i="2"/>
  <c r="Y3552" i="2"/>
  <c r="Z3551" i="2"/>
  <c r="Y3551" i="2"/>
  <c r="Z3550" i="2"/>
  <c r="Y3550" i="2"/>
  <c r="Z3549" i="2"/>
  <c r="Y3549" i="2"/>
  <c r="Z3548" i="2"/>
  <c r="Y3548" i="2"/>
  <c r="Z3547" i="2"/>
  <c r="Y3547" i="2"/>
  <c r="Z3546" i="2"/>
  <c r="Y3546" i="2"/>
  <c r="Z3545" i="2"/>
  <c r="Y3545" i="2"/>
  <c r="Z3544" i="2"/>
  <c r="Y3544" i="2"/>
  <c r="Z3543" i="2"/>
  <c r="Y3543" i="2"/>
  <c r="Z3542" i="2"/>
  <c r="Y3542" i="2"/>
  <c r="Z3541" i="2"/>
  <c r="Y3541" i="2"/>
  <c r="Z3540" i="2"/>
  <c r="Y3540" i="2"/>
  <c r="Z3539" i="2"/>
  <c r="Y3539" i="2"/>
  <c r="Z3538" i="2"/>
  <c r="Y3538" i="2"/>
  <c r="Z3537" i="2"/>
  <c r="Y3537" i="2"/>
  <c r="Z3536" i="2"/>
  <c r="Y3536" i="2"/>
  <c r="Z3535" i="2"/>
  <c r="Y3535" i="2"/>
  <c r="Z3534" i="2"/>
  <c r="Y3534" i="2"/>
  <c r="Z3533" i="2"/>
  <c r="Y3533" i="2"/>
  <c r="Z3532" i="2"/>
  <c r="Y3532" i="2"/>
  <c r="Z3531" i="2"/>
  <c r="Y3531" i="2"/>
  <c r="Z3530" i="2"/>
  <c r="Y3530" i="2"/>
  <c r="Z3529" i="2"/>
  <c r="Y3529" i="2"/>
  <c r="Z3528" i="2"/>
  <c r="Y3528" i="2"/>
  <c r="Z3527" i="2"/>
  <c r="Y3527" i="2"/>
  <c r="Z3526" i="2"/>
  <c r="Y3526" i="2"/>
  <c r="Z3525" i="2"/>
  <c r="Y3525" i="2"/>
  <c r="Z3524" i="2"/>
  <c r="Y3524" i="2"/>
  <c r="Z3523" i="2"/>
  <c r="Y3523" i="2"/>
  <c r="Z3522" i="2"/>
  <c r="Y3522" i="2"/>
  <c r="Z3521" i="2"/>
  <c r="Y3521" i="2"/>
  <c r="Z3520" i="2"/>
  <c r="Y3520" i="2"/>
  <c r="Z3519" i="2"/>
  <c r="Y3519" i="2"/>
  <c r="Z3518" i="2"/>
  <c r="Y3518" i="2"/>
  <c r="Z3517" i="2"/>
  <c r="Y3517" i="2"/>
  <c r="Z3516" i="2"/>
  <c r="Y3516" i="2"/>
  <c r="Z3515" i="2"/>
  <c r="Y3515" i="2"/>
  <c r="Z3514" i="2"/>
  <c r="Y3514" i="2"/>
  <c r="Z3513" i="2"/>
  <c r="Y3513" i="2"/>
  <c r="Z3512" i="2"/>
  <c r="Y3512" i="2"/>
  <c r="Z3511" i="2"/>
  <c r="Y3511" i="2"/>
  <c r="Z3510" i="2"/>
  <c r="Y3510" i="2"/>
  <c r="Z3509" i="2"/>
  <c r="Y3509" i="2"/>
  <c r="Z3508" i="2"/>
  <c r="Y3508" i="2"/>
  <c r="Z3507" i="2"/>
  <c r="Y3507" i="2"/>
  <c r="Z3506" i="2"/>
  <c r="Y3506" i="2"/>
  <c r="Z3505" i="2"/>
  <c r="Y3505" i="2"/>
  <c r="Z3504" i="2"/>
  <c r="Y3504" i="2"/>
  <c r="Z3503" i="2"/>
  <c r="Y3503" i="2"/>
  <c r="Z3502" i="2"/>
  <c r="Y3502" i="2"/>
  <c r="Z3501" i="2"/>
  <c r="Y3501" i="2"/>
  <c r="Z3500" i="2"/>
  <c r="Y3500" i="2"/>
  <c r="Z3499" i="2"/>
  <c r="Y3499" i="2"/>
  <c r="Z3498" i="2"/>
  <c r="Y3498" i="2"/>
  <c r="Z3497" i="2"/>
  <c r="Y3497" i="2"/>
  <c r="Z3496" i="2"/>
  <c r="Y3496" i="2"/>
  <c r="Z3495" i="2"/>
  <c r="Y3495" i="2"/>
  <c r="Z3494" i="2"/>
  <c r="Y3494" i="2"/>
  <c r="Z3493" i="2"/>
  <c r="Y3493" i="2"/>
  <c r="Z3492" i="2"/>
  <c r="Y3492" i="2"/>
  <c r="Z3491" i="2"/>
  <c r="Y3491" i="2"/>
  <c r="Z3490" i="2"/>
  <c r="Y3490" i="2"/>
  <c r="Z3489" i="2"/>
  <c r="Y3489" i="2"/>
  <c r="Z3488" i="2"/>
  <c r="Y3488" i="2"/>
  <c r="Z3487" i="2"/>
  <c r="Y3487" i="2"/>
  <c r="Z3486" i="2"/>
  <c r="Y3486" i="2"/>
  <c r="Z3485" i="2"/>
  <c r="Y3485" i="2"/>
  <c r="Z3484" i="2"/>
  <c r="Y3484" i="2"/>
  <c r="Z3483" i="2"/>
  <c r="Y3483" i="2"/>
  <c r="Z3482" i="2"/>
  <c r="Y3482" i="2"/>
  <c r="Z3481" i="2"/>
  <c r="Y3481" i="2"/>
  <c r="Z3480" i="2"/>
  <c r="Y3480" i="2"/>
  <c r="Z3479" i="2"/>
  <c r="Y3479" i="2"/>
  <c r="Z3478" i="2"/>
  <c r="Y3478" i="2"/>
  <c r="Z3477" i="2"/>
  <c r="Y3477" i="2"/>
  <c r="Z3476" i="2"/>
  <c r="Y3476" i="2"/>
  <c r="Z3475" i="2"/>
  <c r="Y3475" i="2"/>
  <c r="Z3474" i="2"/>
  <c r="Y3474" i="2"/>
  <c r="Z3473" i="2"/>
  <c r="Y3473" i="2"/>
  <c r="Z3472" i="2"/>
  <c r="Y3472" i="2"/>
  <c r="Z3471" i="2"/>
  <c r="Y3471" i="2"/>
  <c r="Z3470" i="2"/>
  <c r="Y3470" i="2"/>
  <c r="Z3469" i="2"/>
  <c r="Y3469" i="2"/>
  <c r="Z3468" i="2"/>
  <c r="Y3468" i="2"/>
  <c r="Z3467" i="2"/>
  <c r="Y3467" i="2"/>
  <c r="Z3466" i="2"/>
  <c r="Y3466" i="2"/>
  <c r="Z3465" i="2"/>
  <c r="Y3465" i="2"/>
  <c r="Z3464" i="2"/>
  <c r="Y3464" i="2"/>
  <c r="Z3463" i="2"/>
  <c r="Y3463" i="2"/>
  <c r="Z3462" i="2"/>
  <c r="Y3462" i="2"/>
  <c r="Z3461" i="2"/>
  <c r="Y3461" i="2"/>
  <c r="Z3460" i="2"/>
  <c r="Y3460" i="2"/>
  <c r="Z3459" i="2"/>
  <c r="Y3459" i="2"/>
  <c r="Z3458" i="2"/>
  <c r="Y3458" i="2"/>
  <c r="Z3457" i="2"/>
  <c r="Y3457" i="2"/>
  <c r="Z3456" i="2"/>
  <c r="Y3456" i="2"/>
  <c r="Z3455" i="2"/>
  <c r="Y3455" i="2"/>
  <c r="Z3454" i="2"/>
  <c r="Y3454" i="2"/>
  <c r="Z3453" i="2"/>
  <c r="Y3453" i="2"/>
  <c r="Z3452" i="2"/>
  <c r="Y3452" i="2"/>
  <c r="Z3451" i="2"/>
  <c r="Y3451" i="2"/>
  <c r="Z3450" i="2"/>
  <c r="Y3450" i="2"/>
  <c r="Z3449" i="2"/>
  <c r="Y3449" i="2"/>
  <c r="Z3448" i="2"/>
  <c r="Y3448" i="2"/>
  <c r="Z3447" i="2"/>
  <c r="Y3447" i="2"/>
  <c r="Z3446" i="2"/>
  <c r="Y3446" i="2"/>
  <c r="Z3445" i="2"/>
  <c r="Y3445" i="2"/>
  <c r="Z3444" i="2"/>
  <c r="Y3444" i="2"/>
  <c r="Z3443" i="2"/>
  <c r="Y3443" i="2"/>
  <c r="Z3442" i="2"/>
  <c r="Y3442" i="2"/>
  <c r="Z3441" i="2"/>
  <c r="Y3441" i="2"/>
  <c r="Z3440" i="2"/>
  <c r="Y3440" i="2"/>
  <c r="Z3439" i="2"/>
  <c r="Y3439" i="2"/>
  <c r="Z3438" i="2"/>
  <c r="Y3438" i="2"/>
  <c r="Z3437" i="2"/>
  <c r="Y3437" i="2"/>
  <c r="Z3436" i="2"/>
  <c r="Y3436" i="2"/>
  <c r="Z3435" i="2"/>
  <c r="Y3435" i="2"/>
  <c r="Z3434" i="2"/>
  <c r="Y3434" i="2"/>
  <c r="Z3433" i="2"/>
  <c r="Y3433" i="2"/>
  <c r="Z3432" i="2"/>
  <c r="Y3432" i="2"/>
  <c r="Z3431" i="2"/>
  <c r="Y3431" i="2"/>
  <c r="Z3430" i="2"/>
  <c r="Y3430" i="2"/>
  <c r="Z3429" i="2"/>
  <c r="Y3429" i="2"/>
  <c r="Z3428" i="2"/>
  <c r="Y3428" i="2"/>
  <c r="Z3427" i="2"/>
  <c r="Y3427" i="2"/>
  <c r="Z3426" i="2"/>
  <c r="Y3426" i="2"/>
  <c r="Z3425" i="2"/>
  <c r="Y3425" i="2"/>
  <c r="Z3424" i="2"/>
  <c r="Y3424" i="2"/>
  <c r="Z3423" i="2"/>
  <c r="Y3423" i="2"/>
  <c r="Z3422" i="2"/>
  <c r="Y3422" i="2"/>
  <c r="Z3421" i="2"/>
  <c r="Y3421" i="2"/>
  <c r="Z3420" i="2"/>
  <c r="Y3420" i="2"/>
  <c r="Z3419" i="2"/>
  <c r="Y3419" i="2"/>
  <c r="Z3418" i="2"/>
  <c r="Y3418" i="2"/>
  <c r="Z3417" i="2"/>
  <c r="Y3417" i="2"/>
  <c r="Z3416" i="2"/>
  <c r="Y3416" i="2"/>
  <c r="Z3415" i="2"/>
  <c r="Y3415" i="2"/>
  <c r="Z3414" i="2"/>
  <c r="Y3414" i="2"/>
  <c r="Z3413" i="2"/>
  <c r="Y3413" i="2"/>
  <c r="Z3412" i="2"/>
  <c r="Y3412" i="2"/>
  <c r="Z3411" i="2"/>
  <c r="Y3411" i="2"/>
  <c r="Z3410" i="2"/>
  <c r="Y3410" i="2"/>
  <c r="Z3409" i="2"/>
  <c r="Y3409" i="2"/>
  <c r="Z3408" i="2"/>
  <c r="Y3408" i="2"/>
  <c r="Z3407" i="2"/>
  <c r="Y3407" i="2"/>
  <c r="Z3406" i="2"/>
  <c r="Y3406" i="2"/>
  <c r="Z3405" i="2"/>
  <c r="Y3405" i="2"/>
  <c r="Z3404" i="2"/>
  <c r="Y3404" i="2"/>
  <c r="Z3403" i="2"/>
  <c r="Y3403" i="2"/>
  <c r="Z3402" i="2"/>
  <c r="Y3402" i="2"/>
  <c r="Z3401" i="2"/>
  <c r="Y3401" i="2"/>
  <c r="Z3400" i="2"/>
  <c r="Y3400" i="2"/>
  <c r="Z3399" i="2"/>
  <c r="Y3399" i="2"/>
  <c r="Z3398" i="2"/>
  <c r="Y3398" i="2"/>
  <c r="Z3397" i="2"/>
  <c r="Y3397" i="2"/>
  <c r="Z3396" i="2"/>
  <c r="Y3396" i="2"/>
  <c r="Z3395" i="2"/>
  <c r="Y3395" i="2"/>
  <c r="Z3394" i="2"/>
  <c r="Y3394" i="2"/>
  <c r="Z3393" i="2"/>
  <c r="Y3393" i="2"/>
  <c r="Z3392" i="2"/>
  <c r="Y3392" i="2"/>
  <c r="Z3391" i="2"/>
  <c r="Y3391" i="2"/>
  <c r="Z3390" i="2"/>
  <c r="Y3390" i="2"/>
  <c r="Z3389" i="2"/>
  <c r="Y3389" i="2"/>
  <c r="Z3388" i="2"/>
  <c r="Y3388" i="2"/>
  <c r="Z3387" i="2"/>
  <c r="Y3387" i="2"/>
  <c r="Z3386" i="2"/>
  <c r="Y3386" i="2"/>
  <c r="Z3385" i="2"/>
  <c r="Y3385" i="2"/>
  <c r="Z3384" i="2"/>
  <c r="Y3384" i="2"/>
  <c r="Z3383" i="2"/>
  <c r="Y3383" i="2"/>
  <c r="Z3382" i="2"/>
  <c r="Y3382" i="2"/>
  <c r="Z3381" i="2"/>
  <c r="Y3381" i="2"/>
  <c r="Z3380" i="2"/>
  <c r="Y3380" i="2"/>
  <c r="Z3379" i="2"/>
  <c r="Y3379" i="2"/>
  <c r="Z3378" i="2"/>
  <c r="Y3378" i="2"/>
  <c r="Z3377" i="2"/>
  <c r="Y3377" i="2"/>
  <c r="Z3376" i="2"/>
  <c r="Y3376" i="2"/>
  <c r="Z3375" i="2"/>
  <c r="Y3375" i="2"/>
  <c r="Z3374" i="2"/>
  <c r="Y3374" i="2"/>
  <c r="Z3373" i="2"/>
  <c r="Y3373" i="2"/>
  <c r="Z3372" i="2"/>
  <c r="Y3372" i="2"/>
  <c r="Z3371" i="2"/>
  <c r="Y3371" i="2"/>
  <c r="Z3370" i="2"/>
  <c r="Y3370" i="2"/>
  <c r="Z3369" i="2"/>
  <c r="Y3369" i="2"/>
  <c r="Z3368" i="2"/>
  <c r="Y3368" i="2"/>
  <c r="Z3367" i="2"/>
  <c r="Y3367" i="2"/>
  <c r="Z3366" i="2"/>
  <c r="Y3366" i="2"/>
  <c r="Z3365" i="2"/>
  <c r="Y3365" i="2"/>
  <c r="Z3364" i="2"/>
  <c r="Y3364" i="2"/>
  <c r="Z3363" i="2"/>
  <c r="Y3363" i="2"/>
  <c r="Z3362" i="2"/>
  <c r="Y3362" i="2"/>
  <c r="Z3361" i="2"/>
  <c r="Y3361" i="2"/>
  <c r="Z3360" i="2"/>
  <c r="Y3360" i="2"/>
  <c r="Z3359" i="2"/>
  <c r="Y3359" i="2"/>
  <c r="Z3358" i="2"/>
  <c r="Y3358" i="2"/>
  <c r="Z3357" i="2"/>
  <c r="Y3357" i="2"/>
  <c r="Z3356" i="2"/>
  <c r="Y3356" i="2"/>
  <c r="Z3355" i="2"/>
  <c r="Y3355" i="2"/>
  <c r="Z3354" i="2"/>
  <c r="Y3354" i="2"/>
  <c r="Z3353" i="2"/>
  <c r="Y3353" i="2"/>
  <c r="Z3352" i="2"/>
  <c r="Y3352" i="2"/>
  <c r="Z3351" i="2"/>
  <c r="Y3351" i="2"/>
  <c r="Z3350" i="2"/>
  <c r="Y3350" i="2"/>
  <c r="Z3349" i="2"/>
  <c r="Y3349" i="2"/>
  <c r="Z3348" i="2"/>
  <c r="Y3348" i="2"/>
  <c r="Z3347" i="2"/>
  <c r="Y3347" i="2"/>
  <c r="Z3346" i="2"/>
  <c r="Y3346" i="2"/>
  <c r="Z3345" i="2"/>
  <c r="Y3345" i="2"/>
  <c r="Z3344" i="2"/>
  <c r="Y3344" i="2"/>
  <c r="Z3343" i="2"/>
  <c r="Y3343" i="2"/>
  <c r="Z3342" i="2"/>
  <c r="Y3342" i="2"/>
  <c r="Z3341" i="2"/>
  <c r="Y3341" i="2"/>
  <c r="Z3340" i="2"/>
  <c r="Y3340" i="2"/>
  <c r="Z3339" i="2"/>
  <c r="Y3339" i="2"/>
  <c r="Z3338" i="2"/>
  <c r="Y3338" i="2"/>
  <c r="Z3337" i="2"/>
  <c r="Y3337" i="2"/>
  <c r="Z3336" i="2"/>
  <c r="Y3336" i="2"/>
  <c r="Z3335" i="2"/>
  <c r="Y3335" i="2"/>
  <c r="Z3334" i="2"/>
  <c r="Y3334" i="2"/>
  <c r="Z3333" i="2"/>
  <c r="Y3333" i="2"/>
  <c r="Z3332" i="2"/>
  <c r="Y3332" i="2"/>
  <c r="Z3331" i="2"/>
  <c r="Y3331" i="2"/>
  <c r="Z3330" i="2"/>
  <c r="Y3330" i="2"/>
  <c r="Z3329" i="2"/>
  <c r="Y3329" i="2"/>
  <c r="Z3328" i="2"/>
  <c r="Y3328" i="2"/>
  <c r="Z3327" i="2"/>
  <c r="Y3327" i="2"/>
  <c r="Z3326" i="2"/>
  <c r="Y3326" i="2"/>
  <c r="Z3325" i="2"/>
  <c r="Y3325" i="2"/>
  <c r="Z3324" i="2"/>
  <c r="Y3324" i="2"/>
  <c r="Z3323" i="2"/>
  <c r="Y3323" i="2"/>
  <c r="Z3322" i="2"/>
  <c r="Y3322" i="2"/>
  <c r="Z3321" i="2"/>
  <c r="Y3321" i="2"/>
  <c r="Z3320" i="2"/>
  <c r="Y3320" i="2"/>
  <c r="Z3319" i="2"/>
  <c r="Y3319" i="2"/>
  <c r="Z3318" i="2"/>
  <c r="Y3318" i="2"/>
  <c r="Z3317" i="2"/>
  <c r="Y3317" i="2"/>
  <c r="Z3316" i="2"/>
  <c r="Y3316" i="2"/>
  <c r="Z3315" i="2"/>
  <c r="Y3315" i="2"/>
  <c r="Z3314" i="2"/>
  <c r="Y3314" i="2"/>
  <c r="Z3313" i="2"/>
  <c r="Y3313" i="2"/>
  <c r="Z3312" i="2"/>
  <c r="Y3312" i="2"/>
  <c r="Z3311" i="2"/>
  <c r="Y3311" i="2"/>
  <c r="Z3310" i="2"/>
  <c r="Y3310" i="2"/>
  <c r="Z3309" i="2"/>
  <c r="Y3309" i="2"/>
  <c r="Z3308" i="2"/>
  <c r="Y3308" i="2"/>
  <c r="Z3307" i="2"/>
  <c r="Y3307" i="2"/>
  <c r="Z3306" i="2"/>
  <c r="Y3306" i="2"/>
  <c r="Z3305" i="2"/>
  <c r="Y3305" i="2"/>
  <c r="Z3304" i="2"/>
  <c r="Y3304" i="2"/>
  <c r="Z3303" i="2"/>
  <c r="Y3303" i="2"/>
  <c r="Z3302" i="2"/>
  <c r="Y3302" i="2"/>
  <c r="Z3301" i="2"/>
  <c r="Y3301" i="2"/>
  <c r="Z3300" i="2"/>
  <c r="Y3300" i="2"/>
  <c r="Z3299" i="2"/>
  <c r="Y3299" i="2"/>
  <c r="Z3298" i="2"/>
  <c r="Y3298" i="2"/>
  <c r="Z3297" i="2"/>
  <c r="Y3297" i="2"/>
  <c r="Z3296" i="2"/>
  <c r="Y3296" i="2"/>
  <c r="Z3295" i="2"/>
  <c r="Y3295" i="2"/>
  <c r="Z3294" i="2"/>
  <c r="Y3294" i="2"/>
  <c r="Z3293" i="2"/>
  <c r="Y3293" i="2"/>
  <c r="Z3292" i="2"/>
  <c r="Y3292" i="2"/>
  <c r="Z3291" i="2"/>
  <c r="Y3291" i="2"/>
  <c r="Z3290" i="2"/>
  <c r="Y3290" i="2"/>
  <c r="Z3289" i="2"/>
  <c r="Y3289" i="2"/>
  <c r="Z3288" i="2"/>
  <c r="Y3288" i="2"/>
  <c r="Z3287" i="2"/>
  <c r="Y3287" i="2"/>
  <c r="Z3286" i="2"/>
  <c r="Y3286" i="2"/>
  <c r="Z3285" i="2"/>
  <c r="Y3285" i="2"/>
  <c r="Z3284" i="2"/>
  <c r="Y3284" i="2"/>
  <c r="Z3283" i="2"/>
  <c r="Y3283" i="2"/>
  <c r="Z3282" i="2"/>
  <c r="Y3282" i="2"/>
  <c r="Z3281" i="2"/>
  <c r="Y3281" i="2"/>
  <c r="Z3280" i="2"/>
  <c r="Y3280" i="2"/>
  <c r="Z3279" i="2"/>
  <c r="Y3279" i="2"/>
  <c r="Z3278" i="2"/>
  <c r="Y3278" i="2"/>
  <c r="Z3277" i="2"/>
  <c r="Y3277" i="2"/>
  <c r="Z3276" i="2"/>
  <c r="Y3276" i="2"/>
  <c r="Z3275" i="2"/>
  <c r="Y3275" i="2"/>
  <c r="Z3274" i="2"/>
  <c r="Y3274" i="2"/>
  <c r="Z3273" i="2"/>
  <c r="Y3273" i="2"/>
  <c r="Z3272" i="2"/>
  <c r="Y3272" i="2"/>
  <c r="Z3271" i="2"/>
  <c r="Y3271" i="2"/>
  <c r="Z3270" i="2"/>
  <c r="Y3270" i="2"/>
  <c r="Z3269" i="2"/>
  <c r="Y3269" i="2"/>
  <c r="Z3268" i="2"/>
  <c r="Y3268" i="2"/>
  <c r="Z3267" i="2"/>
  <c r="Y3267" i="2"/>
  <c r="Z3266" i="2"/>
  <c r="Y3266" i="2"/>
  <c r="Z3265" i="2"/>
  <c r="Y3265" i="2"/>
  <c r="Z3264" i="2"/>
  <c r="Y3264" i="2"/>
  <c r="Z3263" i="2"/>
  <c r="Y3263" i="2"/>
  <c r="Z3262" i="2"/>
  <c r="Y3262" i="2"/>
  <c r="Z3261" i="2"/>
  <c r="Y3261" i="2"/>
  <c r="Z3260" i="2"/>
  <c r="Y3260" i="2"/>
  <c r="Z3259" i="2"/>
  <c r="Y3259" i="2"/>
  <c r="Z3258" i="2"/>
  <c r="Y3258" i="2"/>
  <c r="Z3257" i="2"/>
  <c r="Y3257" i="2"/>
  <c r="Z3256" i="2"/>
  <c r="Y3256" i="2"/>
  <c r="Z3255" i="2"/>
  <c r="Y3255" i="2"/>
  <c r="Z3254" i="2"/>
  <c r="Y3254" i="2"/>
  <c r="Z3253" i="2"/>
  <c r="Y3253" i="2"/>
  <c r="Z3252" i="2"/>
  <c r="Y3252" i="2"/>
  <c r="Z3251" i="2"/>
  <c r="Y3251" i="2"/>
  <c r="Z3250" i="2"/>
  <c r="Y3250" i="2"/>
  <c r="Z3249" i="2"/>
  <c r="Y3249" i="2"/>
  <c r="Z3248" i="2"/>
  <c r="Y3248" i="2"/>
  <c r="Z3247" i="2"/>
  <c r="Y3247" i="2"/>
  <c r="Z3246" i="2"/>
  <c r="Y3246" i="2"/>
  <c r="Z3245" i="2"/>
  <c r="Y3245" i="2"/>
  <c r="Z3244" i="2"/>
  <c r="Y3244" i="2"/>
  <c r="Z3243" i="2"/>
  <c r="Y3243" i="2"/>
  <c r="Z3242" i="2"/>
  <c r="Y3242" i="2"/>
  <c r="Z3241" i="2"/>
  <c r="Y3241" i="2"/>
  <c r="Z3240" i="2"/>
  <c r="Y3240" i="2"/>
  <c r="Z3239" i="2"/>
  <c r="Y3239" i="2"/>
  <c r="Z3238" i="2"/>
  <c r="Y3238" i="2"/>
  <c r="Z3237" i="2"/>
  <c r="Y3237" i="2"/>
  <c r="Z3236" i="2"/>
  <c r="Y3236" i="2"/>
  <c r="Z3235" i="2"/>
  <c r="Y3235" i="2"/>
  <c r="Z3234" i="2"/>
  <c r="Y3234" i="2"/>
  <c r="Z3233" i="2"/>
  <c r="Y3233" i="2"/>
  <c r="Z3232" i="2"/>
  <c r="Y3232" i="2"/>
  <c r="Z3231" i="2"/>
  <c r="Y3231" i="2"/>
  <c r="Z3230" i="2"/>
  <c r="Y3230" i="2"/>
  <c r="Z3229" i="2"/>
  <c r="Y3229" i="2"/>
  <c r="Z3228" i="2"/>
  <c r="Y3228" i="2"/>
  <c r="Z3227" i="2"/>
  <c r="Y3227" i="2"/>
  <c r="Z3226" i="2"/>
  <c r="Y3226" i="2"/>
  <c r="Z3225" i="2"/>
  <c r="Y3225" i="2"/>
  <c r="Z3224" i="2"/>
  <c r="Y3224" i="2"/>
  <c r="Z3223" i="2"/>
  <c r="Y3223" i="2"/>
  <c r="Z3222" i="2"/>
  <c r="Y3222" i="2"/>
  <c r="Z3221" i="2"/>
  <c r="Y3221" i="2"/>
  <c r="Z3220" i="2"/>
  <c r="Y3220" i="2"/>
  <c r="Z3219" i="2"/>
  <c r="Y3219" i="2"/>
  <c r="Z3218" i="2"/>
  <c r="Y3218" i="2"/>
  <c r="Z3217" i="2"/>
  <c r="Y3217" i="2"/>
  <c r="Z3216" i="2"/>
  <c r="Y3216" i="2"/>
  <c r="Z3215" i="2"/>
  <c r="Y3215" i="2"/>
  <c r="Z3214" i="2"/>
  <c r="Y3214" i="2"/>
  <c r="Z3213" i="2"/>
  <c r="Y3213" i="2"/>
  <c r="Z3212" i="2"/>
  <c r="Y3212" i="2"/>
  <c r="Z3211" i="2"/>
  <c r="Y3211" i="2"/>
  <c r="Z3210" i="2"/>
  <c r="Y3210" i="2"/>
  <c r="Z3209" i="2"/>
  <c r="Y3209" i="2"/>
  <c r="Z3208" i="2"/>
  <c r="Y3208" i="2"/>
  <c r="Z3207" i="2"/>
  <c r="Y3207" i="2"/>
  <c r="Z3206" i="2"/>
  <c r="Y3206" i="2"/>
  <c r="Z3205" i="2"/>
  <c r="Y3205" i="2"/>
  <c r="Z3204" i="2"/>
  <c r="Y3204" i="2"/>
  <c r="Z3203" i="2"/>
  <c r="Y3203" i="2"/>
  <c r="Z3202" i="2"/>
  <c r="Y3202" i="2"/>
  <c r="Z3201" i="2"/>
  <c r="Y3201" i="2"/>
  <c r="Z3200" i="2"/>
  <c r="Y3200" i="2"/>
  <c r="Z3199" i="2"/>
  <c r="Y3199" i="2"/>
  <c r="Z3198" i="2"/>
  <c r="Y3198" i="2"/>
  <c r="Z3197" i="2"/>
  <c r="Y3197" i="2"/>
  <c r="Z3196" i="2"/>
  <c r="Y3196" i="2"/>
  <c r="Z3195" i="2"/>
  <c r="Y3195" i="2"/>
  <c r="Z3194" i="2"/>
  <c r="Y3194" i="2"/>
  <c r="Z3193" i="2"/>
  <c r="Y3193" i="2"/>
  <c r="Z3192" i="2"/>
  <c r="Y3192" i="2"/>
  <c r="Z3191" i="2"/>
  <c r="Y3191" i="2"/>
  <c r="Z3190" i="2"/>
  <c r="Y3190" i="2"/>
  <c r="Z3189" i="2"/>
  <c r="Y3189" i="2"/>
  <c r="Z3188" i="2"/>
  <c r="Y3188" i="2"/>
  <c r="Z3187" i="2"/>
  <c r="Y3187" i="2"/>
  <c r="Z3186" i="2"/>
  <c r="Y3186" i="2"/>
  <c r="Z3185" i="2"/>
  <c r="Y3185" i="2"/>
  <c r="Z3184" i="2"/>
  <c r="Y3184" i="2"/>
  <c r="Z3183" i="2"/>
  <c r="Y3183" i="2"/>
  <c r="Z3182" i="2"/>
  <c r="Y3182" i="2"/>
  <c r="Z3181" i="2"/>
  <c r="Y3181" i="2"/>
  <c r="Z3180" i="2"/>
  <c r="Y3180" i="2"/>
  <c r="Z3179" i="2"/>
  <c r="Y3179" i="2"/>
  <c r="Z3178" i="2"/>
  <c r="Y3178" i="2"/>
  <c r="Z3177" i="2"/>
  <c r="Y3177" i="2"/>
  <c r="Z3176" i="2"/>
  <c r="Y3176" i="2"/>
  <c r="Z3175" i="2"/>
  <c r="Y3175" i="2"/>
  <c r="Z3174" i="2"/>
  <c r="Y3174" i="2"/>
  <c r="Z3173" i="2"/>
  <c r="Y3173" i="2"/>
  <c r="Z3172" i="2"/>
  <c r="Y3172" i="2"/>
  <c r="Z3171" i="2"/>
  <c r="Y3171" i="2"/>
  <c r="Z3170" i="2"/>
  <c r="Y3170" i="2"/>
  <c r="Z3169" i="2"/>
  <c r="Y3169" i="2"/>
  <c r="Z3168" i="2"/>
  <c r="Y3168" i="2"/>
  <c r="Z3167" i="2"/>
  <c r="Y3167" i="2"/>
  <c r="Z3166" i="2"/>
  <c r="Y3166" i="2"/>
  <c r="Z3165" i="2"/>
  <c r="Y3165" i="2"/>
  <c r="Z3164" i="2"/>
  <c r="Y3164" i="2"/>
  <c r="Z3163" i="2"/>
  <c r="Y3163" i="2"/>
  <c r="Z3162" i="2"/>
  <c r="Y3162" i="2"/>
  <c r="Z3161" i="2"/>
  <c r="Y3161" i="2"/>
  <c r="Z3160" i="2"/>
  <c r="Y3160" i="2"/>
  <c r="Z3159" i="2"/>
  <c r="Y3159" i="2"/>
  <c r="Z3158" i="2"/>
  <c r="Y3158" i="2"/>
  <c r="Z3157" i="2"/>
  <c r="Y3157" i="2"/>
  <c r="Z3156" i="2"/>
  <c r="Y3156" i="2"/>
  <c r="Z3155" i="2"/>
  <c r="Y3155" i="2"/>
  <c r="Z3154" i="2"/>
  <c r="Y3154" i="2"/>
  <c r="Z3153" i="2"/>
  <c r="Y3153" i="2"/>
  <c r="Z3152" i="2"/>
  <c r="Y3152" i="2"/>
  <c r="Z3151" i="2"/>
  <c r="Y3151" i="2"/>
  <c r="Z3150" i="2"/>
  <c r="Y3150" i="2"/>
  <c r="Z3149" i="2"/>
  <c r="Y3149" i="2"/>
  <c r="Z3148" i="2"/>
  <c r="Y3148" i="2"/>
  <c r="Z3147" i="2"/>
  <c r="Y3147" i="2"/>
  <c r="Z3146" i="2"/>
  <c r="Y3146" i="2"/>
  <c r="Z3145" i="2"/>
  <c r="Y3145" i="2"/>
  <c r="Z3144" i="2"/>
  <c r="Y3144" i="2"/>
  <c r="Z3143" i="2"/>
  <c r="Y3143" i="2"/>
  <c r="Z3142" i="2"/>
  <c r="Y3142" i="2"/>
  <c r="Z3141" i="2"/>
  <c r="Y3141" i="2"/>
  <c r="Z3140" i="2"/>
  <c r="Y3140" i="2"/>
  <c r="Z3139" i="2"/>
  <c r="Y3139" i="2"/>
  <c r="Z3138" i="2"/>
  <c r="Y3138" i="2"/>
  <c r="Z3137" i="2"/>
  <c r="Y3137" i="2"/>
  <c r="Z3136" i="2"/>
  <c r="Y3136" i="2"/>
  <c r="Z3135" i="2"/>
  <c r="Y3135" i="2"/>
  <c r="Z3134" i="2"/>
  <c r="Y3134" i="2"/>
  <c r="Z3133" i="2"/>
  <c r="Y3133" i="2"/>
  <c r="Z3132" i="2"/>
  <c r="Y3132" i="2"/>
  <c r="Z3131" i="2"/>
  <c r="Y3131" i="2"/>
  <c r="Z3130" i="2"/>
  <c r="Y3130" i="2"/>
  <c r="Z3129" i="2"/>
  <c r="Y3129" i="2"/>
  <c r="Z3128" i="2"/>
  <c r="Y3128" i="2"/>
  <c r="Z3127" i="2"/>
  <c r="Y3127" i="2"/>
  <c r="Z3126" i="2"/>
  <c r="Y3126" i="2"/>
  <c r="Z3125" i="2"/>
  <c r="Y3125" i="2"/>
  <c r="Z3124" i="2"/>
  <c r="Y3124" i="2"/>
  <c r="Z3123" i="2"/>
  <c r="Y3123" i="2"/>
  <c r="Z3122" i="2"/>
  <c r="Y3122" i="2"/>
  <c r="Z3121" i="2"/>
  <c r="Y3121" i="2"/>
  <c r="Z3120" i="2"/>
  <c r="Y3120" i="2"/>
  <c r="Z3119" i="2"/>
  <c r="Y3119" i="2"/>
  <c r="Z3118" i="2"/>
  <c r="Y3118" i="2"/>
  <c r="Z3117" i="2"/>
  <c r="Y3117" i="2"/>
  <c r="Z3116" i="2"/>
  <c r="Y3116" i="2"/>
  <c r="Z3115" i="2"/>
  <c r="Y3115" i="2"/>
  <c r="Z3114" i="2"/>
  <c r="Y3114" i="2"/>
  <c r="Z3113" i="2"/>
  <c r="Y3113" i="2"/>
  <c r="Z3112" i="2"/>
  <c r="Y3112" i="2"/>
  <c r="Z3111" i="2"/>
  <c r="Y3111" i="2"/>
  <c r="Z3110" i="2"/>
  <c r="Y3110" i="2"/>
  <c r="Z3109" i="2"/>
  <c r="Y3109" i="2"/>
  <c r="Z3108" i="2"/>
  <c r="Y3108" i="2"/>
  <c r="Z3107" i="2"/>
  <c r="Y3107" i="2"/>
  <c r="Z3106" i="2"/>
  <c r="Y3106" i="2"/>
  <c r="Z3105" i="2"/>
  <c r="Y3105" i="2"/>
  <c r="Z3104" i="2"/>
  <c r="Y3104" i="2"/>
  <c r="Z3103" i="2"/>
  <c r="Y3103" i="2"/>
  <c r="Z3102" i="2"/>
  <c r="Y3102" i="2"/>
  <c r="Z3101" i="2"/>
  <c r="Y3101" i="2"/>
  <c r="Z3100" i="2"/>
  <c r="Y3100" i="2"/>
  <c r="Z3099" i="2"/>
  <c r="Y3099" i="2"/>
  <c r="Z3098" i="2"/>
  <c r="Y3098" i="2"/>
  <c r="Z3097" i="2"/>
  <c r="Y3097" i="2"/>
  <c r="Z3096" i="2"/>
  <c r="Y3096" i="2"/>
  <c r="Z3095" i="2"/>
  <c r="Y3095" i="2"/>
  <c r="Z3094" i="2"/>
  <c r="Y3094" i="2"/>
  <c r="Z3093" i="2"/>
  <c r="Y3093" i="2"/>
  <c r="Z3092" i="2"/>
  <c r="Y3092" i="2"/>
  <c r="Z3091" i="2"/>
  <c r="Y3091" i="2"/>
  <c r="Z3090" i="2"/>
  <c r="Y3090" i="2"/>
  <c r="Z3089" i="2"/>
  <c r="Y3089" i="2"/>
  <c r="Z3088" i="2"/>
  <c r="Y3088" i="2"/>
  <c r="Z3087" i="2"/>
  <c r="Y3087" i="2"/>
  <c r="Z3086" i="2"/>
  <c r="Y3086" i="2"/>
  <c r="Z3085" i="2"/>
  <c r="Y3085" i="2"/>
  <c r="Z3084" i="2"/>
  <c r="Y3084" i="2"/>
  <c r="Z3083" i="2"/>
  <c r="Y3083" i="2"/>
  <c r="Z3082" i="2"/>
  <c r="Y3082" i="2"/>
  <c r="Z3081" i="2"/>
  <c r="Y3081" i="2"/>
  <c r="Z3080" i="2"/>
  <c r="Y3080" i="2"/>
  <c r="Z3079" i="2"/>
  <c r="Y3079" i="2"/>
  <c r="Z3078" i="2"/>
  <c r="Y3078" i="2"/>
  <c r="Z3077" i="2"/>
  <c r="Y3077" i="2"/>
  <c r="Z3076" i="2"/>
  <c r="Y3076" i="2"/>
  <c r="Z3075" i="2"/>
  <c r="Y3075" i="2"/>
  <c r="Z3074" i="2"/>
  <c r="Y3074" i="2"/>
  <c r="Z3073" i="2"/>
  <c r="Y3073" i="2"/>
  <c r="Z3072" i="2"/>
  <c r="Y3072" i="2"/>
  <c r="Z3071" i="2"/>
  <c r="Y3071" i="2"/>
  <c r="Z3070" i="2"/>
  <c r="Y3070" i="2"/>
  <c r="Z3069" i="2"/>
  <c r="Y3069" i="2"/>
  <c r="Z3068" i="2"/>
  <c r="Y3068" i="2"/>
  <c r="Z3067" i="2"/>
  <c r="Y3067" i="2"/>
  <c r="Z3066" i="2"/>
  <c r="Y3066" i="2"/>
  <c r="Z3065" i="2"/>
  <c r="Y3065" i="2"/>
  <c r="Z3064" i="2"/>
  <c r="Y3064" i="2"/>
  <c r="Z3063" i="2"/>
  <c r="Y3063" i="2"/>
  <c r="Z3062" i="2"/>
  <c r="Y3062" i="2"/>
  <c r="Z3061" i="2"/>
  <c r="Y3061" i="2"/>
  <c r="Z3060" i="2"/>
  <c r="Y3060" i="2"/>
  <c r="Z3059" i="2"/>
  <c r="Y3059" i="2"/>
  <c r="Z3058" i="2"/>
  <c r="Y3058" i="2"/>
  <c r="Z3057" i="2"/>
  <c r="Y3057" i="2"/>
  <c r="Z3056" i="2"/>
  <c r="Y3056" i="2"/>
  <c r="Z3055" i="2"/>
  <c r="Y3055" i="2"/>
  <c r="Z3054" i="2"/>
  <c r="Y3054" i="2"/>
  <c r="Z3053" i="2"/>
  <c r="Y3053" i="2"/>
  <c r="Z3052" i="2"/>
  <c r="Y3052" i="2"/>
  <c r="Z3051" i="2"/>
  <c r="Y3051" i="2"/>
  <c r="Z3050" i="2"/>
  <c r="Y3050" i="2"/>
  <c r="Z3049" i="2"/>
  <c r="Y3049" i="2"/>
  <c r="Z3048" i="2"/>
  <c r="Y3048" i="2"/>
  <c r="Z3047" i="2"/>
  <c r="Y3047" i="2"/>
  <c r="Z3046" i="2"/>
  <c r="Y3046" i="2"/>
  <c r="Z3045" i="2"/>
  <c r="Y3045" i="2"/>
  <c r="Z3044" i="2"/>
  <c r="Y3044" i="2"/>
  <c r="Z3043" i="2"/>
  <c r="Y3043" i="2"/>
  <c r="Z3042" i="2"/>
  <c r="Y3042" i="2"/>
  <c r="Z3041" i="2"/>
  <c r="Y3041" i="2"/>
  <c r="Z3040" i="2"/>
  <c r="Y3040" i="2"/>
  <c r="Z3039" i="2"/>
  <c r="Y3039" i="2"/>
  <c r="Z3038" i="2"/>
  <c r="Y3038" i="2"/>
  <c r="Z3037" i="2"/>
  <c r="Y3037" i="2"/>
  <c r="Z3036" i="2"/>
  <c r="Y3036" i="2"/>
  <c r="Z3035" i="2"/>
  <c r="Y3035" i="2"/>
  <c r="Z3034" i="2"/>
  <c r="Y3034" i="2"/>
  <c r="Z3033" i="2"/>
  <c r="Y3033" i="2"/>
  <c r="Z3032" i="2"/>
  <c r="Y3032" i="2"/>
  <c r="Z3031" i="2"/>
  <c r="Y3031" i="2"/>
  <c r="Z3030" i="2"/>
  <c r="Y3030" i="2"/>
  <c r="Z3029" i="2"/>
  <c r="Y3029" i="2"/>
  <c r="Z3028" i="2"/>
  <c r="Y3028" i="2"/>
  <c r="Z3027" i="2"/>
  <c r="Y3027" i="2"/>
  <c r="Z3026" i="2"/>
  <c r="Y3026" i="2"/>
  <c r="Z3025" i="2"/>
  <c r="Y3025" i="2"/>
  <c r="Z3024" i="2"/>
  <c r="Y3024" i="2"/>
  <c r="Z3023" i="2"/>
  <c r="Y3023" i="2"/>
  <c r="Z3022" i="2"/>
  <c r="Y3022" i="2"/>
  <c r="Z3021" i="2"/>
  <c r="Y3021" i="2"/>
  <c r="Z3020" i="2"/>
  <c r="Y3020" i="2"/>
  <c r="Z3019" i="2"/>
  <c r="Y3019" i="2"/>
  <c r="Z3018" i="2"/>
  <c r="Y3018" i="2"/>
  <c r="Z3017" i="2"/>
  <c r="Y3017" i="2"/>
  <c r="Z3016" i="2"/>
  <c r="Y3016" i="2"/>
  <c r="Z3015" i="2"/>
  <c r="Y3015" i="2"/>
  <c r="Z3014" i="2"/>
  <c r="Y3014" i="2"/>
  <c r="Z3013" i="2"/>
  <c r="Y3013" i="2"/>
  <c r="Z3012" i="2"/>
  <c r="Y3012" i="2"/>
  <c r="Z3011" i="2"/>
  <c r="Y3011" i="2"/>
  <c r="Z3010" i="2"/>
  <c r="Y3010" i="2"/>
  <c r="Z3009" i="2"/>
  <c r="Y3009" i="2"/>
  <c r="Z3008" i="2"/>
  <c r="Y3008" i="2"/>
  <c r="Z3007" i="2"/>
  <c r="Y3007" i="2"/>
  <c r="Z3006" i="2"/>
  <c r="Y3006" i="2"/>
  <c r="Z3005" i="2"/>
  <c r="Y3005" i="2"/>
  <c r="Z3004" i="2"/>
  <c r="Y3004" i="2"/>
  <c r="Z3003" i="2"/>
  <c r="Y3003" i="2"/>
  <c r="Z3002" i="2"/>
  <c r="Y3002" i="2"/>
  <c r="Z3001" i="2"/>
  <c r="Y3001" i="2"/>
  <c r="Z3000" i="2"/>
  <c r="Y3000" i="2"/>
  <c r="Z2999" i="2"/>
  <c r="Y2999" i="2"/>
  <c r="Z2998" i="2"/>
  <c r="Y2998" i="2"/>
  <c r="Z2997" i="2"/>
  <c r="Y2997" i="2"/>
  <c r="Z2996" i="2"/>
  <c r="Y2996" i="2"/>
  <c r="Z2995" i="2"/>
  <c r="Y2995" i="2"/>
  <c r="Z2994" i="2"/>
  <c r="Y2994" i="2"/>
  <c r="Z2993" i="2"/>
  <c r="Y2993" i="2"/>
  <c r="Z2992" i="2"/>
  <c r="Y2992" i="2"/>
  <c r="Z2991" i="2"/>
  <c r="Y2991" i="2"/>
  <c r="Z2990" i="2"/>
  <c r="Y2990" i="2"/>
  <c r="Z2989" i="2"/>
  <c r="Y2989" i="2"/>
  <c r="Z2988" i="2"/>
  <c r="Y2988" i="2"/>
  <c r="Z2987" i="2"/>
  <c r="Y2987" i="2"/>
  <c r="Z2986" i="2"/>
  <c r="Y2986" i="2"/>
  <c r="Z2985" i="2"/>
  <c r="Y2985" i="2"/>
  <c r="Z2984" i="2"/>
  <c r="Y2984" i="2"/>
  <c r="Z2983" i="2"/>
  <c r="Y2983" i="2"/>
  <c r="Z2982" i="2"/>
  <c r="Y2982" i="2"/>
  <c r="Z2981" i="2"/>
  <c r="Y2981" i="2"/>
  <c r="Z2980" i="2"/>
  <c r="Y2980" i="2"/>
  <c r="Z2979" i="2"/>
  <c r="Y2979" i="2"/>
  <c r="Z2978" i="2"/>
  <c r="Y2978" i="2"/>
  <c r="Z2977" i="2"/>
  <c r="Y2977" i="2"/>
  <c r="Z2976" i="2"/>
  <c r="Y2976" i="2"/>
  <c r="Z2975" i="2"/>
  <c r="Y2975" i="2"/>
  <c r="Z2974" i="2"/>
  <c r="Y2974" i="2"/>
  <c r="Z2973" i="2"/>
  <c r="Y2973" i="2"/>
  <c r="Z2972" i="2"/>
  <c r="Y2972" i="2"/>
  <c r="Z2971" i="2"/>
  <c r="Y2971" i="2"/>
  <c r="Z2970" i="2"/>
  <c r="Y2970" i="2"/>
  <c r="Z2969" i="2"/>
  <c r="Y2969" i="2"/>
  <c r="Z2968" i="2"/>
  <c r="Y2968" i="2"/>
  <c r="Z2967" i="2"/>
  <c r="Y2967" i="2"/>
  <c r="Z2966" i="2"/>
  <c r="Y2966" i="2"/>
  <c r="Z2965" i="2"/>
  <c r="Y2965" i="2"/>
  <c r="Z2964" i="2"/>
  <c r="Y2964" i="2"/>
  <c r="Z2963" i="2"/>
  <c r="Y2963" i="2"/>
  <c r="Z2962" i="2"/>
  <c r="Y2962" i="2"/>
  <c r="Z2961" i="2"/>
  <c r="Y2961" i="2"/>
  <c r="Z2960" i="2"/>
  <c r="Y2960" i="2"/>
  <c r="Z2959" i="2"/>
  <c r="Y2959" i="2"/>
  <c r="Z2958" i="2"/>
  <c r="Y2958" i="2"/>
  <c r="Z2957" i="2"/>
  <c r="Y2957" i="2"/>
  <c r="Z2956" i="2"/>
  <c r="Y2956" i="2"/>
  <c r="Z2955" i="2"/>
  <c r="Y2955" i="2"/>
  <c r="Z2954" i="2"/>
  <c r="Y2954" i="2"/>
  <c r="Z2953" i="2"/>
  <c r="Y2953" i="2"/>
  <c r="Z2952" i="2"/>
  <c r="Y2952" i="2"/>
  <c r="Z2951" i="2"/>
  <c r="Y2951" i="2"/>
  <c r="Z2950" i="2"/>
  <c r="Y2950" i="2"/>
  <c r="Z2949" i="2"/>
  <c r="Y2949" i="2"/>
  <c r="Z2948" i="2"/>
  <c r="Y2948" i="2"/>
  <c r="Z2947" i="2"/>
  <c r="Y2947" i="2"/>
  <c r="Z2946" i="2"/>
  <c r="Y2946" i="2"/>
  <c r="Z2945" i="2"/>
  <c r="Y2945" i="2"/>
  <c r="Z2944" i="2"/>
  <c r="Y2944" i="2"/>
  <c r="Z2943" i="2"/>
  <c r="Y2943" i="2"/>
  <c r="Z2942" i="2"/>
  <c r="Y2942" i="2"/>
  <c r="Z2941" i="2"/>
  <c r="Y2941" i="2"/>
  <c r="Z2940" i="2"/>
  <c r="Y2940" i="2"/>
  <c r="Z2939" i="2"/>
  <c r="Y2939" i="2"/>
  <c r="Z2938" i="2"/>
  <c r="Y2938" i="2"/>
  <c r="Z2937" i="2"/>
  <c r="Y2937" i="2"/>
  <c r="Z2936" i="2"/>
  <c r="Y2936" i="2"/>
  <c r="Z2935" i="2"/>
  <c r="Y2935" i="2"/>
  <c r="Z2934" i="2"/>
  <c r="Y2934" i="2"/>
  <c r="Z2933" i="2"/>
  <c r="Y2933" i="2"/>
  <c r="Z2932" i="2"/>
  <c r="Y2932" i="2"/>
  <c r="Z2931" i="2"/>
  <c r="Y2931" i="2"/>
  <c r="Z2930" i="2"/>
  <c r="Y2930" i="2"/>
  <c r="Z2929" i="2"/>
  <c r="Y2929" i="2"/>
  <c r="Z2928" i="2"/>
  <c r="Y2928" i="2"/>
  <c r="Z2927" i="2"/>
  <c r="Y2927" i="2"/>
  <c r="Z2926" i="2"/>
  <c r="Y2926" i="2"/>
  <c r="Z2925" i="2"/>
  <c r="Y2925" i="2"/>
  <c r="Z2924" i="2"/>
  <c r="Y2924" i="2"/>
  <c r="Z2923" i="2"/>
  <c r="Y2923" i="2"/>
  <c r="Z2922" i="2"/>
  <c r="Y2922" i="2"/>
  <c r="Z2921" i="2"/>
  <c r="Y2921" i="2"/>
  <c r="Z2920" i="2"/>
  <c r="Y2920" i="2"/>
  <c r="Z2919" i="2"/>
  <c r="Y2919" i="2"/>
  <c r="Z2918" i="2"/>
  <c r="Y2918" i="2"/>
  <c r="Z2917" i="2"/>
  <c r="Y2917" i="2"/>
  <c r="Z2916" i="2"/>
  <c r="Y2916" i="2"/>
  <c r="Z2915" i="2"/>
  <c r="Y2915" i="2"/>
  <c r="Z2914" i="2"/>
  <c r="Y2914" i="2"/>
  <c r="Z2913" i="2"/>
  <c r="Y2913" i="2"/>
  <c r="Z2912" i="2"/>
  <c r="Y2912" i="2"/>
  <c r="Z2911" i="2"/>
  <c r="Y2911" i="2"/>
  <c r="Z2910" i="2"/>
  <c r="Y2910" i="2"/>
  <c r="Z2909" i="2"/>
  <c r="Y2909" i="2"/>
  <c r="Z2908" i="2"/>
  <c r="Y2908" i="2"/>
  <c r="Z2907" i="2"/>
  <c r="Y2907" i="2"/>
  <c r="Z2906" i="2"/>
  <c r="Y2906" i="2"/>
  <c r="Z2905" i="2"/>
  <c r="Y2905" i="2"/>
  <c r="Z2904" i="2"/>
  <c r="Y2904" i="2"/>
  <c r="Z2903" i="2"/>
  <c r="Y2903" i="2"/>
  <c r="Z2902" i="2"/>
  <c r="Y2902" i="2"/>
  <c r="Z2901" i="2"/>
  <c r="Y2901" i="2"/>
  <c r="Z2900" i="2"/>
  <c r="Y2900" i="2"/>
  <c r="Z2899" i="2"/>
  <c r="Y2899" i="2"/>
  <c r="Z2898" i="2"/>
  <c r="Y2898" i="2"/>
  <c r="Z2897" i="2"/>
  <c r="Y2897" i="2"/>
  <c r="Z2896" i="2"/>
  <c r="Y2896" i="2"/>
  <c r="Z2895" i="2"/>
  <c r="Y2895" i="2"/>
  <c r="Z2894" i="2"/>
  <c r="Y2894" i="2"/>
  <c r="Z2893" i="2"/>
  <c r="Y2893" i="2"/>
  <c r="Z2892" i="2"/>
  <c r="Y2892" i="2"/>
  <c r="Z2891" i="2"/>
  <c r="Y2891" i="2"/>
  <c r="Z2890" i="2"/>
  <c r="Y2890" i="2"/>
  <c r="Z2889" i="2"/>
  <c r="Y2889" i="2"/>
  <c r="Z2888" i="2"/>
  <c r="Y2888" i="2"/>
  <c r="Z2887" i="2"/>
  <c r="Y2887" i="2"/>
  <c r="Z2886" i="2"/>
  <c r="Y2886" i="2"/>
  <c r="Z2885" i="2"/>
  <c r="Y2885" i="2"/>
  <c r="Z2884" i="2"/>
  <c r="Y2884" i="2"/>
  <c r="Z2883" i="2"/>
  <c r="Y2883" i="2"/>
  <c r="Z2882" i="2"/>
  <c r="Y2882" i="2"/>
  <c r="Z2881" i="2"/>
  <c r="Y2881" i="2"/>
  <c r="Z2880" i="2"/>
  <c r="Y2880" i="2"/>
  <c r="Z2879" i="2"/>
  <c r="Y2879" i="2"/>
  <c r="Z2878" i="2"/>
  <c r="Y2878" i="2"/>
  <c r="Z2877" i="2"/>
  <c r="Y2877" i="2"/>
  <c r="Z2876" i="2"/>
  <c r="Y2876" i="2"/>
  <c r="Z2875" i="2"/>
  <c r="Y2875" i="2"/>
  <c r="Z2874" i="2"/>
  <c r="Y2874" i="2"/>
  <c r="Z2873" i="2"/>
  <c r="Y2873" i="2"/>
  <c r="Z2872" i="2"/>
  <c r="Y2872" i="2"/>
  <c r="Z2871" i="2"/>
  <c r="Y2871" i="2"/>
  <c r="Z2870" i="2"/>
  <c r="Y2870" i="2"/>
  <c r="Z2869" i="2"/>
  <c r="Y2869" i="2"/>
  <c r="Z2868" i="2"/>
  <c r="Y2868" i="2"/>
  <c r="Z2867" i="2"/>
  <c r="Y2867" i="2"/>
  <c r="Z2866" i="2"/>
  <c r="Y2866" i="2"/>
  <c r="Z2865" i="2"/>
  <c r="Y2865" i="2"/>
  <c r="Z2864" i="2"/>
  <c r="Y2864" i="2"/>
  <c r="Z2863" i="2"/>
  <c r="Y2863" i="2"/>
  <c r="Z2862" i="2"/>
  <c r="Y2862" i="2"/>
  <c r="Z2861" i="2"/>
  <c r="Y2861" i="2"/>
  <c r="Z2860" i="2"/>
  <c r="Y2860" i="2"/>
  <c r="Z2859" i="2"/>
  <c r="Y2859" i="2"/>
  <c r="Z2858" i="2"/>
  <c r="Y2858" i="2"/>
  <c r="Z2857" i="2"/>
  <c r="Y2857" i="2"/>
  <c r="Z2856" i="2"/>
  <c r="Y2856" i="2"/>
  <c r="Z2855" i="2"/>
  <c r="Y2855" i="2"/>
  <c r="Z2854" i="2"/>
  <c r="Y2854" i="2"/>
  <c r="Z2853" i="2"/>
  <c r="Y2853" i="2"/>
  <c r="Z2852" i="2"/>
  <c r="Y2852" i="2"/>
  <c r="Z2851" i="2"/>
  <c r="Y2851" i="2"/>
  <c r="Z2850" i="2"/>
  <c r="Y2850" i="2"/>
  <c r="Z2849" i="2"/>
  <c r="Y2849" i="2"/>
  <c r="Z2848" i="2"/>
  <c r="Y2848" i="2"/>
  <c r="Z2847" i="2"/>
  <c r="Y2847" i="2"/>
  <c r="Z2846" i="2"/>
  <c r="Y2846" i="2"/>
  <c r="Z2845" i="2"/>
  <c r="Y2845" i="2"/>
  <c r="Z2844" i="2"/>
  <c r="Y2844" i="2"/>
  <c r="Z2843" i="2"/>
  <c r="Y2843" i="2"/>
  <c r="Z2842" i="2"/>
  <c r="Y2842" i="2"/>
  <c r="Z2841" i="2"/>
  <c r="Y2841" i="2"/>
  <c r="Z2840" i="2"/>
  <c r="Y2840" i="2"/>
  <c r="Z2839" i="2"/>
  <c r="Y2839" i="2"/>
  <c r="Z2838" i="2"/>
  <c r="Y2838" i="2"/>
  <c r="Z2837" i="2"/>
  <c r="Y2837" i="2"/>
  <c r="Z2836" i="2"/>
  <c r="Y2836" i="2"/>
  <c r="Z2835" i="2"/>
  <c r="Y2835" i="2"/>
  <c r="Z2834" i="2"/>
  <c r="Y2834" i="2"/>
  <c r="Z2833" i="2"/>
  <c r="Y2833" i="2"/>
  <c r="Z2832" i="2"/>
  <c r="Y2832" i="2"/>
  <c r="Z2831" i="2"/>
  <c r="Y2831" i="2"/>
  <c r="Z2830" i="2"/>
  <c r="Y2830" i="2"/>
  <c r="Z2829" i="2"/>
  <c r="Y2829" i="2"/>
  <c r="Z2828" i="2"/>
  <c r="Y2828" i="2"/>
  <c r="Z2827" i="2"/>
  <c r="Y2827" i="2"/>
  <c r="Z2826" i="2"/>
  <c r="Y2826" i="2"/>
  <c r="Z2825" i="2"/>
  <c r="Y2825" i="2"/>
  <c r="Z2824" i="2"/>
  <c r="Y2824" i="2"/>
  <c r="Z2823" i="2"/>
  <c r="Y2823" i="2"/>
  <c r="Z2822" i="2"/>
  <c r="Y2822" i="2"/>
  <c r="Z2821" i="2"/>
  <c r="Y2821" i="2"/>
  <c r="Z2820" i="2"/>
  <c r="Y2820" i="2"/>
  <c r="Z2819" i="2"/>
  <c r="Y2819" i="2"/>
  <c r="Z2818" i="2"/>
  <c r="Y2818" i="2"/>
  <c r="Z2817" i="2"/>
  <c r="Y2817" i="2"/>
  <c r="Z2816" i="2"/>
  <c r="Y2816" i="2"/>
  <c r="Z2815" i="2"/>
  <c r="Y2815" i="2"/>
  <c r="Z2814" i="2"/>
  <c r="Y2814" i="2"/>
  <c r="Z2813" i="2"/>
  <c r="Y2813" i="2"/>
  <c r="Z2812" i="2"/>
  <c r="Y2812" i="2"/>
  <c r="Z2811" i="2"/>
  <c r="Y2811" i="2"/>
  <c r="Z2810" i="2"/>
  <c r="Y2810" i="2"/>
  <c r="Z2809" i="2"/>
  <c r="Y2809" i="2"/>
  <c r="Z2808" i="2"/>
  <c r="Y2808" i="2"/>
  <c r="Z2807" i="2"/>
  <c r="Y2807" i="2"/>
  <c r="Z2806" i="2"/>
  <c r="Y2806" i="2"/>
  <c r="Z2805" i="2"/>
  <c r="Y2805" i="2"/>
  <c r="Z2804" i="2"/>
  <c r="Y2804" i="2"/>
  <c r="Z2803" i="2"/>
  <c r="Y2803" i="2"/>
  <c r="Z2802" i="2"/>
  <c r="Y2802" i="2"/>
  <c r="Z2801" i="2"/>
  <c r="Y2801" i="2"/>
  <c r="Z2800" i="2"/>
  <c r="Y2800" i="2"/>
  <c r="Z2799" i="2"/>
  <c r="Y2799" i="2"/>
  <c r="Z2798" i="2"/>
  <c r="Y2798" i="2"/>
  <c r="Z2797" i="2"/>
  <c r="Y2797" i="2"/>
  <c r="Z2796" i="2"/>
  <c r="Y2796" i="2"/>
  <c r="Z2795" i="2"/>
  <c r="Y2795" i="2"/>
  <c r="Z2794" i="2"/>
  <c r="Y2794" i="2"/>
  <c r="Z2793" i="2"/>
  <c r="Y2793" i="2"/>
  <c r="Z2792" i="2"/>
  <c r="Y2792" i="2"/>
  <c r="Z2791" i="2"/>
  <c r="Y2791" i="2"/>
  <c r="Z2790" i="2"/>
  <c r="Y2790" i="2"/>
  <c r="Z2789" i="2"/>
  <c r="Y2789" i="2"/>
  <c r="Z2788" i="2"/>
  <c r="Y2788" i="2"/>
  <c r="Z2787" i="2"/>
  <c r="Y2787" i="2"/>
  <c r="Z2786" i="2"/>
  <c r="Y2786" i="2"/>
  <c r="Z2785" i="2"/>
  <c r="Y2785" i="2"/>
  <c r="Z2784" i="2"/>
  <c r="Y2784" i="2"/>
  <c r="Z2783" i="2"/>
  <c r="Y2783" i="2"/>
  <c r="Z2782" i="2"/>
  <c r="Y2782" i="2"/>
  <c r="Z2781" i="2"/>
  <c r="Y2781" i="2"/>
  <c r="Z2780" i="2"/>
  <c r="Y2780" i="2"/>
  <c r="Z2779" i="2"/>
  <c r="Y2779" i="2"/>
  <c r="Z2778" i="2"/>
  <c r="Y2778" i="2"/>
  <c r="Z2777" i="2"/>
  <c r="Y2777" i="2"/>
  <c r="Z2776" i="2"/>
  <c r="Y2776" i="2"/>
  <c r="Z2775" i="2"/>
  <c r="Y2775" i="2"/>
  <c r="Z2774" i="2"/>
  <c r="Y2774" i="2"/>
  <c r="Z2773" i="2"/>
  <c r="Y2773" i="2"/>
  <c r="Z2772" i="2"/>
  <c r="Y2772" i="2"/>
  <c r="Z2771" i="2"/>
  <c r="Y2771" i="2"/>
  <c r="Z2770" i="2"/>
  <c r="Y2770" i="2"/>
  <c r="Z2769" i="2"/>
  <c r="Y2769" i="2"/>
  <c r="Z2768" i="2"/>
  <c r="Y2768" i="2"/>
  <c r="Z2767" i="2"/>
  <c r="Y2767" i="2"/>
  <c r="Z2766" i="2"/>
  <c r="Y2766" i="2"/>
  <c r="Z2765" i="2"/>
  <c r="Y2765" i="2"/>
  <c r="Z2764" i="2"/>
  <c r="Y2764" i="2"/>
  <c r="Z2763" i="2"/>
  <c r="Y2763" i="2"/>
  <c r="Z2762" i="2"/>
  <c r="Y2762" i="2"/>
  <c r="Z2761" i="2"/>
  <c r="Y2761" i="2"/>
  <c r="Z2760" i="2"/>
  <c r="Y2760" i="2"/>
  <c r="Z2759" i="2"/>
  <c r="Y2759" i="2"/>
  <c r="Z2758" i="2"/>
  <c r="Y2758" i="2"/>
  <c r="Z2757" i="2"/>
  <c r="Y2757" i="2"/>
  <c r="Z2756" i="2"/>
  <c r="Y2756" i="2"/>
  <c r="Z2755" i="2"/>
  <c r="Y2755" i="2"/>
  <c r="Z2754" i="2"/>
  <c r="Y2754" i="2"/>
  <c r="Z2753" i="2"/>
  <c r="Y2753" i="2"/>
  <c r="Z2752" i="2"/>
  <c r="Y2752" i="2"/>
  <c r="Z2751" i="2"/>
  <c r="Y2751" i="2"/>
  <c r="Z2750" i="2"/>
  <c r="Y2750" i="2"/>
  <c r="Z2749" i="2"/>
  <c r="Y2749" i="2"/>
  <c r="Z2748" i="2"/>
  <c r="Y2748" i="2"/>
  <c r="Z2747" i="2"/>
  <c r="Y2747" i="2"/>
  <c r="Z2746" i="2"/>
  <c r="Y2746" i="2"/>
  <c r="Z2745" i="2"/>
  <c r="Y2745" i="2"/>
  <c r="Z2744" i="2"/>
  <c r="Y2744" i="2"/>
  <c r="Z2743" i="2"/>
  <c r="Y2743" i="2"/>
  <c r="Z2742" i="2"/>
  <c r="Y2742" i="2"/>
  <c r="Z2741" i="2"/>
  <c r="Y2741" i="2"/>
  <c r="Z2740" i="2"/>
  <c r="Y2740" i="2"/>
  <c r="Z2739" i="2"/>
  <c r="Y2739" i="2"/>
  <c r="Z2738" i="2"/>
  <c r="Y2738" i="2"/>
  <c r="Z2737" i="2"/>
  <c r="Y2737" i="2"/>
  <c r="Z2736" i="2"/>
  <c r="Y2736" i="2"/>
  <c r="Z2735" i="2"/>
  <c r="Y2735" i="2"/>
  <c r="Z2734" i="2"/>
  <c r="Y2734" i="2"/>
  <c r="Z2733" i="2"/>
  <c r="Y2733" i="2"/>
  <c r="Z2732" i="2"/>
  <c r="Y2732" i="2"/>
  <c r="Z2731" i="2"/>
  <c r="Y2731" i="2"/>
  <c r="Z2730" i="2"/>
  <c r="Y2730" i="2"/>
  <c r="Z2729" i="2"/>
  <c r="Y2729" i="2"/>
  <c r="Z2728" i="2"/>
  <c r="Y2728" i="2"/>
  <c r="Z2727" i="2"/>
  <c r="Y2727" i="2"/>
  <c r="Z2726" i="2"/>
  <c r="Y2726" i="2"/>
  <c r="Z2725" i="2"/>
  <c r="Y2725" i="2"/>
  <c r="Z2724" i="2"/>
  <c r="Y2724" i="2"/>
  <c r="Z2723" i="2"/>
  <c r="Y2723" i="2"/>
  <c r="Z2722" i="2"/>
  <c r="Y2722" i="2"/>
  <c r="Z2721" i="2"/>
  <c r="Y2721" i="2"/>
  <c r="Z2720" i="2"/>
  <c r="Y2720" i="2"/>
  <c r="Z2719" i="2"/>
  <c r="Y2719" i="2"/>
  <c r="Z2718" i="2"/>
  <c r="Y2718" i="2"/>
  <c r="Z2717" i="2"/>
  <c r="Y2717" i="2"/>
  <c r="Z2716" i="2"/>
  <c r="Y2716" i="2"/>
  <c r="Z2715" i="2"/>
  <c r="Y2715" i="2"/>
  <c r="Z2714" i="2"/>
  <c r="Y2714" i="2"/>
  <c r="Z2713" i="2"/>
  <c r="Y2713" i="2"/>
  <c r="Z2712" i="2"/>
  <c r="Y2712" i="2"/>
  <c r="Z2711" i="2"/>
  <c r="Y2711" i="2"/>
  <c r="Z2710" i="2"/>
  <c r="Y2710" i="2"/>
  <c r="Z2709" i="2"/>
  <c r="Y2709" i="2"/>
  <c r="Z2708" i="2"/>
  <c r="Y2708" i="2"/>
  <c r="Z2707" i="2"/>
  <c r="Y2707" i="2"/>
  <c r="Z2706" i="2"/>
  <c r="Y2706" i="2"/>
  <c r="Z2705" i="2"/>
  <c r="Y2705" i="2"/>
  <c r="Z2704" i="2"/>
  <c r="Y2704" i="2"/>
  <c r="Z2703" i="2"/>
  <c r="Y2703" i="2"/>
  <c r="Z2702" i="2"/>
  <c r="Y2702" i="2"/>
  <c r="Z2701" i="2"/>
  <c r="Y2701" i="2"/>
  <c r="Z2700" i="2"/>
  <c r="Y2700" i="2"/>
  <c r="Z2699" i="2"/>
  <c r="Y2699" i="2"/>
  <c r="Z2698" i="2"/>
  <c r="Y2698" i="2"/>
  <c r="Z2697" i="2"/>
  <c r="Y2697" i="2"/>
  <c r="Z2696" i="2"/>
  <c r="Y2696" i="2"/>
  <c r="Z2695" i="2"/>
  <c r="Y2695" i="2"/>
  <c r="Z2694" i="2"/>
  <c r="Y2694" i="2"/>
  <c r="Z2693" i="2"/>
  <c r="Y2693" i="2"/>
  <c r="Z2692" i="2"/>
  <c r="Y2692" i="2"/>
  <c r="Z2691" i="2"/>
  <c r="Y2691" i="2"/>
  <c r="Z2690" i="2"/>
  <c r="Y2690" i="2"/>
  <c r="Z2689" i="2"/>
  <c r="Y2689" i="2"/>
  <c r="Z2688" i="2"/>
  <c r="Y2688" i="2"/>
  <c r="Z2687" i="2"/>
  <c r="Y2687" i="2"/>
  <c r="Z2686" i="2"/>
  <c r="Y2686" i="2"/>
  <c r="Z2685" i="2"/>
  <c r="Y2685" i="2"/>
  <c r="Z2684" i="2"/>
  <c r="Y2684" i="2"/>
  <c r="Z2683" i="2"/>
  <c r="Y2683" i="2"/>
  <c r="Z2682" i="2"/>
  <c r="Y2682" i="2"/>
  <c r="Z2681" i="2"/>
  <c r="Y2681" i="2"/>
  <c r="Z2680" i="2"/>
  <c r="Y2680" i="2"/>
  <c r="Z2679" i="2"/>
  <c r="Y2679" i="2"/>
  <c r="Z2678" i="2"/>
  <c r="Y2678" i="2"/>
  <c r="Z2677" i="2"/>
  <c r="Y2677" i="2"/>
  <c r="Z2676" i="2"/>
  <c r="Y2676" i="2"/>
  <c r="Z2675" i="2"/>
  <c r="Y2675" i="2"/>
  <c r="Z2674" i="2"/>
  <c r="Y2674" i="2"/>
  <c r="Z2673" i="2"/>
  <c r="Y2673" i="2"/>
  <c r="Z2672" i="2"/>
  <c r="Y2672" i="2"/>
  <c r="Z2671" i="2"/>
  <c r="Y2671" i="2"/>
  <c r="Z2670" i="2"/>
  <c r="Y2670" i="2"/>
  <c r="Z2669" i="2"/>
  <c r="Y2669" i="2"/>
  <c r="Z2668" i="2"/>
  <c r="Y2668" i="2"/>
  <c r="Z2667" i="2"/>
  <c r="Y2667" i="2"/>
  <c r="Z2666" i="2"/>
  <c r="Y2666" i="2"/>
  <c r="Z2665" i="2"/>
  <c r="Y2665" i="2"/>
  <c r="Z2664" i="2"/>
  <c r="Y2664" i="2"/>
  <c r="Z2663" i="2"/>
  <c r="Y2663" i="2"/>
  <c r="Z2662" i="2"/>
  <c r="Y2662" i="2"/>
  <c r="Z2661" i="2"/>
  <c r="Y2661" i="2"/>
  <c r="Z2660" i="2"/>
  <c r="Y2660" i="2"/>
  <c r="Z2659" i="2"/>
  <c r="Y2659" i="2"/>
  <c r="Z2658" i="2"/>
  <c r="Y2658" i="2"/>
  <c r="Z2657" i="2"/>
  <c r="Y2657" i="2"/>
  <c r="Z2656" i="2"/>
  <c r="Y2656" i="2"/>
  <c r="Z2655" i="2"/>
  <c r="Y2655" i="2"/>
  <c r="Z2654" i="2"/>
  <c r="Y2654" i="2"/>
  <c r="Z2653" i="2"/>
  <c r="Y2653" i="2"/>
  <c r="Z2652" i="2"/>
  <c r="Y2652" i="2"/>
  <c r="Z2651" i="2"/>
  <c r="Y2651" i="2"/>
  <c r="Z2650" i="2"/>
  <c r="Y2650" i="2"/>
  <c r="Z2649" i="2"/>
  <c r="Y2649" i="2"/>
  <c r="Z2648" i="2"/>
  <c r="Y2648" i="2"/>
  <c r="Z2647" i="2"/>
  <c r="Y2647" i="2"/>
  <c r="Z2646" i="2"/>
  <c r="Y2646" i="2"/>
  <c r="Z2645" i="2"/>
  <c r="Y2645" i="2"/>
  <c r="Z2644" i="2"/>
  <c r="Y2644" i="2"/>
  <c r="Z2643" i="2"/>
  <c r="Y2643" i="2"/>
  <c r="Z2642" i="2"/>
  <c r="Y2642" i="2"/>
  <c r="Z2641" i="2"/>
  <c r="Y2641" i="2"/>
  <c r="Z2640" i="2"/>
  <c r="Y2640" i="2"/>
  <c r="Z2639" i="2"/>
  <c r="Y2639" i="2"/>
  <c r="Z2638" i="2"/>
  <c r="Y2638" i="2"/>
  <c r="Z2637" i="2"/>
  <c r="Y2637" i="2"/>
  <c r="Z2636" i="2"/>
  <c r="Y2636" i="2"/>
  <c r="Z2635" i="2"/>
  <c r="Y2635" i="2"/>
  <c r="Z2634" i="2"/>
  <c r="Y2634" i="2"/>
  <c r="Z2633" i="2"/>
  <c r="Y2633" i="2"/>
  <c r="Z2632" i="2"/>
  <c r="Y2632" i="2"/>
  <c r="Z2631" i="2"/>
  <c r="Y2631" i="2"/>
  <c r="Z2630" i="2"/>
  <c r="Y2630" i="2"/>
  <c r="Z2629" i="2"/>
  <c r="Y2629" i="2"/>
  <c r="Z2628" i="2"/>
  <c r="Y2628" i="2"/>
  <c r="Z2627" i="2"/>
  <c r="Y2627" i="2"/>
  <c r="Z2626" i="2"/>
  <c r="Y2626" i="2"/>
  <c r="Z2625" i="2"/>
  <c r="Y2625" i="2"/>
  <c r="Z2624" i="2"/>
  <c r="Y2624" i="2"/>
  <c r="Z2623" i="2"/>
  <c r="Y2623" i="2"/>
  <c r="Z2622" i="2"/>
  <c r="Y2622" i="2"/>
  <c r="Z2621" i="2"/>
  <c r="Y2621" i="2"/>
  <c r="Z2620" i="2"/>
  <c r="Y2620" i="2"/>
  <c r="Z2619" i="2"/>
  <c r="Y2619" i="2"/>
  <c r="Z2618" i="2"/>
  <c r="Y2618" i="2"/>
  <c r="Z2617" i="2"/>
  <c r="Y2617" i="2"/>
  <c r="Z2616" i="2"/>
  <c r="Y2616" i="2"/>
  <c r="Z2615" i="2"/>
  <c r="Y2615" i="2"/>
  <c r="Z2614" i="2"/>
  <c r="Y2614" i="2"/>
  <c r="Z2613" i="2"/>
  <c r="Y2613" i="2"/>
  <c r="Z2612" i="2"/>
  <c r="Y2612" i="2"/>
  <c r="Z2611" i="2"/>
  <c r="Y2611" i="2"/>
  <c r="Z2610" i="2"/>
  <c r="Y2610" i="2"/>
  <c r="Z2609" i="2"/>
  <c r="Y2609" i="2"/>
  <c r="Z2608" i="2"/>
  <c r="Y2608" i="2"/>
  <c r="Z2607" i="2"/>
  <c r="Y2607" i="2"/>
  <c r="Z2606" i="2"/>
  <c r="Y2606" i="2"/>
  <c r="Z2605" i="2"/>
  <c r="Y2605" i="2"/>
  <c r="Z2604" i="2"/>
  <c r="Y2604" i="2"/>
  <c r="Z2603" i="2"/>
  <c r="Y2603" i="2"/>
  <c r="Z2602" i="2"/>
  <c r="Y2602" i="2"/>
  <c r="Z2601" i="2"/>
  <c r="Y2601" i="2"/>
  <c r="Z2600" i="2"/>
  <c r="Y2600" i="2"/>
  <c r="Z2599" i="2"/>
  <c r="Y2599" i="2"/>
  <c r="Z2598" i="2"/>
  <c r="Y2598" i="2"/>
  <c r="Z2597" i="2"/>
  <c r="Y2597" i="2"/>
  <c r="Z2596" i="2"/>
  <c r="Y2596" i="2"/>
  <c r="Z2595" i="2"/>
  <c r="Y2595" i="2"/>
  <c r="Z2594" i="2"/>
  <c r="Y2594" i="2"/>
  <c r="Z2593" i="2"/>
  <c r="Y2593" i="2"/>
  <c r="Z2592" i="2"/>
  <c r="Y2592" i="2"/>
  <c r="Z2591" i="2"/>
  <c r="Y2591" i="2"/>
  <c r="Z2590" i="2"/>
  <c r="Y2590" i="2"/>
  <c r="Z2589" i="2"/>
  <c r="Y2589" i="2"/>
  <c r="Z2588" i="2"/>
  <c r="Y2588" i="2"/>
  <c r="Z2587" i="2"/>
  <c r="Y2587" i="2"/>
  <c r="Z2586" i="2"/>
  <c r="Y2586" i="2"/>
  <c r="Z2585" i="2"/>
  <c r="Y2585" i="2"/>
  <c r="Z2584" i="2"/>
  <c r="Y2584" i="2"/>
  <c r="Z2583" i="2"/>
  <c r="Y2583" i="2"/>
  <c r="Z2582" i="2"/>
  <c r="Y2582" i="2"/>
  <c r="Z2581" i="2"/>
  <c r="Y2581" i="2"/>
  <c r="Z2580" i="2"/>
  <c r="Y2580" i="2"/>
  <c r="Z2579" i="2"/>
  <c r="Y2579" i="2"/>
  <c r="Z2578" i="2"/>
  <c r="Y2578" i="2"/>
  <c r="Z2577" i="2"/>
  <c r="Y2577" i="2"/>
  <c r="Z2576" i="2"/>
  <c r="Y2576" i="2"/>
  <c r="Z2575" i="2"/>
  <c r="Y2575" i="2"/>
  <c r="Z2574" i="2"/>
  <c r="Y2574" i="2"/>
  <c r="Z2573" i="2"/>
  <c r="Y2573" i="2"/>
  <c r="Z2572" i="2"/>
  <c r="Y2572" i="2"/>
  <c r="Z2571" i="2"/>
  <c r="Y2571" i="2"/>
  <c r="Z2570" i="2"/>
  <c r="Y2570" i="2"/>
  <c r="Z2569" i="2"/>
  <c r="Y2569" i="2"/>
  <c r="Z2568" i="2"/>
  <c r="Y2568" i="2"/>
  <c r="Z2567" i="2"/>
  <c r="Y2567" i="2"/>
  <c r="Z2566" i="2"/>
  <c r="Y2566" i="2"/>
  <c r="Z2565" i="2"/>
  <c r="Y2565" i="2"/>
  <c r="Z2564" i="2"/>
  <c r="Y2564" i="2"/>
  <c r="Z2563" i="2"/>
  <c r="Y2563" i="2"/>
  <c r="Z2562" i="2"/>
  <c r="Y2562" i="2"/>
  <c r="Z2561" i="2"/>
  <c r="Y2561" i="2"/>
  <c r="Z2560" i="2"/>
  <c r="Y2560" i="2"/>
  <c r="Z2559" i="2"/>
  <c r="Y2559" i="2"/>
  <c r="Z2558" i="2"/>
  <c r="Y2558" i="2"/>
  <c r="Z2557" i="2"/>
  <c r="Y2557" i="2"/>
  <c r="Z2556" i="2"/>
  <c r="Y2556" i="2"/>
  <c r="Z2555" i="2"/>
  <c r="Y2555" i="2"/>
  <c r="Z2554" i="2"/>
  <c r="Y2554" i="2"/>
  <c r="Z2553" i="2"/>
  <c r="Y2553" i="2"/>
  <c r="Z2552" i="2"/>
  <c r="Y2552" i="2"/>
  <c r="Z2551" i="2"/>
  <c r="Y2551" i="2"/>
  <c r="Z2550" i="2"/>
  <c r="Y2550" i="2"/>
  <c r="Z2549" i="2"/>
  <c r="Y2549" i="2"/>
  <c r="Z2548" i="2"/>
  <c r="Y2548" i="2"/>
  <c r="Z2547" i="2"/>
  <c r="Y2547" i="2"/>
  <c r="Z2546" i="2"/>
  <c r="Y2546" i="2"/>
  <c r="Z2545" i="2"/>
  <c r="Y2545" i="2"/>
  <c r="Z2544" i="2"/>
  <c r="Y2544" i="2"/>
  <c r="Z2543" i="2"/>
  <c r="Y2543" i="2"/>
  <c r="Z2542" i="2"/>
  <c r="Y2542" i="2"/>
  <c r="Z2541" i="2"/>
  <c r="Y2541" i="2"/>
  <c r="Z2540" i="2"/>
  <c r="Y2540" i="2"/>
  <c r="Z2539" i="2"/>
  <c r="Y2539" i="2"/>
  <c r="Z2538" i="2"/>
  <c r="Y2538" i="2"/>
  <c r="Z2537" i="2"/>
  <c r="Y2537" i="2"/>
  <c r="Z2536" i="2"/>
  <c r="Y2536" i="2"/>
  <c r="Z2535" i="2"/>
  <c r="Y2535" i="2"/>
  <c r="Z2534" i="2"/>
  <c r="Y2534" i="2"/>
  <c r="Z2533" i="2"/>
  <c r="Y2533" i="2"/>
  <c r="Z2532" i="2"/>
  <c r="Y2532" i="2"/>
  <c r="Z2531" i="2"/>
  <c r="Y2531" i="2"/>
  <c r="Z2530" i="2"/>
  <c r="Y2530" i="2"/>
  <c r="Z2529" i="2"/>
  <c r="Y2529" i="2"/>
  <c r="Z2528" i="2"/>
  <c r="Y2528" i="2"/>
  <c r="Z2527" i="2"/>
  <c r="Y2527" i="2"/>
  <c r="Z2526" i="2"/>
  <c r="Y2526" i="2"/>
  <c r="Z2525" i="2"/>
  <c r="Y2525" i="2"/>
  <c r="Z2524" i="2"/>
  <c r="Y2524" i="2"/>
  <c r="Z2523" i="2"/>
  <c r="Y2523" i="2"/>
  <c r="Z2522" i="2"/>
  <c r="Y2522" i="2"/>
  <c r="Z2521" i="2"/>
  <c r="Y2521" i="2"/>
  <c r="Z2520" i="2"/>
  <c r="Y2520" i="2"/>
  <c r="Z2519" i="2"/>
  <c r="Y2519" i="2"/>
  <c r="Z2518" i="2"/>
  <c r="Y2518" i="2"/>
  <c r="Z2517" i="2"/>
  <c r="Y2517" i="2"/>
  <c r="Z2516" i="2"/>
  <c r="Y2516" i="2"/>
  <c r="Z2515" i="2"/>
  <c r="Y2515" i="2"/>
  <c r="Z2514" i="2"/>
  <c r="Y2514" i="2"/>
  <c r="Z2513" i="2"/>
  <c r="Y2513" i="2"/>
  <c r="Z2512" i="2"/>
  <c r="Y2512" i="2"/>
  <c r="Z2511" i="2"/>
  <c r="Y2511" i="2"/>
  <c r="Z2510" i="2"/>
  <c r="Y2510" i="2"/>
  <c r="Z2509" i="2"/>
  <c r="Y2509" i="2"/>
  <c r="Z2508" i="2"/>
  <c r="Y2508" i="2"/>
  <c r="Z2507" i="2"/>
  <c r="Y2507" i="2"/>
  <c r="Z2506" i="2"/>
  <c r="Y2506" i="2"/>
  <c r="Z2505" i="2"/>
  <c r="Y2505" i="2"/>
  <c r="Z2504" i="2"/>
  <c r="Y2504" i="2"/>
  <c r="Z2503" i="2"/>
  <c r="Y2503" i="2"/>
  <c r="Z2502" i="2"/>
  <c r="Y2502" i="2"/>
  <c r="Z2501" i="2"/>
  <c r="Y2501" i="2"/>
  <c r="Z2500" i="2"/>
  <c r="Y2500" i="2"/>
  <c r="Z2499" i="2"/>
  <c r="Y2499" i="2"/>
  <c r="Z2498" i="2"/>
  <c r="Y2498" i="2"/>
  <c r="Z2497" i="2"/>
  <c r="Y2497" i="2"/>
  <c r="Z2496" i="2"/>
  <c r="Y2496" i="2"/>
  <c r="Z2495" i="2"/>
  <c r="Y2495" i="2"/>
  <c r="Z2494" i="2"/>
  <c r="Y2494" i="2"/>
  <c r="Z2493" i="2"/>
  <c r="Y2493" i="2"/>
  <c r="Z2492" i="2"/>
  <c r="Y2492" i="2"/>
  <c r="Z2491" i="2"/>
  <c r="Y2491" i="2"/>
  <c r="Z2490" i="2"/>
  <c r="Y2490" i="2"/>
  <c r="Z2489" i="2"/>
  <c r="Y2489" i="2"/>
  <c r="Z2488" i="2"/>
  <c r="Y2488" i="2"/>
  <c r="Z2487" i="2"/>
  <c r="Y2487" i="2"/>
  <c r="Z2486" i="2"/>
  <c r="Y2486" i="2"/>
  <c r="Z2485" i="2"/>
  <c r="Y2485" i="2"/>
  <c r="Z2484" i="2"/>
  <c r="Y2484" i="2"/>
  <c r="Z2483" i="2"/>
  <c r="Y2483" i="2"/>
  <c r="Z2482" i="2"/>
  <c r="Y2482" i="2"/>
  <c r="Z2481" i="2"/>
  <c r="Y2481" i="2"/>
  <c r="Z2480" i="2"/>
  <c r="Y2480" i="2"/>
  <c r="Z2479" i="2"/>
  <c r="Y2479" i="2"/>
  <c r="Z2478" i="2"/>
  <c r="Y2478" i="2"/>
  <c r="Z2477" i="2"/>
  <c r="Y2477" i="2"/>
  <c r="Z2476" i="2"/>
  <c r="Y2476" i="2"/>
  <c r="Z2475" i="2"/>
  <c r="Y2475" i="2"/>
  <c r="Z2474" i="2"/>
  <c r="Y2474" i="2"/>
  <c r="Z2473" i="2"/>
  <c r="Y2473" i="2"/>
  <c r="Z2472" i="2"/>
  <c r="Y2472" i="2"/>
  <c r="Z2471" i="2"/>
  <c r="Y2471" i="2"/>
  <c r="Z2470" i="2"/>
  <c r="Y2470" i="2"/>
  <c r="Z2469" i="2"/>
  <c r="Y2469" i="2"/>
  <c r="Z2468" i="2"/>
  <c r="Y2468" i="2"/>
  <c r="Z2467" i="2"/>
  <c r="Y2467" i="2"/>
  <c r="Z2466" i="2"/>
  <c r="Y2466" i="2"/>
  <c r="Z2465" i="2"/>
  <c r="Y2465" i="2"/>
  <c r="Z2464" i="2"/>
  <c r="Y2464" i="2"/>
  <c r="Z2463" i="2"/>
  <c r="Y2463" i="2"/>
  <c r="Z2462" i="2"/>
  <c r="Y2462" i="2"/>
  <c r="Z2461" i="2"/>
  <c r="Y2461" i="2"/>
  <c r="Z2460" i="2"/>
  <c r="Y2460" i="2"/>
  <c r="Z2459" i="2"/>
  <c r="Y2459" i="2"/>
  <c r="Z2458" i="2"/>
  <c r="Y2458" i="2"/>
  <c r="Z2457" i="2"/>
  <c r="Y2457" i="2"/>
  <c r="Z2456" i="2"/>
  <c r="Y2456" i="2"/>
  <c r="Z2455" i="2"/>
  <c r="Y2455" i="2"/>
  <c r="Z2454" i="2"/>
  <c r="Y2454" i="2"/>
  <c r="Z2453" i="2"/>
  <c r="Y2453" i="2"/>
  <c r="Z2452" i="2"/>
  <c r="Y2452" i="2"/>
  <c r="Z2451" i="2"/>
  <c r="Y2451" i="2"/>
  <c r="Z2450" i="2"/>
  <c r="Y2450" i="2"/>
  <c r="Z2449" i="2"/>
  <c r="Y2449" i="2"/>
  <c r="Z2448" i="2"/>
  <c r="Y2448" i="2"/>
  <c r="Z2447" i="2"/>
  <c r="Y2447" i="2"/>
  <c r="Z2446" i="2"/>
  <c r="Y2446" i="2"/>
  <c r="Z2445" i="2"/>
  <c r="Y2445" i="2"/>
  <c r="Z2444" i="2"/>
  <c r="Y2444" i="2"/>
  <c r="Z2443" i="2"/>
  <c r="Y2443" i="2"/>
  <c r="Z2442" i="2"/>
  <c r="Y2442" i="2"/>
  <c r="Z2441" i="2"/>
  <c r="Y2441" i="2"/>
  <c r="Z2440" i="2"/>
  <c r="Y2440" i="2"/>
  <c r="Z2439" i="2"/>
  <c r="Y2439" i="2"/>
  <c r="Z2438" i="2"/>
  <c r="Y2438" i="2"/>
  <c r="Z2437" i="2"/>
  <c r="Y2437" i="2"/>
  <c r="Z2436" i="2"/>
  <c r="Y2436" i="2"/>
  <c r="Z2435" i="2"/>
  <c r="Y2435" i="2"/>
  <c r="Z2434" i="2"/>
  <c r="Y2434" i="2"/>
  <c r="Z2433" i="2"/>
  <c r="Y2433" i="2"/>
  <c r="Z2432" i="2"/>
  <c r="Y2432" i="2"/>
  <c r="Z2431" i="2"/>
  <c r="Y2431" i="2"/>
  <c r="Z2430" i="2"/>
  <c r="Y2430" i="2"/>
  <c r="Z2429" i="2"/>
  <c r="Y2429" i="2"/>
  <c r="Z2428" i="2"/>
  <c r="Y2428" i="2"/>
  <c r="Z2427" i="2"/>
  <c r="Y2427" i="2"/>
  <c r="Z2426" i="2"/>
  <c r="Y2426" i="2"/>
  <c r="Z2425" i="2"/>
  <c r="Y2425" i="2"/>
  <c r="Z2424" i="2"/>
  <c r="Y2424" i="2"/>
  <c r="Z2423" i="2"/>
  <c r="Y2423" i="2"/>
  <c r="Z2422" i="2"/>
  <c r="Y2422" i="2"/>
  <c r="Z2421" i="2"/>
  <c r="Y2421" i="2"/>
  <c r="Z2420" i="2"/>
  <c r="Y2420" i="2"/>
  <c r="Z2419" i="2"/>
  <c r="Y2419" i="2"/>
  <c r="Z2418" i="2"/>
  <c r="Y2418" i="2"/>
  <c r="Z2417" i="2"/>
  <c r="Y2417" i="2"/>
  <c r="Z2416" i="2"/>
  <c r="Y2416" i="2"/>
  <c r="Z2415" i="2"/>
  <c r="Y2415" i="2"/>
  <c r="Z2414" i="2"/>
  <c r="Y2414" i="2"/>
  <c r="Z2413" i="2"/>
  <c r="Y2413" i="2"/>
  <c r="Z2412" i="2"/>
  <c r="Y2412" i="2"/>
  <c r="Z2411" i="2"/>
  <c r="Y2411" i="2"/>
  <c r="Z2410" i="2"/>
  <c r="Y2410" i="2"/>
  <c r="Z2409" i="2"/>
  <c r="Y2409" i="2"/>
  <c r="Z2408" i="2"/>
  <c r="Y2408" i="2"/>
  <c r="Z2407" i="2"/>
  <c r="Y2407" i="2"/>
  <c r="Z2406" i="2"/>
  <c r="Y2406" i="2"/>
  <c r="Z2405" i="2"/>
  <c r="Y2405" i="2"/>
  <c r="Z2404" i="2"/>
  <c r="Y2404" i="2"/>
  <c r="Z2403" i="2"/>
  <c r="Y2403" i="2"/>
  <c r="Z2402" i="2"/>
  <c r="Y2402" i="2"/>
  <c r="Z2401" i="2"/>
  <c r="Y2401" i="2"/>
  <c r="Z2400" i="2"/>
  <c r="Y2400" i="2"/>
  <c r="Z2399" i="2"/>
  <c r="Y2399" i="2"/>
  <c r="Z2398" i="2"/>
  <c r="Y2398" i="2"/>
  <c r="Z2397" i="2"/>
  <c r="Y2397" i="2"/>
  <c r="Z2396" i="2"/>
  <c r="Y2396" i="2"/>
  <c r="Z2395" i="2"/>
  <c r="Y2395" i="2"/>
  <c r="Z2394" i="2"/>
  <c r="Y2394" i="2"/>
  <c r="Z2393" i="2"/>
  <c r="Y2393" i="2"/>
  <c r="Z2392" i="2"/>
  <c r="Y2392" i="2"/>
  <c r="Z2391" i="2"/>
  <c r="Y2391" i="2"/>
  <c r="Z2390" i="2"/>
  <c r="Y2390" i="2"/>
  <c r="Z2389" i="2"/>
  <c r="Y2389" i="2"/>
  <c r="Z2388" i="2"/>
  <c r="Y2388" i="2"/>
  <c r="Z2387" i="2"/>
  <c r="Y2387" i="2"/>
  <c r="Z2386" i="2"/>
  <c r="Y2386" i="2"/>
  <c r="Z2385" i="2"/>
  <c r="Y2385" i="2"/>
  <c r="Z2384" i="2"/>
  <c r="Y2384" i="2"/>
  <c r="Z2383" i="2"/>
  <c r="Y2383" i="2"/>
  <c r="Z2382" i="2"/>
  <c r="Y2382" i="2"/>
  <c r="Z2381" i="2"/>
  <c r="Y2381" i="2"/>
  <c r="Z2380" i="2"/>
  <c r="Y2380" i="2"/>
  <c r="Z2379" i="2"/>
  <c r="Y2379" i="2"/>
  <c r="Z2378" i="2"/>
  <c r="Y2378" i="2"/>
  <c r="Z2377" i="2"/>
  <c r="Y2377" i="2"/>
  <c r="Z2376" i="2"/>
  <c r="Y2376" i="2"/>
  <c r="Z2375" i="2"/>
  <c r="Y2375" i="2"/>
  <c r="Z2374" i="2"/>
  <c r="Y2374" i="2"/>
  <c r="Z2373" i="2"/>
  <c r="Y2373" i="2"/>
  <c r="Z2372" i="2"/>
  <c r="Y2372" i="2"/>
  <c r="Z2371" i="2"/>
  <c r="Y2371" i="2"/>
  <c r="Z2370" i="2"/>
  <c r="Y2370" i="2"/>
  <c r="Z2369" i="2"/>
  <c r="Y2369" i="2"/>
  <c r="Z2368" i="2"/>
  <c r="Y2368" i="2"/>
  <c r="Z2367" i="2"/>
  <c r="Y2367" i="2"/>
  <c r="Z2366" i="2"/>
  <c r="Y2366" i="2"/>
  <c r="Z2365" i="2"/>
  <c r="Y2365" i="2"/>
  <c r="Z2364" i="2"/>
  <c r="Y2364" i="2"/>
  <c r="Z2363" i="2"/>
  <c r="Y2363" i="2"/>
  <c r="Z2362" i="2"/>
  <c r="Y2362" i="2"/>
  <c r="Z2361" i="2"/>
  <c r="Y2361" i="2"/>
  <c r="Z2360" i="2"/>
  <c r="Y2360" i="2"/>
  <c r="Z2359" i="2"/>
  <c r="Y2359" i="2"/>
  <c r="Z2358" i="2"/>
  <c r="Y2358" i="2"/>
  <c r="Z2357" i="2"/>
  <c r="Y2357" i="2"/>
  <c r="Z2356" i="2"/>
  <c r="Y2356" i="2"/>
  <c r="Z2355" i="2"/>
  <c r="Y2355" i="2"/>
  <c r="Z2354" i="2"/>
  <c r="Y2354" i="2"/>
  <c r="Z2353" i="2"/>
  <c r="Y2353" i="2"/>
  <c r="Z2352" i="2"/>
  <c r="Y2352" i="2"/>
  <c r="Z2351" i="2"/>
  <c r="Y2351" i="2"/>
  <c r="Z2350" i="2"/>
  <c r="Y2350" i="2"/>
  <c r="Z2349" i="2"/>
  <c r="Y2349" i="2"/>
  <c r="Z2348" i="2"/>
  <c r="Y2348" i="2"/>
  <c r="Z2347" i="2"/>
  <c r="Y2347" i="2"/>
  <c r="Z2346" i="2"/>
  <c r="Y2346" i="2"/>
  <c r="Z2345" i="2"/>
  <c r="Y2345" i="2"/>
  <c r="Z2344" i="2"/>
  <c r="Y2344" i="2"/>
  <c r="Z2343" i="2"/>
  <c r="Y2343" i="2"/>
  <c r="Z2342" i="2"/>
  <c r="Y2342" i="2"/>
  <c r="Z2341" i="2"/>
  <c r="Y2341" i="2"/>
  <c r="Z2340" i="2"/>
  <c r="Y2340" i="2"/>
  <c r="Z2339" i="2"/>
  <c r="Y2339" i="2"/>
  <c r="Z2338" i="2"/>
  <c r="Y2338" i="2"/>
  <c r="Z2337" i="2"/>
  <c r="Y2337" i="2"/>
  <c r="Z2336" i="2"/>
  <c r="Y2336" i="2"/>
  <c r="Z2335" i="2"/>
  <c r="Y2335" i="2"/>
  <c r="Z2334" i="2"/>
  <c r="Y2334" i="2"/>
  <c r="Z2333" i="2"/>
  <c r="Y2333" i="2"/>
  <c r="Z2332" i="2"/>
  <c r="Y2332" i="2"/>
  <c r="Z2331" i="2"/>
  <c r="Y2331" i="2"/>
  <c r="Z2330" i="2"/>
  <c r="Y2330" i="2"/>
  <c r="Z2329" i="2"/>
  <c r="Y2329" i="2"/>
  <c r="Z2328" i="2"/>
  <c r="Y2328" i="2"/>
  <c r="Z2327" i="2"/>
  <c r="Y2327" i="2"/>
  <c r="Z2326" i="2"/>
  <c r="Y2326" i="2"/>
  <c r="Z2325" i="2"/>
  <c r="Y2325" i="2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Z2317" i="2"/>
  <c r="Y2317" i="2"/>
  <c r="Z2316" i="2"/>
  <c r="Y2316" i="2"/>
  <c r="Z2315" i="2"/>
  <c r="Y2315" i="2"/>
  <c r="Z2314" i="2"/>
  <c r="Y2314" i="2"/>
  <c r="Z2313" i="2"/>
  <c r="Y2313" i="2"/>
  <c r="Z2312" i="2"/>
  <c r="Y2312" i="2"/>
  <c r="Z2311" i="2"/>
  <c r="Y2311" i="2"/>
  <c r="Z2310" i="2"/>
  <c r="Y2310" i="2"/>
  <c r="Z2309" i="2"/>
  <c r="Y2309" i="2"/>
  <c r="Z2308" i="2"/>
  <c r="Y2308" i="2"/>
  <c r="Z2307" i="2"/>
  <c r="Y2307" i="2"/>
  <c r="Z2306" i="2"/>
  <c r="Y2306" i="2"/>
  <c r="Z2305" i="2"/>
  <c r="Y2305" i="2"/>
  <c r="Z2304" i="2"/>
  <c r="Y2304" i="2"/>
  <c r="Z2303" i="2"/>
  <c r="Y2303" i="2"/>
  <c r="Z2302" i="2"/>
  <c r="Y2302" i="2"/>
  <c r="Z2301" i="2"/>
  <c r="Y2301" i="2"/>
  <c r="Z2300" i="2"/>
  <c r="Y2300" i="2"/>
  <c r="Z2299" i="2"/>
  <c r="Y2299" i="2"/>
  <c r="Z2298" i="2"/>
  <c r="Y2298" i="2"/>
  <c r="Z2297" i="2"/>
  <c r="Y2297" i="2"/>
  <c r="Z2296" i="2"/>
  <c r="Y2296" i="2"/>
  <c r="Z2295" i="2"/>
  <c r="Y2295" i="2"/>
  <c r="Z2294" i="2"/>
  <c r="Y2294" i="2"/>
  <c r="Z2293" i="2"/>
  <c r="Y2293" i="2"/>
  <c r="Z2292" i="2"/>
  <c r="Y2292" i="2"/>
  <c r="Z2291" i="2"/>
  <c r="Y2291" i="2"/>
  <c r="Z2290" i="2"/>
  <c r="Y2290" i="2"/>
  <c r="Z2289" i="2"/>
  <c r="Y2289" i="2"/>
  <c r="Z2288" i="2"/>
  <c r="Y2288" i="2"/>
  <c r="Z2287" i="2"/>
  <c r="Y2287" i="2"/>
  <c r="Z2286" i="2"/>
  <c r="Y2286" i="2"/>
  <c r="Z2285" i="2"/>
  <c r="Y2285" i="2"/>
  <c r="Z2284" i="2"/>
  <c r="Y2284" i="2"/>
  <c r="Z2283" i="2"/>
  <c r="Y2283" i="2"/>
  <c r="Z2282" i="2"/>
  <c r="Y2282" i="2"/>
  <c r="Z2281" i="2"/>
  <c r="Y2281" i="2"/>
  <c r="Z2280" i="2"/>
  <c r="Y2280" i="2"/>
  <c r="Z2279" i="2"/>
  <c r="Y2279" i="2"/>
  <c r="Z2278" i="2"/>
  <c r="Y2278" i="2"/>
  <c r="Z2277" i="2"/>
  <c r="Y2277" i="2"/>
  <c r="Z2276" i="2"/>
  <c r="Y2276" i="2"/>
  <c r="Z2275" i="2"/>
  <c r="Y2275" i="2"/>
  <c r="Z2274" i="2"/>
  <c r="Y2274" i="2"/>
  <c r="Z2273" i="2"/>
  <c r="Y2273" i="2"/>
  <c r="Z2272" i="2"/>
  <c r="Y2272" i="2"/>
  <c r="Z2271" i="2"/>
  <c r="Y2271" i="2"/>
  <c r="Z2270" i="2"/>
  <c r="Y2270" i="2"/>
  <c r="Z2269" i="2"/>
  <c r="Y2269" i="2"/>
  <c r="Z2268" i="2"/>
  <c r="Y2268" i="2"/>
  <c r="Z2267" i="2"/>
  <c r="Y2267" i="2"/>
  <c r="Z2266" i="2"/>
  <c r="Y2266" i="2"/>
  <c r="Z2265" i="2"/>
  <c r="Y2265" i="2"/>
  <c r="Z2264" i="2"/>
  <c r="Y2264" i="2"/>
  <c r="Z2263" i="2"/>
  <c r="Y2263" i="2"/>
  <c r="Z2262" i="2"/>
  <c r="Y2262" i="2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Z2254" i="2"/>
  <c r="Y2254" i="2"/>
  <c r="Z2253" i="2"/>
  <c r="Y2253" i="2"/>
  <c r="Z2252" i="2"/>
  <c r="Y2252" i="2"/>
  <c r="Z2251" i="2"/>
  <c r="Y2251" i="2"/>
  <c r="Z2250" i="2"/>
  <c r="Y2250" i="2"/>
  <c r="Z2249" i="2"/>
  <c r="Y2249" i="2"/>
  <c r="Z2248" i="2"/>
  <c r="Y2248" i="2"/>
  <c r="Z2247" i="2"/>
  <c r="Y2247" i="2"/>
  <c r="Z2246" i="2"/>
  <c r="Y2246" i="2"/>
  <c r="Z2245" i="2"/>
  <c r="Y2245" i="2"/>
  <c r="Z2244" i="2"/>
  <c r="Y2244" i="2"/>
  <c r="Z2243" i="2"/>
  <c r="Y2243" i="2"/>
  <c r="Z2242" i="2"/>
  <c r="Y2242" i="2"/>
  <c r="Z2241" i="2"/>
  <c r="Y2241" i="2"/>
  <c r="Z2240" i="2"/>
  <c r="Y2240" i="2"/>
  <c r="Z2239" i="2"/>
  <c r="Y2239" i="2"/>
  <c r="Z2238" i="2"/>
  <c r="Y2238" i="2"/>
  <c r="Z2237" i="2"/>
  <c r="Y2237" i="2"/>
  <c r="Z2236" i="2"/>
  <c r="Y2236" i="2"/>
  <c r="Z2235" i="2"/>
  <c r="Y2235" i="2"/>
  <c r="Z2234" i="2"/>
  <c r="Y2234" i="2"/>
  <c r="Z2233" i="2"/>
  <c r="Y2233" i="2"/>
  <c r="Z2232" i="2"/>
  <c r="Y2232" i="2"/>
  <c r="Z2231" i="2"/>
  <c r="Y2231" i="2"/>
  <c r="Z2230" i="2"/>
  <c r="Y2230" i="2"/>
  <c r="Z2229" i="2"/>
  <c r="Y2229" i="2"/>
  <c r="Z2228" i="2"/>
  <c r="Y2228" i="2"/>
  <c r="Z2227" i="2"/>
  <c r="Y2227" i="2"/>
  <c r="Z2226" i="2"/>
  <c r="Y2226" i="2"/>
  <c r="Z2225" i="2"/>
  <c r="Y2225" i="2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Z2216" i="2"/>
  <c r="Y2216" i="2"/>
  <c r="Z2215" i="2"/>
  <c r="Y2215" i="2"/>
  <c r="Z2214" i="2"/>
  <c r="Y2214" i="2"/>
  <c r="Z2213" i="2"/>
  <c r="Y2213" i="2"/>
  <c r="Z2212" i="2"/>
  <c r="Y2212" i="2"/>
  <c r="Z2211" i="2"/>
  <c r="Y2211" i="2"/>
  <c r="Z2210" i="2"/>
  <c r="Y2210" i="2"/>
  <c r="Z2209" i="2"/>
  <c r="Y2209" i="2"/>
  <c r="Z2208" i="2"/>
  <c r="Y2208" i="2"/>
  <c r="Z2207" i="2"/>
  <c r="Y2207" i="2"/>
  <c r="Z2206" i="2"/>
  <c r="Y2206" i="2"/>
  <c r="Z2205" i="2"/>
  <c r="Y2205" i="2"/>
  <c r="Z2204" i="2"/>
  <c r="Y2204" i="2"/>
  <c r="Z2203" i="2"/>
  <c r="Y2203" i="2"/>
  <c r="Z2202" i="2"/>
  <c r="Y2202" i="2"/>
  <c r="Z2201" i="2"/>
  <c r="Y2201" i="2"/>
  <c r="Z2200" i="2"/>
  <c r="Y2200" i="2"/>
  <c r="Z2199" i="2"/>
  <c r="Y2199" i="2"/>
  <c r="Z2198" i="2"/>
  <c r="Y2198" i="2"/>
  <c r="Z2197" i="2"/>
  <c r="Y2197" i="2"/>
  <c r="Z2196" i="2"/>
  <c r="Y2196" i="2"/>
  <c r="Z2195" i="2"/>
  <c r="Y2195" i="2"/>
  <c r="Z2194" i="2"/>
  <c r="Y2194" i="2"/>
  <c r="Z2193" i="2"/>
  <c r="Y2193" i="2"/>
  <c r="Z2192" i="2"/>
  <c r="Y2192" i="2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Z2185" i="2"/>
  <c r="Y2185" i="2"/>
  <c r="Z2184" i="2"/>
  <c r="Y2184" i="2"/>
  <c r="Z2183" i="2"/>
  <c r="Y2183" i="2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Z2174" i="2"/>
  <c r="Y2174" i="2"/>
  <c r="Z2173" i="2"/>
  <c r="Y2173" i="2"/>
  <c r="Z2172" i="2"/>
  <c r="Y2172" i="2"/>
  <c r="Z2171" i="2"/>
  <c r="Y2171" i="2"/>
  <c r="Z2170" i="2"/>
  <c r="Y2170" i="2"/>
  <c r="Z2169" i="2"/>
  <c r="Y2169" i="2"/>
  <c r="Z2168" i="2"/>
  <c r="Y2168" i="2"/>
  <c r="Z2167" i="2"/>
  <c r="Y2167" i="2"/>
  <c r="Z2166" i="2"/>
  <c r="Y2166" i="2"/>
  <c r="Z2165" i="2"/>
  <c r="Y2165" i="2"/>
  <c r="Z2164" i="2"/>
  <c r="Y2164" i="2"/>
  <c r="Z2163" i="2"/>
  <c r="Y2163" i="2"/>
  <c r="Z2162" i="2"/>
  <c r="Y2162" i="2"/>
  <c r="Z2161" i="2"/>
  <c r="Y2161" i="2"/>
  <c r="Z2160" i="2"/>
  <c r="Y2160" i="2"/>
  <c r="Z2159" i="2"/>
  <c r="Y2159" i="2"/>
  <c r="Z2158" i="2"/>
  <c r="Y2158" i="2"/>
  <c r="Z2157" i="2"/>
  <c r="Y2157" i="2"/>
  <c r="Z2156" i="2"/>
  <c r="Y2156" i="2"/>
  <c r="Z2155" i="2"/>
  <c r="Y2155" i="2"/>
  <c r="Z2154" i="2"/>
  <c r="Y2154" i="2"/>
  <c r="Z2153" i="2"/>
  <c r="Y2153" i="2"/>
  <c r="Z2152" i="2"/>
  <c r="Y2152" i="2"/>
  <c r="Z2151" i="2"/>
  <c r="Y2151" i="2"/>
  <c r="Z2150" i="2"/>
  <c r="Y2150" i="2"/>
  <c r="Z2149" i="2"/>
  <c r="Y2149" i="2"/>
  <c r="Z2148" i="2"/>
  <c r="Y2148" i="2"/>
  <c r="Z2147" i="2"/>
  <c r="Y2147" i="2"/>
  <c r="Z2146" i="2"/>
  <c r="Y2146" i="2"/>
  <c r="Z2145" i="2"/>
  <c r="Y2145" i="2"/>
  <c r="Z2144" i="2"/>
  <c r="Y2144" i="2"/>
  <c r="Z2143" i="2"/>
  <c r="Y2143" i="2"/>
  <c r="Z2142" i="2"/>
  <c r="Y2142" i="2"/>
  <c r="Z2141" i="2"/>
  <c r="Y2141" i="2"/>
  <c r="Z2140" i="2"/>
  <c r="Y2140" i="2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Z2132" i="2"/>
  <c r="Y2132" i="2"/>
  <c r="Z2131" i="2"/>
  <c r="Y2131" i="2"/>
  <c r="Z2130" i="2"/>
  <c r="Y2130" i="2"/>
  <c r="Z2129" i="2"/>
  <c r="Y2129" i="2"/>
  <c r="Z2128" i="2"/>
  <c r="Y2128" i="2"/>
  <c r="Z2127" i="2"/>
  <c r="Y2127" i="2"/>
  <c r="Z2126" i="2"/>
  <c r="Y2126" i="2"/>
  <c r="Z2125" i="2"/>
  <c r="Y2125" i="2"/>
  <c r="Z2124" i="2"/>
  <c r="Y2124" i="2"/>
  <c r="Z2123" i="2"/>
  <c r="Y2123" i="2"/>
  <c r="Z2122" i="2"/>
  <c r="Y2122" i="2"/>
  <c r="Z2121" i="2"/>
  <c r="Y2121" i="2"/>
  <c r="Z2120" i="2"/>
  <c r="Y2120" i="2"/>
  <c r="Z2119" i="2"/>
  <c r="Y2119" i="2"/>
  <c r="Z2118" i="2"/>
  <c r="Y2118" i="2"/>
  <c r="Z2117" i="2"/>
  <c r="Y2117" i="2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Z2110" i="2"/>
  <c r="Y2110" i="2"/>
  <c r="Z2109" i="2"/>
  <c r="Y2109" i="2"/>
  <c r="Z2108" i="2"/>
  <c r="Y2108" i="2"/>
  <c r="Z2107" i="2"/>
  <c r="Y2107" i="2"/>
  <c r="Z2106" i="2"/>
  <c r="Y2106" i="2"/>
  <c r="Z2105" i="2"/>
  <c r="Y2105" i="2"/>
  <c r="Z2104" i="2"/>
  <c r="Y2104" i="2"/>
  <c r="Z2103" i="2"/>
  <c r="Y2103" i="2"/>
  <c r="Z2102" i="2"/>
  <c r="Y2102" i="2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Z2095" i="2"/>
  <c r="Y2095" i="2"/>
  <c r="Z2094" i="2"/>
  <c r="Y2094" i="2"/>
  <c r="Z2093" i="2"/>
  <c r="Y2093" i="2"/>
  <c r="Z2092" i="2"/>
  <c r="Y2092" i="2"/>
  <c r="Z2091" i="2"/>
  <c r="Y2091" i="2"/>
  <c r="Z2090" i="2"/>
  <c r="Y2090" i="2"/>
  <c r="Z2089" i="2"/>
  <c r="Y2089" i="2"/>
  <c r="Z2088" i="2"/>
  <c r="Y2088" i="2"/>
  <c r="Z2087" i="2"/>
  <c r="Y2087" i="2"/>
  <c r="Z2086" i="2"/>
  <c r="Y2086" i="2"/>
  <c r="Z2085" i="2"/>
  <c r="Y2085" i="2"/>
  <c r="Z2084" i="2"/>
  <c r="Y2084" i="2"/>
  <c r="Z2083" i="2"/>
  <c r="Y2083" i="2"/>
  <c r="Z2082" i="2"/>
  <c r="Y2082" i="2"/>
  <c r="Z2081" i="2"/>
  <c r="Y2081" i="2"/>
  <c r="Z2080" i="2"/>
  <c r="Y2080" i="2"/>
  <c r="Z2079" i="2"/>
  <c r="Y2079" i="2"/>
  <c r="Z2078" i="2"/>
  <c r="Y2078" i="2"/>
  <c r="Z2077" i="2"/>
  <c r="Y2077" i="2"/>
  <c r="Z2076" i="2"/>
  <c r="Y2076" i="2"/>
  <c r="Z2075" i="2"/>
  <c r="Y2075" i="2"/>
  <c r="Z2074" i="2"/>
  <c r="Y2074" i="2"/>
  <c r="Z2073" i="2"/>
  <c r="Y2073" i="2"/>
  <c r="Z2072" i="2"/>
  <c r="Y2072" i="2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Z2064" i="2"/>
  <c r="Y2064" i="2"/>
  <c r="Z2063" i="2"/>
  <c r="Y2063" i="2"/>
  <c r="Z2062" i="2"/>
  <c r="Y2062" i="2"/>
  <c r="Z2061" i="2"/>
  <c r="Y2061" i="2"/>
  <c r="Z2060" i="2"/>
  <c r="Y2060" i="2"/>
  <c r="Z2059" i="2"/>
  <c r="Y2059" i="2"/>
  <c r="Z2058" i="2"/>
  <c r="Y2058" i="2"/>
  <c r="Z2057" i="2"/>
  <c r="Y2057" i="2"/>
  <c r="Z2056" i="2"/>
  <c r="Y2056" i="2"/>
  <c r="Z2055" i="2"/>
  <c r="Y2055" i="2"/>
  <c r="Z2054" i="2"/>
  <c r="Y2054" i="2"/>
  <c r="Z2053" i="2"/>
  <c r="Y2053" i="2"/>
  <c r="Z2052" i="2"/>
  <c r="Y2052" i="2"/>
  <c r="Z2051" i="2"/>
  <c r="Y2051" i="2"/>
  <c r="Z2050" i="2"/>
  <c r="Y2050" i="2"/>
  <c r="Z2049" i="2"/>
  <c r="Y2049" i="2"/>
  <c r="Z2048" i="2"/>
  <c r="Y2048" i="2"/>
  <c r="Z2047" i="2"/>
  <c r="Y2047" i="2"/>
  <c r="Z2046" i="2"/>
  <c r="Y2046" i="2"/>
  <c r="Z2045" i="2"/>
  <c r="Y2045" i="2"/>
  <c r="Z2044" i="2"/>
  <c r="Y2044" i="2"/>
  <c r="Z2043" i="2"/>
  <c r="Y2043" i="2"/>
  <c r="Z2042" i="2"/>
  <c r="Y2042" i="2"/>
  <c r="Z2041" i="2"/>
  <c r="Y2041" i="2"/>
  <c r="Z2040" i="2"/>
  <c r="Y2040" i="2"/>
  <c r="Z2039" i="2"/>
  <c r="Y2039" i="2"/>
  <c r="Z2038" i="2"/>
  <c r="Y2038" i="2"/>
  <c r="Z2037" i="2"/>
  <c r="Y2037" i="2"/>
  <c r="Z2036" i="2"/>
  <c r="Y2036" i="2"/>
  <c r="Z2035" i="2"/>
  <c r="Y2035" i="2"/>
  <c r="Z2034" i="2"/>
  <c r="Y2034" i="2"/>
  <c r="Z2033" i="2"/>
  <c r="Y2033" i="2"/>
  <c r="Z2032" i="2"/>
  <c r="Y2032" i="2"/>
  <c r="Z2031" i="2"/>
  <c r="Y2031" i="2"/>
  <c r="Z2030" i="2"/>
  <c r="Y2030" i="2"/>
  <c r="Z2029" i="2"/>
  <c r="Y2029" i="2"/>
  <c r="Z2028" i="2"/>
  <c r="Y2028" i="2"/>
  <c r="Z2027" i="2"/>
  <c r="Y2027" i="2"/>
  <c r="Z2026" i="2"/>
  <c r="Y2026" i="2"/>
  <c r="Z2025" i="2"/>
  <c r="Y2025" i="2"/>
  <c r="Z2024" i="2"/>
  <c r="Y2024" i="2"/>
  <c r="Z2023" i="2"/>
  <c r="Y2023" i="2"/>
  <c r="Z2022" i="2"/>
  <c r="Y2022" i="2"/>
  <c r="Z2021" i="2"/>
  <c r="Y2021" i="2"/>
  <c r="Z2020" i="2"/>
  <c r="Y2020" i="2"/>
  <c r="Z2019" i="2"/>
  <c r="Y2019" i="2"/>
  <c r="Z2018" i="2"/>
  <c r="Y2018" i="2"/>
  <c r="Z2017" i="2"/>
  <c r="Y2017" i="2"/>
  <c r="Z2016" i="2"/>
  <c r="Y2016" i="2"/>
  <c r="Z2015" i="2"/>
  <c r="Y2015" i="2"/>
  <c r="Z2014" i="2"/>
  <c r="Y2014" i="2"/>
  <c r="Z2013" i="2"/>
  <c r="Y2013" i="2"/>
  <c r="Z2012" i="2"/>
  <c r="Y2012" i="2"/>
  <c r="Z2011" i="2"/>
  <c r="Y2011" i="2"/>
  <c r="Z2010" i="2"/>
  <c r="Y2010" i="2"/>
  <c r="Z2009" i="2"/>
  <c r="Y2009" i="2"/>
  <c r="Z2008" i="2"/>
  <c r="Y2008" i="2"/>
  <c r="Z2007" i="2"/>
  <c r="Y2007" i="2"/>
  <c r="Z2006" i="2"/>
  <c r="Y2006" i="2"/>
  <c r="Z2005" i="2"/>
  <c r="Y2005" i="2"/>
  <c r="Z2004" i="2"/>
  <c r="Y2004" i="2"/>
  <c r="Z2003" i="2"/>
  <c r="Y2003" i="2"/>
  <c r="Z2002" i="2"/>
  <c r="Y2002" i="2"/>
  <c r="Z2001" i="2"/>
  <c r="Y2001" i="2"/>
  <c r="Z2000" i="2"/>
  <c r="Y2000" i="2"/>
  <c r="Z1999" i="2"/>
  <c r="Y1999" i="2"/>
  <c r="Z1998" i="2"/>
  <c r="Y1998" i="2"/>
  <c r="Z1997" i="2"/>
  <c r="Y1997" i="2"/>
  <c r="Z1996" i="2"/>
  <c r="Y1996" i="2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Z1988" i="2"/>
  <c r="Y1988" i="2"/>
  <c r="Z1987" i="2"/>
  <c r="Y1987" i="2"/>
  <c r="Z1986" i="2"/>
  <c r="Y1986" i="2"/>
  <c r="Z1985" i="2"/>
  <c r="Y1985" i="2"/>
  <c r="Z1984" i="2"/>
  <c r="Y1984" i="2"/>
  <c r="Z1983" i="2"/>
  <c r="Y1983" i="2"/>
  <c r="Z1982" i="2"/>
  <c r="Y1982" i="2"/>
  <c r="Z1981" i="2"/>
  <c r="Y1981" i="2"/>
  <c r="Z1980" i="2"/>
  <c r="Y1980" i="2"/>
  <c r="Z1979" i="2"/>
  <c r="Y1979" i="2"/>
  <c r="Z1978" i="2"/>
  <c r="Y1978" i="2"/>
  <c r="Z1977" i="2"/>
  <c r="Y1977" i="2"/>
  <c r="Z1976" i="2"/>
  <c r="Y1976" i="2"/>
  <c r="Z1975" i="2"/>
  <c r="Y1975" i="2"/>
  <c r="Z1974" i="2"/>
  <c r="Y1974" i="2"/>
  <c r="Z1973" i="2"/>
  <c r="Y1973" i="2"/>
  <c r="Z1972" i="2"/>
  <c r="Y1972" i="2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Z1963" i="2"/>
  <c r="Y1963" i="2"/>
  <c r="Z1962" i="2"/>
  <c r="Y1962" i="2"/>
  <c r="Z1961" i="2"/>
  <c r="Y1961" i="2"/>
  <c r="Z1960" i="2"/>
  <c r="Y1960" i="2"/>
  <c r="Z1959" i="2"/>
  <c r="Y1959" i="2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Z1949" i="2"/>
  <c r="Y1949" i="2"/>
  <c r="Z1948" i="2"/>
  <c r="Y1948" i="2"/>
  <c r="Z1947" i="2"/>
  <c r="Y1947" i="2"/>
  <c r="Z1946" i="2"/>
  <c r="Y1946" i="2"/>
  <c r="Z1945" i="2"/>
  <c r="Y1945" i="2"/>
  <c r="Z1944" i="2"/>
  <c r="Y1944" i="2"/>
  <c r="Z1943" i="2"/>
  <c r="Y1943" i="2"/>
  <c r="Z1942" i="2"/>
  <c r="Y1942" i="2"/>
  <c r="Z1941" i="2"/>
  <c r="Y1941" i="2"/>
  <c r="Z1940" i="2"/>
  <c r="Y1940" i="2"/>
  <c r="Z1939" i="2"/>
  <c r="Y1939" i="2"/>
  <c r="Z1938" i="2"/>
  <c r="Y1938" i="2"/>
  <c r="Z1937" i="2"/>
  <c r="Y1937" i="2"/>
  <c r="Z1936" i="2"/>
  <c r="Y1936" i="2"/>
  <c r="Z1935" i="2"/>
  <c r="Y1935" i="2"/>
  <c r="Z1934" i="2"/>
  <c r="Y1934" i="2"/>
  <c r="Z1933" i="2"/>
  <c r="Y1933" i="2"/>
  <c r="Z1932" i="2"/>
  <c r="Y1932" i="2"/>
  <c r="Z1931" i="2"/>
  <c r="Y1931" i="2"/>
  <c r="Z1930" i="2"/>
  <c r="Y1930" i="2"/>
  <c r="Z1929" i="2"/>
  <c r="Y1929" i="2"/>
  <c r="Z1928" i="2"/>
  <c r="Y1928" i="2"/>
  <c r="Z1927" i="2"/>
  <c r="Y1927" i="2"/>
  <c r="Z1926" i="2"/>
  <c r="Y1926" i="2"/>
  <c r="Z1925" i="2"/>
  <c r="Y1925" i="2"/>
  <c r="Z1924" i="2"/>
  <c r="Y1924" i="2"/>
  <c r="Z1923" i="2"/>
  <c r="Y1923" i="2"/>
  <c r="Z1922" i="2"/>
  <c r="Y1922" i="2"/>
  <c r="Z1921" i="2"/>
  <c r="Y1921" i="2"/>
  <c r="Z1920" i="2"/>
  <c r="Y1920" i="2"/>
  <c r="Z1919" i="2"/>
  <c r="Y1919" i="2"/>
  <c r="Z1918" i="2"/>
  <c r="Y1918" i="2"/>
  <c r="Z1917" i="2"/>
  <c r="Y1917" i="2"/>
  <c r="Z1916" i="2"/>
  <c r="Y1916" i="2"/>
  <c r="Z1915" i="2"/>
  <c r="Y1915" i="2"/>
  <c r="Z1914" i="2"/>
  <c r="Y1914" i="2"/>
  <c r="Z1913" i="2"/>
  <c r="Y1913" i="2"/>
  <c r="Z1912" i="2"/>
  <c r="Y1912" i="2"/>
  <c r="Z1911" i="2"/>
  <c r="Y1911" i="2"/>
  <c r="Z1910" i="2"/>
  <c r="Y1910" i="2"/>
  <c r="Z1909" i="2"/>
  <c r="Y1909" i="2"/>
  <c r="Z1908" i="2"/>
  <c r="Y1908" i="2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Z1901" i="2"/>
  <c r="Y1901" i="2"/>
  <c r="Z1900" i="2"/>
  <c r="Y1900" i="2"/>
  <c r="Z1899" i="2"/>
  <c r="Y1899" i="2"/>
  <c r="Z1898" i="2"/>
  <c r="Y1898" i="2"/>
  <c r="Z1897" i="2"/>
  <c r="Y1897" i="2"/>
  <c r="Z1896" i="2"/>
  <c r="Y1896" i="2"/>
  <c r="Z1895" i="2"/>
  <c r="Y1895" i="2"/>
  <c r="Z1894" i="2"/>
  <c r="Y1894" i="2"/>
  <c r="Z1893" i="2"/>
  <c r="Y1893" i="2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Z1883" i="2"/>
  <c r="Y1883" i="2"/>
  <c r="Z1882" i="2"/>
  <c r="Y1882" i="2"/>
  <c r="Z1881" i="2"/>
  <c r="Y1881" i="2"/>
  <c r="Z1880" i="2"/>
  <c r="Y1880" i="2"/>
  <c r="Z1879" i="2"/>
  <c r="Y1879" i="2"/>
  <c r="Z1878" i="2"/>
  <c r="Y1878" i="2"/>
  <c r="Z1877" i="2"/>
  <c r="Y1877" i="2"/>
  <c r="Z1876" i="2"/>
  <c r="Y1876" i="2"/>
  <c r="Z1875" i="2"/>
  <c r="Y1875" i="2"/>
  <c r="Z1874" i="2"/>
  <c r="Y1874" i="2"/>
  <c r="Z1873" i="2"/>
  <c r="Y1873" i="2"/>
  <c r="Z1872" i="2"/>
  <c r="Y1872" i="2"/>
  <c r="Z1871" i="2"/>
  <c r="Y1871" i="2"/>
  <c r="Z1870" i="2"/>
  <c r="Y1870" i="2"/>
  <c r="Z1869" i="2"/>
  <c r="Y1869" i="2"/>
  <c r="Z1868" i="2"/>
  <c r="Y1868" i="2"/>
  <c r="Z1867" i="2"/>
  <c r="Y1867" i="2"/>
  <c r="Z1866" i="2"/>
  <c r="Y1866" i="2"/>
  <c r="Z1865" i="2"/>
  <c r="Y1865" i="2"/>
  <c r="Z1864" i="2"/>
  <c r="Y1864" i="2"/>
  <c r="Z1863" i="2"/>
  <c r="Y1863" i="2"/>
  <c r="Z1862" i="2"/>
  <c r="Y1862" i="2"/>
  <c r="Z1861" i="2"/>
  <c r="Y1861" i="2"/>
  <c r="Z1860" i="2"/>
  <c r="Y1860" i="2"/>
  <c r="Z1859" i="2"/>
  <c r="Y1859" i="2"/>
  <c r="Z1858" i="2"/>
  <c r="Y1858" i="2"/>
  <c r="Z1857" i="2"/>
  <c r="Y1857" i="2"/>
  <c r="Z1856" i="2"/>
  <c r="Y1856" i="2"/>
  <c r="Z1855" i="2"/>
  <c r="Y1855" i="2"/>
  <c r="Z1854" i="2"/>
  <c r="Y1854" i="2"/>
  <c r="Z1853" i="2"/>
  <c r="Y1853" i="2"/>
  <c r="Z1852" i="2"/>
  <c r="Y1852" i="2"/>
  <c r="Z1851" i="2"/>
  <c r="Y1851" i="2"/>
  <c r="Z1850" i="2"/>
  <c r="Y1850" i="2"/>
  <c r="Z1849" i="2"/>
  <c r="Y1849" i="2"/>
  <c r="Z1848" i="2"/>
  <c r="Y1848" i="2"/>
  <c r="Z1847" i="2"/>
  <c r="Y1847" i="2"/>
  <c r="Z1846" i="2"/>
  <c r="Y1846" i="2"/>
  <c r="Z1845" i="2"/>
  <c r="Y1845" i="2"/>
  <c r="Z1844" i="2"/>
  <c r="Y1844" i="2"/>
  <c r="Z1843" i="2"/>
  <c r="Y1843" i="2"/>
  <c r="Z1842" i="2"/>
  <c r="Y1842" i="2"/>
  <c r="Z1841" i="2"/>
  <c r="Y1841" i="2"/>
  <c r="Z1840" i="2"/>
  <c r="Y1840" i="2"/>
  <c r="Z1839" i="2"/>
  <c r="Y1839" i="2"/>
  <c r="Z1838" i="2"/>
  <c r="Y1838" i="2"/>
  <c r="Z1837" i="2"/>
  <c r="Y1837" i="2"/>
  <c r="Z1836" i="2"/>
  <c r="Y1836" i="2"/>
  <c r="Z1835" i="2"/>
  <c r="Y1835" i="2"/>
  <c r="Z1834" i="2"/>
  <c r="Y1834" i="2"/>
  <c r="Z1833" i="2"/>
  <c r="Y1833" i="2"/>
  <c r="Z1832" i="2"/>
  <c r="Y1832" i="2"/>
  <c r="Z1831" i="2"/>
  <c r="Y1831" i="2"/>
  <c r="Z1830" i="2"/>
  <c r="Y1830" i="2"/>
  <c r="Z1829" i="2"/>
  <c r="Y1829" i="2"/>
  <c r="Z1828" i="2"/>
  <c r="Y1828" i="2"/>
  <c r="Z1827" i="2"/>
  <c r="Y1827" i="2"/>
  <c r="Z1826" i="2"/>
  <c r="Y1826" i="2"/>
  <c r="Z1825" i="2"/>
  <c r="Y1825" i="2"/>
  <c r="Z1824" i="2"/>
  <c r="Y1824" i="2"/>
  <c r="Z1823" i="2"/>
  <c r="Y1823" i="2"/>
  <c r="Z1822" i="2"/>
  <c r="Y1822" i="2"/>
  <c r="Z1821" i="2"/>
  <c r="Y1821" i="2"/>
  <c r="Z1820" i="2"/>
  <c r="Y1820" i="2"/>
  <c r="Z1819" i="2"/>
  <c r="Y1819" i="2"/>
  <c r="Z1818" i="2"/>
  <c r="Y1818" i="2"/>
  <c r="Z1817" i="2"/>
  <c r="Y1817" i="2"/>
  <c r="Z1816" i="2"/>
  <c r="Y1816" i="2"/>
  <c r="Z1815" i="2"/>
  <c r="Y1815" i="2"/>
  <c r="Z1814" i="2"/>
  <c r="Y1814" i="2"/>
  <c r="Z1813" i="2"/>
  <c r="Y1813" i="2"/>
  <c r="Z1812" i="2"/>
  <c r="Y1812" i="2"/>
  <c r="Z1811" i="2"/>
  <c r="Y1811" i="2"/>
  <c r="Z1810" i="2"/>
  <c r="Y1810" i="2"/>
  <c r="Z1809" i="2"/>
  <c r="Y1809" i="2"/>
  <c r="Z1808" i="2"/>
  <c r="Y1808" i="2"/>
  <c r="Z1807" i="2"/>
  <c r="Y1807" i="2"/>
  <c r="Z1806" i="2"/>
  <c r="Y1806" i="2"/>
  <c r="Z1805" i="2"/>
  <c r="Y1805" i="2"/>
  <c r="Z1804" i="2"/>
  <c r="Y1804" i="2"/>
  <c r="Z1803" i="2"/>
  <c r="Y1803" i="2"/>
  <c r="Z1802" i="2"/>
  <c r="Y1802" i="2"/>
  <c r="Z1801" i="2"/>
  <c r="Y1801" i="2"/>
  <c r="Z1800" i="2"/>
  <c r="Y1800" i="2"/>
  <c r="Z1799" i="2"/>
  <c r="Y1799" i="2"/>
  <c r="Z1798" i="2"/>
  <c r="Y1798" i="2"/>
  <c r="Z1797" i="2"/>
  <c r="Y1797" i="2"/>
  <c r="Z1796" i="2"/>
  <c r="Y1796" i="2"/>
  <c r="Z1795" i="2"/>
  <c r="Y1795" i="2"/>
  <c r="Z1794" i="2"/>
  <c r="Y1794" i="2"/>
  <c r="Z1793" i="2"/>
  <c r="Y1793" i="2"/>
  <c r="Z1792" i="2"/>
  <c r="Y1792" i="2"/>
  <c r="Z1791" i="2"/>
  <c r="Y1791" i="2"/>
  <c r="Z1790" i="2"/>
  <c r="Y1790" i="2"/>
  <c r="Z1789" i="2"/>
  <c r="Y1789" i="2"/>
  <c r="Z1788" i="2"/>
  <c r="Y1788" i="2"/>
  <c r="Z1787" i="2"/>
  <c r="Y1787" i="2"/>
  <c r="Z1786" i="2"/>
  <c r="Y1786" i="2"/>
  <c r="Z1785" i="2"/>
  <c r="Y1785" i="2"/>
  <c r="Z1784" i="2"/>
  <c r="Y1784" i="2"/>
  <c r="Z1783" i="2"/>
  <c r="Y1783" i="2"/>
  <c r="Z1782" i="2"/>
  <c r="Y1782" i="2"/>
  <c r="Z1781" i="2"/>
  <c r="Y1781" i="2"/>
  <c r="Z1780" i="2"/>
  <c r="Y1780" i="2"/>
  <c r="Z1779" i="2"/>
  <c r="Y1779" i="2"/>
  <c r="Z1778" i="2"/>
  <c r="Y1778" i="2"/>
  <c r="Z1777" i="2"/>
  <c r="Y1777" i="2"/>
  <c r="Z1776" i="2"/>
  <c r="Y1776" i="2"/>
  <c r="Z1775" i="2"/>
  <c r="Y1775" i="2"/>
  <c r="Z1774" i="2"/>
  <c r="Y1774" i="2"/>
  <c r="Z1773" i="2"/>
  <c r="Y1773" i="2"/>
  <c r="Z1772" i="2"/>
  <c r="Y1772" i="2"/>
  <c r="Z1771" i="2"/>
  <c r="Y1771" i="2"/>
  <c r="Z1770" i="2"/>
  <c r="Y1770" i="2"/>
  <c r="Z1769" i="2"/>
  <c r="Y1769" i="2"/>
  <c r="Z1768" i="2"/>
  <c r="Y1768" i="2"/>
  <c r="Z1767" i="2"/>
  <c r="Y1767" i="2"/>
  <c r="Z1766" i="2"/>
  <c r="Y1766" i="2"/>
  <c r="Z1765" i="2"/>
  <c r="Y1765" i="2"/>
  <c r="Z1764" i="2"/>
  <c r="Y1764" i="2"/>
  <c r="Z1763" i="2"/>
  <c r="Y1763" i="2"/>
  <c r="Z1762" i="2"/>
  <c r="Y1762" i="2"/>
  <c r="Z1761" i="2"/>
  <c r="Y1761" i="2"/>
  <c r="Z1760" i="2"/>
  <c r="Y1760" i="2"/>
  <c r="Z1759" i="2"/>
  <c r="Y1759" i="2"/>
  <c r="Z1758" i="2"/>
  <c r="Y1758" i="2"/>
  <c r="Z1757" i="2"/>
  <c r="Y1757" i="2"/>
  <c r="Z1756" i="2"/>
  <c r="Y1756" i="2"/>
  <c r="Z1755" i="2"/>
  <c r="Y1755" i="2"/>
  <c r="Z1754" i="2"/>
  <c r="Y1754" i="2"/>
  <c r="Z1753" i="2"/>
  <c r="Y1753" i="2"/>
  <c r="Z1752" i="2"/>
  <c r="Y1752" i="2"/>
  <c r="Z1751" i="2"/>
  <c r="Y1751" i="2"/>
  <c r="Z1750" i="2"/>
  <c r="Y1750" i="2"/>
  <c r="Z1749" i="2"/>
  <c r="Y1749" i="2"/>
  <c r="Z1748" i="2"/>
  <c r="Y1748" i="2"/>
  <c r="Z1747" i="2"/>
  <c r="Y1747" i="2"/>
  <c r="Z1746" i="2"/>
  <c r="Y1746" i="2"/>
  <c r="Z1745" i="2"/>
  <c r="Y1745" i="2"/>
  <c r="Z1744" i="2"/>
  <c r="Y1744" i="2"/>
  <c r="Z1743" i="2"/>
  <c r="Y1743" i="2"/>
  <c r="Z1742" i="2"/>
  <c r="Y1742" i="2"/>
  <c r="Z1741" i="2"/>
  <c r="Y1741" i="2"/>
  <c r="Z1740" i="2"/>
  <c r="Y1740" i="2"/>
  <c r="Z1739" i="2"/>
  <c r="Y1739" i="2"/>
  <c r="Z1738" i="2"/>
  <c r="Y1738" i="2"/>
  <c r="Z1737" i="2"/>
  <c r="Y1737" i="2"/>
  <c r="Z1736" i="2"/>
  <c r="Y1736" i="2"/>
  <c r="Z1735" i="2"/>
  <c r="Y1735" i="2"/>
  <c r="Z1734" i="2"/>
  <c r="Y1734" i="2"/>
  <c r="Z1733" i="2"/>
  <c r="Y1733" i="2"/>
  <c r="Z1732" i="2"/>
  <c r="Y1732" i="2"/>
  <c r="Z1731" i="2"/>
  <c r="Y1731" i="2"/>
  <c r="Z1730" i="2"/>
  <c r="Y1730" i="2"/>
  <c r="Z1729" i="2"/>
  <c r="Y1729" i="2"/>
  <c r="Z1728" i="2"/>
  <c r="Y1728" i="2"/>
  <c r="Z1727" i="2"/>
  <c r="Y1727" i="2"/>
  <c r="Z1726" i="2"/>
  <c r="Y1726" i="2"/>
  <c r="Z1725" i="2"/>
  <c r="Y1725" i="2"/>
  <c r="Z1724" i="2"/>
  <c r="Y1724" i="2"/>
  <c r="Z1723" i="2"/>
  <c r="Y1723" i="2"/>
  <c r="Z1722" i="2"/>
  <c r="Y1722" i="2"/>
  <c r="Z1721" i="2"/>
  <c r="Y1721" i="2"/>
  <c r="Z1720" i="2"/>
  <c r="Y1720" i="2"/>
  <c r="Z1719" i="2"/>
  <c r="Y1719" i="2"/>
  <c r="Z1718" i="2"/>
  <c r="Y1718" i="2"/>
  <c r="Z1717" i="2"/>
  <c r="Y1717" i="2"/>
  <c r="Z1716" i="2"/>
  <c r="Y1716" i="2"/>
  <c r="Z1715" i="2"/>
  <c r="Y1715" i="2"/>
  <c r="Z1714" i="2"/>
  <c r="Y1714" i="2"/>
  <c r="Z1713" i="2"/>
  <c r="Y1713" i="2"/>
  <c r="Z1712" i="2"/>
  <c r="Y1712" i="2"/>
  <c r="Z1711" i="2"/>
  <c r="Y1711" i="2"/>
  <c r="Z1710" i="2"/>
  <c r="Y1710" i="2"/>
  <c r="Z1709" i="2"/>
  <c r="Y1709" i="2"/>
  <c r="Z1708" i="2"/>
  <c r="Y1708" i="2"/>
  <c r="Z1707" i="2"/>
  <c r="Y1707" i="2"/>
  <c r="Z1706" i="2"/>
  <c r="Y1706" i="2"/>
  <c r="Z1705" i="2"/>
  <c r="Y1705" i="2"/>
  <c r="Z1704" i="2"/>
  <c r="Y1704" i="2"/>
  <c r="Z1703" i="2"/>
  <c r="Y1703" i="2"/>
  <c r="Z1702" i="2"/>
  <c r="Y1702" i="2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Z1694" i="2"/>
  <c r="Y1694" i="2"/>
  <c r="Z1693" i="2"/>
  <c r="Y1693" i="2"/>
  <c r="Z1692" i="2"/>
  <c r="Y1692" i="2"/>
  <c r="Z1691" i="2"/>
  <c r="Y1691" i="2"/>
  <c r="Z1690" i="2"/>
  <c r="Y1690" i="2"/>
  <c r="Z1689" i="2"/>
  <c r="Y1689" i="2"/>
  <c r="Z1688" i="2"/>
  <c r="Y1688" i="2"/>
  <c r="Z1687" i="2"/>
  <c r="Y1687" i="2"/>
  <c r="Z1686" i="2"/>
  <c r="Y1686" i="2"/>
  <c r="Z1685" i="2"/>
  <c r="Y1685" i="2"/>
  <c r="Z1684" i="2"/>
  <c r="Y1684" i="2"/>
  <c r="Z1683" i="2"/>
  <c r="Y1683" i="2"/>
  <c r="Z1682" i="2"/>
  <c r="Y1682" i="2"/>
  <c r="Z1681" i="2"/>
  <c r="Y1681" i="2"/>
  <c r="Z1680" i="2"/>
  <c r="Y1680" i="2"/>
  <c r="Z1679" i="2"/>
  <c r="Y1679" i="2"/>
  <c r="Z1678" i="2"/>
  <c r="Y1678" i="2"/>
  <c r="Z1677" i="2"/>
  <c r="Y1677" i="2"/>
  <c r="Z1676" i="2"/>
  <c r="Y1676" i="2"/>
  <c r="Z1675" i="2"/>
  <c r="Y1675" i="2"/>
  <c r="Z1674" i="2"/>
  <c r="Y1674" i="2"/>
  <c r="Z1673" i="2"/>
  <c r="Y1673" i="2"/>
  <c r="Z1672" i="2"/>
  <c r="Y1672" i="2"/>
  <c r="Z1671" i="2"/>
  <c r="Y1671" i="2"/>
  <c r="Z1670" i="2"/>
  <c r="Y1670" i="2"/>
  <c r="Z1669" i="2"/>
  <c r="Y1669" i="2"/>
  <c r="Z1668" i="2"/>
  <c r="Y1668" i="2"/>
  <c r="Z1667" i="2"/>
  <c r="Y1667" i="2"/>
  <c r="Z1666" i="2"/>
  <c r="Y1666" i="2"/>
  <c r="Z1665" i="2"/>
  <c r="Y1665" i="2"/>
  <c r="Z1664" i="2"/>
  <c r="Y1664" i="2"/>
  <c r="Z1663" i="2"/>
  <c r="Y1663" i="2"/>
  <c r="Z1662" i="2"/>
  <c r="Y1662" i="2"/>
  <c r="Z1661" i="2"/>
  <c r="Y1661" i="2"/>
  <c r="Z1660" i="2"/>
  <c r="Y1660" i="2"/>
  <c r="Z1659" i="2"/>
  <c r="Y1659" i="2"/>
  <c r="Z1658" i="2"/>
  <c r="Y1658" i="2"/>
  <c r="Z1657" i="2"/>
  <c r="Y1657" i="2"/>
  <c r="Z1656" i="2"/>
  <c r="Y1656" i="2"/>
  <c r="Z1655" i="2"/>
  <c r="Y1655" i="2"/>
  <c r="Z1654" i="2"/>
  <c r="Y1654" i="2"/>
  <c r="Z1653" i="2"/>
  <c r="Y1653" i="2"/>
  <c r="Z1652" i="2"/>
  <c r="Y1652" i="2"/>
  <c r="Z1651" i="2"/>
  <c r="Y1651" i="2"/>
  <c r="Z1650" i="2"/>
  <c r="Y1650" i="2"/>
  <c r="Z1649" i="2"/>
  <c r="Y1649" i="2"/>
  <c r="Z1648" i="2"/>
  <c r="Y1648" i="2"/>
  <c r="Z1647" i="2"/>
  <c r="Y1647" i="2"/>
  <c r="Z1646" i="2"/>
  <c r="Y1646" i="2"/>
  <c r="Z1645" i="2"/>
  <c r="Y1645" i="2"/>
  <c r="Z1644" i="2"/>
  <c r="Y1644" i="2"/>
  <c r="Z1643" i="2"/>
  <c r="Y1643" i="2"/>
  <c r="Z1642" i="2"/>
  <c r="Y1642" i="2"/>
  <c r="Z1641" i="2"/>
  <c r="Y1641" i="2"/>
  <c r="Z1640" i="2"/>
  <c r="Y1640" i="2"/>
  <c r="Z1639" i="2"/>
  <c r="Y1639" i="2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Z1631" i="2"/>
  <c r="Y1631" i="2"/>
  <c r="Z1630" i="2"/>
  <c r="Y1630" i="2"/>
  <c r="Z1629" i="2"/>
  <c r="Y1629" i="2"/>
  <c r="Z1628" i="2"/>
  <c r="Y1628" i="2"/>
  <c r="Z1627" i="2"/>
  <c r="Y1627" i="2"/>
  <c r="Z1626" i="2"/>
  <c r="Y1626" i="2"/>
  <c r="Z1625" i="2"/>
  <c r="Y1625" i="2"/>
  <c r="Z1624" i="2"/>
  <c r="Y1624" i="2"/>
  <c r="Z1623" i="2"/>
  <c r="Y1623" i="2"/>
  <c r="Z1622" i="2"/>
  <c r="Y1622" i="2"/>
  <c r="Z1621" i="2"/>
  <c r="Y1621" i="2"/>
  <c r="Z1620" i="2"/>
  <c r="Y1620" i="2"/>
  <c r="Z1619" i="2"/>
  <c r="Y1619" i="2"/>
  <c r="Z1618" i="2"/>
  <c r="Y1618" i="2"/>
  <c r="Z1617" i="2"/>
  <c r="Y1617" i="2"/>
  <c r="Z1616" i="2"/>
  <c r="Y1616" i="2"/>
  <c r="Z1615" i="2"/>
  <c r="Y1615" i="2"/>
  <c r="Z1614" i="2"/>
  <c r="Y1614" i="2"/>
  <c r="Z1613" i="2"/>
  <c r="Y1613" i="2"/>
  <c r="Z1612" i="2"/>
  <c r="Y1612" i="2"/>
  <c r="Z1611" i="2"/>
  <c r="Y1611" i="2"/>
  <c r="Z1610" i="2"/>
  <c r="Y1610" i="2"/>
  <c r="Z1609" i="2"/>
  <c r="Y1609" i="2"/>
  <c r="Z1608" i="2"/>
  <c r="Y1608" i="2"/>
  <c r="Z1607" i="2"/>
  <c r="Y1607" i="2"/>
  <c r="Z1606" i="2"/>
  <c r="Y1606" i="2"/>
  <c r="Z1605" i="2"/>
  <c r="Y1605" i="2"/>
  <c r="Z1604" i="2"/>
  <c r="Y1604" i="2"/>
  <c r="Z1603" i="2"/>
  <c r="Y1603" i="2"/>
  <c r="Z1602" i="2"/>
  <c r="Y1602" i="2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Z1593" i="2"/>
  <c r="Y1593" i="2"/>
  <c r="Z1592" i="2"/>
  <c r="Y1592" i="2"/>
  <c r="Z1591" i="2"/>
  <c r="Y1591" i="2"/>
  <c r="Z1590" i="2"/>
  <c r="Y1590" i="2"/>
  <c r="Z1589" i="2"/>
  <c r="Y1589" i="2"/>
  <c r="Z1588" i="2"/>
  <c r="Y1588" i="2"/>
  <c r="Z1587" i="2"/>
  <c r="Y1587" i="2"/>
  <c r="Z1586" i="2"/>
  <c r="Y1586" i="2"/>
  <c r="Z1585" i="2"/>
  <c r="Y1585" i="2"/>
  <c r="Z1584" i="2"/>
  <c r="Y1584" i="2"/>
  <c r="Z1583" i="2"/>
  <c r="Y1583" i="2"/>
  <c r="Z1582" i="2"/>
  <c r="Y1582" i="2"/>
  <c r="Z1581" i="2"/>
  <c r="Y1581" i="2"/>
  <c r="Z1580" i="2"/>
  <c r="Y1580" i="2"/>
  <c r="Z1579" i="2"/>
  <c r="Y1579" i="2"/>
  <c r="Z1578" i="2"/>
  <c r="Y1578" i="2"/>
  <c r="Z1577" i="2"/>
  <c r="Y1577" i="2"/>
  <c r="Z1576" i="2"/>
  <c r="Y1576" i="2"/>
  <c r="Z1575" i="2"/>
  <c r="Y1575" i="2"/>
  <c r="Z1574" i="2"/>
  <c r="Y1574" i="2"/>
  <c r="Z1573" i="2"/>
  <c r="Y1573" i="2"/>
  <c r="Z1572" i="2"/>
  <c r="Y1572" i="2"/>
  <c r="Z1571" i="2"/>
  <c r="Y1571" i="2"/>
  <c r="Z1570" i="2"/>
  <c r="Y1570" i="2"/>
  <c r="Z1569" i="2"/>
  <c r="Y1569" i="2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Z1562" i="2"/>
  <c r="Y1562" i="2"/>
  <c r="Z1561" i="2"/>
  <c r="Y1561" i="2"/>
  <c r="Z1560" i="2"/>
  <c r="Y1560" i="2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Z1551" i="2"/>
  <c r="Y1551" i="2"/>
  <c r="Z1550" i="2"/>
  <c r="Y1550" i="2"/>
  <c r="Z1549" i="2"/>
  <c r="Y1549" i="2"/>
  <c r="Z1548" i="2"/>
  <c r="Y1548" i="2"/>
  <c r="Z1547" i="2"/>
  <c r="Y1547" i="2"/>
  <c r="Z1546" i="2"/>
  <c r="Y1546" i="2"/>
  <c r="Z1545" i="2"/>
  <c r="Y1545" i="2"/>
  <c r="Z1544" i="2"/>
  <c r="Y1544" i="2"/>
  <c r="Z1543" i="2"/>
  <c r="Y1543" i="2"/>
  <c r="Z1542" i="2"/>
  <c r="Y1542" i="2"/>
  <c r="Z1541" i="2"/>
  <c r="Y1541" i="2"/>
  <c r="Z1540" i="2"/>
  <c r="Y1540" i="2"/>
  <c r="Z1539" i="2"/>
  <c r="Y1539" i="2"/>
  <c r="Z1538" i="2"/>
  <c r="Y1538" i="2"/>
  <c r="Z1537" i="2"/>
  <c r="Y1537" i="2"/>
  <c r="Z1536" i="2"/>
  <c r="Y1536" i="2"/>
  <c r="Z1535" i="2"/>
  <c r="Y1535" i="2"/>
  <c r="Z1534" i="2"/>
  <c r="Y1534" i="2"/>
  <c r="Z1533" i="2"/>
  <c r="Y1533" i="2"/>
  <c r="Z1532" i="2"/>
  <c r="Y1532" i="2"/>
  <c r="Z1531" i="2"/>
  <c r="Y1531" i="2"/>
  <c r="Z1530" i="2"/>
  <c r="Y1530" i="2"/>
  <c r="Z1529" i="2"/>
  <c r="Y1529" i="2"/>
  <c r="Z1528" i="2"/>
  <c r="Y1528" i="2"/>
  <c r="Z1527" i="2"/>
  <c r="Y1527" i="2"/>
  <c r="Z1526" i="2"/>
  <c r="Y1526" i="2"/>
  <c r="Z1525" i="2"/>
  <c r="Y1525" i="2"/>
  <c r="Z1524" i="2"/>
  <c r="Y1524" i="2"/>
  <c r="Z1523" i="2"/>
  <c r="Y1523" i="2"/>
  <c r="Z1522" i="2"/>
  <c r="Y1522" i="2"/>
  <c r="Z1521" i="2"/>
  <c r="Y1521" i="2"/>
  <c r="Z1520" i="2"/>
  <c r="Y1520" i="2"/>
  <c r="Z1519" i="2"/>
  <c r="Y1519" i="2"/>
  <c r="Z1518" i="2"/>
  <c r="Y1518" i="2"/>
  <c r="Z1517" i="2"/>
  <c r="Y1517" i="2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Z1509" i="2"/>
  <c r="Y1509" i="2"/>
  <c r="Z1508" i="2"/>
  <c r="Y1508" i="2"/>
  <c r="Z1507" i="2"/>
  <c r="Y1507" i="2"/>
  <c r="Z1506" i="2"/>
  <c r="Y1506" i="2"/>
  <c r="Z1505" i="2"/>
  <c r="Y1505" i="2"/>
  <c r="Z1504" i="2"/>
  <c r="Y1504" i="2"/>
  <c r="Z1503" i="2"/>
  <c r="Y1503" i="2"/>
  <c r="Z1502" i="2"/>
  <c r="Y1502" i="2"/>
  <c r="Z1501" i="2"/>
  <c r="Y1501" i="2"/>
  <c r="Z1500" i="2"/>
  <c r="Y1500" i="2"/>
  <c r="Z1499" i="2"/>
  <c r="Y1499" i="2"/>
  <c r="Z1498" i="2"/>
  <c r="Y1498" i="2"/>
  <c r="Z1497" i="2"/>
  <c r="Y1497" i="2"/>
  <c r="Z1496" i="2"/>
  <c r="Y1496" i="2"/>
  <c r="Z1495" i="2"/>
  <c r="Y1495" i="2"/>
  <c r="Z1494" i="2"/>
  <c r="Y1494" i="2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Z1487" i="2"/>
  <c r="Y1487" i="2"/>
  <c r="Z1486" i="2"/>
  <c r="Y1486" i="2"/>
  <c r="Z1485" i="2"/>
  <c r="Y1485" i="2"/>
  <c r="Z1484" i="2"/>
  <c r="Y1484" i="2"/>
  <c r="Z1483" i="2"/>
  <c r="Y1483" i="2"/>
  <c r="Z1482" i="2"/>
  <c r="Y1482" i="2"/>
  <c r="Z1481" i="2"/>
  <c r="Y1481" i="2"/>
  <c r="Z1480" i="2"/>
  <c r="Y1480" i="2"/>
  <c r="Z1479" i="2"/>
  <c r="Y1479" i="2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Z1472" i="2"/>
  <c r="Y1472" i="2"/>
  <c r="Z1471" i="2"/>
  <c r="Y1471" i="2"/>
  <c r="Z1470" i="2"/>
  <c r="Y1470" i="2"/>
  <c r="Z1469" i="2"/>
  <c r="Y1469" i="2"/>
  <c r="Z1468" i="2"/>
  <c r="Y1468" i="2"/>
  <c r="Z1467" i="2"/>
  <c r="Y1467" i="2"/>
  <c r="Z1466" i="2"/>
  <c r="Y1466" i="2"/>
  <c r="Z1465" i="2"/>
  <c r="Y1465" i="2"/>
  <c r="Z1464" i="2"/>
  <c r="Y1464" i="2"/>
  <c r="Z1463" i="2"/>
  <c r="Y1463" i="2"/>
  <c r="Z1462" i="2"/>
  <c r="Y1462" i="2"/>
  <c r="Z1461" i="2"/>
  <c r="Y1461" i="2"/>
  <c r="Z1460" i="2"/>
  <c r="Y1460" i="2"/>
  <c r="Z1459" i="2"/>
  <c r="Y1459" i="2"/>
  <c r="Z1458" i="2"/>
  <c r="Y1458" i="2"/>
  <c r="Z1457" i="2"/>
  <c r="Y1457" i="2"/>
  <c r="Z1456" i="2"/>
  <c r="Y1456" i="2"/>
  <c r="Z1455" i="2"/>
  <c r="Y1455" i="2"/>
  <c r="Z1454" i="2"/>
  <c r="Y1454" i="2"/>
  <c r="Z1453" i="2"/>
  <c r="Y1453" i="2"/>
  <c r="Z1452" i="2"/>
  <c r="Y1452" i="2"/>
  <c r="Z1451" i="2"/>
  <c r="Y1451" i="2"/>
  <c r="Z1450" i="2"/>
  <c r="Y1450" i="2"/>
  <c r="Z1449" i="2"/>
  <c r="Y1449" i="2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Z1441" i="2"/>
  <c r="Y1441" i="2"/>
  <c r="Z1440" i="2"/>
  <c r="Y1440" i="2"/>
  <c r="Z1439" i="2"/>
  <c r="Y1439" i="2"/>
  <c r="Z1438" i="2"/>
  <c r="Y1438" i="2"/>
  <c r="Z1437" i="2"/>
  <c r="Y1437" i="2"/>
  <c r="Z1436" i="2"/>
  <c r="Y1436" i="2"/>
  <c r="Z1435" i="2"/>
  <c r="Y1435" i="2"/>
  <c r="Z1434" i="2"/>
  <c r="Y1434" i="2"/>
  <c r="Z1433" i="2"/>
  <c r="Y1433" i="2"/>
  <c r="Z1432" i="2"/>
  <c r="Y1432" i="2"/>
  <c r="Z1431" i="2"/>
  <c r="Y1431" i="2"/>
  <c r="Z1430" i="2"/>
  <c r="Y1430" i="2"/>
  <c r="Z1429" i="2"/>
  <c r="Y1429" i="2"/>
  <c r="Z1428" i="2"/>
  <c r="Y1428" i="2"/>
  <c r="Z1427" i="2"/>
  <c r="Y1427" i="2"/>
  <c r="Z1426" i="2"/>
  <c r="Y1426" i="2"/>
  <c r="Z1425" i="2"/>
  <c r="Y1425" i="2"/>
  <c r="Z1424" i="2"/>
  <c r="Y1424" i="2"/>
  <c r="Z1423" i="2"/>
  <c r="Y1423" i="2"/>
  <c r="Z1422" i="2"/>
  <c r="Y1422" i="2"/>
  <c r="Z1421" i="2"/>
  <c r="Y1421" i="2"/>
  <c r="Z1420" i="2"/>
  <c r="Y1420" i="2"/>
  <c r="Z1419" i="2"/>
  <c r="Y1419" i="2"/>
  <c r="Z1418" i="2"/>
  <c r="Y1418" i="2"/>
  <c r="Z1417" i="2"/>
  <c r="Y1417" i="2"/>
  <c r="Z1416" i="2"/>
  <c r="Y1416" i="2"/>
  <c r="Z1415" i="2"/>
  <c r="Y1415" i="2"/>
  <c r="Z1414" i="2"/>
  <c r="Y1414" i="2"/>
  <c r="Z1413" i="2"/>
  <c r="Y1413" i="2"/>
  <c r="Z1412" i="2"/>
  <c r="Y1412" i="2"/>
  <c r="Z1411" i="2"/>
  <c r="Y1411" i="2"/>
  <c r="Z1410" i="2"/>
  <c r="Y1410" i="2"/>
  <c r="Z1409" i="2"/>
  <c r="Y1409" i="2"/>
  <c r="Z1408" i="2"/>
  <c r="Y1408" i="2"/>
  <c r="Z1407" i="2"/>
  <c r="Y1407" i="2"/>
  <c r="Z1406" i="2"/>
  <c r="Y1406" i="2"/>
  <c r="Z1405" i="2"/>
  <c r="Y1405" i="2"/>
  <c r="Z1404" i="2"/>
  <c r="Y1404" i="2"/>
  <c r="Z1403" i="2"/>
  <c r="Y1403" i="2"/>
  <c r="Z1402" i="2"/>
  <c r="Y1402" i="2"/>
  <c r="Z1401" i="2"/>
  <c r="Y1401" i="2"/>
  <c r="Z1400" i="2"/>
  <c r="Y1400" i="2"/>
  <c r="Z1399" i="2"/>
  <c r="Y1399" i="2"/>
  <c r="Z1398" i="2"/>
  <c r="Y1398" i="2"/>
  <c r="Z1397" i="2"/>
  <c r="Y1397" i="2"/>
  <c r="Z1396" i="2"/>
  <c r="Y1396" i="2"/>
  <c r="Z1395" i="2"/>
  <c r="Y1395" i="2"/>
  <c r="Z1394" i="2"/>
  <c r="Y1394" i="2"/>
  <c r="Z1393" i="2"/>
  <c r="Y1393" i="2"/>
  <c r="Z1392" i="2"/>
  <c r="Y1392" i="2"/>
  <c r="Z1391" i="2"/>
  <c r="Y1391" i="2"/>
  <c r="Z1390" i="2"/>
  <c r="Y1390" i="2"/>
  <c r="Z1389" i="2"/>
  <c r="Y1389" i="2"/>
  <c r="Z1388" i="2"/>
  <c r="Y1388" i="2"/>
  <c r="Z1387" i="2"/>
  <c r="Y1387" i="2"/>
  <c r="Z1386" i="2"/>
  <c r="Y1386" i="2"/>
  <c r="Z1385" i="2"/>
  <c r="Y1385" i="2"/>
  <c r="Z1384" i="2"/>
  <c r="Y1384" i="2"/>
  <c r="Z1383" i="2"/>
  <c r="Y1383" i="2"/>
  <c r="Z1382" i="2"/>
  <c r="Y1382" i="2"/>
  <c r="Z1381" i="2"/>
  <c r="Y1381" i="2"/>
  <c r="Z1380" i="2"/>
  <c r="Y1380" i="2"/>
  <c r="Z1379" i="2"/>
  <c r="Y1379" i="2"/>
  <c r="Z1378" i="2"/>
  <c r="Y1378" i="2"/>
  <c r="Z1377" i="2"/>
  <c r="Y1377" i="2"/>
  <c r="Z1376" i="2"/>
  <c r="Y1376" i="2"/>
  <c r="Z1375" i="2"/>
  <c r="Y1375" i="2"/>
  <c r="Z1374" i="2"/>
  <c r="Y1374" i="2"/>
  <c r="Z1373" i="2"/>
  <c r="Y1373" i="2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Z1365" i="2"/>
  <c r="Y1365" i="2"/>
  <c r="Z1364" i="2"/>
  <c r="Y1364" i="2"/>
  <c r="Z1363" i="2"/>
  <c r="Y1363" i="2"/>
  <c r="Z1362" i="2"/>
  <c r="Y1362" i="2"/>
  <c r="Z1361" i="2"/>
  <c r="Y1361" i="2"/>
  <c r="Z1360" i="2"/>
  <c r="Y1360" i="2"/>
  <c r="Z1359" i="2"/>
  <c r="Y1359" i="2"/>
  <c r="Z1358" i="2"/>
  <c r="Y1358" i="2"/>
  <c r="Z1357" i="2"/>
  <c r="Y1357" i="2"/>
  <c r="Z1356" i="2"/>
  <c r="Y1356" i="2"/>
  <c r="Z1355" i="2"/>
  <c r="Y1355" i="2"/>
  <c r="Z1354" i="2"/>
  <c r="Y1354" i="2"/>
  <c r="Z1353" i="2"/>
  <c r="Y1353" i="2"/>
  <c r="Z1352" i="2"/>
  <c r="Y1352" i="2"/>
  <c r="Z1351" i="2"/>
  <c r="Y1351" i="2"/>
  <c r="Z1350" i="2"/>
  <c r="Y1350" i="2"/>
  <c r="Z1349" i="2"/>
  <c r="Y1349" i="2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Z1340" i="2"/>
  <c r="Y1340" i="2"/>
  <c r="Z1339" i="2"/>
  <c r="Y1339" i="2"/>
  <c r="Z1338" i="2"/>
  <c r="Y1338" i="2"/>
  <c r="Z1337" i="2"/>
  <c r="Y1337" i="2"/>
  <c r="Z1336" i="2"/>
  <c r="Y1336" i="2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Z1326" i="2"/>
  <c r="Y1326" i="2"/>
  <c r="Z1325" i="2"/>
  <c r="Y1325" i="2"/>
  <c r="Z1324" i="2"/>
  <c r="Y1324" i="2"/>
  <c r="Z1323" i="2"/>
  <c r="Y1323" i="2"/>
  <c r="Z1322" i="2"/>
  <c r="Y1322" i="2"/>
  <c r="Z1321" i="2"/>
  <c r="Y1321" i="2"/>
  <c r="Z1320" i="2"/>
  <c r="Y1320" i="2"/>
  <c r="Z1319" i="2"/>
  <c r="Y1319" i="2"/>
  <c r="Z1318" i="2"/>
  <c r="Y1318" i="2"/>
  <c r="Z1317" i="2"/>
  <c r="Y1317" i="2"/>
  <c r="Z1316" i="2"/>
  <c r="Y1316" i="2"/>
  <c r="Z1315" i="2"/>
  <c r="Y1315" i="2"/>
  <c r="Z1314" i="2"/>
  <c r="Y1314" i="2"/>
  <c r="Z1313" i="2"/>
  <c r="Y1313" i="2"/>
  <c r="Z1312" i="2"/>
  <c r="Y1312" i="2"/>
  <c r="Z1311" i="2"/>
  <c r="Y1311" i="2"/>
  <c r="Z1310" i="2"/>
  <c r="Y1310" i="2"/>
  <c r="Z1309" i="2"/>
  <c r="Y1309" i="2"/>
  <c r="Z1308" i="2"/>
  <c r="Y1308" i="2"/>
  <c r="Z1307" i="2"/>
  <c r="Y1307" i="2"/>
  <c r="Z1306" i="2"/>
  <c r="Y1306" i="2"/>
  <c r="Z1305" i="2"/>
  <c r="Y1305" i="2"/>
  <c r="Z1304" i="2"/>
  <c r="Y1304" i="2"/>
  <c r="Z1303" i="2"/>
  <c r="Y1303" i="2"/>
  <c r="Z1302" i="2"/>
  <c r="Y1302" i="2"/>
  <c r="Z1301" i="2"/>
  <c r="Y1301" i="2"/>
  <c r="Z1300" i="2"/>
  <c r="Y1300" i="2"/>
  <c r="Z1299" i="2"/>
  <c r="Y1299" i="2"/>
  <c r="Z1298" i="2"/>
  <c r="Y1298" i="2"/>
  <c r="Z1297" i="2"/>
  <c r="Y1297" i="2"/>
  <c r="Z1296" i="2"/>
  <c r="Y1296" i="2"/>
  <c r="Z1295" i="2"/>
  <c r="Y1295" i="2"/>
  <c r="Z1294" i="2"/>
  <c r="Y1294" i="2"/>
  <c r="Z1293" i="2"/>
  <c r="Y1293" i="2"/>
  <c r="Z1292" i="2"/>
  <c r="Y1292" i="2"/>
  <c r="Z1291" i="2"/>
  <c r="Y1291" i="2"/>
  <c r="Z1290" i="2"/>
  <c r="Y1290" i="2"/>
  <c r="Z1289" i="2"/>
  <c r="Y1289" i="2"/>
  <c r="Z1288" i="2"/>
  <c r="Y1288" i="2"/>
  <c r="Z1287" i="2"/>
  <c r="Y1287" i="2"/>
  <c r="Z1286" i="2"/>
  <c r="Y1286" i="2"/>
  <c r="Z1285" i="2"/>
  <c r="Y1285" i="2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Z1278" i="2"/>
  <c r="Y1278" i="2"/>
  <c r="Z1277" i="2"/>
  <c r="Y1277" i="2"/>
  <c r="Z1276" i="2"/>
  <c r="Y1276" i="2"/>
  <c r="Z1275" i="2"/>
  <c r="Y1275" i="2"/>
  <c r="Z1274" i="2"/>
  <c r="Y1274" i="2"/>
  <c r="Z1273" i="2"/>
  <c r="Y1273" i="2"/>
  <c r="Z1272" i="2"/>
  <c r="Y1272" i="2"/>
  <c r="Z1271" i="2"/>
  <c r="Y1271" i="2"/>
  <c r="Z1270" i="2"/>
  <c r="Y1270" i="2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Z1260" i="2"/>
  <c r="Y1260" i="2"/>
  <c r="Z1259" i="2"/>
  <c r="Y1259" i="2"/>
  <c r="Z1258" i="2"/>
  <c r="Y1258" i="2"/>
  <c r="Z1257" i="2"/>
  <c r="Y1257" i="2"/>
  <c r="Z1256" i="2"/>
  <c r="Y1256" i="2"/>
  <c r="Z1255" i="2"/>
  <c r="Y1255" i="2"/>
  <c r="Z1254" i="2"/>
  <c r="Y1254" i="2"/>
  <c r="Z1253" i="2"/>
  <c r="Y1253" i="2"/>
  <c r="Z1252" i="2"/>
  <c r="Y1252" i="2"/>
  <c r="Z1251" i="2"/>
  <c r="Y1251" i="2"/>
  <c r="Z1250" i="2"/>
  <c r="Y1250" i="2"/>
  <c r="Z1249" i="2"/>
  <c r="Y1249" i="2"/>
  <c r="Z1248" i="2"/>
  <c r="Y1248" i="2"/>
  <c r="Z1247" i="2"/>
  <c r="Y1247" i="2"/>
  <c r="Z1246" i="2"/>
  <c r="Y1246" i="2"/>
  <c r="Z1245" i="2"/>
  <c r="Y1245" i="2"/>
  <c r="Z1244" i="2"/>
  <c r="Y1244" i="2"/>
  <c r="Z1243" i="2"/>
  <c r="Y1243" i="2"/>
  <c r="Z1242" i="2"/>
  <c r="Y1242" i="2"/>
  <c r="Z1241" i="2"/>
  <c r="Y1241" i="2"/>
  <c r="Z1240" i="2"/>
  <c r="Y1240" i="2"/>
  <c r="Z1239" i="2"/>
  <c r="Y1239" i="2"/>
  <c r="Z1238" i="2"/>
  <c r="Y1238" i="2"/>
  <c r="Z1237" i="2"/>
  <c r="Y1237" i="2"/>
  <c r="Z1236" i="2"/>
  <c r="Y1236" i="2"/>
  <c r="Z1235" i="2"/>
  <c r="Y1235" i="2"/>
  <c r="Z1234" i="2"/>
  <c r="Y1234" i="2"/>
  <c r="Z1233" i="2"/>
  <c r="Y1233" i="2"/>
  <c r="Z1232" i="2"/>
  <c r="Y1232" i="2"/>
  <c r="Z1231" i="2"/>
  <c r="Y1231" i="2"/>
  <c r="Z1230" i="2"/>
  <c r="Y1230" i="2"/>
  <c r="Z1229" i="2"/>
  <c r="Y1229" i="2"/>
  <c r="Z1228" i="2"/>
  <c r="Y1228" i="2"/>
  <c r="Z1227" i="2"/>
  <c r="Y1227" i="2"/>
  <c r="Z1226" i="2"/>
  <c r="Y1226" i="2"/>
  <c r="Z1225" i="2"/>
  <c r="Y1225" i="2"/>
  <c r="Z1224" i="2"/>
  <c r="Y1224" i="2"/>
  <c r="Z1223" i="2"/>
  <c r="Y1223" i="2"/>
  <c r="Z1222" i="2"/>
  <c r="Y1222" i="2"/>
  <c r="Z1221" i="2"/>
  <c r="Y1221" i="2"/>
  <c r="Z1220" i="2"/>
  <c r="Y1220" i="2"/>
  <c r="Z1219" i="2"/>
  <c r="Y1219" i="2"/>
  <c r="Z1218" i="2"/>
  <c r="Y1218" i="2"/>
  <c r="Z1217" i="2"/>
  <c r="Y1217" i="2"/>
  <c r="Z1216" i="2"/>
  <c r="Y1216" i="2"/>
  <c r="Z1215" i="2"/>
  <c r="Y1215" i="2"/>
  <c r="Z1214" i="2"/>
  <c r="Y1214" i="2"/>
  <c r="Z1213" i="2"/>
  <c r="Y1213" i="2"/>
  <c r="Z1212" i="2"/>
  <c r="Y1212" i="2"/>
  <c r="Z1211" i="2"/>
  <c r="Y1211" i="2"/>
  <c r="Z1210" i="2"/>
  <c r="Y1210" i="2"/>
  <c r="Z1209" i="2"/>
  <c r="Y1209" i="2"/>
  <c r="Z1208" i="2"/>
  <c r="Y1208" i="2"/>
  <c r="Z1207" i="2"/>
  <c r="Y1207" i="2"/>
  <c r="Z1206" i="2"/>
  <c r="Y1206" i="2"/>
  <c r="Z1205" i="2"/>
  <c r="Y1205" i="2"/>
  <c r="Z1204" i="2"/>
  <c r="Y1204" i="2"/>
  <c r="Z1203" i="2"/>
  <c r="Y1203" i="2"/>
  <c r="Z1202" i="2"/>
  <c r="Y1202" i="2"/>
  <c r="Z1201" i="2"/>
  <c r="Y1201" i="2"/>
  <c r="Z1200" i="2"/>
  <c r="Y1200" i="2"/>
  <c r="Z1199" i="2"/>
  <c r="Y1199" i="2"/>
  <c r="Z1198" i="2"/>
  <c r="Y1198" i="2"/>
  <c r="Z1197" i="2"/>
  <c r="Y1197" i="2"/>
  <c r="Z1196" i="2"/>
  <c r="Y1196" i="2"/>
  <c r="Z1195" i="2"/>
  <c r="Y1195" i="2"/>
  <c r="Z1194" i="2"/>
  <c r="Y1194" i="2"/>
  <c r="Z1193" i="2"/>
  <c r="Y1193" i="2"/>
  <c r="Z1192" i="2"/>
  <c r="Y1192" i="2"/>
  <c r="Z1191" i="2"/>
  <c r="Y1191" i="2"/>
  <c r="Z1190" i="2"/>
  <c r="Y1190" i="2"/>
  <c r="Z1189" i="2"/>
  <c r="Y1189" i="2"/>
  <c r="Z1188" i="2"/>
  <c r="Y1188" i="2"/>
  <c r="Z1187" i="2"/>
  <c r="Y1187" i="2"/>
  <c r="Z1186" i="2"/>
  <c r="Y1186" i="2"/>
  <c r="Z1185" i="2"/>
  <c r="Y1185" i="2"/>
  <c r="Z1184" i="2"/>
  <c r="Y1184" i="2"/>
  <c r="Z1183" i="2"/>
  <c r="Y1183" i="2"/>
  <c r="Z1182" i="2"/>
  <c r="Y1182" i="2"/>
  <c r="Z1181" i="2"/>
  <c r="Y1181" i="2"/>
  <c r="Z1180" i="2"/>
  <c r="Y1180" i="2"/>
  <c r="Z1179" i="2"/>
  <c r="Y1179" i="2"/>
  <c r="Z1178" i="2"/>
  <c r="Y1178" i="2"/>
  <c r="Z1177" i="2"/>
  <c r="Y1177" i="2"/>
  <c r="Z1176" i="2"/>
  <c r="Y1176" i="2"/>
  <c r="Z1175" i="2"/>
  <c r="Y1175" i="2"/>
  <c r="Z1174" i="2"/>
  <c r="Y1174" i="2"/>
  <c r="Z1173" i="2"/>
  <c r="Y1173" i="2"/>
  <c r="Z1172" i="2"/>
  <c r="Y1172" i="2"/>
  <c r="Z1171" i="2"/>
  <c r="Y1171" i="2"/>
  <c r="Z1170" i="2"/>
  <c r="Y1170" i="2"/>
  <c r="Z1169" i="2"/>
  <c r="Y1169" i="2"/>
  <c r="Z1168" i="2"/>
  <c r="Y1168" i="2"/>
  <c r="Z1167" i="2"/>
  <c r="Y1167" i="2"/>
  <c r="Z1166" i="2"/>
  <c r="Y1166" i="2"/>
  <c r="Z1165" i="2"/>
  <c r="Y1165" i="2"/>
  <c r="Z1164" i="2"/>
  <c r="Y1164" i="2"/>
  <c r="Z1163" i="2"/>
  <c r="Y1163" i="2"/>
  <c r="Z1162" i="2"/>
  <c r="Y1162" i="2"/>
  <c r="Z1161" i="2"/>
  <c r="Y1161" i="2"/>
  <c r="Z1160" i="2"/>
  <c r="Y1160" i="2"/>
  <c r="Z1159" i="2"/>
  <c r="Y1159" i="2"/>
  <c r="Z1158" i="2"/>
  <c r="Y1158" i="2"/>
  <c r="Z1157" i="2"/>
  <c r="Y1157" i="2"/>
  <c r="Z1156" i="2"/>
  <c r="Y1156" i="2"/>
  <c r="Z1155" i="2"/>
  <c r="Y1155" i="2"/>
  <c r="Z1154" i="2"/>
  <c r="Y1154" i="2"/>
  <c r="Z1153" i="2"/>
  <c r="Y1153" i="2"/>
  <c r="Z1152" i="2"/>
  <c r="Y1152" i="2"/>
  <c r="Z1151" i="2"/>
  <c r="Y1151" i="2"/>
  <c r="Z1150" i="2"/>
  <c r="Y1150" i="2"/>
  <c r="Z1149" i="2"/>
  <c r="Y1149" i="2"/>
  <c r="Z1148" i="2"/>
  <c r="Y1148" i="2"/>
  <c r="Z1147" i="2"/>
  <c r="Y1147" i="2"/>
  <c r="Z1146" i="2"/>
  <c r="Y1146" i="2"/>
  <c r="Z1145" i="2"/>
  <c r="Y1145" i="2"/>
  <c r="Z1144" i="2"/>
  <c r="Y1144" i="2"/>
  <c r="Z1143" i="2"/>
  <c r="Y1143" i="2"/>
  <c r="Z1142" i="2"/>
  <c r="Y1142" i="2"/>
  <c r="Z1141" i="2"/>
  <c r="Y1141" i="2"/>
  <c r="Z1140" i="2"/>
  <c r="Y1140" i="2"/>
  <c r="Z1139" i="2"/>
  <c r="Y1139" i="2"/>
  <c r="Z1138" i="2"/>
  <c r="Y1138" i="2"/>
  <c r="Z1137" i="2"/>
  <c r="Y1137" i="2"/>
  <c r="Z1136" i="2"/>
  <c r="Y1136" i="2"/>
  <c r="Z1135" i="2"/>
  <c r="Y1135" i="2"/>
  <c r="Z1134" i="2"/>
  <c r="Y1134" i="2"/>
  <c r="Z1133" i="2"/>
  <c r="Y1133" i="2"/>
  <c r="Z1132" i="2"/>
  <c r="Y1132" i="2"/>
  <c r="Z1131" i="2"/>
  <c r="Y1131" i="2"/>
  <c r="Z1130" i="2"/>
  <c r="Y1130" i="2"/>
  <c r="Z1129" i="2"/>
  <c r="Y1129" i="2"/>
  <c r="Z1128" i="2"/>
  <c r="Y1128" i="2"/>
  <c r="Z1127" i="2"/>
  <c r="Y1127" i="2"/>
  <c r="Z1126" i="2"/>
  <c r="Y1126" i="2"/>
  <c r="Z1125" i="2"/>
  <c r="Y1125" i="2"/>
  <c r="Z1124" i="2"/>
  <c r="Y1124" i="2"/>
  <c r="Z1123" i="2"/>
  <c r="Y1123" i="2"/>
  <c r="Z1122" i="2"/>
  <c r="Y1122" i="2"/>
  <c r="Z1121" i="2"/>
  <c r="Y1121" i="2"/>
  <c r="Z1120" i="2"/>
  <c r="Y1120" i="2"/>
  <c r="Z1119" i="2"/>
  <c r="Y1119" i="2"/>
  <c r="Z1118" i="2"/>
  <c r="Y1118" i="2"/>
  <c r="Z1117" i="2"/>
  <c r="Y1117" i="2"/>
  <c r="Z1116" i="2"/>
  <c r="Y1116" i="2"/>
  <c r="Z1115" i="2"/>
  <c r="Y1115" i="2"/>
  <c r="Z1114" i="2"/>
  <c r="Y1114" i="2"/>
  <c r="Z1113" i="2"/>
  <c r="Y1113" i="2"/>
  <c r="Z1112" i="2"/>
  <c r="Y1112" i="2"/>
  <c r="Z1111" i="2"/>
  <c r="Y1111" i="2"/>
  <c r="Z1110" i="2"/>
  <c r="Y1110" i="2"/>
  <c r="Z1109" i="2"/>
  <c r="Y1109" i="2"/>
  <c r="Z1108" i="2"/>
  <c r="Y1108" i="2"/>
  <c r="Z1107" i="2"/>
  <c r="Y1107" i="2"/>
  <c r="Z1106" i="2"/>
  <c r="Y1106" i="2"/>
  <c r="Z1105" i="2"/>
  <c r="Y1105" i="2"/>
  <c r="Z1104" i="2"/>
  <c r="Y1104" i="2"/>
  <c r="Z1103" i="2"/>
  <c r="Y1103" i="2"/>
  <c r="Z1102" i="2"/>
  <c r="Y1102" i="2"/>
  <c r="Z1101" i="2"/>
  <c r="Y1101" i="2"/>
  <c r="Z1100" i="2"/>
  <c r="Y1100" i="2"/>
  <c r="Z1099" i="2"/>
  <c r="Y1099" i="2"/>
  <c r="Z1098" i="2"/>
  <c r="Y1098" i="2"/>
  <c r="Z1097" i="2"/>
  <c r="Y1097" i="2"/>
  <c r="Z1096" i="2"/>
  <c r="Y1096" i="2"/>
  <c r="Z1095" i="2"/>
  <c r="Y1095" i="2"/>
  <c r="Z1094" i="2"/>
  <c r="Y1094" i="2"/>
  <c r="Z1093" i="2"/>
  <c r="Y1093" i="2"/>
  <c r="Z1092" i="2"/>
  <c r="Y1092" i="2"/>
  <c r="Z1091" i="2"/>
  <c r="Y1091" i="2"/>
  <c r="Z1090" i="2"/>
  <c r="Y1090" i="2"/>
  <c r="Z1089" i="2"/>
  <c r="Y1089" i="2"/>
  <c r="Z1088" i="2"/>
  <c r="Y1088" i="2"/>
  <c r="Z1087" i="2"/>
  <c r="Y1087" i="2"/>
  <c r="Z1086" i="2"/>
  <c r="Y1086" i="2"/>
  <c r="Z1085" i="2"/>
  <c r="Y1085" i="2"/>
  <c r="Z1084" i="2"/>
  <c r="Y1084" i="2"/>
  <c r="Z1083" i="2"/>
  <c r="Y1083" i="2"/>
  <c r="Z1082" i="2"/>
  <c r="Y1082" i="2"/>
  <c r="Z1081" i="2"/>
  <c r="Y1081" i="2"/>
  <c r="Z1080" i="2"/>
  <c r="Y1080" i="2"/>
  <c r="Z1079" i="2"/>
  <c r="Y1079" i="2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Z1071" i="2"/>
  <c r="Y1071" i="2"/>
  <c r="Z1070" i="2"/>
  <c r="Y1070" i="2"/>
  <c r="Z1069" i="2"/>
  <c r="Y1069" i="2"/>
  <c r="Z1068" i="2"/>
  <c r="Y1068" i="2"/>
  <c r="Z1067" i="2"/>
  <c r="Y1067" i="2"/>
  <c r="Z1066" i="2"/>
  <c r="Y1066" i="2"/>
  <c r="Z1065" i="2"/>
  <c r="Y1065" i="2"/>
  <c r="Z1064" i="2"/>
  <c r="Y1064" i="2"/>
  <c r="Z1063" i="2"/>
  <c r="Y1063" i="2"/>
  <c r="Z1062" i="2"/>
  <c r="Y1062" i="2"/>
  <c r="Z1061" i="2"/>
  <c r="Y1061" i="2"/>
  <c r="Z1060" i="2"/>
  <c r="Y1060" i="2"/>
  <c r="Z1059" i="2"/>
  <c r="Y1059" i="2"/>
  <c r="Z1058" i="2"/>
  <c r="Y1058" i="2"/>
  <c r="Z1057" i="2"/>
  <c r="Y1057" i="2"/>
  <c r="Z1056" i="2"/>
  <c r="Y1056" i="2"/>
  <c r="Z1055" i="2"/>
  <c r="Y1055" i="2"/>
  <c r="Z1054" i="2"/>
  <c r="Y1054" i="2"/>
  <c r="Z1053" i="2"/>
  <c r="Y1053" i="2"/>
  <c r="Z1052" i="2"/>
  <c r="Y1052" i="2"/>
  <c r="Z1051" i="2"/>
  <c r="Y1051" i="2"/>
  <c r="Z1050" i="2"/>
  <c r="Y1050" i="2"/>
  <c r="Z1049" i="2"/>
  <c r="Y1049" i="2"/>
  <c r="Z1048" i="2"/>
  <c r="Y1048" i="2"/>
  <c r="Z1047" i="2"/>
  <c r="Y1047" i="2"/>
  <c r="Z1046" i="2"/>
  <c r="Y1046" i="2"/>
  <c r="Z1045" i="2"/>
  <c r="Y1045" i="2"/>
  <c r="Z1044" i="2"/>
  <c r="Y1044" i="2"/>
  <c r="Z1043" i="2"/>
  <c r="Y1043" i="2"/>
  <c r="Z1042" i="2"/>
  <c r="Y1042" i="2"/>
  <c r="Z1041" i="2"/>
  <c r="Y1041" i="2"/>
  <c r="Z1040" i="2"/>
  <c r="Y1040" i="2"/>
  <c r="Z1039" i="2"/>
  <c r="Y1039" i="2"/>
  <c r="Z1038" i="2"/>
  <c r="Y1038" i="2"/>
  <c r="Z1037" i="2"/>
  <c r="Y1037" i="2"/>
  <c r="Z1036" i="2"/>
  <c r="Y1036" i="2"/>
  <c r="Z1035" i="2"/>
  <c r="Y1035" i="2"/>
  <c r="Z1034" i="2"/>
  <c r="Y1034" i="2"/>
  <c r="Z1033" i="2"/>
  <c r="Y1033" i="2"/>
  <c r="Z1032" i="2"/>
  <c r="Y1032" i="2"/>
  <c r="Z1031" i="2"/>
  <c r="Y1031" i="2"/>
  <c r="Z1030" i="2"/>
  <c r="Y1030" i="2"/>
  <c r="Z1029" i="2"/>
  <c r="Y1029" i="2"/>
  <c r="Z1028" i="2"/>
  <c r="Y1028" i="2"/>
  <c r="Z1027" i="2"/>
  <c r="Y1027" i="2"/>
  <c r="Z1026" i="2"/>
  <c r="Y1026" i="2"/>
  <c r="Z1025" i="2"/>
  <c r="Y1025" i="2"/>
  <c r="Z1024" i="2"/>
  <c r="Y1024" i="2"/>
  <c r="Z1023" i="2"/>
  <c r="Y1023" i="2"/>
  <c r="Z1022" i="2"/>
  <c r="Y1022" i="2"/>
  <c r="Z1021" i="2"/>
  <c r="Y1021" i="2"/>
  <c r="Z1020" i="2"/>
  <c r="Y1020" i="2"/>
  <c r="Z1019" i="2"/>
  <c r="Y1019" i="2"/>
  <c r="Z1018" i="2"/>
  <c r="Y1018" i="2"/>
  <c r="Z1017" i="2"/>
  <c r="Y1017" i="2"/>
  <c r="Z1016" i="2"/>
  <c r="Y1016" i="2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Z1008" i="2"/>
  <c r="Y1008" i="2"/>
  <c r="Z1007" i="2"/>
  <c r="Y1007" i="2"/>
  <c r="Z1006" i="2"/>
  <c r="Y1006" i="2"/>
  <c r="Z1005" i="2"/>
  <c r="Y1005" i="2"/>
  <c r="Z1004" i="2"/>
  <c r="Y1004" i="2"/>
  <c r="Z1003" i="2"/>
  <c r="Y1003" i="2"/>
  <c r="Z1002" i="2"/>
  <c r="Y1002" i="2"/>
  <c r="Z1001" i="2"/>
  <c r="Y1001" i="2"/>
  <c r="Z1000" i="2"/>
  <c r="Y1000" i="2"/>
  <c r="Z999" i="2"/>
  <c r="Y999" i="2"/>
  <c r="Z998" i="2"/>
  <c r="Y998" i="2"/>
  <c r="Z997" i="2"/>
  <c r="Y997" i="2"/>
  <c r="Z996" i="2"/>
  <c r="Y996" i="2"/>
  <c r="Z995" i="2"/>
  <c r="Y995" i="2"/>
  <c r="Z994" i="2"/>
  <c r="Y994" i="2"/>
  <c r="Z993" i="2"/>
  <c r="Y993" i="2"/>
  <c r="Z992" i="2"/>
  <c r="Y992" i="2"/>
  <c r="Z991" i="2"/>
  <c r="Y991" i="2"/>
  <c r="Z990" i="2"/>
  <c r="Y990" i="2"/>
  <c r="Z989" i="2"/>
  <c r="Y989" i="2"/>
  <c r="Z988" i="2"/>
  <c r="Y988" i="2"/>
  <c r="Z987" i="2"/>
  <c r="Y987" i="2"/>
  <c r="Z986" i="2"/>
  <c r="Y986" i="2"/>
  <c r="Z985" i="2"/>
  <c r="Y985" i="2"/>
  <c r="Z984" i="2"/>
  <c r="Y984" i="2"/>
  <c r="Z983" i="2"/>
  <c r="Y983" i="2"/>
  <c r="Z982" i="2"/>
  <c r="Y982" i="2"/>
  <c r="Z981" i="2"/>
  <c r="Y981" i="2"/>
  <c r="Z980" i="2"/>
  <c r="Y980" i="2"/>
  <c r="Z979" i="2"/>
  <c r="Y979" i="2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Z970" i="2"/>
  <c r="Y970" i="2"/>
  <c r="Z969" i="2"/>
  <c r="Y969" i="2"/>
  <c r="Z968" i="2"/>
  <c r="Y968" i="2"/>
  <c r="Z967" i="2"/>
  <c r="Y967" i="2"/>
  <c r="Z966" i="2"/>
  <c r="Y966" i="2"/>
  <c r="Z965" i="2"/>
  <c r="Y965" i="2"/>
  <c r="Z964" i="2"/>
  <c r="Y964" i="2"/>
  <c r="Z963" i="2"/>
  <c r="Y963" i="2"/>
  <c r="Z962" i="2"/>
  <c r="Y962" i="2"/>
  <c r="Z961" i="2"/>
  <c r="Y961" i="2"/>
  <c r="Z960" i="2"/>
  <c r="Y960" i="2"/>
  <c r="Z959" i="2"/>
  <c r="Y959" i="2"/>
  <c r="Z958" i="2"/>
  <c r="Y958" i="2"/>
  <c r="Z957" i="2"/>
  <c r="Y957" i="2"/>
  <c r="Z956" i="2"/>
  <c r="Y956" i="2"/>
  <c r="Z955" i="2"/>
  <c r="Y955" i="2"/>
  <c r="Z954" i="2"/>
  <c r="Y954" i="2"/>
  <c r="Z953" i="2"/>
  <c r="Y953" i="2"/>
  <c r="Z952" i="2"/>
  <c r="Y952" i="2"/>
  <c r="Z951" i="2"/>
  <c r="Y951" i="2"/>
  <c r="Z950" i="2"/>
  <c r="Y950" i="2"/>
  <c r="Z949" i="2"/>
  <c r="Y949" i="2"/>
  <c r="Z948" i="2"/>
  <c r="Y948" i="2"/>
  <c r="Z947" i="2"/>
  <c r="Y947" i="2"/>
  <c r="Z946" i="2"/>
  <c r="Y946" i="2"/>
  <c r="Z945" i="2"/>
  <c r="Y945" i="2"/>
  <c r="Z944" i="2"/>
  <c r="Y944" i="2"/>
  <c r="Z943" i="2"/>
  <c r="Y943" i="2"/>
  <c r="Z942" i="2"/>
  <c r="Y942" i="2"/>
  <c r="Z941" i="2"/>
  <c r="Y941" i="2"/>
  <c r="Z940" i="2"/>
  <c r="Y940" i="2"/>
  <c r="Z939" i="2"/>
  <c r="Y939" i="2"/>
  <c r="Z938" i="2"/>
  <c r="Y938" i="2"/>
  <c r="Z937" i="2"/>
  <c r="Y937" i="2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Z928" i="2"/>
  <c r="Y928" i="2"/>
  <c r="Z927" i="2"/>
  <c r="Y927" i="2"/>
  <c r="Z926" i="2"/>
  <c r="Y926" i="2"/>
  <c r="Z925" i="2"/>
  <c r="Y925" i="2"/>
  <c r="Z924" i="2"/>
  <c r="Y924" i="2"/>
  <c r="Z923" i="2"/>
  <c r="Y923" i="2"/>
  <c r="Z922" i="2"/>
  <c r="Y922" i="2"/>
  <c r="Z921" i="2"/>
  <c r="Y921" i="2"/>
  <c r="Z920" i="2"/>
  <c r="Y920" i="2"/>
  <c r="Z919" i="2"/>
  <c r="Y919" i="2"/>
  <c r="Z918" i="2"/>
  <c r="Y918" i="2"/>
  <c r="Z917" i="2"/>
  <c r="Y917" i="2"/>
  <c r="Z916" i="2"/>
  <c r="Y916" i="2"/>
  <c r="Z915" i="2"/>
  <c r="Y915" i="2"/>
  <c r="Z914" i="2"/>
  <c r="Y914" i="2"/>
  <c r="Z913" i="2"/>
  <c r="Y913" i="2"/>
  <c r="Z912" i="2"/>
  <c r="Y912" i="2"/>
  <c r="Z911" i="2"/>
  <c r="Y911" i="2"/>
  <c r="Z910" i="2"/>
  <c r="Y910" i="2"/>
  <c r="Z909" i="2"/>
  <c r="Y909" i="2"/>
  <c r="Z908" i="2"/>
  <c r="Y908" i="2"/>
  <c r="Z907" i="2"/>
  <c r="Y907" i="2"/>
  <c r="Z906" i="2"/>
  <c r="Y906" i="2"/>
  <c r="Z905" i="2"/>
  <c r="Y905" i="2"/>
  <c r="Z904" i="2"/>
  <c r="Y904" i="2"/>
  <c r="Z903" i="2"/>
  <c r="Y903" i="2"/>
  <c r="Z902" i="2"/>
  <c r="Y902" i="2"/>
  <c r="Z901" i="2"/>
  <c r="Y901" i="2"/>
  <c r="Z900" i="2"/>
  <c r="Y900" i="2"/>
  <c r="Z899" i="2"/>
  <c r="Y899" i="2"/>
  <c r="Z898" i="2"/>
  <c r="Y898" i="2"/>
  <c r="Z897" i="2"/>
  <c r="Y897" i="2"/>
  <c r="Z896" i="2"/>
  <c r="Y896" i="2"/>
  <c r="Z895" i="2"/>
  <c r="Y895" i="2"/>
  <c r="Z894" i="2"/>
  <c r="Y894" i="2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Z886" i="2"/>
  <c r="Y886" i="2"/>
  <c r="Z885" i="2"/>
  <c r="Y885" i="2"/>
  <c r="Z884" i="2"/>
  <c r="Y884" i="2"/>
  <c r="Z883" i="2"/>
  <c r="Y883" i="2"/>
  <c r="Z882" i="2"/>
  <c r="Y882" i="2"/>
  <c r="Z881" i="2"/>
  <c r="Y881" i="2"/>
  <c r="Z880" i="2"/>
  <c r="Y880" i="2"/>
  <c r="Z879" i="2"/>
  <c r="Y879" i="2"/>
  <c r="Z878" i="2"/>
  <c r="Y878" i="2"/>
  <c r="Z877" i="2"/>
  <c r="Y877" i="2"/>
  <c r="Z876" i="2"/>
  <c r="Y876" i="2"/>
  <c r="Z875" i="2"/>
  <c r="Y875" i="2"/>
  <c r="Z874" i="2"/>
  <c r="Y874" i="2"/>
  <c r="Z873" i="2"/>
  <c r="Y873" i="2"/>
  <c r="Z872" i="2"/>
  <c r="Y872" i="2"/>
  <c r="Z871" i="2"/>
  <c r="Y871" i="2"/>
  <c r="Z870" i="2"/>
  <c r="Y870" i="2"/>
  <c r="Z869" i="2"/>
  <c r="Y869" i="2"/>
  <c r="Z868" i="2"/>
  <c r="Y868" i="2"/>
  <c r="Z867" i="2"/>
  <c r="Y867" i="2"/>
  <c r="Z866" i="2"/>
  <c r="Y866" i="2"/>
  <c r="Z865" i="2"/>
  <c r="Y865" i="2"/>
  <c r="Z864" i="2"/>
  <c r="Y864" i="2"/>
  <c r="Z863" i="2"/>
  <c r="Y863" i="2"/>
  <c r="Z862" i="2"/>
  <c r="Y862" i="2"/>
  <c r="Z861" i="2"/>
  <c r="Y861" i="2"/>
  <c r="Z860" i="2"/>
  <c r="Y860" i="2"/>
  <c r="Z859" i="2"/>
  <c r="Y859" i="2"/>
  <c r="Z858" i="2"/>
  <c r="Y858" i="2"/>
  <c r="Z857" i="2"/>
  <c r="Y857" i="2"/>
  <c r="Z856" i="2"/>
  <c r="Y856" i="2"/>
  <c r="Z855" i="2"/>
  <c r="Y855" i="2"/>
  <c r="Z854" i="2"/>
  <c r="Y854" i="2"/>
  <c r="Z853" i="2"/>
  <c r="Y853" i="2"/>
  <c r="Z852" i="2"/>
  <c r="Y852" i="2"/>
  <c r="Z851" i="2"/>
  <c r="Y851" i="2"/>
  <c r="Z850" i="2"/>
  <c r="Y850" i="2"/>
  <c r="Z849" i="2"/>
  <c r="Y849" i="2"/>
  <c r="Z848" i="2"/>
  <c r="Y848" i="2"/>
  <c r="Z847" i="2"/>
  <c r="Y847" i="2"/>
  <c r="Z846" i="2"/>
  <c r="Y846" i="2"/>
  <c r="Z845" i="2"/>
  <c r="Y845" i="2"/>
  <c r="Z844" i="2"/>
  <c r="Y844" i="2"/>
  <c r="Z843" i="2"/>
  <c r="Y843" i="2"/>
  <c r="Z842" i="2"/>
  <c r="Y842" i="2"/>
  <c r="Z841" i="2"/>
  <c r="Y841" i="2"/>
  <c r="Z840" i="2"/>
  <c r="Y840" i="2"/>
  <c r="Z839" i="2"/>
  <c r="Y839" i="2"/>
  <c r="Z838" i="2"/>
  <c r="Y838" i="2"/>
  <c r="Z837" i="2"/>
  <c r="Y837" i="2"/>
  <c r="Z836" i="2"/>
  <c r="Y836" i="2"/>
  <c r="Z835" i="2"/>
  <c r="Y835" i="2"/>
  <c r="Z834" i="2"/>
  <c r="Y834" i="2"/>
  <c r="Z833" i="2"/>
  <c r="Y833" i="2"/>
  <c r="Z832" i="2"/>
  <c r="Y832" i="2"/>
  <c r="Z831" i="2"/>
  <c r="Y831" i="2"/>
  <c r="Z830" i="2"/>
  <c r="Y830" i="2"/>
  <c r="Z829" i="2"/>
  <c r="Y829" i="2"/>
  <c r="Z828" i="2"/>
  <c r="Y828" i="2"/>
  <c r="Z827" i="2"/>
  <c r="Y827" i="2"/>
  <c r="Z826" i="2"/>
  <c r="Y826" i="2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Z818" i="2"/>
  <c r="Y818" i="2"/>
  <c r="Z817" i="2"/>
  <c r="Y817" i="2"/>
  <c r="Z816" i="2"/>
  <c r="Y816" i="2"/>
  <c r="Z815" i="2"/>
  <c r="Y815" i="2"/>
  <c r="Z814" i="2"/>
  <c r="Y814" i="2"/>
  <c r="Z813" i="2"/>
  <c r="Y813" i="2"/>
  <c r="Z812" i="2"/>
  <c r="Y812" i="2"/>
  <c r="Z811" i="2"/>
  <c r="Y811" i="2"/>
  <c r="Z810" i="2"/>
  <c r="Y810" i="2"/>
  <c r="Z809" i="2"/>
  <c r="Y809" i="2"/>
  <c r="Z808" i="2"/>
  <c r="Y808" i="2"/>
  <c r="Z807" i="2"/>
  <c r="Y807" i="2"/>
  <c r="Z806" i="2"/>
  <c r="Y806" i="2"/>
  <c r="Z805" i="2"/>
  <c r="Y805" i="2"/>
  <c r="Z804" i="2"/>
  <c r="Y804" i="2"/>
  <c r="Z803" i="2"/>
  <c r="Y803" i="2"/>
  <c r="Z802" i="2"/>
  <c r="Y802" i="2"/>
  <c r="Z801" i="2"/>
  <c r="Y801" i="2"/>
  <c r="Z800" i="2"/>
  <c r="Y800" i="2"/>
  <c r="Z799" i="2"/>
  <c r="Y799" i="2"/>
  <c r="Z798" i="2"/>
  <c r="Y798" i="2"/>
  <c r="Z797" i="2"/>
  <c r="Y797" i="2"/>
  <c r="Z796" i="2"/>
  <c r="Y796" i="2"/>
  <c r="Z795" i="2"/>
  <c r="Y795" i="2"/>
  <c r="Z794" i="2"/>
  <c r="Y794" i="2"/>
  <c r="Z793" i="2"/>
  <c r="Y793" i="2"/>
  <c r="Z792" i="2"/>
  <c r="Y792" i="2"/>
  <c r="Z791" i="2"/>
  <c r="Y791" i="2"/>
  <c r="Z790" i="2"/>
  <c r="Y790" i="2"/>
  <c r="Z789" i="2"/>
  <c r="Y789" i="2"/>
  <c r="Z788" i="2"/>
  <c r="Y788" i="2"/>
  <c r="Z787" i="2"/>
  <c r="Y787" i="2"/>
  <c r="Z786" i="2"/>
  <c r="Y786" i="2"/>
  <c r="Z785" i="2"/>
  <c r="Y785" i="2"/>
  <c r="Z784" i="2"/>
  <c r="Y784" i="2"/>
  <c r="Z783" i="2"/>
  <c r="Y783" i="2"/>
  <c r="Z782" i="2"/>
  <c r="Y782" i="2"/>
  <c r="Z781" i="2"/>
  <c r="Y781" i="2"/>
  <c r="Z780" i="2"/>
  <c r="Y780" i="2"/>
  <c r="Z779" i="2"/>
  <c r="Y779" i="2"/>
  <c r="Z778" i="2"/>
  <c r="Y778" i="2"/>
  <c r="Z777" i="2"/>
  <c r="Y777" i="2"/>
  <c r="Z776" i="2"/>
  <c r="Y776" i="2"/>
  <c r="Z775" i="2"/>
  <c r="Y775" i="2"/>
  <c r="Z774" i="2"/>
  <c r="Y774" i="2"/>
  <c r="Z773" i="2"/>
  <c r="Y773" i="2"/>
  <c r="Z772" i="2"/>
  <c r="Y772" i="2"/>
  <c r="Z771" i="2"/>
  <c r="Y771" i="2"/>
  <c r="Z770" i="2"/>
  <c r="Y770" i="2"/>
  <c r="Z769" i="2"/>
  <c r="Y769" i="2"/>
  <c r="Z768" i="2"/>
  <c r="Y768" i="2"/>
  <c r="Z767" i="2"/>
  <c r="Y767" i="2"/>
  <c r="Z766" i="2"/>
  <c r="Y766" i="2"/>
  <c r="Z765" i="2"/>
  <c r="Y765" i="2"/>
  <c r="Z764" i="2"/>
  <c r="Y764" i="2"/>
  <c r="Z763" i="2"/>
  <c r="Y763" i="2"/>
  <c r="Z762" i="2"/>
  <c r="Y762" i="2"/>
  <c r="Z761" i="2"/>
  <c r="Y761" i="2"/>
  <c r="Z760" i="2"/>
  <c r="Y760" i="2"/>
  <c r="Z759" i="2"/>
  <c r="Y759" i="2"/>
  <c r="Z758" i="2"/>
  <c r="Y758" i="2"/>
  <c r="Z757" i="2"/>
  <c r="Y757" i="2"/>
  <c r="Z756" i="2"/>
  <c r="Y756" i="2"/>
  <c r="Z755" i="2"/>
  <c r="Y755" i="2"/>
  <c r="Z754" i="2"/>
  <c r="Y754" i="2"/>
  <c r="Z753" i="2"/>
  <c r="Y753" i="2"/>
  <c r="Z752" i="2"/>
  <c r="Y752" i="2"/>
  <c r="Z751" i="2"/>
  <c r="Y751" i="2"/>
  <c r="Z750" i="2"/>
  <c r="Y750" i="2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Z742" i="2"/>
  <c r="Y742" i="2"/>
  <c r="Z741" i="2"/>
  <c r="Y741" i="2"/>
  <c r="Z740" i="2"/>
  <c r="Y740" i="2"/>
  <c r="Z739" i="2"/>
  <c r="Y739" i="2"/>
  <c r="Z738" i="2"/>
  <c r="Y738" i="2"/>
  <c r="Z737" i="2"/>
  <c r="Y737" i="2"/>
  <c r="Z736" i="2"/>
  <c r="Y736" i="2"/>
  <c r="Z735" i="2"/>
  <c r="Y735" i="2"/>
  <c r="Z734" i="2"/>
  <c r="Y734" i="2"/>
  <c r="Z733" i="2"/>
  <c r="Y733" i="2"/>
  <c r="Z732" i="2"/>
  <c r="Y732" i="2"/>
  <c r="Z731" i="2"/>
  <c r="Y731" i="2"/>
  <c r="Z730" i="2"/>
  <c r="Y730" i="2"/>
  <c r="Z729" i="2"/>
  <c r="Y729" i="2"/>
  <c r="Z728" i="2"/>
  <c r="Y728" i="2"/>
  <c r="Z727" i="2"/>
  <c r="Y727" i="2"/>
  <c r="Z726" i="2"/>
  <c r="Y726" i="2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Z717" i="2"/>
  <c r="Y717" i="2"/>
  <c r="Z716" i="2"/>
  <c r="Y716" i="2"/>
  <c r="Z715" i="2"/>
  <c r="Y715" i="2"/>
  <c r="Z714" i="2"/>
  <c r="Y714" i="2"/>
  <c r="Z713" i="2"/>
  <c r="Y713" i="2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Z703" i="2"/>
  <c r="Y703" i="2"/>
  <c r="Z702" i="2"/>
  <c r="Y702" i="2"/>
  <c r="Z701" i="2"/>
  <c r="Y701" i="2"/>
  <c r="Z700" i="2"/>
  <c r="Y700" i="2"/>
  <c r="Z699" i="2"/>
  <c r="Y699" i="2"/>
  <c r="Z698" i="2"/>
  <c r="Y698" i="2"/>
  <c r="Z697" i="2"/>
  <c r="Y697" i="2"/>
  <c r="Z696" i="2"/>
  <c r="Y696" i="2"/>
  <c r="Z695" i="2"/>
  <c r="Y695" i="2"/>
  <c r="Z694" i="2"/>
  <c r="Y694" i="2"/>
  <c r="Z693" i="2"/>
  <c r="Y693" i="2"/>
  <c r="Z692" i="2"/>
  <c r="Y692" i="2"/>
  <c r="Z691" i="2"/>
  <c r="Y691" i="2"/>
  <c r="Z690" i="2"/>
  <c r="Y690" i="2"/>
  <c r="Z689" i="2"/>
  <c r="Y689" i="2"/>
  <c r="Z688" i="2"/>
  <c r="Y688" i="2"/>
  <c r="Z687" i="2"/>
  <c r="Y687" i="2"/>
  <c r="Z686" i="2"/>
  <c r="Y686" i="2"/>
  <c r="Z685" i="2"/>
  <c r="Y685" i="2"/>
  <c r="Z684" i="2"/>
  <c r="Y684" i="2"/>
  <c r="Z683" i="2"/>
  <c r="Y683" i="2"/>
  <c r="Z682" i="2"/>
  <c r="Y682" i="2"/>
  <c r="Z681" i="2"/>
  <c r="Y681" i="2"/>
  <c r="Z680" i="2"/>
  <c r="Y680" i="2"/>
  <c r="Z679" i="2"/>
  <c r="Y679" i="2"/>
  <c r="Z678" i="2"/>
  <c r="Y678" i="2"/>
  <c r="Z677" i="2"/>
  <c r="Y677" i="2"/>
  <c r="Z676" i="2"/>
  <c r="Y676" i="2"/>
  <c r="Z675" i="2"/>
  <c r="Y675" i="2"/>
  <c r="Z674" i="2"/>
  <c r="Y674" i="2"/>
  <c r="Z673" i="2"/>
  <c r="Y673" i="2"/>
  <c r="Z672" i="2"/>
  <c r="Y672" i="2"/>
  <c r="Z671" i="2"/>
  <c r="Y671" i="2"/>
  <c r="Z670" i="2"/>
  <c r="Y670" i="2"/>
  <c r="Z669" i="2"/>
  <c r="Y669" i="2"/>
  <c r="Z668" i="2"/>
  <c r="Y668" i="2"/>
  <c r="Z667" i="2"/>
  <c r="Y667" i="2"/>
  <c r="Z666" i="2"/>
  <c r="Y666" i="2"/>
  <c r="Z665" i="2"/>
  <c r="Y665" i="2"/>
  <c r="Z664" i="2"/>
  <c r="Y664" i="2"/>
  <c r="Z663" i="2"/>
  <c r="Y663" i="2"/>
  <c r="Z662" i="2"/>
  <c r="Y662" i="2"/>
  <c r="Z661" i="2"/>
  <c r="Y661" i="2"/>
  <c r="Z660" i="2"/>
  <c r="Y660" i="2"/>
  <c r="Z659" i="2"/>
  <c r="Y659" i="2"/>
  <c r="Z658" i="2"/>
  <c r="Y658" i="2"/>
  <c r="Z657" i="2"/>
  <c r="Y657" i="2"/>
  <c r="Z656" i="2"/>
  <c r="Y656" i="2"/>
  <c r="Z655" i="2"/>
  <c r="Y655" i="2"/>
  <c r="Z654" i="2"/>
  <c r="Y654" i="2"/>
  <c r="Z653" i="2"/>
  <c r="Y653" i="2"/>
  <c r="Z652" i="2"/>
  <c r="Y652" i="2"/>
  <c r="Z651" i="2"/>
  <c r="Y651" i="2"/>
  <c r="Z650" i="2"/>
  <c r="Y650" i="2"/>
  <c r="Z649" i="2"/>
  <c r="Y649" i="2"/>
  <c r="Z648" i="2"/>
  <c r="Y648" i="2"/>
  <c r="Z647" i="2"/>
  <c r="Y647" i="2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Z637" i="2"/>
  <c r="Y637" i="2"/>
  <c r="Z636" i="2"/>
  <c r="Y636" i="2"/>
  <c r="Z635" i="2"/>
  <c r="Y635" i="2"/>
  <c r="Z634" i="2"/>
  <c r="Y634" i="2"/>
  <c r="Z633" i="2"/>
  <c r="Y633" i="2"/>
  <c r="Z632" i="2"/>
  <c r="Y632" i="2"/>
  <c r="Z631" i="2"/>
  <c r="Y631" i="2"/>
  <c r="Z630" i="2"/>
  <c r="Y630" i="2"/>
  <c r="Z629" i="2"/>
  <c r="Y629" i="2"/>
  <c r="Z628" i="2"/>
  <c r="Y628" i="2"/>
  <c r="Z627" i="2"/>
  <c r="Y627" i="2"/>
  <c r="Z626" i="2"/>
  <c r="Y626" i="2"/>
  <c r="Z625" i="2"/>
  <c r="Y625" i="2"/>
  <c r="Z624" i="2"/>
  <c r="Y624" i="2"/>
  <c r="Z623" i="2"/>
  <c r="Y623" i="2"/>
  <c r="Z622" i="2"/>
  <c r="Y622" i="2"/>
  <c r="Z621" i="2"/>
  <c r="Y621" i="2"/>
  <c r="Z620" i="2"/>
  <c r="Y620" i="2"/>
  <c r="Z619" i="2"/>
  <c r="Y619" i="2"/>
  <c r="Z618" i="2"/>
  <c r="Y618" i="2"/>
  <c r="Z617" i="2"/>
  <c r="Y617" i="2"/>
  <c r="Z616" i="2"/>
  <c r="Y616" i="2"/>
  <c r="Z615" i="2"/>
  <c r="Y615" i="2"/>
  <c r="Z614" i="2"/>
  <c r="Y614" i="2"/>
  <c r="Z613" i="2"/>
  <c r="Y613" i="2"/>
  <c r="Z612" i="2"/>
  <c r="Y612" i="2"/>
  <c r="Z611" i="2"/>
  <c r="Y611" i="2"/>
  <c r="Z610" i="2"/>
  <c r="Y610" i="2"/>
  <c r="Z609" i="2"/>
  <c r="Y609" i="2"/>
  <c r="Z608" i="2"/>
  <c r="Y608" i="2"/>
  <c r="Z607" i="2"/>
  <c r="Y607" i="2"/>
  <c r="Z606" i="2"/>
  <c r="Y606" i="2"/>
  <c r="Z605" i="2"/>
  <c r="Y605" i="2"/>
  <c r="Z604" i="2"/>
  <c r="Y604" i="2"/>
  <c r="Z603" i="2"/>
  <c r="Y603" i="2"/>
  <c r="Z602" i="2"/>
  <c r="Y602" i="2"/>
  <c r="Z601" i="2"/>
  <c r="Y601" i="2"/>
  <c r="Z600" i="2"/>
  <c r="Y600" i="2"/>
  <c r="Z599" i="2"/>
  <c r="Y599" i="2"/>
  <c r="Z598" i="2"/>
  <c r="Y598" i="2"/>
  <c r="Z597" i="2"/>
  <c r="Y597" i="2"/>
  <c r="Z596" i="2"/>
  <c r="Y596" i="2"/>
  <c r="Z595" i="2"/>
  <c r="Y595" i="2"/>
  <c r="Z594" i="2"/>
  <c r="Y594" i="2"/>
  <c r="Z593" i="2"/>
  <c r="Y593" i="2"/>
  <c r="Z592" i="2"/>
  <c r="Y592" i="2"/>
  <c r="Z591" i="2"/>
  <c r="Y591" i="2"/>
  <c r="Z590" i="2"/>
  <c r="Y590" i="2"/>
  <c r="Z589" i="2"/>
  <c r="Y589" i="2"/>
  <c r="Z588" i="2"/>
  <c r="Y588" i="2"/>
  <c r="Z587" i="2"/>
  <c r="Y587" i="2"/>
  <c r="Z586" i="2"/>
  <c r="Y586" i="2"/>
  <c r="Z585" i="2"/>
  <c r="Y585" i="2"/>
  <c r="Z584" i="2"/>
  <c r="Y584" i="2"/>
  <c r="Z583" i="2"/>
  <c r="Y583" i="2"/>
  <c r="Z582" i="2"/>
  <c r="Y582" i="2"/>
  <c r="Z581" i="2"/>
  <c r="Y581" i="2"/>
  <c r="Z580" i="2"/>
  <c r="Y580" i="2"/>
  <c r="Z579" i="2"/>
  <c r="Y579" i="2"/>
  <c r="Z578" i="2"/>
  <c r="Y578" i="2"/>
  <c r="Z577" i="2"/>
  <c r="Y577" i="2"/>
  <c r="Z576" i="2"/>
  <c r="Y576" i="2"/>
  <c r="Z575" i="2"/>
  <c r="Y575" i="2"/>
  <c r="Z574" i="2"/>
  <c r="Y574" i="2"/>
  <c r="Z573" i="2"/>
  <c r="Y573" i="2"/>
  <c r="Z572" i="2"/>
  <c r="Y572" i="2"/>
  <c r="Z571" i="2"/>
  <c r="Y571" i="2"/>
  <c r="Z570" i="2"/>
  <c r="Y570" i="2"/>
  <c r="Z569" i="2"/>
  <c r="Y569" i="2"/>
  <c r="Z568" i="2"/>
  <c r="Y568" i="2"/>
  <c r="Z567" i="2"/>
  <c r="Y567" i="2"/>
  <c r="Z566" i="2"/>
  <c r="Y566" i="2"/>
  <c r="Z565" i="2"/>
  <c r="Y565" i="2"/>
  <c r="Z564" i="2"/>
  <c r="Y564" i="2"/>
  <c r="Z563" i="2"/>
  <c r="Y563" i="2"/>
  <c r="Z562" i="2"/>
  <c r="Y562" i="2"/>
  <c r="Z561" i="2"/>
  <c r="Y561" i="2"/>
  <c r="Z560" i="2"/>
  <c r="Y560" i="2"/>
  <c r="Z559" i="2"/>
  <c r="Y559" i="2"/>
  <c r="Z558" i="2"/>
  <c r="Y558" i="2"/>
  <c r="Z557" i="2"/>
  <c r="Y557" i="2"/>
  <c r="Z556" i="2"/>
  <c r="Y556" i="2"/>
  <c r="Z555" i="2"/>
  <c r="Y555" i="2"/>
  <c r="Z554" i="2"/>
  <c r="Y554" i="2"/>
  <c r="Z553" i="2"/>
  <c r="Y553" i="2"/>
  <c r="Z552" i="2"/>
  <c r="Y552" i="2"/>
  <c r="Z551" i="2"/>
  <c r="Y551" i="2"/>
  <c r="Z550" i="2"/>
  <c r="Y550" i="2"/>
  <c r="Z549" i="2"/>
  <c r="Y549" i="2"/>
  <c r="Z548" i="2"/>
  <c r="Y548" i="2"/>
  <c r="Z547" i="2"/>
  <c r="Y547" i="2"/>
  <c r="Z546" i="2"/>
  <c r="Y546" i="2"/>
  <c r="Z545" i="2"/>
  <c r="Y545" i="2"/>
  <c r="Z544" i="2"/>
  <c r="Y544" i="2"/>
  <c r="Z543" i="2"/>
  <c r="Y543" i="2"/>
  <c r="Z542" i="2"/>
  <c r="Y542" i="2"/>
  <c r="Z541" i="2"/>
  <c r="Y541" i="2"/>
  <c r="Z540" i="2"/>
  <c r="Y540" i="2"/>
  <c r="Z539" i="2"/>
  <c r="Y539" i="2"/>
  <c r="Z538" i="2"/>
  <c r="Y538" i="2"/>
  <c r="Z537" i="2"/>
  <c r="Y537" i="2"/>
  <c r="Z536" i="2"/>
  <c r="Y536" i="2"/>
  <c r="Z535" i="2"/>
  <c r="Y535" i="2"/>
  <c r="Z534" i="2"/>
  <c r="Y534" i="2"/>
  <c r="Z533" i="2"/>
  <c r="Y533" i="2"/>
  <c r="Z532" i="2"/>
  <c r="Y532" i="2"/>
  <c r="Z531" i="2"/>
  <c r="Y531" i="2"/>
  <c r="Z530" i="2"/>
  <c r="Y530" i="2"/>
  <c r="Z529" i="2"/>
  <c r="Y529" i="2"/>
  <c r="Z528" i="2"/>
  <c r="Y528" i="2"/>
  <c r="Z527" i="2"/>
  <c r="Y527" i="2"/>
  <c r="Z526" i="2"/>
  <c r="Y526" i="2"/>
  <c r="Z525" i="2"/>
  <c r="Y525" i="2"/>
  <c r="Z524" i="2"/>
  <c r="Y524" i="2"/>
  <c r="Z523" i="2"/>
  <c r="Y523" i="2"/>
  <c r="Z522" i="2"/>
  <c r="Y522" i="2"/>
  <c r="Z521" i="2"/>
  <c r="Y521" i="2"/>
  <c r="Z520" i="2"/>
  <c r="Y520" i="2"/>
  <c r="Z519" i="2"/>
  <c r="Y519" i="2"/>
  <c r="Z518" i="2"/>
  <c r="Y518" i="2"/>
  <c r="Z517" i="2"/>
  <c r="Y517" i="2"/>
  <c r="Z516" i="2"/>
  <c r="Y516" i="2"/>
  <c r="Z515" i="2"/>
  <c r="Y515" i="2"/>
  <c r="Z514" i="2"/>
  <c r="Y514" i="2"/>
  <c r="Z513" i="2"/>
  <c r="Y513" i="2"/>
  <c r="Z512" i="2"/>
  <c r="Y512" i="2"/>
  <c r="Z511" i="2"/>
  <c r="Y511" i="2"/>
  <c r="Z510" i="2"/>
  <c r="Y510" i="2"/>
  <c r="Z509" i="2"/>
  <c r="Y509" i="2"/>
  <c r="Z508" i="2"/>
  <c r="Y508" i="2"/>
  <c r="Z507" i="2"/>
  <c r="Y507" i="2"/>
  <c r="Z506" i="2"/>
  <c r="Y506" i="2"/>
  <c r="Z505" i="2"/>
  <c r="Y505" i="2"/>
  <c r="Z504" i="2"/>
  <c r="Y504" i="2"/>
  <c r="Z503" i="2"/>
  <c r="Y503" i="2"/>
  <c r="Z502" i="2"/>
  <c r="Y502" i="2"/>
  <c r="Z501" i="2"/>
  <c r="Y501" i="2"/>
  <c r="Z500" i="2"/>
  <c r="Y500" i="2"/>
  <c r="Z499" i="2"/>
  <c r="Y499" i="2"/>
  <c r="Z498" i="2"/>
  <c r="Y498" i="2"/>
  <c r="Z497" i="2"/>
  <c r="Y497" i="2"/>
  <c r="Z496" i="2"/>
  <c r="Y496" i="2"/>
  <c r="Z495" i="2"/>
  <c r="Y495" i="2"/>
  <c r="Z494" i="2"/>
  <c r="Y494" i="2"/>
  <c r="Z493" i="2"/>
  <c r="Y493" i="2"/>
  <c r="Z492" i="2"/>
  <c r="Y492" i="2"/>
  <c r="Z491" i="2"/>
  <c r="Y491" i="2"/>
  <c r="Z490" i="2"/>
  <c r="Y490" i="2"/>
  <c r="Z489" i="2"/>
  <c r="Y489" i="2"/>
  <c r="Z488" i="2"/>
  <c r="Y488" i="2"/>
  <c r="Z487" i="2"/>
  <c r="Y487" i="2"/>
  <c r="Z486" i="2"/>
  <c r="Y486" i="2"/>
  <c r="Z485" i="2"/>
  <c r="Y485" i="2"/>
  <c r="Z484" i="2"/>
  <c r="Y484" i="2"/>
  <c r="Z483" i="2"/>
  <c r="Y483" i="2"/>
  <c r="Z482" i="2"/>
  <c r="Y482" i="2"/>
  <c r="Z481" i="2"/>
  <c r="Y481" i="2"/>
  <c r="Z480" i="2"/>
  <c r="Y480" i="2"/>
  <c r="Z479" i="2"/>
  <c r="Y479" i="2"/>
  <c r="Z478" i="2"/>
  <c r="Y478" i="2"/>
  <c r="Z477" i="2"/>
  <c r="Y477" i="2"/>
  <c r="Z476" i="2"/>
  <c r="Y476" i="2"/>
  <c r="Z475" i="2"/>
  <c r="Y475" i="2"/>
  <c r="Z474" i="2"/>
  <c r="Y474" i="2"/>
  <c r="Z473" i="2"/>
  <c r="Y473" i="2"/>
  <c r="Z472" i="2"/>
  <c r="Y472" i="2"/>
  <c r="Z471" i="2"/>
  <c r="Y471" i="2"/>
  <c r="Z470" i="2"/>
  <c r="Y470" i="2"/>
  <c r="Z469" i="2"/>
  <c r="Y469" i="2"/>
  <c r="Z468" i="2"/>
  <c r="Y468" i="2"/>
  <c r="Z467" i="2"/>
  <c r="Y467" i="2"/>
  <c r="Z466" i="2"/>
  <c r="Y466" i="2"/>
  <c r="Z465" i="2"/>
  <c r="Y465" i="2"/>
  <c r="Z464" i="2"/>
  <c r="Y464" i="2"/>
  <c r="Z463" i="2"/>
  <c r="Y463" i="2"/>
  <c r="Z462" i="2"/>
  <c r="Y462" i="2"/>
  <c r="Z461" i="2"/>
  <c r="Y461" i="2"/>
  <c r="Z460" i="2"/>
  <c r="Y460" i="2"/>
  <c r="Z459" i="2"/>
  <c r="Y459" i="2"/>
  <c r="Z458" i="2"/>
  <c r="Y458" i="2"/>
  <c r="Z457" i="2"/>
  <c r="Y457" i="2"/>
  <c r="Z456" i="2"/>
  <c r="Y456" i="2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Z448" i="2"/>
  <c r="Y448" i="2"/>
  <c r="Z447" i="2"/>
  <c r="Y447" i="2"/>
  <c r="Z446" i="2"/>
  <c r="Y446" i="2"/>
  <c r="Z445" i="2"/>
  <c r="Y445" i="2"/>
  <c r="Z444" i="2"/>
  <c r="Y444" i="2"/>
  <c r="Z443" i="2"/>
  <c r="Y443" i="2"/>
  <c r="Z442" i="2"/>
  <c r="Y442" i="2"/>
  <c r="Z441" i="2"/>
  <c r="Y441" i="2"/>
  <c r="Z440" i="2"/>
  <c r="Y440" i="2"/>
  <c r="Z439" i="2"/>
  <c r="Y439" i="2"/>
  <c r="Z438" i="2"/>
  <c r="Y438" i="2"/>
  <c r="Z437" i="2"/>
  <c r="Y437" i="2"/>
  <c r="Z436" i="2"/>
  <c r="Y436" i="2"/>
  <c r="Z435" i="2"/>
  <c r="Y435" i="2"/>
  <c r="Z434" i="2"/>
  <c r="Y434" i="2"/>
  <c r="Z433" i="2"/>
  <c r="Y433" i="2"/>
  <c r="Z432" i="2"/>
  <c r="Y432" i="2"/>
  <c r="Z431" i="2"/>
  <c r="Y431" i="2"/>
  <c r="Z430" i="2"/>
  <c r="Y430" i="2"/>
  <c r="Z429" i="2"/>
  <c r="Y429" i="2"/>
  <c r="Z428" i="2"/>
  <c r="Y428" i="2"/>
  <c r="Z427" i="2"/>
  <c r="Y427" i="2"/>
  <c r="Z426" i="2"/>
  <c r="Y426" i="2"/>
  <c r="Z425" i="2"/>
  <c r="Y425" i="2"/>
  <c r="Z424" i="2"/>
  <c r="Y424" i="2"/>
  <c r="Z423" i="2"/>
  <c r="Y423" i="2"/>
  <c r="Z422" i="2"/>
  <c r="Y422" i="2"/>
  <c r="Z421" i="2"/>
  <c r="Y421" i="2"/>
  <c r="Z420" i="2"/>
  <c r="Y420" i="2"/>
  <c r="Z419" i="2"/>
  <c r="Y419" i="2"/>
  <c r="Z418" i="2"/>
  <c r="Y418" i="2"/>
  <c r="Z417" i="2"/>
  <c r="Y417" i="2"/>
  <c r="Z416" i="2"/>
  <c r="Y416" i="2"/>
  <c r="Z415" i="2"/>
  <c r="Y415" i="2"/>
  <c r="Z414" i="2"/>
  <c r="Y414" i="2"/>
  <c r="Z413" i="2"/>
  <c r="Y413" i="2"/>
  <c r="Z412" i="2"/>
  <c r="Y412" i="2"/>
  <c r="Z411" i="2"/>
  <c r="Y411" i="2"/>
  <c r="Z410" i="2"/>
  <c r="Y410" i="2"/>
  <c r="Z409" i="2"/>
  <c r="Y409" i="2"/>
  <c r="Z408" i="2"/>
  <c r="Y408" i="2"/>
  <c r="Z407" i="2"/>
  <c r="Y407" i="2"/>
  <c r="Z406" i="2"/>
  <c r="Y406" i="2"/>
  <c r="Z405" i="2"/>
  <c r="Y405" i="2"/>
  <c r="Z404" i="2"/>
  <c r="Y404" i="2"/>
  <c r="Z403" i="2"/>
  <c r="Y403" i="2"/>
  <c r="Z402" i="2"/>
  <c r="Y402" i="2"/>
  <c r="Z401" i="2"/>
  <c r="Y401" i="2"/>
  <c r="Z400" i="2"/>
  <c r="Y400" i="2"/>
  <c r="Z399" i="2"/>
  <c r="Y399" i="2"/>
  <c r="Z398" i="2"/>
  <c r="Y398" i="2"/>
  <c r="Z397" i="2"/>
  <c r="Y397" i="2"/>
  <c r="Z396" i="2"/>
  <c r="Y396" i="2"/>
  <c r="Z395" i="2"/>
  <c r="Y395" i="2"/>
  <c r="Z394" i="2"/>
  <c r="Y394" i="2"/>
  <c r="Z393" i="2"/>
  <c r="Y393" i="2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Z385" i="2"/>
  <c r="Y385" i="2"/>
  <c r="Z384" i="2"/>
  <c r="Y384" i="2"/>
  <c r="Z383" i="2"/>
  <c r="Y383" i="2"/>
  <c r="Z382" i="2"/>
  <c r="Y382" i="2"/>
  <c r="Z381" i="2"/>
  <c r="Y381" i="2"/>
  <c r="Z380" i="2"/>
  <c r="Y380" i="2"/>
  <c r="Z379" i="2"/>
  <c r="Y379" i="2"/>
  <c r="Z378" i="2"/>
  <c r="Y378" i="2"/>
  <c r="Z377" i="2"/>
  <c r="Y377" i="2"/>
  <c r="Z376" i="2"/>
  <c r="Y376" i="2"/>
  <c r="Z375" i="2"/>
  <c r="Y375" i="2"/>
  <c r="Z374" i="2"/>
  <c r="Y374" i="2"/>
  <c r="Z373" i="2"/>
  <c r="Y373" i="2"/>
  <c r="Z372" i="2"/>
  <c r="Y372" i="2"/>
  <c r="Z371" i="2"/>
  <c r="Y371" i="2"/>
  <c r="Z370" i="2"/>
  <c r="Y370" i="2"/>
  <c r="Z369" i="2"/>
  <c r="Y369" i="2"/>
  <c r="Z368" i="2"/>
  <c r="Y368" i="2"/>
  <c r="Z367" i="2"/>
  <c r="Y367" i="2"/>
  <c r="Z366" i="2"/>
  <c r="Y366" i="2"/>
  <c r="Z365" i="2"/>
  <c r="Y365" i="2"/>
  <c r="Z364" i="2"/>
  <c r="Y364" i="2"/>
  <c r="Z363" i="2"/>
  <c r="Y363" i="2"/>
  <c r="Z362" i="2"/>
  <c r="Y362" i="2"/>
  <c r="Z361" i="2"/>
  <c r="Y361" i="2"/>
  <c r="Z360" i="2"/>
  <c r="Y360" i="2"/>
  <c r="Z359" i="2"/>
  <c r="Y359" i="2"/>
  <c r="Z358" i="2"/>
  <c r="Y358" i="2"/>
  <c r="Z357" i="2"/>
  <c r="Y357" i="2"/>
  <c r="Z356" i="2"/>
  <c r="Y356" i="2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Y347" i="2"/>
  <c r="Z346" i="2"/>
  <c r="Y346" i="2"/>
  <c r="Z345" i="2"/>
  <c r="Y345" i="2"/>
  <c r="Z344" i="2"/>
  <c r="Y344" i="2"/>
  <c r="Z343" i="2"/>
  <c r="Y343" i="2"/>
  <c r="Z342" i="2"/>
  <c r="Y342" i="2"/>
  <c r="Z341" i="2"/>
  <c r="Y341" i="2"/>
  <c r="Z340" i="2"/>
  <c r="Y340" i="2"/>
  <c r="Z339" i="2"/>
  <c r="Y339" i="2"/>
  <c r="Z338" i="2"/>
  <c r="Y338" i="2"/>
  <c r="Z337" i="2"/>
  <c r="Y337" i="2"/>
  <c r="Z336" i="2"/>
  <c r="Y336" i="2"/>
  <c r="Z335" i="2"/>
  <c r="Y335" i="2"/>
  <c r="Z334" i="2"/>
  <c r="Y334" i="2"/>
  <c r="Z333" i="2"/>
  <c r="Y333" i="2"/>
  <c r="Z332" i="2"/>
  <c r="Y332" i="2"/>
  <c r="Z331" i="2"/>
  <c r="Y331" i="2"/>
  <c r="Z330" i="2"/>
  <c r="Y330" i="2"/>
  <c r="Z329" i="2"/>
  <c r="Y329" i="2"/>
  <c r="Z328" i="2"/>
  <c r="Y328" i="2"/>
  <c r="Z327" i="2"/>
  <c r="Y327" i="2"/>
  <c r="Z326" i="2"/>
  <c r="Y326" i="2"/>
  <c r="Z325" i="2"/>
  <c r="Y325" i="2"/>
  <c r="Z324" i="2"/>
  <c r="Y324" i="2"/>
  <c r="Z323" i="2"/>
  <c r="Y323" i="2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Y316" i="2"/>
  <c r="Z315" i="2"/>
  <c r="Y315" i="2"/>
  <c r="Z314" i="2"/>
  <c r="Y314" i="2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Z305" i="2"/>
  <c r="Y305" i="2"/>
  <c r="Z304" i="2"/>
  <c r="Y304" i="2"/>
  <c r="Z303" i="2"/>
  <c r="Y303" i="2"/>
  <c r="Z302" i="2"/>
  <c r="Y302" i="2"/>
  <c r="Z301" i="2"/>
  <c r="Y301" i="2"/>
  <c r="Z300" i="2"/>
  <c r="Y300" i="2"/>
  <c r="Z299" i="2"/>
  <c r="Y299" i="2"/>
  <c r="Z298" i="2"/>
  <c r="Y298" i="2"/>
  <c r="Z297" i="2"/>
  <c r="Y297" i="2"/>
  <c r="Z296" i="2"/>
  <c r="Y296" i="2"/>
  <c r="Z295" i="2"/>
  <c r="Y295" i="2"/>
  <c r="Z294" i="2"/>
  <c r="Y294" i="2"/>
  <c r="Z293" i="2"/>
  <c r="Y293" i="2"/>
  <c r="Z292" i="2"/>
  <c r="Y292" i="2"/>
  <c r="Z291" i="2"/>
  <c r="Y291" i="2"/>
  <c r="Z290" i="2"/>
  <c r="Y290" i="2"/>
  <c r="Z289" i="2"/>
  <c r="Y289" i="2"/>
  <c r="Z288" i="2"/>
  <c r="Y288" i="2"/>
  <c r="Z287" i="2"/>
  <c r="Y287" i="2"/>
  <c r="Z286" i="2"/>
  <c r="Y286" i="2"/>
  <c r="Z285" i="2"/>
  <c r="Y285" i="2"/>
  <c r="Z284" i="2"/>
  <c r="Y284" i="2"/>
  <c r="Z283" i="2"/>
  <c r="Y283" i="2"/>
  <c r="Z282" i="2"/>
  <c r="Y282" i="2"/>
  <c r="Z281" i="2"/>
  <c r="Y281" i="2"/>
  <c r="Z280" i="2"/>
  <c r="Y280" i="2"/>
  <c r="Z279" i="2"/>
  <c r="Y279" i="2"/>
  <c r="Z278" i="2"/>
  <c r="Y278" i="2"/>
  <c r="Z277" i="2"/>
  <c r="Y277" i="2"/>
  <c r="Z276" i="2"/>
  <c r="Y276" i="2"/>
  <c r="Z275" i="2"/>
  <c r="Y275" i="2"/>
  <c r="Z274" i="2"/>
  <c r="Y274" i="2"/>
  <c r="Z273" i="2"/>
  <c r="Y273" i="2"/>
  <c r="Z272" i="2"/>
  <c r="Y272" i="2"/>
  <c r="Z271" i="2"/>
  <c r="Y271" i="2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Z263" i="2"/>
  <c r="Y263" i="2"/>
  <c r="Z262" i="2"/>
  <c r="Y262" i="2"/>
  <c r="Z261" i="2"/>
  <c r="Y261" i="2"/>
  <c r="Z260" i="2"/>
  <c r="Y260" i="2"/>
  <c r="Z259" i="2"/>
  <c r="Y259" i="2"/>
  <c r="Z258" i="2"/>
  <c r="Y258" i="2"/>
  <c r="Z257" i="2"/>
  <c r="Y257" i="2"/>
  <c r="Z256" i="2"/>
  <c r="Y256" i="2"/>
  <c r="Z255" i="2"/>
  <c r="Y255" i="2"/>
  <c r="Z254" i="2"/>
  <c r="Y254" i="2"/>
  <c r="Z253" i="2"/>
  <c r="Y253" i="2"/>
  <c r="Z252" i="2"/>
  <c r="Y252" i="2"/>
  <c r="Z251" i="2"/>
  <c r="Y251" i="2"/>
  <c r="Z250" i="2"/>
  <c r="Y250" i="2"/>
  <c r="Z249" i="2"/>
  <c r="Y249" i="2"/>
  <c r="Z248" i="2"/>
  <c r="Y248" i="2"/>
  <c r="Z247" i="2"/>
  <c r="Y247" i="2"/>
  <c r="Z246" i="2"/>
  <c r="Y246" i="2"/>
  <c r="Z245" i="2"/>
  <c r="Y245" i="2"/>
  <c r="Z244" i="2"/>
  <c r="Y244" i="2"/>
  <c r="Z243" i="2"/>
  <c r="Y243" i="2"/>
  <c r="Z242" i="2"/>
  <c r="Y242" i="2"/>
  <c r="Z241" i="2"/>
  <c r="Y241" i="2"/>
  <c r="Z240" i="2"/>
  <c r="Y240" i="2"/>
  <c r="Z239" i="2"/>
  <c r="Y239" i="2"/>
  <c r="Z238" i="2"/>
  <c r="Y238" i="2"/>
  <c r="Z237" i="2"/>
  <c r="Y237" i="2"/>
  <c r="Z236" i="2"/>
  <c r="Y236" i="2"/>
  <c r="Z235" i="2"/>
  <c r="Y235" i="2"/>
  <c r="Z234" i="2"/>
  <c r="Y234" i="2"/>
  <c r="Z233" i="2"/>
  <c r="Y233" i="2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Y226" i="2"/>
  <c r="Z225" i="2"/>
  <c r="Y225" i="2"/>
  <c r="Z224" i="2"/>
  <c r="Y224" i="2"/>
  <c r="Z223" i="2"/>
  <c r="Y223" i="2"/>
  <c r="Z222" i="2"/>
  <c r="Y222" i="2"/>
  <c r="Z221" i="2"/>
  <c r="Y221" i="2"/>
  <c r="Z220" i="2"/>
  <c r="Y220" i="2"/>
  <c r="Z219" i="2"/>
  <c r="Y219" i="2"/>
  <c r="Z218" i="2"/>
  <c r="Y218" i="2"/>
  <c r="Z217" i="2"/>
  <c r="Y217" i="2"/>
  <c r="Z216" i="2"/>
  <c r="Y216" i="2"/>
  <c r="Z215" i="2"/>
  <c r="Y215" i="2"/>
  <c r="Z214" i="2"/>
  <c r="Y214" i="2"/>
  <c r="Z213" i="2"/>
  <c r="Y213" i="2"/>
  <c r="Z212" i="2"/>
  <c r="Y212" i="2"/>
  <c r="Z211" i="2"/>
  <c r="Y211" i="2"/>
  <c r="Z210" i="2"/>
  <c r="Y210" i="2"/>
  <c r="Z209" i="2"/>
  <c r="Y209" i="2"/>
  <c r="Z208" i="2"/>
  <c r="Y208" i="2"/>
  <c r="Z207" i="2"/>
  <c r="Y207" i="2"/>
  <c r="Z206" i="2"/>
  <c r="Y206" i="2"/>
  <c r="Z205" i="2"/>
  <c r="Y205" i="2"/>
  <c r="Z204" i="2"/>
  <c r="Y204" i="2"/>
  <c r="Z203" i="2"/>
  <c r="Y203" i="2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Z195" i="2"/>
  <c r="Y195" i="2"/>
  <c r="Z194" i="2"/>
  <c r="Y194" i="2"/>
  <c r="Z193" i="2"/>
  <c r="Y193" i="2"/>
  <c r="Z192" i="2"/>
  <c r="Y192" i="2"/>
  <c r="Z191" i="2"/>
  <c r="Y191" i="2"/>
  <c r="Z190" i="2"/>
  <c r="Y190" i="2"/>
  <c r="Z189" i="2"/>
  <c r="Y189" i="2"/>
  <c r="Z188" i="2"/>
  <c r="Y188" i="2"/>
  <c r="Z187" i="2"/>
  <c r="Y187" i="2"/>
  <c r="Z186" i="2"/>
  <c r="Y186" i="2"/>
  <c r="Z185" i="2"/>
  <c r="Y185" i="2"/>
  <c r="Z184" i="2"/>
  <c r="Y184" i="2"/>
  <c r="Z183" i="2"/>
  <c r="Y183" i="2"/>
  <c r="Z182" i="2"/>
  <c r="Y182" i="2"/>
  <c r="Z181" i="2"/>
  <c r="Y181" i="2"/>
  <c r="Z180" i="2"/>
  <c r="Y180" i="2"/>
  <c r="Z179" i="2"/>
  <c r="Y179" i="2"/>
  <c r="Z178" i="2"/>
  <c r="Y178" i="2"/>
  <c r="Z177" i="2"/>
  <c r="Y177" i="2"/>
  <c r="Z176" i="2"/>
  <c r="Y176" i="2"/>
  <c r="Z175" i="2"/>
  <c r="Y175" i="2"/>
  <c r="Z174" i="2"/>
  <c r="Y174" i="2"/>
  <c r="Z173" i="2"/>
  <c r="Y173" i="2"/>
  <c r="Z172" i="2"/>
  <c r="Y172" i="2"/>
  <c r="Z171" i="2"/>
  <c r="Y171" i="2"/>
  <c r="Z170" i="2"/>
  <c r="Y170" i="2"/>
  <c r="Z169" i="2"/>
  <c r="Y169" i="2"/>
  <c r="Z168" i="2"/>
  <c r="Y168" i="2"/>
  <c r="Z167" i="2"/>
  <c r="Y167" i="2"/>
  <c r="Z166" i="2"/>
  <c r="Y166" i="2"/>
  <c r="Z165" i="2"/>
  <c r="Y165" i="2"/>
  <c r="Z164" i="2"/>
  <c r="Y164" i="2"/>
  <c r="Z163" i="2"/>
  <c r="Y163" i="2"/>
  <c r="Z162" i="2"/>
  <c r="Y162" i="2"/>
  <c r="Z161" i="2"/>
  <c r="Y161" i="2"/>
  <c r="Z160" i="2"/>
  <c r="Y160" i="2"/>
  <c r="Z159" i="2"/>
  <c r="Y159" i="2"/>
  <c r="Z158" i="2"/>
  <c r="Y158" i="2"/>
  <c r="Z157" i="2"/>
  <c r="Y157" i="2"/>
  <c r="Z156" i="2"/>
  <c r="Y156" i="2"/>
  <c r="Z155" i="2"/>
  <c r="Y155" i="2"/>
  <c r="Z154" i="2"/>
  <c r="Y154" i="2"/>
  <c r="Z153" i="2"/>
  <c r="Y153" i="2"/>
  <c r="Z152" i="2"/>
  <c r="Y152" i="2"/>
  <c r="Z151" i="2"/>
  <c r="Y151" i="2"/>
  <c r="Z150" i="2"/>
  <c r="Y150" i="2"/>
  <c r="Z149" i="2"/>
  <c r="Y149" i="2"/>
  <c r="Z148" i="2"/>
  <c r="Y148" i="2"/>
  <c r="Z147" i="2"/>
  <c r="Y147" i="2"/>
  <c r="Z146" i="2"/>
  <c r="Y146" i="2"/>
  <c r="Z145" i="2"/>
  <c r="Y145" i="2"/>
  <c r="Z144" i="2"/>
  <c r="Y144" i="2"/>
  <c r="Z143" i="2"/>
  <c r="Y143" i="2"/>
  <c r="Z142" i="2"/>
  <c r="Y142" i="2"/>
  <c r="Z141" i="2"/>
  <c r="Y141" i="2"/>
  <c r="Z140" i="2"/>
  <c r="Y140" i="2"/>
  <c r="Z139" i="2"/>
  <c r="Y139" i="2"/>
  <c r="Z138" i="2"/>
  <c r="Y138" i="2"/>
  <c r="Z137" i="2"/>
  <c r="Y137" i="2"/>
  <c r="Z136" i="2"/>
  <c r="Y136" i="2"/>
  <c r="Z135" i="2"/>
  <c r="Y135" i="2"/>
  <c r="Z134" i="2"/>
  <c r="Y134" i="2"/>
  <c r="Z133" i="2"/>
  <c r="Y133" i="2"/>
  <c r="Z132" i="2"/>
  <c r="Y132" i="2"/>
  <c r="Z131" i="2"/>
  <c r="Y131" i="2"/>
  <c r="Z130" i="2"/>
  <c r="Y130" i="2"/>
  <c r="Z129" i="2"/>
  <c r="Y129" i="2"/>
  <c r="Z128" i="2"/>
  <c r="Y128" i="2"/>
  <c r="Z127" i="2"/>
  <c r="Y127" i="2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Z119" i="2"/>
  <c r="Y119" i="2"/>
  <c r="Z118" i="2"/>
  <c r="Y118" i="2"/>
  <c r="Z117" i="2"/>
  <c r="Y117" i="2"/>
  <c r="Z116" i="2"/>
  <c r="Y116" i="2"/>
  <c r="Z115" i="2"/>
  <c r="Y115" i="2"/>
  <c r="Z114" i="2"/>
  <c r="Y114" i="2"/>
  <c r="Z113" i="2"/>
  <c r="Y113" i="2"/>
  <c r="Z112" i="2"/>
  <c r="Y112" i="2"/>
  <c r="Z111" i="2"/>
  <c r="Y111" i="2"/>
  <c r="Z110" i="2"/>
  <c r="Y110" i="2"/>
  <c r="Z109" i="2"/>
  <c r="Y109" i="2"/>
  <c r="Z108" i="2"/>
  <c r="Y108" i="2"/>
  <c r="Z107" i="2"/>
  <c r="Y107" i="2"/>
  <c r="Z106" i="2"/>
  <c r="Y106" i="2"/>
  <c r="Z105" i="2"/>
  <c r="Y105" i="2"/>
  <c r="Z104" i="2"/>
  <c r="Y104" i="2"/>
  <c r="Z103" i="2"/>
  <c r="Y103" i="2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Z94" i="2"/>
  <c r="Y94" i="2"/>
  <c r="Z93" i="2"/>
  <c r="Y93" i="2"/>
  <c r="Z92" i="2"/>
  <c r="Y92" i="2"/>
  <c r="Z91" i="2"/>
  <c r="Y91" i="2"/>
  <c r="Z90" i="2"/>
  <c r="Y90" i="2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Z80" i="2"/>
  <c r="Y80" i="2"/>
  <c r="Z79" i="2"/>
  <c r="Y79" i="2"/>
  <c r="Z78" i="2"/>
  <c r="Y78" i="2"/>
  <c r="Z77" i="2"/>
  <c r="Y77" i="2"/>
  <c r="Z76" i="2"/>
  <c r="Y76" i="2"/>
  <c r="Z75" i="2"/>
  <c r="Y75" i="2"/>
  <c r="Z74" i="2"/>
  <c r="Y74" i="2"/>
  <c r="Z73" i="2"/>
  <c r="Y73" i="2"/>
  <c r="Z72" i="2"/>
  <c r="Y72" i="2"/>
  <c r="Z71" i="2"/>
  <c r="Y71" i="2"/>
  <c r="Z70" i="2"/>
  <c r="Y70" i="2"/>
  <c r="Z69" i="2"/>
  <c r="Y69" i="2"/>
  <c r="Z68" i="2"/>
  <c r="Y68" i="2"/>
  <c r="Z67" i="2"/>
  <c r="Y67" i="2"/>
  <c r="Z66" i="2"/>
  <c r="Y66" i="2"/>
  <c r="Z65" i="2"/>
  <c r="Y65" i="2"/>
  <c r="Z64" i="2"/>
  <c r="Y64" i="2"/>
  <c r="Z63" i="2"/>
  <c r="Y63" i="2"/>
  <c r="Z62" i="2"/>
  <c r="Y62" i="2"/>
  <c r="Z61" i="2"/>
  <c r="Y61" i="2"/>
  <c r="Z60" i="2"/>
  <c r="Y60" i="2"/>
  <c r="Z59" i="2"/>
  <c r="Y59" i="2"/>
  <c r="Z58" i="2"/>
  <c r="Y58" i="2"/>
  <c r="Z57" i="2"/>
  <c r="Y57" i="2"/>
  <c r="Z56" i="2"/>
  <c r="Y56" i="2"/>
  <c r="Z55" i="2"/>
  <c r="Y55" i="2"/>
  <c r="Z54" i="2"/>
  <c r="Y54" i="2"/>
  <c r="Z53" i="2"/>
  <c r="Y53" i="2"/>
  <c r="Z52" i="2"/>
  <c r="Y52" i="2"/>
  <c r="Z51" i="2"/>
  <c r="Y51" i="2"/>
  <c r="Z50" i="2"/>
  <c r="Y50" i="2"/>
  <c r="Z49" i="2"/>
  <c r="Y49" i="2"/>
  <c r="Z48" i="2"/>
  <c r="Y48" i="2"/>
  <c r="Z47" i="2"/>
  <c r="Y47" i="2"/>
  <c r="Z46" i="2"/>
  <c r="Y46" i="2"/>
  <c r="Z45" i="2"/>
  <c r="Y45" i="2"/>
  <c r="Z44" i="2"/>
  <c r="Y44" i="2"/>
  <c r="Z43" i="2"/>
  <c r="Y43" i="2"/>
  <c r="Z42" i="2"/>
  <c r="Y42" i="2"/>
  <c r="Z41" i="2"/>
  <c r="Y41" i="2"/>
  <c r="Z40" i="2"/>
  <c r="Y40" i="2"/>
  <c r="Z39" i="2"/>
  <c r="Y39" i="2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Y32" i="2"/>
  <c r="Z31" i="2"/>
  <c r="Y31" i="2"/>
  <c r="Z30" i="2"/>
  <c r="Y30" i="2"/>
  <c r="X5008" i="2"/>
  <c r="X5007" i="2"/>
  <c r="X5006" i="2"/>
  <c r="X5005" i="2"/>
  <c r="X5004" i="2"/>
  <c r="X5003" i="2"/>
  <c r="X5002" i="2"/>
  <c r="X5001" i="2"/>
  <c r="X5000" i="2"/>
  <c r="X4999" i="2"/>
  <c r="X4998" i="2"/>
  <c r="X4997" i="2"/>
  <c r="X4996" i="2"/>
  <c r="X4995" i="2"/>
  <c r="X4994" i="2"/>
  <c r="X4993" i="2"/>
  <c r="X4992" i="2"/>
  <c r="X4991" i="2"/>
  <c r="X4990" i="2"/>
  <c r="X4989" i="2"/>
  <c r="X4988" i="2"/>
  <c r="X4987" i="2"/>
  <c r="X4986" i="2"/>
  <c r="X4985" i="2"/>
  <c r="X4984" i="2"/>
  <c r="X4983" i="2"/>
  <c r="X4982" i="2"/>
  <c r="X4981" i="2"/>
  <c r="X4980" i="2"/>
  <c r="X4979" i="2"/>
  <c r="X4978" i="2"/>
  <c r="X4977" i="2"/>
  <c r="X4976" i="2"/>
  <c r="X4975" i="2"/>
  <c r="X4974" i="2"/>
  <c r="X4973" i="2"/>
  <c r="X4972" i="2"/>
  <c r="X4971" i="2"/>
  <c r="X4970" i="2"/>
  <c r="X4969" i="2"/>
  <c r="X4968" i="2"/>
  <c r="X4967" i="2"/>
  <c r="X4966" i="2"/>
  <c r="X4965" i="2"/>
  <c r="X4964" i="2"/>
  <c r="X4963" i="2"/>
  <c r="X4962" i="2"/>
  <c r="X4961" i="2"/>
  <c r="X4960" i="2"/>
  <c r="X4959" i="2"/>
  <c r="X4958" i="2"/>
  <c r="X4957" i="2"/>
  <c r="X4956" i="2"/>
  <c r="X4955" i="2"/>
  <c r="X4954" i="2"/>
  <c r="X4953" i="2"/>
  <c r="X4952" i="2"/>
  <c r="X4951" i="2"/>
  <c r="X4950" i="2"/>
  <c r="X4949" i="2"/>
  <c r="X4948" i="2"/>
  <c r="X4947" i="2"/>
  <c r="X4946" i="2"/>
  <c r="X4945" i="2"/>
  <c r="X4944" i="2"/>
  <c r="X4943" i="2"/>
  <c r="X4942" i="2"/>
  <c r="X4941" i="2"/>
  <c r="X4940" i="2"/>
  <c r="X4939" i="2"/>
  <c r="X4938" i="2"/>
  <c r="X4937" i="2"/>
  <c r="X4936" i="2"/>
  <c r="X4935" i="2"/>
  <c r="X4934" i="2"/>
  <c r="X4933" i="2"/>
  <c r="X4932" i="2"/>
  <c r="X4931" i="2"/>
  <c r="X4930" i="2"/>
  <c r="X4929" i="2"/>
  <c r="X4928" i="2"/>
  <c r="X4927" i="2"/>
  <c r="X4926" i="2"/>
  <c r="X4925" i="2"/>
  <c r="X4924" i="2"/>
  <c r="X4923" i="2"/>
  <c r="X4922" i="2"/>
  <c r="X4921" i="2"/>
  <c r="X4920" i="2"/>
  <c r="X4919" i="2"/>
  <c r="X4918" i="2"/>
  <c r="X4917" i="2"/>
  <c r="X4916" i="2"/>
  <c r="X4915" i="2"/>
  <c r="X4914" i="2"/>
  <c r="X4913" i="2"/>
  <c r="X4912" i="2"/>
  <c r="X4911" i="2"/>
  <c r="X4910" i="2"/>
  <c r="X4909" i="2"/>
  <c r="X4908" i="2"/>
  <c r="X4907" i="2"/>
  <c r="X4906" i="2"/>
  <c r="X4905" i="2"/>
  <c r="X4904" i="2"/>
  <c r="X4903" i="2"/>
  <c r="X4902" i="2"/>
  <c r="X4901" i="2"/>
  <c r="X4900" i="2"/>
  <c r="X4899" i="2"/>
  <c r="X4898" i="2"/>
  <c r="X4897" i="2"/>
  <c r="X4896" i="2"/>
  <c r="X4895" i="2"/>
  <c r="X4894" i="2"/>
  <c r="X4893" i="2"/>
  <c r="X4892" i="2"/>
  <c r="X4891" i="2"/>
  <c r="X4890" i="2"/>
  <c r="X4889" i="2"/>
  <c r="X4888" i="2"/>
  <c r="X4887" i="2"/>
  <c r="X4886" i="2"/>
  <c r="X4885" i="2"/>
  <c r="X4884" i="2"/>
  <c r="X4883" i="2"/>
  <c r="X4882" i="2"/>
  <c r="X4881" i="2"/>
  <c r="X4880" i="2"/>
  <c r="X4879" i="2"/>
  <c r="X4878" i="2"/>
  <c r="X4877" i="2"/>
  <c r="X4876" i="2"/>
  <c r="X4875" i="2"/>
  <c r="X4874" i="2"/>
  <c r="X4873" i="2"/>
  <c r="X4872" i="2"/>
  <c r="X4871" i="2"/>
  <c r="X4870" i="2"/>
  <c r="X4869" i="2"/>
  <c r="X4868" i="2"/>
  <c r="X4867" i="2"/>
  <c r="X4866" i="2"/>
  <c r="X4865" i="2"/>
  <c r="X4864" i="2"/>
  <c r="X4863" i="2"/>
  <c r="X4862" i="2"/>
  <c r="X4861" i="2"/>
  <c r="X4860" i="2"/>
  <c r="X4859" i="2"/>
  <c r="X4858" i="2"/>
  <c r="X4857" i="2"/>
  <c r="X4856" i="2"/>
  <c r="X4855" i="2"/>
  <c r="X4854" i="2"/>
  <c r="X4853" i="2"/>
  <c r="X4852" i="2"/>
  <c r="X4851" i="2"/>
  <c r="X4850" i="2"/>
  <c r="X4849" i="2"/>
  <c r="X4848" i="2"/>
  <c r="X4847" i="2"/>
  <c r="X4846" i="2"/>
  <c r="X4845" i="2"/>
  <c r="X4844" i="2"/>
  <c r="X4843" i="2"/>
  <c r="X4842" i="2"/>
  <c r="X4841" i="2"/>
  <c r="X4840" i="2"/>
  <c r="X4839" i="2"/>
  <c r="X4838" i="2"/>
  <c r="X4837" i="2"/>
  <c r="X4836" i="2"/>
  <c r="X4835" i="2"/>
  <c r="X4834" i="2"/>
  <c r="X4833" i="2"/>
  <c r="X4832" i="2"/>
  <c r="X4831" i="2"/>
  <c r="X4830" i="2"/>
  <c r="X4829" i="2"/>
  <c r="X4828" i="2"/>
  <c r="X4827" i="2"/>
  <c r="X4826" i="2"/>
  <c r="X4825" i="2"/>
  <c r="X4824" i="2"/>
  <c r="X4823" i="2"/>
  <c r="X4822" i="2"/>
  <c r="X4821" i="2"/>
  <c r="X4820" i="2"/>
  <c r="X4819" i="2"/>
  <c r="X4818" i="2"/>
  <c r="X4817" i="2"/>
  <c r="X4816" i="2"/>
  <c r="X4815" i="2"/>
  <c r="X4814" i="2"/>
  <c r="X4813" i="2"/>
  <c r="X4812" i="2"/>
  <c r="X4811" i="2"/>
  <c r="X4810" i="2"/>
  <c r="X4809" i="2"/>
  <c r="X4808" i="2"/>
  <c r="X4807" i="2"/>
  <c r="X4806" i="2"/>
  <c r="X4805" i="2"/>
  <c r="X4804" i="2"/>
  <c r="X4803" i="2"/>
  <c r="X4802" i="2"/>
  <c r="X4801" i="2"/>
  <c r="X4800" i="2"/>
  <c r="X4799" i="2"/>
  <c r="X4798" i="2"/>
  <c r="X4797" i="2"/>
  <c r="X4796" i="2"/>
  <c r="X4795" i="2"/>
  <c r="X4794" i="2"/>
  <c r="X4793" i="2"/>
  <c r="X4792" i="2"/>
  <c r="X4791" i="2"/>
  <c r="X4790" i="2"/>
  <c r="X4789" i="2"/>
  <c r="X4788" i="2"/>
  <c r="X4787" i="2"/>
  <c r="X4786" i="2"/>
  <c r="X4785" i="2"/>
  <c r="X4784" i="2"/>
  <c r="X4783" i="2"/>
  <c r="X4782" i="2"/>
  <c r="X4781" i="2"/>
  <c r="X4780" i="2"/>
  <c r="X4779" i="2"/>
  <c r="X4778" i="2"/>
  <c r="X4777" i="2"/>
  <c r="X4776" i="2"/>
  <c r="X4775" i="2"/>
  <c r="X4774" i="2"/>
  <c r="X4773" i="2"/>
  <c r="X4772" i="2"/>
  <c r="X4771" i="2"/>
  <c r="X4770" i="2"/>
  <c r="X4769" i="2"/>
  <c r="X4768" i="2"/>
  <c r="X4767" i="2"/>
  <c r="X4766" i="2"/>
  <c r="X4765" i="2"/>
  <c r="X4764" i="2"/>
  <c r="X4763" i="2"/>
  <c r="X4762" i="2"/>
  <c r="X4761" i="2"/>
  <c r="X4760" i="2"/>
  <c r="X4759" i="2"/>
  <c r="X4758" i="2"/>
  <c r="X4757" i="2"/>
  <c r="X4756" i="2"/>
  <c r="X4755" i="2"/>
  <c r="X4754" i="2"/>
  <c r="X4753" i="2"/>
  <c r="X4752" i="2"/>
  <c r="X4751" i="2"/>
  <c r="X4750" i="2"/>
  <c r="X4749" i="2"/>
  <c r="X4748" i="2"/>
  <c r="X4747" i="2"/>
  <c r="X4746" i="2"/>
  <c r="X4745" i="2"/>
  <c r="X4744" i="2"/>
  <c r="X4743" i="2"/>
  <c r="X4742" i="2"/>
  <c r="X4741" i="2"/>
  <c r="X4740" i="2"/>
  <c r="X4739" i="2"/>
  <c r="X4738" i="2"/>
  <c r="X4737" i="2"/>
  <c r="X4736" i="2"/>
  <c r="X4735" i="2"/>
  <c r="X4734" i="2"/>
  <c r="X4733" i="2"/>
  <c r="X4732" i="2"/>
  <c r="X4731" i="2"/>
  <c r="X4730" i="2"/>
  <c r="X4729" i="2"/>
  <c r="X4728" i="2"/>
  <c r="X4727" i="2"/>
  <c r="X4726" i="2"/>
  <c r="X4725" i="2"/>
  <c r="X4724" i="2"/>
  <c r="X4723" i="2"/>
  <c r="X4722" i="2"/>
  <c r="X4721" i="2"/>
  <c r="X4720" i="2"/>
  <c r="X4719" i="2"/>
  <c r="X4718" i="2"/>
  <c r="X4717" i="2"/>
  <c r="X4716" i="2"/>
  <c r="X4715" i="2"/>
  <c r="X4714" i="2"/>
  <c r="X4713" i="2"/>
  <c r="X4712" i="2"/>
  <c r="X4711" i="2"/>
  <c r="X4710" i="2"/>
  <c r="X4709" i="2"/>
  <c r="X4708" i="2"/>
  <c r="X4707" i="2"/>
  <c r="X4706" i="2"/>
  <c r="X4705" i="2"/>
  <c r="X4704" i="2"/>
  <c r="X4703" i="2"/>
  <c r="X4702" i="2"/>
  <c r="X4701" i="2"/>
  <c r="X4700" i="2"/>
  <c r="X4699" i="2"/>
  <c r="X4698" i="2"/>
  <c r="X4697" i="2"/>
  <c r="X4696" i="2"/>
  <c r="X4695" i="2"/>
  <c r="X4694" i="2"/>
  <c r="X4693" i="2"/>
  <c r="X4692" i="2"/>
  <c r="X4691" i="2"/>
  <c r="X4690" i="2"/>
  <c r="X4689" i="2"/>
  <c r="X4688" i="2"/>
  <c r="X4687" i="2"/>
  <c r="X4686" i="2"/>
  <c r="X4685" i="2"/>
  <c r="X4684" i="2"/>
  <c r="X4683" i="2"/>
  <c r="X4682" i="2"/>
  <c r="X4681" i="2"/>
  <c r="X4680" i="2"/>
  <c r="X4679" i="2"/>
  <c r="X4678" i="2"/>
  <c r="X4677" i="2"/>
  <c r="X4676" i="2"/>
  <c r="X4675" i="2"/>
  <c r="X4674" i="2"/>
  <c r="X4673" i="2"/>
  <c r="X4672" i="2"/>
  <c r="X4671" i="2"/>
  <c r="X4670" i="2"/>
  <c r="X4669" i="2"/>
  <c r="X4668" i="2"/>
  <c r="X4667" i="2"/>
  <c r="X4666" i="2"/>
  <c r="X4665" i="2"/>
  <c r="X4664" i="2"/>
  <c r="X4663" i="2"/>
  <c r="X4662" i="2"/>
  <c r="X4661" i="2"/>
  <c r="X4660" i="2"/>
  <c r="X4659" i="2"/>
  <c r="X4658" i="2"/>
  <c r="X4657" i="2"/>
  <c r="X4656" i="2"/>
  <c r="X4655" i="2"/>
  <c r="X4654" i="2"/>
  <c r="X4653" i="2"/>
  <c r="X4652" i="2"/>
  <c r="X4651" i="2"/>
  <c r="X4650" i="2"/>
  <c r="X4649" i="2"/>
  <c r="X4648" i="2"/>
  <c r="X4647" i="2"/>
  <c r="X4646" i="2"/>
  <c r="X4645" i="2"/>
  <c r="X4644" i="2"/>
  <c r="X4643" i="2"/>
  <c r="X4642" i="2"/>
  <c r="X4641" i="2"/>
  <c r="X4640" i="2"/>
  <c r="X4639" i="2"/>
  <c r="X4638" i="2"/>
  <c r="X4637" i="2"/>
  <c r="X4636" i="2"/>
  <c r="X4635" i="2"/>
  <c r="X4634" i="2"/>
  <c r="X4633" i="2"/>
  <c r="X4632" i="2"/>
  <c r="X4631" i="2"/>
  <c r="X4630" i="2"/>
  <c r="X4629" i="2"/>
  <c r="X4628" i="2"/>
  <c r="X4627" i="2"/>
  <c r="X4626" i="2"/>
  <c r="X4625" i="2"/>
  <c r="X4624" i="2"/>
  <c r="X4623" i="2"/>
  <c r="X4622" i="2"/>
  <c r="X4621" i="2"/>
  <c r="X4620" i="2"/>
  <c r="X4619" i="2"/>
  <c r="X4618" i="2"/>
  <c r="X4617" i="2"/>
  <c r="X4616" i="2"/>
  <c r="X4615" i="2"/>
  <c r="X4614" i="2"/>
  <c r="X4613" i="2"/>
  <c r="X4612" i="2"/>
  <c r="X4611" i="2"/>
  <c r="X4610" i="2"/>
  <c r="X4609" i="2"/>
  <c r="X4608" i="2"/>
  <c r="X4607" i="2"/>
  <c r="X4606" i="2"/>
  <c r="X4605" i="2"/>
  <c r="X4604" i="2"/>
  <c r="X4603" i="2"/>
  <c r="X4602" i="2"/>
  <c r="X4601" i="2"/>
  <c r="X4600" i="2"/>
  <c r="X4599" i="2"/>
  <c r="X4598" i="2"/>
  <c r="X4597" i="2"/>
  <c r="X4596" i="2"/>
  <c r="X4595" i="2"/>
  <c r="X4594" i="2"/>
  <c r="X4593" i="2"/>
  <c r="X4592" i="2"/>
  <c r="X4591" i="2"/>
  <c r="X4590" i="2"/>
  <c r="X4589" i="2"/>
  <c r="X4588" i="2"/>
  <c r="X4587" i="2"/>
  <c r="X4586" i="2"/>
  <c r="X4585" i="2"/>
  <c r="X4584" i="2"/>
  <c r="X4583" i="2"/>
  <c r="X4582" i="2"/>
  <c r="X4581" i="2"/>
  <c r="X4580" i="2"/>
  <c r="X4579" i="2"/>
  <c r="X4578" i="2"/>
  <c r="X4577" i="2"/>
  <c r="X4576" i="2"/>
  <c r="X4575" i="2"/>
  <c r="X4574" i="2"/>
  <c r="X4573" i="2"/>
  <c r="X4572" i="2"/>
  <c r="X4571" i="2"/>
  <c r="X4570" i="2"/>
  <c r="X4569" i="2"/>
  <c r="X4568" i="2"/>
  <c r="X4567" i="2"/>
  <c r="X4566" i="2"/>
  <c r="X4565" i="2"/>
  <c r="X4564" i="2"/>
  <c r="X4563" i="2"/>
  <c r="X4562" i="2"/>
  <c r="X4561" i="2"/>
  <c r="X4560" i="2"/>
  <c r="X4559" i="2"/>
  <c r="X4558" i="2"/>
  <c r="X4557" i="2"/>
  <c r="X4556" i="2"/>
  <c r="X4555" i="2"/>
  <c r="X4554" i="2"/>
  <c r="X4553" i="2"/>
  <c r="X4552" i="2"/>
  <c r="X4551" i="2"/>
  <c r="X4550" i="2"/>
  <c r="X4549" i="2"/>
  <c r="X4548" i="2"/>
  <c r="X4547" i="2"/>
  <c r="X4546" i="2"/>
  <c r="X4545" i="2"/>
  <c r="X4544" i="2"/>
  <c r="X4543" i="2"/>
  <c r="X4542" i="2"/>
  <c r="X4541" i="2"/>
  <c r="X4540" i="2"/>
  <c r="X4539" i="2"/>
  <c r="X4538" i="2"/>
  <c r="X4537" i="2"/>
  <c r="X4536" i="2"/>
  <c r="X4535" i="2"/>
  <c r="X4534" i="2"/>
  <c r="X4533" i="2"/>
  <c r="X4532" i="2"/>
  <c r="X4531" i="2"/>
  <c r="X4530" i="2"/>
  <c r="X4529" i="2"/>
  <c r="X4528" i="2"/>
  <c r="X4527" i="2"/>
  <c r="X4526" i="2"/>
  <c r="X4525" i="2"/>
  <c r="X4524" i="2"/>
  <c r="X4523" i="2"/>
  <c r="X4522" i="2"/>
  <c r="X4521" i="2"/>
  <c r="X4520" i="2"/>
  <c r="X4519" i="2"/>
  <c r="X4518" i="2"/>
  <c r="X4517" i="2"/>
  <c r="X4516" i="2"/>
  <c r="X4515" i="2"/>
  <c r="X4514" i="2"/>
  <c r="X4513" i="2"/>
  <c r="X4512" i="2"/>
  <c r="X4511" i="2"/>
  <c r="X4510" i="2"/>
  <c r="X4509" i="2"/>
  <c r="X4508" i="2"/>
  <c r="X4507" i="2"/>
  <c r="X4506" i="2"/>
  <c r="X4505" i="2"/>
  <c r="X4504" i="2"/>
  <c r="X4503" i="2"/>
  <c r="X4502" i="2"/>
  <c r="X4501" i="2"/>
  <c r="X4500" i="2"/>
  <c r="X4499" i="2"/>
  <c r="X4498" i="2"/>
  <c r="X4497" i="2"/>
  <c r="X4496" i="2"/>
  <c r="X4495" i="2"/>
  <c r="X4494" i="2"/>
  <c r="X4493" i="2"/>
  <c r="X4492" i="2"/>
  <c r="X4491" i="2"/>
  <c r="X4490" i="2"/>
  <c r="X4489" i="2"/>
  <c r="X4488" i="2"/>
  <c r="X4487" i="2"/>
  <c r="X4486" i="2"/>
  <c r="X4485" i="2"/>
  <c r="X4484" i="2"/>
  <c r="X4483" i="2"/>
  <c r="X4482" i="2"/>
  <c r="X4481" i="2"/>
  <c r="X4480" i="2"/>
  <c r="X4479" i="2"/>
  <c r="X4478" i="2"/>
  <c r="X4477" i="2"/>
  <c r="X4476" i="2"/>
  <c r="X4475" i="2"/>
  <c r="X4474" i="2"/>
  <c r="X4473" i="2"/>
  <c r="X4472" i="2"/>
  <c r="X4471" i="2"/>
  <c r="X4470" i="2"/>
  <c r="X4469" i="2"/>
  <c r="X4468" i="2"/>
  <c r="X4467" i="2"/>
  <c r="X4466" i="2"/>
  <c r="X4465" i="2"/>
  <c r="X4464" i="2"/>
  <c r="X4463" i="2"/>
  <c r="X4462" i="2"/>
  <c r="X4461" i="2"/>
  <c r="X4460" i="2"/>
  <c r="X4459" i="2"/>
  <c r="X4458" i="2"/>
  <c r="X4457" i="2"/>
  <c r="X4456" i="2"/>
  <c r="X4455" i="2"/>
  <c r="X4454" i="2"/>
  <c r="X4453" i="2"/>
  <c r="X4452" i="2"/>
  <c r="X4451" i="2"/>
  <c r="X4450" i="2"/>
  <c r="X4449" i="2"/>
  <c r="X4448" i="2"/>
  <c r="X4447" i="2"/>
  <c r="X4446" i="2"/>
  <c r="X4445" i="2"/>
  <c r="X4444" i="2"/>
  <c r="X4443" i="2"/>
  <c r="X4442" i="2"/>
  <c r="X4441" i="2"/>
  <c r="X4440" i="2"/>
  <c r="X4439" i="2"/>
  <c r="X4438" i="2"/>
  <c r="X4437" i="2"/>
  <c r="X4436" i="2"/>
  <c r="X4435" i="2"/>
  <c r="X4434" i="2"/>
  <c r="X4433" i="2"/>
  <c r="X4432" i="2"/>
  <c r="X4431" i="2"/>
  <c r="X4430" i="2"/>
  <c r="X4429" i="2"/>
  <c r="X4428" i="2"/>
  <c r="X4427" i="2"/>
  <c r="X4426" i="2"/>
  <c r="X4425" i="2"/>
  <c r="X4424" i="2"/>
  <c r="X4423" i="2"/>
  <c r="X4422" i="2"/>
  <c r="X4421" i="2"/>
  <c r="X4420" i="2"/>
  <c r="X4419" i="2"/>
  <c r="X4418" i="2"/>
  <c r="X4417" i="2"/>
  <c r="X4416" i="2"/>
  <c r="X4415" i="2"/>
  <c r="X4414" i="2"/>
  <c r="X4413" i="2"/>
  <c r="X4412" i="2"/>
  <c r="X4411" i="2"/>
  <c r="X4410" i="2"/>
  <c r="X4409" i="2"/>
  <c r="X4408" i="2"/>
  <c r="X4407" i="2"/>
  <c r="X4406" i="2"/>
  <c r="X4405" i="2"/>
  <c r="X4404" i="2"/>
  <c r="X4403" i="2"/>
  <c r="X4402" i="2"/>
  <c r="X4401" i="2"/>
  <c r="X4400" i="2"/>
  <c r="X4399" i="2"/>
  <c r="X4398" i="2"/>
  <c r="X4397" i="2"/>
  <c r="X4396" i="2"/>
  <c r="X4395" i="2"/>
  <c r="X4394" i="2"/>
  <c r="X4393" i="2"/>
  <c r="X4392" i="2"/>
  <c r="X4391" i="2"/>
  <c r="X4390" i="2"/>
  <c r="X4389" i="2"/>
  <c r="X4388" i="2"/>
  <c r="X4387" i="2"/>
  <c r="X4386" i="2"/>
  <c r="X4385" i="2"/>
  <c r="X4384" i="2"/>
  <c r="X4383" i="2"/>
  <c r="X4382" i="2"/>
  <c r="X4381" i="2"/>
  <c r="X4380" i="2"/>
  <c r="X4379" i="2"/>
  <c r="X4378" i="2"/>
  <c r="X4377" i="2"/>
  <c r="X4376" i="2"/>
  <c r="X4375" i="2"/>
  <c r="X4374" i="2"/>
  <c r="X4373" i="2"/>
  <c r="X4372" i="2"/>
  <c r="X4371" i="2"/>
  <c r="X4370" i="2"/>
  <c r="X4369" i="2"/>
  <c r="X4368" i="2"/>
  <c r="X4367" i="2"/>
  <c r="X4366" i="2"/>
  <c r="X4365" i="2"/>
  <c r="X4364" i="2"/>
  <c r="X4363" i="2"/>
  <c r="X4362" i="2"/>
  <c r="X4361" i="2"/>
  <c r="X4360" i="2"/>
  <c r="X4359" i="2"/>
  <c r="X4358" i="2"/>
  <c r="X4357" i="2"/>
  <c r="X4356" i="2"/>
  <c r="X4355" i="2"/>
  <c r="X4354" i="2"/>
  <c r="X4353" i="2"/>
  <c r="X4352" i="2"/>
  <c r="X4351" i="2"/>
  <c r="X4350" i="2"/>
  <c r="X4349" i="2"/>
  <c r="X4348" i="2"/>
  <c r="X4347" i="2"/>
  <c r="X4346" i="2"/>
  <c r="X4345" i="2"/>
  <c r="X4344" i="2"/>
  <c r="X4343" i="2"/>
  <c r="X4342" i="2"/>
  <c r="X4341" i="2"/>
  <c r="X4340" i="2"/>
  <c r="X4339" i="2"/>
  <c r="X4338" i="2"/>
  <c r="X4337" i="2"/>
  <c r="X4336" i="2"/>
  <c r="X4335" i="2"/>
  <c r="X4334" i="2"/>
  <c r="X4333" i="2"/>
  <c r="X4332" i="2"/>
  <c r="X4331" i="2"/>
  <c r="X4330" i="2"/>
  <c r="X4329" i="2"/>
  <c r="X4328" i="2"/>
  <c r="X4327" i="2"/>
  <c r="X4326" i="2"/>
  <c r="X4325" i="2"/>
  <c r="X4324" i="2"/>
  <c r="X4323" i="2"/>
  <c r="X4322" i="2"/>
  <c r="X4321" i="2"/>
  <c r="X4320" i="2"/>
  <c r="X4319" i="2"/>
  <c r="X4318" i="2"/>
  <c r="X4317" i="2"/>
  <c r="X4316" i="2"/>
  <c r="X4315" i="2"/>
  <c r="X4314" i="2"/>
  <c r="X4313" i="2"/>
  <c r="X4312" i="2"/>
  <c r="X4311" i="2"/>
  <c r="X4310" i="2"/>
  <c r="X4309" i="2"/>
  <c r="X4308" i="2"/>
  <c r="X4307" i="2"/>
  <c r="X4306" i="2"/>
  <c r="X4305" i="2"/>
  <c r="X4304" i="2"/>
  <c r="X4303" i="2"/>
  <c r="X4302" i="2"/>
  <c r="X4301" i="2"/>
  <c r="X4300" i="2"/>
  <c r="X4299" i="2"/>
  <c r="X4298" i="2"/>
  <c r="X4297" i="2"/>
  <c r="X4296" i="2"/>
  <c r="X4295" i="2"/>
  <c r="X4294" i="2"/>
  <c r="X4293" i="2"/>
  <c r="X4292" i="2"/>
  <c r="X4291" i="2"/>
  <c r="X4290" i="2"/>
  <c r="X4289" i="2"/>
  <c r="X4288" i="2"/>
  <c r="X4287" i="2"/>
  <c r="X4286" i="2"/>
  <c r="X4285" i="2"/>
  <c r="X4284" i="2"/>
  <c r="X4283" i="2"/>
  <c r="X4282" i="2"/>
  <c r="X4281" i="2"/>
  <c r="X4280" i="2"/>
  <c r="X4279" i="2"/>
  <c r="X4278" i="2"/>
  <c r="X4277" i="2"/>
  <c r="X4276" i="2"/>
  <c r="X4275" i="2"/>
  <c r="X4274" i="2"/>
  <c r="X4273" i="2"/>
  <c r="X4272" i="2"/>
  <c r="X4271" i="2"/>
  <c r="X4270" i="2"/>
  <c r="X4269" i="2"/>
  <c r="X4268" i="2"/>
  <c r="X4267" i="2"/>
  <c r="X4266" i="2"/>
  <c r="X4265" i="2"/>
  <c r="X4264" i="2"/>
  <c r="X4263" i="2"/>
  <c r="X4262" i="2"/>
  <c r="X4261" i="2"/>
  <c r="X4260" i="2"/>
  <c r="X4259" i="2"/>
  <c r="X4258" i="2"/>
  <c r="X4257" i="2"/>
  <c r="X4256" i="2"/>
  <c r="X4255" i="2"/>
  <c r="X4254" i="2"/>
  <c r="X4253" i="2"/>
  <c r="X4252" i="2"/>
  <c r="X4251" i="2"/>
  <c r="X4250" i="2"/>
  <c r="X4249" i="2"/>
  <c r="X4248" i="2"/>
  <c r="X4247" i="2"/>
  <c r="X4246" i="2"/>
  <c r="X4245" i="2"/>
  <c r="X4244" i="2"/>
  <c r="X4243" i="2"/>
  <c r="X4242" i="2"/>
  <c r="X4241" i="2"/>
  <c r="X4240" i="2"/>
  <c r="X4239" i="2"/>
  <c r="X4238" i="2"/>
  <c r="X4237" i="2"/>
  <c r="X4236" i="2"/>
  <c r="X4235" i="2"/>
  <c r="X4234" i="2"/>
  <c r="X4233" i="2"/>
  <c r="X4232" i="2"/>
  <c r="X4231" i="2"/>
  <c r="X4230" i="2"/>
  <c r="X4229" i="2"/>
  <c r="X4228" i="2"/>
  <c r="X4227" i="2"/>
  <c r="X4226" i="2"/>
  <c r="X4225" i="2"/>
  <c r="X4224" i="2"/>
  <c r="X4223" i="2"/>
  <c r="X4222" i="2"/>
  <c r="X4221" i="2"/>
  <c r="X4220" i="2"/>
  <c r="X4219" i="2"/>
  <c r="X4218" i="2"/>
  <c r="X4217" i="2"/>
  <c r="X4216" i="2"/>
  <c r="X4215" i="2"/>
  <c r="X4214" i="2"/>
  <c r="X4213" i="2"/>
  <c r="X4212" i="2"/>
  <c r="X4211" i="2"/>
  <c r="X4210" i="2"/>
  <c r="X4209" i="2"/>
  <c r="X4208" i="2"/>
  <c r="X4207" i="2"/>
  <c r="X4206" i="2"/>
  <c r="X4205" i="2"/>
  <c r="X4204" i="2"/>
  <c r="X4203" i="2"/>
  <c r="X4202" i="2"/>
  <c r="X4201" i="2"/>
  <c r="X4200" i="2"/>
  <c r="X4199" i="2"/>
  <c r="X4198" i="2"/>
  <c r="X4197" i="2"/>
  <c r="X4196" i="2"/>
  <c r="X4195" i="2"/>
  <c r="X4194" i="2"/>
  <c r="X4193" i="2"/>
  <c r="X4192" i="2"/>
  <c r="X4191" i="2"/>
  <c r="X4190" i="2"/>
  <c r="X4189" i="2"/>
  <c r="X4188" i="2"/>
  <c r="X4187" i="2"/>
  <c r="X4186" i="2"/>
  <c r="X4185" i="2"/>
  <c r="X4184" i="2"/>
  <c r="X4183" i="2"/>
  <c r="X4182" i="2"/>
  <c r="X4181" i="2"/>
  <c r="X4180" i="2"/>
  <c r="X4179" i="2"/>
  <c r="X4178" i="2"/>
  <c r="X4177" i="2"/>
  <c r="X4176" i="2"/>
  <c r="X4175" i="2"/>
  <c r="X4174" i="2"/>
  <c r="X4173" i="2"/>
  <c r="X4172" i="2"/>
  <c r="X4171" i="2"/>
  <c r="X4170" i="2"/>
  <c r="X4169" i="2"/>
  <c r="X4168" i="2"/>
  <c r="X4167" i="2"/>
  <c r="X4166" i="2"/>
  <c r="X4165" i="2"/>
  <c r="X4164" i="2"/>
  <c r="X4163" i="2"/>
  <c r="X4162" i="2"/>
  <c r="X4161" i="2"/>
  <c r="X4160" i="2"/>
  <c r="X4159" i="2"/>
  <c r="X4158" i="2"/>
  <c r="X4157" i="2"/>
  <c r="X4156" i="2"/>
  <c r="X4155" i="2"/>
  <c r="X4154" i="2"/>
  <c r="X4153" i="2"/>
  <c r="X4152" i="2"/>
  <c r="X4151" i="2"/>
  <c r="X4150" i="2"/>
  <c r="X4149" i="2"/>
  <c r="X4148" i="2"/>
  <c r="X4147" i="2"/>
  <c r="X4146" i="2"/>
  <c r="X4145" i="2"/>
  <c r="X4144" i="2"/>
  <c r="X4143" i="2"/>
  <c r="X4142" i="2"/>
  <c r="X4141" i="2"/>
  <c r="X4140" i="2"/>
  <c r="X4139" i="2"/>
  <c r="X4138" i="2"/>
  <c r="X4137" i="2"/>
  <c r="X4136" i="2"/>
  <c r="X4135" i="2"/>
  <c r="X4134" i="2"/>
  <c r="X4133" i="2"/>
  <c r="X4132" i="2"/>
  <c r="X4131" i="2"/>
  <c r="X4130" i="2"/>
  <c r="X4129" i="2"/>
  <c r="X4128" i="2"/>
  <c r="X4127" i="2"/>
  <c r="X4126" i="2"/>
  <c r="X4125" i="2"/>
  <c r="X4124" i="2"/>
  <c r="X4123" i="2"/>
  <c r="X4122" i="2"/>
  <c r="X4121" i="2"/>
  <c r="X4120" i="2"/>
  <c r="X4119" i="2"/>
  <c r="X4118" i="2"/>
  <c r="X4117" i="2"/>
  <c r="X4116" i="2"/>
  <c r="X4115" i="2"/>
  <c r="X4114" i="2"/>
  <c r="X4113" i="2"/>
  <c r="X4112" i="2"/>
  <c r="X4111" i="2"/>
  <c r="X4110" i="2"/>
  <c r="X4109" i="2"/>
  <c r="X4108" i="2"/>
  <c r="X4107" i="2"/>
  <c r="X4106" i="2"/>
  <c r="X4105" i="2"/>
  <c r="X4104" i="2"/>
  <c r="X4103" i="2"/>
  <c r="X4102" i="2"/>
  <c r="X4101" i="2"/>
  <c r="X4100" i="2"/>
  <c r="X4099" i="2"/>
  <c r="X4098" i="2"/>
  <c r="X4097" i="2"/>
  <c r="X4096" i="2"/>
  <c r="X4095" i="2"/>
  <c r="X4094" i="2"/>
  <c r="X4093" i="2"/>
  <c r="X4092" i="2"/>
  <c r="X4091" i="2"/>
  <c r="X4090" i="2"/>
  <c r="X4089" i="2"/>
  <c r="X4088" i="2"/>
  <c r="X4087" i="2"/>
  <c r="X4086" i="2"/>
  <c r="X4085" i="2"/>
  <c r="X4084" i="2"/>
  <c r="X4083" i="2"/>
  <c r="X4082" i="2"/>
  <c r="X4081" i="2"/>
  <c r="X4080" i="2"/>
  <c r="X4079" i="2"/>
  <c r="X4078" i="2"/>
  <c r="X4077" i="2"/>
  <c r="X4076" i="2"/>
  <c r="X4075" i="2"/>
  <c r="X4074" i="2"/>
  <c r="X4073" i="2"/>
  <c r="X4072" i="2"/>
  <c r="X4071" i="2"/>
  <c r="X4070" i="2"/>
  <c r="X4069" i="2"/>
  <c r="X4068" i="2"/>
  <c r="X4067" i="2"/>
  <c r="X4066" i="2"/>
  <c r="X4065" i="2"/>
  <c r="X4064" i="2"/>
  <c r="X4063" i="2"/>
  <c r="X4062" i="2"/>
  <c r="X4061" i="2"/>
  <c r="X4060" i="2"/>
  <c r="X4059" i="2"/>
  <c r="X4058" i="2"/>
  <c r="X4057" i="2"/>
  <c r="X4056" i="2"/>
  <c r="X4055" i="2"/>
  <c r="X4054" i="2"/>
  <c r="X4053" i="2"/>
  <c r="X4052" i="2"/>
  <c r="X4051" i="2"/>
  <c r="X4050" i="2"/>
  <c r="X4049" i="2"/>
  <c r="X4048" i="2"/>
  <c r="X4047" i="2"/>
  <c r="X4046" i="2"/>
  <c r="X4045" i="2"/>
  <c r="X4044" i="2"/>
  <c r="X4043" i="2"/>
  <c r="X4042" i="2"/>
  <c r="X4041" i="2"/>
  <c r="X4040" i="2"/>
  <c r="X4039" i="2"/>
  <c r="X4038" i="2"/>
  <c r="X4037" i="2"/>
  <c r="X4036" i="2"/>
  <c r="X4035" i="2"/>
  <c r="X4034" i="2"/>
  <c r="X4033" i="2"/>
  <c r="X4032" i="2"/>
  <c r="X4031" i="2"/>
  <c r="X4030" i="2"/>
  <c r="X4029" i="2"/>
  <c r="X4028" i="2"/>
  <c r="X4027" i="2"/>
  <c r="X4026" i="2"/>
  <c r="X4025" i="2"/>
  <c r="X4024" i="2"/>
  <c r="X4023" i="2"/>
  <c r="X4022" i="2"/>
  <c r="X4021" i="2"/>
  <c r="X4020" i="2"/>
  <c r="X4019" i="2"/>
  <c r="X4018" i="2"/>
  <c r="X4017" i="2"/>
  <c r="X4016" i="2"/>
  <c r="X4015" i="2"/>
  <c r="X4014" i="2"/>
  <c r="X4013" i="2"/>
  <c r="X4012" i="2"/>
  <c r="X4011" i="2"/>
  <c r="X4010" i="2"/>
  <c r="X4009" i="2"/>
  <c r="X4008" i="2"/>
  <c r="X4007" i="2"/>
  <c r="X4006" i="2"/>
  <c r="X4005" i="2"/>
  <c r="X4004" i="2"/>
  <c r="X4003" i="2"/>
  <c r="X4002" i="2"/>
  <c r="X4001" i="2"/>
  <c r="X4000" i="2"/>
  <c r="X3999" i="2"/>
  <c r="X3998" i="2"/>
  <c r="X3997" i="2"/>
  <c r="X3996" i="2"/>
  <c r="X3995" i="2"/>
  <c r="X3994" i="2"/>
  <c r="X3993" i="2"/>
  <c r="X3992" i="2"/>
  <c r="X3991" i="2"/>
  <c r="X3990" i="2"/>
  <c r="X3989" i="2"/>
  <c r="X3988" i="2"/>
  <c r="X3987" i="2"/>
  <c r="X3986" i="2"/>
  <c r="X3985" i="2"/>
  <c r="X3984" i="2"/>
  <c r="X3983" i="2"/>
  <c r="X3982" i="2"/>
  <c r="X3981" i="2"/>
  <c r="X3980" i="2"/>
  <c r="X3979" i="2"/>
  <c r="X3978" i="2"/>
  <c r="X3977" i="2"/>
  <c r="X3976" i="2"/>
  <c r="X3975" i="2"/>
  <c r="X3974" i="2"/>
  <c r="X3973" i="2"/>
  <c r="X3972" i="2"/>
  <c r="X3971" i="2"/>
  <c r="X3970" i="2"/>
  <c r="X3969" i="2"/>
  <c r="X3968" i="2"/>
  <c r="X3967" i="2"/>
  <c r="X3966" i="2"/>
  <c r="X3965" i="2"/>
  <c r="X3964" i="2"/>
  <c r="X3963" i="2"/>
  <c r="X3962" i="2"/>
  <c r="X3961" i="2"/>
  <c r="X3960" i="2"/>
  <c r="X3959" i="2"/>
  <c r="X3958" i="2"/>
  <c r="X3957" i="2"/>
  <c r="X3956" i="2"/>
  <c r="X3955" i="2"/>
  <c r="X3954" i="2"/>
  <c r="X3953" i="2"/>
  <c r="X3952" i="2"/>
  <c r="X3951" i="2"/>
  <c r="X3950" i="2"/>
  <c r="X3949" i="2"/>
  <c r="X3948" i="2"/>
  <c r="X3947" i="2"/>
  <c r="X3946" i="2"/>
  <c r="X3945" i="2"/>
  <c r="X3944" i="2"/>
  <c r="X3943" i="2"/>
  <c r="X3942" i="2"/>
  <c r="X3941" i="2"/>
  <c r="X3940" i="2"/>
  <c r="X3939" i="2"/>
  <c r="X3938" i="2"/>
  <c r="X3937" i="2"/>
  <c r="X3936" i="2"/>
  <c r="X3935" i="2"/>
  <c r="X3934" i="2"/>
  <c r="X3933" i="2"/>
  <c r="X3932" i="2"/>
  <c r="X3931" i="2"/>
  <c r="X3930" i="2"/>
  <c r="X3929" i="2"/>
  <c r="X3928" i="2"/>
  <c r="X3927" i="2"/>
  <c r="X3926" i="2"/>
  <c r="X3925" i="2"/>
  <c r="X3924" i="2"/>
  <c r="X3923" i="2"/>
  <c r="X3922" i="2"/>
  <c r="X3921" i="2"/>
  <c r="X3920" i="2"/>
  <c r="X3919" i="2"/>
  <c r="X3918" i="2"/>
  <c r="X3917" i="2"/>
  <c r="X3916" i="2"/>
  <c r="X3915" i="2"/>
  <c r="X3914" i="2"/>
  <c r="X3913" i="2"/>
  <c r="X3912" i="2"/>
  <c r="X3911" i="2"/>
  <c r="X3910" i="2"/>
  <c r="X3909" i="2"/>
  <c r="X3908" i="2"/>
  <c r="X3907" i="2"/>
  <c r="X3906" i="2"/>
  <c r="X3905" i="2"/>
  <c r="X3904" i="2"/>
  <c r="X3903" i="2"/>
  <c r="X3902" i="2"/>
  <c r="X3901" i="2"/>
  <c r="X3900" i="2"/>
  <c r="X3899" i="2"/>
  <c r="X3898" i="2"/>
  <c r="X3897" i="2"/>
  <c r="X3896" i="2"/>
  <c r="X3895" i="2"/>
  <c r="X3894" i="2"/>
  <c r="X3893" i="2"/>
  <c r="X3892" i="2"/>
  <c r="X3891" i="2"/>
  <c r="X3890" i="2"/>
  <c r="X3889" i="2"/>
  <c r="X3888" i="2"/>
  <c r="X3887" i="2"/>
  <c r="X3886" i="2"/>
  <c r="X3885" i="2"/>
  <c r="X3884" i="2"/>
  <c r="X3883" i="2"/>
  <c r="X3882" i="2"/>
  <c r="X3881" i="2"/>
  <c r="X3880" i="2"/>
  <c r="X3879" i="2"/>
  <c r="X3878" i="2"/>
  <c r="X3877" i="2"/>
  <c r="X3876" i="2"/>
  <c r="X3875" i="2"/>
  <c r="X3874" i="2"/>
  <c r="X3873" i="2"/>
  <c r="X3872" i="2"/>
  <c r="X3871" i="2"/>
  <c r="X3870" i="2"/>
  <c r="X3869" i="2"/>
  <c r="X3868" i="2"/>
  <c r="X3867" i="2"/>
  <c r="X3866" i="2"/>
  <c r="X3865" i="2"/>
  <c r="X3864" i="2"/>
  <c r="X3863" i="2"/>
  <c r="X3862" i="2"/>
  <c r="X3861" i="2"/>
  <c r="X3860" i="2"/>
  <c r="X3859" i="2"/>
  <c r="X3858" i="2"/>
  <c r="X3857" i="2"/>
  <c r="X3856" i="2"/>
  <c r="X3855" i="2"/>
  <c r="X3854" i="2"/>
  <c r="X3853" i="2"/>
  <c r="X3852" i="2"/>
  <c r="X3851" i="2"/>
  <c r="X3850" i="2"/>
  <c r="X3849" i="2"/>
  <c r="X3848" i="2"/>
  <c r="X3847" i="2"/>
  <c r="X3846" i="2"/>
  <c r="X3845" i="2"/>
  <c r="X3844" i="2"/>
  <c r="X3843" i="2"/>
  <c r="X3842" i="2"/>
  <c r="X3841" i="2"/>
  <c r="X3840" i="2"/>
  <c r="X3839" i="2"/>
  <c r="X3838" i="2"/>
  <c r="X3837" i="2"/>
  <c r="X3836" i="2"/>
  <c r="X3835" i="2"/>
  <c r="X3834" i="2"/>
  <c r="X3833" i="2"/>
  <c r="X3832" i="2"/>
  <c r="X3831" i="2"/>
  <c r="X3830" i="2"/>
  <c r="X3829" i="2"/>
  <c r="X3828" i="2"/>
  <c r="X3827" i="2"/>
  <c r="X3826" i="2"/>
  <c r="X3825" i="2"/>
  <c r="X3824" i="2"/>
  <c r="X3823" i="2"/>
  <c r="X3822" i="2"/>
  <c r="X3821" i="2"/>
  <c r="X3820" i="2"/>
  <c r="X3819" i="2"/>
  <c r="X3818" i="2"/>
  <c r="X3817" i="2"/>
  <c r="X3816" i="2"/>
  <c r="X3815" i="2"/>
  <c r="X3814" i="2"/>
  <c r="X3813" i="2"/>
  <c r="X3812" i="2"/>
  <c r="X3811" i="2"/>
  <c r="X3810" i="2"/>
  <c r="X3809" i="2"/>
  <c r="X3808" i="2"/>
  <c r="X3807" i="2"/>
  <c r="X3806" i="2"/>
  <c r="X3805" i="2"/>
  <c r="X3804" i="2"/>
  <c r="X3803" i="2"/>
  <c r="X3802" i="2"/>
  <c r="X3801" i="2"/>
  <c r="X3800" i="2"/>
  <c r="X3799" i="2"/>
  <c r="X3798" i="2"/>
  <c r="X3797" i="2"/>
  <c r="X3796" i="2"/>
  <c r="X3795" i="2"/>
  <c r="X3794" i="2"/>
  <c r="X3793" i="2"/>
  <c r="X3792" i="2"/>
  <c r="X3791" i="2"/>
  <c r="X3790" i="2"/>
  <c r="X3789" i="2"/>
  <c r="X3788" i="2"/>
  <c r="X3787" i="2"/>
  <c r="X3786" i="2"/>
  <c r="X3785" i="2"/>
  <c r="X3784" i="2"/>
  <c r="X3783" i="2"/>
  <c r="X3782" i="2"/>
  <c r="X3781" i="2"/>
  <c r="X3780" i="2"/>
  <c r="X3779" i="2"/>
  <c r="X3778" i="2"/>
  <c r="X3777" i="2"/>
  <c r="X3776" i="2"/>
  <c r="X3775" i="2"/>
  <c r="X3774" i="2"/>
  <c r="X3773" i="2"/>
  <c r="X3772" i="2"/>
  <c r="X3771" i="2"/>
  <c r="X3770" i="2"/>
  <c r="X3769" i="2"/>
  <c r="X3768" i="2"/>
  <c r="X3767" i="2"/>
  <c r="X3766" i="2"/>
  <c r="X3765" i="2"/>
  <c r="X3764" i="2"/>
  <c r="X3763" i="2"/>
  <c r="X3762" i="2"/>
  <c r="X3761" i="2"/>
  <c r="X3760" i="2"/>
  <c r="X3759" i="2"/>
  <c r="X3758" i="2"/>
  <c r="X3757" i="2"/>
  <c r="X3756" i="2"/>
  <c r="X3755" i="2"/>
  <c r="X3754" i="2"/>
  <c r="X3753" i="2"/>
  <c r="X3752" i="2"/>
  <c r="X3751" i="2"/>
  <c r="X3750" i="2"/>
  <c r="X3749" i="2"/>
  <c r="X3748" i="2"/>
  <c r="X3747" i="2"/>
  <c r="X3746" i="2"/>
  <c r="X3745" i="2"/>
  <c r="X3744" i="2"/>
  <c r="X3743" i="2"/>
  <c r="X3742" i="2"/>
  <c r="X3741" i="2"/>
  <c r="X3740" i="2"/>
  <c r="X3739" i="2"/>
  <c r="X3738" i="2"/>
  <c r="X3737" i="2"/>
  <c r="X3736" i="2"/>
  <c r="X3735" i="2"/>
  <c r="X3734" i="2"/>
  <c r="X3733" i="2"/>
  <c r="X3732" i="2"/>
  <c r="X3731" i="2"/>
  <c r="X3730" i="2"/>
  <c r="X3729" i="2"/>
  <c r="X3728" i="2"/>
  <c r="X3727" i="2"/>
  <c r="X3726" i="2"/>
  <c r="X3725" i="2"/>
  <c r="X3724" i="2"/>
  <c r="X3723" i="2"/>
  <c r="X3722" i="2"/>
  <c r="X3721" i="2"/>
  <c r="X3720" i="2"/>
  <c r="X3719" i="2"/>
  <c r="X3718" i="2"/>
  <c r="X3717" i="2"/>
  <c r="X3716" i="2"/>
  <c r="X3715" i="2"/>
  <c r="X3714" i="2"/>
  <c r="X3713" i="2"/>
  <c r="X3712" i="2"/>
  <c r="X3711" i="2"/>
  <c r="X3710" i="2"/>
  <c r="X3709" i="2"/>
  <c r="X3708" i="2"/>
  <c r="X3707" i="2"/>
  <c r="X3706" i="2"/>
  <c r="X3705" i="2"/>
  <c r="X3704" i="2"/>
  <c r="X3703" i="2"/>
  <c r="X3702" i="2"/>
  <c r="X3701" i="2"/>
  <c r="X3700" i="2"/>
  <c r="X3699" i="2"/>
  <c r="X3698" i="2"/>
  <c r="X3697" i="2"/>
  <c r="X3696" i="2"/>
  <c r="X3695" i="2"/>
  <c r="X3694" i="2"/>
  <c r="X3693" i="2"/>
  <c r="X3692" i="2"/>
  <c r="X3691" i="2"/>
  <c r="X3690" i="2"/>
  <c r="X3689" i="2"/>
  <c r="X3688" i="2"/>
  <c r="X3687" i="2"/>
  <c r="X3686" i="2"/>
  <c r="X3685" i="2"/>
  <c r="X3684" i="2"/>
  <c r="X3683" i="2"/>
  <c r="X3682" i="2"/>
  <c r="X3681" i="2"/>
  <c r="X3680" i="2"/>
  <c r="X3679" i="2"/>
  <c r="X3678" i="2"/>
  <c r="X3677" i="2"/>
  <c r="X3676" i="2"/>
  <c r="X3675" i="2"/>
  <c r="X3674" i="2"/>
  <c r="X3673" i="2"/>
  <c r="X3672" i="2"/>
  <c r="X3671" i="2"/>
  <c r="X3670" i="2"/>
  <c r="X3669" i="2"/>
  <c r="X3668" i="2"/>
  <c r="X3667" i="2"/>
  <c r="X3666" i="2"/>
  <c r="X3665" i="2"/>
  <c r="X3664" i="2"/>
  <c r="X3663" i="2"/>
  <c r="X3662" i="2"/>
  <c r="X3661" i="2"/>
  <c r="X3660" i="2"/>
  <c r="X3659" i="2"/>
  <c r="X3658" i="2"/>
  <c r="X3657" i="2"/>
  <c r="X3656" i="2"/>
  <c r="X3655" i="2"/>
  <c r="X3654" i="2"/>
  <c r="X3653" i="2"/>
  <c r="X3652" i="2"/>
  <c r="X3651" i="2"/>
  <c r="X3650" i="2"/>
  <c r="X3649" i="2"/>
  <c r="X3648" i="2"/>
  <c r="X3647" i="2"/>
  <c r="X3646" i="2"/>
  <c r="X3645" i="2"/>
  <c r="X3644" i="2"/>
  <c r="X3643" i="2"/>
  <c r="X3642" i="2"/>
  <c r="X3641" i="2"/>
  <c r="X3640" i="2"/>
  <c r="X3639" i="2"/>
  <c r="X3638" i="2"/>
  <c r="X3637" i="2"/>
  <c r="X3636" i="2"/>
  <c r="X3635" i="2"/>
  <c r="X3634" i="2"/>
  <c r="X3633" i="2"/>
  <c r="X3632" i="2"/>
  <c r="X3631" i="2"/>
  <c r="X3630" i="2"/>
  <c r="X3629" i="2"/>
  <c r="X3628" i="2"/>
  <c r="X3627" i="2"/>
  <c r="X3626" i="2"/>
  <c r="X3625" i="2"/>
  <c r="X3624" i="2"/>
  <c r="X3623" i="2"/>
  <c r="X3622" i="2"/>
  <c r="X3621" i="2"/>
  <c r="X3620" i="2"/>
  <c r="X3619" i="2"/>
  <c r="X3618" i="2"/>
  <c r="X3617" i="2"/>
  <c r="X3616" i="2"/>
  <c r="X3615" i="2"/>
  <c r="X3614" i="2"/>
  <c r="X3613" i="2"/>
  <c r="X3612" i="2"/>
  <c r="X3611" i="2"/>
  <c r="X3610" i="2"/>
  <c r="X3609" i="2"/>
  <c r="X3608" i="2"/>
  <c r="X3607" i="2"/>
  <c r="X3606" i="2"/>
  <c r="X3605" i="2"/>
  <c r="X3604" i="2"/>
  <c r="X3603" i="2"/>
  <c r="X3602" i="2"/>
  <c r="X3601" i="2"/>
  <c r="X3600" i="2"/>
  <c r="X3599" i="2"/>
  <c r="X3598" i="2"/>
  <c r="X3597" i="2"/>
  <c r="X3596" i="2"/>
  <c r="X3595" i="2"/>
  <c r="X3594" i="2"/>
  <c r="X3593" i="2"/>
  <c r="X3592" i="2"/>
  <c r="X3591" i="2"/>
  <c r="X3590" i="2"/>
  <c r="X3589" i="2"/>
  <c r="X3588" i="2"/>
  <c r="X3587" i="2"/>
  <c r="X3586" i="2"/>
  <c r="X3585" i="2"/>
  <c r="X3584" i="2"/>
  <c r="X3583" i="2"/>
  <c r="X3582" i="2"/>
  <c r="X3581" i="2"/>
  <c r="X3580" i="2"/>
  <c r="X3579" i="2"/>
  <c r="X3578" i="2"/>
  <c r="X3577" i="2"/>
  <c r="X3576" i="2"/>
  <c r="X3575" i="2"/>
  <c r="X3574" i="2"/>
  <c r="X3573" i="2"/>
  <c r="X3572" i="2"/>
  <c r="X3571" i="2"/>
  <c r="X3570" i="2"/>
  <c r="X3569" i="2"/>
  <c r="X3568" i="2"/>
  <c r="X3567" i="2"/>
  <c r="X3566" i="2"/>
  <c r="X3565" i="2"/>
  <c r="X3564" i="2"/>
  <c r="X3563" i="2"/>
  <c r="X3562" i="2"/>
  <c r="X3561" i="2"/>
  <c r="X3560" i="2"/>
  <c r="X3559" i="2"/>
  <c r="X3558" i="2"/>
  <c r="X3557" i="2"/>
  <c r="X3556" i="2"/>
  <c r="X3555" i="2"/>
  <c r="X3554" i="2"/>
  <c r="X3553" i="2"/>
  <c r="X3552" i="2"/>
  <c r="X3551" i="2"/>
  <c r="X3550" i="2"/>
  <c r="X3549" i="2"/>
  <c r="X3548" i="2"/>
  <c r="X3547" i="2"/>
  <c r="X3546" i="2"/>
  <c r="X3545" i="2"/>
  <c r="X3544" i="2"/>
  <c r="X3543" i="2"/>
  <c r="X3542" i="2"/>
  <c r="X3541" i="2"/>
  <c r="X3540" i="2"/>
  <c r="X3539" i="2"/>
  <c r="X3538" i="2"/>
  <c r="X3537" i="2"/>
  <c r="X3536" i="2"/>
  <c r="X3535" i="2"/>
  <c r="X3534" i="2"/>
  <c r="X3533" i="2"/>
  <c r="X3532" i="2"/>
  <c r="X3531" i="2"/>
  <c r="X3530" i="2"/>
  <c r="X3529" i="2"/>
  <c r="X3528" i="2"/>
  <c r="X3527" i="2"/>
  <c r="X3526" i="2"/>
  <c r="X3525" i="2"/>
  <c r="X3524" i="2"/>
  <c r="X3523" i="2"/>
  <c r="X3522" i="2"/>
  <c r="X3521" i="2"/>
  <c r="X3520" i="2"/>
  <c r="X3519" i="2"/>
  <c r="X3518" i="2"/>
  <c r="X3517" i="2"/>
  <c r="X3516" i="2"/>
  <c r="X3515" i="2"/>
  <c r="X3514" i="2"/>
  <c r="X3513" i="2"/>
  <c r="X3512" i="2"/>
  <c r="X3511" i="2"/>
  <c r="X3510" i="2"/>
  <c r="X3509" i="2"/>
  <c r="X3508" i="2"/>
  <c r="X3507" i="2"/>
  <c r="X3506" i="2"/>
  <c r="X3505" i="2"/>
  <c r="X3504" i="2"/>
  <c r="X3503" i="2"/>
  <c r="X3502" i="2"/>
  <c r="X3501" i="2"/>
  <c r="X3500" i="2"/>
  <c r="X3499" i="2"/>
  <c r="X3498" i="2"/>
  <c r="X3497" i="2"/>
  <c r="X3496" i="2"/>
  <c r="X3495" i="2"/>
  <c r="X3494" i="2"/>
  <c r="X3493" i="2"/>
  <c r="X3492" i="2"/>
  <c r="X3491" i="2"/>
  <c r="X3490" i="2"/>
  <c r="X3489" i="2"/>
  <c r="X3488" i="2"/>
  <c r="X3487" i="2"/>
  <c r="X3486" i="2"/>
  <c r="X3485" i="2"/>
  <c r="X3484" i="2"/>
  <c r="X3483" i="2"/>
  <c r="X3482" i="2"/>
  <c r="X3481" i="2"/>
  <c r="X3480" i="2"/>
  <c r="X3479" i="2"/>
  <c r="X3478" i="2"/>
  <c r="X3477" i="2"/>
  <c r="X3476" i="2"/>
  <c r="X3475" i="2"/>
  <c r="X3474" i="2"/>
  <c r="X3473" i="2"/>
  <c r="X3472" i="2"/>
  <c r="X3471" i="2"/>
  <c r="X3470" i="2"/>
  <c r="X3469" i="2"/>
  <c r="X3468" i="2"/>
  <c r="X3467" i="2"/>
  <c r="X3466" i="2"/>
  <c r="X3465" i="2"/>
  <c r="X3464" i="2"/>
  <c r="X3463" i="2"/>
  <c r="X3462" i="2"/>
  <c r="X3461" i="2"/>
  <c r="X3460" i="2"/>
  <c r="X3459" i="2"/>
  <c r="X3458" i="2"/>
  <c r="X3457" i="2"/>
  <c r="X3456" i="2"/>
  <c r="X3455" i="2"/>
  <c r="X3454" i="2"/>
  <c r="X3453" i="2"/>
  <c r="X3452" i="2"/>
  <c r="X3451" i="2"/>
  <c r="X3450" i="2"/>
  <c r="X3449" i="2"/>
  <c r="X3448" i="2"/>
  <c r="X3447" i="2"/>
  <c r="X3446" i="2"/>
  <c r="X3445" i="2"/>
  <c r="X3444" i="2"/>
  <c r="X3443" i="2"/>
  <c r="X3442" i="2"/>
  <c r="X3441" i="2"/>
  <c r="X3440" i="2"/>
  <c r="X3439" i="2"/>
  <c r="X3438" i="2"/>
  <c r="X3437" i="2"/>
  <c r="X3436" i="2"/>
  <c r="X3435" i="2"/>
  <c r="X3434" i="2"/>
  <c r="X3433" i="2"/>
  <c r="X3432" i="2"/>
  <c r="X3431" i="2"/>
  <c r="X3430" i="2"/>
  <c r="X3429" i="2"/>
  <c r="X3428" i="2"/>
  <c r="X3427" i="2"/>
  <c r="X3426" i="2"/>
  <c r="X3425" i="2"/>
  <c r="X3424" i="2"/>
  <c r="X3423" i="2"/>
  <c r="X3422" i="2"/>
  <c r="X3421" i="2"/>
  <c r="X3420" i="2"/>
  <c r="X3419" i="2"/>
  <c r="X3418" i="2"/>
  <c r="X3417" i="2"/>
  <c r="X3416" i="2"/>
  <c r="X3415" i="2"/>
  <c r="X3414" i="2"/>
  <c r="X3413" i="2"/>
  <c r="X3412" i="2"/>
  <c r="X3411" i="2"/>
  <c r="X3410" i="2"/>
  <c r="X3409" i="2"/>
  <c r="X3408" i="2"/>
  <c r="X3407" i="2"/>
  <c r="X3406" i="2"/>
  <c r="X3405" i="2"/>
  <c r="X3404" i="2"/>
  <c r="X3403" i="2"/>
  <c r="X3402" i="2"/>
  <c r="X3401" i="2"/>
  <c r="X3400" i="2"/>
  <c r="X3399" i="2"/>
  <c r="X3398" i="2"/>
  <c r="X3397" i="2"/>
  <c r="X3396" i="2"/>
  <c r="X3395" i="2"/>
  <c r="X3394" i="2"/>
  <c r="X3393" i="2"/>
  <c r="X3392" i="2"/>
  <c r="X3391" i="2"/>
  <c r="X3390" i="2"/>
  <c r="X3389" i="2"/>
  <c r="X3388" i="2"/>
  <c r="X3387" i="2"/>
  <c r="X3386" i="2"/>
  <c r="X3385" i="2"/>
  <c r="X3384" i="2"/>
  <c r="X3383" i="2"/>
  <c r="X3382" i="2"/>
  <c r="X3381" i="2"/>
  <c r="X3380" i="2"/>
  <c r="X3379" i="2"/>
  <c r="X3378" i="2"/>
  <c r="X3377" i="2"/>
  <c r="X3376" i="2"/>
  <c r="X3375" i="2"/>
  <c r="X3374" i="2"/>
  <c r="X3373" i="2"/>
  <c r="X3372" i="2"/>
  <c r="X3371" i="2"/>
  <c r="X3370" i="2"/>
  <c r="X3369" i="2"/>
  <c r="X3368" i="2"/>
  <c r="X3367" i="2"/>
  <c r="X3366" i="2"/>
  <c r="X3365" i="2"/>
  <c r="X3364" i="2"/>
  <c r="X3363" i="2"/>
  <c r="X3362" i="2"/>
  <c r="X3361" i="2"/>
  <c r="X3360" i="2"/>
  <c r="X3359" i="2"/>
  <c r="X3358" i="2"/>
  <c r="X3357" i="2"/>
  <c r="X3356" i="2"/>
  <c r="X3355" i="2"/>
  <c r="X3354" i="2"/>
  <c r="X3353" i="2"/>
  <c r="X3352" i="2"/>
  <c r="X3351" i="2"/>
  <c r="X3350" i="2"/>
  <c r="X3349" i="2"/>
  <c r="X3348" i="2"/>
  <c r="X3347" i="2"/>
  <c r="X3346" i="2"/>
  <c r="X3345" i="2"/>
  <c r="X3344" i="2"/>
  <c r="X3343" i="2"/>
  <c r="X3342" i="2"/>
  <c r="X3341" i="2"/>
  <c r="X3340" i="2"/>
  <c r="X3339" i="2"/>
  <c r="X3338" i="2"/>
  <c r="X3337" i="2"/>
  <c r="X3336" i="2"/>
  <c r="X3335" i="2"/>
  <c r="X3334" i="2"/>
  <c r="X3333" i="2"/>
  <c r="X3332" i="2"/>
  <c r="X3331" i="2"/>
  <c r="X3330" i="2"/>
  <c r="X3329" i="2"/>
  <c r="X3328" i="2"/>
  <c r="X3327" i="2"/>
  <c r="X3326" i="2"/>
  <c r="X3325" i="2"/>
  <c r="X3324" i="2"/>
  <c r="X3323" i="2"/>
  <c r="X3322" i="2"/>
  <c r="X3321" i="2"/>
  <c r="X3320" i="2"/>
  <c r="X3319" i="2"/>
  <c r="X3318" i="2"/>
  <c r="X3317" i="2"/>
  <c r="X3316" i="2"/>
  <c r="X3315" i="2"/>
  <c r="X3314" i="2"/>
  <c r="X3313" i="2"/>
  <c r="X3312" i="2"/>
  <c r="X3311" i="2"/>
  <c r="X3310" i="2"/>
  <c r="X3309" i="2"/>
  <c r="X3308" i="2"/>
  <c r="X3307" i="2"/>
  <c r="X3306" i="2"/>
  <c r="X3305" i="2"/>
  <c r="X3304" i="2"/>
  <c r="X3303" i="2"/>
  <c r="X3302" i="2"/>
  <c r="X3301" i="2"/>
  <c r="X3300" i="2"/>
  <c r="X3299" i="2"/>
  <c r="X3298" i="2"/>
  <c r="X3297" i="2"/>
  <c r="X3296" i="2"/>
  <c r="X3295" i="2"/>
  <c r="X3294" i="2"/>
  <c r="X3293" i="2"/>
  <c r="X3292" i="2"/>
  <c r="X3291" i="2"/>
  <c r="X3290" i="2"/>
  <c r="X3289" i="2"/>
  <c r="X3288" i="2"/>
  <c r="X3287" i="2"/>
  <c r="X3286" i="2"/>
  <c r="X3285" i="2"/>
  <c r="X3284" i="2"/>
  <c r="X3283" i="2"/>
  <c r="X3282" i="2"/>
  <c r="X3281" i="2"/>
  <c r="X3280" i="2"/>
  <c r="X3279" i="2"/>
  <c r="X3278" i="2"/>
  <c r="X3277" i="2"/>
  <c r="X3276" i="2"/>
  <c r="X3275" i="2"/>
  <c r="X3274" i="2"/>
  <c r="X3273" i="2"/>
  <c r="X3272" i="2"/>
  <c r="X3271" i="2"/>
  <c r="X3270" i="2"/>
  <c r="X3269" i="2"/>
  <c r="X3268" i="2"/>
  <c r="X3267" i="2"/>
  <c r="X3266" i="2"/>
  <c r="X3265" i="2"/>
  <c r="X3264" i="2"/>
  <c r="X3263" i="2"/>
  <c r="X3262" i="2"/>
  <c r="X3261" i="2"/>
  <c r="X3260" i="2"/>
  <c r="X3259" i="2"/>
  <c r="X3258" i="2"/>
  <c r="X3257" i="2"/>
  <c r="X3256" i="2"/>
  <c r="X3255" i="2"/>
  <c r="X3254" i="2"/>
  <c r="X3253" i="2"/>
  <c r="X3252" i="2"/>
  <c r="X3251" i="2"/>
  <c r="X3250" i="2"/>
  <c r="X3249" i="2"/>
  <c r="X3248" i="2"/>
  <c r="X3247" i="2"/>
  <c r="X3246" i="2"/>
  <c r="X3245" i="2"/>
  <c r="X3244" i="2"/>
  <c r="X3243" i="2"/>
  <c r="X3242" i="2"/>
  <c r="X3241" i="2"/>
  <c r="X3240" i="2"/>
  <c r="X3239" i="2"/>
  <c r="X3238" i="2"/>
  <c r="X3237" i="2"/>
  <c r="X3236" i="2"/>
  <c r="X3235" i="2"/>
  <c r="X3234" i="2"/>
  <c r="X3233" i="2"/>
  <c r="X3232" i="2"/>
  <c r="X3231" i="2"/>
  <c r="X3230" i="2"/>
  <c r="X3229" i="2"/>
  <c r="X3228" i="2"/>
  <c r="X3227" i="2"/>
  <c r="X3226" i="2"/>
  <c r="X3225" i="2"/>
  <c r="X3224" i="2"/>
  <c r="X3223" i="2"/>
  <c r="X3222" i="2"/>
  <c r="X3221" i="2"/>
  <c r="X3220" i="2"/>
  <c r="X3219" i="2"/>
  <c r="X3218" i="2"/>
  <c r="X3217" i="2"/>
  <c r="X3216" i="2"/>
  <c r="X3215" i="2"/>
  <c r="X3214" i="2"/>
  <c r="X3213" i="2"/>
  <c r="X3212" i="2"/>
  <c r="X3211" i="2"/>
  <c r="X3210" i="2"/>
  <c r="X3209" i="2"/>
  <c r="X3208" i="2"/>
  <c r="X3207" i="2"/>
  <c r="X3206" i="2"/>
  <c r="X3205" i="2"/>
  <c r="X3204" i="2"/>
  <c r="X3203" i="2"/>
  <c r="X3202" i="2"/>
  <c r="X3201" i="2"/>
  <c r="X3200" i="2"/>
  <c r="X3199" i="2"/>
  <c r="X3198" i="2"/>
  <c r="X3197" i="2"/>
  <c r="X3196" i="2"/>
  <c r="X3195" i="2"/>
  <c r="X3194" i="2"/>
  <c r="X3193" i="2"/>
  <c r="X3192" i="2"/>
  <c r="X3191" i="2"/>
  <c r="X3190" i="2"/>
  <c r="X3189" i="2"/>
  <c r="X3188" i="2"/>
  <c r="X3187" i="2"/>
  <c r="X3186" i="2"/>
  <c r="X3185" i="2"/>
  <c r="X3184" i="2"/>
  <c r="X3183" i="2"/>
  <c r="X3182" i="2"/>
  <c r="X3181" i="2"/>
  <c r="X3180" i="2"/>
  <c r="X3179" i="2"/>
  <c r="X3178" i="2"/>
  <c r="X3177" i="2"/>
  <c r="X3176" i="2"/>
  <c r="X3175" i="2"/>
  <c r="X3174" i="2"/>
  <c r="X3173" i="2"/>
  <c r="X3172" i="2"/>
  <c r="X3171" i="2"/>
  <c r="X3170" i="2"/>
  <c r="X3169" i="2"/>
  <c r="X3168" i="2"/>
  <c r="X3167" i="2"/>
  <c r="X3166" i="2"/>
  <c r="X3165" i="2"/>
  <c r="X3164" i="2"/>
  <c r="X3163" i="2"/>
  <c r="X3162" i="2"/>
  <c r="X3161" i="2"/>
  <c r="X3160" i="2"/>
  <c r="X3159" i="2"/>
  <c r="X3158" i="2"/>
  <c r="X3157" i="2"/>
  <c r="X3156" i="2"/>
  <c r="X3155" i="2"/>
  <c r="X3154" i="2"/>
  <c r="X3153" i="2"/>
  <c r="X3152" i="2"/>
  <c r="X3151" i="2"/>
  <c r="X3150" i="2"/>
  <c r="X3149" i="2"/>
  <c r="X3148" i="2"/>
  <c r="X3147" i="2"/>
  <c r="X3146" i="2"/>
  <c r="X3145" i="2"/>
  <c r="X3144" i="2"/>
  <c r="X3143" i="2"/>
  <c r="X3142" i="2"/>
  <c r="X3141" i="2"/>
  <c r="X3140" i="2"/>
  <c r="X3139" i="2"/>
  <c r="X3138" i="2"/>
  <c r="X3137" i="2"/>
  <c r="X3136" i="2"/>
  <c r="X3135" i="2"/>
  <c r="X3134" i="2"/>
  <c r="X3133" i="2"/>
  <c r="X3132" i="2"/>
  <c r="X3131" i="2"/>
  <c r="X3130" i="2"/>
  <c r="X3129" i="2"/>
  <c r="X3128" i="2"/>
  <c r="X3127" i="2"/>
  <c r="X3126" i="2"/>
  <c r="X3125" i="2"/>
  <c r="X3124" i="2"/>
  <c r="X3123" i="2"/>
  <c r="X3122" i="2"/>
  <c r="X3121" i="2"/>
  <c r="X3120" i="2"/>
  <c r="X3119" i="2"/>
  <c r="X3118" i="2"/>
  <c r="X3117" i="2"/>
  <c r="X3116" i="2"/>
  <c r="X3115" i="2"/>
  <c r="X3114" i="2"/>
  <c r="X3113" i="2"/>
  <c r="X3112" i="2"/>
  <c r="X3111" i="2"/>
  <c r="X3110" i="2"/>
  <c r="X3109" i="2"/>
  <c r="X3108" i="2"/>
  <c r="X3107" i="2"/>
  <c r="X3106" i="2"/>
  <c r="X3105" i="2"/>
  <c r="X3104" i="2"/>
  <c r="X3103" i="2"/>
  <c r="X3102" i="2"/>
  <c r="X3101" i="2"/>
  <c r="X3100" i="2"/>
  <c r="X3099" i="2"/>
  <c r="X3098" i="2"/>
  <c r="X3097" i="2"/>
  <c r="X3096" i="2"/>
  <c r="X3095" i="2"/>
  <c r="X3094" i="2"/>
  <c r="X3093" i="2"/>
  <c r="X3092" i="2"/>
  <c r="X3091" i="2"/>
  <c r="X3090" i="2"/>
  <c r="X3089" i="2"/>
  <c r="X3088" i="2"/>
  <c r="X3087" i="2"/>
  <c r="X3086" i="2"/>
  <c r="X3085" i="2"/>
  <c r="X3084" i="2"/>
  <c r="X3083" i="2"/>
  <c r="X3082" i="2"/>
  <c r="X3081" i="2"/>
  <c r="X3080" i="2"/>
  <c r="X3079" i="2"/>
  <c r="X3078" i="2"/>
  <c r="X3077" i="2"/>
  <c r="X3076" i="2"/>
  <c r="X3075" i="2"/>
  <c r="X3074" i="2"/>
  <c r="X3073" i="2"/>
  <c r="X3072" i="2"/>
  <c r="X3071" i="2"/>
  <c r="X3070" i="2"/>
  <c r="X3069" i="2"/>
  <c r="X3068" i="2"/>
  <c r="X3067" i="2"/>
  <c r="X3066" i="2"/>
  <c r="X3065" i="2"/>
  <c r="X3064" i="2"/>
  <c r="X3063" i="2"/>
  <c r="X3062" i="2"/>
  <c r="X3061" i="2"/>
  <c r="X3060" i="2"/>
  <c r="X3059" i="2"/>
  <c r="X3058" i="2"/>
  <c r="X3057" i="2"/>
  <c r="X3056" i="2"/>
  <c r="X3055" i="2"/>
  <c r="X3054" i="2"/>
  <c r="X3053" i="2"/>
  <c r="X3052" i="2"/>
  <c r="X3051" i="2"/>
  <c r="X3050" i="2"/>
  <c r="X3049" i="2"/>
  <c r="X3048" i="2"/>
  <c r="X3047" i="2"/>
  <c r="X3046" i="2"/>
  <c r="X3045" i="2"/>
  <c r="X3044" i="2"/>
  <c r="X3043" i="2"/>
  <c r="X3042" i="2"/>
  <c r="X3041" i="2"/>
  <c r="X3040" i="2"/>
  <c r="X3039" i="2"/>
  <c r="X3038" i="2"/>
  <c r="X3037" i="2"/>
  <c r="X3036" i="2"/>
  <c r="X3035" i="2"/>
  <c r="X3034" i="2"/>
  <c r="X3033" i="2"/>
  <c r="X3032" i="2"/>
  <c r="X3031" i="2"/>
  <c r="X3030" i="2"/>
  <c r="X3029" i="2"/>
  <c r="X3028" i="2"/>
  <c r="X3027" i="2"/>
  <c r="X3026" i="2"/>
  <c r="X3025" i="2"/>
  <c r="X3024" i="2"/>
  <c r="X3023" i="2"/>
  <c r="X3022" i="2"/>
  <c r="X3021" i="2"/>
  <c r="X3020" i="2"/>
  <c r="X3019" i="2"/>
  <c r="X3018" i="2"/>
  <c r="X3017" i="2"/>
  <c r="X3016" i="2"/>
  <c r="X3015" i="2"/>
  <c r="X3014" i="2"/>
  <c r="X3013" i="2"/>
  <c r="X3012" i="2"/>
  <c r="X3011" i="2"/>
  <c r="X3010" i="2"/>
  <c r="X3009" i="2"/>
  <c r="X3008" i="2"/>
  <c r="X3007" i="2"/>
  <c r="X3006" i="2"/>
  <c r="X3005" i="2"/>
  <c r="X3004" i="2"/>
  <c r="X3003" i="2"/>
  <c r="X3002" i="2"/>
  <c r="X3001" i="2"/>
  <c r="X3000" i="2"/>
  <c r="X2999" i="2"/>
  <c r="X2998" i="2"/>
  <c r="X2997" i="2"/>
  <c r="X2996" i="2"/>
  <c r="X2995" i="2"/>
  <c r="X2994" i="2"/>
  <c r="X2993" i="2"/>
  <c r="X2992" i="2"/>
  <c r="X2991" i="2"/>
  <c r="X2990" i="2"/>
  <c r="X2989" i="2"/>
  <c r="X2988" i="2"/>
  <c r="X2987" i="2"/>
  <c r="X2986" i="2"/>
  <c r="X2985" i="2"/>
  <c r="X2984" i="2"/>
  <c r="X2983" i="2"/>
  <c r="X2982" i="2"/>
  <c r="X2981" i="2"/>
  <c r="X2980" i="2"/>
  <c r="X2979" i="2"/>
  <c r="X2978" i="2"/>
  <c r="X2977" i="2"/>
  <c r="X2976" i="2"/>
  <c r="X2975" i="2"/>
  <c r="X2974" i="2"/>
  <c r="X2973" i="2"/>
  <c r="X2972" i="2"/>
  <c r="X2971" i="2"/>
  <c r="X2970" i="2"/>
  <c r="X2969" i="2"/>
  <c r="X2968" i="2"/>
  <c r="X2967" i="2"/>
  <c r="X2966" i="2"/>
  <c r="X2965" i="2"/>
  <c r="X2964" i="2"/>
  <c r="X2963" i="2"/>
  <c r="X2962" i="2"/>
  <c r="X2961" i="2"/>
  <c r="X2960" i="2"/>
  <c r="X2959" i="2"/>
  <c r="X2958" i="2"/>
  <c r="X2957" i="2"/>
  <c r="X2956" i="2"/>
  <c r="X2955" i="2"/>
  <c r="X2954" i="2"/>
  <c r="X2953" i="2"/>
  <c r="X2952" i="2"/>
  <c r="X2951" i="2"/>
  <c r="X2950" i="2"/>
  <c r="X2949" i="2"/>
  <c r="X2948" i="2"/>
  <c r="X2947" i="2"/>
  <c r="X2946" i="2"/>
  <c r="X2945" i="2"/>
  <c r="X2944" i="2"/>
  <c r="X2943" i="2"/>
  <c r="X2942" i="2"/>
  <c r="X2941" i="2"/>
  <c r="X2940" i="2"/>
  <c r="X2939" i="2"/>
  <c r="X2938" i="2"/>
  <c r="X2937" i="2"/>
  <c r="X2936" i="2"/>
  <c r="X2935" i="2"/>
  <c r="X2934" i="2"/>
  <c r="X2933" i="2"/>
  <c r="X2932" i="2"/>
  <c r="X2931" i="2"/>
  <c r="X2930" i="2"/>
  <c r="X2929" i="2"/>
  <c r="X2928" i="2"/>
  <c r="X2927" i="2"/>
  <c r="X2926" i="2"/>
  <c r="X2925" i="2"/>
  <c r="X2924" i="2"/>
  <c r="X2923" i="2"/>
  <c r="X2922" i="2"/>
  <c r="X2921" i="2"/>
  <c r="X2920" i="2"/>
  <c r="X2919" i="2"/>
  <c r="X2918" i="2"/>
  <c r="X2917" i="2"/>
  <c r="X2916" i="2"/>
  <c r="X2915" i="2"/>
  <c r="X2914" i="2"/>
  <c r="X2913" i="2"/>
  <c r="X2912" i="2"/>
  <c r="X2911" i="2"/>
  <c r="X2910" i="2"/>
  <c r="X2909" i="2"/>
  <c r="X2908" i="2"/>
  <c r="X2907" i="2"/>
  <c r="X2906" i="2"/>
  <c r="X2905" i="2"/>
  <c r="X2904" i="2"/>
  <c r="X2903" i="2"/>
  <c r="X2902" i="2"/>
  <c r="X2901" i="2"/>
  <c r="X2900" i="2"/>
  <c r="X2899" i="2"/>
  <c r="X2898" i="2"/>
  <c r="X2897" i="2"/>
  <c r="X2896" i="2"/>
  <c r="X2895" i="2"/>
  <c r="X2894" i="2"/>
  <c r="X2893" i="2"/>
  <c r="X2892" i="2"/>
  <c r="X2891" i="2"/>
  <c r="X2890" i="2"/>
  <c r="X2889" i="2"/>
  <c r="X2888" i="2"/>
  <c r="X2887" i="2"/>
  <c r="X2886" i="2"/>
  <c r="X2885" i="2"/>
  <c r="X2884" i="2"/>
  <c r="X2883" i="2"/>
  <c r="X2882" i="2"/>
  <c r="X2881" i="2"/>
  <c r="X2880" i="2"/>
  <c r="X2879" i="2"/>
  <c r="X2878" i="2"/>
  <c r="X2877" i="2"/>
  <c r="X2876" i="2"/>
  <c r="X2875" i="2"/>
  <c r="X2874" i="2"/>
  <c r="X2873" i="2"/>
  <c r="X2872" i="2"/>
  <c r="X2871" i="2"/>
  <c r="X2870" i="2"/>
  <c r="X2869" i="2"/>
  <c r="X2868" i="2"/>
  <c r="X2867" i="2"/>
  <c r="X2866" i="2"/>
  <c r="X2865" i="2"/>
  <c r="X2864" i="2"/>
  <c r="X2863" i="2"/>
  <c r="X2862" i="2"/>
  <c r="X2861" i="2"/>
  <c r="X2860" i="2"/>
  <c r="X2859" i="2"/>
  <c r="X2858" i="2"/>
  <c r="X2857" i="2"/>
  <c r="X2856" i="2"/>
  <c r="X2855" i="2"/>
  <c r="X2854" i="2"/>
  <c r="X2853" i="2"/>
  <c r="X2852" i="2"/>
  <c r="X2851" i="2"/>
  <c r="X2850" i="2"/>
  <c r="X2849" i="2"/>
  <c r="X2848" i="2"/>
  <c r="X2847" i="2"/>
  <c r="X2846" i="2"/>
  <c r="X2845" i="2"/>
  <c r="X2844" i="2"/>
  <c r="X2843" i="2"/>
  <c r="X2842" i="2"/>
  <c r="X2841" i="2"/>
  <c r="X2840" i="2"/>
  <c r="X2839" i="2"/>
  <c r="X2838" i="2"/>
  <c r="X2837" i="2"/>
  <c r="X2836" i="2"/>
  <c r="X2835" i="2"/>
  <c r="X2834" i="2"/>
  <c r="X2833" i="2"/>
  <c r="X2832" i="2"/>
  <c r="X2831" i="2"/>
  <c r="X2830" i="2"/>
  <c r="X2829" i="2"/>
  <c r="X2828" i="2"/>
  <c r="X2827" i="2"/>
  <c r="X2826" i="2"/>
  <c r="X2825" i="2"/>
  <c r="X2824" i="2"/>
  <c r="X2823" i="2"/>
  <c r="X2822" i="2"/>
  <c r="X2821" i="2"/>
  <c r="X2820" i="2"/>
  <c r="X2819" i="2"/>
  <c r="X2818" i="2"/>
  <c r="X2817" i="2"/>
  <c r="X2816" i="2"/>
  <c r="X2815" i="2"/>
  <c r="X2814" i="2"/>
  <c r="X2813" i="2"/>
  <c r="X2812" i="2"/>
  <c r="X2811" i="2"/>
  <c r="X2810" i="2"/>
  <c r="X2809" i="2"/>
  <c r="X2808" i="2"/>
  <c r="X2807" i="2"/>
  <c r="X2806" i="2"/>
  <c r="X2805" i="2"/>
  <c r="X2804" i="2"/>
  <c r="X2803" i="2"/>
  <c r="X2802" i="2"/>
  <c r="X2801" i="2"/>
  <c r="X2800" i="2"/>
  <c r="X2799" i="2"/>
  <c r="X2798" i="2"/>
  <c r="X2797" i="2"/>
  <c r="X2796" i="2"/>
  <c r="X2795" i="2"/>
  <c r="X2794" i="2"/>
  <c r="X2793" i="2"/>
  <c r="X2792" i="2"/>
  <c r="X2791" i="2"/>
  <c r="X2790" i="2"/>
  <c r="X2789" i="2"/>
  <c r="X2788" i="2"/>
  <c r="X2787" i="2"/>
  <c r="X2786" i="2"/>
  <c r="X2785" i="2"/>
  <c r="X2784" i="2"/>
  <c r="X2783" i="2"/>
  <c r="X2782" i="2"/>
  <c r="X2781" i="2"/>
  <c r="X2780" i="2"/>
  <c r="X2779" i="2"/>
  <c r="X2778" i="2"/>
  <c r="X2777" i="2"/>
  <c r="X2776" i="2"/>
  <c r="X2775" i="2"/>
  <c r="X2774" i="2"/>
  <c r="X2773" i="2"/>
  <c r="X2772" i="2"/>
  <c r="X2771" i="2"/>
  <c r="X2770" i="2"/>
  <c r="X2769" i="2"/>
  <c r="X2768" i="2"/>
  <c r="X2767" i="2"/>
  <c r="X2766" i="2"/>
  <c r="X2765" i="2"/>
  <c r="X2764" i="2"/>
  <c r="X2763" i="2"/>
  <c r="X2762" i="2"/>
  <c r="X2761" i="2"/>
  <c r="X2760" i="2"/>
  <c r="X2759" i="2"/>
  <c r="X2758" i="2"/>
  <c r="X2757" i="2"/>
  <c r="X2756" i="2"/>
  <c r="X2755" i="2"/>
  <c r="X2754" i="2"/>
  <c r="X2753" i="2"/>
  <c r="X2752" i="2"/>
  <c r="X2751" i="2"/>
  <c r="X2750" i="2"/>
  <c r="X2749" i="2"/>
  <c r="X2748" i="2"/>
  <c r="X2747" i="2"/>
  <c r="X2746" i="2"/>
  <c r="X2745" i="2"/>
  <c r="X2744" i="2"/>
  <c r="X2743" i="2"/>
  <c r="X2742" i="2"/>
  <c r="X2741" i="2"/>
  <c r="X2740" i="2"/>
  <c r="X2739" i="2"/>
  <c r="X2738" i="2"/>
  <c r="X2737" i="2"/>
  <c r="X2736" i="2"/>
  <c r="X2735" i="2"/>
  <c r="X2734" i="2"/>
  <c r="X2733" i="2"/>
  <c r="X2732" i="2"/>
  <c r="X2731" i="2"/>
  <c r="X2730" i="2"/>
  <c r="X2729" i="2"/>
  <c r="X2728" i="2"/>
  <c r="X2727" i="2"/>
  <c r="X2726" i="2"/>
  <c r="X2725" i="2"/>
  <c r="X2724" i="2"/>
  <c r="X2723" i="2"/>
  <c r="X2722" i="2"/>
  <c r="X2721" i="2"/>
  <c r="X2720" i="2"/>
  <c r="X2719" i="2"/>
  <c r="X2718" i="2"/>
  <c r="X2717" i="2"/>
  <c r="X2716" i="2"/>
  <c r="X2715" i="2"/>
  <c r="X2714" i="2"/>
  <c r="X2713" i="2"/>
  <c r="X2712" i="2"/>
  <c r="X2711" i="2"/>
  <c r="X2710" i="2"/>
  <c r="X2709" i="2"/>
  <c r="X2708" i="2"/>
  <c r="X2707" i="2"/>
  <c r="X2706" i="2"/>
  <c r="X2705" i="2"/>
  <c r="X2704" i="2"/>
  <c r="X2703" i="2"/>
  <c r="X2702" i="2"/>
  <c r="X2701" i="2"/>
  <c r="X2700" i="2"/>
  <c r="X2699" i="2"/>
  <c r="X2698" i="2"/>
  <c r="X2697" i="2"/>
  <c r="X2696" i="2"/>
  <c r="X2695" i="2"/>
  <c r="X2694" i="2"/>
  <c r="X2693" i="2"/>
  <c r="X2692" i="2"/>
  <c r="X2691" i="2"/>
  <c r="X2690" i="2"/>
  <c r="X2689" i="2"/>
  <c r="X2688" i="2"/>
  <c r="X2687" i="2"/>
  <c r="X2686" i="2"/>
  <c r="X2685" i="2"/>
  <c r="X2684" i="2"/>
  <c r="X2683" i="2"/>
  <c r="X2682" i="2"/>
  <c r="X2681" i="2"/>
  <c r="X2680" i="2"/>
  <c r="X2679" i="2"/>
  <c r="X2678" i="2"/>
  <c r="X2677" i="2"/>
  <c r="X2676" i="2"/>
  <c r="X2675" i="2"/>
  <c r="X2674" i="2"/>
  <c r="X2673" i="2"/>
  <c r="X2672" i="2"/>
  <c r="X2671" i="2"/>
  <c r="X2670" i="2"/>
  <c r="X2669" i="2"/>
  <c r="X2668" i="2"/>
  <c r="X2667" i="2"/>
  <c r="X2666" i="2"/>
  <c r="X2665" i="2"/>
  <c r="X2664" i="2"/>
  <c r="X2663" i="2"/>
  <c r="X2662" i="2"/>
  <c r="X2661" i="2"/>
  <c r="X2660" i="2"/>
  <c r="X2659" i="2"/>
  <c r="X2658" i="2"/>
  <c r="X2657" i="2"/>
  <c r="X2656" i="2"/>
  <c r="X2655" i="2"/>
  <c r="X2654" i="2"/>
  <c r="X2653" i="2"/>
  <c r="X2652" i="2"/>
  <c r="X2651" i="2"/>
  <c r="X2650" i="2"/>
  <c r="X2649" i="2"/>
  <c r="X2648" i="2"/>
  <c r="X2647" i="2"/>
  <c r="X2646" i="2"/>
  <c r="X2645" i="2"/>
  <c r="X2644" i="2"/>
  <c r="X2643" i="2"/>
  <c r="X2642" i="2"/>
  <c r="X2641" i="2"/>
  <c r="X2640" i="2"/>
  <c r="X2639" i="2"/>
  <c r="X2638" i="2"/>
  <c r="X2637" i="2"/>
  <c r="X2636" i="2"/>
  <c r="X2635" i="2"/>
  <c r="X2634" i="2"/>
  <c r="X2633" i="2"/>
  <c r="X2632" i="2"/>
  <c r="X2631" i="2"/>
  <c r="X2630" i="2"/>
  <c r="X2629" i="2"/>
  <c r="X2628" i="2"/>
  <c r="X2627" i="2"/>
  <c r="X2626" i="2"/>
  <c r="X2625" i="2"/>
  <c r="X2624" i="2"/>
  <c r="X2623" i="2"/>
  <c r="X2622" i="2"/>
  <c r="X2621" i="2"/>
  <c r="X2620" i="2"/>
  <c r="X2619" i="2"/>
  <c r="X2618" i="2"/>
  <c r="X2617" i="2"/>
  <c r="X2616" i="2"/>
  <c r="X2615" i="2"/>
  <c r="X2614" i="2"/>
  <c r="X2613" i="2"/>
  <c r="X2612" i="2"/>
  <c r="X2611" i="2"/>
  <c r="X2610" i="2"/>
  <c r="X2609" i="2"/>
  <c r="X2608" i="2"/>
  <c r="X2607" i="2"/>
  <c r="X2606" i="2"/>
  <c r="X2605" i="2"/>
  <c r="X2604" i="2"/>
  <c r="X2603" i="2"/>
  <c r="X2602" i="2"/>
  <c r="X2601" i="2"/>
  <c r="X2600" i="2"/>
  <c r="X2599" i="2"/>
  <c r="X2598" i="2"/>
  <c r="X2597" i="2"/>
  <c r="X2596" i="2"/>
  <c r="X2595" i="2"/>
  <c r="X2594" i="2"/>
  <c r="X2593" i="2"/>
  <c r="X2592" i="2"/>
  <c r="X2591" i="2"/>
  <c r="X2590" i="2"/>
  <c r="X2589" i="2"/>
  <c r="X2588" i="2"/>
  <c r="X2587" i="2"/>
  <c r="X2586" i="2"/>
  <c r="X2585" i="2"/>
  <c r="X2584" i="2"/>
  <c r="X2583" i="2"/>
  <c r="X2582" i="2"/>
  <c r="X2581" i="2"/>
  <c r="X2580" i="2"/>
  <c r="X2579" i="2"/>
  <c r="X2578" i="2"/>
  <c r="X2577" i="2"/>
  <c r="X2576" i="2"/>
  <c r="X2575" i="2"/>
  <c r="X2574" i="2"/>
  <c r="X2573" i="2"/>
  <c r="X2572" i="2"/>
  <c r="X2571" i="2"/>
  <c r="X2570" i="2"/>
  <c r="X2569" i="2"/>
  <c r="X2568" i="2"/>
  <c r="X2567" i="2"/>
  <c r="X2566" i="2"/>
  <c r="X2565" i="2"/>
  <c r="X2564" i="2"/>
  <c r="X2563" i="2"/>
  <c r="X2562" i="2"/>
  <c r="X2561" i="2"/>
  <c r="X2560" i="2"/>
  <c r="X2559" i="2"/>
  <c r="X2558" i="2"/>
  <c r="X2557" i="2"/>
  <c r="X2556" i="2"/>
  <c r="X2555" i="2"/>
  <c r="X2554" i="2"/>
  <c r="X2553" i="2"/>
  <c r="X2552" i="2"/>
  <c r="X2551" i="2"/>
  <c r="X2550" i="2"/>
  <c r="X2549" i="2"/>
  <c r="X2548" i="2"/>
  <c r="X2547" i="2"/>
  <c r="X2546" i="2"/>
  <c r="X2545" i="2"/>
  <c r="X2544" i="2"/>
  <c r="X2543" i="2"/>
  <c r="X2542" i="2"/>
  <c r="X2541" i="2"/>
  <c r="X2540" i="2"/>
  <c r="X2539" i="2"/>
  <c r="X2538" i="2"/>
  <c r="X2537" i="2"/>
  <c r="X2536" i="2"/>
  <c r="X2535" i="2"/>
  <c r="X2534" i="2"/>
  <c r="X2533" i="2"/>
  <c r="X2532" i="2"/>
  <c r="X2531" i="2"/>
  <c r="X2530" i="2"/>
  <c r="X2529" i="2"/>
  <c r="X2528" i="2"/>
  <c r="X2527" i="2"/>
  <c r="X2526" i="2"/>
  <c r="X2525" i="2"/>
  <c r="X2524" i="2"/>
  <c r="X2523" i="2"/>
  <c r="X2522" i="2"/>
  <c r="X2521" i="2"/>
  <c r="X2520" i="2"/>
  <c r="X2519" i="2"/>
  <c r="X2518" i="2"/>
  <c r="X2517" i="2"/>
  <c r="X2516" i="2"/>
  <c r="X2515" i="2"/>
  <c r="X2514" i="2"/>
  <c r="X2513" i="2"/>
  <c r="X2512" i="2"/>
  <c r="X2511" i="2"/>
  <c r="X2510" i="2"/>
  <c r="X2509" i="2"/>
  <c r="X2508" i="2"/>
  <c r="X2507" i="2"/>
  <c r="X2506" i="2"/>
  <c r="X2505" i="2"/>
  <c r="X2504" i="2"/>
  <c r="X2503" i="2"/>
  <c r="X2502" i="2"/>
  <c r="X2501" i="2"/>
  <c r="X2500" i="2"/>
  <c r="X2499" i="2"/>
  <c r="X2498" i="2"/>
  <c r="X2497" i="2"/>
  <c r="X2496" i="2"/>
  <c r="X2495" i="2"/>
  <c r="X2494" i="2"/>
  <c r="X2493" i="2"/>
  <c r="X2492" i="2"/>
  <c r="X2491" i="2"/>
  <c r="X2490" i="2"/>
  <c r="X2489" i="2"/>
  <c r="X2488" i="2"/>
  <c r="X2487" i="2"/>
  <c r="X2486" i="2"/>
  <c r="X2485" i="2"/>
  <c r="X2484" i="2"/>
  <c r="X2483" i="2"/>
  <c r="X2482" i="2"/>
  <c r="X2481" i="2"/>
  <c r="X2480" i="2"/>
  <c r="X2479" i="2"/>
  <c r="X2478" i="2"/>
  <c r="X2477" i="2"/>
  <c r="X2476" i="2"/>
  <c r="X2475" i="2"/>
  <c r="X2474" i="2"/>
  <c r="X2473" i="2"/>
  <c r="X2472" i="2"/>
  <c r="X2471" i="2"/>
  <c r="X2470" i="2"/>
  <c r="X2469" i="2"/>
  <c r="X2468" i="2"/>
  <c r="X2467" i="2"/>
  <c r="X2466" i="2"/>
  <c r="X2465" i="2"/>
  <c r="X2464" i="2"/>
  <c r="X2463" i="2"/>
  <c r="X2462" i="2"/>
  <c r="X2461" i="2"/>
  <c r="X2460" i="2"/>
  <c r="X2459" i="2"/>
  <c r="X2458" i="2"/>
  <c r="X2457" i="2"/>
  <c r="X2456" i="2"/>
  <c r="X2455" i="2"/>
  <c r="X2454" i="2"/>
  <c r="X2453" i="2"/>
  <c r="X2452" i="2"/>
  <c r="X2451" i="2"/>
  <c r="X2450" i="2"/>
  <c r="X2449" i="2"/>
  <c r="X2448" i="2"/>
  <c r="X2447" i="2"/>
  <c r="X2446" i="2"/>
  <c r="X2445" i="2"/>
  <c r="X2444" i="2"/>
  <c r="X2443" i="2"/>
  <c r="X2442" i="2"/>
  <c r="X2441" i="2"/>
  <c r="X2440" i="2"/>
  <c r="X2439" i="2"/>
  <c r="X2438" i="2"/>
  <c r="X2437" i="2"/>
  <c r="X2436" i="2"/>
  <c r="X2435" i="2"/>
  <c r="X2434" i="2"/>
  <c r="X2433" i="2"/>
  <c r="X2432" i="2"/>
  <c r="X2431" i="2"/>
  <c r="X2430" i="2"/>
  <c r="X2429" i="2"/>
  <c r="X2428" i="2"/>
  <c r="X2427" i="2"/>
  <c r="X2426" i="2"/>
  <c r="X2425" i="2"/>
  <c r="X2424" i="2"/>
  <c r="X2423" i="2"/>
  <c r="X2422" i="2"/>
  <c r="X2421" i="2"/>
  <c r="X2420" i="2"/>
  <c r="X2419" i="2"/>
  <c r="X2418" i="2"/>
  <c r="X2417" i="2"/>
  <c r="X2416" i="2"/>
  <c r="X2415" i="2"/>
  <c r="X2414" i="2"/>
  <c r="X2413" i="2"/>
  <c r="X2412" i="2"/>
  <c r="X2411" i="2"/>
  <c r="X2410" i="2"/>
  <c r="X2409" i="2"/>
  <c r="X2408" i="2"/>
  <c r="X2407" i="2"/>
  <c r="X2406" i="2"/>
  <c r="X2405" i="2"/>
  <c r="X2404" i="2"/>
  <c r="X2403" i="2"/>
  <c r="X2402" i="2"/>
  <c r="X2401" i="2"/>
  <c r="X2400" i="2"/>
  <c r="X2399" i="2"/>
  <c r="X2398" i="2"/>
  <c r="X2397" i="2"/>
  <c r="X2396" i="2"/>
  <c r="X2395" i="2"/>
  <c r="X2394" i="2"/>
  <c r="X2393" i="2"/>
  <c r="X2392" i="2"/>
  <c r="X2391" i="2"/>
  <c r="X2390" i="2"/>
  <c r="X2389" i="2"/>
  <c r="X2388" i="2"/>
  <c r="X2387" i="2"/>
  <c r="X2386" i="2"/>
  <c r="X2385" i="2"/>
  <c r="X2384" i="2"/>
  <c r="X2383" i="2"/>
  <c r="X2382" i="2"/>
  <c r="X2381" i="2"/>
  <c r="X2380" i="2"/>
  <c r="X2379" i="2"/>
  <c r="X2378" i="2"/>
  <c r="X2377" i="2"/>
  <c r="X2376" i="2"/>
  <c r="X2375" i="2"/>
  <c r="X2374" i="2"/>
  <c r="X2373" i="2"/>
  <c r="X2372" i="2"/>
  <c r="X2371" i="2"/>
  <c r="X2370" i="2"/>
  <c r="X2369" i="2"/>
  <c r="X2368" i="2"/>
  <c r="X2367" i="2"/>
  <c r="X2366" i="2"/>
  <c r="X2365" i="2"/>
  <c r="X2364" i="2"/>
  <c r="X2363" i="2"/>
  <c r="X2362" i="2"/>
  <c r="X2361" i="2"/>
  <c r="X2360" i="2"/>
  <c r="X2359" i="2"/>
  <c r="X2358" i="2"/>
  <c r="X2357" i="2"/>
  <c r="X2356" i="2"/>
  <c r="X2355" i="2"/>
  <c r="X2354" i="2"/>
  <c r="X2353" i="2"/>
  <c r="X2352" i="2"/>
  <c r="X2351" i="2"/>
  <c r="X2350" i="2"/>
  <c r="X2349" i="2"/>
  <c r="X2348" i="2"/>
  <c r="X2347" i="2"/>
  <c r="X2346" i="2"/>
  <c r="X2345" i="2"/>
  <c r="X2344" i="2"/>
  <c r="X2343" i="2"/>
  <c r="X2342" i="2"/>
  <c r="X2341" i="2"/>
  <c r="X2340" i="2"/>
  <c r="X2339" i="2"/>
  <c r="X2338" i="2"/>
  <c r="X2337" i="2"/>
  <c r="X2336" i="2"/>
  <c r="X2335" i="2"/>
  <c r="X2334" i="2"/>
  <c r="X2333" i="2"/>
  <c r="X2332" i="2"/>
  <c r="X2331" i="2"/>
  <c r="X2330" i="2"/>
  <c r="X2329" i="2"/>
  <c r="X2328" i="2"/>
  <c r="X2327" i="2"/>
  <c r="X2326" i="2"/>
  <c r="X2325" i="2"/>
  <c r="X2324" i="2"/>
  <c r="X2323" i="2"/>
  <c r="X2322" i="2"/>
  <c r="X2321" i="2"/>
  <c r="X2320" i="2"/>
  <c r="X2319" i="2"/>
  <c r="X2318" i="2"/>
  <c r="X2317" i="2"/>
  <c r="X2316" i="2"/>
  <c r="X2315" i="2"/>
  <c r="X2314" i="2"/>
  <c r="X2313" i="2"/>
  <c r="X2312" i="2"/>
  <c r="X2311" i="2"/>
  <c r="X2310" i="2"/>
  <c r="X2309" i="2"/>
  <c r="X2308" i="2"/>
  <c r="X2307" i="2"/>
  <c r="X2306" i="2"/>
  <c r="X2305" i="2"/>
  <c r="X2304" i="2"/>
  <c r="X2303" i="2"/>
  <c r="X2302" i="2"/>
  <c r="X2301" i="2"/>
  <c r="X2300" i="2"/>
  <c r="X2299" i="2"/>
  <c r="X2298" i="2"/>
  <c r="X2297" i="2"/>
  <c r="X2296" i="2"/>
  <c r="X2295" i="2"/>
  <c r="X2294" i="2"/>
  <c r="X2293" i="2"/>
  <c r="X2292" i="2"/>
  <c r="X2291" i="2"/>
  <c r="X2290" i="2"/>
  <c r="X2289" i="2"/>
  <c r="X2288" i="2"/>
  <c r="X2287" i="2"/>
  <c r="X2286" i="2"/>
  <c r="X2285" i="2"/>
  <c r="X2284" i="2"/>
  <c r="X2283" i="2"/>
  <c r="X2282" i="2"/>
  <c r="X2281" i="2"/>
  <c r="X2280" i="2"/>
  <c r="X2279" i="2"/>
  <c r="X2278" i="2"/>
  <c r="X2277" i="2"/>
  <c r="X2276" i="2"/>
  <c r="X2275" i="2"/>
  <c r="X2274" i="2"/>
  <c r="X2273" i="2"/>
  <c r="X2272" i="2"/>
  <c r="X2271" i="2"/>
  <c r="X2270" i="2"/>
  <c r="X2269" i="2"/>
  <c r="X2268" i="2"/>
  <c r="X2267" i="2"/>
  <c r="X2266" i="2"/>
  <c r="X2265" i="2"/>
  <c r="X2264" i="2"/>
  <c r="X2263" i="2"/>
  <c r="X2262" i="2"/>
  <c r="X2261" i="2"/>
  <c r="X2260" i="2"/>
  <c r="X2259" i="2"/>
  <c r="X2258" i="2"/>
  <c r="X2257" i="2"/>
  <c r="X2256" i="2"/>
  <c r="X2255" i="2"/>
  <c r="X2254" i="2"/>
  <c r="X2253" i="2"/>
  <c r="X2252" i="2"/>
  <c r="X2251" i="2"/>
  <c r="X2250" i="2"/>
  <c r="X2249" i="2"/>
  <c r="X2248" i="2"/>
  <c r="X2247" i="2"/>
  <c r="X2246" i="2"/>
  <c r="X2245" i="2"/>
  <c r="X2244" i="2"/>
  <c r="X2243" i="2"/>
  <c r="X2242" i="2"/>
  <c r="X2241" i="2"/>
  <c r="X2240" i="2"/>
  <c r="X2239" i="2"/>
  <c r="X2238" i="2"/>
  <c r="X2237" i="2"/>
  <c r="X2236" i="2"/>
  <c r="X2235" i="2"/>
  <c r="X2234" i="2"/>
  <c r="X2233" i="2"/>
  <c r="X2232" i="2"/>
  <c r="X2231" i="2"/>
  <c r="X2230" i="2"/>
  <c r="X2229" i="2"/>
  <c r="X2228" i="2"/>
  <c r="X2227" i="2"/>
  <c r="X2226" i="2"/>
  <c r="X2225" i="2"/>
  <c r="X2224" i="2"/>
  <c r="X2223" i="2"/>
  <c r="X2222" i="2"/>
  <c r="X2221" i="2"/>
  <c r="X2220" i="2"/>
  <c r="X2219" i="2"/>
  <c r="X2218" i="2"/>
  <c r="X2217" i="2"/>
  <c r="X2216" i="2"/>
  <c r="X2215" i="2"/>
  <c r="X2214" i="2"/>
  <c r="X2213" i="2"/>
  <c r="X2212" i="2"/>
  <c r="X2211" i="2"/>
  <c r="X2210" i="2"/>
  <c r="X2209" i="2"/>
  <c r="X2208" i="2"/>
  <c r="X2207" i="2"/>
  <c r="X2206" i="2"/>
  <c r="X2205" i="2"/>
  <c r="X2204" i="2"/>
  <c r="X2203" i="2"/>
  <c r="X2202" i="2"/>
  <c r="X2201" i="2"/>
  <c r="X2200" i="2"/>
  <c r="X2199" i="2"/>
  <c r="X2198" i="2"/>
  <c r="X2197" i="2"/>
  <c r="X2196" i="2"/>
  <c r="X2195" i="2"/>
  <c r="X2194" i="2"/>
  <c r="X2193" i="2"/>
  <c r="X2192" i="2"/>
  <c r="X2191" i="2"/>
  <c r="X2190" i="2"/>
  <c r="X2189" i="2"/>
  <c r="X2188" i="2"/>
  <c r="X2187" i="2"/>
  <c r="X2186" i="2"/>
  <c r="X2185" i="2"/>
  <c r="X2184" i="2"/>
  <c r="X2183" i="2"/>
  <c r="X2182" i="2"/>
  <c r="X2181" i="2"/>
  <c r="X2180" i="2"/>
  <c r="X2179" i="2"/>
  <c r="X2178" i="2"/>
  <c r="X2177" i="2"/>
  <c r="X2176" i="2"/>
  <c r="X2175" i="2"/>
  <c r="X2174" i="2"/>
  <c r="X2173" i="2"/>
  <c r="X2172" i="2"/>
  <c r="X2171" i="2"/>
  <c r="X2170" i="2"/>
  <c r="X2169" i="2"/>
  <c r="X2168" i="2"/>
  <c r="X2167" i="2"/>
  <c r="X2166" i="2"/>
  <c r="X2165" i="2"/>
  <c r="X2164" i="2"/>
  <c r="X2163" i="2"/>
  <c r="X2162" i="2"/>
  <c r="X2161" i="2"/>
  <c r="X2160" i="2"/>
  <c r="X2159" i="2"/>
  <c r="X2158" i="2"/>
  <c r="X2157" i="2"/>
  <c r="X2156" i="2"/>
  <c r="X2155" i="2"/>
  <c r="X2154" i="2"/>
  <c r="X2153" i="2"/>
  <c r="X2152" i="2"/>
  <c r="X2151" i="2"/>
  <c r="X2150" i="2"/>
  <c r="X2149" i="2"/>
  <c r="X2148" i="2"/>
  <c r="X2147" i="2"/>
  <c r="X2146" i="2"/>
  <c r="X2145" i="2"/>
  <c r="X2144" i="2"/>
  <c r="X2143" i="2"/>
  <c r="X2142" i="2"/>
  <c r="X2141" i="2"/>
  <c r="X2140" i="2"/>
  <c r="X2139" i="2"/>
  <c r="X2138" i="2"/>
  <c r="X2137" i="2"/>
  <c r="X2136" i="2"/>
  <c r="X2135" i="2"/>
  <c r="X2134" i="2"/>
  <c r="X2133" i="2"/>
  <c r="X2132" i="2"/>
  <c r="X2131" i="2"/>
  <c r="X2130" i="2"/>
  <c r="X2129" i="2"/>
  <c r="X2128" i="2"/>
  <c r="X2127" i="2"/>
  <c r="X2126" i="2"/>
  <c r="X2125" i="2"/>
  <c r="X2124" i="2"/>
  <c r="X2123" i="2"/>
  <c r="X2122" i="2"/>
  <c r="X2121" i="2"/>
  <c r="X2120" i="2"/>
  <c r="X2119" i="2"/>
  <c r="X2118" i="2"/>
  <c r="X2117" i="2"/>
  <c r="X2116" i="2"/>
  <c r="X2115" i="2"/>
  <c r="X2114" i="2"/>
  <c r="X2113" i="2"/>
  <c r="X2112" i="2"/>
  <c r="X2111" i="2"/>
  <c r="X2110" i="2"/>
  <c r="X2109" i="2"/>
  <c r="X2108" i="2"/>
  <c r="X2107" i="2"/>
  <c r="X2106" i="2"/>
  <c r="X2105" i="2"/>
  <c r="X2104" i="2"/>
  <c r="X2103" i="2"/>
  <c r="X2102" i="2"/>
  <c r="X2101" i="2"/>
  <c r="X2100" i="2"/>
  <c r="X2099" i="2"/>
  <c r="X2098" i="2"/>
  <c r="X2097" i="2"/>
  <c r="X2096" i="2"/>
  <c r="X2095" i="2"/>
  <c r="X2094" i="2"/>
  <c r="X2093" i="2"/>
  <c r="X2092" i="2"/>
  <c r="X2091" i="2"/>
  <c r="X2090" i="2"/>
  <c r="X2089" i="2"/>
  <c r="X2088" i="2"/>
  <c r="X2087" i="2"/>
  <c r="X2086" i="2"/>
  <c r="X2085" i="2"/>
  <c r="X2084" i="2"/>
  <c r="X2083" i="2"/>
  <c r="X2082" i="2"/>
  <c r="X2081" i="2"/>
  <c r="X2080" i="2"/>
  <c r="X2079" i="2"/>
  <c r="X2078" i="2"/>
  <c r="X2077" i="2"/>
  <c r="X2076" i="2"/>
  <c r="X2075" i="2"/>
  <c r="X2074" i="2"/>
  <c r="X2073" i="2"/>
  <c r="X2072" i="2"/>
  <c r="X2071" i="2"/>
  <c r="X2070" i="2"/>
  <c r="X2069" i="2"/>
  <c r="X2068" i="2"/>
  <c r="X2067" i="2"/>
  <c r="X2066" i="2"/>
  <c r="X2065" i="2"/>
  <c r="X2064" i="2"/>
  <c r="X2063" i="2"/>
  <c r="X2062" i="2"/>
  <c r="X2061" i="2"/>
  <c r="X2060" i="2"/>
  <c r="X2059" i="2"/>
  <c r="X2058" i="2"/>
  <c r="X2057" i="2"/>
  <c r="X2056" i="2"/>
  <c r="X2055" i="2"/>
  <c r="X2054" i="2"/>
  <c r="X2053" i="2"/>
  <c r="X2052" i="2"/>
  <c r="X2051" i="2"/>
  <c r="X2050" i="2"/>
  <c r="X2049" i="2"/>
  <c r="X2048" i="2"/>
  <c r="X2047" i="2"/>
  <c r="X2046" i="2"/>
  <c r="X2045" i="2"/>
  <c r="X2044" i="2"/>
  <c r="X2043" i="2"/>
  <c r="X2042" i="2"/>
  <c r="X2041" i="2"/>
  <c r="X2040" i="2"/>
  <c r="X2039" i="2"/>
  <c r="X2038" i="2"/>
  <c r="X2037" i="2"/>
  <c r="X2036" i="2"/>
  <c r="X2035" i="2"/>
  <c r="X2034" i="2"/>
  <c r="X2033" i="2"/>
  <c r="X2032" i="2"/>
  <c r="X2031" i="2"/>
  <c r="X2030" i="2"/>
  <c r="X2029" i="2"/>
  <c r="X2028" i="2"/>
  <c r="X2027" i="2"/>
  <c r="X2026" i="2"/>
  <c r="X2025" i="2"/>
  <c r="X2024" i="2"/>
  <c r="X2023" i="2"/>
  <c r="X2022" i="2"/>
  <c r="X2021" i="2"/>
  <c r="X2020" i="2"/>
  <c r="X2019" i="2"/>
  <c r="X2018" i="2"/>
  <c r="X2017" i="2"/>
  <c r="X2016" i="2"/>
  <c r="X2015" i="2"/>
  <c r="X2014" i="2"/>
  <c r="X2013" i="2"/>
  <c r="X2012" i="2"/>
  <c r="X2011" i="2"/>
  <c r="X2010" i="2"/>
  <c r="X2009" i="2"/>
  <c r="X2008" i="2"/>
  <c r="X2007" i="2"/>
  <c r="X2006" i="2"/>
  <c r="X2005" i="2"/>
  <c r="X2004" i="2"/>
  <c r="X2003" i="2"/>
  <c r="X2002" i="2"/>
  <c r="X2001" i="2"/>
  <c r="X2000" i="2"/>
  <c r="X1999" i="2"/>
  <c r="X1998" i="2"/>
  <c r="X1997" i="2"/>
  <c r="X1996" i="2"/>
  <c r="X1995" i="2"/>
  <c r="X1994" i="2"/>
  <c r="X1993" i="2"/>
  <c r="X1992" i="2"/>
  <c r="X1991" i="2"/>
  <c r="X1990" i="2"/>
  <c r="X1989" i="2"/>
  <c r="X1988" i="2"/>
  <c r="X1987" i="2"/>
  <c r="X1986" i="2"/>
  <c r="X1985" i="2"/>
  <c r="X1984" i="2"/>
  <c r="X1983" i="2"/>
  <c r="X1982" i="2"/>
  <c r="X1981" i="2"/>
  <c r="X1980" i="2"/>
  <c r="X1979" i="2"/>
  <c r="X1978" i="2"/>
  <c r="X1977" i="2"/>
  <c r="X1976" i="2"/>
  <c r="X1975" i="2"/>
  <c r="X1974" i="2"/>
  <c r="X1973" i="2"/>
  <c r="X1972" i="2"/>
  <c r="X1971" i="2"/>
  <c r="X1970" i="2"/>
  <c r="X1969" i="2"/>
  <c r="X1968" i="2"/>
  <c r="X1967" i="2"/>
  <c r="X1966" i="2"/>
  <c r="X1965" i="2"/>
  <c r="X1964" i="2"/>
  <c r="X1963" i="2"/>
  <c r="X1962" i="2"/>
  <c r="X1961" i="2"/>
  <c r="X1960" i="2"/>
  <c r="X1959" i="2"/>
  <c r="X1958" i="2"/>
  <c r="X1957" i="2"/>
  <c r="X1956" i="2"/>
  <c r="X1955" i="2"/>
  <c r="X1954" i="2"/>
  <c r="X1953" i="2"/>
  <c r="X1952" i="2"/>
  <c r="X1951" i="2"/>
  <c r="X1950" i="2"/>
  <c r="X1949" i="2"/>
  <c r="X1948" i="2"/>
  <c r="X1947" i="2"/>
  <c r="X1946" i="2"/>
  <c r="X1945" i="2"/>
  <c r="X1944" i="2"/>
  <c r="X1943" i="2"/>
  <c r="X1942" i="2"/>
  <c r="X1941" i="2"/>
  <c r="X1940" i="2"/>
  <c r="X1939" i="2"/>
  <c r="X1938" i="2"/>
  <c r="X1937" i="2"/>
  <c r="X1936" i="2"/>
  <c r="X1935" i="2"/>
  <c r="X1934" i="2"/>
  <c r="X1933" i="2"/>
  <c r="X1932" i="2"/>
  <c r="X1931" i="2"/>
  <c r="X1930" i="2"/>
  <c r="X1929" i="2"/>
  <c r="X1928" i="2"/>
  <c r="X1927" i="2"/>
  <c r="X1926" i="2"/>
  <c r="X1925" i="2"/>
  <c r="X1924" i="2"/>
  <c r="X1923" i="2"/>
  <c r="X1922" i="2"/>
  <c r="X1921" i="2"/>
  <c r="X1920" i="2"/>
  <c r="X1919" i="2"/>
  <c r="X1918" i="2"/>
  <c r="X1917" i="2"/>
  <c r="X1916" i="2"/>
  <c r="X1915" i="2"/>
  <c r="X1914" i="2"/>
  <c r="X1913" i="2"/>
  <c r="X1912" i="2"/>
  <c r="X1911" i="2"/>
  <c r="X1910" i="2"/>
  <c r="X1909" i="2"/>
  <c r="X1908" i="2"/>
  <c r="X1907" i="2"/>
  <c r="X1906" i="2"/>
  <c r="X1905" i="2"/>
  <c r="X1904" i="2"/>
  <c r="X1903" i="2"/>
  <c r="X1902" i="2"/>
  <c r="X1901" i="2"/>
  <c r="X1900" i="2"/>
  <c r="X1899" i="2"/>
  <c r="X1898" i="2"/>
  <c r="X1897" i="2"/>
  <c r="X1896" i="2"/>
  <c r="X1895" i="2"/>
  <c r="X1894" i="2"/>
  <c r="X1893" i="2"/>
  <c r="X1892" i="2"/>
  <c r="X1891" i="2"/>
  <c r="X1890" i="2"/>
  <c r="X1889" i="2"/>
  <c r="X1888" i="2"/>
  <c r="X1887" i="2"/>
  <c r="X1886" i="2"/>
  <c r="X1885" i="2"/>
  <c r="X1884" i="2"/>
  <c r="X1883" i="2"/>
  <c r="X1882" i="2"/>
  <c r="X1881" i="2"/>
  <c r="X1880" i="2"/>
  <c r="X1879" i="2"/>
  <c r="X1878" i="2"/>
  <c r="X1877" i="2"/>
  <c r="X1876" i="2"/>
  <c r="X1875" i="2"/>
  <c r="X1874" i="2"/>
  <c r="X1873" i="2"/>
  <c r="X1872" i="2"/>
  <c r="X1871" i="2"/>
  <c r="X1870" i="2"/>
  <c r="X1869" i="2"/>
  <c r="X1868" i="2"/>
  <c r="X1867" i="2"/>
  <c r="X1866" i="2"/>
  <c r="X1865" i="2"/>
  <c r="X1864" i="2"/>
  <c r="X1863" i="2"/>
  <c r="X1862" i="2"/>
  <c r="X1861" i="2"/>
  <c r="X1860" i="2"/>
  <c r="X1859" i="2"/>
  <c r="X1858" i="2"/>
  <c r="X1857" i="2"/>
  <c r="X1856" i="2"/>
  <c r="X1855" i="2"/>
  <c r="X1854" i="2"/>
  <c r="X1853" i="2"/>
  <c r="X1852" i="2"/>
  <c r="X1851" i="2"/>
  <c r="X1850" i="2"/>
  <c r="X1849" i="2"/>
  <c r="X1848" i="2"/>
  <c r="X1847" i="2"/>
  <c r="X1846" i="2"/>
  <c r="X1845" i="2"/>
  <c r="X1844" i="2"/>
  <c r="X1843" i="2"/>
  <c r="X1842" i="2"/>
  <c r="X1841" i="2"/>
  <c r="X1840" i="2"/>
  <c r="X1839" i="2"/>
  <c r="X1838" i="2"/>
  <c r="X1837" i="2"/>
  <c r="X1836" i="2"/>
  <c r="X1835" i="2"/>
  <c r="X1834" i="2"/>
  <c r="X1833" i="2"/>
  <c r="X1832" i="2"/>
  <c r="X1831" i="2"/>
  <c r="X1830" i="2"/>
  <c r="X1829" i="2"/>
  <c r="X1828" i="2"/>
  <c r="X1827" i="2"/>
  <c r="X1826" i="2"/>
  <c r="X1825" i="2"/>
  <c r="X1824" i="2"/>
  <c r="X1823" i="2"/>
  <c r="X1822" i="2"/>
  <c r="X1821" i="2"/>
  <c r="X1820" i="2"/>
  <c r="X1819" i="2"/>
  <c r="X1818" i="2"/>
  <c r="X1817" i="2"/>
  <c r="X1816" i="2"/>
  <c r="X1815" i="2"/>
  <c r="X1814" i="2"/>
  <c r="X1813" i="2"/>
  <c r="X1812" i="2"/>
  <c r="X1811" i="2"/>
  <c r="X1810" i="2"/>
  <c r="X1809" i="2"/>
  <c r="X1808" i="2"/>
  <c r="X1807" i="2"/>
  <c r="X1806" i="2"/>
  <c r="X1805" i="2"/>
  <c r="X1804" i="2"/>
  <c r="X1803" i="2"/>
  <c r="X1802" i="2"/>
  <c r="X1801" i="2"/>
  <c r="X1800" i="2"/>
  <c r="X1799" i="2"/>
  <c r="X1798" i="2"/>
  <c r="X1797" i="2"/>
  <c r="X1796" i="2"/>
  <c r="X1795" i="2"/>
  <c r="X1794" i="2"/>
  <c r="X1793" i="2"/>
  <c r="X1792" i="2"/>
  <c r="X1791" i="2"/>
  <c r="X1790" i="2"/>
  <c r="X1789" i="2"/>
  <c r="X1788" i="2"/>
  <c r="X1787" i="2"/>
  <c r="X1786" i="2"/>
  <c r="X1785" i="2"/>
  <c r="X1784" i="2"/>
  <c r="X1783" i="2"/>
  <c r="X1782" i="2"/>
  <c r="X1781" i="2"/>
  <c r="X1780" i="2"/>
  <c r="X1779" i="2"/>
  <c r="X1778" i="2"/>
  <c r="X1777" i="2"/>
  <c r="X1776" i="2"/>
  <c r="X1775" i="2"/>
  <c r="X1774" i="2"/>
  <c r="X1773" i="2"/>
  <c r="X1772" i="2"/>
  <c r="X1771" i="2"/>
  <c r="X1770" i="2"/>
  <c r="X1769" i="2"/>
  <c r="X1768" i="2"/>
  <c r="X1767" i="2"/>
  <c r="X1766" i="2"/>
  <c r="X1765" i="2"/>
  <c r="X1764" i="2"/>
  <c r="X1763" i="2"/>
  <c r="X1762" i="2"/>
  <c r="X1761" i="2"/>
  <c r="X1760" i="2"/>
  <c r="X1759" i="2"/>
  <c r="X1758" i="2"/>
  <c r="X1757" i="2"/>
  <c r="X1756" i="2"/>
  <c r="X1755" i="2"/>
  <c r="X1754" i="2"/>
  <c r="X1753" i="2"/>
  <c r="X1752" i="2"/>
  <c r="X1751" i="2"/>
  <c r="X1750" i="2"/>
  <c r="X1749" i="2"/>
  <c r="X1748" i="2"/>
  <c r="X1747" i="2"/>
  <c r="X1746" i="2"/>
  <c r="X1745" i="2"/>
  <c r="X1744" i="2"/>
  <c r="X1743" i="2"/>
  <c r="X1742" i="2"/>
  <c r="X1741" i="2"/>
  <c r="X1740" i="2"/>
  <c r="X1739" i="2"/>
  <c r="X1738" i="2"/>
  <c r="X1737" i="2"/>
  <c r="X1736" i="2"/>
  <c r="X1735" i="2"/>
  <c r="X1734" i="2"/>
  <c r="X1733" i="2"/>
  <c r="X1732" i="2"/>
  <c r="X1731" i="2"/>
  <c r="X1730" i="2"/>
  <c r="X1729" i="2"/>
  <c r="X1728" i="2"/>
  <c r="X1727" i="2"/>
  <c r="X1726" i="2"/>
  <c r="X1725" i="2"/>
  <c r="X1724" i="2"/>
  <c r="X1723" i="2"/>
  <c r="X1722" i="2"/>
  <c r="X1721" i="2"/>
  <c r="X1720" i="2"/>
  <c r="X1719" i="2"/>
  <c r="X1718" i="2"/>
  <c r="X1717" i="2"/>
  <c r="X1716" i="2"/>
  <c r="X1715" i="2"/>
  <c r="X1714" i="2"/>
  <c r="X1713" i="2"/>
  <c r="X1712" i="2"/>
  <c r="X1711" i="2"/>
  <c r="X1710" i="2"/>
  <c r="X1709" i="2"/>
  <c r="X1708" i="2"/>
  <c r="X1707" i="2"/>
  <c r="X1706" i="2"/>
  <c r="X1705" i="2"/>
  <c r="X1704" i="2"/>
  <c r="X1703" i="2"/>
  <c r="X1702" i="2"/>
  <c r="X1701" i="2"/>
  <c r="X1700" i="2"/>
  <c r="X1699" i="2"/>
  <c r="X1698" i="2"/>
  <c r="X1697" i="2"/>
  <c r="X1696" i="2"/>
  <c r="X1695" i="2"/>
  <c r="X1694" i="2"/>
  <c r="X1693" i="2"/>
  <c r="X1692" i="2"/>
  <c r="X1691" i="2"/>
  <c r="X1690" i="2"/>
  <c r="X1689" i="2"/>
  <c r="X1688" i="2"/>
  <c r="X1687" i="2"/>
  <c r="X1686" i="2"/>
  <c r="X1685" i="2"/>
  <c r="X1684" i="2"/>
  <c r="X1683" i="2"/>
  <c r="X1682" i="2"/>
  <c r="X1681" i="2"/>
  <c r="X1680" i="2"/>
  <c r="X1679" i="2"/>
  <c r="X1678" i="2"/>
  <c r="X1677" i="2"/>
  <c r="X1676" i="2"/>
  <c r="X1675" i="2"/>
  <c r="X1674" i="2"/>
  <c r="X1673" i="2"/>
  <c r="X1672" i="2"/>
  <c r="X1671" i="2"/>
  <c r="X1670" i="2"/>
  <c r="X1669" i="2"/>
  <c r="X1668" i="2"/>
  <c r="X1667" i="2"/>
  <c r="X1666" i="2"/>
  <c r="X1665" i="2"/>
  <c r="X1664" i="2"/>
  <c r="X1663" i="2"/>
  <c r="X1662" i="2"/>
  <c r="X1661" i="2"/>
  <c r="X1660" i="2"/>
  <c r="X1659" i="2"/>
  <c r="X1658" i="2"/>
  <c r="X1657" i="2"/>
  <c r="X1656" i="2"/>
  <c r="X1655" i="2"/>
  <c r="X1654" i="2"/>
  <c r="X1653" i="2"/>
  <c r="X1652" i="2"/>
  <c r="X1651" i="2"/>
  <c r="X1650" i="2"/>
  <c r="X1649" i="2"/>
  <c r="X1648" i="2"/>
  <c r="X1647" i="2"/>
  <c r="X1646" i="2"/>
  <c r="X1645" i="2"/>
  <c r="X1644" i="2"/>
  <c r="X1643" i="2"/>
  <c r="X1642" i="2"/>
  <c r="X1641" i="2"/>
  <c r="X1640" i="2"/>
  <c r="X1639" i="2"/>
  <c r="X1638" i="2"/>
  <c r="X1637" i="2"/>
  <c r="X1636" i="2"/>
  <c r="X1635" i="2"/>
  <c r="X1634" i="2"/>
  <c r="X1633" i="2"/>
  <c r="X1632" i="2"/>
  <c r="X1631" i="2"/>
  <c r="X1630" i="2"/>
  <c r="X1629" i="2"/>
  <c r="X1628" i="2"/>
  <c r="X1627" i="2"/>
  <c r="X1626" i="2"/>
  <c r="X1625" i="2"/>
  <c r="X1624" i="2"/>
  <c r="X1623" i="2"/>
  <c r="X1622" i="2"/>
  <c r="X1621" i="2"/>
  <c r="X1620" i="2"/>
  <c r="X1619" i="2"/>
  <c r="X1618" i="2"/>
  <c r="X1617" i="2"/>
  <c r="X1616" i="2"/>
  <c r="X1615" i="2"/>
  <c r="X1614" i="2"/>
  <c r="X1613" i="2"/>
  <c r="X1612" i="2"/>
  <c r="X1611" i="2"/>
  <c r="X1610" i="2"/>
  <c r="X1609" i="2"/>
  <c r="X1608" i="2"/>
  <c r="X1607" i="2"/>
  <c r="X1606" i="2"/>
  <c r="X1605" i="2"/>
  <c r="X1604" i="2"/>
  <c r="X1603" i="2"/>
  <c r="X1602" i="2"/>
  <c r="X1601" i="2"/>
  <c r="X1600" i="2"/>
  <c r="X1599" i="2"/>
  <c r="X1598" i="2"/>
  <c r="X1597" i="2"/>
  <c r="X1596" i="2"/>
  <c r="X1595" i="2"/>
  <c r="X1594" i="2"/>
  <c r="X1593" i="2"/>
  <c r="X1592" i="2"/>
  <c r="X1591" i="2"/>
  <c r="X1590" i="2"/>
  <c r="X1589" i="2"/>
  <c r="X1588" i="2"/>
  <c r="X1587" i="2"/>
  <c r="X1586" i="2"/>
  <c r="X1585" i="2"/>
  <c r="X1584" i="2"/>
  <c r="X1583" i="2"/>
  <c r="X1582" i="2"/>
  <c r="X1581" i="2"/>
  <c r="X1580" i="2"/>
  <c r="X1579" i="2"/>
  <c r="X1578" i="2"/>
  <c r="X1577" i="2"/>
  <c r="X1576" i="2"/>
  <c r="X1575" i="2"/>
  <c r="X1574" i="2"/>
  <c r="X1573" i="2"/>
  <c r="X1572" i="2"/>
  <c r="X1571" i="2"/>
  <c r="X1570" i="2"/>
  <c r="X1569" i="2"/>
  <c r="X1568" i="2"/>
  <c r="X1567" i="2"/>
  <c r="X1566" i="2"/>
  <c r="X1565" i="2"/>
  <c r="X1564" i="2"/>
  <c r="X1563" i="2"/>
  <c r="X1562" i="2"/>
  <c r="X1561" i="2"/>
  <c r="X1560" i="2"/>
  <c r="X1559" i="2"/>
  <c r="X1558" i="2"/>
  <c r="X1557" i="2"/>
  <c r="X1556" i="2"/>
  <c r="X1555" i="2"/>
  <c r="X1554" i="2"/>
  <c r="X1553" i="2"/>
  <c r="X1552" i="2"/>
  <c r="X1551" i="2"/>
  <c r="X1550" i="2"/>
  <c r="X1549" i="2"/>
  <c r="X1548" i="2"/>
  <c r="X1547" i="2"/>
  <c r="X1546" i="2"/>
  <c r="X1545" i="2"/>
  <c r="X1544" i="2"/>
  <c r="X1543" i="2"/>
  <c r="X1542" i="2"/>
  <c r="X1541" i="2"/>
  <c r="X1540" i="2"/>
  <c r="X1539" i="2"/>
  <c r="X1538" i="2"/>
  <c r="X1537" i="2"/>
  <c r="X1536" i="2"/>
  <c r="X1535" i="2"/>
  <c r="X1534" i="2"/>
  <c r="X1533" i="2"/>
  <c r="X1532" i="2"/>
  <c r="X1531" i="2"/>
  <c r="X1530" i="2"/>
  <c r="X1529" i="2"/>
  <c r="X1528" i="2"/>
  <c r="X1527" i="2"/>
  <c r="X1526" i="2"/>
  <c r="X1525" i="2"/>
  <c r="X1524" i="2"/>
  <c r="X1523" i="2"/>
  <c r="X1522" i="2"/>
  <c r="X1521" i="2"/>
  <c r="X1520" i="2"/>
  <c r="X1519" i="2"/>
  <c r="X1518" i="2"/>
  <c r="X1517" i="2"/>
  <c r="X1516" i="2"/>
  <c r="X1515" i="2"/>
  <c r="X1514" i="2"/>
  <c r="X1513" i="2"/>
  <c r="X1512" i="2"/>
  <c r="X1511" i="2"/>
  <c r="X1510" i="2"/>
  <c r="X1509" i="2"/>
  <c r="X1508" i="2"/>
  <c r="X1507" i="2"/>
  <c r="X1506" i="2"/>
  <c r="X1505" i="2"/>
  <c r="X1504" i="2"/>
  <c r="X1503" i="2"/>
  <c r="X1502" i="2"/>
  <c r="X1501" i="2"/>
  <c r="X1500" i="2"/>
  <c r="X1499" i="2"/>
  <c r="X1498" i="2"/>
  <c r="X1497" i="2"/>
  <c r="X1496" i="2"/>
  <c r="X1495" i="2"/>
  <c r="X1494" i="2"/>
  <c r="X1493" i="2"/>
  <c r="X1492" i="2"/>
  <c r="X1491" i="2"/>
  <c r="X1490" i="2"/>
  <c r="X1489" i="2"/>
  <c r="X1488" i="2"/>
  <c r="X1487" i="2"/>
  <c r="X1486" i="2"/>
  <c r="X1485" i="2"/>
  <c r="X1484" i="2"/>
  <c r="X1483" i="2"/>
  <c r="X1482" i="2"/>
  <c r="X1481" i="2"/>
  <c r="X1480" i="2"/>
  <c r="X1479" i="2"/>
  <c r="X1478" i="2"/>
  <c r="X1477" i="2"/>
  <c r="X1476" i="2"/>
  <c r="X1475" i="2"/>
  <c r="X1474" i="2"/>
  <c r="X1473" i="2"/>
  <c r="X1472" i="2"/>
  <c r="X1471" i="2"/>
  <c r="X1470" i="2"/>
  <c r="X1469" i="2"/>
  <c r="X1468" i="2"/>
  <c r="X1467" i="2"/>
  <c r="X1466" i="2"/>
  <c r="X1465" i="2"/>
  <c r="X1464" i="2"/>
  <c r="X1463" i="2"/>
  <c r="X1462" i="2"/>
  <c r="X1461" i="2"/>
  <c r="X1460" i="2"/>
  <c r="X1459" i="2"/>
  <c r="X1458" i="2"/>
  <c r="X1457" i="2"/>
  <c r="X1456" i="2"/>
  <c r="X1455" i="2"/>
  <c r="X1454" i="2"/>
  <c r="X1453" i="2"/>
  <c r="X1452" i="2"/>
  <c r="X1451" i="2"/>
  <c r="X1450" i="2"/>
  <c r="X1449" i="2"/>
  <c r="X1448" i="2"/>
  <c r="X1447" i="2"/>
  <c r="X1446" i="2"/>
  <c r="X1445" i="2"/>
  <c r="X1444" i="2"/>
  <c r="X1443" i="2"/>
  <c r="X1442" i="2"/>
  <c r="X1441" i="2"/>
  <c r="X1440" i="2"/>
  <c r="X1439" i="2"/>
  <c r="X1438" i="2"/>
  <c r="X1437" i="2"/>
  <c r="X1436" i="2"/>
  <c r="X1435" i="2"/>
  <c r="X1434" i="2"/>
  <c r="X1433" i="2"/>
  <c r="X1432" i="2"/>
  <c r="X1431" i="2"/>
  <c r="X1430" i="2"/>
  <c r="X1429" i="2"/>
  <c r="X1428" i="2"/>
  <c r="X1427" i="2"/>
  <c r="X1426" i="2"/>
  <c r="X1425" i="2"/>
  <c r="X1424" i="2"/>
  <c r="X1423" i="2"/>
  <c r="X1422" i="2"/>
  <c r="X1421" i="2"/>
  <c r="X1420" i="2"/>
  <c r="X1419" i="2"/>
  <c r="X1418" i="2"/>
  <c r="X1417" i="2"/>
  <c r="X1416" i="2"/>
  <c r="X1415" i="2"/>
  <c r="X1414" i="2"/>
  <c r="X1413" i="2"/>
  <c r="X1412" i="2"/>
  <c r="X1411" i="2"/>
  <c r="X1410" i="2"/>
  <c r="X1409" i="2"/>
  <c r="X1408" i="2"/>
  <c r="X1407" i="2"/>
  <c r="X1406" i="2"/>
  <c r="X1405" i="2"/>
  <c r="X1404" i="2"/>
  <c r="X1403" i="2"/>
  <c r="X1402" i="2"/>
  <c r="X1401" i="2"/>
  <c r="X1400" i="2"/>
  <c r="X1399" i="2"/>
  <c r="X1398" i="2"/>
  <c r="X1397" i="2"/>
  <c r="X1396" i="2"/>
  <c r="X1395" i="2"/>
  <c r="X1394" i="2"/>
  <c r="X1393" i="2"/>
  <c r="X1392" i="2"/>
  <c r="X1391" i="2"/>
  <c r="X1390" i="2"/>
  <c r="X1389" i="2"/>
  <c r="X1388" i="2"/>
  <c r="X1387" i="2"/>
  <c r="X1386" i="2"/>
  <c r="X1385" i="2"/>
  <c r="X1384" i="2"/>
  <c r="X1383" i="2"/>
  <c r="X1382" i="2"/>
  <c r="X1381" i="2"/>
  <c r="X1380" i="2"/>
  <c r="X1379" i="2"/>
  <c r="X1378" i="2"/>
  <c r="X1377" i="2"/>
  <c r="X1376" i="2"/>
  <c r="X1375" i="2"/>
  <c r="X1374" i="2"/>
  <c r="X1373" i="2"/>
  <c r="X1372" i="2"/>
  <c r="X1371" i="2"/>
  <c r="X1370" i="2"/>
  <c r="X1369" i="2"/>
  <c r="X1368" i="2"/>
  <c r="X1367" i="2"/>
  <c r="X1366" i="2"/>
  <c r="X1365" i="2"/>
  <c r="X1364" i="2"/>
  <c r="X1363" i="2"/>
  <c r="X1362" i="2"/>
  <c r="X1361" i="2"/>
  <c r="X1360" i="2"/>
  <c r="X1359" i="2"/>
  <c r="X1358" i="2"/>
  <c r="X1357" i="2"/>
  <c r="X1356" i="2"/>
  <c r="X1355" i="2"/>
  <c r="X1354" i="2"/>
  <c r="X1353" i="2"/>
  <c r="X1352" i="2"/>
  <c r="X1351" i="2"/>
  <c r="X1350" i="2"/>
  <c r="X1349" i="2"/>
  <c r="X1348" i="2"/>
  <c r="X1347" i="2"/>
  <c r="X1346" i="2"/>
  <c r="X1345" i="2"/>
  <c r="X1344" i="2"/>
  <c r="X1343" i="2"/>
  <c r="X1342" i="2"/>
  <c r="X1341" i="2"/>
  <c r="X1340" i="2"/>
  <c r="X1339" i="2"/>
  <c r="X1338" i="2"/>
  <c r="X1337" i="2"/>
  <c r="X1336" i="2"/>
  <c r="X1335" i="2"/>
  <c r="X1334" i="2"/>
  <c r="X1333" i="2"/>
  <c r="X1332" i="2"/>
  <c r="X1331" i="2"/>
  <c r="X1330" i="2"/>
  <c r="X1329" i="2"/>
  <c r="X1328" i="2"/>
  <c r="X1327" i="2"/>
  <c r="X1326" i="2"/>
  <c r="X1325" i="2"/>
  <c r="X1324" i="2"/>
  <c r="X1323" i="2"/>
  <c r="X1322" i="2"/>
  <c r="X1321" i="2"/>
  <c r="X1320" i="2"/>
  <c r="X1319" i="2"/>
  <c r="X1318" i="2"/>
  <c r="X1317" i="2"/>
  <c r="X1316" i="2"/>
  <c r="X1315" i="2"/>
  <c r="X1314" i="2"/>
  <c r="X1313" i="2"/>
  <c r="X1312" i="2"/>
  <c r="X1311" i="2"/>
  <c r="X1310" i="2"/>
  <c r="X1309" i="2"/>
  <c r="X1308" i="2"/>
  <c r="X1307" i="2"/>
  <c r="X1306" i="2"/>
  <c r="X1305" i="2"/>
  <c r="X1304" i="2"/>
  <c r="X1303" i="2"/>
  <c r="X1302" i="2"/>
  <c r="X1301" i="2"/>
  <c r="X1300" i="2"/>
  <c r="X1299" i="2"/>
  <c r="X1298" i="2"/>
  <c r="X1297" i="2"/>
  <c r="X1296" i="2"/>
  <c r="X1295" i="2"/>
  <c r="X1294" i="2"/>
  <c r="X1293" i="2"/>
  <c r="X1292" i="2"/>
  <c r="X1291" i="2"/>
  <c r="X1290" i="2"/>
  <c r="X1289" i="2"/>
  <c r="X1288" i="2"/>
  <c r="X1287" i="2"/>
  <c r="X1286" i="2"/>
  <c r="X1285" i="2"/>
  <c r="X1284" i="2"/>
  <c r="X1283" i="2"/>
  <c r="X1282" i="2"/>
  <c r="X1281" i="2"/>
  <c r="X1280" i="2"/>
  <c r="X1279" i="2"/>
  <c r="X1278" i="2"/>
  <c r="X1277" i="2"/>
  <c r="X1276" i="2"/>
  <c r="X1275" i="2"/>
  <c r="X1274" i="2"/>
  <c r="X1273" i="2"/>
  <c r="X1272" i="2"/>
  <c r="X1271" i="2"/>
  <c r="X1270" i="2"/>
  <c r="X1269" i="2"/>
  <c r="X1268" i="2"/>
  <c r="X1267" i="2"/>
  <c r="X1266" i="2"/>
  <c r="X1265" i="2"/>
  <c r="X1264" i="2"/>
  <c r="X1263" i="2"/>
  <c r="X1262" i="2"/>
  <c r="X1261" i="2"/>
  <c r="X1260" i="2"/>
  <c r="X1259" i="2"/>
  <c r="X1258" i="2"/>
  <c r="X1257" i="2"/>
  <c r="X1256" i="2"/>
  <c r="X1255" i="2"/>
  <c r="X1254" i="2"/>
  <c r="X1253" i="2"/>
  <c r="X1252" i="2"/>
  <c r="X1251" i="2"/>
  <c r="X1250" i="2"/>
  <c r="X1249" i="2"/>
  <c r="X1248" i="2"/>
  <c r="X1247" i="2"/>
  <c r="X1246" i="2"/>
  <c r="X1245" i="2"/>
  <c r="X1244" i="2"/>
  <c r="X1243" i="2"/>
  <c r="X1242" i="2"/>
  <c r="X1241" i="2"/>
  <c r="X1240" i="2"/>
  <c r="X1239" i="2"/>
  <c r="X1238" i="2"/>
  <c r="X1237" i="2"/>
  <c r="X1236" i="2"/>
  <c r="X1235" i="2"/>
  <c r="X1234" i="2"/>
  <c r="X1233" i="2"/>
  <c r="X1232" i="2"/>
  <c r="X1231" i="2"/>
  <c r="X1230" i="2"/>
  <c r="X1229" i="2"/>
  <c r="X1228" i="2"/>
  <c r="X1227" i="2"/>
  <c r="X1226" i="2"/>
  <c r="X1225" i="2"/>
  <c r="X1224" i="2"/>
  <c r="X1223" i="2"/>
  <c r="X1222" i="2"/>
  <c r="X1221" i="2"/>
  <c r="X1220" i="2"/>
  <c r="X1219" i="2"/>
  <c r="X1218" i="2"/>
  <c r="X1217" i="2"/>
  <c r="X1216" i="2"/>
  <c r="X1215" i="2"/>
  <c r="X1214" i="2"/>
  <c r="X1213" i="2"/>
  <c r="X1212" i="2"/>
  <c r="X1211" i="2"/>
  <c r="X1210" i="2"/>
  <c r="X1209" i="2"/>
  <c r="X1208" i="2"/>
  <c r="X1207" i="2"/>
  <c r="X1206" i="2"/>
  <c r="X1205" i="2"/>
  <c r="X1204" i="2"/>
  <c r="X1203" i="2"/>
  <c r="X1202" i="2"/>
  <c r="X1201" i="2"/>
  <c r="X1200" i="2"/>
  <c r="X1199" i="2"/>
  <c r="X1198" i="2"/>
  <c r="X1197" i="2"/>
  <c r="X1196" i="2"/>
  <c r="X1195" i="2"/>
  <c r="X1194" i="2"/>
  <c r="X1193" i="2"/>
  <c r="X1192" i="2"/>
  <c r="X1191" i="2"/>
  <c r="X1190" i="2"/>
  <c r="X1189" i="2"/>
  <c r="X1188" i="2"/>
  <c r="X1187" i="2"/>
  <c r="X1186" i="2"/>
  <c r="X1185" i="2"/>
  <c r="X1184" i="2"/>
  <c r="X1183" i="2"/>
  <c r="X1182" i="2"/>
  <c r="X1181" i="2"/>
  <c r="X1180" i="2"/>
  <c r="X1179" i="2"/>
  <c r="X1178" i="2"/>
  <c r="X1177" i="2"/>
  <c r="X1176" i="2"/>
  <c r="X1175" i="2"/>
  <c r="X1174" i="2"/>
  <c r="X1173" i="2"/>
  <c r="X1172" i="2"/>
  <c r="X1171" i="2"/>
  <c r="X1170" i="2"/>
  <c r="X1169" i="2"/>
  <c r="X1168" i="2"/>
  <c r="X1167" i="2"/>
  <c r="X1166" i="2"/>
  <c r="X1165" i="2"/>
  <c r="X1164" i="2"/>
  <c r="X1163" i="2"/>
  <c r="X1162" i="2"/>
  <c r="X1161" i="2"/>
  <c r="X1160" i="2"/>
  <c r="X1159" i="2"/>
  <c r="X1158" i="2"/>
  <c r="X1157" i="2"/>
  <c r="X1156" i="2"/>
  <c r="X1155" i="2"/>
  <c r="X1154" i="2"/>
  <c r="X1153" i="2"/>
  <c r="X1152" i="2"/>
  <c r="X1151" i="2"/>
  <c r="X1150" i="2"/>
  <c r="X1149" i="2"/>
  <c r="X1148" i="2"/>
  <c r="X1147" i="2"/>
  <c r="X1146" i="2"/>
  <c r="X1145" i="2"/>
  <c r="X1144" i="2"/>
  <c r="X1143" i="2"/>
  <c r="X1142" i="2"/>
  <c r="X1141" i="2"/>
  <c r="X1140" i="2"/>
  <c r="X1139" i="2"/>
  <c r="X1138" i="2"/>
  <c r="X1137" i="2"/>
  <c r="X1136" i="2"/>
  <c r="X1135" i="2"/>
  <c r="X1134" i="2"/>
  <c r="X1133" i="2"/>
  <c r="X1132" i="2"/>
  <c r="X1131" i="2"/>
  <c r="X1130" i="2"/>
  <c r="X1129" i="2"/>
  <c r="X1128" i="2"/>
  <c r="X1127" i="2"/>
  <c r="X1126" i="2"/>
  <c r="X1125" i="2"/>
  <c r="X1124" i="2"/>
  <c r="X1123" i="2"/>
  <c r="X1122" i="2"/>
  <c r="X1121" i="2"/>
  <c r="X1120" i="2"/>
  <c r="X1119" i="2"/>
  <c r="X1118" i="2"/>
  <c r="X1117" i="2"/>
  <c r="X1116" i="2"/>
  <c r="X1115" i="2"/>
  <c r="X1114" i="2"/>
  <c r="X1113" i="2"/>
  <c r="X1112" i="2"/>
  <c r="X1111" i="2"/>
  <c r="X1110" i="2"/>
  <c r="X1109" i="2"/>
  <c r="X1108" i="2"/>
  <c r="X1107" i="2"/>
  <c r="X1106" i="2"/>
  <c r="X1105" i="2"/>
  <c r="X1104" i="2"/>
  <c r="X1103" i="2"/>
  <c r="X1102" i="2"/>
  <c r="X1101" i="2"/>
  <c r="X1100" i="2"/>
  <c r="X1099" i="2"/>
  <c r="X1098" i="2"/>
  <c r="X1097" i="2"/>
  <c r="X1096" i="2"/>
  <c r="X1095" i="2"/>
  <c r="X1094" i="2"/>
  <c r="X1093" i="2"/>
  <c r="X1092" i="2"/>
  <c r="X1091" i="2"/>
  <c r="X1090" i="2"/>
  <c r="X1089" i="2"/>
  <c r="X1088" i="2"/>
  <c r="X1087" i="2"/>
  <c r="X1086" i="2"/>
  <c r="X1085" i="2"/>
  <c r="X1084" i="2"/>
  <c r="X1083" i="2"/>
  <c r="X1082" i="2"/>
  <c r="X1081" i="2"/>
  <c r="X1080" i="2"/>
  <c r="X1079" i="2"/>
  <c r="X1078" i="2"/>
  <c r="X1077" i="2"/>
  <c r="X1076" i="2"/>
  <c r="X1075" i="2"/>
  <c r="X1074" i="2"/>
  <c r="X1073" i="2"/>
  <c r="X1072" i="2"/>
  <c r="X1071" i="2"/>
  <c r="X1070" i="2"/>
  <c r="X1069" i="2"/>
  <c r="X1068" i="2"/>
  <c r="X1067" i="2"/>
  <c r="X1066" i="2"/>
  <c r="X1065" i="2"/>
  <c r="X1064" i="2"/>
  <c r="X1063" i="2"/>
  <c r="X1062" i="2"/>
  <c r="X1061" i="2"/>
  <c r="X1060" i="2"/>
  <c r="X1059" i="2"/>
  <c r="X1058" i="2"/>
  <c r="X1057" i="2"/>
  <c r="X1056" i="2"/>
  <c r="X1055" i="2"/>
  <c r="X1054" i="2"/>
  <c r="X1053" i="2"/>
  <c r="X1052" i="2"/>
  <c r="X1051" i="2"/>
  <c r="X1050" i="2"/>
  <c r="X1049" i="2"/>
  <c r="X1048" i="2"/>
  <c r="X1047" i="2"/>
  <c r="X1046" i="2"/>
  <c r="X1045" i="2"/>
  <c r="X1044" i="2"/>
  <c r="X1043" i="2"/>
  <c r="X1042" i="2"/>
  <c r="X1041" i="2"/>
  <c r="X1040" i="2"/>
  <c r="X1039" i="2"/>
  <c r="X1038" i="2"/>
  <c r="X1037" i="2"/>
  <c r="X1036" i="2"/>
  <c r="X1035" i="2"/>
  <c r="X1034" i="2"/>
  <c r="X1033" i="2"/>
  <c r="X1032" i="2"/>
  <c r="X1031" i="2"/>
  <c r="X1030" i="2"/>
  <c r="X1029" i="2"/>
  <c r="X1028" i="2"/>
  <c r="X1027" i="2"/>
  <c r="X1026" i="2"/>
  <c r="X1025" i="2"/>
  <c r="X1024" i="2"/>
  <c r="X1023" i="2"/>
  <c r="X1022" i="2"/>
  <c r="X1021" i="2"/>
  <c r="X1020" i="2"/>
  <c r="X1019" i="2"/>
  <c r="X1018" i="2"/>
  <c r="X1017" i="2"/>
  <c r="X1016" i="2"/>
  <c r="X1015" i="2"/>
  <c r="X1014" i="2"/>
  <c r="X1013" i="2"/>
  <c r="X1012" i="2"/>
  <c r="X1011" i="2"/>
  <c r="X1010" i="2"/>
  <c r="X1009" i="2"/>
  <c r="X1008" i="2"/>
  <c r="X1007" i="2"/>
  <c r="X1006" i="2"/>
  <c r="X1005" i="2"/>
  <c r="X1004" i="2"/>
  <c r="X1003" i="2"/>
  <c r="X1002" i="2"/>
  <c r="X1001" i="2"/>
  <c r="X1000" i="2"/>
  <c r="X999" i="2"/>
  <c r="X998" i="2"/>
  <c r="X997" i="2"/>
  <c r="X996" i="2"/>
  <c r="X995" i="2"/>
  <c r="X994" i="2"/>
  <c r="X993" i="2"/>
  <c r="X992" i="2"/>
  <c r="X991" i="2"/>
  <c r="X990" i="2"/>
  <c r="X989" i="2"/>
  <c r="X988" i="2"/>
  <c r="X987" i="2"/>
  <c r="X986" i="2"/>
  <c r="X985" i="2"/>
  <c r="X984" i="2"/>
  <c r="X983" i="2"/>
  <c r="X982" i="2"/>
  <c r="X981" i="2"/>
  <c r="X980" i="2"/>
  <c r="X979" i="2"/>
  <c r="X978" i="2"/>
  <c r="X977" i="2"/>
  <c r="X976" i="2"/>
  <c r="X975" i="2"/>
  <c r="X974" i="2"/>
  <c r="X973" i="2"/>
  <c r="X972" i="2"/>
  <c r="X971" i="2"/>
  <c r="X970" i="2"/>
  <c r="X969" i="2"/>
  <c r="X968" i="2"/>
  <c r="X967" i="2"/>
  <c r="X966" i="2"/>
  <c r="X965" i="2"/>
  <c r="X964" i="2"/>
  <c r="X963" i="2"/>
  <c r="X962" i="2"/>
  <c r="X961" i="2"/>
  <c r="X960" i="2"/>
  <c r="X959" i="2"/>
  <c r="X958" i="2"/>
  <c r="X957" i="2"/>
  <c r="X956" i="2"/>
  <c r="X955" i="2"/>
  <c r="X954" i="2"/>
  <c r="X953" i="2"/>
  <c r="X952" i="2"/>
  <c r="X951" i="2"/>
  <c r="X950" i="2"/>
  <c r="X949" i="2"/>
  <c r="X948" i="2"/>
  <c r="X947" i="2"/>
  <c r="X946" i="2"/>
  <c r="X945" i="2"/>
  <c r="X944" i="2"/>
  <c r="X943" i="2"/>
  <c r="X942" i="2"/>
  <c r="X941" i="2"/>
  <c r="X940" i="2"/>
  <c r="X939" i="2"/>
  <c r="X938" i="2"/>
  <c r="X937" i="2"/>
  <c r="X936" i="2"/>
  <c r="X935" i="2"/>
  <c r="X934" i="2"/>
  <c r="X933" i="2"/>
  <c r="X932" i="2"/>
  <c r="X931" i="2"/>
  <c r="X930" i="2"/>
  <c r="X929" i="2"/>
  <c r="X928" i="2"/>
  <c r="X927" i="2"/>
  <c r="X926" i="2"/>
  <c r="X925" i="2"/>
  <c r="X924" i="2"/>
  <c r="X923" i="2"/>
  <c r="X922" i="2"/>
  <c r="X921" i="2"/>
  <c r="X920" i="2"/>
  <c r="X919" i="2"/>
  <c r="X918" i="2"/>
  <c r="X917" i="2"/>
  <c r="X916" i="2"/>
  <c r="X915" i="2"/>
  <c r="X914" i="2"/>
  <c r="X913" i="2"/>
  <c r="X912" i="2"/>
  <c r="X911" i="2"/>
  <c r="X910" i="2"/>
  <c r="X909" i="2"/>
  <c r="X908" i="2"/>
  <c r="X907" i="2"/>
  <c r="X906" i="2"/>
  <c r="X905" i="2"/>
  <c r="X904" i="2"/>
  <c r="X903" i="2"/>
  <c r="X902" i="2"/>
  <c r="X901" i="2"/>
  <c r="X900" i="2"/>
  <c r="X899" i="2"/>
  <c r="X898" i="2"/>
  <c r="X897" i="2"/>
  <c r="X896" i="2"/>
  <c r="X895" i="2"/>
  <c r="X894" i="2"/>
  <c r="X893" i="2"/>
  <c r="X892" i="2"/>
  <c r="X891" i="2"/>
  <c r="X890" i="2"/>
  <c r="X889" i="2"/>
  <c r="X888" i="2"/>
  <c r="X887" i="2"/>
  <c r="X886" i="2"/>
  <c r="X885" i="2"/>
  <c r="X884" i="2"/>
  <c r="X883" i="2"/>
  <c r="X882" i="2"/>
  <c r="X881" i="2"/>
  <c r="X880" i="2"/>
  <c r="X879" i="2"/>
  <c r="X878" i="2"/>
  <c r="X877" i="2"/>
  <c r="X876" i="2"/>
  <c r="X875" i="2"/>
  <c r="X874" i="2"/>
  <c r="X873" i="2"/>
  <c r="X872" i="2"/>
  <c r="X871" i="2"/>
  <c r="X870" i="2"/>
  <c r="X869" i="2"/>
  <c r="X868" i="2"/>
  <c r="X867" i="2"/>
  <c r="X866" i="2"/>
  <c r="X865" i="2"/>
  <c r="X864" i="2"/>
  <c r="X863" i="2"/>
  <c r="X862" i="2"/>
  <c r="X861" i="2"/>
  <c r="X860" i="2"/>
  <c r="X859" i="2"/>
  <c r="X858" i="2"/>
  <c r="X857" i="2"/>
  <c r="X856" i="2"/>
  <c r="X855" i="2"/>
  <c r="X854" i="2"/>
  <c r="X853" i="2"/>
  <c r="X852" i="2"/>
  <c r="X851" i="2"/>
  <c r="X850" i="2"/>
  <c r="X849" i="2"/>
  <c r="X848" i="2"/>
  <c r="X847" i="2"/>
  <c r="X846" i="2"/>
  <c r="X845" i="2"/>
  <c r="X844" i="2"/>
  <c r="X843" i="2"/>
  <c r="X842" i="2"/>
  <c r="X841" i="2"/>
  <c r="X840" i="2"/>
  <c r="X839" i="2"/>
  <c r="X838" i="2"/>
  <c r="X837" i="2"/>
  <c r="X836" i="2"/>
  <c r="X835" i="2"/>
  <c r="X834" i="2"/>
  <c r="X833" i="2"/>
  <c r="X832" i="2"/>
  <c r="X831" i="2"/>
  <c r="X830" i="2"/>
  <c r="X829" i="2"/>
  <c r="X828" i="2"/>
  <c r="X827" i="2"/>
  <c r="X826" i="2"/>
  <c r="X825" i="2"/>
  <c r="X824" i="2"/>
  <c r="X823" i="2"/>
  <c r="X822" i="2"/>
  <c r="X821" i="2"/>
  <c r="X820" i="2"/>
  <c r="X819" i="2"/>
  <c r="X818" i="2"/>
  <c r="X817" i="2"/>
  <c r="X816" i="2"/>
  <c r="X815" i="2"/>
  <c r="X814" i="2"/>
  <c r="X813" i="2"/>
  <c r="X812" i="2"/>
  <c r="X811" i="2"/>
  <c r="X810" i="2"/>
  <c r="X809" i="2"/>
  <c r="X808" i="2"/>
  <c r="X807" i="2"/>
  <c r="X806" i="2"/>
  <c r="X805" i="2"/>
  <c r="X804" i="2"/>
  <c r="X803" i="2"/>
  <c r="X802" i="2"/>
  <c r="X801" i="2"/>
  <c r="X800" i="2"/>
  <c r="X799" i="2"/>
  <c r="X798" i="2"/>
  <c r="X797" i="2"/>
  <c r="X796" i="2"/>
  <c r="X795" i="2"/>
  <c r="X794" i="2"/>
  <c r="X793" i="2"/>
  <c r="X792" i="2"/>
  <c r="X791" i="2"/>
  <c r="X790" i="2"/>
  <c r="X789" i="2"/>
  <c r="X788" i="2"/>
  <c r="X787" i="2"/>
  <c r="X786" i="2"/>
  <c r="X785" i="2"/>
  <c r="X784" i="2"/>
  <c r="X783" i="2"/>
  <c r="X782" i="2"/>
  <c r="X781" i="2"/>
  <c r="X780" i="2"/>
  <c r="X779" i="2"/>
  <c r="X778" i="2"/>
  <c r="X777" i="2"/>
  <c r="X776" i="2"/>
  <c r="X775" i="2"/>
  <c r="X774" i="2"/>
  <c r="X773" i="2"/>
  <c r="X772" i="2"/>
  <c r="X771" i="2"/>
  <c r="X770" i="2"/>
  <c r="X769" i="2"/>
  <c r="X768" i="2"/>
  <c r="X767" i="2"/>
  <c r="X766" i="2"/>
  <c r="X765" i="2"/>
  <c r="X764" i="2"/>
  <c r="X763" i="2"/>
  <c r="X762" i="2"/>
  <c r="X761" i="2"/>
  <c r="X760" i="2"/>
  <c r="X759" i="2"/>
  <c r="X758" i="2"/>
  <c r="X757" i="2"/>
  <c r="X756" i="2"/>
  <c r="X755" i="2"/>
  <c r="X754" i="2"/>
  <c r="X753" i="2"/>
  <c r="X752" i="2"/>
  <c r="X751" i="2"/>
  <c r="X750" i="2"/>
  <c r="X749" i="2"/>
  <c r="X748" i="2"/>
  <c r="X747" i="2"/>
  <c r="X746" i="2"/>
  <c r="X745" i="2"/>
  <c r="X744" i="2"/>
  <c r="X743" i="2"/>
  <c r="X742" i="2"/>
  <c r="X741" i="2"/>
  <c r="X740" i="2"/>
  <c r="X739" i="2"/>
  <c r="X738" i="2"/>
  <c r="X737" i="2"/>
  <c r="X736" i="2"/>
  <c r="X735" i="2"/>
  <c r="X734" i="2"/>
  <c r="X733" i="2"/>
  <c r="X732" i="2"/>
  <c r="X731" i="2"/>
  <c r="X730" i="2"/>
  <c r="X729" i="2"/>
  <c r="X728" i="2"/>
  <c r="X727" i="2"/>
  <c r="X726" i="2"/>
  <c r="X725" i="2"/>
  <c r="X724" i="2"/>
  <c r="X723" i="2"/>
  <c r="X722" i="2"/>
  <c r="X721" i="2"/>
  <c r="X720" i="2"/>
  <c r="X719" i="2"/>
  <c r="X718" i="2"/>
  <c r="X717" i="2"/>
  <c r="X716" i="2"/>
  <c r="X715" i="2"/>
  <c r="X714" i="2"/>
  <c r="X713" i="2"/>
  <c r="X712" i="2"/>
  <c r="X711" i="2"/>
  <c r="X710" i="2"/>
  <c r="X709" i="2"/>
  <c r="X708" i="2"/>
  <c r="X707" i="2"/>
  <c r="X706" i="2"/>
  <c r="X705" i="2"/>
  <c r="X704" i="2"/>
  <c r="X703" i="2"/>
  <c r="X702" i="2"/>
  <c r="X701" i="2"/>
  <c r="X700" i="2"/>
  <c r="X699" i="2"/>
  <c r="X698" i="2"/>
  <c r="X697" i="2"/>
  <c r="X696" i="2"/>
  <c r="X695" i="2"/>
  <c r="X694" i="2"/>
  <c r="X693" i="2"/>
  <c r="X692" i="2"/>
  <c r="X691" i="2"/>
  <c r="X690" i="2"/>
  <c r="X689" i="2"/>
  <c r="X688" i="2"/>
  <c r="X687" i="2"/>
  <c r="X686" i="2"/>
  <c r="X685" i="2"/>
  <c r="X684" i="2"/>
  <c r="X683" i="2"/>
  <c r="X682" i="2"/>
  <c r="X681" i="2"/>
  <c r="X680" i="2"/>
  <c r="X679" i="2"/>
  <c r="X678" i="2"/>
  <c r="X677" i="2"/>
  <c r="X676" i="2"/>
  <c r="X675" i="2"/>
  <c r="X674" i="2"/>
  <c r="X673" i="2"/>
  <c r="X672" i="2"/>
  <c r="X671" i="2"/>
  <c r="X670" i="2"/>
  <c r="X669" i="2"/>
  <c r="X668" i="2"/>
  <c r="X667" i="2"/>
  <c r="X666" i="2"/>
  <c r="X665" i="2"/>
  <c r="X664" i="2"/>
  <c r="X663" i="2"/>
  <c r="X662" i="2"/>
  <c r="X661" i="2"/>
  <c r="X660" i="2"/>
  <c r="X659" i="2"/>
  <c r="X658" i="2"/>
  <c r="X657" i="2"/>
  <c r="X656" i="2"/>
  <c r="X655" i="2"/>
  <c r="X654" i="2"/>
  <c r="X653" i="2"/>
  <c r="X652" i="2"/>
  <c r="X651" i="2"/>
  <c r="X650" i="2"/>
  <c r="X649" i="2"/>
  <c r="X648" i="2"/>
  <c r="X647" i="2"/>
  <c r="X646" i="2"/>
  <c r="X645" i="2"/>
  <c r="X644" i="2"/>
  <c r="X643" i="2"/>
  <c r="X642" i="2"/>
  <c r="X641" i="2"/>
  <c r="X640" i="2"/>
  <c r="X639" i="2"/>
  <c r="X638" i="2"/>
  <c r="X637" i="2"/>
  <c r="X636" i="2"/>
  <c r="X635" i="2"/>
  <c r="X634" i="2"/>
  <c r="X633" i="2"/>
  <c r="X632" i="2"/>
  <c r="X631" i="2"/>
  <c r="X630" i="2"/>
  <c r="X629" i="2"/>
  <c r="X628" i="2"/>
  <c r="X627" i="2"/>
  <c r="X626" i="2"/>
  <c r="X625" i="2"/>
  <c r="X624" i="2"/>
  <c r="X623" i="2"/>
  <c r="X622" i="2"/>
  <c r="X621" i="2"/>
  <c r="X620" i="2"/>
  <c r="X619" i="2"/>
  <c r="X618" i="2"/>
  <c r="X617" i="2"/>
  <c r="X616" i="2"/>
  <c r="X615" i="2"/>
  <c r="X614" i="2"/>
  <c r="X613" i="2"/>
  <c r="X612" i="2"/>
  <c r="X611" i="2"/>
  <c r="X610" i="2"/>
  <c r="X609" i="2"/>
  <c r="X608" i="2"/>
  <c r="X607" i="2"/>
  <c r="X606" i="2"/>
  <c r="X605" i="2"/>
  <c r="X604" i="2"/>
  <c r="X603" i="2"/>
  <c r="X602" i="2"/>
  <c r="X601" i="2"/>
  <c r="X600" i="2"/>
  <c r="X599" i="2"/>
  <c r="X598" i="2"/>
  <c r="X597" i="2"/>
  <c r="X596" i="2"/>
  <c r="X595" i="2"/>
  <c r="X594" i="2"/>
  <c r="X593" i="2"/>
  <c r="X592" i="2"/>
  <c r="X591" i="2"/>
  <c r="X590" i="2"/>
  <c r="X589" i="2"/>
  <c r="X588" i="2"/>
  <c r="X587" i="2"/>
  <c r="X586" i="2"/>
  <c r="X585" i="2"/>
  <c r="X584" i="2"/>
  <c r="X583" i="2"/>
  <c r="X582" i="2"/>
  <c r="X581" i="2"/>
  <c r="X580" i="2"/>
  <c r="X579" i="2"/>
  <c r="X578" i="2"/>
  <c r="X577" i="2"/>
  <c r="X576" i="2"/>
  <c r="X575" i="2"/>
  <c r="X574" i="2"/>
  <c r="X573" i="2"/>
  <c r="X572" i="2"/>
  <c r="X571" i="2"/>
  <c r="X570" i="2"/>
  <c r="X569" i="2"/>
  <c r="X568" i="2"/>
  <c r="X567" i="2"/>
  <c r="X566" i="2"/>
  <c r="X565" i="2"/>
  <c r="X564" i="2"/>
  <c r="X563" i="2"/>
  <c r="X562" i="2"/>
  <c r="X561" i="2"/>
  <c r="X560" i="2"/>
  <c r="X559" i="2"/>
  <c r="X558" i="2"/>
  <c r="X557" i="2"/>
  <c r="X556" i="2"/>
  <c r="X555" i="2"/>
  <c r="X554" i="2"/>
  <c r="X553" i="2"/>
  <c r="X552" i="2"/>
  <c r="X551" i="2"/>
  <c r="X550" i="2"/>
  <c r="X549" i="2"/>
  <c r="X548" i="2"/>
  <c r="X547" i="2"/>
  <c r="X546" i="2"/>
  <c r="X545" i="2"/>
  <c r="X544" i="2"/>
  <c r="X543" i="2"/>
  <c r="X542" i="2"/>
  <c r="X541" i="2"/>
  <c r="X540" i="2"/>
  <c r="X539" i="2"/>
  <c r="X538" i="2"/>
  <c r="X537" i="2"/>
  <c r="X536" i="2"/>
  <c r="X535" i="2"/>
  <c r="X534" i="2"/>
  <c r="X533" i="2"/>
  <c r="X532" i="2"/>
  <c r="X531" i="2"/>
  <c r="X530" i="2"/>
  <c r="X529" i="2"/>
  <c r="X528" i="2"/>
  <c r="X527" i="2"/>
  <c r="X526" i="2"/>
  <c r="X525" i="2"/>
  <c r="X524" i="2"/>
  <c r="X523" i="2"/>
  <c r="X522" i="2"/>
  <c r="X521" i="2"/>
  <c r="X520" i="2"/>
  <c r="X519" i="2"/>
  <c r="X518" i="2"/>
  <c r="X517" i="2"/>
  <c r="X516" i="2"/>
  <c r="X515" i="2"/>
  <c r="X514" i="2"/>
  <c r="X513" i="2"/>
  <c r="X512" i="2"/>
  <c r="X511" i="2"/>
  <c r="X510" i="2"/>
  <c r="X509" i="2"/>
  <c r="X508" i="2"/>
  <c r="X507" i="2"/>
  <c r="X506" i="2"/>
  <c r="X505" i="2"/>
  <c r="X504" i="2"/>
  <c r="X503" i="2"/>
  <c r="X502" i="2"/>
  <c r="X501" i="2"/>
  <c r="X500" i="2"/>
  <c r="X499" i="2"/>
  <c r="X498" i="2"/>
  <c r="X497" i="2"/>
  <c r="X496" i="2"/>
  <c r="X495" i="2"/>
  <c r="X494" i="2"/>
  <c r="X493" i="2"/>
  <c r="X492" i="2"/>
  <c r="X491" i="2"/>
  <c r="X490" i="2"/>
  <c r="X489" i="2"/>
  <c r="X488" i="2"/>
  <c r="X487" i="2"/>
  <c r="X486" i="2"/>
  <c r="X485" i="2"/>
  <c r="X484" i="2"/>
  <c r="X483" i="2"/>
  <c r="X482" i="2"/>
  <c r="X481" i="2"/>
  <c r="X480" i="2"/>
  <c r="X479" i="2"/>
  <c r="X478" i="2"/>
  <c r="X477" i="2"/>
  <c r="X476" i="2"/>
  <c r="X475" i="2"/>
  <c r="X474" i="2"/>
  <c r="X473" i="2"/>
  <c r="X472" i="2"/>
  <c r="X471" i="2"/>
  <c r="X470" i="2"/>
  <c r="X469" i="2"/>
  <c r="X468" i="2"/>
  <c r="X467" i="2"/>
  <c r="X466" i="2"/>
  <c r="X465" i="2"/>
  <c r="X464" i="2"/>
  <c r="X463" i="2"/>
  <c r="X462" i="2"/>
  <c r="X461" i="2"/>
  <c r="X460" i="2"/>
  <c r="X459" i="2"/>
  <c r="X458" i="2"/>
  <c r="X457" i="2"/>
  <c r="X456" i="2"/>
  <c r="X455" i="2"/>
  <c r="X454" i="2"/>
  <c r="X453" i="2"/>
  <c r="X452" i="2"/>
  <c r="X451" i="2"/>
  <c r="X450" i="2"/>
  <c r="X449" i="2"/>
  <c r="X448" i="2"/>
  <c r="X447" i="2"/>
  <c r="X446" i="2"/>
  <c r="X445" i="2"/>
  <c r="X444" i="2"/>
  <c r="X443" i="2"/>
  <c r="X442" i="2"/>
  <c r="X441" i="2"/>
  <c r="X440" i="2"/>
  <c r="X439" i="2"/>
  <c r="X438" i="2"/>
  <c r="X437" i="2"/>
  <c r="X436" i="2"/>
  <c r="X435" i="2"/>
  <c r="X434" i="2"/>
  <c r="X433" i="2"/>
  <c r="X432" i="2"/>
  <c r="X431" i="2"/>
  <c r="X430" i="2"/>
  <c r="X429" i="2"/>
  <c r="X428" i="2"/>
  <c r="X427" i="2"/>
  <c r="X426" i="2"/>
  <c r="X425" i="2"/>
  <c r="X424" i="2"/>
  <c r="X423" i="2"/>
  <c r="X422" i="2"/>
  <c r="X421" i="2"/>
  <c r="X420" i="2"/>
  <c r="X419" i="2"/>
  <c r="X418" i="2"/>
  <c r="X417" i="2"/>
  <c r="X416" i="2"/>
  <c r="X415" i="2"/>
  <c r="X414" i="2"/>
  <c r="X413" i="2"/>
  <c r="X412" i="2"/>
  <c r="X411" i="2"/>
  <c r="X410" i="2"/>
  <c r="X409" i="2"/>
  <c r="X408" i="2"/>
  <c r="X407" i="2"/>
  <c r="X406" i="2"/>
  <c r="X405" i="2"/>
  <c r="X404" i="2"/>
  <c r="X403" i="2"/>
  <c r="X402" i="2"/>
  <c r="X401" i="2"/>
  <c r="X400" i="2"/>
  <c r="X399" i="2"/>
  <c r="X398" i="2"/>
  <c r="X397" i="2"/>
  <c r="X396" i="2"/>
  <c r="X395" i="2"/>
  <c r="X394" i="2"/>
  <c r="X393" i="2"/>
  <c r="X392" i="2"/>
  <c r="X391" i="2"/>
  <c r="X390" i="2"/>
  <c r="X389" i="2"/>
  <c r="X388" i="2"/>
  <c r="X387" i="2"/>
  <c r="X386" i="2"/>
  <c r="X385" i="2"/>
  <c r="X384" i="2"/>
  <c r="X383" i="2"/>
  <c r="X382" i="2"/>
  <c r="X381" i="2"/>
  <c r="X380" i="2"/>
  <c r="X379" i="2"/>
  <c r="X378" i="2"/>
  <c r="X377" i="2"/>
  <c r="X376" i="2"/>
  <c r="X375" i="2"/>
  <c r="X374" i="2"/>
  <c r="X373" i="2"/>
  <c r="X372" i="2"/>
  <c r="X371" i="2"/>
  <c r="X370" i="2"/>
  <c r="X369" i="2"/>
  <c r="X368" i="2"/>
  <c r="X367" i="2"/>
  <c r="X366" i="2"/>
  <c r="X365" i="2"/>
  <c r="X364" i="2"/>
  <c r="X363" i="2"/>
  <c r="X362" i="2"/>
  <c r="X361" i="2"/>
  <c r="X360" i="2"/>
  <c r="X359" i="2"/>
  <c r="X358" i="2"/>
  <c r="X357" i="2"/>
  <c r="X356" i="2"/>
  <c r="X355" i="2"/>
  <c r="X354" i="2"/>
  <c r="X353" i="2"/>
  <c r="X352" i="2"/>
  <c r="X351" i="2"/>
  <c r="X350" i="2"/>
  <c r="X349" i="2"/>
  <c r="X348" i="2"/>
  <c r="X347" i="2"/>
  <c r="X346" i="2"/>
  <c r="X345" i="2"/>
  <c r="X344" i="2"/>
  <c r="X343" i="2"/>
  <c r="X342" i="2"/>
  <c r="X341" i="2"/>
  <c r="X340" i="2"/>
  <c r="X339" i="2"/>
  <c r="X338" i="2"/>
  <c r="X337" i="2"/>
  <c r="X336" i="2"/>
  <c r="X335" i="2"/>
  <c r="X334" i="2"/>
  <c r="X333" i="2"/>
  <c r="X332" i="2"/>
  <c r="X331" i="2"/>
  <c r="X330" i="2"/>
  <c r="X329" i="2"/>
  <c r="X328" i="2"/>
  <c r="X327" i="2"/>
  <c r="X326" i="2"/>
  <c r="X325" i="2"/>
  <c r="X324" i="2"/>
  <c r="X323" i="2"/>
  <c r="X322" i="2"/>
  <c r="X321" i="2"/>
  <c r="X320" i="2"/>
  <c r="X319" i="2"/>
  <c r="X318" i="2"/>
  <c r="X317" i="2"/>
  <c r="X316" i="2"/>
  <c r="X315" i="2"/>
  <c r="X314" i="2"/>
  <c r="X313" i="2"/>
  <c r="X312" i="2"/>
  <c r="X311" i="2"/>
  <c r="X310" i="2"/>
  <c r="X309" i="2"/>
  <c r="X308" i="2"/>
  <c r="X307" i="2"/>
  <c r="X306" i="2"/>
  <c r="X305" i="2"/>
  <c r="X304" i="2"/>
  <c r="X303" i="2"/>
  <c r="X302" i="2"/>
  <c r="X301" i="2"/>
  <c r="X300" i="2"/>
  <c r="X299" i="2"/>
  <c r="X298" i="2"/>
  <c r="X297" i="2"/>
  <c r="X296" i="2"/>
  <c r="X295" i="2"/>
  <c r="X294" i="2"/>
  <c r="X293" i="2"/>
  <c r="X292" i="2"/>
  <c r="X291" i="2"/>
  <c r="X290" i="2"/>
  <c r="X289" i="2"/>
  <c r="X288" i="2"/>
  <c r="X287" i="2"/>
  <c r="X286" i="2"/>
  <c r="X285" i="2"/>
  <c r="X284" i="2"/>
  <c r="X283" i="2"/>
  <c r="X282" i="2"/>
  <c r="X281" i="2"/>
  <c r="X280" i="2"/>
  <c r="X279" i="2"/>
  <c r="X278" i="2"/>
  <c r="X277" i="2"/>
  <c r="X276" i="2"/>
  <c r="X275" i="2"/>
  <c r="X274" i="2"/>
  <c r="X273" i="2"/>
  <c r="X272" i="2"/>
  <c r="X271" i="2"/>
  <c r="X270" i="2"/>
  <c r="X269" i="2"/>
  <c r="X268" i="2"/>
  <c r="X267" i="2"/>
  <c r="X266" i="2"/>
  <c r="X265" i="2"/>
  <c r="X264" i="2"/>
  <c r="X263" i="2"/>
  <c r="X262" i="2"/>
  <c r="X261" i="2"/>
  <c r="X260" i="2"/>
  <c r="X259" i="2"/>
  <c r="X258" i="2"/>
  <c r="X257" i="2"/>
  <c r="X256" i="2"/>
  <c r="X255" i="2"/>
  <c r="X254" i="2"/>
  <c r="X253" i="2"/>
  <c r="X252" i="2"/>
  <c r="X251" i="2"/>
  <c r="X250" i="2"/>
  <c r="X249" i="2"/>
  <c r="X248" i="2"/>
  <c r="X247" i="2"/>
  <c r="X246" i="2"/>
  <c r="X245" i="2"/>
  <c r="X244" i="2"/>
  <c r="X243" i="2"/>
  <c r="X242" i="2"/>
  <c r="X241" i="2"/>
  <c r="X240" i="2"/>
  <c r="X239" i="2"/>
  <c r="X238" i="2"/>
  <c r="X237" i="2"/>
  <c r="X236" i="2"/>
  <c r="X235" i="2"/>
  <c r="X234" i="2"/>
  <c r="X233" i="2"/>
  <c r="X232" i="2"/>
  <c r="X231" i="2"/>
  <c r="X230" i="2"/>
  <c r="X229" i="2"/>
  <c r="X228" i="2"/>
  <c r="X227" i="2"/>
  <c r="X226" i="2"/>
  <c r="X225" i="2"/>
  <c r="X224" i="2"/>
  <c r="X223" i="2"/>
  <c r="X222" i="2"/>
  <c r="X221" i="2"/>
  <c r="X220" i="2"/>
  <c r="X219" i="2"/>
  <c r="X218" i="2"/>
  <c r="X217" i="2"/>
  <c r="X216" i="2"/>
  <c r="X215" i="2"/>
  <c r="X214" i="2"/>
  <c r="X213" i="2"/>
  <c r="X212" i="2"/>
  <c r="X211" i="2"/>
  <c r="X210" i="2"/>
  <c r="X209" i="2"/>
  <c r="X208" i="2"/>
  <c r="X207" i="2"/>
  <c r="X206" i="2"/>
  <c r="X205" i="2"/>
  <c r="X204" i="2"/>
  <c r="X203" i="2"/>
  <c r="X202" i="2"/>
  <c r="X201" i="2"/>
  <c r="X200" i="2"/>
  <c r="X199" i="2"/>
  <c r="X198" i="2"/>
  <c r="X197" i="2"/>
  <c r="X196" i="2"/>
  <c r="X195" i="2"/>
  <c r="X194" i="2"/>
  <c r="X193" i="2"/>
  <c r="X192" i="2"/>
  <c r="X191" i="2"/>
  <c r="X190" i="2"/>
  <c r="X189" i="2"/>
  <c r="X188" i="2"/>
  <c r="X187" i="2"/>
  <c r="X186" i="2"/>
  <c r="X185" i="2"/>
  <c r="X184" i="2"/>
  <c r="X183" i="2"/>
  <c r="X182" i="2"/>
  <c r="X181" i="2"/>
  <c r="X180" i="2"/>
  <c r="X179" i="2"/>
  <c r="X178" i="2"/>
  <c r="X177" i="2"/>
  <c r="X176" i="2"/>
  <c r="X175" i="2"/>
  <c r="X174" i="2"/>
  <c r="X173" i="2"/>
  <c r="X172" i="2"/>
  <c r="X171" i="2"/>
  <c r="X170" i="2"/>
  <c r="X169" i="2"/>
  <c r="X168" i="2"/>
  <c r="X167" i="2"/>
  <c r="X166" i="2"/>
  <c r="X165" i="2"/>
  <c r="X164" i="2"/>
  <c r="X163" i="2"/>
  <c r="X162" i="2"/>
  <c r="X161" i="2"/>
  <c r="X160" i="2"/>
  <c r="X159" i="2"/>
  <c r="X158" i="2"/>
  <c r="X157" i="2"/>
  <c r="X156" i="2"/>
  <c r="X155" i="2"/>
  <c r="X154" i="2"/>
  <c r="X153" i="2"/>
  <c r="X152" i="2"/>
  <c r="X151" i="2"/>
  <c r="X150" i="2"/>
  <c r="X149" i="2"/>
  <c r="X148" i="2"/>
  <c r="X147" i="2"/>
  <c r="X146" i="2"/>
  <c r="X145" i="2"/>
  <c r="X144" i="2"/>
  <c r="X143" i="2"/>
  <c r="X142" i="2"/>
  <c r="X141" i="2"/>
  <c r="X140" i="2"/>
  <c r="X139" i="2"/>
  <c r="X138" i="2"/>
  <c r="X137" i="2"/>
  <c r="X136" i="2"/>
  <c r="X135" i="2"/>
  <c r="X134" i="2"/>
  <c r="X133" i="2"/>
  <c r="X132" i="2"/>
  <c r="X131" i="2"/>
  <c r="X130" i="2"/>
  <c r="X129" i="2"/>
  <c r="X128" i="2"/>
  <c r="X127" i="2"/>
  <c r="X126" i="2"/>
  <c r="X125" i="2"/>
  <c r="X124" i="2"/>
  <c r="X123" i="2"/>
  <c r="X122" i="2"/>
  <c r="X121" i="2"/>
  <c r="X120" i="2"/>
  <c r="X119" i="2"/>
  <c r="X118" i="2"/>
  <c r="X117" i="2"/>
  <c r="X116" i="2"/>
  <c r="X115" i="2"/>
  <c r="X114" i="2"/>
  <c r="X113" i="2"/>
  <c r="X112" i="2"/>
  <c r="X111" i="2"/>
  <c r="X110" i="2"/>
  <c r="X109" i="2"/>
  <c r="X108" i="2"/>
  <c r="X107" i="2"/>
  <c r="X106" i="2"/>
  <c r="X105" i="2"/>
  <c r="X104" i="2"/>
  <c r="X103" i="2"/>
  <c r="X102" i="2"/>
  <c r="X101" i="2"/>
  <c r="X100" i="2"/>
  <c r="X99" i="2"/>
  <c r="X98" i="2"/>
  <c r="X97" i="2"/>
  <c r="X96" i="2"/>
  <c r="X95" i="2"/>
  <c r="X94" i="2"/>
  <c r="X93" i="2"/>
  <c r="X92" i="2"/>
  <c r="X91" i="2"/>
  <c r="X90" i="2"/>
  <c r="X89" i="2"/>
  <c r="X88" i="2"/>
  <c r="X87" i="2"/>
  <c r="X86" i="2"/>
  <c r="X85" i="2"/>
  <c r="X84" i="2"/>
  <c r="X83" i="2"/>
  <c r="X82" i="2"/>
  <c r="X81" i="2"/>
  <c r="X80" i="2"/>
  <c r="X79" i="2"/>
  <c r="X78" i="2"/>
  <c r="X77" i="2"/>
  <c r="X76" i="2"/>
  <c r="X75" i="2"/>
  <c r="X74" i="2"/>
  <c r="X73" i="2"/>
  <c r="X72" i="2"/>
  <c r="X71" i="2"/>
  <c r="X70" i="2"/>
  <c r="X69" i="2"/>
  <c r="X68" i="2"/>
  <c r="X67" i="2"/>
  <c r="X66" i="2"/>
  <c r="X65" i="2"/>
  <c r="X64" i="2"/>
  <c r="X63" i="2"/>
  <c r="X62" i="2"/>
  <c r="X61" i="2"/>
  <c r="X60" i="2"/>
  <c r="X59" i="2"/>
  <c r="X58" i="2"/>
  <c r="X57" i="2"/>
  <c r="X56" i="2"/>
  <c r="X55" i="2"/>
  <c r="X54" i="2"/>
  <c r="X53" i="2"/>
  <c r="X52" i="2"/>
  <c r="X51" i="2"/>
  <c r="X50" i="2"/>
  <c r="X49" i="2"/>
  <c r="X48" i="2"/>
  <c r="X47" i="2"/>
  <c r="X46" i="2"/>
  <c r="X45" i="2"/>
  <c r="X44" i="2"/>
  <c r="X43" i="2"/>
  <c r="X42" i="2"/>
  <c r="X41" i="2"/>
  <c r="X40" i="2"/>
  <c r="X39" i="2"/>
  <c r="X38" i="2"/>
  <c r="X37" i="2"/>
  <c r="X36" i="2"/>
  <c r="X35" i="2"/>
  <c r="X34" i="2"/>
  <c r="X33" i="2"/>
  <c r="X32" i="2"/>
  <c r="X31" i="2"/>
  <c r="X30" i="2"/>
  <c r="C51" i="3"/>
  <c r="C47" i="3"/>
  <c r="C49" i="3"/>
  <c r="C53" i="3"/>
  <c r="C55" i="3"/>
  <c r="C57" i="3"/>
  <c r="C59" i="3"/>
  <c r="C61" i="3"/>
  <c r="C45" i="3"/>
  <c r="C6" i="3"/>
  <c r="C3" i="3"/>
  <c r="M5008" i="2"/>
  <c r="M5007" i="2"/>
  <c r="M5006" i="2"/>
  <c r="M5005" i="2"/>
  <c r="M5004" i="2"/>
  <c r="M5003" i="2"/>
  <c r="M5002" i="2"/>
  <c r="M5001" i="2"/>
  <c r="M5000" i="2"/>
  <c r="M4999" i="2"/>
  <c r="M4998" i="2"/>
  <c r="M4997" i="2"/>
  <c r="M4996" i="2"/>
  <c r="M4995" i="2"/>
  <c r="M4994" i="2"/>
  <c r="M4993" i="2"/>
  <c r="M4992" i="2"/>
  <c r="M4991" i="2"/>
  <c r="M4990" i="2"/>
  <c r="M4989" i="2"/>
  <c r="M4988" i="2"/>
  <c r="M4987" i="2"/>
  <c r="M4986" i="2"/>
  <c r="M4985" i="2"/>
  <c r="M4984" i="2"/>
  <c r="M4983" i="2"/>
  <c r="M4982" i="2"/>
  <c r="M4981" i="2"/>
  <c r="M4980" i="2"/>
  <c r="M4979" i="2"/>
  <c r="M4978" i="2"/>
  <c r="M4977" i="2"/>
  <c r="M4976" i="2"/>
  <c r="M4975" i="2"/>
  <c r="M4974" i="2"/>
  <c r="M4973" i="2"/>
  <c r="M4972" i="2"/>
  <c r="M4971" i="2"/>
  <c r="M4970" i="2"/>
  <c r="M4969" i="2"/>
  <c r="M4968" i="2"/>
  <c r="M4967" i="2"/>
  <c r="M4966" i="2"/>
  <c r="M4965" i="2"/>
  <c r="M4964" i="2"/>
  <c r="M4963" i="2"/>
  <c r="M4962" i="2"/>
  <c r="M4961" i="2"/>
  <c r="M4960" i="2"/>
  <c r="M4959" i="2"/>
  <c r="M4958" i="2"/>
  <c r="M4957" i="2"/>
  <c r="M4956" i="2"/>
  <c r="M4955" i="2"/>
  <c r="M4954" i="2"/>
  <c r="M4953" i="2"/>
  <c r="M4952" i="2"/>
  <c r="M4951" i="2"/>
  <c r="M4950" i="2"/>
  <c r="M4949" i="2"/>
  <c r="M4948" i="2"/>
  <c r="M4947" i="2"/>
  <c r="M4946" i="2"/>
  <c r="M4945" i="2"/>
  <c r="M4944" i="2"/>
  <c r="M4943" i="2"/>
  <c r="M4942" i="2"/>
  <c r="M4941" i="2"/>
  <c r="M4940" i="2"/>
  <c r="M4939" i="2"/>
  <c r="M4938" i="2"/>
  <c r="M4937" i="2"/>
  <c r="M4936" i="2"/>
  <c r="M4935" i="2"/>
  <c r="M4934" i="2"/>
  <c r="M4933" i="2"/>
  <c r="M4932" i="2"/>
  <c r="M4931" i="2"/>
  <c r="M4930" i="2"/>
  <c r="M4929" i="2"/>
  <c r="M4928" i="2"/>
  <c r="M4927" i="2"/>
  <c r="M4926" i="2"/>
  <c r="M4925" i="2"/>
  <c r="M4924" i="2"/>
  <c r="M4923" i="2"/>
  <c r="M4922" i="2"/>
  <c r="M4921" i="2"/>
  <c r="M4920" i="2"/>
  <c r="M4919" i="2"/>
  <c r="M4918" i="2"/>
  <c r="M4917" i="2"/>
  <c r="M4916" i="2"/>
  <c r="M4915" i="2"/>
  <c r="M4914" i="2"/>
  <c r="M4913" i="2"/>
  <c r="M4912" i="2"/>
  <c r="M4911" i="2"/>
  <c r="M4910" i="2"/>
  <c r="M4909" i="2"/>
  <c r="M4908" i="2"/>
  <c r="M4907" i="2"/>
  <c r="M4906" i="2"/>
  <c r="M4905" i="2"/>
  <c r="M4904" i="2"/>
  <c r="M4903" i="2"/>
  <c r="M4902" i="2"/>
  <c r="M4901" i="2"/>
  <c r="M4900" i="2"/>
  <c r="M4899" i="2"/>
  <c r="M4898" i="2"/>
  <c r="M4897" i="2"/>
  <c r="M4896" i="2"/>
  <c r="M4895" i="2"/>
  <c r="M4894" i="2"/>
  <c r="M4893" i="2"/>
  <c r="M4892" i="2"/>
  <c r="M4891" i="2"/>
  <c r="M4890" i="2"/>
  <c r="M4889" i="2"/>
  <c r="M4888" i="2"/>
  <c r="M4887" i="2"/>
  <c r="M4886" i="2"/>
  <c r="M4885" i="2"/>
  <c r="M4884" i="2"/>
  <c r="M4883" i="2"/>
  <c r="M4882" i="2"/>
  <c r="M4881" i="2"/>
  <c r="M4880" i="2"/>
  <c r="M4879" i="2"/>
  <c r="M4878" i="2"/>
  <c r="M4877" i="2"/>
  <c r="M4876" i="2"/>
  <c r="M4875" i="2"/>
  <c r="M4874" i="2"/>
  <c r="M4873" i="2"/>
  <c r="M4872" i="2"/>
  <c r="M4871" i="2"/>
  <c r="M4870" i="2"/>
  <c r="M4869" i="2"/>
  <c r="M4868" i="2"/>
  <c r="M4867" i="2"/>
  <c r="M4866" i="2"/>
  <c r="M4865" i="2"/>
  <c r="M4864" i="2"/>
  <c r="M4863" i="2"/>
  <c r="M4862" i="2"/>
  <c r="M4861" i="2"/>
  <c r="M4860" i="2"/>
  <c r="M4859" i="2"/>
  <c r="M4858" i="2"/>
  <c r="M4857" i="2"/>
  <c r="M4856" i="2"/>
  <c r="M4855" i="2"/>
  <c r="M4854" i="2"/>
  <c r="M4853" i="2"/>
  <c r="M4852" i="2"/>
  <c r="M4851" i="2"/>
  <c r="M4850" i="2"/>
  <c r="M4849" i="2"/>
  <c r="M4848" i="2"/>
  <c r="M4847" i="2"/>
  <c r="M4846" i="2"/>
  <c r="M4845" i="2"/>
  <c r="M4844" i="2"/>
  <c r="M4843" i="2"/>
  <c r="M4842" i="2"/>
  <c r="M4841" i="2"/>
  <c r="M4840" i="2"/>
  <c r="M4839" i="2"/>
  <c r="M4838" i="2"/>
  <c r="M4837" i="2"/>
  <c r="M4836" i="2"/>
  <c r="M4835" i="2"/>
  <c r="M4834" i="2"/>
  <c r="M4833" i="2"/>
  <c r="M4832" i="2"/>
  <c r="M4831" i="2"/>
  <c r="M4830" i="2"/>
  <c r="M4829" i="2"/>
  <c r="M4828" i="2"/>
  <c r="M4827" i="2"/>
  <c r="M4826" i="2"/>
  <c r="M4825" i="2"/>
  <c r="M4824" i="2"/>
  <c r="M4823" i="2"/>
  <c r="M4822" i="2"/>
  <c r="M4821" i="2"/>
  <c r="M4820" i="2"/>
  <c r="M4819" i="2"/>
  <c r="M4818" i="2"/>
  <c r="M4817" i="2"/>
  <c r="M4816" i="2"/>
  <c r="M4815" i="2"/>
  <c r="M4814" i="2"/>
  <c r="M4813" i="2"/>
  <c r="M4812" i="2"/>
  <c r="M4811" i="2"/>
  <c r="M4810" i="2"/>
  <c r="M4809" i="2"/>
  <c r="M4808" i="2"/>
  <c r="M4807" i="2"/>
  <c r="M4806" i="2"/>
  <c r="M4805" i="2"/>
  <c r="M4804" i="2"/>
  <c r="M4803" i="2"/>
  <c r="M4802" i="2"/>
  <c r="M4801" i="2"/>
  <c r="M4800" i="2"/>
  <c r="M4799" i="2"/>
  <c r="M4798" i="2"/>
  <c r="M4797" i="2"/>
  <c r="M4796" i="2"/>
  <c r="M4795" i="2"/>
  <c r="M4794" i="2"/>
  <c r="M4793" i="2"/>
  <c r="M4792" i="2"/>
  <c r="M4791" i="2"/>
  <c r="M4790" i="2"/>
  <c r="M4789" i="2"/>
  <c r="M4788" i="2"/>
  <c r="M4787" i="2"/>
  <c r="M4786" i="2"/>
  <c r="M4785" i="2"/>
  <c r="M4784" i="2"/>
  <c r="M4783" i="2"/>
  <c r="M4782" i="2"/>
  <c r="M4781" i="2"/>
  <c r="M4780" i="2"/>
  <c r="M4779" i="2"/>
  <c r="M4778" i="2"/>
  <c r="M4777" i="2"/>
  <c r="M4776" i="2"/>
  <c r="M4775" i="2"/>
  <c r="M4774" i="2"/>
  <c r="M4773" i="2"/>
  <c r="M4772" i="2"/>
  <c r="M4771" i="2"/>
  <c r="M4770" i="2"/>
  <c r="M4769" i="2"/>
  <c r="M4768" i="2"/>
  <c r="M4767" i="2"/>
  <c r="M4766" i="2"/>
  <c r="M4765" i="2"/>
  <c r="M4764" i="2"/>
  <c r="M4763" i="2"/>
  <c r="M4762" i="2"/>
  <c r="M4761" i="2"/>
  <c r="M4760" i="2"/>
  <c r="M4759" i="2"/>
  <c r="M4758" i="2"/>
  <c r="M4757" i="2"/>
  <c r="M4756" i="2"/>
  <c r="M4755" i="2"/>
  <c r="M4754" i="2"/>
  <c r="M4753" i="2"/>
  <c r="M4752" i="2"/>
  <c r="M4751" i="2"/>
  <c r="M4750" i="2"/>
  <c r="M4749" i="2"/>
  <c r="M4748" i="2"/>
  <c r="M4747" i="2"/>
  <c r="M4746" i="2"/>
  <c r="M4745" i="2"/>
  <c r="M4744" i="2"/>
  <c r="M4743" i="2"/>
  <c r="M4742" i="2"/>
  <c r="M4741" i="2"/>
  <c r="M4740" i="2"/>
  <c r="M4739" i="2"/>
  <c r="M4738" i="2"/>
  <c r="M4737" i="2"/>
  <c r="M4736" i="2"/>
  <c r="M4735" i="2"/>
  <c r="M4734" i="2"/>
  <c r="M4733" i="2"/>
  <c r="M4732" i="2"/>
  <c r="M4731" i="2"/>
  <c r="M4730" i="2"/>
  <c r="M4729" i="2"/>
  <c r="M4728" i="2"/>
  <c r="M4727" i="2"/>
  <c r="M4726" i="2"/>
  <c r="M4725" i="2"/>
  <c r="M4724" i="2"/>
  <c r="M4723" i="2"/>
  <c r="M4722" i="2"/>
  <c r="M4721" i="2"/>
  <c r="M4720" i="2"/>
  <c r="M4719" i="2"/>
  <c r="M4718" i="2"/>
  <c r="M4717" i="2"/>
  <c r="M4716" i="2"/>
  <c r="M4715" i="2"/>
  <c r="M4714" i="2"/>
  <c r="M4713" i="2"/>
  <c r="M4712" i="2"/>
  <c r="M4711" i="2"/>
  <c r="M4710" i="2"/>
  <c r="M4709" i="2"/>
  <c r="M4708" i="2"/>
  <c r="M4707" i="2"/>
  <c r="M4706" i="2"/>
  <c r="M4705" i="2"/>
  <c r="M4704" i="2"/>
  <c r="M4703" i="2"/>
  <c r="M4702" i="2"/>
  <c r="M4701" i="2"/>
  <c r="M4700" i="2"/>
  <c r="M4699" i="2"/>
  <c r="M4698" i="2"/>
  <c r="M4697" i="2"/>
  <c r="M4696" i="2"/>
  <c r="M4695" i="2"/>
  <c r="M4694" i="2"/>
  <c r="M4693" i="2"/>
  <c r="M4692" i="2"/>
  <c r="M4691" i="2"/>
  <c r="M4690" i="2"/>
  <c r="M4689" i="2"/>
  <c r="M4688" i="2"/>
  <c r="M4687" i="2"/>
  <c r="M4686" i="2"/>
  <c r="M4685" i="2"/>
  <c r="M4684" i="2"/>
  <c r="M4683" i="2"/>
  <c r="M4682" i="2"/>
  <c r="M4681" i="2"/>
  <c r="M4680" i="2"/>
  <c r="M4679" i="2"/>
  <c r="M4678" i="2"/>
  <c r="M4677" i="2"/>
  <c r="M4676" i="2"/>
  <c r="M4675" i="2"/>
  <c r="M4674" i="2"/>
  <c r="M4673" i="2"/>
  <c r="M4672" i="2"/>
  <c r="M4671" i="2"/>
  <c r="M4670" i="2"/>
  <c r="M4669" i="2"/>
  <c r="M4668" i="2"/>
  <c r="M4667" i="2"/>
  <c r="M4666" i="2"/>
  <c r="M4665" i="2"/>
  <c r="M4664" i="2"/>
  <c r="M4663" i="2"/>
  <c r="M4662" i="2"/>
  <c r="M4661" i="2"/>
  <c r="M4660" i="2"/>
  <c r="M4659" i="2"/>
  <c r="M4658" i="2"/>
  <c r="M4657" i="2"/>
  <c r="M4656" i="2"/>
  <c r="M4655" i="2"/>
  <c r="M4654" i="2"/>
  <c r="M4653" i="2"/>
  <c r="M4652" i="2"/>
  <c r="M4651" i="2"/>
  <c r="M4650" i="2"/>
  <c r="M4649" i="2"/>
  <c r="M4648" i="2"/>
  <c r="M4647" i="2"/>
  <c r="M4646" i="2"/>
  <c r="M4645" i="2"/>
  <c r="M4644" i="2"/>
  <c r="M4643" i="2"/>
  <c r="M4642" i="2"/>
  <c r="M4641" i="2"/>
  <c r="M4640" i="2"/>
  <c r="M4639" i="2"/>
  <c r="M4638" i="2"/>
  <c r="M4637" i="2"/>
  <c r="M4636" i="2"/>
  <c r="M4635" i="2"/>
  <c r="M4634" i="2"/>
  <c r="M4633" i="2"/>
  <c r="M4632" i="2"/>
  <c r="M4631" i="2"/>
  <c r="M4630" i="2"/>
  <c r="M4629" i="2"/>
  <c r="M4628" i="2"/>
  <c r="M4627" i="2"/>
  <c r="M4626" i="2"/>
  <c r="M4625" i="2"/>
  <c r="M4624" i="2"/>
  <c r="M4623" i="2"/>
  <c r="M4622" i="2"/>
  <c r="M4621" i="2"/>
  <c r="M4620" i="2"/>
  <c r="M4619" i="2"/>
  <c r="M4618" i="2"/>
  <c r="M4617" i="2"/>
  <c r="M4616" i="2"/>
  <c r="M4615" i="2"/>
  <c r="M4614" i="2"/>
  <c r="M4613" i="2"/>
  <c r="M4612" i="2"/>
  <c r="M4611" i="2"/>
  <c r="M4610" i="2"/>
  <c r="M4609" i="2"/>
  <c r="M4608" i="2"/>
  <c r="M4607" i="2"/>
  <c r="M4606" i="2"/>
  <c r="M4605" i="2"/>
  <c r="M4604" i="2"/>
  <c r="M4603" i="2"/>
  <c r="M4602" i="2"/>
  <c r="M4601" i="2"/>
  <c r="M4600" i="2"/>
  <c r="M4599" i="2"/>
  <c r="M4598" i="2"/>
  <c r="M4597" i="2"/>
  <c r="M4596" i="2"/>
  <c r="M4595" i="2"/>
  <c r="M4594" i="2"/>
  <c r="M4593" i="2"/>
  <c r="M4592" i="2"/>
  <c r="M4591" i="2"/>
  <c r="M4590" i="2"/>
  <c r="M4589" i="2"/>
  <c r="M4588" i="2"/>
  <c r="M4587" i="2"/>
  <c r="M4586" i="2"/>
  <c r="M4585" i="2"/>
  <c r="M4584" i="2"/>
  <c r="M4583" i="2"/>
  <c r="M4582" i="2"/>
  <c r="M4581" i="2"/>
  <c r="M4580" i="2"/>
  <c r="M4579" i="2"/>
  <c r="M4578" i="2"/>
  <c r="M4577" i="2"/>
  <c r="M4576" i="2"/>
  <c r="M4575" i="2"/>
  <c r="M4574" i="2"/>
  <c r="M4573" i="2"/>
  <c r="M4572" i="2"/>
  <c r="M4571" i="2"/>
  <c r="M4570" i="2"/>
  <c r="M4569" i="2"/>
  <c r="M4568" i="2"/>
  <c r="M4567" i="2"/>
  <c r="M4566" i="2"/>
  <c r="M4565" i="2"/>
  <c r="M4564" i="2"/>
  <c r="M4563" i="2"/>
  <c r="M4562" i="2"/>
  <c r="M4561" i="2"/>
  <c r="M4560" i="2"/>
  <c r="M4559" i="2"/>
  <c r="M4558" i="2"/>
  <c r="M4557" i="2"/>
  <c r="M4556" i="2"/>
  <c r="M4555" i="2"/>
  <c r="M4554" i="2"/>
  <c r="M4553" i="2"/>
  <c r="M4552" i="2"/>
  <c r="M4551" i="2"/>
  <c r="M4550" i="2"/>
  <c r="M4549" i="2"/>
  <c r="M4548" i="2"/>
  <c r="M4547" i="2"/>
  <c r="M4546" i="2"/>
  <c r="M4545" i="2"/>
  <c r="M4544" i="2"/>
  <c r="M4543" i="2"/>
  <c r="M4542" i="2"/>
  <c r="M4541" i="2"/>
  <c r="M4540" i="2"/>
  <c r="M4539" i="2"/>
  <c r="M4538" i="2"/>
  <c r="M4537" i="2"/>
  <c r="M4536" i="2"/>
  <c r="M4535" i="2"/>
  <c r="M4534" i="2"/>
  <c r="M4533" i="2"/>
  <c r="M4532" i="2"/>
  <c r="M4531" i="2"/>
  <c r="M4530" i="2"/>
  <c r="M4529" i="2"/>
  <c r="M4528" i="2"/>
  <c r="M4527" i="2"/>
  <c r="M4526" i="2"/>
  <c r="M4525" i="2"/>
  <c r="M4524" i="2"/>
  <c r="M4523" i="2"/>
  <c r="M4522" i="2"/>
  <c r="M4521" i="2"/>
  <c r="M4520" i="2"/>
  <c r="M4519" i="2"/>
  <c r="M4518" i="2"/>
  <c r="M4517" i="2"/>
  <c r="M4516" i="2"/>
  <c r="M4515" i="2"/>
  <c r="M4514" i="2"/>
  <c r="M4513" i="2"/>
  <c r="M4512" i="2"/>
  <c r="M4511" i="2"/>
  <c r="M4510" i="2"/>
  <c r="M4509" i="2"/>
  <c r="M4508" i="2"/>
  <c r="M4507" i="2"/>
  <c r="M4506" i="2"/>
  <c r="M4505" i="2"/>
  <c r="M4504" i="2"/>
  <c r="M4503" i="2"/>
  <c r="M4502" i="2"/>
  <c r="M4501" i="2"/>
  <c r="M4500" i="2"/>
  <c r="M4499" i="2"/>
  <c r="M4498" i="2"/>
  <c r="M4497" i="2"/>
  <c r="M4496" i="2"/>
  <c r="M4495" i="2"/>
  <c r="M4494" i="2"/>
  <c r="M4493" i="2"/>
  <c r="M4492" i="2"/>
  <c r="M4491" i="2"/>
  <c r="M4490" i="2"/>
  <c r="M4489" i="2"/>
  <c r="M4488" i="2"/>
  <c r="M4487" i="2"/>
  <c r="M4486" i="2"/>
  <c r="M4485" i="2"/>
  <c r="M4484" i="2"/>
  <c r="M4483" i="2"/>
  <c r="M4482" i="2"/>
  <c r="M4481" i="2"/>
  <c r="M4480" i="2"/>
  <c r="M4479" i="2"/>
  <c r="M4478" i="2"/>
  <c r="M4477" i="2"/>
  <c r="M4476" i="2"/>
  <c r="M4475" i="2"/>
  <c r="M4474" i="2"/>
  <c r="M4473" i="2"/>
  <c r="M4472" i="2"/>
  <c r="M4471" i="2"/>
  <c r="M4470" i="2"/>
  <c r="M4469" i="2"/>
  <c r="M4468" i="2"/>
  <c r="M4467" i="2"/>
  <c r="M4466" i="2"/>
  <c r="M4465" i="2"/>
  <c r="M4464" i="2"/>
  <c r="M4463" i="2"/>
  <c r="M4462" i="2"/>
  <c r="M4461" i="2"/>
  <c r="M4460" i="2"/>
  <c r="M4459" i="2"/>
  <c r="M4458" i="2"/>
  <c r="M4457" i="2"/>
  <c r="M4456" i="2"/>
  <c r="M4455" i="2"/>
  <c r="M4454" i="2"/>
  <c r="M4453" i="2"/>
  <c r="M4452" i="2"/>
  <c r="M4451" i="2"/>
  <c r="M4450" i="2"/>
  <c r="M4449" i="2"/>
  <c r="M4448" i="2"/>
  <c r="M4447" i="2"/>
  <c r="M4446" i="2"/>
  <c r="M4445" i="2"/>
  <c r="M4444" i="2"/>
  <c r="M4443" i="2"/>
  <c r="M4442" i="2"/>
  <c r="M4441" i="2"/>
  <c r="M4440" i="2"/>
  <c r="M4439" i="2"/>
  <c r="M4438" i="2"/>
  <c r="M4437" i="2"/>
  <c r="M4436" i="2"/>
  <c r="M4435" i="2"/>
  <c r="M4434" i="2"/>
  <c r="M4433" i="2"/>
  <c r="M4432" i="2"/>
  <c r="M4431" i="2"/>
  <c r="M4430" i="2"/>
  <c r="M4429" i="2"/>
  <c r="M4428" i="2"/>
  <c r="M4427" i="2"/>
  <c r="M4426" i="2"/>
  <c r="M4425" i="2"/>
  <c r="M4424" i="2"/>
  <c r="M4423" i="2"/>
  <c r="M4422" i="2"/>
  <c r="M4421" i="2"/>
  <c r="M4420" i="2"/>
  <c r="M4419" i="2"/>
  <c r="M4418" i="2"/>
  <c r="M4417" i="2"/>
  <c r="M4416" i="2"/>
  <c r="M4415" i="2"/>
  <c r="M4414" i="2"/>
  <c r="M4413" i="2"/>
  <c r="M4412" i="2"/>
  <c r="M4411" i="2"/>
  <c r="M4410" i="2"/>
  <c r="M4409" i="2"/>
  <c r="M4408" i="2"/>
  <c r="M4407" i="2"/>
  <c r="M4406" i="2"/>
  <c r="M4405" i="2"/>
  <c r="M4404" i="2"/>
  <c r="M4403" i="2"/>
  <c r="M4402" i="2"/>
  <c r="M4401" i="2"/>
  <c r="M4400" i="2"/>
  <c r="M4399" i="2"/>
  <c r="M4398" i="2"/>
  <c r="M4397" i="2"/>
  <c r="M4396" i="2"/>
  <c r="M4395" i="2"/>
  <c r="M4394" i="2"/>
  <c r="M4393" i="2"/>
  <c r="M4392" i="2"/>
  <c r="M4391" i="2"/>
  <c r="M4390" i="2"/>
  <c r="M4389" i="2"/>
  <c r="M4388" i="2"/>
  <c r="M4387" i="2"/>
  <c r="M4386" i="2"/>
  <c r="M4385" i="2"/>
  <c r="M4384" i="2"/>
  <c r="M4383" i="2"/>
  <c r="M4382" i="2"/>
  <c r="M4381" i="2"/>
  <c r="M4380" i="2"/>
  <c r="M4379" i="2"/>
  <c r="M4378" i="2"/>
  <c r="M4377" i="2"/>
  <c r="M4376" i="2"/>
  <c r="M4375" i="2"/>
  <c r="M4374" i="2"/>
  <c r="M4373" i="2"/>
  <c r="M4372" i="2"/>
  <c r="M4371" i="2"/>
  <c r="M4370" i="2"/>
  <c r="M4369" i="2"/>
  <c r="M4368" i="2"/>
  <c r="M4367" i="2"/>
  <c r="M4366" i="2"/>
  <c r="M4365" i="2"/>
  <c r="M4364" i="2"/>
  <c r="M4363" i="2"/>
  <c r="M4362" i="2"/>
  <c r="M4361" i="2"/>
  <c r="M4360" i="2"/>
  <c r="M4359" i="2"/>
  <c r="M4358" i="2"/>
  <c r="M4357" i="2"/>
  <c r="M4356" i="2"/>
  <c r="M4355" i="2"/>
  <c r="M4354" i="2"/>
  <c r="M4353" i="2"/>
  <c r="M4352" i="2"/>
  <c r="M4351" i="2"/>
  <c r="M4350" i="2"/>
  <c r="M4349" i="2"/>
  <c r="M4348" i="2"/>
  <c r="M4347" i="2"/>
  <c r="M4346" i="2"/>
  <c r="M4345" i="2"/>
  <c r="M4344" i="2"/>
  <c r="M4343" i="2"/>
  <c r="M4342" i="2"/>
  <c r="M4341" i="2"/>
  <c r="M4340" i="2"/>
  <c r="M4339" i="2"/>
  <c r="M4338" i="2"/>
  <c r="M4337" i="2"/>
  <c r="M4336" i="2"/>
  <c r="M4335" i="2"/>
  <c r="M4334" i="2"/>
  <c r="M4333" i="2"/>
  <c r="M4332" i="2"/>
  <c r="M4331" i="2"/>
  <c r="M4330" i="2"/>
  <c r="M4329" i="2"/>
  <c r="M4328" i="2"/>
  <c r="M4327" i="2"/>
  <c r="M4326" i="2"/>
  <c r="M4325" i="2"/>
  <c r="M4324" i="2"/>
  <c r="M4323" i="2"/>
  <c r="M4322" i="2"/>
  <c r="M4321" i="2"/>
  <c r="M4320" i="2"/>
  <c r="M4319" i="2"/>
  <c r="M4318" i="2"/>
  <c r="M4317" i="2"/>
  <c r="M4316" i="2"/>
  <c r="M4315" i="2"/>
  <c r="M4314" i="2"/>
  <c r="M4313" i="2"/>
  <c r="M4312" i="2"/>
  <c r="M4311" i="2"/>
  <c r="M4310" i="2"/>
  <c r="M4309" i="2"/>
  <c r="M4308" i="2"/>
  <c r="M4307" i="2"/>
  <c r="M4306" i="2"/>
  <c r="M4305" i="2"/>
  <c r="M4304" i="2"/>
  <c r="M4303" i="2"/>
  <c r="M4302" i="2"/>
  <c r="M4301" i="2"/>
  <c r="M4300" i="2"/>
  <c r="M4299" i="2"/>
  <c r="M4298" i="2"/>
  <c r="M4297" i="2"/>
  <c r="M4296" i="2"/>
  <c r="M4295" i="2"/>
  <c r="M4294" i="2"/>
  <c r="M4293" i="2"/>
  <c r="M4292" i="2"/>
  <c r="M4291" i="2"/>
  <c r="M4290" i="2"/>
  <c r="M4289" i="2"/>
  <c r="M4288" i="2"/>
  <c r="M4287" i="2"/>
  <c r="M4286" i="2"/>
  <c r="M4285" i="2"/>
  <c r="M4284" i="2"/>
  <c r="M4283" i="2"/>
  <c r="M4282" i="2"/>
  <c r="M4281" i="2"/>
  <c r="M4280" i="2"/>
  <c r="M4279" i="2"/>
  <c r="M4278" i="2"/>
  <c r="M4277" i="2"/>
  <c r="M4276" i="2"/>
  <c r="M4275" i="2"/>
  <c r="M4274" i="2"/>
  <c r="M4273" i="2"/>
  <c r="M4272" i="2"/>
  <c r="M4271" i="2"/>
  <c r="M4270" i="2"/>
  <c r="M4269" i="2"/>
  <c r="M4268" i="2"/>
  <c r="M4267" i="2"/>
  <c r="M4266" i="2"/>
  <c r="M4265" i="2"/>
  <c r="M4264" i="2"/>
  <c r="M4263" i="2"/>
  <c r="M4262" i="2"/>
  <c r="M4261" i="2"/>
  <c r="M4260" i="2"/>
  <c r="M4259" i="2"/>
  <c r="M4258" i="2"/>
  <c r="M4257" i="2"/>
  <c r="M4256" i="2"/>
  <c r="M4255" i="2"/>
  <c r="M4254" i="2"/>
  <c r="M4253" i="2"/>
  <c r="M4252" i="2"/>
  <c r="M4251" i="2"/>
  <c r="M4250" i="2"/>
  <c r="M4249" i="2"/>
  <c r="M4248" i="2"/>
  <c r="M4247" i="2"/>
  <c r="M4246" i="2"/>
  <c r="M4245" i="2"/>
  <c r="M4244" i="2"/>
  <c r="M4243" i="2"/>
  <c r="M4242" i="2"/>
  <c r="M4241" i="2"/>
  <c r="M4240" i="2"/>
  <c r="M4239" i="2"/>
  <c r="M4238" i="2"/>
  <c r="M4237" i="2"/>
  <c r="M4236" i="2"/>
  <c r="M4235" i="2"/>
  <c r="M4234" i="2"/>
  <c r="M4233" i="2"/>
  <c r="M4232" i="2"/>
  <c r="M4231" i="2"/>
  <c r="M4230" i="2"/>
  <c r="M4229" i="2"/>
  <c r="M4228" i="2"/>
  <c r="M4227" i="2"/>
  <c r="M4226" i="2"/>
  <c r="M4225" i="2"/>
  <c r="M4224" i="2"/>
  <c r="M4223" i="2"/>
  <c r="M4222" i="2"/>
  <c r="M4221" i="2"/>
  <c r="M4220" i="2"/>
  <c r="M4219" i="2"/>
  <c r="M4218" i="2"/>
  <c r="M4217" i="2"/>
  <c r="M4216" i="2"/>
  <c r="M4215" i="2"/>
  <c r="M4214" i="2"/>
  <c r="M4213" i="2"/>
  <c r="M4212" i="2"/>
  <c r="M4211" i="2"/>
  <c r="M4210" i="2"/>
  <c r="M4209" i="2"/>
  <c r="M4208" i="2"/>
  <c r="M4207" i="2"/>
  <c r="M4206" i="2"/>
  <c r="M4205" i="2"/>
  <c r="M4204" i="2"/>
  <c r="M4203" i="2"/>
  <c r="M4202" i="2"/>
  <c r="M4201" i="2"/>
  <c r="M4200" i="2"/>
  <c r="M4199" i="2"/>
  <c r="M4198" i="2"/>
  <c r="M4197" i="2"/>
  <c r="M4196" i="2"/>
  <c r="M4195" i="2"/>
  <c r="M4194" i="2"/>
  <c r="M4193" i="2"/>
  <c r="M4192" i="2"/>
  <c r="M4191" i="2"/>
  <c r="M4190" i="2"/>
  <c r="M4189" i="2"/>
  <c r="M4188" i="2"/>
  <c r="M4187" i="2"/>
  <c r="M4186" i="2"/>
  <c r="M4185" i="2"/>
  <c r="M4184" i="2"/>
  <c r="M4183" i="2"/>
  <c r="M4182" i="2"/>
  <c r="M4181" i="2"/>
  <c r="M4180" i="2"/>
  <c r="M4179" i="2"/>
  <c r="M4178" i="2"/>
  <c r="M4177" i="2"/>
  <c r="M4176" i="2"/>
  <c r="M4175" i="2"/>
  <c r="M4174" i="2"/>
  <c r="M4173" i="2"/>
  <c r="M4172" i="2"/>
  <c r="M4171" i="2"/>
  <c r="M4170" i="2"/>
  <c r="M4169" i="2"/>
  <c r="M4168" i="2"/>
  <c r="M4167" i="2"/>
  <c r="M4166" i="2"/>
  <c r="M4165" i="2"/>
  <c r="M4164" i="2"/>
  <c r="M4163" i="2"/>
  <c r="M4162" i="2"/>
  <c r="M4161" i="2"/>
  <c r="M4160" i="2"/>
  <c r="M4159" i="2"/>
  <c r="M4158" i="2"/>
  <c r="M4157" i="2"/>
  <c r="M4156" i="2"/>
  <c r="M4155" i="2"/>
  <c r="M4154" i="2"/>
  <c r="M4153" i="2"/>
  <c r="M4152" i="2"/>
  <c r="M4151" i="2"/>
  <c r="M4150" i="2"/>
  <c r="M4149" i="2"/>
  <c r="M4148" i="2"/>
  <c r="M4147" i="2"/>
  <c r="M4146" i="2"/>
  <c r="M4145" i="2"/>
  <c r="M4144" i="2"/>
  <c r="M4143" i="2"/>
  <c r="M4142" i="2"/>
  <c r="M4141" i="2"/>
  <c r="M4140" i="2"/>
  <c r="M4139" i="2"/>
  <c r="M4138" i="2"/>
  <c r="M4137" i="2"/>
  <c r="M4136" i="2"/>
  <c r="M4135" i="2"/>
  <c r="M4134" i="2"/>
  <c r="M4133" i="2"/>
  <c r="M4132" i="2"/>
  <c r="M4131" i="2"/>
  <c r="M4130" i="2"/>
  <c r="M4129" i="2"/>
  <c r="M4128" i="2"/>
  <c r="M4127" i="2"/>
  <c r="M4126" i="2"/>
  <c r="M4125" i="2"/>
  <c r="M4124" i="2"/>
  <c r="M4123" i="2"/>
  <c r="M4122" i="2"/>
  <c r="M4121" i="2"/>
  <c r="M4120" i="2"/>
  <c r="M4119" i="2"/>
  <c r="M4118" i="2"/>
  <c r="M4117" i="2"/>
  <c r="M4116" i="2"/>
  <c r="M4115" i="2"/>
  <c r="M4114" i="2"/>
  <c r="M4113" i="2"/>
  <c r="M4112" i="2"/>
  <c r="M4111" i="2"/>
  <c r="M4110" i="2"/>
  <c r="M4109" i="2"/>
  <c r="M4108" i="2"/>
  <c r="M4107" i="2"/>
  <c r="M4106" i="2"/>
  <c r="M4105" i="2"/>
  <c r="M4104" i="2"/>
  <c r="M4103" i="2"/>
  <c r="M4102" i="2"/>
  <c r="M4101" i="2"/>
  <c r="M4100" i="2"/>
  <c r="M4099" i="2"/>
  <c r="M4098" i="2"/>
  <c r="M4097" i="2"/>
  <c r="M4096" i="2"/>
  <c r="M4095" i="2"/>
  <c r="M4094" i="2"/>
  <c r="M4093" i="2"/>
  <c r="M4092" i="2"/>
  <c r="M4091" i="2"/>
  <c r="M4090" i="2"/>
  <c r="M4089" i="2"/>
  <c r="M4088" i="2"/>
  <c r="M4087" i="2"/>
  <c r="M4086" i="2"/>
  <c r="M4085" i="2"/>
  <c r="M4084" i="2"/>
  <c r="M4083" i="2"/>
  <c r="M4082" i="2"/>
  <c r="M4081" i="2"/>
  <c r="M4080" i="2"/>
  <c r="M4079" i="2"/>
  <c r="M4078" i="2"/>
  <c r="M4077" i="2"/>
  <c r="M4076" i="2"/>
  <c r="M4075" i="2"/>
  <c r="M4074" i="2"/>
  <c r="M4073" i="2"/>
  <c r="M4072" i="2"/>
  <c r="M4071" i="2"/>
  <c r="M4070" i="2"/>
  <c r="M4069" i="2"/>
  <c r="M4068" i="2"/>
  <c r="M4067" i="2"/>
  <c r="M4066" i="2"/>
  <c r="M4065" i="2"/>
  <c r="M4064" i="2"/>
  <c r="M4063" i="2"/>
  <c r="M4062" i="2"/>
  <c r="M4061" i="2"/>
  <c r="M4060" i="2"/>
  <c r="M4059" i="2"/>
  <c r="M4058" i="2"/>
  <c r="M4057" i="2"/>
  <c r="M4056" i="2"/>
  <c r="M4055" i="2"/>
  <c r="M4054" i="2"/>
  <c r="M4053" i="2"/>
  <c r="M4052" i="2"/>
  <c r="M4051" i="2"/>
  <c r="M4050" i="2"/>
  <c r="M4049" i="2"/>
  <c r="M4048" i="2"/>
  <c r="M4047" i="2"/>
  <c r="M4046" i="2"/>
  <c r="M4045" i="2"/>
  <c r="M4044" i="2"/>
  <c r="M4043" i="2"/>
  <c r="M4042" i="2"/>
  <c r="M4041" i="2"/>
  <c r="M4040" i="2"/>
  <c r="M4039" i="2"/>
  <c r="M4038" i="2"/>
  <c r="M4037" i="2"/>
  <c r="M4036" i="2"/>
  <c r="M4035" i="2"/>
  <c r="M4034" i="2"/>
  <c r="M4033" i="2"/>
  <c r="M4032" i="2"/>
  <c r="M4031" i="2"/>
  <c r="M4030" i="2"/>
  <c r="M4029" i="2"/>
  <c r="M4028" i="2"/>
  <c r="M4027" i="2"/>
  <c r="M4026" i="2"/>
  <c r="M4025" i="2"/>
  <c r="M4024" i="2"/>
  <c r="M4023" i="2"/>
  <c r="M4022" i="2"/>
  <c r="M4021" i="2"/>
  <c r="M4020" i="2"/>
  <c r="M4019" i="2"/>
  <c r="M4018" i="2"/>
  <c r="M4017" i="2"/>
  <c r="M4016" i="2"/>
  <c r="M4015" i="2"/>
  <c r="M4014" i="2"/>
  <c r="M4013" i="2"/>
  <c r="M4012" i="2"/>
  <c r="M4011" i="2"/>
  <c r="M4010" i="2"/>
  <c r="M4009" i="2"/>
  <c r="M4008" i="2"/>
  <c r="M4007" i="2"/>
  <c r="M4006" i="2"/>
  <c r="M4005" i="2"/>
  <c r="M4004" i="2"/>
  <c r="M4003" i="2"/>
  <c r="M4002" i="2"/>
  <c r="M4001" i="2"/>
  <c r="M4000" i="2"/>
  <c r="M3999" i="2"/>
  <c r="M3998" i="2"/>
  <c r="M3997" i="2"/>
  <c r="M3996" i="2"/>
  <c r="M3995" i="2"/>
  <c r="M3994" i="2"/>
  <c r="M3993" i="2"/>
  <c r="M3992" i="2"/>
  <c r="M3991" i="2"/>
  <c r="M3990" i="2"/>
  <c r="M3989" i="2"/>
  <c r="M3988" i="2"/>
  <c r="M3987" i="2"/>
  <c r="M3986" i="2"/>
  <c r="M3985" i="2"/>
  <c r="M3984" i="2"/>
  <c r="M3983" i="2"/>
  <c r="M3982" i="2"/>
  <c r="M3981" i="2"/>
  <c r="M3980" i="2"/>
  <c r="M3979" i="2"/>
  <c r="M3978" i="2"/>
  <c r="M3977" i="2"/>
  <c r="M3976" i="2"/>
  <c r="M3975" i="2"/>
  <c r="M3974" i="2"/>
  <c r="M3973" i="2"/>
  <c r="M3972" i="2"/>
  <c r="M3971" i="2"/>
  <c r="M3970" i="2"/>
  <c r="M3969" i="2"/>
  <c r="M3968" i="2"/>
  <c r="M3967" i="2"/>
  <c r="M3966" i="2"/>
  <c r="M3965" i="2"/>
  <c r="M3964" i="2"/>
  <c r="M3963" i="2"/>
  <c r="M3962" i="2"/>
  <c r="M3961" i="2"/>
  <c r="M3960" i="2"/>
  <c r="M3959" i="2"/>
  <c r="M3958" i="2"/>
  <c r="M3957" i="2"/>
  <c r="M3956" i="2"/>
  <c r="M3955" i="2"/>
  <c r="M3954" i="2"/>
  <c r="M3953" i="2"/>
  <c r="M3952" i="2"/>
  <c r="M3951" i="2"/>
  <c r="M3950" i="2"/>
  <c r="M3949" i="2"/>
  <c r="M3948" i="2"/>
  <c r="M3947" i="2"/>
  <c r="M3946" i="2"/>
  <c r="M3945" i="2"/>
  <c r="M3944" i="2"/>
  <c r="M3943" i="2"/>
  <c r="M3942" i="2"/>
  <c r="M3941" i="2"/>
  <c r="M3940" i="2"/>
  <c r="M3939" i="2"/>
  <c r="M3938" i="2"/>
  <c r="M3937" i="2"/>
  <c r="M3936" i="2"/>
  <c r="M3935" i="2"/>
  <c r="M3934" i="2"/>
  <c r="M3933" i="2"/>
  <c r="M3932" i="2"/>
  <c r="M3931" i="2"/>
  <c r="M3930" i="2"/>
  <c r="M3929" i="2"/>
  <c r="M3928" i="2"/>
  <c r="M3927" i="2"/>
  <c r="M3926" i="2"/>
  <c r="M3925" i="2"/>
  <c r="M3924" i="2"/>
  <c r="M3923" i="2"/>
  <c r="M3922" i="2"/>
  <c r="M3921" i="2"/>
  <c r="M3920" i="2"/>
  <c r="M3919" i="2"/>
  <c r="M3918" i="2"/>
  <c r="M3917" i="2"/>
  <c r="M3916" i="2"/>
  <c r="M3915" i="2"/>
  <c r="M3914" i="2"/>
  <c r="M3913" i="2"/>
  <c r="M3912" i="2"/>
  <c r="M3911" i="2"/>
  <c r="M3910" i="2"/>
  <c r="M3909" i="2"/>
  <c r="M3908" i="2"/>
  <c r="M3907" i="2"/>
  <c r="M3906" i="2"/>
  <c r="M3905" i="2"/>
  <c r="M3904" i="2"/>
  <c r="M3903" i="2"/>
  <c r="M3902" i="2"/>
  <c r="M3901" i="2"/>
  <c r="M3900" i="2"/>
  <c r="M3899" i="2"/>
  <c r="M3898" i="2"/>
  <c r="M3897" i="2"/>
  <c r="M3896" i="2"/>
  <c r="M3895" i="2"/>
  <c r="M3894" i="2"/>
  <c r="M3893" i="2"/>
  <c r="M3892" i="2"/>
  <c r="M3891" i="2"/>
  <c r="M3890" i="2"/>
  <c r="M3889" i="2"/>
  <c r="M3888" i="2"/>
  <c r="M3887" i="2"/>
  <c r="M3886" i="2"/>
  <c r="M3885" i="2"/>
  <c r="M3884" i="2"/>
  <c r="M3883" i="2"/>
  <c r="M3882" i="2"/>
  <c r="M3881" i="2"/>
  <c r="M3880" i="2"/>
  <c r="M3879" i="2"/>
  <c r="M3878" i="2"/>
  <c r="M3877" i="2"/>
  <c r="M3876" i="2"/>
  <c r="M3875" i="2"/>
  <c r="M3874" i="2"/>
  <c r="M3873" i="2"/>
  <c r="M3872" i="2"/>
  <c r="M3871" i="2"/>
  <c r="M3870" i="2"/>
  <c r="M3869" i="2"/>
  <c r="M3868" i="2"/>
  <c r="M3867" i="2"/>
  <c r="M3866" i="2"/>
  <c r="M3865" i="2"/>
  <c r="M3864" i="2"/>
  <c r="M3863" i="2"/>
  <c r="M3862" i="2"/>
  <c r="M3861" i="2"/>
  <c r="M3860" i="2"/>
  <c r="M3859" i="2"/>
  <c r="M3858" i="2"/>
  <c r="M3857" i="2"/>
  <c r="M3856" i="2"/>
  <c r="M3855" i="2"/>
  <c r="M3854" i="2"/>
  <c r="M3853" i="2"/>
  <c r="M3852" i="2"/>
  <c r="M3851" i="2"/>
  <c r="M3850" i="2"/>
  <c r="M3849" i="2"/>
  <c r="M3848" i="2"/>
  <c r="M3847" i="2"/>
  <c r="M3846" i="2"/>
  <c r="M3845" i="2"/>
  <c r="M3844" i="2"/>
  <c r="M3843" i="2"/>
  <c r="M3842" i="2"/>
  <c r="M3841" i="2"/>
  <c r="M3840" i="2"/>
  <c r="M3839" i="2"/>
  <c r="M3838" i="2"/>
  <c r="M3837" i="2"/>
  <c r="M3836" i="2"/>
  <c r="M3835" i="2"/>
  <c r="M3834" i="2"/>
  <c r="M3833" i="2"/>
  <c r="M3832" i="2"/>
  <c r="M3831" i="2"/>
  <c r="M3830" i="2"/>
  <c r="M3829" i="2"/>
  <c r="M3828" i="2"/>
  <c r="M3827" i="2"/>
  <c r="M3826" i="2"/>
  <c r="M3825" i="2"/>
  <c r="M3824" i="2"/>
  <c r="M3823" i="2"/>
  <c r="M3822" i="2"/>
  <c r="M3821" i="2"/>
  <c r="M3820" i="2"/>
  <c r="M3819" i="2"/>
  <c r="M3818" i="2"/>
  <c r="M3817" i="2"/>
  <c r="M3816" i="2"/>
  <c r="M3815" i="2"/>
  <c r="M3814" i="2"/>
  <c r="M3813" i="2"/>
  <c r="M3812" i="2"/>
  <c r="M3811" i="2"/>
  <c r="M3810" i="2"/>
  <c r="M3809" i="2"/>
  <c r="M3808" i="2"/>
  <c r="M3807" i="2"/>
  <c r="M3806" i="2"/>
  <c r="M3805" i="2"/>
  <c r="M3804" i="2"/>
  <c r="M3803" i="2"/>
  <c r="M3802" i="2"/>
  <c r="M3801" i="2"/>
  <c r="M3800" i="2"/>
  <c r="M3799" i="2"/>
  <c r="M3798" i="2"/>
  <c r="M3797" i="2"/>
  <c r="M3796" i="2"/>
  <c r="M3795" i="2"/>
  <c r="M3794" i="2"/>
  <c r="M3793" i="2"/>
  <c r="M3792" i="2"/>
  <c r="M3791" i="2"/>
  <c r="M3790" i="2"/>
  <c r="M3789" i="2"/>
  <c r="M3788" i="2"/>
  <c r="M3787" i="2"/>
  <c r="M3786" i="2"/>
  <c r="M3785" i="2"/>
  <c r="M3784" i="2"/>
  <c r="M3783" i="2"/>
  <c r="M3782" i="2"/>
  <c r="M3781" i="2"/>
  <c r="M3780" i="2"/>
  <c r="M3779" i="2"/>
  <c r="M3778" i="2"/>
  <c r="M3777" i="2"/>
  <c r="M3776" i="2"/>
  <c r="M3775" i="2"/>
  <c r="M3774" i="2"/>
  <c r="M3773" i="2"/>
  <c r="M3772" i="2"/>
  <c r="M3771" i="2"/>
  <c r="M3770" i="2"/>
  <c r="M3769" i="2"/>
  <c r="M3768" i="2"/>
  <c r="M3767" i="2"/>
  <c r="M3766" i="2"/>
  <c r="M3765" i="2"/>
  <c r="M3764" i="2"/>
  <c r="M3763" i="2"/>
  <c r="M3762" i="2"/>
  <c r="M3761" i="2"/>
  <c r="M3760" i="2"/>
  <c r="M3759" i="2"/>
  <c r="M3758" i="2"/>
  <c r="M3757" i="2"/>
  <c r="M3756" i="2"/>
  <c r="M3755" i="2"/>
  <c r="M3754" i="2"/>
  <c r="M3753" i="2"/>
  <c r="M3752" i="2"/>
  <c r="M3751" i="2"/>
  <c r="M3750" i="2"/>
  <c r="M3749" i="2"/>
  <c r="M3748" i="2"/>
  <c r="M3747" i="2"/>
  <c r="M3746" i="2"/>
  <c r="M3745" i="2"/>
  <c r="M3744" i="2"/>
  <c r="M3743" i="2"/>
  <c r="M3742" i="2"/>
  <c r="M3741" i="2"/>
  <c r="M3740" i="2"/>
  <c r="M3739" i="2"/>
  <c r="M3738" i="2"/>
  <c r="M3737" i="2"/>
  <c r="M3736" i="2"/>
  <c r="M3735" i="2"/>
  <c r="M3734" i="2"/>
  <c r="M3733" i="2"/>
  <c r="M3732" i="2"/>
  <c r="M3731" i="2"/>
  <c r="M3730" i="2"/>
  <c r="M3729" i="2"/>
  <c r="M3728" i="2"/>
  <c r="M3727" i="2"/>
  <c r="M3726" i="2"/>
  <c r="M3725" i="2"/>
  <c r="M3724" i="2"/>
  <c r="M3723" i="2"/>
  <c r="M3722" i="2"/>
  <c r="M3721" i="2"/>
  <c r="M3720" i="2"/>
  <c r="M3719" i="2"/>
  <c r="M3718" i="2"/>
  <c r="M3717" i="2"/>
  <c r="M3716" i="2"/>
  <c r="M3715" i="2"/>
  <c r="M3714" i="2"/>
  <c r="M3713" i="2"/>
  <c r="M3712" i="2"/>
  <c r="M3711" i="2"/>
  <c r="M3710" i="2"/>
  <c r="M3709" i="2"/>
  <c r="M3708" i="2"/>
  <c r="M3707" i="2"/>
  <c r="M3706" i="2"/>
  <c r="M3705" i="2"/>
  <c r="M3704" i="2"/>
  <c r="M3703" i="2"/>
  <c r="M3702" i="2"/>
  <c r="M3701" i="2"/>
  <c r="M3700" i="2"/>
  <c r="M3699" i="2"/>
  <c r="M3698" i="2"/>
  <c r="M3697" i="2"/>
  <c r="M3696" i="2"/>
  <c r="M3695" i="2"/>
  <c r="M3694" i="2"/>
  <c r="M3693" i="2"/>
  <c r="M3692" i="2"/>
  <c r="M3691" i="2"/>
  <c r="M3690" i="2"/>
  <c r="M3689" i="2"/>
  <c r="M3688" i="2"/>
  <c r="M3687" i="2"/>
  <c r="M3686" i="2"/>
  <c r="M3685" i="2"/>
  <c r="M3684" i="2"/>
  <c r="M3683" i="2"/>
  <c r="M3682" i="2"/>
  <c r="M3681" i="2"/>
  <c r="M3680" i="2"/>
  <c r="M3679" i="2"/>
  <c r="M3678" i="2"/>
  <c r="M3677" i="2"/>
  <c r="M3676" i="2"/>
  <c r="M3675" i="2"/>
  <c r="M3674" i="2"/>
  <c r="M3673" i="2"/>
  <c r="M3672" i="2"/>
  <c r="M3671" i="2"/>
  <c r="M3670" i="2"/>
  <c r="M3669" i="2"/>
  <c r="M3668" i="2"/>
  <c r="M3667" i="2"/>
  <c r="M3666" i="2"/>
  <c r="M3665" i="2"/>
  <c r="M3664" i="2"/>
  <c r="M3663" i="2"/>
  <c r="M3662" i="2"/>
  <c r="M3661" i="2"/>
  <c r="M3660" i="2"/>
  <c r="M3659" i="2"/>
  <c r="M3658" i="2"/>
  <c r="M3657" i="2"/>
  <c r="M3656" i="2"/>
  <c r="M3655" i="2"/>
  <c r="M3654" i="2"/>
  <c r="M3653" i="2"/>
  <c r="M3652" i="2"/>
  <c r="M3651" i="2"/>
  <c r="M3650" i="2"/>
  <c r="M3649" i="2"/>
  <c r="M3648" i="2"/>
  <c r="M3647" i="2"/>
  <c r="M3646" i="2"/>
  <c r="M3645" i="2"/>
  <c r="M3644" i="2"/>
  <c r="M3643" i="2"/>
  <c r="M3642" i="2"/>
  <c r="M3641" i="2"/>
  <c r="M3640" i="2"/>
  <c r="M3639" i="2"/>
  <c r="M3638" i="2"/>
  <c r="M3637" i="2"/>
  <c r="M3636" i="2"/>
  <c r="M3635" i="2"/>
  <c r="M3634" i="2"/>
  <c r="M3633" i="2"/>
  <c r="M3632" i="2"/>
  <c r="M3631" i="2"/>
  <c r="M3630" i="2"/>
  <c r="M3629" i="2"/>
  <c r="M3628" i="2"/>
  <c r="M3627" i="2"/>
  <c r="M3626" i="2"/>
  <c r="M3625" i="2"/>
  <c r="M3624" i="2"/>
  <c r="M3623" i="2"/>
  <c r="M3622" i="2"/>
  <c r="M3621" i="2"/>
  <c r="M3620" i="2"/>
  <c r="M3619" i="2"/>
  <c r="M3618" i="2"/>
  <c r="M3617" i="2"/>
  <c r="M3616" i="2"/>
  <c r="M3615" i="2"/>
  <c r="M3614" i="2"/>
  <c r="M3613" i="2"/>
  <c r="M3612" i="2"/>
  <c r="M3611" i="2"/>
  <c r="M3610" i="2"/>
  <c r="M3609" i="2"/>
  <c r="M3608" i="2"/>
  <c r="M3607" i="2"/>
  <c r="M3606" i="2"/>
  <c r="M3605" i="2"/>
  <c r="M3604" i="2"/>
  <c r="M3603" i="2"/>
  <c r="M3602" i="2"/>
  <c r="M3601" i="2"/>
  <c r="M3600" i="2"/>
  <c r="M3599" i="2"/>
  <c r="M3598" i="2"/>
  <c r="M3597" i="2"/>
  <c r="M3596" i="2"/>
  <c r="M3595" i="2"/>
  <c r="M3594" i="2"/>
  <c r="M3593" i="2"/>
  <c r="M3592" i="2"/>
  <c r="M3591" i="2"/>
  <c r="M3590" i="2"/>
  <c r="M3589" i="2"/>
  <c r="M3588" i="2"/>
  <c r="M3587" i="2"/>
  <c r="M3586" i="2"/>
  <c r="M3585" i="2"/>
  <c r="M3584" i="2"/>
  <c r="M3583" i="2"/>
  <c r="M3582" i="2"/>
  <c r="M3581" i="2"/>
  <c r="M3580" i="2"/>
  <c r="M3579" i="2"/>
  <c r="M3578" i="2"/>
  <c r="M3577" i="2"/>
  <c r="M3576" i="2"/>
  <c r="M3575" i="2"/>
  <c r="M3574" i="2"/>
  <c r="M3573" i="2"/>
  <c r="M3572" i="2"/>
  <c r="M3571" i="2"/>
  <c r="M3570" i="2"/>
  <c r="M3569" i="2"/>
  <c r="M3568" i="2"/>
  <c r="M3567" i="2"/>
  <c r="M3566" i="2"/>
  <c r="M3565" i="2"/>
  <c r="M3564" i="2"/>
  <c r="M3563" i="2"/>
  <c r="M3562" i="2"/>
  <c r="M3561" i="2"/>
  <c r="M3560" i="2"/>
  <c r="M3559" i="2"/>
  <c r="M3558" i="2"/>
  <c r="M3557" i="2"/>
  <c r="M3556" i="2"/>
  <c r="M3555" i="2"/>
  <c r="M3554" i="2"/>
  <c r="M3553" i="2"/>
  <c r="M3552" i="2"/>
  <c r="M3551" i="2"/>
  <c r="M3550" i="2"/>
  <c r="M3549" i="2"/>
  <c r="M3548" i="2"/>
  <c r="M3547" i="2"/>
  <c r="M3546" i="2"/>
  <c r="M3545" i="2"/>
  <c r="M3544" i="2"/>
  <c r="M3543" i="2"/>
  <c r="M3542" i="2"/>
  <c r="M3541" i="2"/>
  <c r="M3540" i="2"/>
  <c r="M3539" i="2"/>
  <c r="M3538" i="2"/>
  <c r="M3537" i="2"/>
  <c r="M3536" i="2"/>
  <c r="M3535" i="2"/>
  <c r="M3534" i="2"/>
  <c r="M3533" i="2"/>
  <c r="M3532" i="2"/>
  <c r="M3531" i="2"/>
  <c r="M3530" i="2"/>
  <c r="M3529" i="2"/>
  <c r="M3528" i="2"/>
  <c r="M3527" i="2"/>
  <c r="M3526" i="2"/>
  <c r="M3525" i="2"/>
  <c r="M3524" i="2"/>
  <c r="M3523" i="2"/>
  <c r="M3522" i="2"/>
  <c r="M3521" i="2"/>
  <c r="M3520" i="2"/>
  <c r="M3519" i="2"/>
  <c r="M3518" i="2"/>
  <c r="M3517" i="2"/>
  <c r="M3516" i="2"/>
  <c r="M3515" i="2"/>
  <c r="M3514" i="2"/>
  <c r="M3513" i="2"/>
  <c r="M3512" i="2"/>
  <c r="M3511" i="2"/>
  <c r="M3510" i="2"/>
  <c r="M3509" i="2"/>
  <c r="M3508" i="2"/>
  <c r="M3507" i="2"/>
  <c r="M3506" i="2"/>
  <c r="M3505" i="2"/>
  <c r="M3504" i="2"/>
  <c r="M3503" i="2"/>
  <c r="M3502" i="2"/>
  <c r="M3501" i="2"/>
  <c r="M3500" i="2"/>
  <c r="M3499" i="2"/>
  <c r="M3498" i="2"/>
  <c r="M3497" i="2"/>
  <c r="M3496" i="2"/>
  <c r="M3495" i="2"/>
  <c r="M3494" i="2"/>
  <c r="M3493" i="2"/>
  <c r="M3492" i="2"/>
  <c r="M3491" i="2"/>
  <c r="M3490" i="2"/>
  <c r="M3489" i="2"/>
  <c r="M3488" i="2"/>
  <c r="M3487" i="2"/>
  <c r="M3486" i="2"/>
  <c r="M3485" i="2"/>
  <c r="M3484" i="2"/>
  <c r="M3483" i="2"/>
  <c r="M3482" i="2"/>
  <c r="M3481" i="2"/>
  <c r="M3480" i="2"/>
  <c r="M3479" i="2"/>
  <c r="M3478" i="2"/>
  <c r="M3477" i="2"/>
  <c r="M3476" i="2"/>
  <c r="M3475" i="2"/>
  <c r="M3474" i="2"/>
  <c r="M3473" i="2"/>
  <c r="M3472" i="2"/>
  <c r="M3471" i="2"/>
  <c r="M3470" i="2"/>
  <c r="M3469" i="2"/>
  <c r="M3468" i="2"/>
  <c r="M3467" i="2"/>
  <c r="M3466" i="2"/>
  <c r="M3465" i="2"/>
  <c r="M3464" i="2"/>
  <c r="M3463" i="2"/>
  <c r="M3462" i="2"/>
  <c r="M3461" i="2"/>
  <c r="M3460" i="2"/>
  <c r="M3459" i="2"/>
  <c r="M3458" i="2"/>
  <c r="M3457" i="2"/>
  <c r="M3456" i="2"/>
  <c r="M3455" i="2"/>
  <c r="M3454" i="2"/>
  <c r="M3453" i="2"/>
  <c r="M3452" i="2"/>
  <c r="M3451" i="2"/>
  <c r="M3450" i="2"/>
  <c r="M3449" i="2"/>
  <c r="M3448" i="2"/>
  <c r="M3447" i="2"/>
  <c r="M3446" i="2"/>
  <c r="M3445" i="2"/>
  <c r="M3444" i="2"/>
  <c r="M3443" i="2"/>
  <c r="M3442" i="2"/>
  <c r="M3441" i="2"/>
  <c r="M3440" i="2"/>
  <c r="M3439" i="2"/>
  <c r="M3438" i="2"/>
  <c r="M3437" i="2"/>
  <c r="M3436" i="2"/>
  <c r="M3435" i="2"/>
  <c r="M3434" i="2"/>
  <c r="M3433" i="2"/>
  <c r="M3432" i="2"/>
  <c r="M3431" i="2"/>
  <c r="M3430" i="2"/>
  <c r="M3429" i="2"/>
  <c r="M3428" i="2"/>
  <c r="M3427" i="2"/>
  <c r="M3426" i="2"/>
  <c r="M3425" i="2"/>
  <c r="M3424" i="2"/>
  <c r="M3423" i="2"/>
  <c r="M3422" i="2"/>
  <c r="M3421" i="2"/>
  <c r="M3420" i="2"/>
  <c r="M3419" i="2"/>
  <c r="M3418" i="2"/>
  <c r="M3417" i="2"/>
  <c r="M3416" i="2"/>
  <c r="M3415" i="2"/>
  <c r="M3414" i="2"/>
  <c r="M3413" i="2"/>
  <c r="M3412" i="2"/>
  <c r="M3411" i="2"/>
  <c r="M3410" i="2"/>
  <c r="M3409" i="2"/>
  <c r="M3408" i="2"/>
  <c r="M3407" i="2"/>
  <c r="M3406" i="2"/>
  <c r="M3405" i="2"/>
  <c r="M3404" i="2"/>
  <c r="M3403" i="2"/>
  <c r="M3402" i="2"/>
  <c r="M3401" i="2"/>
  <c r="M3400" i="2"/>
  <c r="M3399" i="2"/>
  <c r="M3398" i="2"/>
  <c r="M3397" i="2"/>
  <c r="M3396" i="2"/>
  <c r="M3395" i="2"/>
  <c r="M3394" i="2"/>
  <c r="M3393" i="2"/>
  <c r="M3392" i="2"/>
  <c r="M3391" i="2"/>
  <c r="M3390" i="2"/>
  <c r="M3389" i="2"/>
  <c r="M3388" i="2"/>
  <c r="M3387" i="2"/>
  <c r="M3386" i="2"/>
  <c r="M3385" i="2"/>
  <c r="M3384" i="2"/>
  <c r="M3383" i="2"/>
  <c r="M3382" i="2"/>
  <c r="M3381" i="2"/>
  <c r="M3380" i="2"/>
  <c r="M3379" i="2"/>
  <c r="M3378" i="2"/>
  <c r="M3377" i="2"/>
  <c r="M3376" i="2"/>
  <c r="M3375" i="2"/>
  <c r="M3374" i="2"/>
  <c r="M3373" i="2"/>
  <c r="M3372" i="2"/>
  <c r="M3371" i="2"/>
  <c r="M3370" i="2"/>
  <c r="M3369" i="2"/>
  <c r="M3368" i="2"/>
  <c r="M3367" i="2"/>
  <c r="M3366" i="2"/>
  <c r="M3365" i="2"/>
  <c r="M3364" i="2"/>
  <c r="M3363" i="2"/>
  <c r="M3362" i="2"/>
  <c r="M3361" i="2"/>
  <c r="M3360" i="2"/>
  <c r="M3359" i="2"/>
  <c r="M3358" i="2"/>
  <c r="M3357" i="2"/>
  <c r="M3356" i="2"/>
  <c r="M3355" i="2"/>
  <c r="M3354" i="2"/>
  <c r="M3353" i="2"/>
  <c r="M3352" i="2"/>
  <c r="M3351" i="2"/>
  <c r="M3350" i="2"/>
  <c r="M3349" i="2"/>
  <c r="M3348" i="2"/>
  <c r="M3347" i="2"/>
  <c r="M3346" i="2"/>
  <c r="M3345" i="2"/>
  <c r="M3344" i="2"/>
  <c r="M3343" i="2"/>
  <c r="M3342" i="2"/>
  <c r="M3341" i="2"/>
  <c r="M3340" i="2"/>
  <c r="M3339" i="2"/>
  <c r="M3338" i="2"/>
  <c r="M3337" i="2"/>
  <c r="M3336" i="2"/>
  <c r="M3335" i="2"/>
  <c r="M3334" i="2"/>
  <c r="M3333" i="2"/>
  <c r="M3332" i="2"/>
  <c r="M3331" i="2"/>
  <c r="M3330" i="2"/>
  <c r="M3329" i="2"/>
  <c r="M3328" i="2"/>
  <c r="M3327" i="2"/>
  <c r="M3326" i="2"/>
  <c r="M3325" i="2"/>
  <c r="M3324" i="2"/>
  <c r="M3323" i="2"/>
  <c r="M3322" i="2"/>
  <c r="M3321" i="2"/>
  <c r="M3320" i="2"/>
  <c r="M3319" i="2"/>
  <c r="M3318" i="2"/>
  <c r="M3317" i="2"/>
  <c r="M3316" i="2"/>
  <c r="M3315" i="2"/>
  <c r="M3314" i="2"/>
  <c r="M3313" i="2"/>
  <c r="M3312" i="2"/>
  <c r="M3311" i="2"/>
  <c r="M3310" i="2"/>
  <c r="M3309" i="2"/>
  <c r="M3308" i="2"/>
  <c r="M3307" i="2"/>
  <c r="M3306" i="2"/>
  <c r="M3305" i="2"/>
  <c r="M3304" i="2"/>
  <c r="M3303" i="2"/>
  <c r="M3302" i="2"/>
  <c r="M3301" i="2"/>
  <c r="M3300" i="2"/>
  <c r="M3299" i="2"/>
  <c r="M3298" i="2"/>
  <c r="M3297" i="2"/>
  <c r="M3296" i="2"/>
  <c r="M3295" i="2"/>
  <c r="M3294" i="2"/>
  <c r="M3293" i="2"/>
  <c r="M3292" i="2"/>
  <c r="M3291" i="2"/>
  <c r="M3290" i="2"/>
  <c r="M3289" i="2"/>
  <c r="M3288" i="2"/>
  <c r="M3287" i="2"/>
  <c r="M3286" i="2"/>
  <c r="M3285" i="2"/>
  <c r="M3284" i="2"/>
  <c r="M3283" i="2"/>
  <c r="M3282" i="2"/>
  <c r="M3281" i="2"/>
  <c r="M3280" i="2"/>
  <c r="M3279" i="2"/>
  <c r="M3278" i="2"/>
  <c r="M3277" i="2"/>
  <c r="M3276" i="2"/>
  <c r="M3275" i="2"/>
  <c r="M3274" i="2"/>
  <c r="M3273" i="2"/>
  <c r="M3272" i="2"/>
  <c r="M3271" i="2"/>
  <c r="M3270" i="2"/>
  <c r="M3269" i="2"/>
  <c r="M3268" i="2"/>
  <c r="M3267" i="2"/>
  <c r="M3266" i="2"/>
  <c r="M3265" i="2"/>
  <c r="M3264" i="2"/>
  <c r="M3263" i="2"/>
  <c r="M3262" i="2"/>
  <c r="M3261" i="2"/>
  <c r="M3260" i="2"/>
  <c r="M3259" i="2"/>
  <c r="M3258" i="2"/>
  <c r="M3257" i="2"/>
  <c r="M3256" i="2"/>
  <c r="M3255" i="2"/>
  <c r="M3254" i="2"/>
  <c r="M3253" i="2"/>
  <c r="M3252" i="2"/>
  <c r="M3251" i="2"/>
  <c r="M3250" i="2"/>
  <c r="M3249" i="2"/>
  <c r="M3248" i="2"/>
  <c r="M3247" i="2"/>
  <c r="M3246" i="2"/>
  <c r="M3245" i="2"/>
  <c r="M3244" i="2"/>
  <c r="M3243" i="2"/>
  <c r="M3242" i="2"/>
  <c r="M3241" i="2"/>
  <c r="M3240" i="2"/>
  <c r="M3239" i="2"/>
  <c r="M3238" i="2"/>
  <c r="M3237" i="2"/>
  <c r="M3236" i="2"/>
  <c r="M3235" i="2"/>
  <c r="M3234" i="2"/>
  <c r="M3233" i="2"/>
  <c r="M3232" i="2"/>
  <c r="M3231" i="2"/>
  <c r="M3230" i="2"/>
  <c r="M3229" i="2"/>
  <c r="M3228" i="2"/>
  <c r="M3227" i="2"/>
  <c r="M3226" i="2"/>
  <c r="M3225" i="2"/>
  <c r="M3224" i="2"/>
  <c r="M3223" i="2"/>
  <c r="M3222" i="2"/>
  <c r="M3221" i="2"/>
  <c r="M3220" i="2"/>
  <c r="M3219" i="2"/>
  <c r="M3218" i="2"/>
  <c r="M3217" i="2"/>
  <c r="M3216" i="2"/>
  <c r="M3215" i="2"/>
  <c r="M3214" i="2"/>
  <c r="M3213" i="2"/>
  <c r="M3212" i="2"/>
  <c r="M3211" i="2"/>
  <c r="M3210" i="2"/>
  <c r="M3209" i="2"/>
  <c r="M3208" i="2"/>
  <c r="M3207" i="2"/>
  <c r="M3206" i="2"/>
  <c r="M3205" i="2"/>
  <c r="M3204" i="2"/>
  <c r="M3203" i="2"/>
  <c r="M3202" i="2"/>
  <c r="M3201" i="2"/>
  <c r="M3200" i="2"/>
  <c r="M3199" i="2"/>
  <c r="M3198" i="2"/>
  <c r="M3197" i="2"/>
  <c r="M3196" i="2"/>
  <c r="M3195" i="2"/>
  <c r="M3194" i="2"/>
  <c r="M3193" i="2"/>
  <c r="M3192" i="2"/>
  <c r="M3191" i="2"/>
  <c r="M3190" i="2"/>
  <c r="M3189" i="2"/>
  <c r="M3188" i="2"/>
  <c r="M3187" i="2"/>
  <c r="M3186" i="2"/>
  <c r="M3185" i="2"/>
  <c r="M3184" i="2"/>
  <c r="M3183" i="2"/>
  <c r="M3182" i="2"/>
  <c r="M3181" i="2"/>
  <c r="M3180" i="2"/>
  <c r="M3179" i="2"/>
  <c r="M3178" i="2"/>
  <c r="M3177" i="2"/>
  <c r="M3176" i="2"/>
  <c r="M3175" i="2"/>
  <c r="M3174" i="2"/>
  <c r="M3173" i="2"/>
  <c r="M3172" i="2"/>
  <c r="M3171" i="2"/>
  <c r="M3170" i="2"/>
  <c r="M3169" i="2"/>
  <c r="M3168" i="2"/>
  <c r="M3167" i="2"/>
  <c r="M3166" i="2"/>
  <c r="M3165" i="2"/>
  <c r="M3164" i="2"/>
  <c r="M3163" i="2"/>
  <c r="M3162" i="2"/>
  <c r="M3161" i="2"/>
  <c r="M3160" i="2"/>
  <c r="M3159" i="2"/>
  <c r="M3158" i="2"/>
  <c r="M3157" i="2"/>
  <c r="M3156" i="2"/>
  <c r="M3155" i="2"/>
  <c r="M3154" i="2"/>
  <c r="M3153" i="2"/>
  <c r="M3152" i="2"/>
  <c r="M3151" i="2"/>
  <c r="M3150" i="2"/>
  <c r="M3149" i="2"/>
  <c r="M3148" i="2"/>
  <c r="M3147" i="2"/>
  <c r="M3146" i="2"/>
  <c r="M3145" i="2"/>
  <c r="M3144" i="2"/>
  <c r="M3143" i="2"/>
  <c r="M3142" i="2"/>
  <c r="M3141" i="2"/>
  <c r="M3140" i="2"/>
  <c r="M3139" i="2"/>
  <c r="M3138" i="2"/>
  <c r="M3137" i="2"/>
  <c r="M3136" i="2"/>
  <c r="M3135" i="2"/>
  <c r="M3134" i="2"/>
  <c r="M3133" i="2"/>
  <c r="M3132" i="2"/>
  <c r="M3131" i="2"/>
  <c r="M3130" i="2"/>
  <c r="M3129" i="2"/>
  <c r="M3128" i="2"/>
  <c r="M3127" i="2"/>
  <c r="M3126" i="2"/>
  <c r="M3125" i="2"/>
  <c r="M3124" i="2"/>
  <c r="M3123" i="2"/>
  <c r="M3122" i="2"/>
  <c r="M3121" i="2"/>
  <c r="M3120" i="2"/>
  <c r="M3119" i="2"/>
  <c r="M3118" i="2"/>
  <c r="M3117" i="2"/>
  <c r="M3116" i="2"/>
  <c r="M3115" i="2"/>
  <c r="M3114" i="2"/>
  <c r="M3113" i="2"/>
  <c r="M3112" i="2"/>
  <c r="M3111" i="2"/>
  <c r="M3110" i="2"/>
  <c r="M3109" i="2"/>
  <c r="M3108" i="2"/>
  <c r="M3107" i="2"/>
  <c r="M3106" i="2"/>
  <c r="M3105" i="2"/>
  <c r="M3104" i="2"/>
  <c r="M3103" i="2"/>
  <c r="M3102" i="2"/>
  <c r="M3101" i="2"/>
  <c r="M3100" i="2"/>
  <c r="M3099" i="2"/>
  <c r="M3098" i="2"/>
  <c r="M3097" i="2"/>
  <c r="M3096" i="2"/>
  <c r="M3095" i="2"/>
  <c r="M3094" i="2"/>
  <c r="M3093" i="2"/>
  <c r="M3092" i="2"/>
  <c r="M3091" i="2"/>
  <c r="M3090" i="2"/>
  <c r="M3089" i="2"/>
  <c r="M3088" i="2"/>
  <c r="M3087" i="2"/>
  <c r="M3086" i="2"/>
  <c r="M3085" i="2"/>
  <c r="M3084" i="2"/>
  <c r="M3083" i="2"/>
  <c r="M3082" i="2"/>
  <c r="M3081" i="2"/>
  <c r="M3080" i="2"/>
  <c r="M3079" i="2"/>
  <c r="M3078" i="2"/>
  <c r="M3077" i="2"/>
  <c r="M3076" i="2"/>
  <c r="M3075" i="2"/>
  <c r="M3074" i="2"/>
  <c r="M3073" i="2"/>
  <c r="M3072" i="2"/>
  <c r="M3071" i="2"/>
  <c r="M3070" i="2"/>
  <c r="M3069" i="2"/>
  <c r="M3068" i="2"/>
  <c r="M3067" i="2"/>
  <c r="M3066" i="2"/>
  <c r="M3065" i="2"/>
  <c r="M3064" i="2"/>
  <c r="M3063" i="2"/>
  <c r="M3062" i="2"/>
  <c r="M3061" i="2"/>
  <c r="M3060" i="2"/>
  <c r="M3059" i="2"/>
  <c r="M3058" i="2"/>
  <c r="M3057" i="2"/>
  <c r="M3056" i="2"/>
  <c r="M3055" i="2"/>
  <c r="M3054" i="2"/>
  <c r="M3053" i="2"/>
  <c r="M3052" i="2"/>
  <c r="M3051" i="2"/>
  <c r="M3050" i="2"/>
  <c r="M3049" i="2"/>
  <c r="M3048" i="2"/>
  <c r="M3047" i="2"/>
  <c r="M3046" i="2"/>
  <c r="M3045" i="2"/>
  <c r="M3044" i="2"/>
  <c r="M3043" i="2"/>
  <c r="M3042" i="2"/>
  <c r="M3041" i="2"/>
  <c r="M3040" i="2"/>
  <c r="M3039" i="2"/>
  <c r="M3038" i="2"/>
  <c r="M3037" i="2"/>
  <c r="M3036" i="2"/>
  <c r="M3035" i="2"/>
  <c r="M3034" i="2"/>
  <c r="M3033" i="2"/>
  <c r="M3032" i="2"/>
  <c r="M3031" i="2"/>
  <c r="M3030" i="2"/>
  <c r="M3029" i="2"/>
  <c r="M3028" i="2"/>
  <c r="M3027" i="2"/>
  <c r="M3026" i="2"/>
  <c r="M3025" i="2"/>
  <c r="M3024" i="2"/>
  <c r="M3023" i="2"/>
  <c r="M3022" i="2"/>
  <c r="M3021" i="2"/>
  <c r="M3020" i="2"/>
  <c r="M3019" i="2"/>
  <c r="M3018" i="2"/>
  <c r="M3017" i="2"/>
  <c r="M3016" i="2"/>
  <c r="M3015" i="2"/>
  <c r="M3014" i="2"/>
  <c r="M3013" i="2"/>
  <c r="M3012" i="2"/>
  <c r="M3011" i="2"/>
  <c r="M3010" i="2"/>
  <c r="M3009" i="2"/>
  <c r="M3008" i="2"/>
  <c r="M3007" i="2"/>
  <c r="M3006" i="2"/>
  <c r="M3005" i="2"/>
  <c r="M3004" i="2"/>
  <c r="M3003" i="2"/>
  <c r="M3002" i="2"/>
  <c r="M3001" i="2"/>
  <c r="M3000" i="2"/>
  <c r="M2999" i="2"/>
  <c r="M2998" i="2"/>
  <c r="M2997" i="2"/>
  <c r="M2996" i="2"/>
  <c r="M2995" i="2"/>
  <c r="M2994" i="2"/>
  <c r="M2993" i="2"/>
  <c r="M2992" i="2"/>
  <c r="M2991" i="2"/>
  <c r="M2990" i="2"/>
  <c r="M2989" i="2"/>
  <c r="M2988" i="2"/>
  <c r="M2987" i="2"/>
  <c r="M2986" i="2"/>
  <c r="M2985" i="2"/>
  <c r="M2984" i="2"/>
  <c r="M2983" i="2"/>
  <c r="M2982" i="2"/>
  <c r="M2981" i="2"/>
  <c r="M2980" i="2"/>
  <c r="M2979" i="2"/>
  <c r="M2978" i="2"/>
  <c r="M2977" i="2"/>
  <c r="M2976" i="2"/>
  <c r="M2975" i="2"/>
  <c r="M2974" i="2"/>
  <c r="M2973" i="2"/>
  <c r="M2972" i="2"/>
  <c r="M2971" i="2"/>
  <c r="M2970" i="2"/>
  <c r="M2969" i="2"/>
  <c r="M2968" i="2"/>
  <c r="M2967" i="2"/>
  <c r="M2966" i="2"/>
  <c r="M2965" i="2"/>
  <c r="M2964" i="2"/>
  <c r="M2963" i="2"/>
  <c r="M2962" i="2"/>
  <c r="M2961" i="2"/>
  <c r="M2960" i="2"/>
  <c r="M2959" i="2"/>
  <c r="M2958" i="2"/>
  <c r="M2957" i="2"/>
  <c r="M2956" i="2"/>
  <c r="M2955" i="2"/>
  <c r="M2954" i="2"/>
  <c r="M2953" i="2"/>
  <c r="M2952" i="2"/>
  <c r="M2951" i="2"/>
  <c r="M2950" i="2"/>
  <c r="M2949" i="2"/>
  <c r="M2948" i="2"/>
  <c r="M2947" i="2"/>
  <c r="M2946" i="2"/>
  <c r="M2945" i="2"/>
  <c r="M2944" i="2"/>
  <c r="M2943" i="2"/>
  <c r="M2942" i="2"/>
  <c r="M2941" i="2"/>
  <c r="M2940" i="2"/>
  <c r="M2939" i="2"/>
  <c r="M2938" i="2"/>
  <c r="M2937" i="2"/>
  <c r="M2936" i="2"/>
  <c r="M2935" i="2"/>
  <c r="M2934" i="2"/>
  <c r="M2933" i="2"/>
  <c r="M2932" i="2"/>
  <c r="M2931" i="2"/>
  <c r="M2930" i="2"/>
  <c r="M2929" i="2"/>
  <c r="M2928" i="2"/>
  <c r="M2927" i="2"/>
  <c r="M2926" i="2"/>
  <c r="M2925" i="2"/>
  <c r="M2924" i="2"/>
  <c r="M2923" i="2"/>
  <c r="M2922" i="2"/>
  <c r="M2921" i="2"/>
  <c r="M2920" i="2"/>
  <c r="M2919" i="2"/>
  <c r="M2918" i="2"/>
  <c r="M2917" i="2"/>
  <c r="M2916" i="2"/>
  <c r="M2915" i="2"/>
  <c r="M2914" i="2"/>
  <c r="M2913" i="2"/>
  <c r="M2912" i="2"/>
  <c r="M2911" i="2"/>
  <c r="M2910" i="2"/>
  <c r="M2909" i="2"/>
  <c r="M2908" i="2"/>
  <c r="M2907" i="2"/>
  <c r="M2906" i="2"/>
  <c r="M2905" i="2"/>
  <c r="M2904" i="2"/>
  <c r="M2903" i="2"/>
  <c r="M2902" i="2"/>
  <c r="M2901" i="2"/>
  <c r="M2900" i="2"/>
  <c r="M2899" i="2"/>
  <c r="M2898" i="2"/>
  <c r="M2897" i="2"/>
  <c r="M2896" i="2"/>
  <c r="M2895" i="2"/>
  <c r="M2894" i="2"/>
  <c r="M2893" i="2"/>
  <c r="M2892" i="2"/>
  <c r="M2891" i="2"/>
  <c r="M2890" i="2"/>
  <c r="M2889" i="2"/>
  <c r="M2888" i="2"/>
  <c r="M2887" i="2"/>
  <c r="M2886" i="2"/>
  <c r="M2885" i="2"/>
  <c r="M2884" i="2"/>
  <c r="M2883" i="2"/>
  <c r="M2882" i="2"/>
  <c r="M2881" i="2"/>
  <c r="M2880" i="2"/>
  <c r="M2879" i="2"/>
  <c r="M2878" i="2"/>
  <c r="M2877" i="2"/>
  <c r="M2876" i="2"/>
  <c r="M2875" i="2"/>
  <c r="M2874" i="2"/>
  <c r="M2873" i="2"/>
  <c r="M2872" i="2"/>
  <c r="M2871" i="2"/>
  <c r="M2870" i="2"/>
  <c r="M2869" i="2"/>
  <c r="M2868" i="2"/>
  <c r="M2867" i="2"/>
  <c r="M2866" i="2"/>
  <c r="M2865" i="2"/>
  <c r="M2864" i="2"/>
  <c r="M2863" i="2"/>
  <c r="M2862" i="2"/>
  <c r="M2861" i="2"/>
  <c r="M2860" i="2"/>
  <c r="M2859" i="2"/>
  <c r="M2858" i="2"/>
  <c r="M2857" i="2"/>
  <c r="M2856" i="2"/>
  <c r="M2855" i="2"/>
  <c r="M2854" i="2"/>
  <c r="M2853" i="2"/>
  <c r="M2852" i="2"/>
  <c r="M2851" i="2"/>
  <c r="M2850" i="2"/>
  <c r="M2849" i="2"/>
  <c r="M2848" i="2"/>
  <c r="M2847" i="2"/>
  <c r="M2846" i="2"/>
  <c r="M2845" i="2"/>
  <c r="M2844" i="2"/>
  <c r="M2843" i="2"/>
  <c r="M2842" i="2"/>
  <c r="M2841" i="2"/>
  <c r="M2840" i="2"/>
  <c r="M2839" i="2"/>
  <c r="M2838" i="2"/>
  <c r="M2837" i="2"/>
  <c r="M2836" i="2"/>
  <c r="M2835" i="2"/>
  <c r="M2834" i="2"/>
  <c r="M2833" i="2"/>
  <c r="M2832" i="2"/>
  <c r="M2831" i="2"/>
  <c r="M2830" i="2"/>
  <c r="M2829" i="2"/>
  <c r="M2828" i="2"/>
  <c r="M2827" i="2"/>
  <c r="M2826" i="2"/>
  <c r="M2825" i="2"/>
  <c r="M2824" i="2"/>
  <c r="M2823" i="2"/>
  <c r="M2822" i="2"/>
  <c r="M2821" i="2"/>
  <c r="M2820" i="2"/>
  <c r="M2819" i="2"/>
  <c r="M2818" i="2"/>
  <c r="M2817" i="2"/>
  <c r="M2816" i="2"/>
  <c r="M2815" i="2"/>
  <c r="M2814" i="2"/>
  <c r="M2813" i="2"/>
  <c r="M2812" i="2"/>
  <c r="M2811" i="2"/>
  <c r="M2810" i="2"/>
  <c r="M2809" i="2"/>
  <c r="M2808" i="2"/>
  <c r="M2807" i="2"/>
  <c r="M2806" i="2"/>
  <c r="M2805" i="2"/>
  <c r="M2804" i="2"/>
  <c r="M2803" i="2"/>
  <c r="M2802" i="2"/>
  <c r="M2801" i="2"/>
  <c r="M2800" i="2"/>
  <c r="M2799" i="2"/>
  <c r="M2798" i="2"/>
  <c r="M2797" i="2"/>
  <c r="M2796" i="2"/>
  <c r="M2795" i="2"/>
  <c r="M2794" i="2"/>
  <c r="M2793" i="2"/>
  <c r="M2792" i="2"/>
  <c r="M2791" i="2"/>
  <c r="M2790" i="2"/>
  <c r="M2789" i="2"/>
  <c r="M2788" i="2"/>
  <c r="M2787" i="2"/>
  <c r="M2786" i="2"/>
  <c r="M2785" i="2"/>
  <c r="M2784" i="2"/>
  <c r="M2783" i="2"/>
  <c r="M2782" i="2"/>
  <c r="M2781" i="2"/>
  <c r="M2780" i="2"/>
  <c r="M2779" i="2"/>
  <c r="M2778" i="2"/>
  <c r="M2777" i="2"/>
  <c r="M2776" i="2"/>
  <c r="M2775" i="2"/>
  <c r="M2774" i="2"/>
  <c r="M2773" i="2"/>
  <c r="M2772" i="2"/>
  <c r="M2771" i="2"/>
  <c r="M2770" i="2"/>
  <c r="M2769" i="2"/>
  <c r="M2768" i="2"/>
  <c r="M2767" i="2"/>
  <c r="M2766" i="2"/>
  <c r="M2765" i="2"/>
  <c r="M2764" i="2"/>
  <c r="M2763" i="2"/>
  <c r="M2762" i="2"/>
  <c r="M2761" i="2"/>
  <c r="M2760" i="2"/>
  <c r="M2759" i="2"/>
  <c r="M2758" i="2"/>
  <c r="M2757" i="2"/>
  <c r="M2756" i="2"/>
  <c r="M2755" i="2"/>
  <c r="M2754" i="2"/>
  <c r="M2753" i="2"/>
  <c r="M2752" i="2"/>
  <c r="M2751" i="2"/>
  <c r="M2750" i="2"/>
  <c r="M2749" i="2"/>
  <c r="M2748" i="2"/>
  <c r="M2747" i="2"/>
  <c r="M2746" i="2"/>
  <c r="M2745" i="2"/>
  <c r="M2744" i="2"/>
  <c r="M2743" i="2"/>
  <c r="M2742" i="2"/>
  <c r="M2741" i="2"/>
  <c r="M2740" i="2"/>
  <c r="M2739" i="2"/>
  <c r="M2738" i="2"/>
  <c r="M2737" i="2"/>
  <c r="M2736" i="2"/>
  <c r="M2735" i="2"/>
  <c r="M2734" i="2"/>
  <c r="M2733" i="2"/>
  <c r="M2732" i="2"/>
  <c r="M2731" i="2"/>
  <c r="M2730" i="2"/>
  <c r="M2729" i="2"/>
  <c r="M2728" i="2"/>
  <c r="M2727" i="2"/>
  <c r="M2726" i="2"/>
  <c r="M2725" i="2"/>
  <c r="M2724" i="2"/>
  <c r="M2723" i="2"/>
  <c r="M2722" i="2"/>
  <c r="M2721" i="2"/>
  <c r="M2720" i="2"/>
  <c r="M2719" i="2"/>
  <c r="M2718" i="2"/>
  <c r="M2717" i="2"/>
  <c r="M2716" i="2"/>
  <c r="M2715" i="2"/>
  <c r="M2714" i="2"/>
  <c r="M2713" i="2"/>
  <c r="M2712" i="2"/>
  <c r="M2711" i="2"/>
  <c r="M2710" i="2"/>
  <c r="M2709" i="2"/>
  <c r="M2708" i="2"/>
  <c r="M2707" i="2"/>
  <c r="M2706" i="2"/>
  <c r="M2705" i="2"/>
  <c r="M2704" i="2"/>
  <c r="M2703" i="2"/>
  <c r="M2702" i="2"/>
  <c r="M2701" i="2"/>
  <c r="M2700" i="2"/>
  <c r="M2699" i="2"/>
  <c r="M2698" i="2"/>
  <c r="M2697" i="2"/>
  <c r="M2696" i="2"/>
  <c r="M2695" i="2"/>
  <c r="M2694" i="2"/>
  <c r="M2693" i="2"/>
  <c r="M2692" i="2"/>
  <c r="M2691" i="2"/>
  <c r="M2690" i="2"/>
  <c r="M2689" i="2"/>
  <c r="M2688" i="2"/>
  <c r="M2687" i="2"/>
  <c r="M2686" i="2"/>
  <c r="M2685" i="2"/>
  <c r="M2684" i="2"/>
  <c r="M2683" i="2"/>
  <c r="M2682" i="2"/>
  <c r="M2681" i="2"/>
  <c r="M2680" i="2"/>
  <c r="M2679" i="2"/>
  <c r="M2678" i="2"/>
  <c r="M2677" i="2"/>
  <c r="M2676" i="2"/>
  <c r="M2675" i="2"/>
  <c r="M2674" i="2"/>
  <c r="M2673" i="2"/>
  <c r="M2672" i="2"/>
  <c r="M2671" i="2"/>
  <c r="M2670" i="2"/>
  <c r="M2669" i="2"/>
  <c r="M2668" i="2"/>
  <c r="M2667" i="2"/>
  <c r="M2666" i="2"/>
  <c r="M2665" i="2"/>
  <c r="M2664" i="2"/>
  <c r="M2663" i="2"/>
  <c r="M2662" i="2"/>
  <c r="M2661" i="2"/>
  <c r="M2660" i="2"/>
  <c r="M2659" i="2"/>
  <c r="M2658" i="2"/>
  <c r="M2657" i="2"/>
  <c r="M2656" i="2"/>
  <c r="M2655" i="2"/>
  <c r="M2654" i="2"/>
  <c r="M2653" i="2"/>
  <c r="M2652" i="2"/>
  <c r="M2651" i="2"/>
  <c r="M2650" i="2"/>
  <c r="M2649" i="2"/>
  <c r="M2648" i="2"/>
  <c r="M2647" i="2"/>
  <c r="M2646" i="2"/>
  <c r="M2645" i="2"/>
  <c r="M2644" i="2"/>
  <c r="M2643" i="2"/>
  <c r="M2642" i="2"/>
  <c r="M2641" i="2"/>
  <c r="M2640" i="2"/>
  <c r="M2639" i="2"/>
  <c r="M2638" i="2"/>
  <c r="M2637" i="2"/>
  <c r="M2636" i="2"/>
  <c r="M2635" i="2"/>
  <c r="M2634" i="2"/>
  <c r="M2633" i="2"/>
  <c r="M2632" i="2"/>
  <c r="M2631" i="2"/>
  <c r="M2630" i="2"/>
  <c r="M2629" i="2"/>
  <c r="M2628" i="2"/>
  <c r="M2627" i="2"/>
  <c r="M2626" i="2"/>
  <c r="M2625" i="2"/>
  <c r="M2624" i="2"/>
  <c r="M2623" i="2"/>
  <c r="M2622" i="2"/>
  <c r="M2621" i="2"/>
  <c r="M2620" i="2"/>
  <c r="M2619" i="2"/>
  <c r="M2618" i="2"/>
  <c r="M2617" i="2"/>
  <c r="M2616" i="2"/>
  <c r="M2615" i="2"/>
  <c r="M2614" i="2"/>
  <c r="M2613" i="2"/>
  <c r="M2612" i="2"/>
  <c r="M2611" i="2"/>
  <c r="M2610" i="2"/>
  <c r="M2609" i="2"/>
  <c r="M2608" i="2"/>
  <c r="M2607" i="2"/>
  <c r="M2606" i="2"/>
  <c r="M2605" i="2"/>
  <c r="M2604" i="2"/>
  <c r="M2603" i="2"/>
  <c r="M2602" i="2"/>
  <c r="M2601" i="2"/>
  <c r="M2600" i="2"/>
  <c r="M2599" i="2"/>
  <c r="M2598" i="2"/>
  <c r="M2597" i="2"/>
  <c r="M2596" i="2"/>
  <c r="M2595" i="2"/>
  <c r="M2594" i="2"/>
  <c r="M2593" i="2"/>
  <c r="M2592" i="2"/>
  <c r="M2591" i="2"/>
  <c r="M2590" i="2"/>
  <c r="M2589" i="2"/>
  <c r="M2588" i="2"/>
  <c r="M2587" i="2"/>
  <c r="M2586" i="2"/>
  <c r="M2585" i="2"/>
  <c r="M2584" i="2"/>
  <c r="M2583" i="2"/>
  <c r="M2582" i="2"/>
  <c r="M2581" i="2"/>
  <c r="M2580" i="2"/>
  <c r="M2579" i="2"/>
  <c r="M2578" i="2"/>
  <c r="M2577" i="2"/>
  <c r="M2576" i="2"/>
  <c r="M2575" i="2"/>
  <c r="M2574" i="2"/>
  <c r="M2573" i="2"/>
  <c r="M2572" i="2"/>
  <c r="M2571" i="2"/>
  <c r="M2570" i="2"/>
  <c r="M2569" i="2"/>
  <c r="M2568" i="2"/>
  <c r="M2567" i="2"/>
  <c r="M2566" i="2"/>
  <c r="M2565" i="2"/>
  <c r="M2564" i="2"/>
  <c r="M2563" i="2"/>
  <c r="M2562" i="2"/>
  <c r="M2561" i="2"/>
  <c r="M2560" i="2"/>
  <c r="M2559" i="2"/>
  <c r="M2558" i="2"/>
  <c r="M2557" i="2"/>
  <c r="M2556" i="2"/>
  <c r="M2555" i="2"/>
  <c r="M2554" i="2"/>
  <c r="M2553" i="2"/>
  <c r="M2552" i="2"/>
  <c r="M2551" i="2"/>
  <c r="M2550" i="2"/>
  <c r="M2549" i="2"/>
  <c r="M2548" i="2"/>
  <c r="M2547" i="2"/>
  <c r="M2546" i="2"/>
  <c r="M2545" i="2"/>
  <c r="M2544" i="2"/>
  <c r="M2543" i="2"/>
  <c r="M2542" i="2"/>
  <c r="M2541" i="2"/>
  <c r="M2540" i="2"/>
  <c r="M2539" i="2"/>
  <c r="M2538" i="2"/>
  <c r="M2537" i="2"/>
  <c r="M2536" i="2"/>
  <c r="M2535" i="2"/>
  <c r="M2534" i="2"/>
  <c r="M2533" i="2"/>
  <c r="M2532" i="2"/>
  <c r="M2531" i="2"/>
  <c r="M2530" i="2"/>
  <c r="M2529" i="2"/>
  <c r="M2528" i="2"/>
  <c r="M2527" i="2"/>
  <c r="M2526" i="2"/>
  <c r="M2525" i="2"/>
  <c r="M2524" i="2"/>
  <c r="M2523" i="2"/>
  <c r="M2522" i="2"/>
  <c r="M2521" i="2"/>
  <c r="M2520" i="2"/>
  <c r="M2519" i="2"/>
  <c r="M2518" i="2"/>
  <c r="M2517" i="2"/>
  <c r="M2516" i="2"/>
  <c r="M2515" i="2"/>
  <c r="M2514" i="2"/>
  <c r="M2513" i="2"/>
  <c r="M2512" i="2"/>
  <c r="M2511" i="2"/>
  <c r="M2510" i="2"/>
  <c r="M2509" i="2"/>
  <c r="M2508" i="2"/>
  <c r="M2507" i="2"/>
  <c r="M2506" i="2"/>
  <c r="M2505" i="2"/>
  <c r="M2504" i="2"/>
  <c r="M2503" i="2"/>
  <c r="M2502" i="2"/>
  <c r="M2501" i="2"/>
  <c r="M2500" i="2"/>
  <c r="M2499" i="2"/>
  <c r="M2498" i="2"/>
  <c r="M2497" i="2"/>
  <c r="M2496" i="2"/>
  <c r="M2495" i="2"/>
  <c r="M2494" i="2"/>
  <c r="M2493" i="2"/>
  <c r="M2492" i="2"/>
  <c r="M2491" i="2"/>
  <c r="M2490" i="2"/>
  <c r="M2489" i="2"/>
  <c r="M2488" i="2"/>
  <c r="M2487" i="2"/>
  <c r="M2486" i="2"/>
  <c r="M2485" i="2"/>
  <c r="M2484" i="2"/>
  <c r="M2483" i="2"/>
  <c r="M2482" i="2"/>
  <c r="M2481" i="2"/>
  <c r="M2480" i="2"/>
  <c r="M2479" i="2"/>
  <c r="M2478" i="2"/>
  <c r="M2477" i="2"/>
  <c r="M2476" i="2"/>
  <c r="M2475" i="2"/>
  <c r="M2474" i="2"/>
  <c r="M2473" i="2"/>
  <c r="M2472" i="2"/>
  <c r="M2471" i="2"/>
  <c r="M2470" i="2"/>
  <c r="M2469" i="2"/>
  <c r="M2468" i="2"/>
  <c r="M2467" i="2"/>
  <c r="M2466" i="2"/>
  <c r="M2465" i="2"/>
  <c r="M2464" i="2"/>
  <c r="M2463" i="2"/>
  <c r="M2462" i="2"/>
  <c r="M2461" i="2"/>
  <c r="M2460" i="2"/>
  <c r="M2459" i="2"/>
  <c r="M2458" i="2"/>
  <c r="M2457" i="2"/>
  <c r="M2456" i="2"/>
  <c r="M2455" i="2"/>
  <c r="M2454" i="2"/>
  <c r="M2453" i="2"/>
  <c r="M2452" i="2"/>
  <c r="M2451" i="2"/>
  <c r="M2450" i="2"/>
  <c r="M2449" i="2"/>
  <c r="M2448" i="2"/>
  <c r="M2447" i="2"/>
  <c r="M2446" i="2"/>
  <c r="M2445" i="2"/>
  <c r="M2444" i="2"/>
  <c r="M2443" i="2"/>
  <c r="M2442" i="2"/>
  <c r="M2441" i="2"/>
  <c r="M2440" i="2"/>
  <c r="M2439" i="2"/>
  <c r="M2438" i="2"/>
  <c r="M2437" i="2"/>
  <c r="M2436" i="2"/>
  <c r="M2435" i="2"/>
  <c r="M2434" i="2"/>
  <c r="M2433" i="2"/>
  <c r="M2432" i="2"/>
  <c r="M2431" i="2"/>
  <c r="M2430" i="2"/>
  <c r="M2429" i="2"/>
  <c r="M2428" i="2"/>
  <c r="M2427" i="2"/>
  <c r="M2426" i="2"/>
  <c r="M2425" i="2"/>
  <c r="M2424" i="2"/>
  <c r="M2423" i="2"/>
  <c r="M2422" i="2"/>
  <c r="M2421" i="2"/>
  <c r="M2420" i="2"/>
  <c r="M2419" i="2"/>
  <c r="M2418" i="2"/>
  <c r="M2417" i="2"/>
  <c r="M2416" i="2"/>
  <c r="M2415" i="2"/>
  <c r="M2414" i="2"/>
  <c r="M2413" i="2"/>
  <c r="M2412" i="2"/>
  <c r="M2411" i="2"/>
  <c r="M2410" i="2"/>
  <c r="M2409" i="2"/>
  <c r="M2408" i="2"/>
  <c r="M2407" i="2"/>
  <c r="M2406" i="2"/>
  <c r="M2405" i="2"/>
  <c r="M2404" i="2"/>
  <c r="M2403" i="2"/>
  <c r="M2402" i="2"/>
  <c r="M2401" i="2"/>
  <c r="M2400" i="2"/>
  <c r="M2399" i="2"/>
  <c r="M2398" i="2"/>
  <c r="M2397" i="2"/>
  <c r="M2396" i="2"/>
  <c r="M2395" i="2"/>
  <c r="M2394" i="2"/>
  <c r="M2393" i="2"/>
  <c r="M2392" i="2"/>
  <c r="M2391" i="2"/>
  <c r="M2390" i="2"/>
  <c r="M2389" i="2"/>
  <c r="M2388" i="2"/>
  <c r="M2387" i="2"/>
  <c r="M2386" i="2"/>
  <c r="M2385" i="2"/>
  <c r="M2384" i="2"/>
  <c r="M2383" i="2"/>
  <c r="M2382" i="2"/>
  <c r="M2381" i="2"/>
  <c r="M2380" i="2"/>
  <c r="M2379" i="2"/>
  <c r="M2378" i="2"/>
  <c r="M2377" i="2"/>
  <c r="M2376" i="2"/>
  <c r="M2375" i="2"/>
  <c r="M2374" i="2"/>
  <c r="M2373" i="2"/>
  <c r="M2372" i="2"/>
  <c r="M2371" i="2"/>
  <c r="M2370" i="2"/>
  <c r="M2369" i="2"/>
  <c r="M2368" i="2"/>
  <c r="M2367" i="2"/>
  <c r="M2366" i="2"/>
  <c r="M2365" i="2"/>
  <c r="M2364" i="2"/>
  <c r="M2363" i="2"/>
  <c r="M2362" i="2"/>
  <c r="M2361" i="2"/>
  <c r="M2360" i="2"/>
  <c r="M2359" i="2"/>
  <c r="M2358" i="2"/>
  <c r="M2357" i="2"/>
  <c r="M2356" i="2"/>
  <c r="M2355" i="2"/>
  <c r="M2354" i="2"/>
  <c r="M2353" i="2"/>
  <c r="M2352" i="2"/>
  <c r="M2351" i="2"/>
  <c r="M2350" i="2"/>
  <c r="M2349" i="2"/>
  <c r="M2348" i="2"/>
  <c r="M2347" i="2"/>
  <c r="M2346" i="2"/>
  <c r="M2345" i="2"/>
  <c r="M2344" i="2"/>
  <c r="M2343" i="2"/>
  <c r="M2342" i="2"/>
  <c r="M2341" i="2"/>
  <c r="M2340" i="2"/>
  <c r="M2339" i="2"/>
  <c r="M2338" i="2"/>
  <c r="M2337" i="2"/>
  <c r="M2336" i="2"/>
  <c r="M2335" i="2"/>
  <c r="M2334" i="2"/>
  <c r="M2333" i="2"/>
  <c r="M2332" i="2"/>
  <c r="M2331" i="2"/>
  <c r="M2330" i="2"/>
  <c r="M2329" i="2"/>
  <c r="M2328" i="2"/>
  <c r="M2327" i="2"/>
  <c r="M2326" i="2"/>
  <c r="M2325" i="2"/>
  <c r="M2324" i="2"/>
  <c r="M2323" i="2"/>
  <c r="M2322" i="2"/>
  <c r="M2321" i="2"/>
  <c r="M2320" i="2"/>
  <c r="M2319" i="2"/>
  <c r="M2318" i="2"/>
  <c r="M2317" i="2"/>
  <c r="M2316" i="2"/>
  <c r="M2315" i="2"/>
  <c r="M2314" i="2"/>
  <c r="M2313" i="2"/>
  <c r="M2312" i="2"/>
  <c r="M2311" i="2"/>
  <c r="M2310" i="2"/>
  <c r="M2309" i="2"/>
  <c r="M2308" i="2"/>
  <c r="M2307" i="2"/>
  <c r="M2306" i="2"/>
  <c r="M2305" i="2"/>
  <c r="M2304" i="2"/>
  <c r="M2303" i="2"/>
  <c r="M2302" i="2"/>
  <c r="M2301" i="2"/>
  <c r="M2300" i="2"/>
  <c r="M2299" i="2"/>
  <c r="M2298" i="2"/>
  <c r="M2297" i="2"/>
  <c r="M2296" i="2"/>
  <c r="M2295" i="2"/>
  <c r="M2294" i="2"/>
  <c r="M2293" i="2"/>
  <c r="M2292" i="2"/>
  <c r="M2291" i="2"/>
  <c r="M2290" i="2"/>
  <c r="M2289" i="2"/>
  <c r="M2288" i="2"/>
  <c r="M2287" i="2"/>
  <c r="M2286" i="2"/>
  <c r="M2285" i="2"/>
  <c r="M2284" i="2"/>
  <c r="M2283" i="2"/>
  <c r="M2282" i="2"/>
  <c r="M2281" i="2"/>
  <c r="M2280" i="2"/>
  <c r="M2279" i="2"/>
  <c r="M2278" i="2"/>
  <c r="M2277" i="2"/>
  <c r="M2276" i="2"/>
  <c r="M2275" i="2"/>
  <c r="M2274" i="2"/>
  <c r="M2273" i="2"/>
  <c r="M2272" i="2"/>
  <c r="M2271" i="2"/>
  <c r="M2270" i="2"/>
  <c r="M2269" i="2"/>
  <c r="M2268" i="2"/>
  <c r="M2267" i="2"/>
  <c r="M2266" i="2"/>
  <c r="M2265" i="2"/>
  <c r="M2264" i="2"/>
  <c r="M2263" i="2"/>
  <c r="M2262" i="2"/>
  <c r="M2261" i="2"/>
  <c r="M2260" i="2"/>
  <c r="M2259" i="2"/>
  <c r="M2258" i="2"/>
  <c r="M2257" i="2"/>
  <c r="M2256" i="2"/>
  <c r="M2255" i="2"/>
  <c r="M2254" i="2"/>
  <c r="M2253" i="2"/>
  <c r="M2252" i="2"/>
  <c r="M2251" i="2"/>
  <c r="M2250" i="2"/>
  <c r="M2249" i="2"/>
  <c r="M2248" i="2"/>
  <c r="M2247" i="2"/>
  <c r="M2246" i="2"/>
  <c r="M2245" i="2"/>
  <c r="M2244" i="2"/>
  <c r="M2243" i="2"/>
  <c r="M2242" i="2"/>
  <c r="M2241" i="2"/>
  <c r="M2240" i="2"/>
  <c r="M2239" i="2"/>
  <c r="M2238" i="2"/>
  <c r="M2237" i="2"/>
  <c r="M2236" i="2"/>
  <c r="M2235" i="2"/>
  <c r="M2234" i="2"/>
  <c r="M2233" i="2"/>
  <c r="M2232" i="2"/>
  <c r="M2231" i="2"/>
  <c r="M2230" i="2"/>
  <c r="M2229" i="2"/>
  <c r="M2228" i="2"/>
  <c r="M2227" i="2"/>
  <c r="M2226" i="2"/>
  <c r="M2225" i="2"/>
  <c r="M2224" i="2"/>
  <c r="M2223" i="2"/>
  <c r="M2222" i="2"/>
  <c r="M2221" i="2"/>
  <c r="M2220" i="2"/>
  <c r="M2219" i="2"/>
  <c r="M2218" i="2"/>
  <c r="M2217" i="2"/>
  <c r="M2216" i="2"/>
  <c r="M2215" i="2"/>
  <c r="M2214" i="2"/>
  <c r="M2213" i="2"/>
  <c r="M2212" i="2"/>
  <c r="M2211" i="2"/>
  <c r="M2210" i="2"/>
  <c r="M2209" i="2"/>
  <c r="M2208" i="2"/>
  <c r="M2207" i="2"/>
  <c r="M2206" i="2"/>
  <c r="M2205" i="2"/>
  <c r="M2204" i="2"/>
  <c r="M2203" i="2"/>
  <c r="M2202" i="2"/>
  <c r="M2201" i="2"/>
  <c r="M2200" i="2"/>
  <c r="M2199" i="2"/>
  <c r="M2198" i="2"/>
  <c r="M2197" i="2"/>
  <c r="M2196" i="2"/>
  <c r="M2195" i="2"/>
  <c r="M2194" i="2"/>
  <c r="M2193" i="2"/>
  <c r="M2192" i="2"/>
  <c r="M2191" i="2"/>
  <c r="M2190" i="2"/>
  <c r="M2189" i="2"/>
  <c r="M2188" i="2"/>
  <c r="M2187" i="2"/>
  <c r="M2186" i="2"/>
  <c r="M2185" i="2"/>
  <c r="M2184" i="2"/>
  <c r="M2183" i="2"/>
  <c r="M2182" i="2"/>
  <c r="M2181" i="2"/>
  <c r="M2180" i="2"/>
  <c r="M2179" i="2"/>
  <c r="M2178" i="2"/>
  <c r="M2177" i="2"/>
  <c r="M2176" i="2"/>
  <c r="M2175" i="2"/>
  <c r="M2174" i="2"/>
  <c r="M2173" i="2"/>
  <c r="M2172" i="2"/>
  <c r="M2171" i="2"/>
  <c r="M2170" i="2"/>
  <c r="M2169" i="2"/>
  <c r="M2168" i="2"/>
  <c r="M2167" i="2"/>
  <c r="M2166" i="2"/>
  <c r="M2165" i="2"/>
  <c r="M2164" i="2"/>
  <c r="M2163" i="2"/>
  <c r="M2162" i="2"/>
  <c r="M2161" i="2"/>
  <c r="M2160" i="2"/>
  <c r="M2159" i="2"/>
  <c r="M2158" i="2"/>
  <c r="M2157" i="2"/>
  <c r="M2156" i="2"/>
  <c r="M2155" i="2"/>
  <c r="M2154" i="2"/>
  <c r="M2153" i="2"/>
  <c r="M2152" i="2"/>
  <c r="M2151" i="2"/>
  <c r="M2150" i="2"/>
  <c r="M2149" i="2"/>
  <c r="M2148" i="2"/>
  <c r="M2147" i="2"/>
  <c r="M2146" i="2"/>
  <c r="M2145" i="2"/>
  <c r="M2144" i="2"/>
  <c r="M2143" i="2"/>
  <c r="M2142" i="2"/>
  <c r="M2141" i="2"/>
  <c r="M2140" i="2"/>
  <c r="M2139" i="2"/>
  <c r="M2138" i="2"/>
  <c r="M2137" i="2"/>
  <c r="M2136" i="2"/>
  <c r="M2135" i="2"/>
  <c r="M2134" i="2"/>
  <c r="M2133" i="2"/>
  <c r="M2132" i="2"/>
  <c r="M2131" i="2"/>
  <c r="M2130" i="2"/>
  <c r="M2129" i="2"/>
  <c r="M2128" i="2"/>
  <c r="M2127" i="2"/>
  <c r="M2126" i="2"/>
  <c r="M2125" i="2"/>
  <c r="M2124" i="2"/>
  <c r="M2123" i="2"/>
  <c r="M2122" i="2"/>
  <c r="M2121" i="2"/>
  <c r="M2120" i="2"/>
  <c r="M2119" i="2"/>
  <c r="M2118" i="2"/>
  <c r="M2117" i="2"/>
  <c r="M2116" i="2"/>
  <c r="M2115" i="2"/>
  <c r="M2114" i="2"/>
  <c r="M2113" i="2"/>
  <c r="M2112" i="2"/>
  <c r="M2111" i="2"/>
  <c r="M2110" i="2"/>
  <c r="M2109" i="2"/>
  <c r="M2108" i="2"/>
  <c r="M2107" i="2"/>
  <c r="M2106" i="2"/>
  <c r="M2105" i="2"/>
  <c r="M2104" i="2"/>
  <c r="M2103" i="2"/>
  <c r="M2102" i="2"/>
  <c r="M2101" i="2"/>
  <c r="M2100" i="2"/>
  <c r="M2099" i="2"/>
  <c r="M2098" i="2"/>
  <c r="M2097" i="2"/>
  <c r="M2096" i="2"/>
  <c r="M2095" i="2"/>
  <c r="M2094" i="2"/>
  <c r="M2093" i="2"/>
  <c r="M2092" i="2"/>
  <c r="M2091" i="2"/>
  <c r="M2090" i="2"/>
  <c r="M2089" i="2"/>
  <c r="M2088" i="2"/>
  <c r="M2087" i="2"/>
  <c r="M2086" i="2"/>
  <c r="M2085" i="2"/>
  <c r="M2084" i="2"/>
  <c r="M2083" i="2"/>
  <c r="M2082" i="2"/>
  <c r="M2081" i="2"/>
  <c r="M2080" i="2"/>
  <c r="M2079" i="2"/>
  <c r="M2078" i="2"/>
  <c r="M2077" i="2"/>
  <c r="M2076" i="2"/>
  <c r="M2075" i="2"/>
  <c r="M2074" i="2"/>
  <c r="M2073" i="2"/>
  <c r="M2072" i="2"/>
  <c r="M2071" i="2"/>
  <c r="M2070" i="2"/>
  <c r="M2069" i="2"/>
  <c r="M2068" i="2"/>
  <c r="M2067" i="2"/>
  <c r="M2066" i="2"/>
  <c r="M2065" i="2"/>
  <c r="M2064" i="2"/>
  <c r="M2063" i="2"/>
  <c r="M2062" i="2"/>
  <c r="M2061" i="2"/>
  <c r="M2060" i="2"/>
  <c r="M2059" i="2"/>
  <c r="M2058" i="2"/>
  <c r="M2057" i="2"/>
  <c r="M2056" i="2"/>
  <c r="M2055" i="2"/>
  <c r="M2054" i="2"/>
  <c r="M2053" i="2"/>
  <c r="M2052" i="2"/>
  <c r="M2051" i="2"/>
  <c r="M2050" i="2"/>
  <c r="M2049" i="2"/>
  <c r="M2048" i="2"/>
  <c r="M2047" i="2"/>
  <c r="M2046" i="2"/>
  <c r="M2045" i="2"/>
  <c r="M2044" i="2"/>
  <c r="M2043" i="2"/>
  <c r="M2042" i="2"/>
  <c r="M2041" i="2"/>
  <c r="M2040" i="2"/>
  <c r="M2039" i="2"/>
  <c r="M2038" i="2"/>
  <c r="M2037" i="2"/>
  <c r="M2036" i="2"/>
  <c r="M2035" i="2"/>
  <c r="M2034" i="2"/>
  <c r="M2033" i="2"/>
  <c r="M2032" i="2"/>
  <c r="M2031" i="2"/>
  <c r="M2030" i="2"/>
  <c r="M2029" i="2"/>
  <c r="M2028" i="2"/>
  <c r="M2027" i="2"/>
  <c r="M2026" i="2"/>
  <c r="M2025" i="2"/>
  <c r="M2024" i="2"/>
  <c r="M2023" i="2"/>
  <c r="M2022" i="2"/>
  <c r="M2021" i="2"/>
  <c r="M2020" i="2"/>
  <c r="M2019" i="2"/>
  <c r="M2018" i="2"/>
  <c r="M2017" i="2"/>
  <c r="M2016" i="2"/>
  <c r="M2015" i="2"/>
  <c r="M2014" i="2"/>
  <c r="M2013" i="2"/>
  <c r="M2012" i="2"/>
  <c r="M2011" i="2"/>
  <c r="M2010" i="2"/>
  <c r="M2009" i="2"/>
  <c r="M2008" i="2"/>
  <c r="M2007" i="2"/>
  <c r="M2006" i="2"/>
  <c r="M2005" i="2"/>
  <c r="M2004" i="2"/>
  <c r="M2003" i="2"/>
  <c r="M2002" i="2"/>
  <c r="M2001" i="2"/>
  <c r="M2000" i="2"/>
  <c r="M1999" i="2"/>
  <c r="M1998" i="2"/>
  <c r="M1997" i="2"/>
  <c r="M1996" i="2"/>
  <c r="M1995" i="2"/>
  <c r="M1994" i="2"/>
  <c r="M1993" i="2"/>
  <c r="M1992" i="2"/>
  <c r="M1991" i="2"/>
  <c r="M1990" i="2"/>
  <c r="M1989" i="2"/>
  <c r="M1988" i="2"/>
  <c r="M1987" i="2"/>
  <c r="M1986" i="2"/>
  <c r="M1985" i="2"/>
  <c r="M1984" i="2"/>
  <c r="M1983" i="2"/>
  <c r="M1982" i="2"/>
  <c r="M1981" i="2"/>
  <c r="M1980" i="2"/>
  <c r="M1979" i="2"/>
  <c r="M1978" i="2"/>
  <c r="M1977" i="2"/>
  <c r="M1976" i="2"/>
  <c r="M1975" i="2"/>
  <c r="M1974" i="2"/>
  <c r="M1973" i="2"/>
  <c r="M1972" i="2"/>
  <c r="M1971" i="2"/>
  <c r="M1970" i="2"/>
  <c r="M1969" i="2"/>
  <c r="M1968" i="2"/>
  <c r="M1967" i="2"/>
  <c r="M1966" i="2"/>
  <c r="M1965" i="2"/>
  <c r="M1964" i="2"/>
  <c r="M1963" i="2"/>
  <c r="M1962" i="2"/>
  <c r="M1961" i="2"/>
  <c r="M1960" i="2"/>
  <c r="M1959" i="2"/>
  <c r="M1958" i="2"/>
  <c r="M1957" i="2"/>
  <c r="M1956" i="2"/>
  <c r="M1955" i="2"/>
  <c r="M1954" i="2"/>
  <c r="M1953" i="2"/>
  <c r="M1952" i="2"/>
  <c r="M1951" i="2"/>
  <c r="M1950" i="2"/>
  <c r="M1949" i="2"/>
  <c r="M1948" i="2"/>
  <c r="M1947" i="2"/>
  <c r="M1946" i="2"/>
  <c r="M1945" i="2"/>
  <c r="M1944" i="2"/>
  <c r="M1943" i="2"/>
  <c r="M1942" i="2"/>
  <c r="M1941" i="2"/>
  <c r="M1940" i="2"/>
  <c r="M1939" i="2"/>
  <c r="M1938" i="2"/>
  <c r="M1937" i="2"/>
  <c r="M1936" i="2"/>
  <c r="M1935" i="2"/>
  <c r="M1934" i="2"/>
  <c r="M1933" i="2"/>
  <c r="M1932" i="2"/>
  <c r="M1931" i="2"/>
  <c r="M1930" i="2"/>
  <c r="M1929" i="2"/>
  <c r="M1928" i="2"/>
  <c r="M1927" i="2"/>
  <c r="M1926" i="2"/>
  <c r="M1925" i="2"/>
  <c r="M1924" i="2"/>
  <c r="M1923" i="2"/>
  <c r="M1922" i="2"/>
  <c r="M1921" i="2"/>
  <c r="M1920" i="2"/>
  <c r="M1919" i="2"/>
  <c r="M1918" i="2"/>
  <c r="M1917" i="2"/>
  <c r="M1916" i="2"/>
  <c r="M1915" i="2"/>
  <c r="M1914" i="2"/>
  <c r="M1913" i="2"/>
  <c r="M1912" i="2"/>
  <c r="M1911" i="2"/>
  <c r="M1910" i="2"/>
  <c r="M1909" i="2"/>
  <c r="M1908" i="2"/>
  <c r="M1907" i="2"/>
  <c r="M1906" i="2"/>
  <c r="M1905" i="2"/>
  <c r="M1904" i="2"/>
  <c r="M1903" i="2"/>
  <c r="M1902" i="2"/>
  <c r="M1901" i="2"/>
  <c r="M1900" i="2"/>
  <c r="M1899" i="2"/>
  <c r="M1898" i="2"/>
  <c r="M1897" i="2"/>
  <c r="M1896" i="2"/>
  <c r="M1895" i="2"/>
  <c r="M1894" i="2"/>
  <c r="M1893" i="2"/>
  <c r="M1892" i="2"/>
  <c r="M1891" i="2"/>
  <c r="M1890" i="2"/>
  <c r="M1889" i="2"/>
  <c r="M1888" i="2"/>
  <c r="M1887" i="2"/>
  <c r="M1886" i="2"/>
  <c r="M1885" i="2"/>
  <c r="M1884" i="2"/>
  <c r="M1883" i="2"/>
  <c r="M1882" i="2"/>
  <c r="M1881" i="2"/>
  <c r="M1880" i="2"/>
  <c r="M1879" i="2"/>
  <c r="M1878" i="2"/>
  <c r="M1877" i="2"/>
  <c r="M1876" i="2"/>
  <c r="M1875" i="2"/>
  <c r="M1874" i="2"/>
  <c r="M1873" i="2"/>
  <c r="M1872" i="2"/>
  <c r="M1871" i="2"/>
  <c r="M1870" i="2"/>
  <c r="M1869" i="2"/>
  <c r="M1868" i="2"/>
  <c r="M1867" i="2"/>
  <c r="M1866" i="2"/>
  <c r="M1865" i="2"/>
  <c r="M1864" i="2"/>
  <c r="M1863" i="2"/>
  <c r="M1862" i="2"/>
  <c r="M1861" i="2"/>
  <c r="M1860" i="2"/>
  <c r="M1859" i="2"/>
  <c r="M1858" i="2"/>
  <c r="M1857" i="2"/>
  <c r="M1856" i="2"/>
  <c r="M1855" i="2"/>
  <c r="M1854" i="2"/>
  <c r="M1853" i="2"/>
  <c r="M1852" i="2"/>
  <c r="M1851" i="2"/>
  <c r="M1850" i="2"/>
  <c r="M1849" i="2"/>
  <c r="M1848" i="2"/>
  <c r="M1847" i="2"/>
  <c r="M1846" i="2"/>
  <c r="M1845" i="2"/>
  <c r="M1844" i="2"/>
  <c r="M1843" i="2"/>
  <c r="M1842" i="2"/>
  <c r="M1841" i="2"/>
  <c r="M1840" i="2"/>
  <c r="M1839" i="2"/>
  <c r="M1838" i="2"/>
  <c r="M1837" i="2"/>
  <c r="M1836" i="2"/>
  <c r="M1835" i="2"/>
  <c r="M1834" i="2"/>
  <c r="M1833" i="2"/>
  <c r="M1832" i="2"/>
  <c r="M1831" i="2"/>
  <c r="M1830" i="2"/>
  <c r="M1829" i="2"/>
  <c r="M1828" i="2"/>
  <c r="M1827" i="2"/>
  <c r="M1826" i="2"/>
  <c r="M1825" i="2"/>
  <c r="M1824" i="2"/>
  <c r="M1823" i="2"/>
  <c r="M1822" i="2"/>
  <c r="M1821" i="2"/>
  <c r="M1820" i="2"/>
  <c r="M1819" i="2"/>
  <c r="M1818" i="2"/>
  <c r="M1817" i="2"/>
  <c r="M1816" i="2"/>
  <c r="M1815" i="2"/>
  <c r="M1814" i="2"/>
  <c r="M1813" i="2"/>
  <c r="M1812" i="2"/>
  <c r="M1811" i="2"/>
  <c r="M1810" i="2"/>
  <c r="M1809" i="2"/>
  <c r="M1808" i="2"/>
  <c r="M1807" i="2"/>
  <c r="M1806" i="2"/>
  <c r="M1805" i="2"/>
  <c r="M1804" i="2"/>
  <c r="M1803" i="2"/>
  <c r="M1802" i="2"/>
  <c r="M1801" i="2"/>
  <c r="M1800" i="2"/>
  <c r="M1799" i="2"/>
  <c r="M1798" i="2"/>
  <c r="M1797" i="2"/>
  <c r="M1796" i="2"/>
  <c r="M1795" i="2"/>
  <c r="M1794" i="2"/>
  <c r="M1793" i="2"/>
  <c r="M1792" i="2"/>
  <c r="M1791" i="2"/>
  <c r="M1790" i="2"/>
  <c r="M1789" i="2"/>
  <c r="M1788" i="2"/>
  <c r="M1787" i="2"/>
  <c r="M1786" i="2"/>
  <c r="M1785" i="2"/>
  <c r="M1784" i="2"/>
  <c r="M1783" i="2"/>
  <c r="M1782" i="2"/>
  <c r="M1781" i="2"/>
  <c r="M1780" i="2"/>
  <c r="M1779" i="2"/>
  <c r="M1778" i="2"/>
  <c r="M1777" i="2"/>
  <c r="M1776" i="2"/>
  <c r="M1775" i="2"/>
  <c r="M1774" i="2"/>
  <c r="M1773" i="2"/>
  <c r="M1772" i="2"/>
  <c r="M1771" i="2"/>
  <c r="M1770" i="2"/>
  <c r="M1769" i="2"/>
  <c r="M1768" i="2"/>
  <c r="M1767" i="2"/>
  <c r="M1766" i="2"/>
  <c r="M1765" i="2"/>
  <c r="M1764" i="2"/>
  <c r="M1763" i="2"/>
  <c r="M1762" i="2"/>
  <c r="M1761" i="2"/>
  <c r="M1760" i="2"/>
  <c r="M1759" i="2"/>
  <c r="M1758" i="2"/>
  <c r="M1757" i="2"/>
  <c r="M1756" i="2"/>
  <c r="M1755" i="2"/>
  <c r="M1754" i="2"/>
  <c r="M1753" i="2"/>
  <c r="M1752" i="2"/>
  <c r="M1751" i="2"/>
  <c r="M1750" i="2"/>
  <c r="M1749" i="2"/>
  <c r="M1748" i="2"/>
  <c r="M1747" i="2"/>
  <c r="M1746" i="2"/>
  <c r="M1745" i="2"/>
  <c r="M1744" i="2"/>
  <c r="M1743" i="2"/>
  <c r="M1742" i="2"/>
  <c r="M1741" i="2"/>
  <c r="M1740" i="2"/>
  <c r="M1739" i="2"/>
  <c r="M1738" i="2"/>
  <c r="M1737" i="2"/>
  <c r="M1736" i="2"/>
  <c r="M1735" i="2"/>
  <c r="M1734" i="2"/>
  <c r="M1733" i="2"/>
  <c r="M1732" i="2"/>
  <c r="M1731" i="2"/>
  <c r="M1730" i="2"/>
  <c r="M1729" i="2"/>
  <c r="M1728" i="2"/>
  <c r="M1727" i="2"/>
  <c r="M1726" i="2"/>
  <c r="M1725" i="2"/>
  <c r="M1724" i="2"/>
  <c r="M1723" i="2"/>
  <c r="M1722" i="2"/>
  <c r="M1721" i="2"/>
  <c r="M1720" i="2"/>
  <c r="M1719" i="2"/>
  <c r="M1718" i="2"/>
  <c r="M1717" i="2"/>
  <c r="M1716" i="2"/>
  <c r="M1715" i="2"/>
  <c r="M1714" i="2"/>
  <c r="M1713" i="2"/>
  <c r="M1712" i="2"/>
  <c r="M1711" i="2"/>
  <c r="M1710" i="2"/>
  <c r="M1709" i="2"/>
  <c r="M1708" i="2"/>
  <c r="M1707" i="2"/>
  <c r="M1706" i="2"/>
  <c r="M1705" i="2"/>
  <c r="M1704" i="2"/>
  <c r="M1703" i="2"/>
  <c r="M1702" i="2"/>
  <c r="M1701" i="2"/>
  <c r="M1700" i="2"/>
  <c r="M1699" i="2"/>
  <c r="M1698" i="2"/>
  <c r="M1697" i="2"/>
  <c r="M1696" i="2"/>
  <c r="M1695" i="2"/>
  <c r="M1694" i="2"/>
  <c r="M1693" i="2"/>
  <c r="M1692" i="2"/>
  <c r="M1691" i="2"/>
  <c r="M1690" i="2"/>
  <c r="M1689" i="2"/>
  <c r="M1688" i="2"/>
  <c r="M1687" i="2"/>
  <c r="M1686" i="2"/>
  <c r="M1685" i="2"/>
  <c r="M1684" i="2"/>
  <c r="M1683" i="2"/>
  <c r="M1682" i="2"/>
  <c r="M1681" i="2"/>
  <c r="M1680" i="2"/>
  <c r="M1679" i="2"/>
  <c r="M1678" i="2"/>
  <c r="M1677" i="2"/>
  <c r="M1676" i="2"/>
  <c r="M1675" i="2"/>
  <c r="M1674" i="2"/>
  <c r="M1673" i="2"/>
  <c r="M1672" i="2"/>
  <c r="M1671" i="2"/>
  <c r="M1670" i="2"/>
  <c r="M1669" i="2"/>
  <c r="M1668" i="2"/>
  <c r="M1667" i="2"/>
  <c r="M1666" i="2"/>
  <c r="M1665" i="2"/>
  <c r="M1664" i="2"/>
  <c r="M1663" i="2"/>
  <c r="M1662" i="2"/>
  <c r="M1661" i="2"/>
  <c r="M1660" i="2"/>
  <c r="M1659" i="2"/>
  <c r="M1658" i="2"/>
  <c r="M1657" i="2"/>
  <c r="M1656" i="2"/>
  <c r="M1655" i="2"/>
  <c r="M1654" i="2"/>
  <c r="M1653" i="2"/>
  <c r="M1652" i="2"/>
  <c r="M1651" i="2"/>
  <c r="M1650" i="2"/>
  <c r="M1649" i="2"/>
  <c r="M1648" i="2"/>
  <c r="M1647" i="2"/>
  <c r="M1646" i="2"/>
  <c r="M1645" i="2"/>
  <c r="M1644" i="2"/>
  <c r="M1643" i="2"/>
  <c r="M1642" i="2"/>
  <c r="M1641" i="2"/>
  <c r="M1640" i="2"/>
  <c r="M1639" i="2"/>
  <c r="M1638" i="2"/>
  <c r="M1637" i="2"/>
  <c r="M1636" i="2"/>
  <c r="M1635" i="2"/>
  <c r="M1634" i="2"/>
  <c r="M1633" i="2"/>
  <c r="M1632" i="2"/>
  <c r="M1631" i="2"/>
  <c r="M1630" i="2"/>
  <c r="M1629" i="2"/>
  <c r="M1628" i="2"/>
  <c r="M1627" i="2"/>
  <c r="M1626" i="2"/>
  <c r="M1625" i="2"/>
  <c r="M1624" i="2"/>
  <c r="M1623" i="2"/>
  <c r="M1622" i="2"/>
  <c r="M1621" i="2"/>
  <c r="M1620" i="2"/>
  <c r="M1619" i="2"/>
  <c r="M1618" i="2"/>
  <c r="M1617" i="2"/>
  <c r="M1616" i="2"/>
  <c r="M1615" i="2"/>
  <c r="M1614" i="2"/>
  <c r="M1613" i="2"/>
  <c r="M1612" i="2"/>
  <c r="M1611" i="2"/>
  <c r="M1610" i="2"/>
  <c r="M1609" i="2"/>
  <c r="M1608" i="2"/>
  <c r="M1607" i="2"/>
  <c r="M1606" i="2"/>
  <c r="M1605" i="2"/>
  <c r="M1604" i="2"/>
  <c r="M1603" i="2"/>
  <c r="M1602" i="2"/>
  <c r="M1601" i="2"/>
  <c r="M1600" i="2"/>
  <c r="M1599" i="2"/>
  <c r="M1598" i="2"/>
  <c r="M1597" i="2"/>
  <c r="M1596" i="2"/>
  <c r="M1595" i="2"/>
  <c r="M1594" i="2"/>
  <c r="M1593" i="2"/>
  <c r="M1592" i="2"/>
  <c r="M1591" i="2"/>
  <c r="M1590" i="2"/>
  <c r="M1589" i="2"/>
  <c r="M1588" i="2"/>
  <c r="M1587" i="2"/>
  <c r="M1586" i="2"/>
  <c r="M1585" i="2"/>
  <c r="M1584" i="2"/>
  <c r="M1583" i="2"/>
  <c r="M1582" i="2"/>
  <c r="M1581" i="2"/>
  <c r="M1580" i="2"/>
  <c r="M1579" i="2"/>
  <c r="M1578" i="2"/>
  <c r="M1577" i="2"/>
  <c r="M1576" i="2"/>
  <c r="M1575" i="2"/>
  <c r="M1574" i="2"/>
  <c r="M1573" i="2"/>
  <c r="M1572" i="2"/>
  <c r="M1571" i="2"/>
  <c r="M1570" i="2"/>
  <c r="M1569" i="2"/>
  <c r="M1568" i="2"/>
  <c r="M1567" i="2"/>
  <c r="M1566" i="2"/>
  <c r="M1565" i="2"/>
  <c r="M1564" i="2"/>
  <c r="M1563" i="2"/>
  <c r="M1562" i="2"/>
  <c r="M1561" i="2"/>
  <c r="M1560" i="2"/>
  <c r="M1559" i="2"/>
  <c r="M1558" i="2"/>
  <c r="M1557" i="2"/>
  <c r="M1556" i="2"/>
  <c r="M1555" i="2"/>
  <c r="M1554" i="2"/>
  <c r="M1553" i="2"/>
  <c r="M1552" i="2"/>
  <c r="M1551" i="2"/>
  <c r="M1550" i="2"/>
  <c r="M1549" i="2"/>
  <c r="M1548" i="2"/>
  <c r="M1547" i="2"/>
  <c r="M1546" i="2"/>
  <c r="M1545" i="2"/>
  <c r="M1544" i="2"/>
  <c r="M1543" i="2"/>
  <c r="M1542" i="2"/>
  <c r="M1541" i="2"/>
  <c r="M1540" i="2"/>
  <c r="M1539" i="2"/>
  <c r="M1538" i="2"/>
  <c r="M1537" i="2"/>
  <c r="M1536" i="2"/>
  <c r="M1535" i="2"/>
  <c r="M1534" i="2"/>
  <c r="M1533" i="2"/>
  <c r="M1532" i="2"/>
  <c r="M1531" i="2"/>
  <c r="M1530" i="2"/>
  <c r="M1529" i="2"/>
  <c r="M1528" i="2"/>
  <c r="M1527" i="2"/>
  <c r="M1526" i="2"/>
  <c r="M1525" i="2"/>
  <c r="M1524" i="2"/>
  <c r="M1523" i="2"/>
  <c r="M1522" i="2"/>
  <c r="M1521" i="2"/>
  <c r="M1520" i="2"/>
  <c r="M1519" i="2"/>
  <c r="M1518" i="2"/>
  <c r="M1517" i="2"/>
  <c r="M1516" i="2"/>
  <c r="M1515" i="2"/>
  <c r="M1514" i="2"/>
  <c r="M1513" i="2"/>
  <c r="M1512" i="2"/>
  <c r="M1511" i="2"/>
  <c r="M1510" i="2"/>
  <c r="M1509" i="2"/>
  <c r="M1508" i="2"/>
  <c r="M1507" i="2"/>
  <c r="M1506" i="2"/>
  <c r="M1505" i="2"/>
  <c r="M1504" i="2"/>
  <c r="M1503" i="2"/>
  <c r="M1502" i="2"/>
  <c r="M1501" i="2"/>
  <c r="M1500" i="2"/>
  <c r="M1499" i="2"/>
  <c r="M1498" i="2"/>
  <c r="M1497" i="2"/>
  <c r="M1496" i="2"/>
  <c r="M1495" i="2"/>
  <c r="M1494" i="2"/>
  <c r="M1493" i="2"/>
  <c r="M1492" i="2"/>
  <c r="M1491" i="2"/>
  <c r="M1490" i="2"/>
  <c r="M1489" i="2"/>
  <c r="M1488" i="2"/>
  <c r="M1487" i="2"/>
  <c r="M1486" i="2"/>
  <c r="M1485" i="2"/>
  <c r="M1484" i="2"/>
  <c r="M1483" i="2"/>
  <c r="M1482" i="2"/>
  <c r="M1481" i="2"/>
  <c r="M1480" i="2"/>
  <c r="M1479" i="2"/>
  <c r="M1478" i="2"/>
  <c r="M1477" i="2"/>
  <c r="M1476" i="2"/>
  <c r="M1475" i="2"/>
  <c r="M1474" i="2"/>
  <c r="M1473" i="2"/>
  <c r="M1472" i="2"/>
  <c r="M1471" i="2"/>
  <c r="M1470" i="2"/>
  <c r="M1469" i="2"/>
  <c r="M1468" i="2"/>
  <c r="M1467" i="2"/>
  <c r="M1466" i="2"/>
  <c r="M1465" i="2"/>
  <c r="M1464" i="2"/>
  <c r="M1463" i="2"/>
  <c r="M1462" i="2"/>
  <c r="M1461" i="2"/>
  <c r="M1460" i="2"/>
  <c r="M1459" i="2"/>
  <c r="M1458" i="2"/>
  <c r="M1457" i="2"/>
  <c r="M1456" i="2"/>
  <c r="M1455" i="2"/>
  <c r="M1454" i="2"/>
  <c r="M1453" i="2"/>
  <c r="M1452" i="2"/>
  <c r="M1451" i="2"/>
  <c r="M1450" i="2"/>
  <c r="M1449" i="2"/>
  <c r="M1448" i="2"/>
  <c r="M1447" i="2"/>
  <c r="M1446" i="2"/>
  <c r="M1445" i="2"/>
  <c r="M1444" i="2"/>
  <c r="M1443" i="2"/>
  <c r="M1442" i="2"/>
  <c r="M1441" i="2"/>
  <c r="M1440" i="2"/>
  <c r="M1439" i="2"/>
  <c r="M1438" i="2"/>
  <c r="M1437" i="2"/>
  <c r="M1436" i="2"/>
  <c r="M1435" i="2"/>
  <c r="M1434" i="2"/>
  <c r="M1433" i="2"/>
  <c r="M1432" i="2"/>
  <c r="M1431" i="2"/>
  <c r="M1430" i="2"/>
  <c r="M1429" i="2"/>
  <c r="M1428" i="2"/>
  <c r="M1427" i="2"/>
  <c r="M1426" i="2"/>
  <c r="M1425" i="2"/>
  <c r="M1424" i="2"/>
  <c r="M1423" i="2"/>
  <c r="M1422" i="2"/>
  <c r="M1421" i="2"/>
  <c r="M1420" i="2"/>
  <c r="M1419" i="2"/>
  <c r="M1418" i="2"/>
  <c r="M1417" i="2"/>
  <c r="M1416" i="2"/>
  <c r="M1415" i="2"/>
  <c r="M1414" i="2"/>
  <c r="M1413" i="2"/>
  <c r="M1412" i="2"/>
  <c r="M1411" i="2"/>
  <c r="M1410" i="2"/>
  <c r="M1409" i="2"/>
  <c r="M1408" i="2"/>
  <c r="M1407" i="2"/>
  <c r="M1406" i="2"/>
  <c r="M1405" i="2"/>
  <c r="M1404" i="2"/>
  <c r="M1403" i="2"/>
  <c r="M1402" i="2"/>
  <c r="M1401" i="2"/>
  <c r="M1400" i="2"/>
  <c r="M1399" i="2"/>
  <c r="M1398" i="2"/>
  <c r="M1397" i="2"/>
  <c r="M1396" i="2"/>
  <c r="M1395" i="2"/>
  <c r="M1394" i="2"/>
  <c r="M1393" i="2"/>
  <c r="M1392" i="2"/>
  <c r="M1391" i="2"/>
  <c r="M1390" i="2"/>
  <c r="M1389" i="2"/>
  <c r="M1388" i="2"/>
  <c r="M1387" i="2"/>
  <c r="M1386" i="2"/>
  <c r="M1385" i="2"/>
  <c r="M1384" i="2"/>
  <c r="M1383" i="2"/>
  <c r="M1382" i="2"/>
  <c r="M1381" i="2"/>
  <c r="M1380" i="2"/>
  <c r="M1379" i="2"/>
  <c r="M1378" i="2"/>
  <c r="M1377" i="2"/>
  <c r="M1376" i="2"/>
  <c r="M1375" i="2"/>
  <c r="M1374" i="2"/>
  <c r="M1373" i="2"/>
  <c r="M1372" i="2"/>
  <c r="M1371" i="2"/>
  <c r="M1370" i="2"/>
  <c r="M1369" i="2"/>
  <c r="M1368" i="2"/>
  <c r="M1367" i="2"/>
  <c r="M1366" i="2"/>
  <c r="M1365" i="2"/>
  <c r="M1364" i="2"/>
  <c r="M1363" i="2"/>
  <c r="M1362" i="2"/>
  <c r="M1361" i="2"/>
  <c r="M1360" i="2"/>
  <c r="M1359" i="2"/>
  <c r="M1358" i="2"/>
  <c r="M1357" i="2"/>
  <c r="M1356" i="2"/>
  <c r="M1355" i="2"/>
  <c r="M1354" i="2"/>
  <c r="M1353" i="2"/>
  <c r="M1352" i="2"/>
  <c r="M1351" i="2"/>
  <c r="M1350" i="2"/>
  <c r="M1349" i="2"/>
  <c r="M1348" i="2"/>
  <c r="M1347" i="2"/>
  <c r="M1346" i="2"/>
  <c r="M1345" i="2"/>
  <c r="M1344" i="2"/>
  <c r="M1343" i="2"/>
  <c r="M1342" i="2"/>
  <c r="M1341" i="2"/>
  <c r="M1340" i="2"/>
  <c r="M1339" i="2"/>
  <c r="M1338" i="2"/>
  <c r="M1337" i="2"/>
  <c r="M1336" i="2"/>
  <c r="M1335" i="2"/>
  <c r="M1334" i="2"/>
  <c r="M1333" i="2"/>
  <c r="M1332" i="2"/>
  <c r="M1331" i="2"/>
  <c r="M1330" i="2"/>
  <c r="M1329" i="2"/>
  <c r="M1328" i="2"/>
  <c r="M1327" i="2"/>
  <c r="M1326" i="2"/>
  <c r="M1325" i="2"/>
  <c r="M1324" i="2"/>
  <c r="M1323" i="2"/>
  <c r="M1322" i="2"/>
  <c r="M1321" i="2"/>
  <c r="M1320" i="2"/>
  <c r="M1319" i="2"/>
  <c r="M1318" i="2"/>
  <c r="M1317" i="2"/>
  <c r="M1316" i="2"/>
  <c r="M1315" i="2"/>
  <c r="M1314" i="2"/>
  <c r="M1313" i="2"/>
  <c r="M1312" i="2"/>
  <c r="M1311" i="2"/>
  <c r="M1310" i="2"/>
  <c r="M1309" i="2"/>
  <c r="M1308" i="2"/>
  <c r="M1307" i="2"/>
  <c r="M1306" i="2"/>
  <c r="M1305" i="2"/>
  <c r="M1304" i="2"/>
  <c r="M1303" i="2"/>
  <c r="M1302" i="2"/>
  <c r="M1301" i="2"/>
  <c r="M1300" i="2"/>
  <c r="M1299" i="2"/>
  <c r="M1298" i="2"/>
  <c r="M1297" i="2"/>
  <c r="M1296" i="2"/>
  <c r="M1295" i="2"/>
  <c r="M1294" i="2"/>
  <c r="M1293" i="2"/>
  <c r="M1292" i="2"/>
  <c r="M1291" i="2"/>
  <c r="M1290" i="2"/>
  <c r="M1289" i="2"/>
  <c r="M1288" i="2"/>
  <c r="M1287" i="2"/>
  <c r="M1286" i="2"/>
  <c r="M1285" i="2"/>
  <c r="M1284" i="2"/>
  <c r="M1283" i="2"/>
  <c r="M1282" i="2"/>
  <c r="M1281" i="2"/>
  <c r="M1280" i="2"/>
  <c r="M1279" i="2"/>
  <c r="M1278" i="2"/>
  <c r="M1277" i="2"/>
  <c r="M1276" i="2"/>
  <c r="M1275" i="2"/>
  <c r="M1274" i="2"/>
  <c r="M1273" i="2"/>
  <c r="M1272" i="2"/>
  <c r="M1271" i="2"/>
  <c r="M1270" i="2"/>
  <c r="M1269" i="2"/>
  <c r="M1268" i="2"/>
  <c r="M1267" i="2"/>
  <c r="M1266" i="2"/>
  <c r="M1265" i="2"/>
  <c r="M1264" i="2"/>
  <c r="M1263" i="2"/>
  <c r="M1262" i="2"/>
  <c r="M1261" i="2"/>
  <c r="M1260" i="2"/>
  <c r="M1259" i="2"/>
  <c r="M1258" i="2"/>
  <c r="M1257" i="2"/>
  <c r="M1256" i="2"/>
  <c r="M1255" i="2"/>
  <c r="M1254" i="2"/>
  <c r="M1253" i="2"/>
  <c r="M1252" i="2"/>
  <c r="M1251" i="2"/>
  <c r="M1250" i="2"/>
  <c r="M1249" i="2"/>
  <c r="M1248" i="2"/>
  <c r="M1247" i="2"/>
  <c r="M1246" i="2"/>
  <c r="M1245" i="2"/>
  <c r="M1244" i="2"/>
  <c r="M1243" i="2"/>
  <c r="M1242" i="2"/>
  <c r="M1241" i="2"/>
  <c r="M1240" i="2"/>
  <c r="M1239" i="2"/>
  <c r="M1238" i="2"/>
  <c r="M1237" i="2"/>
  <c r="M1236" i="2"/>
  <c r="M1235" i="2"/>
  <c r="M1234" i="2"/>
  <c r="M1233" i="2"/>
  <c r="M1232" i="2"/>
  <c r="M1231" i="2"/>
  <c r="M1230" i="2"/>
  <c r="M1229" i="2"/>
  <c r="M1228" i="2"/>
  <c r="M1227" i="2"/>
  <c r="M1226" i="2"/>
  <c r="M1225" i="2"/>
  <c r="M1224" i="2"/>
  <c r="M1223" i="2"/>
  <c r="M1222" i="2"/>
  <c r="M1221" i="2"/>
  <c r="M1220" i="2"/>
  <c r="M1219" i="2"/>
  <c r="M1218" i="2"/>
  <c r="M1217" i="2"/>
  <c r="M1216" i="2"/>
  <c r="M1215" i="2"/>
  <c r="M1214" i="2"/>
  <c r="M1213" i="2"/>
  <c r="M1212" i="2"/>
  <c r="M1211" i="2"/>
  <c r="M1210" i="2"/>
  <c r="M1209" i="2"/>
  <c r="M1208" i="2"/>
  <c r="M1207" i="2"/>
  <c r="M1206" i="2"/>
  <c r="M1205" i="2"/>
  <c r="M1204" i="2"/>
  <c r="M1203" i="2"/>
  <c r="M1202" i="2"/>
  <c r="M1201" i="2"/>
  <c r="M1200" i="2"/>
  <c r="M1199" i="2"/>
  <c r="M1198" i="2"/>
  <c r="M1197" i="2"/>
  <c r="M1196" i="2"/>
  <c r="M1195" i="2"/>
  <c r="M1194" i="2"/>
  <c r="M1193" i="2"/>
  <c r="M1192" i="2"/>
  <c r="M1191" i="2"/>
  <c r="M1190" i="2"/>
  <c r="M1189" i="2"/>
  <c r="M1188" i="2"/>
  <c r="M1187" i="2"/>
  <c r="M1186" i="2"/>
  <c r="M1185" i="2"/>
  <c r="M1184" i="2"/>
  <c r="M1183" i="2"/>
  <c r="M1182" i="2"/>
  <c r="M1181" i="2"/>
  <c r="M1180" i="2"/>
  <c r="M1179" i="2"/>
  <c r="M1178" i="2"/>
  <c r="M1177" i="2"/>
  <c r="M1176" i="2"/>
  <c r="M1175" i="2"/>
  <c r="M1174" i="2"/>
  <c r="M1173" i="2"/>
  <c r="M1172" i="2"/>
  <c r="M1171" i="2"/>
  <c r="M1170" i="2"/>
  <c r="M1169" i="2"/>
  <c r="M1168" i="2"/>
  <c r="M1167" i="2"/>
  <c r="M1166" i="2"/>
  <c r="M1165" i="2"/>
  <c r="M1164" i="2"/>
  <c r="M1163" i="2"/>
  <c r="M1162" i="2"/>
  <c r="M1161" i="2"/>
  <c r="M1160" i="2"/>
  <c r="M1159" i="2"/>
  <c r="M1158" i="2"/>
  <c r="M1157" i="2"/>
  <c r="M1156" i="2"/>
  <c r="M1155" i="2"/>
  <c r="M1154" i="2"/>
  <c r="M1153" i="2"/>
  <c r="M1152" i="2"/>
  <c r="M1151" i="2"/>
  <c r="M1150" i="2"/>
  <c r="M1149" i="2"/>
  <c r="M1148" i="2"/>
  <c r="M1147" i="2"/>
  <c r="M1146" i="2"/>
  <c r="M1145" i="2"/>
  <c r="M1144" i="2"/>
  <c r="M1143" i="2"/>
  <c r="M1142" i="2"/>
  <c r="M1141" i="2"/>
  <c r="M1140" i="2"/>
  <c r="M1139" i="2"/>
  <c r="M1138" i="2"/>
  <c r="M1137" i="2"/>
  <c r="M1136" i="2"/>
  <c r="M1135" i="2"/>
  <c r="M1134" i="2"/>
  <c r="M1133" i="2"/>
  <c r="M1132" i="2"/>
  <c r="M1131" i="2"/>
  <c r="M1130" i="2"/>
  <c r="M1129" i="2"/>
  <c r="M1128" i="2"/>
  <c r="M1127" i="2"/>
  <c r="M1126" i="2"/>
  <c r="M1125" i="2"/>
  <c r="M1124" i="2"/>
  <c r="M1123" i="2"/>
  <c r="M1122" i="2"/>
  <c r="M1121" i="2"/>
  <c r="M1120" i="2"/>
  <c r="M1119" i="2"/>
  <c r="M1118" i="2"/>
  <c r="M1117" i="2"/>
  <c r="M1116" i="2"/>
  <c r="M1115" i="2"/>
  <c r="M1114" i="2"/>
  <c r="M1113" i="2"/>
  <c r="M1112" i="2"/>
  <c r="M1111" i="2"/>
  <c r="M1110" i="2"/>
  <c r="M1109" i="2"/>
  <c r="M1108" i="2"/>
  <c r="M1107" i="2"/>
  <c r="M1106" i="2"/>
  <c r="M1105" i="2"/>
  <c r="M1104" i="2"/>
  <c r="M1103" i="2"/>
  <c r="M1102" i="2"/>
  <c r="M1101" i="2"/>
  <c r="M1100" i="2"/>
  <c r="M1099" i="2"/>
  <c r="M1098" i="2"/>
  <c r="M1097" i="2"/>
  <c r="M1096" i="2"/>
  <c r="M1095" i="2"/>
  <c r="M1094" i="2"/>
  <c r="M1093" i="2"/>
  <c r="M1092" i="2"/>
  <c r="M1091" i="2"/>
  <c r="M1090" i="2"/>
  <c r="M1089" i="2"/>
  <c r="M1088" i="2"/>
  <c r="M1087" i="2"/>
  <c r="M1086" i="2"/>
  <c r="M1085" i="2"/>
  <c r="M1084" i="2"/>
  <c r="M1083" i="2"/>
  <c r="M1082" i="2"/>
  <c r="M1081" i="2"/>
  <c r="M1080" i="2"/>
  <c r="M1079" i="2"/>
  <c r="M1078" i="2"/>
  <c r="M1077" i="2"/>
  <c r="M1076" i="2"/>
  <c r="M1075" i="2"/>
  <c r="M1074" i="2"/>
  <c r="M1073" i="2"/>
  <c r="M1072" i="2"/>
  <c r="M1071" i="2"/>
  <c r="M1070" i="2"/>
  <c r="M1069" i="2"/>
  <c r="M1068" i="2"/>
  <c r="M1067" i="2"/>
  <c r="M1066" i="2"/>
  <c r="M1065" i="2"/>
  <c r="M1064" i="2"/>
  <c r="M1063" i="2"/>
  <c r="M1062" i="2"/>
  <c r="M1061" i="2"/>
  <c r="M1060" i="2"/>
  <c r="M1059" i="2"/>
  <c r="M1058" i="2"/>
  <c r="M1057" i="2"/>
  <c r="M1056" i="2"/>
  <c r="M1055" i="2"/>
  <c r="M1054" i="2"/>
  <c r="M1053" i="2"/>
  <c r="M1052" i="2"/>
  <c r="M1051" i="2"/>
  <c r="M1050" i="2"/>
  <c r="M1049" i="2"/>
  <c r="M1048" i="2"/>
  <c r="M1047" i="2"/>
  <c r="M1046" i="2"/>
  <c r="M1045" i="2"/>
  <c r="M1044" i="2"/>
  <c r="M1043" i="2"/>
  <c r="M1042" i="2"/>
  <c r="M1041" i="2"/>
  <c r="M1040" i="2"/>
  <c r="M1039" i="2"/>
  <c r="M1038" i="2"/>
  <c r="M1037" i="2"/>
  <c r="M1036" i="2"/>
  <c r="M1035" i="2"/>
  <c r="M1034" i="2"/>
  <c r="M1033" i="2"/>
  <c r="M1032" i="2"/>
  <c r="M1031" i="2"/>
  <c r="M1030" i="2"/>
  <c r="M1029" i="2"/>
  <c r="M1028" i="2"/>
  <c r="M1027" i="2"/>
  <c r="M1026" i="2"/>
  <c r="M1025" i="2"/>
  <c r="M1024" i="2"/>
  <c r="M1023" i="2"/>
  <c r="M1022" i="2"/>
  <c r="M1021" i="2"/>
  <c r="M1020" i="2"/>
  <c r="M1019" i="2"/>
  <c r="M1018" i="2"/>
  <c r="M1017" i="2"/>
  <c r="M1016" i="2"/>
  <c r="M1015" i="2"/>
  <c r="M1014" i="2"/>
  <c r="M1013" i="2"/>
  <c r="M1012" i="2"/>
  <c r="M1011" i="2"/>
  <c r="M1010" i="2"/>
  <c r="M1009" i="2"/>
  <c r="M1008" i="2"/>
  <c r="M1007" i="2"/>
  <c r="M1006" i="2"/>
  <c r="M1005" i="2"/>
  <c r="M1004" i="2"/>
  <c r="M1003" i="2"/>
  <c r="M1002" i="2"/>
  <c r="M1001" i="2"/>
  <c r="M1000" i="2"/>
  <c r="M999" i="2"/>
  <c r="M998" i="2"/>
  <c r="M997" i="2"/>
  <c r="M996" i="2"/>
  <c r="M995" i="2"/>
  <c r="M994" i="2"/>
  <c r="M993" i="2"/>
  <c r="M992" i="2"/>
  <c r="M991" i="2"/>
  <c r="M990" i="2"/>
  <c r="M989" i="2"/>
  <c r="M988" i="2"/>
  <c r="M987" i="2"/>
  <c r="M986" i="2"/>
  <c r="M985" i="2"/>
  <c r="M984" i="2"/>
  <c r="M983" i="2"/>
  <c r="M982" i="2"/>
  <c r="M981" i="2"/>
  <c r="M980" i="2"/>
  <c r="M979" i="2"/>
  <c r="M978" i="2"/>
  <c r="M977" i="2"/>
  <c r="M976" i="2"/>
  <c r="M975" i="2"/>
  <c r="M974" i="2"/>
  <c r="M973" i="2"/>
  <c r="M972" i="2"/>
  <c r="M971" i="2"/>
  <c r="M970" i="2"/>
  <c r="M969" i="2"/>
  <c r="M968" i="2"/>
  <c r="M967" i="2"/>
  <c r="M966" i="2"/>
  <c r="M965" i="2"/>
  <c r="M964" i="2"/>
  <c r="M963" i="2"/>
  <c r="M962" i="2"/>
  <c r="M961" i="2"/>
  <c r="M960" i="2"/>
  <c r="M959" i="2"/>
  <c r="M958" i="2"/>
  <c r="M957" i="2"/>
  <c r="M956" i="2"/>
  <c r="M955" i="2"/>
  <c r="M954" i="2"/>
  <c r="M953" i="2"/>
  <c r="M952" i="2"/>
  <c r="M951" i="2"/>
  <c r="M950" i="2"/>
  <c r="M949" i="2"/>
  <c r="M948" i="2"/>
  <c r="M947" i="2"/>
  <c r="M946" i="2"/>
  <c r="M945" i="2"/>
  <c r="M944" i="2"/>
  <c r="M943" i="2"/>
  <c r="M942" i="2"/>
  <c r="M941" i="2"/>
  <c r="M940" i="2"/>
  <c r="M939" i="2"/>
  <c r="M938" i="2"/>
  <c r="M937" i="2"/>
  <c r="M936" i="2"/>
  <c r="M935" i="2"/>
  <c r="M934" i="2"/>
  <c r="M933" i="2"/>
  <c r="M932" i="2"/>
  <c r="M931" i="2"/>
  <c r="M930" i="2"/>
  <c r="M929" i="2"/>
  <c r="M928" i="2"/>
  <c r="M927" i="2"/>
  <c r="M926" i="2"/>
  <c r="M925" i="2"/>
  <c r="M924" i="2"/>
  <c r="M923" i="2"/>
  <c r="M922" i="2"/>
  <c r="M921" i="2"/>
  <c r="M920" i="2"/>
  <c r="M919" i="2"/>
  <c r="M918" i="2"/>
  <c r="M917" i="2"/>
  <c r="M916" i="2"/>
  <c r="M915" i="2"/>
  <c r="M914" i="2"/>
  <c r="M913" i="2"/>
  <c r="M912" i="2"/>
  <c r="M911" i="2"/>
  <c r="M910" i="2"/>
  <c r="M909" i="2"/>
  <c r="M908" i="2"/>
  <c r="M907" i="2"/>
  <c r="M906" i="2"/>
  <c r="M905" i="2"/>
  <c r="M904" i="2"/>
  <c r="M903" i="2"/>
  <c r="M902" i="2"/>
  <c r="M901" i="2"/>
  <c r="M900" i="2"/>
  <c r="M899" i="2"/>
  <c r="M898" i="2"/>
  <c r="M897" i="2"/>
  <c r="M896" i="2"/>
  <c r="M895" i="2"/>
  <c r="M894" i="2"/>
  <c r="M893" i="2"/>
  <c r="M892" i="2"/>
  <c r="M891" i="2"/>
  <c r="M890" i="2"/>
  <c r="M889" i="2"/>
  <c r="M888" i="2"/>
  <c r="M887" i="2"/>
  <c r="M886" i="2"/>
  <c r="M885" i="2"/>
  <c r="M884" i="2"/>
  <c r="M883" i="2"/>
  <c r="M882" i="2"/>
  <c r="M881" i="2"/>
  <c r="M880" i="2"/>
  <c r="M879" i="2"/>
  <c r="M878" i="2"/>
  <c r="M877" i="2"/>
  <c r="M876" i="2"/>
  <c r="M875" i="2"/>
  <c r="M874" i="2"/>
  <c r="M873" i="2"/>
  <c r="M872" i="2"/>
  <c r="M871" i="2"/>
  <c r="M870" i="2"/>
  <c r="M869" i="2"/>
  <c r="M868" i="2"/>
  <c r="M867" i="2"/>
  <c r="M866" i="2"/>
  <c r="M865" i="2"/>
  <c r="M864" i="2"/>
  <c r="M863" i="2"/>
  <c r="M862" i="2"/>
  <c r="M861" i="2"/>
  <c r="M860" i="2"/>
  <c r="M859" i="2"/>
  <c r="M858" i="2"/>
  <c r="M857" i="2"/>
  <c r="M856" i="2"/>
  <c r="M855" i="2"/>
  <c r="M854" i="2"/>
  <c r="M853" i="2"/>
  <c r="M852" i="2"/>
  <c r="M851" i="2"/>
  <c r="M850" i="2"/>
  <c r="M849" i="2"/>
  <c r="M848" i="2"/>
  <c r="M847" i="2"/>
  <c r="M846" i="2"/>
  <c r="M845" i="2"/>
  <c r="M844" i="2"/>
  <c r="M843" i="2"/>
  <c r="M842" i="2"/>
  <c r="M841" i="2"/>
  <c r="M840" i="2"/>
  <c r="M839" i="2"/>
  <c r="M838" i="2"/>
  <c r="M837" i="2"/>
  <c r="M836" i="2"/>
  <c r="M835" i="2"/>
  <c r="M834" i="2"/>
  <c r="M833" i="2"/>
  <c r="M832" i="2"/>
  <c r="M831" i="2"/>
  <c r="M830" i="2"/>
  <c r="M829" i="2"/>
  <c r="M828" i="2"/>
  <c r="M827" i="2"/>
  <c r="M826" i="2"/>
  <c r="M825" i="2"/>
  <c r="M824" i="2"/>
  <c r="M823" i="2"/>
  <c r="M822" i="2"/>
  <c r="M821" i="2"/>
  <c r="M820" i="2"/>
  <c r="M819" i="2"/>
  <c r="M818" i="2"/>
  <c r="M817" i="2"/>
  <c r="M816" i="2"/>
  <c r="M815" i="2"/>
  <c r="M814" i="2"/>
  <c r="M813" i="2"/>
  <c r="M812" i="2"/>
  <c r="M811" i="2"/>
  <c r="M810" i="2"/>
  <c r="M809" i="2"/>
  <c r="M808" i="2"/>
  <c r="M807" i="2"/>
  <c r="M806" i="2"/>
  <c r="M805" i="2"/>
  <c r="M804" i="2"/>
  <c r="M803" i="2"/>
  <c r="M802" i="2"/>
  <c r="M801" i="2"/>
  <c r="M800" i="2"/>
  <c r="M799" i="2"/>
  <c r="M798" i="2"/>
  <c r="M797" i="2"/>
  <c r="M796" i="2"/>
  <c r="M795" i="2"/>
  <c r="M794" i="2"/>
  <c r="M793" i="2"/>
  <c r="M792" i="2"/>
  <c r="M791" i="2"/>
  <c r="M790" i="2"/>
  <c r="M789" i="2"/>
  <c r="M788" i="2"/>
  <c r="M787" i="2"/>
  <c r="M786" i="2"/>
  <c r="M785" i="2"/>
  <c r="M784" i="2"/>
  <c r="M783" i="2"/>
  <c r="M782" i="2"/>
  <c r="M781" i="2"/>
  <c r="M780" i="2"/>
  <c r="M779" i="2"/>
  <c r="M778" i="2"/>
  <c r="M777" i="2"/>
  <c r="M776" i="2"/>
  <c r="M775" i="2"/>
  <c r="M774" i="2"/>
  <c r="M773" i="2"/>
  <c r="M772" i="2"/>
  <c r="M771" i="2"/>
  <c r="M770" i="2"/>
  <c r="M769" i="2"/>
  <c r="M768" i="2"/>
  <c r="M767" i="2"/>
  <c r="M766" i="2"/>
  <c r="M765" i="2"/>
  <c r="M764" i="2"/>
  <c r="M763" i="2"/>
  <c r="M762" i="2"/>
  <c r="M761" i="2"/>
  <c r="M760" i="2"/>
  <c r="M759" i="2"/>
  <c r="M758" i="2"/>
  <c r="M757" i="2"/>
  <c r="M756" i="2"/>
  <c r="M755" i="2"/>
  <c r="M754" i="2"/>
  <c r="M753" i="2"/>
  <c r="M752" i="2"/>
  <c r="M751" i="2"/>
  <c r="M750" i="2"/>
  <c r="M749" i="2"/>
  <c r="M748" i="2"/>
  <c r="M747" i="2"/>
  <c r="M746" i="2"/>
  <c r="M745" i="2"/>
  <c r="M744" i="2"/>
  <c r="M743" i="2"/>
  <c r="M742" i="2"/>
  <c r="M741" i="2"/>
  <c r="M740" i="2"/>
  <c r="M739" i="2"/>
  <c r="M738" i="2"/>
  <c r="M737" i="2"/>
  <c r="M736" i="2"/>
  <c r="M735" i="2"/>
  <c r="M734" i="2"/>
  <c r="M733" i="2"/>
  <c r="M732" i="2"/>
  <c r="M731" i="2"/>
  <c r="M730" i="2"/>
  <c r="M729" i="2"/>
  <c r="M728" i="2"/>
  <c r="M727" i="2"/>
  <c r="M726" i="2"/>
  <c r="M725" i="2"/>
  <c r="M724" i="2"/>
  <c r="M723" i="2"/>
  <c r="M722" i="2"/>
  <c r="M721" i="2"/>
  <c r="M720" i="2"/>
  <c r="M719" i="2"/>
  <c r="M718" i="2"/>
  <c r="M717" i="2"/>
  <c r="M716" i="2"/>
  <c r="M715" i="2"/>
  <c r="M714" i="2"/>
  <c r="M713" i="2"/>
  <c r="M712" i="2"/>
  <c r="M711" i="2"/>
  <c r="M710" i="2"/>
  <c r="M709" i="2"/>
  <c r="M708" i="2"/>
  <c r="M707" i="2"/>
  <c r="M706" i="2"/>
  <c r="M705" i="2"/>
  <c r="M704" i="2"/>
  <c r="M703" i="2"/>
  <c r="M702" i="2"/>
  <c r="M701" i="2"/>
  <c r="M700" i="2"/>
  <c r="M699" i="2"/>
  <c r="M698" i="2"/>
  <c r="M697" i="2"/>
  <c r="M696" i="2"/>
  <c r="M695" i="2"/>
  <c r="M694" i="2"/>
  <c r="M693" i="2"/>
  <c r="M692" i="2"/>
  <c r="M691" i="2"/>
  <c r="M690" i="2"/>
  <c r="M689" i="2"/>
  <c r="M688" i="2"/>
  <c r="M687" i="2"/>
  <c r="M686" i="2"/>
  <c r="M685" i="2"/>
  <c r="M684" i="2"/>
  <c r="M683" i="2"/>
  <c r="M682" i="2"/>
  <c r="M681" i="2"/>
  <c r="M680" i="2"/>
  <c r="M679" i="2"/>
  <c r="M678" i="2"/>
  <c r="M677" i="2"/>
  <c r="M676" i="2"/>
  <c r="M675" i="2"/>
  <c r="M674" i="2"/>
  <c r="M673" i="2"/>
  <c r="M672" i="2"/>
  <c r="M671" i="2"/>
  <c r="M670" i="2"/>
  <c r="M669" i="2"/>
  <c r="M668" i="2"/>
  <c r="M667" i="2"/>
  <c r="M666" i="2"/>
  <c r="M665" i="2"/>
  <c r="M664" i="2"/>
  <c r="M663" i="2"/>
  <c r="M662" i="2"/>
  <c r="M661" i="2"/>
  <c r="M660" i="2"/>
  <c r="M659" i="2"/>
  <c r="M658" i="2"/>
  <c r="M657" i="2"/>
  <c r="M656" i="2"/>
  <c r="M655" i="2"/>
  <c r="M654" i="2"/>
  <c r="M653" i="2"/>
  <c r="M652" i="2"/>
  <c r="M651" i="2"/>
  <c r="M650" i="2"/>
  <c r="M649" i="2"/>
  <c r="M648" i="2"/>
  <c r="M647" i="2"/>
  <c r="M646" i="2"/>
  <c r="M645" i="2"/>
  <c r="M644" i="2"/>
  <c r="M643" i="2"/>
  <c r="M642" i="2"/>
  <c r="M641" i="2"/>
  <c r="M640" i="2"/>
  <c r="M639" i="2"/>
  <c r="M638" i="2"/>
  <c r="M637" i="2"/>
  <c r="M636" i="2"/>
  <c r="M635" i="2"/>
  <c r="M634" i="2"/>
  <c r="M633" i="2"/>
  <c r="M632" i="2"/>
  <c r="M631" i="2"/>
  <c r="M630" i="2"/>
  <c r="M629" i="2"/>
  <c r="M628" i="2"/>
  <c r="M627" i="2"/>
  <c r="M626" i="2"/>
  <c r="M625" i="2"/>
  <c r="M624" i="2"/>
  <c r="M623" i="2"/>
  <c r="M622" i="2"/>
  <c r="M621" i="2"/>
  <c r="M620" i="2"/>
  <c r="M619" i="2"/>
  <c r="M618" i="2"/>
  <c r="M617" i="2"/>
  <c r="M616" i="2"/>
  <c r="M615" i="2"/>
  <c r="M614" i="2"/>
  <c r="M613" i="2"/>
  <c r="M612" i="2"/>
  <c r="M611" i="2"/>
  <c r="M610" i="2"/>
  <c r="M609" i="2"/>
  <c r="M608" i="2"/>
  <c r="M607" i="2"/>
  <c r="M606" i="2"/>
  <c r="M605" i="2"/>
  <c r="M604" i="2"/>
  <c r="M603" i="2"/>
  <c r="M602" i="2"/>
  <c r="M601" i="2"/>
  <c r="M600" i="2"/>
  <c r="M599" i="2"/>
  <c r="M598" i="2"/>
  <c r="M597" i="2"/>
  <c r="M596" i="2"/>
  <c r="M595" i="2"/>
  <c r="M594" i="2"/>
  <c r="M593" i="2"/>
  <c r="M592" i="2"/>
  <c r="M591" i="2"/>
  <c r="M590" i="2"/>
  <c r="M589" i="2"/>
  <c r="M588" i="2"/>
  <c r="M587" i="2"/>
  <c r="M586" i="2"/>
  <c r="M585" i="2"/>
  <c r="M584" i="2"/>
  <c r="M583" i="2"/>
  <c r="M582" i="2"/>
  <c r="M581" i="2"/>
  <c r="M580" i="2"/>
  <c r="M579" i="2"/>
  <c r="M578" i="2"/>
  <c r="M577" i="2"/>
  <c r="M576" i="2"/>
  <c r="M575" i="2"/>
  <c r="M574" i="2"/>
  <c r="M573" i="2"/>
  <c r="M572" i="2"/>
  <c r="M571" i="2"/>
  <c r="M570" i="2"/>
  <c r="M569" i="2"/>
  <c r="M568" i="2"/>
  <c r="M567" i="2"/>
  <c r="M566" i="2"/>
  <c r="M565" i="2"/>
  <c r="M564" i="2"/>
  <c r="M563" i="2"/>
  <c r="M562" i="2"/>
  <c r="M561" i="2"/>
  <c r="M560" i="2"/>
  <c r="M559" i="2"/>
  <c r="M558" i="2"/>
  <c r="M557" i="2"/>
  <c r="M556" i="2"/>
  <c r="M555" i="2"/>
  <c r="M554" i="2"/>
  <c r="M553" i="2"/>
  <c r="M552" i="2"/>
  <c r="M551" i="2"/>
  <c r="M550" i="2"/>
  <c r="M549" i="2"/>
  <c r="M548" i="2"/>
  <c r="M547" i="2"/>
  <c r="M546" i="2"/>
  <c r="M545" i="2"/>
  <c r="M544" i="2"/>
  <c r="M543" i="2"/>
  <c r="M542" i="2"/>
  <c r="M541" i="2"/>
  <c r="M540" i="2"/>
  <c r="M539" i="2"/>
  <c r="M538" i="2"/>
  <c r="M537" i="2"/>
  <c r="M536" i="2"/>
  <c r="M535" i="2"/>
  <c r="M534" i="2"/>
  <c r="M533" i="2"/>
  <c r="M532" i="2"/>
  <c r="M531" i="2"/>
  <c r="M530" i="2"/>
  <c r="M529" i="2"/>
  <c r="M528" i="2"/>
  <c r="M527" i="2"/>
  <c r="M526" i="2"/>
  <c r="M525" i="2"/>
  <c r="M524" i="2"/>
  <c r="M523" i="2"/>
  <c r="M522" i="2"/>
  <c r="M521" i="2"/>
  <c r="M520" i="2"/>
  <c r="M519" i="2"/>
  <c r="M518" i="2"/>
  <c r="M517" i="2"/>
  <c r="M516" i="2"/>
  <c r="M515" i="2"/>
  <c r="M514" i="2"/>
  <c r="M513" i="2"/>
  <c r="M512" i="2"/>
  <c r="M511" i="2"/>
  <c r="M510" i="2"/>
  <c r="M509" i="2"/>
  <c r="M508" i="2"/>
  <c r="M507" i="2"/>
  <c r="M506" i="2"/>
  <c r="M505" i="2"/>
  <c r="M504" i="2"/>
  <c r="M503" i="2"/>
  <c r="M502" i="2"/>
  <c r="M501" i="2"/>
  <c r="M500" i="2"/>
  <c r="M499" i="2"/>
  <c r="M498" i="2"/>
  <c r="M497" i="2"/>
  <c r="M496" i="2"/>
  <c r="M495" i="2"/>
  <c r="M494" i="2"/>
  <c r="M493" i="2"/>
  <c r="M492" i="2"/>
  <c r="M491" i="2"/>
  <c r="M490" i="2"/>
  <c r="M489" i="2"/>
  <c r="M488" i="2"/>
  <c r="M487" i="2"/>
  <c r="M486" i="2"/>
  <c r="M485" i="2"/>
  <c r="M484" i="2"/>
  <c r="M483" i="2"/>
  <c r="M482" i="2"/>
  <c r="M481" i="2"/>
  <c r="M480" i="2"/>
  <c r="M479" i="2"/>
  <c r="M478" i="2"/>
  <c r="M477" i="2"/>
  <c r="M476" i="2"/>
  <c r="M475" i="2"/>
  <c r="M474" i="2"/>
  <c r="M473" i="2"/>
  <c r="M472" i="2"/>
  <c r="M471" i="2"/>
  <c r="M470" i="2"/>
  <c r="M469" i="2"/>
  <c r="M468" i="2"/>
  <c r="M467" i="2"/>
  <c r="M466" i="2"/>
  <c r="M465" i="2"/>
  <c r="M464" i="2"/>
  <c r="M463" i="2"/>
  <c r="M462" i="2"/>
  <c r="M461" i="2"/>
  <c r="M460" i="2"/>
  <c r="M459" i="2"/>
  <c r="M458" i="2"/>
  <c r="M457" i="2"/>
  <c r="M456" i="2"/>
  <c r="M455" i="2"/>
  <c r="M454" i="2"/>
  <c r="M453" i="2"/>
  <c r="M452" i="2"/>
  <c r="M451" i="2"/>
  <c r="M450" i="2"/>
  <c r="M449" i="2"/>
  <c r="M448" i="2"/>
  <c r="M447" i="2"/>
  <c r="M446" i="2"/>
  <c r="M445" i="2"/>
  <c r="M444" i="2"/>
  <c r="M443" i="2"/>
  <c r="M442" i="2"/>
  <c r="M441" i="2"/>
  <c r="M440" i="2"/>
  <c r="M439" i="2"/>
  <c r="M438" i="2"/>
  <c r="M437" i="2"/>
  <c r="M436" i="2"/>
  <c r="M435" i="2"/>
  <c r="M434" i="2"/>
  <c r="M433" i="2"/>
  <c r="M432" i="2"/>
  <c r="M431" i="2"/>
  <c r="M430" i="2"/>
  <c r="M429" i="2"/>
  <c r="M428" i="2"/>
  <c r="M427" i="2"/>
  <c r="M426" i="2"/>
  <c r="M425" i="2"/>
  <c r="M424" i="2"/>
  <c r="M423" i="2"/>
  <c r="M422" i="2"/>
  <c r="M421" i="2"/>
  <c r="M420" i="2"/>
  <c r="M419" i="2"/>
  <c r="M418" i="2"/>
  <c r="M417" i="2"/>
  <c r="M416" i="2"/>
  <c r="M415" i="2"/>
  <c r="M414" i="2"/>
  <c r="M413" i="2"/>
  <c r="M412" i="2"/>
  <c r="M411" i="2"/>
  <c r="M410" i="2"/>
  <c r="M409" i="2"/>
  <c r="M408" i="2"/>
  <c r="M407" i="2"/>
  <c r="M406" i="2"/>
  <c r="M405" i="2"/>
  <c r="M404" i="2"/>
  <c r="M403" i="2"/>
  <c r="M402" i="2"/>
  <c r="M401" i="2"/>
  <c r="M400" i="2"/>
  <c r="M399" i="2"/>
  <c r="M398" i="2"/>
  <c r="M397" i="2"/>
  <c r="M396" i="2"/>
  <c r="M395" i="2"/>
  <c r="M394" i="2"/>
  <c r="M393" i="2"/>
  <c r="M392" i="2"/>
  <c r="M391" i="2"/>
  <c r="M390" i="2"/>
  <c r="M389" i="2"/>
  <c r="M388" i="2"/>
  <c r="M387" i="2"/>
  <c r="M386" i="2"/>
  <c r="M385" i="2"/>
  <c r="M384" i="2"/>
  <c r="M383" i="2"/>
  <c r="M382" i="2"/>
  <c r="M381" i="2"/>
  <c r="M380" i="2"/>
  <c r="M379" i="2"/>
  <c r="M378" i="2"/>
  <c r="M377" i="2"/>
  <c r="M376" i="2"/>
  <c r="M375" i="2"/>
  <c r="M374" i="2"/>
  <c r="M373" i="2"/>
  <c r="M372" i="2"/>
  <c r="M371" i="2"/>
  <c r="M370" i="2"/>
  <c r="M369" i="2"/>
  <c r="M368" i="2"/>
  <c r="M367" i="2"/>
  <c r="M366" i="2"/>
  <c r="M365" i="2"/>
  <c r="M364" i="2"/>
  <c r="M363" i="2"/>
  <c r="M362" i="2"/>
  <c r="M361" i="2"/>
  <c r="M360" i="2"/>
  <c r="M359" i="2"/>
  <c r="M358" i="2"/>
  <c r="M357" i="2"/>
  <c r="M356" i="2"/>
  <c r="M355" i="2"/>
  <c r="M354" i="2"/>
  <c r="M353" i="2"/>
  <c r="M352" i="2"/>
  <c r="M351" i="2"/>
  <c r="M350" i="2"/>
  <c r="M349" i="2"/>
  <c r="M348" i="2"/>
  <c r="M347" i="2"/>
  <c r="M346" i="2"/>
  <c r="M345" i="2"/>
  <c r="M344" i="2"/>
  <c r="M343" i="2"/>
  <c r="M342" i="2"/>
  <c r="M341" i="2"/>
  <c r="M340" i="2"/>
  <c r="M339" i="2"/>
  <c r="M338" i="2"/>
  <c r="M337" i="2"/>
  <c r="M336" i="2"/>
  <c r="M335" i="2"/>
  <c r="M334" i="2"/>
  <c r="M333" i="2"/>
  <c r="M332" i="2"/>
  <c r="M331" i="2"/>
  <c r="M330" i="2"/>
  <c r="M329" i="2"/>
  <c r="M328" i="2"/>
  <c r="M327" i="2"/>
  <c r="M326" i="2"/>
  <c r="M325" i="2"/>
  <c r="M324" i="2"/>
  <c r="M323" i="2"/>
  <c r="M322" i="2"/>
  <c r="M321" i="2"/>
  <c r="M320" i="2"/>
  <c r="M319" i="2"/>
  <c r="M318" i="2"/>
  <c r="M317" i="2"/>
  <c r="M316" i="2"/>
  <c r="M315" i="2"/>
  <c r="M314" i="2"/>
  <c r="M313" i="2"/>
  <c r="M312" i="2"/>
  <c r="M311" i="2"/>
  <c r="M310" i="2"/>
  <c r="M309" i="2"/>
  <c r="M308" i="2"/>
  <c r="M307" i="2"/>
  <c r="M306" i="2"/>
  <c r="M305" i="2"/>
  <c r="M304" i="2"/>
  <c r="M303" i="2"/>
  <c r="M302" i="2"/>
  <c r="M301" i="2"/>
  <c r="M300" i="2"/>
  <c r="M299" i="2"/>
  <c r="M298" i="2"/>
  <c r="M297" i="2"/>
  <c r="M296" i="2"/>
  <c r="M295" i="2"/>
  <c r="M294" i="2"/>
  <c r="M293" i="2"/>
  <c r="M292" i="2"/>
  <c r="M291" i="2"/>
  <c r="M290" i="2"/>
  <c r="M289" i="2"/>
  <c r="M288" i="2"/>
  <c r="M287" i="2"/>
  <c r="M286" i="2"/>
  <c r="M285" i="2"/>
  <c r="M284" i="2"/>
  <c r="M283" i="2"/>
  <c r="M282" i="2"/>
  <c r="M281" i="2"/>
  <c r="M280" i="2"/>
  <c r="M279" i="2"/>
  <c r="M278" i="2"/>
  <c r="M277" i="2"/>
  <c r="M276" i="2"/>
  <c r="M275" i="2"/>
  <c r="M274" i="2"/>
  <c r="M273" i="2"/>
  <c r="M272" i="2"/>
  <c r="M271" i="2"/>
  <c r="M270" i="2"/>
  <c r="M269" i="2"/>
  <c r="M268" i="2"/>
  <c r="M267" i="2"/>
  <c r="M266" i="2"/>
  <c r="M265" i="2"/>
  <c r="M264" i="2"/>
  <c r="M263" i="2"/>
  <c r="M262" i="2"/>
  <c r="M261" i="2"/>
  <c r="M260" i="2"/>
  <c r="M259" i="2"/>
  <c r="M258" i="2"/>
  <c r="M257" i="2"/>
  <c r="M256" i="2"/>
  <c r="M255" i="2"/>
  <c r="M254" i="2"/>
  <c r="M253" i="2"/>
  <c r="M252" i="2"/>
  <c r="M251" i="2"/>
  <c r="M250" i="2"/>
  <c r="M249" i="2"/>
  <c r="M248" i="2"/>
  <c r="M247" i="2"/>
  <c r="M246" i="2"/>
  <c r="M245" i="2"/>
  <c r="M244" i="2"/>
  <c r="M243" i="2"/>
  <c r="M242" i="2"/>
  <c r="M241" i="2"/>
  <c r="M240" i="2"/>
  <c r="M239" i="2"/>
  <c r="M238" i="2"/>
  <c r="M237" i="2"/>
  <c r="M236" i="2"/>
  <c r="M235" i="2"/>
  <c r="M234" i="2"/>
  <c r="M233" i="2"/>
  <c r="M232" i="2"/>
  <c r="M231" i="2"/>
  <c r="M230" i="2"/>
  <c r="M229" i="2"/>
  <c r="M228" i="2"/>
  <c r="M227" i="2"/>
  <c r="M226" i="2"/>
  <c r="M225" i="2"/>
  <c r="M224" i="2"/>
  <c r="M223" i="2"/>
  <c r="M222" i="2"/>
  <c r="M221" i="2"/>
  <c r="M220" i="2"/>
  <c r="M219" i="2"/>
  <c r="M218" i="2"/>
  <c r="M217" i="2"/>
  <c r="M216" i="2"/>
  <c r="M215" i="2"/>
  <c r="M214" i="2"/>
  <c r="M213" i="2"/>
  <c r="M212" i="2"/>
  <c r="M211" i="2"/>
  <c r="M210" i="2"/>
  <c r="M209" i="2"/>
  <c r="M208" i="2"/>
  <c r="M207" i="2"/>
  <c r="M206" i="2"/>
  <c r="M205" i="2"/>
  <c r="M204" i="2"/>
  <c r="M203" i="2"/>
  <c r="M202" i="2"/>
  <c r="M201" i="2"/>
  <c r="M200" i="2"/>
  <c r="M199" i="2"/>
  <c r="M198" i="2"/>
  <c r="M197" i="2"/>
  <c r="M196" i="2"/>
  <c r="M195" i="2"/>
  <c r="M194" i="2"/>
  <c r="M193" i="2"/>
  <c r="M192" i="2"/>
  <c r="M191" i="2"/>
  <c r="M190" i="2"/>
  <c r="M189" i="2"/>
  <c r="M188" i="2"/>
  <c r="M187" i="2"/>
  <c r="M186" i="2"/>
  <c r="M185" i="2"/>
  <c r="M184" i="2"/>
  <c r="M183" i="2"/>
  <c r="M182" i="2"/>
  <c r="M181" i="2"/>
  <c r="M180" i="2"/>
  <c r="M179" i="2"/>
  <c r="M178" i="2"/>
  <c r="M177" i="2"/>
  <c r="M176" i="2"/>
  <c r="M175" i="2"/>
  <c r="M174" i="2"/>
  <c r="M173" i="2"/>
  <c r="M172" i="2"/>
  <c r="M171" i="2"/>
  <c r="M170" i="2"/>
  <c r="M169" i="2"/>
  <c r="M168" i="2"/>
  <c r="M167" i="2"/>
  <c r="M166" i="2"/>
  <c r="M165" i="2"/>
  <c r="M164" i="2"/>
  <c r="M163" i="2"/>
  <c r="M162" i="2"/>
  <c r="M161" i="2"/>
  <c r="M160" i="2"/>
  <c r="M159" i="2"/>
  <c r="M158" i="2"/>
  <c r="M157" i="2"/>
  <c r="M156" i="2"/>
  <c r="M155" i="2"/>
  <c r="M154" i="2"/>
  <c r="M153" i="2"/>
  <c r="M152" i="2"/>
  <c r="M151" i="2"/>
  <c r="M150" i="2"/>
  <c r="M149" i="2"/>
  <c r="M148" i="2"/>
  <c r="M147" i="2"/>
  <c r="M146" i="2"/>
  <c r="M145" i="2"/>
  <c r="M144" i="2"/>
  <c r="M143" i="2"/>
  <c r="M142" i="2"/>
  <c r="M141" i="2"/>
  <c r="M140" i="2"/>
  <c r="M139" i="2"/>
  <c r="M138" i="2"/>
  <c r="M137" i="2"/>
  <c r="M136" i="2"/>
  <c r="M135" i="2"/>
  <c r="M134" i="2"/>
  <c r="M133" i="2"/>
  <c r="M132" i="2"/>
  <c r="M131" i="2"/>
  <c r="M130" i="2"/>
  <c r="M129" i="2"/>
  <c r="M128" i="2"/>
  <c r="M127" i="2"/>
  <c r="M126" i="2"/>
  <c r="M125" i="2"/>
  <c r="M124" i="2"/>
  <c r="M123" i="2"/>
  <c r="M122" i="2"/>
  <c r="M121" i="2"/>
  <c r="M120" i="2"/>
  <c r="M119" i="2"/>
  <c r="M118" i="2"/>
  <c r="M117" i="2"/>
  <c r="M116" i="2"/>
  <c r="M115" i="2"/>
  <c r="M114" i="2"/>
  <c r="M113" i="2"/>
  <c r="M112" i="2"/>
  <c r="M111" i="2"/>
  <c r="M110" i="2"/>
  <c r="M109" i="2"/>
  <c r="M108" i="2"/>
  <c r="M107" i="2"/>
  <c r="M106" i="2"/>
  <c r="M105" i="2"/>
  <c r="M104" i="2"/>
  <c r="M103" i="2"/>
  <c r="M102" i="2"/>
  <c r="M101" i="2"/>
  <c r="M100" i="2"/>
  <c r="M99" i="2"/>
  <c r="M98" i="2"/>
  <c r="M97" i="2"/>
  <c r="M96" i="2"/>
  <c r="M95" i="2"/>
  <c r="M94" i="2"/>
  <c r="M93" i="2"/>
  <c r="M92" i="2"/>
  <c r="M91" i="2"/>
  <c r="M90" i="2"/>
  <c r="M89" i="2"/>
  <c r="M88" i="2"/>
  <c r="M87" i="2"/>
  <c r="M86" i="2"/>
  <c r="M85" i="2"/>
  <c r="M84" i="2"/>
  <c r="M83" i="2"/>
  <c r="M82" i="2"/>
  <c r="M81" i="2"/>
  <c r="M80" i="2"/>
  <c r="M79" i="2"/>
  <c r="M78" i="2"/>
  <c r="M77" i="2"/>
  <c r="M76" i="2"/>
  <c r="M75" i="2"/>
  <c r="M74" i="2"/>
  <c r="M73" i="2"/>
  <c r="M72" i="2"/>
  <c r="M71" i="2"/>
  <c r="M70" i="2"/>
  <c r="M69" i="2"/>
  <c r="M68" i="2"/>
  <c r="M67" i="2"/>
  <c r="M66" i="2"/>
  <c r="M65" i="2"/>
  <c r="M64" i="2"/>
  <c r="M63" i="2"/>
  <c r="M62" i="2"/>
  <c r="M61" i="2"/>
  <c r="M60" i="2"/>
  <c r="M59" i="2"/>
  <c r="M58" i="2"/>
  <c r="M57" i="2"/>
  <c r="M56" i="2"/>
  <c r="M55" i="2"/>
  <c r="M54" i="2"/>
  <c r="M53" i="2"/>
  <c r="M52" i="2"/>
  <c r="M51" i="2"/>
  <c r="M50" i="2"/>
  <c r="M49" i="2"/>
  <c r="M48" i="2"/>
  <c r="M47" i="2"/>
  <c r="M46" i="2"/>
  <c r="M45" i="2"/>
  <c r="M44" i="2"/>
  <c r="M43" i="2"/>
  <c r="M42" i="2"/>
  <c r="M41" i="2"/>
  <c r="M40" i="2"/>
  <c r="M39" i="2"/>
  <c r="M38" i="2"/>
  <c r="M37" i="2"/>
  <c r="M36" i="2"/>
  <c r="M35" i="2"/>
  <c r="M34" i="2"/>
  <c r="M33" i="2"/>
  <c r="M32" i="2"/>
  <c r="M31" i="2"/>
  <c r="M30" i="2"/>
  <c r="V5008" i="2"/>
  <c r="V5007" i="2"/>
  <c r="V5006" i="2"/>
  <c r="V5005" i="2"/>
  <c r="V5004" i="2"/>
  <c r="V5003" i="2"/>
  <c r="V5002" i="2"/>
  <c r="V5001" i="2"/>
  <c r="V5000" i="2"/>
  <c r="V4999" i="2"/>
  <c r="V4998" i="2"/>
  <c r="V4997" i="2"/>
  <c r="V4996" i="2"/>
  <c r="V4995" i="2"/>
  <c r="V4994" i="2"/>
  <c r="V4993" i="2"/>
  <c r="V4992" i="2"/>
  <c r="V4991" i="2"/>
  <c r="V4990" i="2"/>
  <c r="V4989" i="2"/>
  <c r="V4988" i="2"/>
  <c r="V4987" i="2"/>
  <c r="V4986" i="2"/>
  <c r="V4985" i="2"/>
  <c r="V4984" i="2"/>
  <c r="V4983" i="2"/>
  <c r="V4982" i="2"/>
  <c r="V4981" i="2"/>
  <c r="V4980" i="2"/>
  <c r="V4979" i="2"/>
  <c r="V4978" i="2"/>
  <c r="V4977" i="2"/>
  <c r="V4976" i="2"/>
  <c r="V4975" i="2"/>
  <c r="V4974" i="2"/>
  <c r="V4973" i="2"/>
  <c r="V4972" i="2"/>
  <c r="V4971" i="2"/>
  <c r="V4970" i="2"/>
  <c r="V4969" i="2"/>
  <c r="V4968" i="2"/>
  <c r="V4967" i="2"/>
  <c r="V4966" i="2"/>
  <c r="V4965" i="2"/>
  <c r="V4964" i="2"/>
  <c r="V4963" i="2"/>
  <c r="V4962" i="2"/>
  <c r="V4961" i="2"/>
  <c r="V4960" i="2"/>
  <c r="V4959" i="2"/>
  <c r="V4958" i="2"/>
  <c r="V4957" i="2"/>
  <c r="V4956" i="2"/>
  <c r="V4955" i="2"/>
  <c r="V4954" i="2"/>
  <c r="V4953" i="2"/>
  <c r="V4952" i="2"/>
  <c r="V4951" i="2"/>
  <c r="V4950" i="2"/>
  <c r="V4949" i="2"/>
  <c r="V4948" i="2"/>
  <c r="V4947" i="2"/>
  <c r="V4946" i="2"/>
  <c r="V4945" i="2"/>
  <c r="V4944" i="2"/>
  <c r="V4943" i="2"/>
  <c r="V4942" i="2"/>
  <c r="V4941" i="2"/>
  <c r="V4940" i="2"/>
  <c r="V4939" i="2"/>
  <c r="V4938" i="2"/>
  <c r="V4937" i="2"/>
  <c r="V4936" i="2"/>
  <c r="V4935" i="2"/>
  <c r="V4934" i="2"/>
  <c r="V4933" i="2"/>
  <c r="V4932" i="2"/>
  <c r="V4931" i="2"/>
  <c r="V4930" i="2"/>
  <c r="V4929" i="2"/>
  <c r="V4928" i="2"/>
  <c r="V4927" i="2"/>
  <c r="V4926" i="2"/>
  <c r="V4925" i="2"/>
  <c r="V4924" i="2"/>
  <c r="V4923" i="2"/>
  <c r="V4922" i="2"/>
  <c r="V4921" i="2"/>
  <c r="V4920" i="2"/>
  <c r="V4919" i="2"/>
  <c r="V4918" i="2"/>
  <c r="V4917" i="2"/>
  <c r="V4916" i="2"/>
  <c r="V4915" i="2"/>
  <c r="V4914" i="2"/>
  <c r="V4913" i="2"/>
  <c r="V4912" i="2"/>
  <c r="V4911" i="2"/>
  <c r="V4910" i="2"/>
  <c r="V4909" i="2"/>
  <c r="V4908" i="2"/>
  <c r="V4907" i="2"/>
  <c r="V4906" i="2"/>
  <c r="V4905" i="2"/>
  <c r="V4904" i="2"/>
  <c r="V4903" i="2"/>
  <c r="V4902" i="2"/>
  <c r="V4901" i="2"/>
  <c r="V4900" i="2"/>
  <c r="V4899" i="2"/>
  <c r="V4898" i="2"/>
  <c r="V4897" i="2"/>
  <c r="V4896" i="2"/>
  <c r="V4895" i="2"/>
  <c r="V4894" i="2"/>
  <c r="V4893" i="2"/>
  <c r="V4892" i="2"/>
  <c r="V4891" i="2"/>
  <c r="V4890" i="2"/>
  <c r="V4889" i="2"/>
  <c r="V4888" i="2"/>
  <c r="V4887" i="2"/>
  <c r="V4886" i="2"/>
  <c r="V4885" i="2"/>
  <c r="V4884" i="2"/>
  <c r="V4883" i="2"/>
  <c r="V4882" i="2"/>
  <c r="V4881" i="2"/>
  <c r="V4880" i="2"/>
  <c r="V4879" i="2"/>
  <c r="V4878" i="2"/>
  <c r="V4877" i="2"/>
  <c r="V4876" i="2"/>
  <c r="V4875" i="2"/>
  <c r="V4874" i="2"/>
  <c r="V4873" i="2"/>
  <c r="V4872" i="2"/>
  <c r="V4871" i="2"/>
  <c r="V4870" i="2"/>
  <c r="V4869" i="2"/>
  <c r="V4868" i="2"/>
  <c r="V4867" i="2"/>
  <c r="V4866" i="2"/>
  <c r="V4865" i="2"/>
  <c r="V4864" i="2"/>
  <c r="V4863" i="2"/>
  <c r="V4862" i="2"/>
  <c r="V4861" i="2"/>
  <c r="V4860" i="2"/>
  <c r="V4859" i="2"/>
  <c r="V4858" i="2"/>
  <c r="V4857" i="2"/>
  <c r="V4856" i="2"/>
  <c r="V4855" i="2"/>
  <c r="V4854" i="2"/>
  <c r="V4853" i="2"/>
  <c r="V4852" i="2"/>
  <c r="V4851" i="2"/>
  <c r="V4850" i="2"/>
  <c r="V4849" i="2"/>
  <c r="V4848" i="2"/>
  <c r="V4847" i="2"/>
  <c r="V4846" i="2"/>
  <c r="V4845" i="2"/>
  <c r="V4844" i="2"/>
  <c r="V4843" i="2"/>
  <c r="V4842" i="2"/>
  <c r="V4841" i="2"/>
  <c r="V4840" i="2"/>
  <c r="V4839" i="2"/>
  <c r="V4838" i="2"/>
  <c r="V4837" i="2"/>
  <c r="V4836" i="2"/>
  <c r="V4835" i="2"/>
  <c r="V4834" i="2"/>
  <c r="V4833" i="2"/>
  <c r="V4832" i="2"/>
  <c r="V4831" i="2"/>
  <c r="V4830" i="2"/>
  <c r="V4829" i="2"/>
  <c r="V4828" i="2"/>
  <c r="V4827" i="2"/>
  <c r="V4826" i="2"/>
  <c r="V4825" i="2"/>
  <c r="V4824" i="2"/>
  <c r="V4823" i="2"/>
  <c r="V4822" i="2"/>
  <c r="V4821" i="2"/>
  <c r="V4820" i="2"/>
  <c r="V4819" i="2"/>
  <c r="V4818" i="2"/>
  <c r="V4817" i="2"/>
  <c r="V4816" i="2"/>
  <c r="V4815" i="2"/>
  <c r="V4814" i="2"/>
  <c r="V4813" i="2"/>
  <c r="V4812" i="2"/>
  <c r="V4811" i="2"/>
  <c r="V4810" i="2"/>
  <c r="V4809" i="2"/>
  <c r="V4808" i="2"/>
  <c r="V4807" i="2"/>
  <c r="V4806" i="2"/>
  <c r="V4805" i="2"/>
  <c r="V4804" i="2"/>
  <c r="V4803" i="2"/>
  <c r="V4802" i="2"/>
  <c r="V4801" i="2"/>
  <c r="V4800" i="2"/>
  <c r="V4799" i="2"/>
  <c r="V4798" i="2"/>
  <c r="V4797" i="2"/>
  <c r="V4796" i="2"/>
  <c r="V4795" i="2"/>
  <c r="V4794" i="2"/>
  <c r="V4793" i="2"/>
  <c r="V4792" i="2"/>
  <c r="V4791" i="2"/>
  <c r="V4790" i="2"/>
  <c r="V4789" i="2"/>
  <c r="V4788" i="2"/>
  <c r="V4787" i="2"/>
  <c r="V4786" i="2"/>
  <c r="V4785" i="2"/>
  <c r="V4784" i="2"/>
  <c r="V4783" i="2"/>
  <c r="V4782" i="2"/>
  <c r="V4781" i="2"/>
  <c r="V4780" i="2"/>
  <c r="V4779" i="2"/>
  <c r="V4778" i="2"/>
  <c r="V4777" i="2"/>
  <c r="V4776" i="2"/>
  <c r="V4775" i="2"/>
  <c r="V4774" i="2"/>
  <c r="V4773" i="2"/>
  <c r="V4772" i="2"/>
  <c r="V4771" i="2"/>
  <c r="V4770" i="2"/>
  <c r="V4769" i="2"/>
  <c r="V4768" i="2"/>
  <c r="V4767" i="2"/>
  <c r="V4766" i="2"/>
  <c r="V4765" i="2"/>
  <c r="V4764" i="2"/>
  <c r="V4763" i="2"/>
  <c r="V4762" i="2"/>
  <c r="V4761" i="2"/>
  <c r="V4760" i="2"/>
  <c r="V4759" i="2"/>
  <c r="V4758" i="2"/>
  <c r="V4757" i="2"/>
  <c r="V4756" i="2"/>
  <c r="V4755" i="2"/>
  <c r="V4754" i="2"/>
  <c r="V4753" i="2"/>
  <c r="V4752" i="2"/>
  <c r="V4751" i="2"/>
  <c r="V4750" i="2"/>
  <c r="V4749" i="2"/>
  <c r="V4748" i="2"/>
  <c r="V4747" i="2"/>
  <c r="V4746" i="2"/>
  <c r="V4745" i="2"/>
  <c r="V4744" i="2"/>
  <c r="V4743" i="2"/>
  <c r="V4742" i="2"/>
  <c r="V4741" i="2"/>
  <c r="V4740" i="2"/>
  <c r="V4739" i="2"/>
  <c r="V4738" i="2"/>
  <c r="V4737" i="2"/>
  <c r="V4736" i="2"/>
  <c r="V4735" i="2"/>
  <c r="V4734" i="2"/>
  <c r="V4733" i="2"/>
  <c r="V4732" i="2"/>
  <c r="V4731" i="2"/>
  <c r="V4730" i="2"/>
  <c r="V4729" i="2"/>
  <c r="V4728" i="2"/>
  <c r="V4727" i="2"/>
  <c r="V4726" i="2"/>
  <c r="V4725" i="2"/>
  <c r="V4724" i="2"/>
  <c r="V4723" i="2"/>
  <c r="V4722" i="2"/>
  <c r="V4721" i="2"/>
  <c r="V4720" i="2"/>
  <c r="V4719" i="2"/>
  <c r="V4718" i="2"/>
  <c r="V4717" i="2"/>
  <c r="V4716" i="2"/>
  <c r="V4715" i="2"/>
  <c r="V4714" i="2"/>
  <c r="V4713" i="2"/>
  <c r="V4712" i="2"/>
  <c r="V4711" i="2"/>
  <c r="V4710" i="2"/>
  <c r="V4709" i="2"/>
  <c r="V4708" i="2"/>
  <c r="V4707" i="2"/>
  <c r="V4706" i="2"/>
  <c r="V4705" i="2"/>
  <c r="V4704" i="2"/>
  <c r="V4703" i="2"/>
  <c r="V4702" i="2"/>
  <c r="V4701" i="2"/>
  <c r="V4700" i="2"/>
  <c r="V4699" i="2"/>
  <c r="V4698" i="2"/>
  <c r="V4697" i="2"/>
  <c r="V4696" i="2"/>
  <c r="V4695" i="2"/>
  <c r="V4694" i="2"/>
  <c r="V4693" i="2"/>
  <c r="V4692" i="2"/>
  <c r="V4691" i="2"/>
  <c r="V4690" i="2"/>
  <c r="V4689" i="2"/>
  <c r="V4688" i="2"/>
  <c r="V4687" i="2"/>
  <c r="V4686" i="2"/>
  <c r="V4685" i="2"/>
  <c r="V4684" i="2"/>
  <c r="V4683" i="2"/>
  <c r="V4682" i="2"/>
  <c r="V4681" i="2"/>
  <c r="V4680" i="2"/>
  <c r="V4679" i="2"/>
  <c r="V4678" i="2"/>
  <c r="V4677" i="2"/>
  <c r="V4676" i="2"/>
  <c r="V4675" i="2"/>
  <c r="V4674" i="2"/>
  <c r="V4673" i="2"/>
  <c r="V4672" i="2"/>
  <c r="V4671" i="2"/>
  <c r="V4670" i="2"/>
  <c r="V4669" i="2"/>
  <c r="V4668" i="2"/>
  <c r="V4667" i="2"/>
  <c r="V4666" i="2"/>
  <c r="V4665" i="2"/>
  <c r="V4664" i="2"/>
  <c r="V4663" i="2"/>
  <c r="V4662" i="2"/>
  <c r="V4661" i="2"/>
  <c r="V4660" i="2"/>
  <c r="V4659" i="2"/>
  <c r="V4658" i="2"/>
  <c r="V4657" i="2"/>
  <c r="V4656" i="2"/>
  <c r="V4655" i="2"/>
  <c r="V4654" i="2"/>
  <c r="V4653" i="2"/>
  <c r="V4652" i="2"/>
  <c r="V4651" i="2"/>
  <c r="V4650" i="2"/>
  <c r="V4649" i="2"/>
  <c r="V4648" i="2"/>
  <c r="V4647" i="2"/>
  <c r="V4646" i="2"/>
  <c r="V4645" i="2"/>
  <c r="V4644" i="2"/>
  <c r="V4643" i="2"/>
  <c r="V4642" i="2"/>
  <c r="V4641" i="2"/>
  <c r="V4640" i="2"/>
  <c r="V4639" i="2"/>
  <c r="V4638" i="2"/>
  <c r="V4637" i="2"/>
  <c r="V4636" i="2"/>
  <c r="V4635" i="2"/>
  <c r="V4634" i="2"/>
  <c r="V4633" i="2"/>
  <c r="V4632" i="2"/>
  <c r="V4631" i="2"/>
  <c r="V4630" i="2"/>
  <c r="V4629" i="2"/>
  <c r="V4628" i="2"/>
  <c r="V4627" i="2"/>
  <c r="V4626" i="2"/>
  <c r="V4625" i="2"/>
  <c r="V4624" i="2"/>
  <c r="V4623" i="2"/>
  <c r="V4622" i="2"/>
  <c r="V4621" i="2"/>
  <c r="V4620" i="2"/>
  <c r="V4619" i="2"/>
  <c r="V4618" i="2"/>
  <c r="V4617" i="2"/>
  <c r="V4616" i="2"/>
  <c r="V4615" i="2"/>
  <c r="V4614" i="2"/>
  <c r="V4613" i="2"/>
  <c r="V4612" i="2"/>
  <c r="V4611" i="2"/>
  <c r="V4610" i="2"/>
  <c r="V4609" i="2"/>
  <c r="V4608" i="2"/>
  <c r="V4607" i="2"/>
  <c r="V4606" i="2"/>
  <c r="V4605" i="2"/>
  <c r="V4604" i="2"/>
  <c r="V4603" i="2"/>
  <c r="V4602" i="2"/>
  <c r="V4601" i="2"/>
  <c r="V4600" i="2"/>
  <c r="V4599" i="2"/>
  <c r="V4598" i="2"/>
  <c r="V4597" i="2"/>
  <c r="V4596" i="2"/>
  <c r="V4595" i="2"/>
  <c r="V4594" i="2"/>
  <c r="V4593" i="2"/>
  <c r="V4592" i="2"/>
  <c r="V4591" i="2"/>
  <c r="V4590" i="2"/>
  <c r="V4589" i="2"/>
  <c r="V4588" i="2"/>
  <c r="V4587" i="2"/>
  <c r="V4586" i="2"/>
  <c r="V4585" i="2"/>
  <c r="V4584" i="2"/>
  <c r="V4583" i="2"/>
  <c r="V4582" i="2"/>
  <c r="V4581" i="2"/>
  <c r="V4580" i="2"/>
  <c r="V4579" i="2"/>
  <c r="V4578" i="2"/>
  <c r="V4577" i="2"/>
  <c r="V4576" i="2"/>
  <c r="V4575" i="2"/>
  <c r="V4574" i="2"/>
  <c r="V4573" i="2"/>
  <c r="V4572" i="2"/>
  <c r="V4571" i="2"/>
  <c r="V4570" i="2"/>
  <c r="V4569" i="2"/>
  <c r="V4568" i="2"/>
  <c r="V4567" i="2"/>
  <c r="V4566" i="2"/>
  <c r="V4565" i="2"/>
  <c r="V4564" i="2"/>
  <c r="V4563" i="2"/>
  <c r="V4562" i="2"/>
  <c r="V4561" i="2"/>
  <c r="V4560" i="2"/>
  <c r="V4559" i="2"/>
  <c r="V4558" i="2"/>
  <c r="V4557" i="2"/>
  <c r="V4556" i="2"/>
  <c r="V4555" i="2"/>
  <c r="V4554" i="2"/>
  <c r="V4553" i="2"/>
  <c r="V4552" i="2"/>
  <c r="V4551" i="2"/>
  <c r="V4550" i="2"/>
  <c r="V4549" i="2"/>
  <c r="V4548" i="2"/>
  <c r="V4547" i="2"/>
  <c r="V4546" i="2"/>
  <c r="V4545" i="2"/>
  <c r="V4544" i="2"/>
  <c r="V4543" i="2"/>
  <c r="V4542" i="2"/>
  <c r="V4541" i="2"/>
  <c r="V4540" i="2"/>
  <c r="V4539" i="2"/>
  <c r="V4538" i="2"/>
  <c r="V4537" i="2"/>
  <c r="V4536" i="2"/>
  <c r="V4535" i="2"/>
  <c r="V4534" i="2"/>
  <c r="V4533" i="2"/>
  <c r="V4532" i="2"/>
  <c r="V4531" i="2"/>
  <c r="V4530" i="2"/>
  <c r="V4529" i="2"/>
  <c r="V4528" i="2"/>
  <c r="V4527" i="2"/>
  <c r="V4526" i="2"/>
  <c r="V4525" i="2"/>
  <c r="V4524" i="2"/>
  <c r="V4523" i="2"/>
  <c r="V4522" i="2"/>
  <c r="V4521" i="2"/>
  <c r="V4520" i="2"/>
  <c r="V4519" i="2"/>
  <c r="V4518" i="2"/>
  <c r="V4517" i="2"/>
  <c r="V4516" i="2"/>
  <c r="V4515" i="2"/>
  <c r="V4514" i="2"/>
  <c r="V4513" i="2"/>
  <c r="V4512" i="2"/>
  <c r="V4511" i="2"/>
  <c r="V4510" i="2"/>
  <c r="V4509" i="2"/>
  <c r="V4508" i="2"/>
  <c r="V4507" i="2"/>
  <c r="V4506" i="2"/>
  <c r="V4505" i="2"/>
  <c r="V4504" i="2"/>
  <c r="V4503" i="2"/>
  <c r="V4502" i="2"/>
  <c r="V4501" i="2"/>
  <c r="V4500" i="2"/>
  <c r="V4499" i="2"/>
  <c r="V4498" i="2"/>
  <c r="V4497" i="2"/>
  <c r="V4496" i="2"/>
  <c r="V4495" i="2"/>
  <c r="V4494" i="2"/>
  <c r="V4493" i="2"/>
  <c r="V4492" i="2"/>
  <c r="V4491" i="2"/>
  <c r="V4490" i="2"/>
  <c r="V4489" i="2"/>
  <c r="V4488" i="2"/>
  <c r="V4487" i="2"/>
  <c r="V4486" i="2"/>
  <c r="V4485" i="2"/>
  <c r="V4484" i="2"/>
  <c r="V4483" i="2"/>
  <c r="V4482" i="2"/>
  <c r="V4481" i="2"/>
  <c r="V4480" i="2"/>
  <c r="V4479" i="2"/>
  <c r="V4478" i="2"/>
  <c r="V4477" i="2"/>
  <c r="V4476" i="2"/>
  <c r="V4475" i="2"/>
  <c r="V4474" i="2"/>
  <c r="V4473" i="2"/>
  <c r="V4472" i="2"/>
  <c r="V4471" i="2"/>
  <c r="V4470" i="2"/>
  <c r="V4469" i="2"/>
  <c r="V4468" i="2"/>
  <c r="V4467" i="2"/>
  <c r="V4466" i="2"/>
  <c r="V4465" i="2"/>
  <c r="V4464" i="2"/>
  <c r="V4463" i="2"/>
  <c r="V4462" i="2"/>
  <c r="V4461" i="2"/>
  <c r="V4460" i="2"/>
  <c r="V4459" i="2"/>
  <c r="V4458" i="2"/>
  <c r="V4457" i="2"/>
  <c r="V4456" i="2"/>
  <c r="V4455" i="2"/>
  <c r="V4454" i="2"/>
  <c r="V4453" i="2"/>
  <c r="V4452" i="2"/>
  <c r="V4451" i="2"/>
  <c r="V4450" i="2"/>
  <c r="V4449" i="2"/>
  <c r="V4448" i="2"/>
  <c r="V4447" i="2"/>
  <c r="V4446" i="2"/>
  <c r="V4445" i="2"/>
  <c r="V4444" i="2"/>
  <c r="V4443" i="2"/>
  <c r="V4442" i="2"/>
  <c r="V4441" i="2"/>
  <c r="V4440" i="2"/>
  <c r="V4439" i="2"/>
  <c r="V4438" i="2"/>
  <c r="V4437" i="2"/>
  <c r="V4436" i="2"/>
  <c r="V4435" i="2"/>
  <c r="V4434" i="2"/>
  <c r="V4433" i="2"/>
  <c r="V4432" i="2"/>
  <c r="V4431" i="2"/>
  <c r="V4430" i="2"/>
  <c r="V4429" i="2"/>
  <c r="V4428" i="2"/>
  <c r="V4427" i="2"/>
  <c r="V4426" i="2"/>
  <c r="V4425" i="2"/>
  <c r="V4424" i="2"/>
  <c r="V4423" i="2"/>
  <c r="V4422" i="2"/>
  <c r="V4421" i="2"/>
  <c r="V4420" i="2"/>
  <c r="V4419" i="2"/>
  <c r="V4418" i="2"/>
  <c r="V4417" i="2"/>
  <c r="V4416" i="2"/>
  <c r="V4415" i="2"/>
  <c r="V4414" i="2"/>
  <c r="V4413" i="2"/>
  <c r="V4412" i="2"/>
  <c r="V4411" i="2"/>
  <c r="V4410" i="2"/>
  <c r="V4409" i="2"/>
  <c r="V4408" i="2"/>
  <c r="V4407" i="2"/>
  <c r="V4406" i="2"/>
  <c r="V4405" i="2"/>
  <c r="V4404" i="2"/>
  <c r="V4403" i="2"/>
  <c r="V4402" i="2"/>
  <c r="V4401" i="2"/>
  <c r="V4400" i="2"/>
  <c r="V4399" i="2"/>
  <c r="V4398" i="2"/>
  <c r="V4397" i="2"/>
  <c r="V4396" i="2"/>
  <c r="V4395" i="2"/>
  <c r="V4394" i="2"/>
  <c r="V4393" i="2"/>
  <c r="V4392" i="2"/>
  <c r="V4391" i="2"/>
  <c r="V4390" i="2"/>
  <c r="V4389" i="2"/>
  <c r="V4388" i="2"/>
  <c r="V4387" i="2"/>
  <c r="V4386" i="2"/>
  <c r="V4385" i="2"/>
  <c r="V4384" i="2"/>
  <c r="V4383" i="2"/>
  <c r="V4382" i="2"/>
  <c r="V4381" i="2"/>
  <c r="V4380" i="2"/>
  <c r="V4379" i="2"/>
  <c r="V4378" i="2"/>
  <c r="V4377" i="2"/>
  <c r="V4376" i="2"/>
  <c r="V4375" i="2"/>
  <c r="V4374" i="2"/>
  <c r="V4373" i="2"/>
  <c r="V4372" i="2"/>
  <c r="V4371" i="2"/>
  <c r="V4370" i="2"/>
  <c r="V4369" i="2"/>
  <c r="V4368" i="2"/>
  <c r="V4367" i="2"/>
  <c r="V4366" i="2"/>
  <c r="V4365" i="2"/>
  <c r="V4364" i="2"/>
  <c r="V4363" i="2"/>
  <c r="V4362" i="2"/>
  <c r="V4361" i="2"/>
  <c r="V4360" i="2"/>
  <c r="V4359" i="2"/>
  <c r="V4358" i="2"/>
  <c r="V4357" i="2"/>
  <c r="V4356" i="2"/>
  <c r="V4355" i="2"/>
  <c r="V4354" i="2"/>
  <c r="V4353" i="2"/>
  <c r="V4352" i="2"/>
  <c r="V4351" i="2"/>
  <c r="V4350" i="2"/>
  <c r="V4349" i="2"/>
  <c r="V4348" i="2"/>
  <c r="V4347" i="2"/>
  <c r="V4346" i="2"/>
  <c r="V4345" i="2"/>
  <c r="V4344" i="2"/>
  <c r="V4343" i="2"/>
  <c r="V4342" i="2"/>
  <c r="V4341" i="2"/>
  <c r="V4340" i="2"/>
  <c r="V4339" i="2"/>
  <c r="V4338" i="2"/>
  <c r="V4337" i="2"/>
  <c r="V4336" i="2"/>
  <c r="V4335" i="2"/>
  <c r="V4334" i="2"/>
  <c r="V4333" i="2"/>
  <c r="V4332" i="2"/>
  <c r="V4331" i="2"/>
  <c r="V4330" i="2"/>
  <c r="V4329" i="2"/>
  <c r="V4328" i="2"/>
  <c r="V4327" i="2"/>
  <c r="V4326" i="2"/>
  <c r="V4325" i="2"/>
  <c r="V4324" i="2"/>
  <c r="V4323" i="2"/>
  <c r="V4322" i="2"/>
  <c r="V4321" i="2"/>
  <c r="V4320" i="2"/>
  <c r="V4319" i="2"/>
  <c r="V4318" i="2"/>
  <c r="V4317" i="2"/>
  <c r="V4316" i="2"/>
  <c r="V4315" i="2"/>
  <c r="V4314" i="2"/>
  <c r="V4313" i="2"/>
  <c r="V4312" i="2"/>
  <c r="V4311" i="2"/>
  <c r="V4310" i="2"/>
  <c r="V4309" i="2"/>
  <c r="V4308" i="2"/>
  <c r="V4307" i="2"/>
  <c r="V4306" i="2"/>
  <c r="V4305" i="2"/>
  <c r="V4304" i="2"/>
  <c r="V4303" i="2"/>
  <c r="V4302" i="2"/>
  <c r="V4301" i="2"/>
  <c r="V4300" i="2"/>
  <c r="V4299" i="2"/>
  <c r="V4298" i="2"/>
  <c r="V4297" i="2"/>
  <c r="V4296" i="2"/>
  <c r="V4295" i="2"/>
  <c r="V4294" i="2"/>
  <c r="V4293" i="2"/>
  <c r="V4292" i="2"/>
  <c r="V4291" i="2"/>
  <c r="V4290" i="2"/>
  <c r="V4289" i="2"/>
  <c r="V4288" i="2"/>
  <c r="V4287" i="2"/>
  <c r="V4286" i="2"/>
  <c r="V4285" i="2"/>
  <c r="V4284" i="2"/>
  <c r="V4283" i="2"/>
  <c r="V4282" i="2"/>
  <c r="V4281" i="2"/>
  <c r="V4280" i="2"/>
  <c r="V4279" i="2"/>
  <c r="V4278" i="2"/>
  <c r="V4277" i="2"/>
  <c r="V4276" i="2"/>
  <c r="V4275" i="2"/>
  <c r="V4274" i="2"/>
  <c r="V4273" i="2"/>
  <c r="V4272" i="2"/>
  <c r="V4271" i="2"/>
  <c r="V4270" i="2"/>
  <c r="V4269" i="2"/>
  <c r="V4268" i="2"/>
  <c r="V4267" i="2"/>
  <c r="V4266" i="2"/>
  <c r="V4265" i="2"/>
  <c r="V4264" i="2"/>
  <c r="V4263" i="2"/>
  <c r="V4262" i="2"/>
  <c r="V4261" i="2"/>
  <c r="V4260" i="2"/>
  <c r="V4259" i="2"/>
  <c r="V4258" i="2"/>
  <c r="V4257" i="2"/>
  <c r="V4256" i="2"/>
  <c r="V4255" i="2"/>
  <c r="V4254" i="2"/>
  <c r="V4253" i="2"/>
  <c r="V4252" i="2"/>
  <c r="V4251" i="2"/>
  <c r="V4250" i="2"/>
  <c r="V4249" i="2"/>
  <c r="V4248" i="2"/>
  <c r="V4247" i="2"/>
  <c r="V4246" i="2"/>
  <c r="V4245" i="2"/>
  <c r="V4244" i="2"/>
  <c r="V4243" i="2"/>
  <c r="V4242" i="2"/>
  <c r="V4241" i="2"/>
  <c r="V4240" i="2"/>
  <c r="V4239" i="2"/>
  <c r="V4238" i="2"/>
  <c r="V4237" i="2"/>
  <c r="V4236" i="2"/>
  <c r="V4235" i="2"/>
  <c r="V4234" i="2"/>
  <c r="V4233" i="2"/>
  <c r="V4232" i="2"/>
  <c r="V4231" i="2"/>
  <c r="V4230" i="2"/>
  <c r="V4229" i="2"/>
  <c r="V4228" i="2"/>
  <c r="V4227" i="2"/>
  <c r="V4226" i="2"/>
  <c r="V4225" i="2"/>
  <c r="V4224" i="2"/>
  <c r="V4223" i="2"/>
  <c r="V4222" i="2"/>
  <c r="V4221" i="2"/>
  <c r="V4220" i="2"/>
  <c r="V4219" i="2"/>
  <c r="V4218" i="2"/>
  <c r="V4217" i="2"/>
  <c r="V4216" i="2"/>
  <c r="V4215" i="2"/>
  <c r="V4214" i="2"/>
  <c r="V4213" i="2"/>
  <c r="V4212" i="2"/>
  <c r="V4211" i="2"/>
  <c r="V4210" i="2"/>
  <c r="V4209" i="2"/>
  <c r="V4208" i="2"/>
  <c r="V4207" i="2"/>
  <c r="V4206" i="2"/>
  <c r="V4205" i="2"/>
  <c r="V4204" i="2"/>
  <c r="V4203" i="2"/>
  <c r="V4202" i="2"/>
  <c r="V4201" i="2"/>
  <c r="V4200" i="2"/>
  <c r="V4199" i="2"/>
  <c r="V4198" i="2"/>
  <c r="V4197" i="2"/>
  <c r="V4196" i="2"/>
  <c r="V4195" i="2"/>
  <c r="V4194" i="2"/>
  <c r="V4193" i="2"/>
  <c r="V4192" i="2"/>
  <c r="V4191" i="2"/>
  <c r="V4190" i="2"/>
  <c r="V4189" i="2"/>
  <c r="V4188" i="2"/>
  <c r="V4187" i="2"/>
  <c r="V4186" i="2"/>
  <c r="V4185" i="2"/>
  <c r="V4184" i="2"/>
  <c r="V4183" i="2"/>
  <c r="V4182" i="2"/>
  <c r="V4181" i="2"/>
  <c r="V4180" i="2"/>
  <c r="V4179" i="2"/>
  <c r="V4178" i="2"/>
  <c r="V4177" i="2"/>
  <c r="V4176" i="2"/>
  <c r="V4175" i="2"/>
  <c r="V4174" i="2"/>
  <c r="V4173" i="2"/>
  <c r="V4172" i="2"/>
  <c r="V4171" i="2"/>
  <c r="V4170" i="2"/>
  <c r="V4169" i="2"/>
  <c r="V4168" i="2"/>
  <c r="V4167" i="2"/>
  <c r="V4166" i="2"/>
  <c r="V4165" i="2"/>
  <c r="V4164" i="2"/>
  <c r="V4163" i="2"/>
  <c r="V4162" i="2"/>
  <c r="V4161" i="2"/>
  <c r="V4160" i="2"/>
  <c r="V4159" i="2"/>
  <c r="V4158" i="2"/>
  <c r="V4157" i="2"/>
  <c r="V4156" i="2"/>
  <c r="V4155" i="2"/>
  <c r="V4154" i="2"/>
  <c r="V4153" i="2"/>
  <c r="V4152" i="2"/>
  <c r="V4151" i="2"/>
  <c r="V4150" i="2"/>
  <c r="V4149" i="2"/>
  <c r="V4148" i="2"/>
  <c r="V4147" i="2"/>
  <c r="V4146" i="2"/>
  <c r="V4145" i="2"/>
  <c r="V4144" i="2"/>
  <c r="V4143" i="2"/>
  <c r="V4142" i="2"/>
  <c r="V4141" i="2"/>
  <c r="V4140" i="2"/>
  <c r="V4139" i="2"/>
  <c r="V4138" i="2"/>
  <c r="V4137" i="2"/>
  <c r="V4136" i="2"/>
  <c r="V4135" i="2"/>
  <c r="V4134" i="2"/>
  <c r="V4133" i="2"/>
  <c r="V4132" i="2"/>
  <c r="V4131" i="2"/>
  <c r="V4130" i="2"/>
  <c r="V4129" i="2"/>
  <c r="V4128" i="2"/>
  <c r="V4127" i="2"/>
  <c r="V4126" i="2"/>
  <c r="V4125" i="2"/>
  <c r="V4124" i="2"/>
  <c r="V4123" i="2"/>
  <c r="V4122" i="2"/>
  <c r="V4121" i="2"/>
  <c r="V4120" i="2"/>
  <c r="V4119" i="2"/>
  <c r="V4118" i="2"/>
  <c r="V4117" i="2"/>
  <c r="V4116" i="2"/>
  <c r="V4115" i="2"/>
  <c r="V4114" i="2"/>
  <c r="V4113" i="2"/>
  <c r="V4112" i="2"/>
  <c r="V4111" i="2"/>
  <c r="V4110" i="2"/>
  <c r="V4109" i="2"/>
  <c r="V4108" i="2"/>
  <c r="V4107" i="2"/>
  <c r="V4106" i="2"/>
  <c r="V4105" i="2"/>
  <c r="V4104" i="2"/>
  <c r="V4103" i="2"/>
  <c r="V4102" i="2"/>
  <c r="V4101" i="2"/>
  <c r="V4100" i="2"/>
  <c r="V4099" i="2"/>
  <c r="V4098" i="2"/>
  <c r="V4097" i="2"/>
  <c r="V4096" i="2"/>
  <c r="V4095" i="2"/>
  <c r="V4094" i="2"/>
  <c r="V4093" i="2"/>
  <c r="V4092" i="2"/>
  <c r="V4091" i="2"/>
  <c r="V4090" i="2"/>
  <c r="V4089" i="2"/>
  <c r="V4088" i="2"/>
  <c r="V4087" i="2"/>
  <c r="V4086" i="2"/>
  <c r="V4085" i="2"/>
  <c r="V4084" i="2"/>
  <c r="V4083" i="2"/>
  <c r="V4082" i="2"/>
  <c r="V4081" i="2"/>
  <c r="V4080" i="2"/>
  <c r="V4079" i="2"/>
  <c r="V4078" i="2"/>
  <c r="V4077" i="2"/>
  <c r="V4076" i="2"/>
  <c r="V4075" i="2"/>
  <c r="V4074" i="2"/>
  <c r="V4073" i="2"/>
  <c r="V4072" i="2"/>
  <c r="V4071" i="2"/>
  <c r="V4070" i="2"/>
  <c r="V4069" i="2"/>
  <c r="V4068" i="2"/>
  <c r="V4067" i="2"/>
  <c r="V4066" i="2"/>
  <c r="V4065" i="2"/>
  <c r="V4064" i="2"/>
  <c r="V4063" i="2"/>
  <c r="V4062" i="2"/>
  <c r="V4061" i="2"/>
  <c r="V4060" i="2"/>
  <c r="V4059" i="2"/>
  <c r="V4058" i="2"/>
  <c r="V4057" i="2"/>
  <c r="V4056" i="2"/>
  <c r="V4055" i="2"/>
  <c r="V4054" i="2"/>
  <c r="V4053" i="2"/>
  <c r="V4052" i="2"/>
  <c r="V4051" i="2"/>
  <c r="V4050" i="2"/>
  <c r="V4049" i="2"/>
  <c r="V4048" i="2"/>
  <c r="V4047" i="2"/>
  <c r="V4046" i="2"/>
  <c r="V4045" i="2"/>
  <c r="V4044" i="2"/>
  <c r="V4043" i="2"/>
  <c r="V4042" i="2"/>
  <c r="V4041" i="2"/>
  <c r="V4040" i="2"/>
  <c r="V4039" i="2"/>
  <c r="V4038" i="2"/>
  <c r="V4037" i="2"/>
  <c r="V4036" i="2"/>
  <c r="V4035" i="2"/>
  <c r="V4034" i="2"/>
  <c r="V4033" i="2"/>
  <c r="V4032" i="2"/>
  <c r="V4031" i="2"/>
  <c r="V4030" i="2"/>
  <c r="V4029" i="2"/>
  <c r="V4028" i="2"/>
  <c r="V4027" i="2"/>
  <c r="V4026" i="2"/>
  <c r="V4025" i="2"/>
  <c r="V4024" i="2"/>
  <c r="V4023" i="2"/>
  <c r="V4022" i="2"/>
  <c r="V4021" i="2"/>
  <c r="V4020" i="2"/>
  <c r="V4019" i="2"/>
  <c r="V4018" i="2"/>
  <c r="V4017" i="2"/>
  <c r="V4016" i="2"/>
  <c r="V4015" i="2"/>
  <c r="V4014" i="2"/>
  <c r="V4013" i="2"/>
  <c r="V4012" i="2"/>
  <c r="V4011" i="2"/>
  <c r="V4010" i="2"/>
  <c r="V4009" i="2"/>
  <c r="V4008" i="2"/>
  <c r="V4007" i="2"/>
  <c r="V4006" i="2"/>
  <c r="V4005" i="2"/>
  <c r="V4004" i="2"/>
  <c r="V4003" i="2"/>
  <c r="V4002" i="2"/>
  <c r="V4001" i="2"/>
  <c r="V4000" i="2"/>
  <c r="V3999" i="2"/>
  <c r="V3998" i="2"/>
  <c r="V3997" i="2"/>
  <c r="V3996" i="2"/>
  <c r="V3995" i="2"/>
  <c r="V3994" i="2"/>
  <c r="V3993" i="2"/>
  <c r="V3992" i="2"/>
  <c r="V3991" i="2"/>
  <c r="V3990" i="2"/>
  <c r="V3989" i="2"/>
  <c r="V3988" i="2"/>
  <c r="V3987" i="2"/>
  <c r="V3986" i="2"/>
  <c r="V3985" i="2"/>
  <c r="V3984" i="2"/>
  <c r="V3983" i="2"/>
  <c r="V3982" i="2"/>
  <c r="V3981" i="2"/>
  <c r="V3980" i="2"/>
  <c r="V3979" i="2"/>
  <c r="V3978" i="2"/>
  <c r="V3977" i="2"/>
  <c r="V3976" i="2"/>
  <c r="V3975" i="2"/>
  <c r="V3974" i="2"/>
  <c r="V3973" i="2"/>
  <c r="V3972" i="2"/>
  <c r="V3971" i="2"/>
  <c r="V3970" i="2"/>
  <c r="V3969" i="2"/>
  <c r="V3968" i="2"/>
  <c r="V3967" i="2"/>
  <c r="V3966" i="2"/>
  <c r="V3965" i="2"/>
  <c r="V3964" i="2"/>
  <c r="V3963" i="2"/>
  <c r="V3962" i="2"/>
  <c r="V3961" i="2"/>
  <c r="V3960" i="2"/>
  <c r="V3959" i="2"/>
  <c r="V3958" i="2"/>
  <c r="V3957" i="2"/>
  <c r="V3956" i="2"/>
  <c r="V3955" i="2"/>
  <c r="V3954" i="2"/>
  <c r="V3953" i="2"/>
  <c r="V3952" i="2"/>
  <c r="V3951" i="2"/>
  <c r="V3950" i="2"/>
  <c r="V3949" i="2"/>
  <c r="V3948" i="2"/>
  <c r="V3947" i="2"/>
  <c r="V3946" i="2"/>
  <c r="V3945" i="2"/>
  <c r="V3944" i="2"/>
  <c r="V3943" i="2"/>
  <c r="V3942" i="2"/>
  <c r="V3941" i="2"/>
  <c r="V3940" i="2"/>
  <c r="V3939" i="2"/>
  <c r="V3938" i="2"/>
  <c r="V3937" i="2"/>
  <c r="V3936" i="2"/>
  <c r="V3935" i="2"/>
  <c r="V3934" i="2"/>
  <c r="V3933" i="2"/>
  <c r="V3932" i="2"/>
  <c r="V3931" i="2"/>
  <c r="V3930" i="2"/>
  <c r="V3929" i="2"/>
  <c r="V3928" i="2"/>
  <c r="V3927" i="2"/>
  <c r="V3926" i="2"/>
  <c r="V3925" i="2"/>
  <c r="V3924" i="2"/>
  <c r="V3923" i="2"/>
  <c r="V3922" i="2"/>
  <c r="V3921" i="2"/>
  <c r="V3920" i="2"/>
  <c r="V3919" i="2"/>
  <c r="V3918" i="2"/>
  <c r="V3917" i="2"/>
  <c r="V3916" i="2"/>
  <c r="V3915" i="2"/>
  <c r="V3914" i="2"/>
  <c r="V3913" i="2"/>
  <c r="V3912" i="2"/>
  <c r="V3911" i="2"/>
  <c r="V3910" i="2"/>
  <c r="V3909" i="2"/>
  <c r="V3908" i="2"/>
  <c r="V3907" i="2"/>
  <c r="V3906" i="2"/>
  <c r="V3905" i="2"/>
  <c r="V3904" i="2"/>
  <c r="V3903" i="2"/>
  <c r="V3902" i="2"/>
  <c r="V3901" i="2"/>
  <c r="V3900" i="2"/>
  <c r="V3899" i="2"/>
  <c r="V3898" i="2"/>
  <c r="V3897" i="2"/>
  <c r="V3896" i="2"/>
  <c r="V3895" i="2"/>
  <c r="V3894" i="2"/>
  <c r="V3893" i="2"/>
  <c r="V3892" i="2"/>
  <c r="V3891" i="2"/>
  <c r="V3890" i="2"/>
  <c r="V3889" i="2"/>
  <c r="V3888" i="2"/>
  <c r="V3887" i="2"/>
  <c r="V3886" i="2"/>
  <c r="V3885" i="2"/>
  <c r="V3884" i="2"/>
  <c r="V3883" i="2"/>
  <c r="V3882" i="2"/>
  <c r="V3881" i="2"/>
  <c r="V3880" i="2"/>
  <c r="V3879" i="2"/>
  <c r="V3878" i="2"/>
  <c r="V3877" i="2"/>
  <c r="V3876" i="2"/>
  <c r="V3875" i="2"/>
  <c r="V3874" i="2"/>
  <c r="V3873" i="2"/>
  <c r="V3872" i="2"/>
  <c r="V3871" i="2"/>
  <c r="V3870" i="2"/>
  <c r="V3869" i="2"/>
  <c r="V3868" i="2"/>
  <c r="V3867" i="2"/>
  <c r="V3866" i="2"/>
  <c r="V3865" i="2"/>
  <c r="V3864" i="2"/>
  <c r="V3863" i="2"/>
  <c r="V3862" i="2"/>
  <c r="V3861" i="2"/>
  <c r="V3860" i="2"/>
  <c r="V3859" i="2"/>
  <c r="V3858" i="2"/>
  <c r="V3857" i="2"/>
  <c r="V3856" i="2"/>
  <c r="V3855" i="2"/>
  <c r="V3854" i="2"/>
  <c r="V3853" i="2"/>
  <c r="V3852" i="2"/>
  <c r="V3851" i="2"/>
  <c r="V3850" i="2"/>
  <c r="V3849" i="2"/>
  <c r="V3848" i="2"/>
  <c r="V3847" i="2"/>
  <c r="V3846" i="2"/>
  <c r="V3845" i="2"/>
  <c r="V3844" i="2"/>
  <c r="V3843" i="2"/>
  <c r="V3842" i="2"/>
  <c r="V3841" i="2"/>
  <c r="V3840" i="2"/>
  <c r="V3839" i="2"/>
  <c r="V3838" i="2"/>
  <c r="V3837" i="2"/>
  <c r="V3836" i="2"/>
  <c r="V3835" i="2"/>
  <c r="V3834" i="2"/>
  <c r="V3833" i="2"/>
  <c r="V3832" i="2"/>
  <c r="V3831" i="2"/>
  <c r="V3830" i="2"/>
  <c r="V3829" i="2"/>
  <c r="V3828" i="2"/>
  <c r="V3827" i="2"/>
  <c r="V3826" i="2"/>
  <c r="V3825" i="2"/>
  <c r="V3824" i="2"/>
  <c r="V3823" i="2"/>
  <c r="V3822" i="2"/>
  <c r="V3821" i="2"/>
  <c r="V3820" i="2"/>
  <c r="V3819" i="2"/>
  <c r="V3818" i="2"/>
  <c r="V3817" i="2"/>
  <c r="V3816" i="2"/>
  <c r="V3815" i="2"/>
  <c r="V3814" i="2"/>
  <c r="V3813" i="2"/>
  <c r="V3812" i="2"/>
  <c r="V3811" i="2"/>
  <c r="V3810" i="2"/>
  <c r="V3809" i="2"/>
  <c r="V3808" i="2"/>
  <c r="V3807" i="2"/>
  <c r="V3806" i="2"/>
  <c r="V3805" i="2"/>
  <c r="V3804" i="2"/>
  <c r="V3803" i="2"/>
  <c r="V3802" i="2"/>
  <c r="V3801" i="2"/>
  <c r="V3800" i="2"/>
  <c r="V3799" i="2"/>
  <c r="V3798" i="2"/>
  <c r="V3797" i="2"/>
  <c r="V3796" i="2"/>
  <c r="V3795" i="2"/>
  <c r="V3794" i="2"/>
  <c r="V3793" i="2"/>
  <c r="V3792" i="2"/>
  <c r="V3791" i="2"/>
  <c r="V3790" i="2"/>
  <c r="V3789" i="2"/>
  <c r="V3788" i="2"/>
  <c r="V3787" i="2"/>
  <c r="V3786" i="2"/>
  <c r="V3785" i="2"/>
  <c r="V3784" i="2"/>
  <c r="V3783" i="2"/>
  <c r="V3782" i="2"/>
  <c r="V3781" i="2"/>
  <c r="V3780" i="2"/>
  <c r="V3779" i="2"/>
  <c r="V3778" i="2"/>
  <c r="V3777" i="2"/>
  <c r="V3776" i="2"/>
  <c r="V3775" i="2"/>
  <c r="V3774" i="2"/>
  <c r="V3773" i="2"/>
  <c r="V3772" i="2"/>
  <c r="V3771" i="2"/>
  <c r="V3770" i="2"/>
  <c r="V3769" i="2"/>
  <c r="V3768" i="2"/>
  <c r="V3767" i="2"/>
  <c r="V3766" i="2"/>
  <c r="V3765" i="2"/>
  <c r="V3764" i="2"/>
  <c r="V3763" i="2"/>
  <c r="V3762" i="2"/>
  <c r="V3761" i="2"/>
  <c r="V3760" i="2"/>
  <c r="V3759" i="2"/>
  <c r="V3758" i="2"/>
  <c r="V3757" i="2"/>
  <c r="V3756" i="2"/>
  <c r="V3755" i="2"/>
  <c r="V3754" i="2"/>
  <c r="V3753" i="2"/>
  <c r="V3752" i="2"/>
  <c r="V3751" i="2"/>
  <c r="V3750" i="2"/>
  <c r="V3749" i="2"/>
  <c r="V3748" i="2"/>
  <c r="V3747" i="2"/>
  <c r="V3746" i="2"/>
  <c r="V3745" i="2"/>
  <c r="V3744" i="2"/>
  <c r="V3743" i="2"/>
  <c r="V3742" i="2"/>
  <c r="V3741" i="2"/>
  <c r="V3740" i="2"/>
  <c r="V3739" i="2"/>
  <c r="V3738" i="2"/>
  <c r="V3737" i="2"/>
  <c r="V3736" i="2"/>
  <c r="V3735" i="2"/>
  <c r="V3734" i="2"/>
  <c r="V3733" i="2"/>
  <c r="V3732" i="2"/>
  <c r="V3731" i="2"/>
  <c r="V3730" i="2"/>
  <c r="V3729" i="2"/>
  <c r="V3728" i="2"/>
  <c r="V3727" i="2"/>
  <c r="V3726" i="2"/>
  <c r="V3725" i="2"/>
  <c r="V3724" i="2"/>
  <c r="V3723" i="2"/>
  <c r="V3722" i="2"/>
  <c r="V3721" i="2"/>
  <c r="V3720" i="2"/>
  <c r="V3719" i="2"/>
  <c r="V3718" i="2"/>
  <c r="V3717" i="2"/>
  <c r="V3716" i="2"/>
  <c r="V3715" i="2"/>
  <c r="V3714" i="2"/>
  <c r="V3713" i="2"/>
  <c r="V3712" i="2"/>
  <c r="V3711" i="2"/>
  <c r="V3710" i="2"/>
  <c r="V3709" i="2"/>
  <c r="V3708" i="2"/>
  <c r="V3707" i="2"/>
  <c r="V3706" i="2"/>
  <c r="V3705" i="2"/>
  <c r="V3704" i="2"/>
  <c r="V3703" i="2"/>
  <c r="V3702" i="2"/>
  <c r="V3701" i="2"/>
  <c r="V3700" i="2"/>
  <c r="V3699" i="2"/>
  <c r="V3698" i="2"/>
  <c r="V3697" i="2"/>
  <c r="V3696" i="2"/>
  <c r="V3695" i="2"/>
  <c r="V3694" i="2"/>
  <c r="V3693" i="2"/>
  <c r="V3692" i="2"/>
  <c r="V3691" i="2"/>
  <c r="V3690" i="2"/>
  <c r="V3689" i="2"/>
  <c r="V3688" i="2"/>
  <c r="V3687" i="2"/>
  <c r="V3686" i="2"/>
  <c r="V3685" i="2"/>
  <c r="V3684" i="2"/>
  <c r="V3683" i="2"/>
  <c r="V3682" i="2"/>
  <c r="V3681" i="2"/>
  <c r="V3680" i="2"/>
  <c r="V3679" i="2"/>
  <c r="V3678" i="2"/>
  <c r="V3677" i="2"/>
  <c r="V3676" i="2"/>
  <c r="V3675" i="2"/>
  <c r="V3674" i="2"/>
  <c r="V3673" i="2"/>
  <c r="V3672" i="2"/>
  <c r="V3671" i="2"/>
  <c r="V3670" i="2"/>
  <c r="V3669" i="2"/>
  <c r="V3668" i="2"/>
  <c r="V3667" i="2"/>
  <c r="V3666" i="2"/>
  <c r="V3665" i="2"/>
  <c r="V3664" i="2"/>
  <c r="V3663" i="2"/>
  <c r="V3662" i="2"/>
  <c r="V3661" i="2"/>
  <c r="V3660" i="2"/>
  <c r="V3659" i="2"/>
  <c r="V3658" i="2"/>
  <c r="V3657" i="2"/>
  <c r="V3656" i="2"/>
  <c r="V3655" i="2"/>
  <c r="V3654" i="2"/>
  <c r="V3653" i="2"/>
  <c r="V3652" i="2"/>
  <c r="V3651" i="2"/>
  <c r="V3650" i="2"/>
  <c r="V3649" i="2"/>
  <c r="V3648" i="2"/>
  <c r="V3647" i="2"/>
  <c r="V3646" i="2"/>
  <c r="V3645" i="2"/>
  <c r="V3644" i="2"/>
  <c r="V3643" i="2"/>
  <c r="V3642" i="2"/>
  <c r="V3641" i="2"/>
  <c r="V3640" i="2"/>
  <c r="V3639" i="2"/>
  <c r="V3638" i="2"/>
  <c r="V3637" i="2"/>
  <c r="V3636" i="2"/>
  <c r="V3635" i="2"/>
  <c r="V3634" i="2"/>
  <c r="V3633" i="2"/>
  <c r="V3632" i="2"/>
  <c r="V3631" i="2"/>
  <c r="V3630" i="2"/>
  <c r="V3629" i="2"/>
  <c r="V3628" i="2"/>
  <c r="V3627" i="2"/>
  <c r="V3626" i="2"/>
  <c r="V3625" i="2"/>
  <c r="V3624" i="2"/>
  <c r="V3623" i="2"/>
  <c r="V3622" i="2"/>
  <c r="V3621" i="2"/>
  <c r="V3620" i="2"/>
  <c r="V3619" i="2"/>
  <c r="V3618" i="2"/>
  <c r="V3617" i="2"/>
  <c r="V3616" i="2"/>
  <c r="V3615" i="2"/>
  <c r="V3614" i="2"/>
  <c r="V3613" i="2"/>
  <c r="V3612" i="2"/>
  <c r="V3611" i="2"/>
  <c r="V3610" i="2"/>
  <c r="V3609" i="2"/>
  <c r="V3608" i="2"/>
  <c r="V3607" i="2"/>
  <c r="V3606" i="2"/>
  <c r="V3605" i="2"/>
  <c r="V3604" i="2"/>
  <c r="V3603" i="2"/>
  <c r="V3602" i="2"/>
  <c r="V3601" i="2"/>
  <c r="V3600" i="2"/>
  <c r="V3599" i="2"/>
  <c r="V3598" i="2"/>
  <c r="V3597" i="2"/>
  <c r="V3596" i="2"/>
  <c r="V3595" i="2"/>
  <c r="V3594" i="2"/>
  <c r="V3593" i="2"/>
  <c r="V3592" i="2"/>
  <c r="V3591" i="2"/>
  <c r="V3590" i="2"/>
  <c r="V3589" i="2"/>
  <c r="V3588" i="2"/>
  <c r="V3587" i="2"/>
  <c r="V3586" i="2"/>
  <c r="V3585" i="2"/>
  <c r="V3584" i="2"/>
  <c r="V3583" i="2"/>
  <c r="V3582" i="2"/>
  <c r="V3581" i="2"/>
  <c r="V3580" i="2"/>
  <c r="V3579" i="2"/>
  <c r="V3578" i="2"/>
  <c r="V3577" i="2"/>
  <c r="V3576" i="2"/>
  <c r="V3575" i="2"/>
  <c r="V3574" i="2"/>
  <c r="V3573" i="2"/>
  <c r="V3572" i="2"/>
  <c r="V3571" i="2"/>
  <c r="V3570" i="2"/>
  <c r="V3569" i="2"/>
  <c r="V3568" i="2"/>
  <c r="V3567" i="2"/>
  <c r="V3566" i="2"/>
  <c r="V3565" i="2"/>
  <c r="V3564" i="2"/>
  <c r="V3563" i="2"/>
  <c r="V3562" i="2"/>
  <c r="V3561" i="2"/>
  <c r="V3560" i="2"/>
  <c r="V3559" i="2"/>
  <c r="V3558" i="2"/>
  <c r="V3557" i="2"/>
  <c r="V3556" i="2"/>
  <c r="V3555" i="2"/>
  <c r="V3554" i="2"/>
  <c r="V3553" i="2"/>
  <c r="V3552" i="2"/>
  <c r="V3551" i="2"/>
  <c r="V3550" i="2"/>
  <c r="V3549" i="2"/>
  <c r="V3548" i="2"/>
  <c r="V3547" i="2"/>
  <c r="V3546" i="2"/>
  <c r="V3545" i="2"/>
  <c r="V3544" i="2"/>
  <c r="V3543" i="2"/>
  <c r="V3542" i="2"/>
  <c r="V3541" i="2"/>
  <c r="V3540" i="2"/>
  <c r="V3539" i="2"/>
  <c r="V3538" i="2"/>
  <c r="V3537" i="2"/>
  <c r="V3536" i="2"/>
  <c r="V3535" i="2"/>
  <c r="V3534" i="2"/>
  <c r="V3533" i="2"/>
  <c r="V3532" i="2"/>
  <c r="V3531" i="2"/>
  <c r="V3530" i="2"/>
  <c r="V3529" i="2"/>
  <c r="V3528" i="2"/>
  <c r="V3527" i="2"/>
  <c r="V3526" i="2"/>
  <c r="V3525" i="2"/>
  <c r="V3524" i="2"/>
  <c r="V3523" i="2"/>
  <c r="V3522" i="2"/>
  <c r="V3521" i="2"/>
  <c r="V3520" i="2"/>
  <c r="V3519" i="2"/>
  <c r="V3518" i="2"/>
  <c r="V3517" i="2"/>
  <c r="V3516" i="2"/>
  <c r="V3515" i="2"/>
  <c r="V3514" i="2"/>
  <c r="V3513" i="2"/>
  <c r="V3512" i="2"/>
  <c r="V3511" i="2"/>
  <c r="V3510" i="2"/>
  <c r="V3509" i="2"/>
  <c r="V3508" i="2"/>
  <c r="V3507" i="2"/>
  <c r="V3506" i="2"/>
  <c r="V3505" i="2"/>
  <c r="V3504" i="2"/>
  <c r="V3503" i="2"/>
  <c r="V3502" i="2"/>
  <c r="V3501" i="2"/>
  <c r="V3500" i="2"/>
  <c r="V3499" i="2"/>
  <c r="V3498" i="2"/>
  <c r="V3497" i="2"/>
  <c r="V3496" i="2"/>
  <c r="V3495" i="2"/>
  <c r="V3494" i="2"/>
  <c r="V3493" i="2"/>
  <c r="V3492" i="2"/>
  <c r="V3491" i="2"/>
  <c r="V3490" i="2"/>
  <c r="V3489" i="2"/>
  <c r="V3488" i="2"/>
  <c r="V3487" i="2"/>
  <c r="V3486" i="2"/>
  <c r="V3485" i="2"/>
  <c r="V3484" i="2"/>
  <c r="V3483" i="2"/>
  <c r="V3482" i="2"/>
  <c r="V3481" i="2"/>
  <c r="V3480" i="2"/>
  <c r="V3479" i="2"/>
  <c r="V3478" i="2"/>
  <c r="V3477" i="2"/>
  <c r="V3476" i="2"/>
  <c r="V3475" i="2"/>
  <c r="V3474" i="2"/>
  <c r="V3473" i="2"/>
  <c r="V3472" i="2"/>
  <c r="V3471" i="2"/>
  <c r="V3470" i="2"/>
  <c r="V3469" i="2"/>
  <c r="V3468" i="2"/>
  <c r="V3467" i="2"/>
  <c r="V3466" i="2"/>
  <c r="V3465" i="2"/>
  <c r="V3464" i="2"/>
  <c r="V3463" i="2"/>
  <c r="V3462" i="2"/>
  <c r="V3461" i="2"/>
  <c r="V3460" i="2"/>
  <c r="V3459" i="2"/>
  <c r="V3458" i="2"/>
  <c r="V3457" i="2"/>
  <c r="V3456" i="2"/>
  <c r="V3455" i="2"/>
  <c r="V3454" i="2"/>
  <c r="V3453" i="2"/>
  <c r="V3452" i="2"/>
  <c r="V3451" i="2"/>
  <c r="V3450" i="2"/>
  <c r="V3449" i="2"/>
  <c r="V3448" i="2"/>
  <c r="V3447" i="2"/>
  <c r="V3446" i="2"/>
  <c r="V3445" i="2"/>
  <c r="V3444" i="2"/>
  <c r="V3443" i="2"/>
  <c r="V3442" i="2"/>
  <c r="V3441" i="2"/>
  <c r="V3440" i="2"/>
  <c r="V3439" i="2"/>
  <c r="V3438" i="2"/>
  <c r="V3437" i="2"/>
  <c r="V3436" i="2"/>
  <c r="V3435" i="2"/>
  <c r="V3434" i="2"/>
  <c r="V3433" i="2"/>
  <c r="V3432" i="2"/>
  <c r="V3431" i="2"/>
  <c r="V3430" i="2"/>
  <c r="V3429" i="2"/>
  <c r="V3428" i="2"/>
  <c r="V3427" i="2"/>
  <c r="V3426" i="2"/>
  <c r="V3425" i="2"/>
  <c r="V3424" i="2"/>
  <c r="V3423" i="2"/>
  <c r="V3422" i="2"/>
  <c r="V3421" i="2"/>
  <c r="V3420" i="2"/>
  <c r="V3419" i="2"/>
  <c r="V3418" i="2"/>
  <c r="V3417" i="2"/>
  <c r="V3416" i="2"/>
  <c r="V3415" i="2"/>
  <c r="V3414" i="2"/>
  <c r="V3413" i="2"/>
  <c r="V3412" i="2"/>
  <c r="V3411" i="2"/>
  <c r="V3410" i="2"/>
  <c r="V3409" i="2"/>
  <c r="V3408" i="2"/>
  <c r="V3407" i="2"/>
  <c r="V3406" i="2"/>
  <c r="V3405" i="2"/>
  <c r="V3404" i="2"/>
  <c r="V3403" i="2"/>
  <c r="V3402" i="2"/>
  <c r="V3401" i="2"/>
  <c r="V3400" i="2"/>
  <c r="V3399" i="2"/>
  <c r="V3398" i="2"/>
  <c r="V3397" i="2"/>
  <c r="V3396" i="2"/>
  <c r="V3395" i="2"/>
  <c r="V3394" i="2"/>
  <c r="V3393" i="2"/>
  <c r="V3392" i="2"/>
  <c r="V3391" i="2"/>
  <c r="V3390" i="2"/>
  <c r="V3389" i="2"/>
  <c r="V3388" i="2"/>
  <c r="V3387" i="2"/>
  <c r="V3386" i="2"/>
  <c r="V3385" i="2"/>
  <c r="V3384" i="2"/>
  <c r="V3383" i="2"/>
  <c r="V3382" i="2"/>
  <c r="V3381" i="2"/>
  <c r="V3380" i="2"/>
  <c r="V3379" i="2"/>
  <c r="V3378" i="2"/>
  <c r="V3377" i="2"/>
  <c r="V3376" i="2"/>
  <c r="V3375" i="2"/>
  <c r="V3374" i="2"/>
  <c r="V3373" i="2"/>
  <c r="V3372" i="2"/>
  <c r="V3371" i="2"/>
  <c r="V3370" i="2"/>
  <c r="V3369" i="2"/>
  <c r="V3368" i="2"/>
  <c r="V3367" i="2"/>
  <c r="V3366" i="2"/>
  <c r="V3365" i="2"/>
  <c r="V3364" i="2"/>
  <c r="V3363" i="2"/>
  <c r="V3362" i="2"/>
  <c r="V3361" i="2"/>
  <c r="V3360" i="2"/>
  <c r="V3359" i="2"/>
  <c r="V3358" i="2"/>
  <c r="V3357" i="2"/>
  <c r="V3356" i="2"/>
  <c r="V3355" i="2"/>
  <c r="V3354" i="2"/>
  <c r="V3353" i="2"/>
  <c r="V3352" i="2"/>
  <c r="V3351" i="2"/>
  <c r="V3350" i="2"/>
  <c r="V3349" i="2"/>
  <c r="V3348" i="2"/>
  <c r="V3347" i="2"/>
  <c r="V3346" i="2"/>
  <c r="V3345" i="2"/>
  <c r="V3344" i="2"/>
  <c r="V3343" i="2"/>
  <c r="V3342" i="2"/>
  <c r="V3341" i="2"/>
  <c r="V3340" i="2"/>
  <c r="V3339" i="2"/>
  <c r="V3338" i="2"/>
  <c r="V3337" i="2"/>
  <c r="V3336" i="2"/>
  <c r="V3335" i="2"/>
  <c r="V3334" i="2"/>
  <c r="V3333" i="2"/>
  <c r="V3332" i="2"/>
  <c r="V3331" i="2"/>
  <c r="V3330" i="2"/>
  <c r="V3329" i="2"/>
  <c r="V3328" i="2"/>
  <c r="V3327" i="2"/>
  <c r="V3326" i="2"/>
  <c r="V3325" i="2"/>
  <c r="V3324" i="2"/>
  <c r="V3323" i="2"/>
  <c r="V3322" i="2"/>
  <c r="V3321" i="2"/>
  <c r="V3320" i="2"/>
  <c r="V3319" i="2"/>
  <c r="V3318" i="2"/>
  <c r="V3317" i="2"/>
  <c r="V3316" i="2"/>
  <c r="V3315" i="2"/>
  <c r="V3314" i="2"/>
  <c r="V3313" i="2"/>
  <c r="V3312" i="2"/>
  <c r="V3311" i="2"/>
  <c r="V3310" i="2"/>
  <c r="V3309" i="2"/>
  <c r="V3308" i="2"/>
  <c r="V3307" i="2"/>
  <c r="V3306" i="2"/>
  <c r="V3305" i="2"/>
  <c r="V3304" i="2"/>
  <c r="V3303" i="2"/>
  <c r="V3302" i="2"/>
  <c r="V3301" i="2"/>
  <c r="V3300" i="2"/>
  <c r="V3299" i="2"/>
  <c r="V3298" i="2"/>
  <c r="V3297" i="2"/>
  <c r="V3296" i="2"/>
  <c r="V3295" i="2"/>
  <c r="V3294" i="2"/>
  <c r="V3293" i="2"/>
  <c r="V3292" i="2"/>
  <c r="V3291" i="2"/>
  <c r="V3290" i="2"/>
  <c r="V3289" i="2"/>
  <c r="V3288" i="2"/>
  <c r="V3287" i="2"/>
  <c r="V3286" i="2"/>
  <c r="V3285" i="2"/>
  <c r="V3284" i="2"/>
  <c r="V3283" i="2"/>
  <c r="V3282" i="2"/>
  <c r="V3281" i="2"/>
  <c r="V3280" i="2"/>
  <c r="V3279" i="2"/>
  <c r="V3278" i="2"/>
  <c r="V3277" i="2"/>
  <c r="V3276" i="2"/>
  <c r="V3275" i="2"/>
  <c r="V3274" i="2"/>
  <c r="V3273" i="2"/>
  <c r="V3272" i="2"/>
  <c r="V3271" i="2"/>
  <c r="V3270" i="2"/>
  <c r="V3269" i="2"/>
  <c r="V3268" i="2"/>
  <c r="V3267" i="2"/>
  <c r="V3266" i="2"/>
  <c r="V3265" i="2"/>
  <c r="V3264" i="2"/>
  <c r="V3263" i="2"/>
  <c r="V3262" i="2"/>
  <c r="V3261" i="2"/>
  <c r="V3260" i="2"/>
  <c r="V3259" i="2"/>
  <c r="V3258" i="2"/>
  <c r="V3257" i="2"/>
  <c r="V3256" i="2"/>
  <c r="V3255" i="2"/>
  <c r="V3254" i="2"/>
  <c r="V3253" i="2"/>
  <c r="V3252" i="2"/>
  <c r="V3251" i="2"/>
  <c r="V3250" i="2"/>
  <c r="V3249" i="2"/>
  <c r="V3248" i="2"/>
  <c r="V3247" i="2"/>
  <c r="V3246" i="2"/>
  <c r="V3245" i="2"/>
  <c r="V3244" i="2"/>
  <c r="V3243" i="2"/>
  <c r="V3242" i="2"/>
  <c r="V3241" i="2"/>
  <c r="V3240" i="2"/>
  <c r="V3239" i="2"/>
  <c r="V3238" i="2"/>
  <c r="V3237" i="2"/>
  <c r="V3236" i="2"/>
  <c r="V3235" i="2"/>
  <c r="V3234" i="2"/>
  <c r="V3233" i="2"/>
  <c r="V3232" i="2"/>
  <c r="V3231" i="2"/>
  <c r="V3230" i="2"/>
  <c r="V3229" i="2"/>
  <c r="V3228" i="2"/>
  <c r="V3227" i="2"/>
  <c r="V3226" i="2"/>
  <c r="V3225" i="2"/>
  <c r="V3224" i="2"/>
  <c r="V3223" i="2"/>
  <c r="V3222" i="2"/>
  <c r="V3221" i="2"/>
  <c r="V3220" i="2"/>
  <c r="V3219" i="2"/>
  <c r="V3218" i="2"/>
  <c r="V3217" i="2"/>
  <c r="V3216" i="2"/>
  <c r="V3215" i="2"/>
  <c r="V3214" i="2"/>
  <c r="V3213" i="2"/>
  <c r="V3212" i="2"/>
  <c r="V3211" i="2"/>
  <c r="V3210" i="2"/>
  <c r="V3209" i="2"/>
  <c r="V3208" i="2"/>
  <c r="V3207" i="2"/>
  <c r="V3206" i="2"/>
  <c r="V3205" i="2"/>
  <c r="V3204" i="2"/>
  <c r="V3203" i="2"/>
  <c r="V3202" i="2"/>
  <c r="V3201" i="2"/>
  <c r="V3200" i="2"/>
  <c r="V3199" i="2"/>
  <c r="V3198" i="2"/>
  <c r="V3197" i="2"/>
  <c r="V3196" i="2"/>
  <c r="V3195" i="2"/>
  <c r="V3194" i="2"/>
  <c r="V3193" i="2"/>
  <c r="V3192" i="2"/>
  <c r="V3191" i="2"/>
  <c r="V3190" i="2"/>
  <c r="V3189" i="2"/>
  <c r="V3188" i="2"/>
  <c r="V3187" i="2"/>
  <c r="V3186" i="2"/>
  <c r="V3185" i="2"/>
  <c r="V3184" i="2"/>
  <c r="V3183" i="2"/>
  <c r="V3182" i="2"/>
  <c r="V3181" i="2"/>
  <c r="V3180" i="2"/>
  <c r="V3179" i="2"/>
  <c r="V3178" i="2"/>
  <c r="V3177" i="2"/>
  <c r="V3176" i="2"/>
  <c r="V3175" i="2"/>
  <c r="V3174" i="2"/>
  <c r="V3173" i="2"/>
  <c r="V3172" i="2"/>
  <c r="V3171" i="2"/>
  <c r="V3170" i="2"/>
  <c r="V3169" i="2"/>
  <c r="V3168" i="2"/>
  <c r="V3167" i="2"/>
  <c r="V3166" i="2"/>
  <c r="V3165" i="2"/>
  <c r="V3164" i="2"/>
  <c r="V3163" i="2"/>
  <c r="V3162" i="2"/>
  <c r="V3161" i="2"/>
  <c r="V3160" i="2"/>
  <c r="V3159" i="2"/>
  <c r="V3158" i="2"/>
  <c r="V3157" i="2"/>
  <c r="V3156" i="2"/>
  <c r="V3155" i="2"/>
  <c r="V3154" i="2"/>
  <c r="V3153" i="2"/>
  <c r="V3152" i="2"/>
  <c r="V3151" i="2"/>
  <c r="V3150" i="2"/>
  <c r="V3149" i="2"/>
  <c r="V3148" i="2"/>
  <c r="V3147" i="2"/>
  <c r="V3146" i="2"/>
  <c r="V3145" i="2"/>
  <c r="V3144" i="2"/>
  <c r="V3143" i="2"/>
  <c r="V3142" i="2"/>
  <c r="V3141" i="2"/>
  <c r="V3140" i="2"/>
  <c r="V3139" i="2"/>
  <c r="V3138" i="2"/>
  <c r="V3137" i="2"/>
  <c r="V3136" i="2"/>
  <c r="V3135" i="2"/>
  <c r="V3134" i="2"/>
  <c r="V3133" i="2"/>
  <c r="V3132" i="2"/>
  <c r="V3131" i="2"/>
  <c r="V3130" i="2"/>
  <c r="V3129" i="2"/>
  <c r="V3128" i="2"/>
  <c r="V3127" i="2"/>
  <c r="V3126" i="2"/>
  <c r="V3125" i="2"/>
  <c r="V3124" i="2"/>
  <c r="V3123" i="2"/>
  <c r="V3122" i="2"/>
  <c r="V3121" i="2"/>
  <c r="V3120" i="2"/>
  <c r="V3119" i="2"/>
  <c r="V3118" i="2"/>
  <c r="V3117" i="2"/>
  <c r="V3116" i="2"/>
  <c r="V3115" i="2"/>
  <c r="V3114" i="2"/>
  <c r="V3113" i="2"/>
  <c r="V3112" i="2"/>
  <c r="V3111" i="2"/>
  <c r="V3110" i="2"/>
  <c r="V3109" i="2"/>
  <c r="V3108" i="2"/>
  <c r="V3107" i="2"/>
  <c r="V3106" i="2"/>
  <c r="V3105" i="2"/>
  <c r="V3104" i="2"/>
  <c r="V3103" i="2"/>
  <c r="V3102" i="2"/>
  <c r="V3101" i="2"/>
  <c r="V3100" i="2"/>
  <c r="V3099" i="2"/>
  <c r="V3098" i="2"/>
  <c r="V3097" i="2"/>
  <c r="V3096" i="2"/>
  <c r="V3095" i="2"/>
  <c r="V3094" i="2"/>
  <c r="V3093" i="2"/>
  <c r="V3092" i="2"/>
  <c r="V3091" i="2"/>
  <c r="V3090" i="2"/>
  <c r="V3089" i="2"/>
  <c r="V3088" i="2"/>
  <c r="V3087" i="2"/>
  <c r="V3086" i="2"/>
  <c r="V3085" i="2"/>
  <c r="V3084" i="2"/>
  <c r="V3083" i="2"/>
  <c r="V3082" i="2"/>
  <c r="V3081" i="2"/>
  <c r="V3080" i="2"/>
  <c r="V3079" i="2"/>
  <c r="V3078" i="2"/>
  <c r="V3077" i="2"/>
  <c r="V3076" i="2"/>
  <c r="V3075" i="2"/>
  <c r="V3074" i="2"/>
  <c r="V3073" i="2"/>
  <c r="V3072" i="2"/>
  <c r="V3071" i="2"/>
  <c r="V3070" i="2"/>
  <c r="V3069" i="2"/>
  <c r="V3068" i="2"/>
  <c r="V3067" i="2"/>
  <c r="V3066" i="2"/>
  <c r="V3065" i="2"/>
  <c r="V3064" i="2"/>
  <c r="V3063" i="2"/>
  <c r="V3062" i="2"/>
  <c r="V3061" i="2"/>
  <c r="V3060" i="2"/>
  <c r="V3059" i="2"/>
  <c r="V3058" i="2"/>
  <c r="V3057" i="2"/>
  <c r="V3056" i="2"/>
  <c r="V3055" i="2"/>
  <c r="V3054" i="2"/>
  <c r="V3053" i="2"/>
  <c r="V3052" i="2"/>
  <c r="V3051" i="2"/>
  <c r="V3050" i="2"/>
  <c r="V3049" i="2"/>
  <c r="V3048" i="2"/>
  <c r="V3047" i="2"/>
  <c r="V3046" i="2"/>
  <c r="V3045" i="2"/>
  <c r="V3044" i="2"/>
  <c r="V3043" i="2"/>
  <c r="V3042" i="2"/>
  <c r="V3041" i="2"/>
  <c r="V3040" i="2"/>
  <c r="V3039" i="2"/>
  <c r="V3038" i="2"/>
  <c r="V3037" i="2"/>
  <c r="V3036" i="2"/>
  <c r="V3035" i="2"/>
  <c r="V3034" i="2"/>
  <c r="V3033" i="2"/>
  <c r="V3032" i="2"/>
  <c r="V3031" i="2"/>
  <c r="V3030" i="2"/>
  <c r="V3029" i="2"/>
  <c r="V3028" i="2"/>
  <c r="V3027" i="2"/>
  <c r="V3026" i="2"/>
  <c r="V3025" i="2"/>
  <c r="V3024" i="2"/>
  <c r="V3023" i="2"/>
  <c r="V3022" i="2"/>
  <c r="V3021" i="2"/>
  <c r="V3020" i="2"/>
  <c r="V3019" i="2"/>
  <c r="V3018" i="2"/>
  <c r="V3017" i="2"/>
  <c r="V3016" i="2"/>
  <c r="V3015" i="2"/>
  <c r="V3014" i="2"/>
  <c r="V3013" i="2"/>
  <c r="V3012" i="2"/>
  <c r="V3011" i="2"/>
  <c r="V3010" i="2"/>
  <c r="V3009" i="2"/>
  <c r="V3008" i="2"/>
  <c r="V3007" i="2"/>
  <c r="V3006" i="2"/>
  <c r="V3005" i="2"/>
  <c r="V3004" i="2"/>
  <c r="V3003" i="2"/>
  <c r="V3002" i="2"/>
  <c r="V3001" i="2"/>
  <c r="V3000" i="2"/>
  <c r="V2999" i="2"/>
  <c r="V2998" i="2"/>
  <c r="V2997" i="2"/>
  <c r="V2996" i="2"/>
  <c r="V2995" i="2"/>
  <c r="V2994" i="2"/>
  <c r="V2993" i="2"/>
  <c r="V2992" i="2"/>
  <c r="V2991" i="2"/>
  <c r="V2990" i="2"/>
  <c r="V2989" i="2"/>
  <c r="V2988" i="2"/>
  <c r="V2987" i="2"/>
  <c r="V2986" i="2"/>
  <c r="V2985" i="2"/>
  <c r="V2984" i="2"/>
  <c r="V2983" i="2"/>
  <c r="V2982" i="2"/>
  <c r="V2981" i="2"/>
  <c r="V2980" i="2"/>
  <c r="V2979" i="2"/>
  <c r="V2978" i="2"/>
  <c r="V2977" i="2"/>
  <c r="V2976" i="2"/>
  <c r="V2975" i="2"/>
  <c r="V2974" i="2"/>
  <c r="V2973" i="2"/>
  <c r="V2972" i="2"/>
  <c r="V2971" i="2"/>
  <c r="V2970" i="2"/>
  <c r="V2969" i="2"/>
  <c r="V2968" i="2"/>
  <c r="V2967" i="2"/>
  <c r="V2966" i="2"/>
  <c r="V2965" i="2"/>
  <c r="V2964" i="2"/>
  <c r="V2963" i="2"/>
  <c r="V2962" i="2"/>
  <c r="V2961" i="2"/>
  <c r="V2960" i="2"/>
  <c r="V2959" i="2"/>
  <c r="V2958" i="2"/>
  <c r="V2957" i="2"/>
  <c r="V2956" i="2"/>
  <c r="V2955" i="2"/>
  <c r="V2954" i="2"/>
  <c r="V2953" i="2"/>
  <c r="V2952" i="2"/>
  <c r="V2951" i="2"/>
  <c r="V2950" i="2"/>
  <c r="V2949" i="2"/>
  <c r="V2948" i="2"/>
  <c r="V2947" i="2"/>
  <c r="V2946" i="2"/>
  <c r="V2945" i="2"/>
  <c r="V2944" i="2"/>
  <c r="V2943" i="2"/>
  <c r="V2942" i="2"/>
  <c r="V2941" i="2"/>
  <c r="V2940" i="2"/>
  <c r="V2939" i="2"/>
  <c r="V2938" i="2"/>
  <c r="V2937" i="2"/>
  <c r="V2936" i="2"/>
  <c r="V2935" i="2"/>
  <c r="V2934" i="2"/>
  <c r="V2933" i="2"/>
  <c r="V2932" i="2"/>
  <c r="V2931" i="2"/>
  <c r="V2930" i="2"/>
  <c r="V2929" i="2"/>
  <c r="V2928" i="2"/>
  <c r="V2927" i="2"/>
  <c r="V2926" i="2"/>
  <c r="V2925" i="2"/>
  <c r="V2924" i="2"/>
  <c r="V2923" i="2"/>
  <c r="V2922" i="2"/>
  <c r="V2921" i="2"/>
  <c r="V2920" i="2"/>
  <c r="V2919" i="2"/>
  <c r="V2918" i="2"/>
  <c r="V2917" i="2"/>
  <c r="V2916" i="2"/>
  <c r="V2915" i="2"/>
  <c r="V2914" i="2"/>
  <c r="V2913" i="2"/>
  <c r="V2912" i="2"/>
  <c r="V2911" i="2"/>
  <c r="V2910" i="2"/>
  <c r="V2909" i="2"/>
  <c r="V2908" i="2"/>
  <c r="V2907" i="2"/>
  <c r="V2906" i="2"/>
  <c r="V2905" i="2"/>
  <c r="V2904" i="2"/>
  <c r="V2903" i="2"/>
  <c r="V2902" i="2"/>
  <c r="V2901" i="2"/>
  <c r="V2900" i="2"/>
  <c r="V2899" i="2"/>
  <c r="V2898" i="2"/>
  <c r="V2897" i="2"/>
  <c r="V2896" i="2"/>
  <c r="V2895" i="2"/>
  <c r="V2894" i="2"/>
  <c r="V2893" i="2"/>
  <c r="V2892" i="2"/>
  <c r="V2891" i="2"/>
  <c r="V2890" i="2"/>
  <c r="V2889" i="2"/>
  <c r="V2888" i="2"/>
  <c r="V2887" i="2"/>
  <c r="V2886" i="2"/>
  <c r="V2885" i="2"/>
  <c r="V2884" i="2"/>
  <c r="V2883" i="2"/>
  <c r="V2882" i="2"/>
  <c r="V2881" i="2"/>
  <c r="V2880" i="2"/>
  <c r="V2879" i="2"/>
  <c r="V2878" i="2"/>
  <c r="V2877" i="2"/>
  <c r="V2876" i="2"/>
  <c r="V2875" i="2"/>
  <c r="V2874" i="2"/>
  <c r="V2873" i="2"/>
  <c r="V2872" i="2"/>
  <c r="V2871" i="2"/>
  <c r="V2870" i="2"/>
  <c r="V2869" i="2"/>
  <c r="V2868" i="2"/>
  <c r="V2867" i="2"/>
  <c r="V2866" i="2"/>
  <c r="V2865" i="2"/>
  <c r="V2864" i="2"/>
  <c r="V2863" i="2"/>
  <c r="V2862" i="2"/>
  <c r="V2861" i="2"/>
  <c r="V2860" i="2"/>
  <c r="V2859" i="2"/>
  <c r="V2858" i="2"/>
  <c r="V2857" i="2"/>
  <c r="V2856" i="2"/>
  <c r="V2855" i="2"/>
  <c r="V2854" i="2"/>
  <c r="V2853" i="2"/>
  <c r="V2852" i="2"/>
  <c r="V2851" i="2"/>
  <c r="V2850" i="2"/>
  <c r="V2849" i="2"/>
  <c r="V2848" i="2"/>
  <c r="V2847" i="2"/>
  <c r="V2846" i="2"/>
  <c r="V2845" i="2"/>
  <c r="V2844" i="2"/>
  <c r="V2843" i="2"/>
  <c r="V2842" i="2"/>
  <c r="V2841" i="2"/>
  <c r="V2840" i="2"/>
  <c r="V2839" i="2"/>
  <c r="V2838" i="2"/>
  <c r="V2837" i="2"/>
  <c r="V2836" i="2"/>
  <c r="V2835" i="2"/>
  <c r="V2834" i="2"/>
  <c r="V2833" i="2"/>
  <c r="V2832" i="2"/>
  <c r="V2831" i="2"/>
  <c r="V2830" i="2"/>
  <c r="V2829" i="2"/>
  <c r="V2828" i="2"/>
  <c r="V2827" i="2"/>
  <c r="V2826" i="2"/>
  <c r="V2825" i="2"/>
  <c r="V2824" i="2"/>
  <c r="V2823" i="2"/>
  <c r="V2822" i="2"/>
  <c r="V2821" i="2"/>
  <c r="V2820" i="2"/>
  <c r="V2819" i="2"/>
  <c r="V2818" i="2"/>
  <c r="V2817" i="2"/>
  <c r="V2816" i="2"/>
  <c r="V2815" i="2"/>
  <c r="V2814" i="2"/>
  <c r="V2813" i="2"/>
  <c r="V2812" i="2"/>
  <c r="V2811" i="2"/>
  <c r="V2810" i="2"/>
  <c r="V2809" i="2"/>
  <c r="V2808" i="2"/>
  <c r="V2807" i="2"/>
  <c r="V2806" i="2"/>
  <c r="V2805" i="2"/>
  <c r="V2804" i="2"/>
  <c r="V2803" i="2"/>
  <c r="V2802" i="2"/>
  <c r="V2801" i="2"/>
  <c r="V2800" i="2"/>
  <c r="V2799" i="2"/>
  <c r="V2798" i="2"/>
  <c r="V2797" i="2"/>
  <c r="V2796" i="2"/>
  <c r="V2795" i="2"/>
  <c r="V2794" i="2"/>
  <c r="V2793" i="2"/>
  <c r="V2792" i="2"/>
  <c r="V2791" i="2"/>
  <c r="V2790" i="2"/>
  <c r="V2789" i="2"/>
  <c r="V2788" i="2"/>
  <c r="V2787" i="2"/>
  <c r="V2786" i="2"/>
  <c r="V2785" i="2"/>
  <c r="V2784" i="2"/>
  <c r="V2783" i="2"/>
  <c r="V2782" i="2"/>
  <c r="V2781" i="2"/>
  <c r="V2780" i="2"/>
  <c r="V2779" i="2"/>
  <c r="V2778" i="2"/>
  <c r="V2777" i="2"/>
  <c r="V2776" i="2"/>
  <c r="V2775" i="2"/>
  <c r="V2774" i="2"/>
  <c r="V2773" i="2"/>
  <c r="V2772" i="2"/>
  <c r="V2771" i="2"/>
  <c r="V2770" i="2"/>
  <c r="V2769" i="2"/>
  <c r="V2768" i="2"/>
  <c r="V2767" i="2"/>
  <c r="V2766" i="2"/>
  <c r="V2765" i="2"/>
  <c r="V2764" i="2"/>
  <c r="V2763" i="2"/>
  <c r="V2762" i="2"/>
  <c r="V2761" i="2"/>
  <c r="V2760" i="2"/>
  <c r="V2759" i="2"/>
  <c r="V2758" i="2"/>
  <c r="V2757" i="2"/>
  <c r="V2756" i="2"/>
  <c r="V2755" i="2"/>
  <c r="V2754" i="2"/>
  <c r="V2753" i="2"/>
  <c r="V2752" i="2"/>
  <c r="V2751" i="2"/>
  <c r="V2750" i="2"/>
  <c r="V2749" i="2"/>
  <c r="V2748" i="2"/>
  <c r="V2747" i="2"/>
  <c r="V2746" i="2"/>
  <c r="V2745" i="2"/>
  <c r="V2744" i="2"/>
  <c r="V2743" i="2"/>
  <c r="V2742" i="2"/>
  <c r="V2741" i="2"/>
  <c r="V2740" i="2"/>
  <c r="V2739" i="2"/>
  <c r="V2738" i="2"/>
  <c r="V2737" i="2"/>
  <c r="V2736" i="2"/>
  <c r="V2735" i="2"/>
  <c r="V2734" i="2"/>
  <c r="V2733" i="2"/>
  <c r="V2732" i="2"/>
  <c r="V2731" i="2"/>
  <c r="V2730" i="2"/>
  <c r="V2729" i="2"/>
  <c r="V2728" i="2"/>
  <c r="V2727" i="2"/>
  <c r="V2726" i="2"/>
  <c r="V2725" i="2"/>
  <c r="V2724" i="2"/>
  <c r="V2723" i="2"/>
  <c r="V2722" i="2"/>
  <c r="V2721" i="2"/>
  <c r="V2720" i="2"/>
  <c r="V2719" i="2"/>
  <c r="V2718" i="2"/>
  <c r="V2717" i="2"/>
  <c r="V2716" i="2"/>
  <c r="V2715" i="2"/>
  <c r="V2714" i="2"/>
  <c r="V2713" i="2"/>
  <c r="V2712" i="2"/>
  <c r="V2711" i="2"/>
  <c r="V2710" i="2"/>
  <c r="V2709" i="2"/>
  <c r="V2708" i="2"/>
  <c r="V2707" i="2"/>
  <c r="V2706" i="2"/>
  <c r="V2705" i="2"/>
  <c r="V2704" i="2"/>
  <c r="V2703" i="2"/>
  <c r="V2702" i="2"/>
  <c r="V2701" i="2"/>
  <c r="V2700" i="2"/>
  <c r="V2699" i="2"/>
  <c r="V2698" i="2"/>
  <c r="V2697" i="2"/>
  <c r="V2696" i="2"/>
  <c r="V2695" i="2"/>
  <c r="V2694" i="2"/>
  <c r="V2693" i="2"/>
  <c r="V2692" i="2"/>
  <c r="V2691" i="2"/>
  <c r="V2690" i="2"/>
  <c r="V2689" i="2"/>
  <c r="V2688" i="2"/>
  <c r="V2687" i="2"/>
  <c r="V2686" i="2"/>
  <c r="V2685" i="2"/>
  <c r="V2684" i="2"/>
  <c r="V2683" i="2"/>
  <c r="V2682" i="2"/>
  <c r="V2681" i="2"/>
  <c r="V2680" i="2"/>
  <c r="V2679" i="2"/>
  <c r="V2678" i="2"/>
  <c r="V2677" i="2"/>
  <c r="V2676" i="2"/>
  <c r="V2675" i="2"/>
  <c r="V2674" i="2"/>
  <c r="V2673" i="2"/>
  <c r="V2672" i="2"/>
  <c r="V2671" i="2"/>
  <c r="V2670" i="2"/>
  <c r="V2669" i="2"/>
  <c r="V2668" i="2"/>
  <c r="V2667" i="2"/>
  <c r="V2666" i="2"/>
  <c r="V2665" i="2"/>
  <c r="V2664" i="2"/>
  <c r="V2663" i="2"/>
  <c r="V2662" i="2"/>
  <c r="V2661" i="2"/>
  <c r="V2660" i="2"/>
  <c r="V2659" i="2"/>
  <c r="V2658" i="2"/>
  <c r="V2657" i="2"/>
  <c r="V2656" i="2"/>
  <c r="V2655" i="2"/>
  <c r="V2654" i="2"/>
  <c r="V2653" i="2"/>
  <c r="V2652" i="2"/>
  <c r="V2651" i="2"/>
  <c r="V2650" i="2"/>
  <c r="V2649" i="2"/>
  <c r="V2648" i="2"/>
  <c r="V2647" i="2"/>
  <c r="V2646" i="2"/>
  <c r="V2645" i="2"/>
  <c r="V2644" i="2"/>
  <c r="V2643" i="2"/>
  <c r="V2642" i="2"/>
  <c r="V2641" i="2"/>
  <c r="V2640" i="2"/>
  <c r="V2639" i="2"/>
  <c r="V2638" i="2"/>
  <c r="V2637" i="2"/>
  <c r="V2636" i="2"/>
  <c r="V2635" i="2"/>
  <c r="V2634" i="2"/>
  <c r="V2633" i="2"/>
  <c r="V2632" i="2"/>
  <c r="V2631" i="2"/>
  <c r="V2630" i="2"/>
  <c r="V2629" i="2"/>
  <c r="V2628" i="2"/>
  <c r="V2627" i="2"/>
  <c r="V2626" i="2"/>
  <c r="V2625" i="2"/>
  <c r="V2624" i="2"/>
  <c r="V2623" i="2"/>
  <c r="V2622" i="2"/>
  <c r="V2621" i="2"/>
  <c r="V2620" i="2"/>
  <c r="V2619" i="2"/>
  <c r="V2618" i="2"/>
  <c r="V2617" i="2"/>
  <c r="V2616" i="2"/>
  <c r="V2615" i="2"/>
  <c r="V2614" i="2"/>
  <c r="V2613" i="2"/>
  <c r="V2612" i="2"/>
  <c r="V2611" i="2"/>
  <c r="V2610" i="2"/>
  <c r="V2609" i="2"/>
  <c r="V2608" i="2"/>
  <c r="V2607" i="2"/>
  <c r="V2606" i="2"/>
  <c r="V2605" i="2"/>
  <c r="V2604" i="2"/>
  <c r="V2603" i="2"/>
  <c r="V2602" i="2"/>
  <c r="V2601" i="2"/>
  <c r="V2600" i="2"/>
  <c r="V2599" i="2"/>
  <c r="V2598" i="2"/>
  <c r="V2597" i="2"/>
  <c r="V2596" i="2"/>
  <c r="V2595" i="2"/>
  <c r="V2594" i="2"/>
  <c r="V2593" i="2"/>
  <c r="V2592" i="2"/>
  <c r="V2591" i="2"/>
  <c r="V2590" i="2"/>
  <c r="V2589" i="2"/>
  <c r="V2588" i="2"/>
  <c r="V2587" i="2"/>
  <c r="V2586" i="2"/>
  <c r="V2585" i="2"/>
  <c r="V2584" i="2"/>
  <c r="V2583" i="2"/>
  <c r="V2582" i="2"/>
  <c r="V2581" i="2"/>
  <c r="V2580" i="2"/>
  <c r="V2579" i="2"/>
  <c r="V2578" i="2"/>
  <c r="V2577" i="2"/>
  <c r="V2576" i="2"/>
  <c r="V2575" i="2"/>
  <c r="V2574" i="2"/>
  <c r="V2573" i="2"/>
  <c r="V2572" i="2"/>
  <c r="V2571" i="2"/>
  <c r="V2570" i="2"/>
  <c r="V2569" i="2"/>
  <c r="V2568" i="2"/>
  <c r="V2567" i="2"/>
  <c r="V2566" i="2"/>
  <c r="V2565" i="2"/>
  <c r="V2564" i="2"/>
  <c r="V2563" i="2"/>
  <c r="V2562" i="2"/>
  <c r="V2561" i="2"/>
  <c r="V2560" i="2"/>
  <c r="V2559" i="2"/>
  <c r="V2558" i="2"/>
  <c r="V2557" i="2"/>
  <c r="V2556" i="2"/>
  <c r="V2555" i="2"/>
  <c r="V2554" i="2"/>
  <c r="V2553" i="2"/>
  <c r="V2552" i="2"/>
  <c r="V2551" i="2"/>
  <c r="V2550" i="2"/>
  <c r="V2549" i="2"/>
  <c r="V2548" i="2"/>
  <c r="V2547" i="2"/>
  <c r="V2546" i="2"/>
  <c r="V2545" i="2"/>
  <c r="V2544" i="2"/>
  <c r="V2543" i="2"/>
  <c r="V2542" i="2"/>
  <c r="V2541" i="2"/>
  <c r="V2540" i="2"/>
  <c r="V2539" i="2"/>
  <c r="V2538" i="2"/>
  <c r="V2537" i="2"/>
  <c r="V2536" i="2"/>
  <c r="V2535" i="2"/>
  <c r="V2534" i="2"/>
  <c r="V2533" i="2"/>
  <c r="V2532" i="2"/>
  <c r="V2531" i="2"/>
  <c r="V2530" i="2"/>
  <c r="V2529" i="2"/>
  <c r="V2528" i="2"/>
  <c r="V2527" i="2"/>
  <c r="V2526" i="2"/>
  <c r="V2525" i="2"/>
  <c r="V2524" i="2"/>
  <c r="V2523" i="2"/>
  <c r="V2522" i="2"/>
  <c r="V2521" i="2"/>
  <c r="V2520" i="2"/>
  <c r="V2519" i="2"/>
  <c r="V2518" i="2"/>
  <c r="V2517" i="2"/>
  <c r="V2516" i="2"/>
  <c r="V2515" i="2"/>
  <c r="V2514" i="2"/>
  <c r="V2513" i="2"/>
  <c r="V2512" i="2"/>
  <c r="V2511" i="2"/>
  <c r="V2510" i="2"/>
  <c r="V2509" i="2"/>
  <c r="V2508" i="2"/>
  <c r="V2507" i="2"/>
  <c r="V2506" i="2"/>
  <c r="V2505" i="2"/>
  <c r="V2504" i="2"/>
  <c r="V2503" i="2"/>
  <c r="V2502" i="2"/>
  <c r="V2501" i="2"/>
  <c r="V2500" i="2"/>
  <c r="V2499" i="2"/>
  <c r="V2498" i="2"/>
  <c r="V2497" i="2"/>
  <c r="V2496" i="2"/>
  <c r="V2495" i="2"/>
  <c r="V2494" i="2"/>
  <c r="V2493" i="2"/>
  <c r="V2492" i="2"/>
  <c r="V2491" i="2"/>
  <c r="V2490" i="2"/>
  <c r="V2489" i="2"/>
  <c r="V2488" i="2"/>
  <c r="V2487" i="2"/>
  <c r="V2486" i="2"/>
  <c r="V2485" i="2"/>
  <c r="V2484" i="2"/>
  <c r="V2483" i="2"/>
  <c r="V2482" i="2"/>
  <c r="V2481" i="2"/>
  <c r="V2480" i="2"/>
  <c r="V2479" i="2"/>
  <c r="V2478" i="2"/>
  <c r="V2477" i="2"/>
  <c r="V2476" i="2"/>
  <c r="V2475" i="2"/>
  <c r="V2474" i="2"/>
  <c r="V2473" i="2"/>
  <c r="V2472" i="2"/>
  <c r="V2471" i="2"/>
  <c r="V2470" i="2"/>
  <c r="V2469" i="2"/>
  <c r="V2468" i="2"/>
  <c r="V2467" i="2"/>
  <c r="V2466" i="2"/>
  <c r="V2465" i="2"/>
  <c r="V2464" i="2"/>
  <c r="V2463" i="2"/>
  <c r="V2462" i="2"/>
  <c r="V2461" i="2"/>
  <c r="V2460" i="2"/>
  <c r="V2459" i="2"/>
  <c r="V2458" i="2"/>
  <c r="V2457" i="2"/>
  <c r="V2456" i="2"/>
  <c r="V2455" i="2"/>
  <c r="V2454" i="2"/>
  <c r="V2453" i="2"/>
  <c r="V2452" i="2"/>
  <c r="V2451" i="2"/>
  <c r="V2450" i="2"/>
  <c r="V2449" i="2"/>
  <c r="V2448" i="2"/>
  <c r="V2447" i="2"/>
  <c r="V2446" i="2"/>
  <c r="V2445" i="2"/>
  <c r="V2444" i="2"/>
  <c r="V2443" i="2"/>
  <c r="V2442" i="2"/>
  <c r="V2441" i="2"/>
  <c r="V2440" i="2"/>
  <c r="V2439" i="2"/>
  <c r="V2438" i="2"/>
  <c r="V2437" i="2"/>
  <c r="V2436" i="2"/>
  <c r="V2435" i="2"/>
  <c r="V2434" i="2"/>
  <c r="V2433" i="2"/>
  <c r="V2432" i="2"/>
  <c r="V2431" i="2"/>
  <c r="V2430" i="2"/>
  <c r="V2429" i="2"/>
  <c r="V2428" i="2"/>
  <c r="V2427" i="2"/>
  <c r="V2426" i="2"/>
  <c r="V2425" i="2"/>
  <c r="V2424" i="2"/>
  <c r="V2423" i="2"/>
  <c r="V2422" i="2"/>
  <c r="V2421" i="2"/>
  <c r="V2420" i="2"/>
  <c r="V2419" i="2"/>
  <c r="V2418" i="2"/>
  <c r="V2417" i="2"/>
  <c r="V2416" i="2"/>
  <c r="V2415" i="2"/>
  <c r="V2414" i="2"/>
  <c r="V2413" i="2"/>
  <c r="V2412" i="2"/>
  <c r="V2411" i="2"/>
  <c r="V2410" i="2"/>
  <c r="V2409" i="2"/>
  <c r="V2408" i="2"/>
  <c r="V2407" i="2"/>
  <c r="V2406" i="2"/>
  <c r="V2405" i="2"/>
  <c r="V2404" i="2"/>
  <c r="V2403" i="2"/>
  <c r="V2402" i="2"/>
  <c r="V2401" i="2"/>
  <c r="V2400" i="2"/>
  <c r="V2399" i="2"/>
  <c r="V2398" i="2"/>
  <c r="V2397" i="2"/>
  <c r="V2396" i="2"/>
  <c r="V2395" i="2"/>
  <c r="V2394" i="2"/>
  <c r="V2393" i="2"/>
  <c r="V2392" i="2"/>
  <c r="V2391" i="2"/>
  <c r="V2390" i="2"/>
  <c r="V2389" i="2"/>
  <c r="V2388" i="2"/>
  <c r="V2387" i="2"/>
  <c r="V2386" i="2"/>
  <c r="V2385" i="2"/>
  <c r="V2384" i="2"/>
  <c r="V2383" i="2"/>
  <c r="V2382" i="2"/>
  <c r="V2381" i="2"/>
  <c r="V2380" i="2"/>
  <c r="V2379" i="2"/>
  <c r="V2378" i="2"/>
  <c r="V2377" i="2"/>
  <c r="V2376" i="2"/>
  <c r="V2375" i="2"/>
  <c r="V2374" i="2"/>
  <c r="V2373" i="2"/>
  <c r="V2372" i="2"/>
  <c r="V2371" i="2"/>
  <c r="V2370" i="2"/>
  <c r="V2369" i="2"/>
  <c r="V2368" i="2"/>
  <c r="V2367" i="2"/>
  <c r="V2366" i="2"/>
  <c r="V2365" i="2"/>
  <c r="V2364" i="2"/>
  <c r="V2363" i="2"/>
  <c r="V2362" i="2"/>
  <c r="V2361" i="2"/>
  <c r="V2360" i="2"/>
  <c r="V2359" i="2"/>
  <c r="V2358" i="2"/>
  <c r="V2357" i="2"/>
  <c r="V2356" i="2"/>
  <c r="V2355" i="2"/>
  <c r="V2354" i="2"/>
  <c r="V2353" i="2"/>
  <c r="V2352" i="2"/>
  <c r="V2351" i="2"/>
  <c r="V2350" i="2"/>
  <c r="V2349" i="2"/>
  <c r="V2348" i="2"/>
  <c r="V2347" i="2"/>
  <c r="V2346" i="2"/>
  <c r="V2345" i="2"/>
  <c r="V2344" i="2"/>
  <c r="V2343" i="2"/>
  <c r="V2342" i="2"/>
  <c r="V2341" i="2"/>
  <c r="V2340" i="2"/>
  <c r="V2339" i="2"/>
  <c r="V2338" i="2"/>
  <c r="V2337" i="2"/>
  <c r="V2336" i="2"/>
  <c r="V2335" i="2"/>
  <c r="V2334" i="2"/>
  <c r="V2333" i="2"/>
  <c r="V2332" i="2"/>
  <c r="V2331" i="2"/>
  <c r="V2330" i="2"/>
  <c r="V2329" i="2"/>
  <c r="V2328" i="2"/>
  <c r="V2327" i="2"/>
  <c r="V2326" i="2"/>
  <c r="V2325" i="2"/>
  <c r="V2324" i="2"/>
  <c r="V2323" i="2"/>
  <c r="V2322" i="2"/>
  <c r="V2321" i="2"/>
  <c r="V2320" i="2"/>
  <c r="V2319" i="2"/>
  <c r="V2318" i="2"/>
  <c r="V2317" i="2"/>
  <c r="V2316" i="2"/>
  <c r="V2315" i="2"/>
  <c r="V2314" i="2"/>
  <c r="V2313" i="2"/>
  <c r="V2312" i="2"/>
  <c r="V2311" i="2"/>
  <c r="V2310" i="2"/>
  <c r="V2309" i="2"/>
  <c r="V2308" i="2"/>
  <c r="V2307" i="2"/>
  <c r="V2306" i="2"/>
  <c r="V2305" i="2"/>
  <c r="V2304" i="2"/>
  <c r="V2303" i="2"/>
  <c r="V2302" i="2"/>
  <c r="V2301" i="2"/>
  <c r="V2300" i="2"/>
  <c r="V2299" i="2"/>
  <c r="V2298" i="2"/>
  <c r="V2297" i="2"/>
  <c r="V2296" i="2"/>
  <c r="V2295" i="2"/>
  <c r="V2294" i="2"/>
  <c r="V2293" i="2"/>
  <c r="V2292" i="2"/>
  <c r="V2291" i="2"/>
  <c r="V2290" i="2"/>
  <c r="V2289" i="2"/>
  <c r="V2288" i="2"/>
  <c r="V2287" i="2"/>
  <c r="V2286" i="2"/>
  <c r="V2285" i="2"/>
  <c r="V2284" i="2"/>
  <c r="V2283" i="2"/>
  <c r="V2282" i="2"/>
  <c r="V2281" i="2"/>
  <c r="V2280" i="2"/>
  <c r="V2279" i="2"/>
  <c r="V2278" i="2"/>
  <c r="V2277" i="2"/>
  <c r="V2276" i="2"/>
  <c r="V2275" i="2"/>
  <c r="V2274" i="2"/>
  <c r="V2273" i="2"/>
  <c r="V2272" i="2"/>
  <c r="V2271" i="2"/>
  <c r="V2270" i="2"/>
  <c r="V2269" i="2"/>
  <c r="V2268" i="2"/>
  <c r="V2267" i="2"/>
  <c r="V2266" i="2"/>
  <c r="V2265" i="2"/>
  <c r="V2264" i="2"/>
  <c r="V2263" i="2"/>
  <c r="V2262" i="2"/>
  <c r="V2261" i="2"/>
  <c r="V2260" i="2"/>
  <c r="V2259" i="2"/>
  <c r="V2258" i="2"/>
  <c r="V2257" i="2"/>
  <c r="V2256" i="2"/>
  <c r="V2255" i="2"/>
  <c r="V2254" i="2"/>
  <c r="V2253" i="2"/>
  <c r="V2252" i="2"/>
  <c r="V2251" i="2"/>
  <c r="V2250" i="2"/>
  <c r="V2249" i="2"/>
  <c r="V2248" i="2"/>
  <c r="V2247" i="2"/>
  <c r="V2246" i="2"/>
  <c r="V2245" i="2"/>
  <c r="V2244" i="2"/>
  <c r="V2243" i="2"/>
  <c r="V2242" i="2"/>
  <c r="V2241" i="2"/>
  <c r="V2240" i="2"/>
  <c r="V2239" i="2"/>
  <c r="V2238" i="2"/>
  <c r="V2237" i="2"/>
  <c r="V2236" i="2"/>
  <c r="V2235" i="2"/>
  <c r="V2234" i="2"/>
  <c r="V2233" i="2"/>
  <c r="V2232" i="2"/>
  <c r="V2231" i="2"/>
  <c r="V2230" i="2"/>
  <c r="V2229" i="2"/>
  <c r="V2228" i="2"/>
  <c r="V2227" i="2"/>
  <c r="V2226" i="2"/>
  <c r="V2225" i="2"/>
  <c r="V2224" i="2"/>
  <c r="V2223" i="2"/>
  <c r="V2222" i="2"/>
  <c r="V2221" i="2"/>
  <c r="V2220" i="2"/>
  <c r="V2219" i="2"/>
  <c r="V2218" i="2"/>
  <c r="V2217" i="2"/>
  <c r="V2216" i="2"/>
  <c r="V2215" i="2"/>
  <c r="V2214" i="2"/>
  <c r="V2213" i="2"/>
  <c r="V2212" i="2"/>
  <c r="V2211" i="2"/>
  <c r="V2210" i="2"/>
  <c r="V2209" i="2"/>
  <c r="V2208" i="2"/>
  <c r="V2207" i="2"/>
  <c r="V2206" i="2"/>
  <c r="V2205" i="2"/>
  <c r="V2204" i="2"/>
  <c r="V2203" i="2"/>
  <c r="V2202" i="2"/>
  <c r="V2201" i="2"/>
  <c r="V2200" i="2"/>
  <c r="V2199" i="2"/>
  <c r="V2198" i="2"/>
  <c r="V2197" i="2"/>
  <c r="V2196" i="2"/>
  <c r="V2195" i="2"/>
  <c r="V2194" i="2"/>
  <c r="V2193" i="2"/>
  <c r="V2192" i="2"/>
  <c r="V2191" i="2"/>
  <c r="V2190" i="2"/>
  <c r="V2189" i="2"/>
  <c r="V2188" i="2"/>
  <c r="V2187" i="2"/>
  <c r="V2186" i="2"/>
  <c r="V2185" i="2"/>
  <c r="V2184" i="2"/>
  <c r="V2183" i="2"/>
  <c r="V2182" i="2"/>
  <c r="V2181" i="2"/>
  <c r="V2180" i="2"/>
  <c r="V2179" i="2"/>
  <c r="V2178" i="2"/>
  <c r="V2177" i="2"/>
  <c r="V2176" i="2"/>
  <c r="V2175" i="2"/>
  <c r="V2174" i="2"/>
  <c r="V2173" i="2"/>
  <c r="V2172" i="2"/>
  <c r="V2171" i="2"/>
  <c r="V2170" i="2"/>
  <c r="V2169" i="2"/>
  <c r="V2168" i="2"/>
  <c r="V2167" i="2"/>
  <c r="V2166" i="2"/>
  <c r="V2165" i="2"/>
  <c r="V2164" i="2"/>
  <c r="V2163" i="2"/>
  <c r="V2162" i="2"/>
  <c r="V2161" i="2"/>
  <c r="V2160" i="2"/>
  <c r="V2159" i="2"/>
  <c r="V2158" i="2"/>
  <c r="V2157" i="2"/>
  <c r="V2156" i="2"/>
  <c r="V2155" i="2"/>
  <c r="V2154" i="2"/>
  <c r="V2153" i="2"/>
  <c r="V2152" i="2"/>
  <c r="V2151" i="2"/>
  <c r="V2150" i="2"/>
  <c r="V2149" i="2"/>
  <c r="V2148" i="2"/>
  <c r="V2147" i="2"/>
  <c r="V2146" i="2"/>
  <c r="V2145" i="2"/>
  <c r="V2144" i="2"/>
  <c r="V2143" i="2"/>
  <c r="V2142" i="2"/>
  <c r="V2141" i="2"/>
  <c r="V2140" i="2"/>
  <c r="V2139" i="2"/>
  <c r="V2138" i="2"/>
  <c r="V2137" i="2"/>
  <c r="V2136" i="2"/>
  <c r="V2135" i="2"/>
  <c r="V2134" i="2"/>
  <c r="V2133" i="2"/>
  <c r="V2132" i="2"/>
  <c r="V2131" i="2"/>
  <c r="V2130" i="2"/>
  <c r="V2129" i="2"/>
  <c r="V2128" i="2"/>
  <c r="V2127" i="2"/>
  <c r="V2126" i="2"/>
  <c r="V2125" i="2"/>
  <c r="V2124" i="2"/>
  <c r="V2123" i="2"/>
  <c r="V2122" i="2"/>
  <c r="V2121" i="2"/>
  <c r="V2120" i="2"/>
  <c r="V2119" i="2"/>
  <c r="V2118" i="2"/>
  <c r="V2117" i="2"/>
  <c r="V2116" i="2"/>
  <c r="V2115" i="2"/>
  <c r="V2114" i="2"/>
  <c r="V2113" i="2"/>
  <c r="V2112" i="2"/>
  <c r="V2111" i="2"/>
  <c r="V2110" i="2"/>
  <c r="V2109" i="2"/>
  <c r="V2108" i="2"/>
  <c r="V2107" i="2"/>
  <c r="V2106" i="2"/>
  <c r="V2105" i="2"/>
  <c r="V2104" i="2"/>
  <c r="V2103" i="2"/>
  <c r="V2102" i="2"/>
  <c r="V2101" i="2"/>
  <c r="V2100" i="2"/>
  <c r="V2099" i="2"/>
  <c r="V2098" i="2"/>
  <c r="V2097" i="2"/>
  <c r="V2096" i="2"/>
  <c r="V2095" i="2"/>
  <c r="V2094" i="2"/>
  <c r="V2093" i="2"/>
  <c r="V2092" i="2"/>
  <c r="V2091" i="2"/>
  <c r="V2090" i="2"/>
  <c r="V2089" i="2"/>
  <c r="V2088" i="2"/>
  <c r="V2087" i="2"/>
  <c r="V2086" i="2"/>
  <c r="V2085" i="2"/>
  <c r="V2084" i="2"/>
  <c r="V2083" i="2"/>
  <c r="V2082" i="2"/>
  <c r="V2081" i="2"/>
  <c r="V2080" i="2"/>
  <c r="V2079" i="2"/>
  <c r="V2078" i="2"/>
  <c r="V2077" i="2"/>
  <c r="V2076" i="2"/>
  <c r="V2075" i="2"/>
  <c r="V2074" i="2"/>
  <c r="V2073" i="2"/>
  <c r="V2072" i="2"/>
  <c r="V2071" i="2"/>
  <c r="V2070" i="2"/>
  <c r="V2069" i="2"/>
  <c r="V2068" i="2"/>
  <c r="V2067" i="2"/>
  <c r="V2066" i="2"/>
  <c r="V2065" i="2"/>
  <c r="V2064" i="2"/>
  <c r="V2063" i="2"/>
  <c r="V2062" i="2"/>
  <c r="V2061" i="2"/>
  <c r="V2060" i="2"/>
  <c r="V2059" i="2"/>
  <c r="V2058" i="2"/>
  <c r="V2057" i="2"/>
  <c r="V2056" i="2"/>
  <c r="V2055" i="2"/>
  <c r="V2054" i="2"/>
  <c r="V2053" i="2"/>
  <c r="V2052" i="2"/>
  <c r="V2051" i="2"/>
  <c r="V2050" i="2"/>
  <c r="V2049" i="2"/>
  <c r="V2048" i="2"/>
  <c r="V2047" i="2"/>
  <c r="V2046" i="2"/>
  <c r="V2045" i="2"/>
  <c r="V2044" i="2"/>
  <c r="V2043" i="2"/>
  <c r="V2042" i="2"/>
  <c r="V2041" i="2"/>
  <c r="V2040" i="2"/>
  <c r="V2039" i="2"/>
  <c r="V2038" i="2"/>
  <c r="V2037" i="2"/>
  <c r="V2036" i="2"/>
  <c r="V2035" i="2"/>
  <c r="V2034" i="2"/>
  <c r="V2033" i="2"/>
  <c r="V2032" i="2"/>
  <c r="V2031" i="2"/>
  <c r="V2030" i="2"/>
  <c r="V2029" i="2"/>
  <c r="V2028" i="2"/>
  <c r="V2027" i="2"/>
  <c r="V2026" i="2"/>
  <c r="V2025" i="2"/>
  <c r="V2024" i="2"/>
  <c r="V2023" i="2"/>
  <c r="V2022" i="2"/>
  <c r="V2021" i="2"/>
  <c r="V2020" i="2"/>
  <c r="V2019" i="2"/>
  <c r="V2018" i="2"/>
  <c r="V2017" i="2"/>
  <c r="V2016" i="2"/>
  <c r="V2015" i="2"/>
  <c r="V2014" i="2"/>
  <c r="V2013" i="2"/>
  <c r="V2012" i="2"/>
  <c r="V2011" i="2"/>
  <c r="V2010" i="2"/>
  <c r="V2009" i="2"/>
  <c r="V2008" i="2"/>
  <c r="V2007" i="2"/>
  <c r="V2006" i="2"/>
  <c r="V2005" i="2"/>
  <c r="V2004" i="2"/>
  <c r="V2003" i="2"/>
  <c r="V2002" i="2"/>
  <c r="V2001" i="2"/>
  <c r="V2000" i="2"/>
  <c r="V1999" i="2"/>
  <c r="V1998" i="2"/>
  <c r="V1997" i="2"/>
  <c r="V1996" i="2"/>
  <c r="V1995" i="2"/>
  <c r="V1994" i="2"/>
  <c r="V1993" i="2"/>
  <c r="V1992" i="2"/>
  <c r="V1991" i="2"/>
  <c r="V1990" i="2"/>
  <c r="V1989" i="2"/>
  <c r="V1988" i="2"/>
  <c r="V1987" i="2"/>
  <c r="V1986" i="2"/>
  <c r="V1985" i="2"/>
  <c r="V1984" i="2"/>
  <c r="V1983" i="2"/>
  <c r="V1982" i="2"/>
  <c r="V1981" i="2"/>
  <c r="V1980" i="2"/>
  <c r="V1979" i="2"/>
  <c r="V1978" i="2"/>
  <c r="V1977" i="2"/>
  <c r="V1976" i="2"/>
  <c r="V1975" i="2"/>
  <c r="V1974" i="2"/>
  <c r="V1973" i="2"/>
  <c r="V1972" i="2"/>
  <c r="V1971" i="2"/>
  <c r="V1970" i="2"/>
  <c r="V1969" i="2"/>
  <c r="V1968" i="2"/>
  <c r="V1967" i="2"/>
  <c r="V1966" i="2"/>
  <c r="V1965" i="2"/>
  <c r="V1964" i="2"/>
  <c r="V1963" i="2"/>
  <c r="V1962" i="2"/>
  <c r="V1961" i="2"/>
  <c r="V1960" i="2"/>
  <c r="V1959" i="2"/>
  <c r="V1958" i="2"/>
  <c r="V1957" i="2"/>
  <c r="V1956" i="2"/>
  <c r="V1955" i="2"/>
  <c r="V1954" i="2"/>
  <c r="V1953" i="2"/>
  <c r="V1952" i="2"/>
  <c r="V1951" i="2"/>
  <c r="V1950" i="2"/>
  <c r="V1949" i="2"/>
  <c r="V1948" i="2"/>
  <c r="V1947" i="2"/>
  <c r="V1946" i="2"/>
  <c r="V1945" i="2"/>
  <c r="V1944" i="2"/>
  <c r="V1943" i="2"/>
  <c r="V1942" i="2"/>
  <c r="V1941" i="2"/>
  <c r="V1940" i="2"/>
  <c r="V1939" i="2"/>
  <c r="V1938" i="2"/>
  <c r="V1937" i="2"/>
  <c r="V1936" i="2"/>
  <c r="V1935" i="2"/>
  <c r="V1934" i="2"/>
  <c r="V1933" i="2"/>
  <c r="V1932" i="2"/>
  <c r="V1931" i="2"/>
  <c r="V1930" i="2"/>
  <c r="V1929" i="2"/>
  <c r="V1928" i="2"/>
  <c r="V1927" i="2"/>
  <c r="V1926" i="2"/>
  <c r="V1925" i="2"/>
  <c r="V1924" i="2"/>
  <c r="V1923" i="2"/>
  <c r="V1922" i="2"/>
  <c r="V1921" i="2"/>
  <c r="V1920" i="2"/>
  <c r="V1919" i="2"/>
  <c r="V1918" i="2"/>
  <c r="V1917" i="2"/>
  <c r="V1916" i="2"/>
  <c r="V1915" i="2"/>
  <c r="V1914" i="2"/>
  <c r="V1913" i="2"/>
  <c r="V1912" i="2"/>
  <c r="V1911" i="2"/>
  <c r="V1910" i="2"/>
  <c r="V1909" i="2"/>
  <c r="V1908" i="2"/>
  <c r="V1907" i="2"/>
  <c r="V1906" i="2"/>
  <c r="V1905" i="2"/>
  <c r="V1904" i="2"/>
  <c r="V1903" i="2"/>
  <c r="V1902" i="2"/>
  <c r="V1901" i="2"/>
  <c r="V1900" i="2"/>
  <c r="V1899" i="2"/>
  <c r="V1898" i="2"/>
  <c r="V1897" i="2"/>
  <c r="V1896" i="2"/>
  <c r="V1895" i="2"/>
  <c r="V1894" i="2"/>
  <c r="V1893" i="2"/>
  <c r="V1892" i="2"/>
  <c r="V1891" i="2"/>
  <c r="V1890" i="2"/>
  <c r="V1889" i="2"/>
  <c r="V1888" i="2"/>
  <c r="V1887" i="2"/>
  <c r="V1886" i="2"/>
  <c r="V1885" i="2"/>
  <c r="V1884" i="2"/>
  <c r="V1883" i="2"/>
  <c r="V1882" i="2"/>
  <c r="V1881" i="2"/>
  <c r="V1880" i="2"/>
  <c r="V1879" i="2"/>
  <c r="V1878" i="2"/>
  <c r="V1877" i="2"/>
  <c r="V1876" i="2"/>
  <c r="V1875" i="2"/>
  <c r="V1874" i="2"/>
  <c r="V1873" i="2"/>
  <c r="V1872" i="2"/>
  <c r="V1871" i="2"/>
  <c r="V1870" i="2"/>
  <c r="V1869" i="2"/>
  <c r="V1868" i="2"/>
  <c r="V1867" i="2"/>
  <c r="V1866" i="2"/>
  <c r="V1865" i="2"/>
  <c r="V1864" i="2"/>
  <c r="V1863" i="2"/>
  <c r="V1862" i="2"/>
  <c r="V1861" i="2"/>
  <c r="V1860" i="2"/>
  <c r="V1859" i="2"/>
  <c r="V1858" i="2"/>
  <c r="V1857" i="2"/>
  <c r="V1856" i="2"/>
  <c r="V1855" i="2"/>
  <c r="V1854" i="2"/>
  <c r="V1853" i="2"/>
  <c r="V1852" i="2"/>
  <c r="V1851" i="2"/>
  <c r="V1850" i="2"/>
  <c r="V1849" i="2"/>
  <c r="V1848" i="2"/>
  <c r="V1847" i="2"/>
  <c r="V1846" i="2"/>
  <c r="V1845" i="2"/>
  <c r="V1844" i="2"/>
  <c r="V1843" i="2"/>
  <c r="V1842" i="2"/>
  <c r="V1841" i="2"/>
  <c r="V1840" i="2"/>
  <c r="V1839" i="2"/>
  <c r="V1838" i="2"/>
  <c r="V1837" i="2"/>
  <c r="V1836" i="2"/>
  <c r="V1835" i="2"/>
  <c r="V1834" i="2"/>
  <c r="V1833" i="2"/>
  <c r="V1832" i="2"/>
  <c r="V1831" i="2"/>
  <c r="V1830" i="2"/>
  <c r="V1829" i="2"/>
  <c r="V1828" i="2"/>
  <c r="V1827" i="2"/>
  <c r="V1826" i="2"/>
  <c r="V1825" i="2"/>
  <c r="V1824" i="2"/>
  <c r="V1823" i="2"/>
  <c r="V1822" i="2"/>
  <c r="V1821" i="2"/>
  <c r="V1820" i="2"/>
  <c r="V1819" i="2"/>
  <c r="V1818" i="2"/>
  <c r="V1817" i="2"/>
  <c r="V1816" i="2"/>
  <c r="V1815" i="2"/>
  <c r="V1814" i="2"/>
  <c r="V1813" i="2"/>
  <c r="V1812" i="2"/>
  <c r="V1811" i="2"/>
  <c r="V1810" i="2"/>
  <c r="V1809" i="2"/>
  <c r="V1808" i="2"/>
  <c r="V1807" i="2"/>
  <c r="V1806" i="2"/>
  <c r="V1805" i="2"/>
  <c r="V1804" i="2"/>
  <c r="V1803" i="2"/>
  <c r="V1802" i="2"/>
  <c r="V1801" i="2"/>
  <c r="V1800" i="2"/>
  <c r="V1799" i="2"/>
  <c r="V1798" i="2"/>
  <c r="V1797" i="2"/>
  <c r="V1796" i="2"/>
  <c r="V1795" i="2"/>
  <c r="V1794" i="2"/>
  <c r="V1793" i="2"/>
  <c r="V1792" i="2"/>
  <c r="V1791" i="2"/>
  <c r="V1790" i="2"/>
  <c r="V1789" i="2"/>
  <c r="V1788" i="2"/>
  <c r="V1787" i="2"/>
  <c r="V1786" i="2"/>
  <c r="V1785" i="2"/>
  <c r="V1784" i="2"/>
  <c r="V1783" i="2"/>
  <c r="V1782" i="2"/>
  <c r="V1781" i="2"/>
  <c r="V1780" i="2"/>
  <c r="V1779" i="2"/>
  <c r="V1778" i="2"/>
  <c r="V1777" i="2"/>
  <c r="V1776" i="2"/>
  <c r="V1775" i="2"/>
  <c r="V1774" i="2"/>
  <c r="V1773" i="2"/>
  <c r="V1772" i="2"/>
  <c r="V1771" i="2"/>
  <c r="V1770" i="2"/>
  <c r="V1769" i="2"/>
  <c r="V1768" i="2"/>
  <c r="V1767" i="2"/>
  <c r="V1766" i="2"/>
  <c r="V1765" i="2"/>
  <c r="V1764" i="2"/>
  <c r="V1763" i="2"/>
  <c r="V1762" i="2"/>
  <c r="V1761" i="2"/>
  <c r="V1760" i="2"/>
  <c r="V1759" i="2"/>
  <c r="V1758" i="2"/>
  <c r="V1757" i="2"/>
  <c r="V1756" i="2"/>
  <c r="V1755" i="2"/>
  <c r="V1754" i="2"/>
  <c r="V1753" i="2"/>
  <c r="V1752" i="2"/>
  <c r="V1751" i="2"/>
  <c r="V1750" i="2"/>
  <c r="V1749" i="2"/>
  <c r="V1748" i="2"/>
  <c r="V1747" i="2"/>
  <c r="V1746" i="2"/>
  <c r="V1745" i="2"/>
  <c r="V1744" i="2"/>
  <c r="V1743" i="2"/>
  <c r="V1742" i="2"/>
  <c r="V1741" i="2"/>
  <c r="V1740" i="2"/>
  <c r="V1739" i="2"/>
  <c r="V1738" i="2"/>
  <c r="V1737" i="2"/>
  <c r="V1736" i="2"/>
  <c r="V1735" i="2"/>
  <c r="V1734" i="2"/>
  <c r="V1733" i="2"/>
  <c r="V1732" i="2"/>
  <c r="V1731" i="2"/>
  <c r="V1730" i="2"/>
  <c r="V1729" i="2"/>
  <c r="V1728" i="2"/>
  <c r="V1727" i="2"/>
  <c r="V1726" i="2"/>
  <c r="V1725" i="2"/>
  <c r="V1724" i="2"/>
  <c r="V1723" i="2"/>
  <c r="V1722" i="2"/>
  <c r="V1721" i="2"/>
  <c r="V1720" i="2"/>
  <c r="V1719" i="2"/>
  <c r="V1718" i="2"/>
  <c r="V1717" i="2"/>
  <c r="V1716" i="2"/>
  <c r="V1715" i="2"/>
  <c r="V1714" i="2"/>
  <c r="V1713" i="2"/>
  <c r="V1712" i="2"/>
  <c r="V1711" i="2"/>
  <c r="V1710" i="2"/>
  <c r="V1709" i="2"/>
  <c r="V1708" i="2"/>
  <c r="V1707" i="2"/>
  <c r="V1706" i="2"/>
  <c r="V1705" i="2"/>
  <c r="V1704" i="2"/>
  <c r="V1703" i="2"/>
  <c r="V1702" i="2"/>
  <c r="V1701" i="2"/>
  <c r="V1700" i="2"/>
  <c r="V1699" i="2"/>
  <c r="V1698" i="2"/>
  <c r="V1697" i="2"/>
  <c r="V1696" i="2"/>
  <c r="V1695" i="2"/>
  <c r="V1694" i="2"/>
  <c r="V1693" i="2"/>
  <c r="V1692" i="2"/>
  <c r="V1691" i="2"/>
  <c r="V1690" i="2"/>
  <c r="V1689" i="2"/>
  <c r="V1688" i="2"/>
  <c r="V1687" i="2"/>
  <c r="V1686" i="2"/>
  <c r="V1685" i="2"/>
  <c r="V1684" i="2"/>
  <c r="V1683" i="2"/>
  <c r="V1682" i="2"/>
  <c r="V1681" i="2"/>
  <c r="V1680" i="2"/>
  <c r="V1679" i="2"/>
  <c r="V1678" i="2"/>
  <c r="V1677" i="2"/>
  <c r="V1676" i="2"/>
  <c r="V1675" i="2"/>
  <c r="V1674" i="2"/>
  <c r="V1673" i="2"/>
  <c r="V1672" i="2"/>
  <c r="V1671" i="2"/>
  <c r="V1670" i="2"/>
  <c r="V1669" i="2"/>
  <c r="V1668" i="2"/>
  <c r="V1667" i="2"/>
  <c r="V1666" i="2"/>
  <c r="V1665" i="2"/>
  <c r="V1664" i="2"/>
  <c r="V1663" i="2"/>
  <c r="V1662" i="2"/>
  <c r="V1661" i="2"/>
  <c r="V1660" i="2"/>
  <c r="V1659" i="2"/>
  <c r="V1658" i="2"/>
  <c r="V1657" i="2"/>
  <c r="V1656" i="2"/>
  <c r="V1655" i="2"/>
  <c r="V1654" i="2"/>
  <c r="V1653" i="2"/>
  <c r="V1652" i="2"/>
  <c r="V1651" i="2"/>
  <c r="V1650" i="2"/>
  <c r="V1649" i="2"/>
  <c r="V1648" i="2"/>
  <c r="V1647" i="2"/>
  <c r="V1646" i="2"/>
  <c r="V1645" i="2"/>
  <c r="V1644" i="2"/>
  <c r="V1643" i="2"/>
  <c r="V1642" i="2"/>
  <c r="V1641" i="2"/>
  <c r="V1640" i="2"/>
  <c r="V1639" i="2"/>
  <c r="V1638" i="2"/>
  <c r="V1637" i="2"/>
  <c r="V1636" i="2"/>
  <c r="V1635" i="2"/>
  <c r="V1634" i="2"/>
  <c r="V1633" i="2"/>
  <c r="V1632" i="2"/>
  <c r="V1631" i="2"/>
  <c r="V1630" i="2"/>
  <c r="V1629" i="2"/>
  <c r="V1628" i="2"/>
  <c r="V1627" i="2"/>
  <c r="V1626" i="2"/>
  <c r="V1625" i="2"/>
  <c r="V1624" i="2"/>
  <c r="V1623" i="2"/>
  <c r="V1622" i="2"/>
  <c r="V1621" i="2"/>
  <c r="V1620" i="2"/>
  <c r="V1619" i="2"/>
  <c r="V1618" i="2"/>
  <c r="V1617" i="2"/>
  <c r="V1616" i="2"/>
  <c r="V1615" i="2"/>
  <c r="V1614" i="2"/>
  <c r="V1613" i="2"/>
  <c r="V1612" i="2"/>
  <c r="V1611" i="2"/>
  <c r="V1610" i="2"/>
  <c r="V1609" i="2"/>
  <c r="V1608" i="2"/>
  <c r="V1607" i="2"/>
  <c r="V1606" i="2"/>
  <c r="V1605" i="2"/>
  <c r="V1604" i="2"/>
  <c r="V1603" i="2"/>
  <c r="V1602" i="2"/>
  <c r="V1601" i="2"/>
  <c r="V1600" i="2"/>
  <c r="V1599" i="2"/>
  <c r="V1598" i="2"/>
  <c r="V1597" i="2"/>
  <c r="V1596" i="2"/>
  <c r="V1595" i="2"/>
  <c r="V1594" i="2"/>
  <c r="V1593" i="2"/>
  <c r="V1592" i="2"/>
  <c r="V1591" i="2"/>
  <c r="V1590" i="2"/>
  <c r="V1589" i="2"/>
  <c r="V1588" i="2"/>
  <c r="V1587" i="2"/>
  <c r="V1586" i="2"/>
  <c r="V1585" i="2"/>
  <c r="V1584" i="2"/>
  <c r="V1583" i="2"/>
  <c r="V1582" i="2"/>
  <c r="V1581" i="2"/>
  <c r="V1580" i="2"/>
  <c r="V1579" i="2"/>
  <c r="V1578" i="2"/>
  <c r="V1577" i="2"/>
  <c r="V1576" i="2"/>
  <c r="V1575" i="2"/>
  <c r="V1574" i="2"/>
  <c r="V1573" i="2"/>
  <c r="V1572" i="2"/>
  <c r="V1571" i="2"/>
  <c r="V1570" i="2"/>
  <c r="V1569" i="2"/>
  <c r="V1568" i="2"/>
  <c r="V1567" i="2"/>
  <c r="V1566" i="2"/>
  <c r="V1565" i="2"/>
  <c r="V1564" i="2"/>
  <c r="V1563" i="2"/>
  <c r="V1562" i="2"/>
  <c r="V1561" i="2"/>
  <c r="V1560" i="2"/>
  <c r="V1559" i="2"/>
  <c r="V1558" i="2"/>
  <c r="V1557" i="2"/>
  <c r="V1556" i="2"/>
  <c r="V1555" i="2"/>
  <c r="V1554" i="2"/>
  <c r="V1553" i="2"/>
  <c r="V1552" i="2"/>
  <c r="V1551" i="2"/>
  <c r="V1550" i="2"/>
  <c r="V1549" i="2"/>
  <c r="V1548" i="2"/>
  <c r="V1547" i="2"/>
  <c r="V1546" i="2"/>
  <c r="V1545" i="2"/>
  <c r="V1544" i="2"/>
  <c r="V1543" i="2"/>
  <c r="V1542" i="2"/>
  <c r="V1541" i="2"/>
  <c r="V1540" i="2"/>
  <c r="V1539" i="2"/>
  <c r="V1538" i="2"/>
  <c r="V1537" i="2"/>
  <c r="V1536" i="2"/>
  <c r="V1535" i="2"/>
  <c r="V1534" i="2"/>
  <c r="V1533" i="2"/>
  <c r="V1532" i="2"/>
  <c r="V1531" i="2"/>
  <c r="V1530" i="2"/>
  <c r="V1529" i="2"/>
  <c r="V1528" i="2"/>
  <c r="V1527" i="2"/>
  <c r="V1526" i="2"/>
  <c r="V1525" i="2"/>
  <c r="V1524" i="2"/>
  <c r="V1523" i="2"/>
  <c r="V1522" i="2"/>
  <c r="V1521" i="2"/>
  <c r="V1520" i="2"/>
  <c r="V1519" i="2"/>
  <c r="V1518" i="2"/>
  <c r="V1517" i="2"/>
  <c r="V1516" i="2"/>
  <c r="V1515" i="2"/>
  <c r="V1514" i="2"/>
  <c r="V1513" i="2"/>
  <c r="V1512" i="2"/>
  <c r="V1511" i="2"/>
  <c r="V1510" i="2"/>
  <c r="V1509" i="2"/>
  <c r="V1508" i="2"/>
  <c r="V1507" i="2"/>
  <c r="V1506" i="2"/>
  <c r="V1505" i="2"/>
  <c r="V1504" i="2"/>
  <c r="V1503" i="2"/>
  <c r="V1502" i="2"/>
  <c r="V1501" i="2"/>
  <c r="V1500" i="2"/>
  <c r="V1499" i="2"/>
  <c r="V1498" i="2"/>
  <c r="V1497" i="2"/>
  <c r="V1496" i="2"/>
  <c r="V1495" i="2"/>
  <c r="V1494" i="2"/>
  <c r="V1493" i="2"/>
  <c r="V1492" i="2"/>
  <c r="V1491" i="2"/>
  <c r="V1490" i="2"/>
  <c r="V1489" i="2"/>
  <c r="V1488" i="2"/>
  <c r="V1487" i="2"/>
  <c r="V1486" i="2"/>
  <c r="V1485" i="2"/>
  <c r="V1484" i="2"/>
  <c r="V1483" i="2"/>
  <c r="V1482" i="2"/>
  <c r="V1481" i="2"/>
  <c r="V1480" i="2"/>
  <c r="V1479" i="2"/>
  <c r="V1478" i="2"/>
  <c r="V1477" i="2"/>
  <c r="V1476" i="2"/>
  <c r="V1475" i="2"/>
  <c r="V1474" i="2"/>
  <c r="V1473" i="2"/>
  <c r="V1472" i="2"/>
  <c r="V1471" i="2"/>
  <c r="V1470" i="2"/>
  <c r="V1469" i="2"/>
  <c r="V1468" i="2"/>
  <c r="V1467" i="2"/>
  <c r="V1466" i="2"/>
  <c r="V1465" i="2"/>
  <c r="V1464" i="2"/>
  <c r="V1463" i="2"/>
  <c r="V1462" i="2"/>
  <c r="V1461" i="2"/>
  <c r="V1460" i="2"/>
  <c r="V1459" i="2"/>
  <c r="V1458" i="2"/>
  <c r="V1457" i="2"/>
  <c r="V1456" i="2"/>
  <c r="V1455" i="2"/>
  <c r="V1454" i="2"/>
  <c r="V1453" i="2"/>
  <c r="V1452" i="2"/>
  <c r="V1451" i="2"/>
  <c r="V1450" i="2"/>
  <c r="V1449" i="2"/>
  <c r="V1448" i="2"/>
  <c r="V1447" i="2"/>
  <c r="V1446" i="2"/>
  <c r="V1445" i="2"/>
  <c r="V1444" i="2"/>
  <c r="V1443" i="2"/>
  <c r="V1442" i="2"/>
  <c r="V1441" i="2"/>
  <c r="V1440" i="2"/>
  <c r="V1439" i="2"/>
  <c r="V1438" i="2"/>
  <c r="V1437" i="2"/>
  <c r="V1436" i="2"/>
  <c r="V1435" i="2"/>
  <c r="V1434" i="2"/>
  <c r="V1433" i="2"/>
  <c r="V1432" i="2"/>
  <c r="V1431" i="2"/>
  <c r="V1430" i="2"/>
  <c r="V1429" i="2"/>
  <c r="V1428" i="2"/>
  <c r="V1427" i="2"/>
  <c r="V1426" i="2"/>
  <c r="V1425" i="2"/>
  <c r="V1424" i="2"/>
  <c r="V1423" i="2"/>
  <c r="V1422" i="2"/>
  <c r="V1421" i="2"/>
  <c r="V1420" i="2"/>
  <c r="V1419" i="2"/>
  <c r="V1418" i="2"/>
  <c r="V1417" i="2"/>
  <c r="V1416" i="2"/>
  <c r="V1415" i="2"/>
  <c r="V1414" i="2"/>
  <c r="V1413" i="2"/>
  <c r="V1412" i="2"/>
  <c r="V1411" i="2"/>
  <c r="V1410" i="2"/>
  <c r="V1409" i="2"/>
  <c r="V1408" i="2"/>
  <c r="V1407" i="2"/>
  <c r="V1406" i="2"/>
  <c r="V1405" i="2"/>
  <c r="V1404" i="2"/>
  <c r="V1403" i="2"/>
  <c r="V1402" i="2"/>
  <c r="V1401" i="2"/>
  <c r="V1400" i="2"/>
  <c r="V1399" i="2"/>
  <c r="V1398" i="2"/>
  <c r="V1397" i="2"/>
  <c r="V1396" i="2"/>
  <c r="V1395" i="2"/>
  <c r="V1394" i="2"/>
  <c r="V1393" i="2"/>
  <c r="V1392" i="2"/>
  <c r="V1391" i="2"/>
  <c r="V1390" i="2"/>
  <c r="V1389" i="2"/>
  <c r="V1388" i="2"/>
  <c r="V1387" i="2"/>
  <c r="V1386" i="2"/>
  <c r="V1385" i="2"/>
  <c r="V1384" i="2"/>
  <c r="V1383" i="2"/>
  <c r="V1382" i="2"/>
  <c r="V1381" i="2"/>
  <c r="V1380" i="2"/>
  <c r="V1379" i="2"/>
  <c r="V1378" i="2"/>
  <c r="V1377" i="2"/>
  <c r="V1376" i="2"/>
  <c r="V1375" i="2"/>
  <c r="V1374" i="2"/>
  <c r="V1373" i="2"/>
  <c r="V1372" i="2"/>
  <c r="V1371" i="2"/>
  <c r="V1370" i="2"/>
  <c r="V1369" i="2"/>
  <c r="V1368" i="2"/>
  <c r="V1367" i="2"/>
  <c r="V1366" i="2"/>
  <c r="V1365" i="2"/>
  <c r="V1364" i="2"/>
  <c r="V1363" i="2"/>
  <c r="V1362" i="2"/>
  <c r="V1361" i="2"/>
  <c r="V1360" i="2"/>
  <c r="V1359" i="2"/>
  <c r="V1358" i="2"/>
  <c r="V1357" i="2"/>
  <c r="V1356" i="2"/>
  <c r="V1355" i="2"/>
  <c r="V1354" i="2"/>
  <c r="V1353" i="2"/>
  <c r="V1352" i="2"/>
  <c r="V1351" i="2"/>
  <c r="V1350" i="2"/>
  <c r="V1349" i="2"/>
  <c r="V1348" i="2"/>
  <c r="V1347" i="2"/>
  <c r="V1346" i="2"/>
  <c r="V1345" i="2"/>
  <c r="V1344" i="2"/>
  <c r="V1343" i="2"/>
  <c r="V1342" i="2"/>
  <c r="V1341" i="2"/>
  <c r="V1340" i="2"/>
  <c r="V1339" i="2"/>
  <c r="V1338" i="2"/>
  <c r="V1337" i="2"/>
  <c r="V1336" i="2"/>
  <c r="V1335" i="2"/>
  <c r="V1334" i="2"/>
  <c r="V1333" i="2"/>
  <c r="V1332" i="2"/>
  <c r="V1331" i="2"/>
  <c r="V1330" i="2"/>
  <c r="V1329" i="2"/>
  <c r="V1328" i="2"/>
  <c r="V1327" i="2"/>
  <c r="V1326" i="2"/>
  <c r="V1325" i="2"/>
  <c r="V1324" i="2"/>
  <c r="V1323" i="2"/>
  <c r="V1322" i="2"/>
  <c r="V1321" i="2"/>
  <c r="V1320" i="2"/>
  <c r="V1319" i="2"/>
  <c r="V1318" i="2"/>
  <c r="V1317" i="2"/>
  <c r="V1316" i="2"/>
  <c r="V1315" i="2"/>
  <c r="V1314" i="2"/>
  <c r="V1313" i="2"/>
  <c r="V1312" i="2"/>
  <c r="V1311" i="2"/>
  <c r="V1310" i="2"/>
  <c r="V1309" i="2"/>
  <c r="V1308" i="2"/>
  <c r="V1307" i="2"/>
  <c r="V1306" i="2"/>
  <c r="V1305" i="2"/>
  <c r="V1304" i="2"/>
  <c r="V1303" i="2"/>
  <c r="V1302" i="2"/>
  <c r="V1301" i="2"/>
  <c r="V1300" i="2"/>
  <c r="V1299" i="2"/>
  <c r="V1298" i="2"/>
  <c r="V1297" i="2"/>
  <c r="V1296" i="2"/>
  <c r="V1295" i="2"/>
  <c r="V1294" i="2"/>
  <c r="V1293" i="2"/>
  <c r="V1292" i="2"/>
  <c r="V1291" i="2"/>
  <c r="V1290" i="2"/>
  <c r="V1289" i="2"/>
  <c r="V1288" i="2"/>
  <c r="V1287" i="2"/>
  <c r="V1286" i="2"/>
  <c r="V1285" i="2"/>
  <c r="V1284" i="2"/>
  <c r="V1283" i="2"/>
  <c r="V1282" i="2"/>
  <c r="V1281" i="2"/>
  <c r="V1280" i="2"/>
  <c r="V1279" i="2"/>
  <c r="V1278" i="2"/>
  <c r="V1277" i="2"/>
  <c r="V1276" i="2"/>
  <c r="V1275" i="2"/>
  <c r="V1274" i="2"/>
  <c r="V1273" i="2"/>
  <c r="V1272" i="2"/>
  <c r="V1271" i="2"/>
  <c r="V1270" i="2"/>
  <c r="V1269" i="2"/>
  <c r="V1268" i="2"/>
  <c r="V1267" i="2"/>
  <c r="V1266" i="2"/>
  <c r="V1265" i="2"/>
  <c r="V1264" i="2"/>
  <c r="V1263" i="2"/>
  <c r="V1262" i="2"/>
  <c r="V1261" i="2"/>
  <c r="V1260" i="2"/>
  <c r="V1259" i="2"/>
  <c r="V1258" i="2"/>
  <c r="V1257" i="2"/>
  <c r="V1256" i="2"/>
  <c r="V1255" i="2"/>
  <c r="V1254" i="2"/>
  <c r="V1253" i="2"/>
  <c r="V1252" i="2"/>
  <c r="V1251" i="2"/>
  <c r="V1250" i="2"/>
  <c r="V1249" i="2"/>
  <c r="V1248" i="2"/>
  <c r="V1247" i="2"/>
  <c r="V1246" i="2"/>
  <c r="V1245" i="2"/>
  <c r="V1244" i="2"/>
  <c r="V1243" i="2"/>
  <c r="V1242" i="2"/>
  <c r="V1241" i="2"/>
  <c r="V1240" i="2"/>
  <c r="V1239" i="2"/>
  <c r="V1238" i="2"/>
  <c r="V1237" i="2"/>
  <c r="V1236" i="2"/>
  <c r="V1235" i="2"/>
  <c r="V1234" i="2"/>
  <c r="V1233" i="2"/>
  <c r="V1232" i="2"/>
  <c r="V1231" i="2"/>
  <c r="V1230" i="2"/>
  <c r="V1229" i="2"/>
  <c r="V1228" i="2"/>
  <c r="V1227" i="2"/>
  <c r="V1226" i="2"/>
  <c r="V1225" i="2"/>
  <c r="V1224" i="2"/>
  <c r="V1223" i="2"/>
  <c r="V1222" i="2"/>
  <c r="V1221" i="2"/>
  <c r="V1220" i="2"/>
  <c r="V1219" i="2"/>
  <c r="V1218" i="2"/>
  <c r="V1217" i="2"/>
  <c r="V1216" i="2"/>
  <c r="V1215" i="2"/>
  <c r="V1214" i="2"/>
  <c r="V1213" i="2"/>
  <c r="V1212" i="2"/>
  <c r="V1211" i="2"/>
  <c r="V1210" i="2"/>
  <c r="V1209" i="2"/>
  <c r="V1208" i="2"/>
  <c r="V1207" i="2"/>
  <c r="V1206" i="2"/>
  <c r="V1205" i="2"/>
  <c r="V1204" i="2"/>
  <c r="V1203" i="2"/>
  <c r="V1202" i="2"/>
  <c r="V1201" i="2"/>
  <c r="V1200" i="2"/>
  <c r="V1199" i="2"/>
  <c r="V1198" i="2"/>
  <c r="V1197" i="2"/>
  <c r="V1196" i="2"/>
  <c r="V1195" i="2"/>
  <c r="V1194" i="2"/>
  <c r="V1193" i="2"/>
  <c r="V1192" i="2"/>
  <c r="V1191" i="2"/>
  <c r="V1190" i="2"/>
  <c r="V1189" i="2"/>
  <c r="V1188" i="2"/>
  <c r="V1187" i="2"/>
  <c r="V1186" i="2"/>
  <c r="V1185" i="2"/>
  <c r="V1184" i="2"/>
  <c r="V1183" i="2"/>
  <c r="V1182" i="2"/>
  <c r="V1181" i="2"/>
  <c r="V1180" i="2"/>
  <c r="V1179" i="2"/>
  <c r="V1178" i="2"/>
  <c r="V1177" i="2"/>
  <c r="V1176" i="2"/>
  <c r="V1175" i="2"/>
  <c r="V1174" i="2"/>
  <c r="V1173" i="2"/>
  <c r="V1172" i="2"/>
  <c r="V1171" i="2"/>
  <c r="V1170" i="2"/>
  <c r="V1169" i="2"/>
  <c r="V1168" i="2"/>
  <c r="V1167" i="2"/>
  <c r="V1166" i="2"/>
  <c r="V1165" i="2"/>
  <c r="V1164" i="2"/>
  <c r="V1163" i="2"/>
  <c r="V1162" i="2"/>
  <c r="V1161" i="2"/>
  <c r="V1160" i="2"/>
  <c r="V1159" i="2"/>
  <c r="V1158" i="2"/>
  <c r="V1157" i="2"/>
  <c r="V1156" i="2"/>
  <c r="V1155" i="2"/>
  <c r="V1154" i="2"/>
  <c r="V1153" i="2"/>
  <c r="V1152" i="2"/>
  <c r="V1151" i="2"/>
  <c r="V1150" i="2"/>
  <c r="V1149" i="2"/>
  <c r="V1148" i="2"/>
  <c r="V1147" i="2"/>
  <c r="V1146" i="2"/>
  <c r="V1145" i="2"/>
  <c r="V1144" i="2"/>
  <c r="V1143" i="2"/>
  <c r="V1142" i="2"/>
  <c r="V1141" i="2"/>
  <c r="V1140" i="2"/>
  <c r="V1139" i="2"/>
  <c r="V1138" i="2"/>
  <c r="V1137" i="2"/>
  <c r="V1136" i="2"/>
  <c r="V1135" i="2"/>
  <c r="V1134" i="2"/>
  <c r="V1133" i="2"/>
  <c r="V1132" i="2"/>
  <c r="V1131" i="2"/>
  <c r="V1130" i="2"/>
  <c r="V1129" i="2"/>
  <c r="V1128" i="2"/>
  <c r="V1127" i="2"/>
  <c r="V1126" i="2"/>
  <c r="V1125" i="2"/>
  <c r="V1124" i="2"/>
  <c r="V1123" i="2"/>
  <c r="V1122" i="2"/>
  <c r="V1121" i="2"/>
  <c r="V1120" i="2"/>
  <c r="V1119" i="2"/>
  <c r="V1118" i="2"/>
  <c r="V1117" i="2"/>
  <c r="V1116" i="2"/>
  <c r="V1115" i="2"/>
  <c r="V1114" i="2"/>
  <c r="V1113" i="2"/>
  <c r="V1112" i="2"/>
  <c r="V1111" i="2"/>
  <c r="V1110" i="2"/>
  <c r="V1109" i="2"/>
  <c r="V1108" i="2"/>
  <c r="V1107" i="2"/>
  <c r="V1106" i="2"/>
  <c r="V1105" i="2"/>
  <c r="V1104" i="2"/>
  <c r="V1103" i="2"/>
  <c r="V1102" i="2"/>
  <c r="V1101" i="2"/>
  <c r="V1100" i="2"/>
  <c r="V1099" i="2"/>
  <c r="V1098" i="2"/>
  <c r="V1097" i="2"/>
  <c r="V1096" i="2"/>
  <c r="V1095" i="2"/>
  <c r="V1094" i="2"/>
  <c r="V1093" i="2"/>
  <c r="V1092" i="2"/>
  <c r="V1091" i="2"/>
  <c r="V1090" i="2"/>
  <c r="V1089" i="2"/>
  <c r="V1088" i="2"/>
  <c r="V1087" i="2"/>
  <c r="V1086" i="2"/>
  <c r="V1085" i="2"/>
  <c r="V1084" i="2"/>
  <c r="V1083" i="2"/>
  <c r="V1082" i="2"/>
  <c r="V1081" i="2"/>
  <c r="V1080" i="2"/>
  <c r="V1079" i="2"/>
  <c r="V1078" i="2"/>
  <c r="V1077" i="2"/>
  <c r="V1076" i="2"/>
  <c r="V1075" i="2"/>
  <c r="V1074" i="2"/>
  <c r="V1073" i="2"/>
  <c r="V1072" i="2"/>
  <c r="V1071" i="2"/>
  <c r="V1070" i="2"/>
  <c r="V1069" i="2"/>
  <c r="V1068" i="2"/>
  <c r="V1067" i="2"/>
  <c r="V1066" i="2"/>
  <c r="V1065" i="2"/>
  <c r="V1064" i="2"/>
  <c r="V1063" i="2"/>
  <c r="V1062" i="2"/>
  <c r="V1061" i="2"/>
  <c r="V1060" i="2"/>
  <c r="V1059" i="2"/>
  <c r="V1058" i="2"/>
  <c r="V1057" i="2"/>
  <c r="V1056" i="2"/>
  <c r="V1055" i="2"/>
  <c r="V1054" i="2"/>
  <c r="V1053" i="2"/>
  <c r="V1052" i="2"/>
  <c r="V1051" i="2"/>
  <c r="V1050" i="2"/>
  <c r="V1049" i="2"/>
  <c r="V1048" i="2"/>
  <c r="V1047" i="2"/>
  <c r="V1046" i="2"/>
  <c r="V1045" i="2"/>
  <c r="V1044" i="2"/>
  <c r="V1043" i="2"/>
  <c r="V1042" i="2"/>
  <c r="V1041" i="2"/>
  <c r="V1040" i="2"/>
  <c r="V1039" i="2"/>
  <c r="V1038" i="2"/>
  <c r="V1037" i="2"/>
  <c r="V1036" i="2"/>
  <c r="V1035" i="2"/>
  <c r="V1034" i="2"/>
  <c r="V1033" i="2"/>
  <c r="V1032" i="2"/>
  <c r="V1031" i="2"/>
  <c r="V1030" i="2"/>
  <c r="V1029" i="2"/>
  <c r="V1028" i="2"/>
  <c r="V1027" i="2"/>
  <c r="V1026" i="2"/>
  <c r="V1025" i="2"/>
  <c r="V1024" i="2"/>
  <c r="V1023" i="2"/>
  <c r="V1022" i="2"/>
  <c r="V1021" i="2"/>
  <c r="V1020" i="2"/>
  <c r="V1019" i="2"/>
  <c r="V1018" i="2"/>
  <c r="V1017" i="2"/>
  <c r="V1016" i="2"/>
  <c r="V1015" i="2"/>
  <c r="V1014" i="2"/>
  <c r="V1013" i="2"/>
  <c r="V1012" i="2"/>
  <c r="V1011" i="2"/>
  <c r="V1010" i="2"/>
  <c r="V1009" i="2"/>
  <c r="V1008" i="2"/>
  <c r="V1007" i="2"/>
  <c r="V1006" i="2"/>
  <c r="V1005" i="2"/>
  <c r="V1004" i="2"/>
  <c r="V1003" i="2"/>
  <c r="V1002" i="2"/>
  <c r="V1001" i="2"/>
  <c r="V1000" i="2"/>
  <c r="V999" i="2"/>
  <c r="V998" i="2"/>
  <c r="V997" i="2"/>
  <c r="V996" i="2"/>
  <c r="V995" i="2"/>
  <c r="V994" i="2"/>
  <c r="V993" i="2"/>
  <c r="V992" i="2"/>
  <c r="V991" i="2"/>
  <c r="V990" i="2"/>
  <c r="V989" i="2"/>
  <c r="V988" i="2"/>
  <c r="V987" i="2"/>
  <c r="V986" i="2"/>
  <c r="V985" i="2"/>
  <c r="V984" i="2"/>
  <c r="V983" i="2"/>
  <c r="V982" i="2"/>
  <c r="V981" i="2"/>
  <c r="V980" i="2"/>
  <c r="V979" i="2"/>
  <c r="V978" i="2"/>
  <c r="V977" i="2"/>
  <c r="V976" i="2"/>
  <c r="V975" i="2"/>
  <c r="V974" i="2"/>
  <c r="V973" i="2"/>
  <c r="V972" i="2"/>
  <c r="V971" i="2"/>
  <c r="V970" i="2"/>
  <c r="V969" i="2"/>
  <c r="V968" i="2"/>
  <c r="V967" i="2"/>
  <c r="V966" i="2"/>
  <c r="V965" i="2"/>
  <c r="V964" i="2"/>
  <c r="V963" i="2"/>
  <c r="V962" i="2"/>
  <c r="V961" i="2"/>
  <c r="V960" i="2"/>
  <c r="V959" i="2"/>
  <c r="V958" i="2"/>
  <c r="V957" i="2"/>
  <c r="V956" i="2"/>
  <c r="V955" i="2"/>
  <c r="V954" i="2"/>
  <c r="V953" i="2"/>
  <c r="V952" i="2"/>
  <c r="V951" i="2"/>
  <c r="V950" i="2"/>
  <c r="V949" i="2"/>
  <c r="V948" i="2"/>
  <c r="V947" i="2"/>
  <c r="V946" i="2"/>
  <c r="V945" i="2"/>
  <c r="V944" i="2"/>
  <c r="V943" i="2"/>
  <c r="V942" i="2"/>
  <c r="V941" i="2"/>
  <c r="V940" i="2"/>
  <c r="V939" i="2"/>
  <c r="V938" i="2"/>
  <c r="V937" i="2"/>
  <c r="V936" i="2"/>
  <c r="V935" i="2"/>
  <c r="V934" i="2"/>
  <c r="V933" i="2"/>
  <c r="V932" i="2"/>
  <c r="V931" i="2"/>
  <c r="V930" i="2"/>
  <c r="V929" i="2"/>
  <c r="V928" i="2"/>
  <c r="V927" i="2"/>
  <c r="V926" i="2"/>
  <c r="V925" i="2"/>
  <c r="V924" i="2"/>
  <c r="V923" i="2"/>
  <c r="V922" i="2"/>
  <c r="V921" i="2"/>
  <c r="V920" i="2"/>
  <c r="V919" i="2"/>
  <c r="V918" i="2"/>
  <c r="V917" i="2"/>
  <c r="V916" i="2"/>
  <c r="V915" i="2"/>
  <c r="V914" i="2"/>
  <c r="V913" i="2"/>
  <c r="V912" i="2"/>
  <c r="V911" i="2"/>
  <c r="V910" i="2"/>
  <c r="V909" i="2"/>
  <c r="V908" i="2"/>
  <c r="V907" i="2"/>
  <c r="V906" i="2"/>
  <c r="V905" i="2"/>
  <c r="V904" i="2"/>
  <c r="V903" i="2"/>
  <c r="V902" i="2"/>
  <c r="V901" i="2"/>
  <c r="V900" i="2"/>
  <c r="V899" i="2"/>
  <c r="V898" i="2"/>
  <c r="V897" i="2"/>
  <c r="V896" i="2"/>
  <c r="V895" i="2"/>
  <c r="V894" i="2"/>
  <c r="V893" i="2"/>
  <c r="V892" i="2"/>
  <c r="V891" i="2"/>
  <c r="V890" i="2"/>
  <c r="V889" i="2"/>
  <c r="V888" i="2"/>
  <c r="V887" i="2"/>
  <c r="V886" i="2"/>
  <c r="V885" i="2"/>
  <c r="V884" i="2"/>
  <c r="V883" i="2"/>
  <c r="V882" i="2"/>
  <c r="V881" i="2"/>
  <c r="V880" i="2"/>
  <c r="V879" i="2"/>
  <c r="V878" i="2"/>
  <c r="V877" i="2"/>
  <c r="V876" i="2"/>
  <c r="V875" i="2"/>
  <c r="V874" i="2"/>
  <c r="V873" i="2"/>
  <c r="V872" i="2"/>
  <c r="V871" i="2"/>
  <c r="V870" i="2"/>
  <c r="V869" i="2"/>
  <c r="V868" i="2"/>
  <c r="V867" i="2"/>
  <c r="V866" i="2"/>
  <c r="V865" i="2"/>
  <c r="V864" i="2"/>
  <c r="V863" i="2"/>
  <c r="V862" i="2"/>
  <c r="V861" i="2"/>
  <c r="V860" i="2"/>
  <c r="V859" i="2"/>
  <c r="V858" i="2"/>
  <c r="V857" i="2"/>
  <c r="V856" i="2"/>
  <c r="V855" i="2"/>
  <c r="V854" i="2"/>
  <c r="V853" i="2"/>
  <c r="V852" i="2"/>
  <c r="V851" i="2"/>
  <c r="V850" i="2"/>
  <c r="V849" i="2"/>
  <c r="V848" i="2"/>
  <c r="V847" i="2"/>
  <c r="V846" i="2"/>
  <c r="V845" i="2"/>
  <c r="V844" i="2"/>
  <c r="V843" i="2"/>
  <c r="V842" i="2"/>
  <c r="V841" i="2"/>
  <c r="V840" i="2"/>
  <c r="V839" i="2"/>
  <c r="V838" i="2"/>
  <c r="V837" i="2"/>
  <c r="V836" i="2"/>
  <c r="V835" i="2"/>
  <c r="V834" i="2"/>
  <c r="V833" i="2"/>
  <c r="V832" i="2"/>
  <c r="V831" i="2"/>
  <c r="V830" i="2"/>
  <c r="V829" i="2"/>
  <c r="V828" i="2"/>
  <c r="V827" i="2"/>
  <c r="V826" i="2"/>
  <c r="V825" i="2"/>
  <c r="V824" i="2"/>
  <c r="V823" i="2"/>
  <c r="V822" i="2"/>
  <c r="V821" i="2"/>
  <c r="V820" i="2"/>
  <c r="V819" i="2"/>
  <c r="V818" i="2"/>
  <c r="V817" i="2"/>
  <c r="V816" i="2"/>
  <c r="V815" i="2"/>
  <c r="V814" i="2"/>
  <c r="V813" i="2"/>
  <c r="V812" i="2"/>
  <c r="V811" i="2"/>
  <c r="V810" i="2"/>
  <c r="V809" i="2"/>
  <c r="V808" i="2"/>
  <c r="V807" i="2"/>
  <c r="V806" i="2"/>
  <c r="V805" i="2"/>
  <c r="V804" i="2"/>
  <c r="V803" i="2"/>
  <c r="V802" i="2"/>
  <c r="V801" i="2"/>
  <c r="V800" i="2"/>
  <c r="V799" i="2"/>
  <c r="V798" i="2"/>
  <c r="V797" i="2"/>
  <c r="V796" i="2"/>
  <c r="V795" i="2"/>
  <c r="V794" i="2"/>
  <c r="V793" i="2"/>
  <c r="V792" i="2"/>
  <c r="V791" i="2"/>
  <c r="V790" i="2"/>
  <c r="V789" i="2"/>
  <c r="V788" i="2"/>
  <c r="V787" i="2"/>
  <c r="V786" i="2"/>
  <c r="V785" i="2"/>
  <c r="V784" i="2"/>
  <c r="V783" i="2"/>
  <c r="V782" i="2"/>
  <c r="V781" i="2"/>
  <c r="V780" i="2"/>
  <c r="V779" i="2"/>
  <c r="V778" i="2"/>
  <c r="V777" i="2"/>
  <c r="V776" i="2"/>
  <c r="V775" i="2"/>
  <c r="V774" i="2"/>
  <c r="V773" i="2"/>
  <c r="V772" i="2"/>
  <c r="V771" i="2"/>
  <c r="V770" i="2"/>
  <c r="V769" i="2"/>
  <c r="V768" i="2"/>
  <c r="V767" i="2"/>
  <c r="V766" i="2"/>
  <c r="V765" i="2"/>
  <c r="V764" i="2"/>
  <c r="V763" i="2"/>
  <c r="V762" i="2"/>
  <c r="V761" i="2"/>
  <c r="V760" i="2"/>
  <c r="V759" i="2"/>
  <c r="V758" i="2"/>
  <c r="V757" i="2"/>
  <c r="V756" i="2"/>
  <c r="V755" i="2"/>
  <c r="V754" i="2"/>
  <c r="V753" i="2"/>
  <c r="V752" i="2"/>
  <c r="V751" i="2"/>
  <c r="V750" i="2"/>
  <c r="V749" i="2"/>
  <c r="V748" i="2"/>
  <c r="V747" i="2"/>
  <c r="V746" i="2"/>
  <c r="V745" i="2"/>
  <c r="V744" i="2"/>
  <c r="V743" i="2"/>
  <c r="V742" i="2"/>
  <c r="V741" i="2"/>
  <c r="V740" i="2"/>
  <c r="V739" i="2"/>
  <c r="V738" i="2"/>
  <c r="V737" i="2"/>
  <c r="V736" i="2"/>
  <c r="V735" i="2"/>
  <c r="V734" i="2"/>
  <c r="V733" i="2"/>
  <c r="V732" i="2"/>
  <c r="V731" i="2"/>
  <c r="V730" i="2"/>
  <c r="V729" i="2"/>
  <c r="V728" i="2"/>
  <c r="V727" i="2"/>
  <c r="V726" i="2"/>
  <c r="V725" i="2"/>
  <c r="V724" i="2"/>
  <c r="V723" i="2"/>
  <c r="V722" i="2"/>
  <c r="V721" i="2"/>
  <c r="V720" i="2"/>
  <c r="V719" i="2"/>
  <c r="V718" i="2"/>
  <c r="V717" i="2"/>
  <c r="V716" i="2"/>
  <c r="V715" i="2"/>
  <c r="V714" i="2"/>
  <c r="V713" i="2"/>
  <c r="V712" i="2"/>
  <c r="V711" i="2"/>
  <c r="V710" i="2"/>
  <c r="V709" i="2"/>
  <c r="V708" i="2"/>
  <c r="V707" i="2"/>
  <c r="V706" i="2"/>
  <c r="V705" i="2"/>
  <c r="V704" i="2"/>
  <c r="V703" i="2"/>
  <c r="V702" i="2"/>
  <c r="V701" i="2"/>
  <c r="V700" i="2"/>
  <c r="V699" i="2"/>
  <c r="V698" i="2"/>
  <c r="V697" i="2"/>
  <c r="V696" i="2"/>
  <c r="V695" i="2"/>
  <c r="V694" i="2"/>
  <c r="V693" i="2"/>
  <c r="V692" i="2"/>
  <c r="V691" i="2"/>
  <c r="V690" i="2"/>
  <c r="V689" i="2"/>
  <c r="V688" i="2"/>
  <c r="V687" i="2"/>
  <c r="V686" i="2"/>
  <c r="V685" i="2"/>
  <c r="V684" i="2"/>
  <c r="V683" i="2"/>
  <c r="V682" i="2"/>
  <c r="V681" i="2"/>
  <c r="V680" i="2"/>
  <c r="V679" i="2"/>
  <c r="V678" i="2"/>
  <c r="V677" i="2"/>
  <c r="V676" i="2"/>
  <c r="V675" i="2"/>
  <c r="V674" i="2"/>
  <c r="V673" i="2"/>
  <c r="V672" i="2"/>
  <c r="V671" i="2"/>
  <c r="V670" i="2"/>
  <c r="V669" i="2"/>
  <c r="V668" i="2"/>
  <c r="V667" i="2"/>
  <c r="V666" i="2"/>
  <c r="V665" i="2"/>
  <c r="V664" i="2"/>
  <c r="V663" i="2"/>
  <c r="V662" i="2"/>
  <c r="V661" i="2"/>
  <c r="V660" i="2"/>
  <c r="V659" i="2"/>
  <c r="V658" i="2"/>
  <c r="V657" i="2"/>
  <c r="V656" i="2"/>
  <c r="V655" i="2"/>
  <c r="V654" i="2"/>
  <c r="V653" i="2"/>
  <c r="V652" i="2"/>
  <c r="V651" i="2"/>
  <c r="V650" i="2"/>
  <c r="V649" i="2"/>
  <c r="V648" i="2"/>
  <c r="V647" i="2"/>
  <c r="V646" i="2"/>
  <c r="V645" i="2"/>
  <c r="V644" i="2"/>
  <c r="V643" i="2"/>
  <c r="V642" i="2"/>
  <c r="V641" i="2"/>
  <c r="V640" i="2"/>
  <c r="V639" i="2"/>
  <c r="V638" i="2"/>
  <c r="V637" i="2"/>
  <c r="V636" i="2"/>
  <c r="V635" i="2"/>
  <c r="V634" i="2"/>
  <c r="V633" i="2"/>
  <c r="V632" i="2"/>
  <c r="V631" i="2"/>
  <c r="V630" i="2"/>
  <c r="V629" i="2"/>
  <c r="V628" i="2"/>
  <c r="V627" i="2"/>
  <c r="V626" i="2"/>
  <c r="V625" i="2"/>
  <c r="V624" i="2"/>
  <c r="V623" i="2"/>
  <c r="V622" i="2"/>
  <c r="V621" i="2"/>
  <c r="V620" i="2"/>
  <c r="V619" i="2"/>
  <c r="V618" i="2"/>
  <c r="V617" i="2"/>
  <c r="V616" i="2"/>
  <c r="V615" i="2"/>
  <c r="V614" i="2"/>
  <c r="V613" i="2"/>
  <c r="V612" i="2"/>
  <c r="V611" i="2"/>
  <c r="V610" i="2"/>
  <c r="V609" i="2"/>
  <c r="V608" i="2"/>
  <c r="V607" i="2"/>
  <c r="V606" i="2"/>
  <c r="V605" i="2"/>
  <c r="V604" i="2"/>
  <c r="V603" i="2"/>
  <c r="V602" i="2"/>
  <c r="V601" i="2"/>
  <c r="V600" i="2"/>
  <c r="V599" i="2"/>
  <c r="V598" i="2"/>
  <c r="V597" i="2"/>
  <c r="V596" i="2"/>
  <c r="V595" i="2"/>
  <c r="V594" i="2"/>
  <c r="V593" i="2"/>
  <c r="V592" i="2"/>
  <c r="V591" i="2"/>
  <c r="V590" i="2"/>
  <c r="V589" i="2"/>
  <c r="V588" i="2"/>
  <c r="V587" i="2"/>
  <c r="V586" i="2"/>
  <c r="V585" i="2"/>
  <c r="V584" i="2"/>
  <c r="V583" i="2"/>
  <c r="V582" i="2"/>
  <c r="V581" i="2"/>
  <c r="V580" i="2"/>
  <c r="V579" i="2"/>
  <c r="V578" i="2"/>
  <c r="V577" i="2"/>
  <c r="V576" i="2"/>
  <c r="V575" i="2"/>
  <c r="V574" i="2"/>
  <c r="V573" i="2"/>
  <c r="V572" i="2"/>
  <c r="V571" i="2"/>
  <c r="V570" i="2"/>
  <c r="V569" i="2"/>
  <c r="V568" i="2"/>
  <c r="V567" i="2"/>
  <c r="V566" i="2"/>
  <c r="V565" i="2"/>
  <c r="V564" i="2"/>
  <c r="V563" i="2"/>
  <c r="V562" i="2"/>
  <c r="V561" i="2"/>
  <c r="V560" i="2"/>
  <c r="V559" i="2"/>
  <c r="V558" i="2"/>
  <c r="V557" i="2"/>
  <c r="V556" i="2"/>
  <c r="V555" i="2"/>
  <c r="V554" i="2"/>
  <c r="V553" i="2"/>
  <c r="V552" i="2"/>
  <c r="V551" i="2"/>
  <c r="V550" i="2"/>
  <c r="V549" i="2"/>
  <c r="V548" i="2"/>
  <c r="V547" i="2"/>
  <c r="V546" i="2"/>
  <c r="V545" i="2"/>
  <c r="V544" i="2"/>
  <c r="V543" i="2"/>
  <c r="V542" i="2"/>
  <c r="V541" i="2"/>
  <c r="V540" i="2"/>
  <c r="V539" i="2"/>
  <c r="V538" i="2"/>
  <c r="V537" i="2"/>
  <c r="V536" i="2"/>
  <c r="V535" i="2"/>
  <c r="V534" i="2"/>
  <c r="V533" i="2"/>
  <c r="V532" i="2"/>
  <c r="V531" i="2"/>
  <c r="V530" i="2"/>
  <c r="V529" i="2"/>
  <c r="V528" i="2"/>
  <c r="V527" i="2"/>
  <c r="V526" i="2"/>
  <c r="V525" i="2"/>
  <c r="V524" i="2"/>
  <c r="V523" i="2"/>
  <c r="V522" i="2"/>
  <c r="V521" i="2"/>
  <c r="V520" i="2"/>
  <c r="V519" i="2"/>
  <c r="V518" i="2"/>
  <c r="V517" i="2"/>
  <c r="V516" i="2"/>
  <c r="V515" i="2"/>
  <c r="V514" i="2"/>
  <c r="V513" i="2"/>
  <c r="V512" i="2"/>
  <c r="V511" i="2"/>
  <c r="V510" i="2"/>
  <c r="V509" i="2"/>
  <c r="V508" i="2"/>
  <c r="V507" i="2"/>
  <c r="V506" i="2"/>
  <c r="V505" i="2"/>
  <c r="V504" i="2"/>
  <c r="V503" i="2"/>
  <c r="V502" i="2"/>
  <c r="V501" i="2"/>
  <c r="V500" i="2"/>
  <c r="V499" i="2"/>
  <c r="V498" i="2"/>
  <c r="V497" i="2"/>
  <c r="V496" i="2"/>
  <c r="V495" i="2"/>
  <c r="V494" i="2"/>
  <c r="V493" i="2"/>
  <c r="V492" i="2"/>
  <c r="V491" i="2"/>
  <c r="V490" i="2"/>
  <c r="V489" i="2"/>
  <c r="V488" i="2"/>
  <c r="V487" i="2"/>
  <c r="V486" i="2"/>
  <c r="V485" i="2"/>
  <c r="V484" i="2"/>
  <c r="V483" i="2"/>
  <c r="V482" i="2"/>
  <c r="V481" i="2"/>
  <c r="V480" i="2"/>
  <c r="V479" i="2"/>
  <c r="V478" i="2"/>
  <c r="V477" i="2"/>
  <c r="V476" i="2"/>
  <c r="V475" i="2"/>
  <c r="V474" i="2"/>
  <c r="V473" i="2"/>
  <c r="V472" i="2"/>
  <c r="V471" i="2"/>
  <c r="V470" i="2"/>
  <c r="V469" i="2"/>
  <c r="V468" i="2"/>
  <c r="V467" i="2"/>
  <c r="V466" i="2"/>
  <c r="V465" i="2"/>
  <c r="V464" i="2"/>
  <c r="V463" i="2"/>
  <c r="V462" i="2"/>
  <c r="V461" i="2"/>
  <c r="V460" i="2"/>
  <c r="V459" i="2"/>
  <c r="V458" i="2"/>
  <c r="V457" i="2"/>
  <c r="V456" i="2"/>
  <c r="V455" i="2"/>
  <c r="V454" i="2"/>
  <c r="V453" i="2"/>
  <c r="V452" i="2"/>
  <c r="V451" i="2"/>
  <c r="V450" i="2"/>
  <c r="V449" i="2"/>
  <c r="V448" i="2"/>
  <c r="V447" i="2"/>
  <c r="V446" i="2"/>
  <c r="V445" i="2"/>
  <c r="V444" i="2"/>
  <c r="V443" i="2"/>
  <c r="V442" i="2"/>
  <c r="V441" i="2"/>
  <c r="V440" i="2"/>
  <c r="V439" i="2"/>
  <c r="V438" i="2"/>
  <c r="V437" i="2"/>
  <c r="V436" i="2"/>
  <c r="V435" i="2"/>
  <c r="V434" i="2"/>
  <c r="V433" i="2"/>
  <c r="V432" i="2"/>
  <c r="V431" i="2"/>
  <c r="V430" i="2"/>
  <c r="V429" i="2"/>
  <c r="V428" i="2"/>
  <c r="V427" i="2"/>
  <c r="V426" i="2"/>
  <c r="V425" i="2"/>
  <c r="V424" i="2"/>
  <c r="V423" i="2"/>
  <c r="V422" i="2"/>
  <c r="V421" i="2"/>
  <c r="V420" i="2"/>
  <c r="V419" i="2"/>
  <c r="V418" i="2"/>
  <c r="V417" i="2"/>
  <c r="V416" i="2"/>
  <c r="V415" i="2"/>
  <c r="V414" i="2"/>
  <c r="V413" i="2"/>
  <c r="V412" i="2"/>
  <c r="V411" i="2"/>
  <c r="V410" i="2"/>
  <c r="V409" i="2"/>
  <c r="V408" i="2"/>
  <c r="V407" i="2"/>
  <c r="V406" i="2"/>
  <c r="V405" i="2"/>
  <c r="V404" i="2"/>
  <c r="V403" i="2"/>
  <c r="V402" i="2"/>
  <c r="V401" i="2"/>
  <c r="V400" i="2"/>
  <c r="V399" i="2"/>
  <c r="V398" i="2"/>
  <c r="V397" i="2"/>
  <c r="V396" i="2"/>
  <c r="V395" i="2"/>
  <c r="V394" i="2"/>
  <c r="V393" i="2"/>
  <c r="V392" i="2"/>
  <c r="V391" i="2"/>
  <c r="V390" i="2"/>
  <c r="V389" i="2"/>
  <c r="V388" i="2"/>
  <c r="V387" i="2"/>
  <c r="V386" i="2"/>
  <c r="V385" i="2"/>
  <c r="V384" i="2"/>
  <c r="V383" i="2"/>
  <c r="V382" i="2"/>
  <c r="V381" i="2"/>
  <c r="V380" i="2"/>
  <c r="V379" i="2"/>
  <c r="V378" i="2"/>
  <c r="V377" i="2"/>
  <c r="V376" i="2"/>
  <c r="V375" i="2"/>
  <c r="V374" i="2"/>
  <c r="V373" i="2"/>
  <c r="V372" i="2"/>
  <c r="V371" i="2"/>
  <c r="V370" i="2"/>
  <c r="V369" i="2"/>
  <c r="V368" i="2"/>
  <c r="V367" i="2"/>
  <c r="V366" i="2"/>
  <c r="V365" i="2"/>
  <c r="V364" i="2"/>
  <c r="V363" i="2"/>
  <c r="V362" i="2"/>
  <c r="V361" i="2"/>
  <c r="V360" i="2"/>
  <c r="V359" i="2"/>
  <c r="V358" i="2"/>
  <c r="V357" i="2"/>
  <c r="V356" i="2"/>
  <c r="V355" i="2"/>
  <c r="V354" i="2"/>
  <c r="V353" i="2"/>
  <c r="V352" i="2"/>
  <c r="V351" i="2"/>
  <c r="V350" i="2"/>
  <c r="V349" i="2"/>
  <c r="V348" i="2"/>
  <c r="V347" i="2"/>
  <c r="V346" i="2"/>
  <c r="V345" i="2"/>
  <c r="V344" i="2"/>
  <c r="V343" i="2"/>
  <c r="V342" i="2"/>
  <c r="V341" i="2"/>
  <c r="V340" i="2"/>
  <c r="V339" i="2"/>
  <c r="V338" i="2"/>
  <c r="V337" i="2"/>
  <c r="V336" i="2"/>
  <c r="V335" i="2"/>
  <c r="V334" i="2"/>
  <c r="V333" i="2"/>
  <c r="V332" i="2"/>
  <c r="V331" i="2"/>
  <c r="V330" i="2"/>
  <c r="V329" i="2"/>
  <c r="V328" i="2"/>
  <c r="V327" i="2"/>
  <c r="V326" i="2"/>
  <c r="V325" i="2"/>
  <c r="V324" i="2"/>
  <c r="V323" i="2"/>
  <c r="V322" i="2"/>
  <c r="V321" i="2"/>
  <c r="V320" i="2"/>
  <c r="V319" i="2"/>
  <c r="V318" i="2"/>
  <c r="V317" i="2"/>
  <c r="V316" i="2"/>
  <c r="V315" i="2"/>
  <c r="V314" i="2"/>
  <c r="V313" i="2"/>
  <c r="V312" i="2"/>
  <c r="V311" i="2"/>
  <c r="V310" i="2"/>
  <c r="V309" i="2"/>
  <c r="V308" i="2"/>
  <c r="V307" i="2"/>
  <c r="V306" i="2"/>
  <c r="V305" i="2"/>
  <c r="V304" i="2"/>
  <c r="V303" i="2"/>
  <c r="V302" i="2"/>
  <c r="V301" i="2"/>
  <c r="V300" i="2"/>
  <c r="V299" i="2"/>
  <c r="V298" i="2"/>
  <c r="V297" i="2"/>
  <c r="V296" i="2"/>
  <c r="V295" i="2"/>
  <c r="V294" i="2"/>
  <c r="V293" i="2"/>
  <c r="V292" i="2"/>
  <c r="V291" i="2"/>
  <c r="V290" i="2"/>
  <c r="V289" i="2"/>
  <c r="V288" i="2"/>
  <c r="V287" i="2"/>
  <c r="V286" i="2"/>
  <c r="V285" i="2"/>
  <c r="V284" i="2"/>
  <c r="V283" i="2"/>
  <c r="V282" i="2"/>
  <c r="V281" i="2"/>
  <c r="V280" i="2"/>
  <c r="V279" i="2"/>
  <c r="V278" i="2"/>
  <c r="V277" i="2"/>
  <c r="V276" i="2"/>
  <c r="V275" i="2"/>
  <c r="V274" i="2"/>
  <c r="V273" i="2"/>
  <c r="V272" i="2"/>
  <c r="V271" i="2"/>
  <c r="V270" i="2"/>
  <c r="V269" i="2"/>
  <c r="V268" i="2"/>
  <c r="V267" i="2"/>
  <c r="V266" i="2"/>
  <c r="V265" i="2"/>
  <c r="V264" i="2"/>
  <c r="V263" i="2"/>
  <c r="V262" i="2"/>
  <c r="V261" i="2"/>
  <c r="V260" i="2"/>
  <c r="V259" i="2"/>
  <c r="V258" i="2"/>
  <c r="V257" i="2"/>
  <c r="V256" i="2"/>
  <c r="V255" i="2"/>
  <c r="V254" i="2"/>
  <c r="V253" i="2"/>
  <c r="V252" i="2"/>
  <c r="V251" i="2"/>
  <c r="V250" i="2"/>
  <c r="V249" i="2"/>
  <c r="V248" i="2"/>
  <c r="V247" i="2"/>
  <c r="V246" i="2"/>
  <c r="V245" i="2"/>
  <c r="V244" i="2"/>
  <c r="V243" i="2"/>
  <c r="V242" i="2"/>
  <c r="V241" i="2"/>
  <c r="V240" i="2"/>
  <c r="V239" i="2"/>
  <c r="V238" i="2"/>
  <c r="V237" i="2"/>
  <c r="V236" i="2"/>
  <c r="V235" i="2"/>
  <c r="V234" i="2"/>
  <c r="V233" i="2"/>
  <c r="V232" i="2"/>
  <c r="V231" i="2"/>
  <c r="V230" i="2"/>
  <c r="V229" i="2"/>
  <c r="V228" i="2"/>
  <c r="V227" i="2"/>
  <c r="V226" i="2"/>
  <c r="V225" i="2"/>
  <c r="V224" i="2"/>
  <c r="V223" i="2"/>
  <c r="V222" i="2"/>
  <c r="V221" i="2"/>
  <c r="V220" i="2"/>
  <c r="V219" i="2"/>
  <c r="V218" i="2"/>
  <c r="V217" i="2"/>
  <c r="V216" i="2"/>
  <c r="V215" i="2"/>
  <c r="V214" i="2"/>
  <c r="V213" i="2"/>
  <c r="V212" i="2"/>
  <c r="V211" i="2"/>
  <c r="V210" i="2"/>
  <c r="V209" i="2"/>
  <c r="V208" i="2"/>
  <c r="V207" i="2"/>
  <c r="V206" i="2"/>
  <c r="V205" i="2"/>
  <c r="V204" i="2"/>
  <c r="V203" i="2"/>
  <c r="V202" i="2"/>
  <c r="V201" i="2"/>
  <c r="V200" i="2"/>
  <c r="V199" i="2"/>
  <c r="V198" i="2"/>
  <c r="V197" i="2"/>
  <c r="V196" i="2"/>
  <c r="V195" i="2"/>
  <c r="V194" i="2"/>
  <c r="V193" i="2"/>
  <c r="V192" i="2"/>
  <c r="V191" i="2"/>
  <c r="V190" i="2"/>
  <c r="V189" i="2"/>
  <c r="V188" i="2"/>
  <c r="V187" i="2"/>
  <c r="V186" i="2"/>
  <c r="V185" i="2"/>
  <c r="V184" i="2"/>
  <c r="V183" i="2"/>
  <c r="V182" i="2"/>
  <c r="V181" i="2"/>
  <c r="V180" i="2"/>
  <c r="V179" i="2"/>
  <c r="V178" i="2"/>
  <c r="V177" i="2"/>
  <c r="V176" i="2"/>
  <c r="V175" i="2"/>
  <c r="V174" i="2"/>
  <c r="V173" i="2"/>
  <c r="V172" i="2"/>
  <c r="V171" i="2"/>
  <c r="V170" i="2"/>
  <c r="V169" i="2"/>
  <c r="V168" i="2"/>
  <c r="V167" i="2"/>
  <c r="V166" i="2"/>
  <c r="V165" i="2"/>
  <c r="V164" i="2"/>
  <c r="V163" i="2"/>
  <c r="V162" i="2"/>
  <c r="V161" i="2"/>
  <c r="V160" i="2"/>
  <c r="V159" i="2"/>
  <c r="V158" i="2"/>
  <c r="V157" i="2"/>
  <c r="V156" i="2"/>
  <c r="V155" i="2"/>
  <c r="V154" i="2"/>
  <c r="V153" i="2"/>
  <c r="V152" i="2"/>
  <c r="V151" i="2"/>
  <c r="V150" i="2"/>
  <c r="V149" i="2"/>
  <c r="V148" i="2"/>
  <c r="V147" i="2"/>
  <c r="V146" i="2"/>
  <c r="V145" i="2"/>
  <c r="V144" i="2"/>
  <c r="V143" i="2"/>
  <c r="V142" i="2"/>
  <c r="V141" i="2"/>
  <c r="V140" i="2"/>
  <c r="V139" i="2"/>
  <c r="V138" i="2"/>
  <c r="V137" i="2"/>
  <c r="V136" i="2"/>
  <c r="V135" i="2"/>
  <c r="V134" i="2"/>
  <c r="V133" i="2"/>
  <c r="V132" i="2"/>
  <c r="V131" i="2"/>
  <c r="V130" i="2"/>
  <c r="V129" i="2"/>
  <c r="V128" i="2"/>
  <c r="V127" i="2"/>
  <c r="V126" i="2"/>
  <c r="V125" i="2"/>
  <c r="V124" i="2"/>
  <c r="V123" i="2"/>
  <c r="V122" i="2"/>
  <c r="V121" i="2"/>
  <c r="V120" i="2"/>
  <c r="V119" i="2"/>
  <c r="V118" i="2"/>
  <c r="V117" i="2"/>
  <c r="V116" i="2"/>
  <c r="V115" i="2"/>
  <c r="V114" i="2"/>
  <c r="V113" i="2"/>
  <c r="V112" i="2"/>
  <c r="V111" i="2"/>
  <c r="V110" i="2"/>
  <c r="V109" i="2"/>
  <c r="V108" i="2"/>
  <c r="V107" i="2"/>
  <c r="V106" i="2"/>
  <c r="V105" i="2"/>
  <c r="V104" i="2"/>
  <c r="V103" i="2"/>
  <c r="V102" i="2"/>
  <c r="V101" i="2"/>
  <c r="V100" i="2"/>
  <c r="V99" i="2"/>
  <c r="V98" i="2"/>
  <c r="V97" i="2"/>
  <c r="V96" i="2"/>
  <c r="V95" i="2"/>
  <c r="V94" i="2"/>
  <c r="V93" i="2"/>
  <c r="V92" i="2"/>
  <c r="V91" i="2"/>
  <c r="V90" i="2"/>
  <c r="V89" i="2"/>
  <c r="V88" i="2"/>
  <c r="V87" i="2"/>
  <c r="V86" i="2"/>
  <c r="V85" i="2"/>
  <c r="V84" i="2"/>
  <c r="V83" i="2"/>
  <c r="V82" i="2"/>
  <c r="V81" i="2"/>
  <c r="V80" i="2"/>
  <c r="V79" i="2"/>
  <c r="V78" i="2"/>
  <c r="V77" i="2"/>
  <c r="V76" i="2"/>
  <c r="V75" i="2"/>
  <c r="V74" i="2"/>
  <c r="V73" i="2"/>
  <c r="V72" i="2"/>
  <c r="V71" i="2"/>
  <c r="V70" i="2"/>
  <c r="V69" i="2"/>
  <c r="V68" i="2"/>
  <c r="V67" i="2"/>
  <c r="V66" i="2"/>
  <c r="V65" i="2"/>
  <c r="V64" i="2"/>
  <c r="V63" i="2"/>
  <c r="V62" i="2"/>
  <c r="V61" i="2"/>
  <c r="V60" i="2"/>
  <c r="V59" i="2"/>
  <c r="V58" i="2"/>
  <c r="V57" i="2"/>
  <c r="V56" i="2"/>
  <c r="V55" i="2"/>
  <c r="V54" i="2"/>
  <c r="V53" i="2"/>
  <c r="V52" i="2"/>
  <c r="V51" i="2"/>
  <c r="V50" i="2"/>
  <c r="V49" i="2"/>
  <c r="V48" i="2"/>
  <c r="V47" i="2"/>
  <c r="V46" i="2"/>
  <c r="V45" i="2"/>
  <c r="V44" i="2"/>
  <c r="V43" i="2"/>
  <c r="V42" i="2"/>
  <c r="V41" i="2"/>
  <c r="V40" i="2"/>
  <c r="V39" i="2"/>
  <c r="V38" i="2"/>
  <c r="V37" i="2"/>
  <c r="V36" i="2"/>
  <c r="V35" i="2"/>
  <c r="V34" i="2"/>
  <c r="V33" i="2"/>
  <c r="V32" i="2"/>
  <c r="V31" i="2"/>
  <c r="V30" i="2"/>
  <c r="V29" i="2"/>
  <c r="V28" i="2"/>
  <c r="V27" i="2"/>
  <c r="V26" i="2"/>
  <c r="V25" i="2"/>
  <c r="V24" i="2"/>
  <c r="V23" i="2"/>
  <c r="V22" i="2"/>
  <c r="V21" i="2"/>
  <c r="V20" i="2"/>
  <c r="V19" i="2"/>
  <c r="V18" i="2"/>
  <c r="V17" i="2"/>
  <c r="V16" i="2"/>
  <c r="V15" i="2"/>
  <c r="V14" i="2"/>
  <c r="V13" i="2"/>
  <c r="V12" i="2"/>
  <c r="V11" i="2"/>
  <c r="V10" i="2"/>
  <c r="V9" i="2"/>
  <c r="M9" i="2" s="1"/>
  <c r="L5008" i="2"/>
  <c r="L5007" i="2"/>
  <c r="L5006" i="2"/>
  <c r="L5005" i="2"/>
  <c r="L5004" i="2"/>
  <c r="L5003" i="2"/>
  <c r="L5002" i="2"/>
  <c r="L5001" i="2"/>
  <c r="L5000" i="2"/>
  <c r="L4999" i="2"/>
  <c r="L4998" i="2"/>
  <c r="L4997" i="2"/>
  <c r="L4996" i="2"/>
  <c r="L4995" i="2"/>
  <c r="L4994" i="2"/>
  <c r="L4993" i="2"/>
  <c r="L4992" i="2"/>
  <c r="L4991" i="2"/>
  <c r="L4990" i="2"/>
  <c r="L4989" i="2"/>
  <c r="L4988" i="2"/>
  <c r="L4987" i="2"/>
  <c r="L4986" i="2"/>
  <c r="L4985" i="2"/>
  <c r="L4984" i="2"/>
  <c r="L4983" i="2"/>
  <c r="L4982" i="2"/>
  <c r="L4981" i="2"/>
  <c r="L4980" i="2"/>
  <c r="L4979" i="2"/>
  <c r="L4978" i="2"/>
  <c r="L4977" i="2"/>
  <c r="L4976" i="2"/>
  <c r="L4975" i="2"/>
  <c r="L4974" i="2"/>
  <c r="L4973" i="2"/>
  <c r="L4972" i="2"/>
  <c r="L4971" i="2"/>
  <c r="L4970" i="2"/>
  <c r="L4969" i="2"/>
  <c r="L4968" i="2"/>
  <c r="L4967" i="2"/>
  <c r="L4966" i="2"/>
  <c r="L4965" i="2"/>
  <c r="L4964" i="2"/>
  <c r="L4963" i="2"/>
  <c r="L4962" i="2"/>
  <c r="L4961" i="2"/>
  <c r="L4960" i="2"/>
  <c r="L4959" i="2"/>
  <c r="L4958" i="2"/>
  <c r="L4957" i="2"/>
  <c r="L4956" i="2"/>
  <c r="L4955" i="2"/>
  <c r="L4954" i="2"/>
  <c r="L4953" i="2"/>
  <c r="L4952" i="2"/>
  <c r="L4951" i="2"/>
  <c r="L4950" i="2"/>
  <c r="L4949" i="2"/>
  <c r="L4948" i="2"/>
  <c r="L4947" i="2"/>
  <c r="L4946" i="2"/>
  <c r="L4945" i="2"/>
  <c r="L4944" i="2"/>
  <c r="L4943" i="2"/>
  <c r="L4942" i="2"/>
  <c r="L4941" i="2"/>
  <c r="L4940" i="2"/>
  <c r="L4939" i="2"/>
  <c r="L4938" i="2"/>
  <c r="L4937" i="2"/>
  <c r="L4936" i="2"/>
  <c r="L4935" i="2"/>
  <c r="L4934" i="2"/>
  <c r="L4933" i="2"/>
  <c r="L4932" i="2"/>
  <c r="L4931" i="2"/>
  <c r="L4930" i="2"/>
  <c r="L4929" i="2"/>
  <c r="L4928" i="2"/>
  <c r="L4927" i="2"/>
  <c r="L4926" i="2"/>
  <c r="L4925" i="2"/>
  <c r="L4924" i="2"/>
  <c r="L4923" i="2"/>
  <c r="L4922" i="2"/>
  <c r="L4921" i="2"/>
  <c r="L4920" i="2"/>
  <c r="L4919" i="2"/>
  <c r="L4918" i="2"/>
  <c r="L4917" i="2"/>
  <c r="L4916" i="2"/>
  <c r="L4915" i="2"/>
  <c r="L4914" i="2"/>
  <c r="L4913" i="2"/>
  <c r="L4912" i="2"/>
  <c r="L4911" i="2"/>
  <c r="L4910" i="2"/>
  <c r="L4909" i="2"/>
  <c r="L4908" i="2"/>
  <c r="L4907" i="2"/>
  <c r="L4906" i="2"/>
  <c r="L4905" i="2"/>
  <c r="L4904" i="2"/>
  <c r="L4903" i="2"/>
  <c r="L4902" i="2"/>
  <c r="L4901" i="2"/>
  <c r="L4900" i="2"/>
  <c r="L4899" i="2"/>
  <c r="L4898" i="2"/>
  <c r="L4897" i="2"/>
  <c r="L4896" i="2"/>
  <c r="L4895" i="2"/>
  <c r="L4894" i="2"/>
  <c r="L4893" i="2"/>
  <c r="L4892" i="2"/>
  <c r="L4891" i="2"/>
  <c r="L4890" i="2"/>
  <c r="L4889" i="2"/>
  <c r="L4888" i="2"/>
  <c r="L4887" i="2"/>
  <c r="L4886" i="2"/>
  <c r="L4885" i="2"/>
  <c r="L4884" i="2"/>
  <c r="L4883" i="2"/>
  <c r="L4882" i="2"/>
  <c r="L4881" i="2"/>
  <c r="L4880" i="2"/>
  <c r="L4879" i="2"/>
  <c r="L4878" i="2"/>
  <c r="L4877" i="2"/>
  <c r="L4876" i="2"/>
  <c r="L4875" i="2"/>
  <c r="L4874" i="2"/>
  <c r="L4873" i="2"/>
  <c r="L4872" i="2"/>
  <c r="L4871" i="2"/>
  <c r="L4870" i="2"/>
  <c r="L4869" i="2"/>
  <c r="L4868" i="2"/>
  <c r="L4867" i="2"/>
  <c r="L4866" i="2"/>
  <c r="L4865" i="2"/>
  <c r="L4864" i="2"/>
  <c r="L4863" i="2"/>
  <c r="L4862" i="2"/>
  <c r="L4861" i="2"/>
  <c r="L4860" i="2"/>
  <c r="L4859" i="2"/>
  <c r="L4858" i="2"/>
  <c r="L4857" i="2"/>
  <c r="L4856" i="2"/>
  <c r="L4855" i="2"/>
  <c r="L4854" i="2"/>
  <c r="L4853" i="2"/>
  <c r="L4852" i="2"/>
  <c r="L4851" i="2"/>
  <c r="L4850" i="2"/>
  <c r="L4849" i="2"/>
  <c r="L4848" i="2"/>
  <c r="L4847" i="2"/>
  <c r="L4846" i="2"/>
  <c r="L4845" i="2"/>
  <c r="L4844" i="2"/>
  <c r="L4843" i="2"/>
  <c r="L4842" i="2"/>
  <c r="L4841" i="2"/>
  <c r="L4840" i="2"/>
  <c r="L4839" i="2"/>
  <c r="L4838" i="2"/>
  <c r="L4837" i="2"/>
  <c r="L4836" i="2"/>
  <c r="L4835" i="2"/>
  <c r="L4834" i="2"/>
  <c r="L4833" i="2"/>
  <c r="L4832" i="2"/>
  <c r="L4831" i="2"/>
  <c r="L4830" i="2"/>
  <c r="L4829" i="2"/>
  <c r="L4828" i="2"/>
  <c r="L4827" i="2"/>
  <c r="L4826" i="2"/>
  <c r="L4825" i="2"/>
  <c r="L4824" i="2"/>
  <c r="L4823" i="2"/>
  <c r="L4822" i="2"/>
  <c r="L4821" i="2"/>
  <c r="L4820" i="2"/>
  <c r="L4819" i="2"/>
  <c r="L4818" i="2"/>
  <c r="L4817" i="2"/>
  <c r="L4816" i="2"/>
  <c r="L4815" i="2"/>
  <c r="L4814" i="2"/>
  <c r="L4813" i="2"/>
  <c r="L4812" i="2"/>
  <c r="L4811" i="2"/>
  <c r="L4810" i="2"/>
  <c r="L4809" i="2"/>
  <c r="L4808" i="2"/>
  <c r="L4807" i="2"/>
  <c r="L4806" i="2"/>
  <c r="L4805" i="2"/>
  <c r="L4804" i="2"/>
  <c r="L4803" i="2"/>
  <c r="L4802" i="2"/>
  <c r="L4801" i="2"/>
  <c r="L4800" i="2"/>
  <c r="L4799" i="2"/>
  <c r="L4798" i="2"/>
  <c r="L4797" i="2"/>
  <c r="L4796" i="2"/>
  <c r="L4795" i="2"/>
  <c r="L4794" i="2"/>
  <c r="L4793" i="2"/>
  <c r="L4792" i="2"/>
  <c r="L4791" i="2"/>
  <c r="L4790" i="2"/>
  <c r="L4789" i="2"/>
  <c r="L4788" i="2"/>
  <c r="L4787" i="2"/>
  <c r="L4786" i="2"/>
  <c r="L4785" i="2"/>
  <c r="L4784" i="2"/>
  <c r="L4783" i="2"/>
  <c r="L4782" i="2"/>
  <c r="L4781" i="2"/>
  <c r="L4780" i="2"/>
  <c r="L4779" i="2"/>
  <c r="L4778" i="2"/>
  <c r="L4777" i="2"/>
  <c r="L4776" i="2"/>
  <c r="L4775" i="2"/>
  <c r="L4774" i="2"/>
  <c r="L4773" i="2"/>
  <c r="L4772" i="2"/>
  <c r="L4771" i="2"/>
  <c r="L4770" i="2"/>
  <c r="L4769" i="2"/>
  <c r="L4768" i="2"/>
  <c r="L4767" i="2"/>
  <c r="L4766" i="2"/>
  <c r="L4765" i="2"/>
  <c r="L4764" i="2"/>
  <c r="L4763" i="2"/>
  <c r="L4762" i="2"/>
  <c r="L4761" i="2"/>
  <c r="L4760" i="2"/>
  <c r="L4759" i="2"/>
  <c r="L4758" i="2"/>
  <c r="L4757" i="2"/>
  <c r="L4756" i="2"/>
  <c r="L4755" i="2"/>
  <c r="L4754" i="2"/>
  <c r="L4753" i="2"/>
  <c r="L4752" i="2"/>
  <c r="L4751" i="2"/>
  <c r="L4750" i="2"/>
  <c r="L4749" i="2"/>
  <c r="L4748" i="2"/>
  <c r="L4747" i="2"/>
  <c r="L4746" i="2"/>
  <c r="L4745" i="2"/>
  <c r="L4744" i="2"/>
  <c r="L4743" i="2"/>
  <c r="L4742" i="2"/>
  <c r="L4741" i="2"/>
  <c r="L4740" i="2"/>
  <c r="L4739" i="2"/>
  <c r="L4738" i="2"/>
  <c r="L4737" i="2"/>
  <c r="L4736" i="2"/>
  <c r="L4735" i="2"/>
  <c r="L4734" i="2"/>
  <c r="L4733" i="2"/>
  <c r="L4732" i="2"/>
  <c r="L4731" i="2"/>
  <c r="L4730" i="2"/>
  <c r="L4729" i="2"/>
  <c r="L4728" i="2"/>
  <c r="L4727" i="2"/>
  <c r="L4726" i="2"/>
  <c r="L4725" i="2"/>
  <c r="L4724" i="2"/>
  <c r="L4723" i="2"/>
  <c r="L4722" i="2"/>
  <c r="L4721" i="2"/>
  <c r="L4720" i="2"/>
  <c r="L4719" i="2"/>
  <c r="L4718" i="2"/>
  <c r="L4717" i="2"/>
  <c r="L4716" i="2"/>
  <c r="L4715" i="2"/>
  <c r="L4714" i="2"/>
  <c r="L4713" i="2"/>
  <c r="L4712" i="2"/>
  <c r="L4711" i="2"/>
  <c r="L4710" i="2"/>
  <c r="L4709" i="2"/>
  <c r="L4708" i="2"/>
  <c r="L4707" i="2"/>
  <c r="L4706" i="2"/>
  <c r="L4705" i="2"/>
  <c r="L4704" i="2"/>
  <c r="L4703" i="2"/>
  <c r="L4702" i="2"/>
  <c r="L4701" i="2"/>
  <c r="L4700" i="2"/>
  <c r="L4699" i="2"/>
  <c r="L4698" i="2"/>
  <c r="L4697" i="2"/>
  <c r="L4696" i="2"/>
  <c r="L4695" i="2"/>
  <c r="L4694" i="2"/>
  <c r="L4693" i="2"/>
  <c r="L4692" i="2"/>
  <c r="L4691" i="2"/>
  <c r="L4690" i="2"/>
  <c r="L4689" i="2"/>
  <c r="L4688" i="2"/>
  <c r="L4687" i="2"/>
  <c r="L4686" i="2"/>
  <c r="L4685" i="2"/>
  <c r="L4684" i="2"/>
  <c r="L4683" i="2"/>
  <c r="L4682" i="2"/>
  <c r="L4681" i="2"/>
  <c r="L4680" i="2"/>
  <c r="L4679" i="2"/>
  <c r="L4678" i="2"/>
  <c r="L4677" i="2"/>
  <c r="L4676" i="2"/>
  <c r="L4675" i="2"/>
  <c r="L4674" i="2"/>
  <c r="L4673" i="2"/>
  <c r="L4672" i="2"/>
  <c r="L4671" i="2"/>
  <c r="L4670" i="2"/>
  <c r="L4669" i="2"/>
  <c r="L4668" i="2"/>
  <c r="L4667" i="2"/>
  <c r="L4666" i="2"/>
  <c r="L4665" i="2"/>
  <c r="L4664" i="2"/>
  <c r="L4663" i="2"/>
  <c r="L4662" i="2"/>
  <c r="L4661" i="2"/>
  <c r="L4660" i="2"/>
  <c r="L4659" i="2"/>
  <c r="L4658" i="2"/>
  <c r="L4657" i="2"/>
  <c r="L4656" i="2"/>
  <c r="L4655" i="2"/>
  <c r="L4654" i="2"/>
  <c r="L4653" i="2"/>
  <c r="L4652" i="2"/>
  <c r="L4651" i="2"/>
  <c r="L4650" i="2"/>
  <c r="L4649" i="2"/>
  <c r="L4648" i="2"/>
  <c r="L4647" i="2"/>
  <c r="L4646" i="2"/>
  <c r="L4645" i="2"/>
  <c r="L4644" i="2"/>
  <c r="L4643" i="2"/>
  <c r="L4642" i="2"/>
  <c r="L4641" i="2"/>
  <c r="L4640" i="2"/>
  <c r="L4639" i="2"/>
  <c r="L4638" i="2"/>
  <c r="L4637" i="2"/>
  <c r="L4636" i="2"/>
  <c r="L4635" i="2"/>
  <c r="L4634" i="2"/>
  <c r="L4633" i="2"/>
  <c r="L4632" i="2"/>
  <c r="L4631" i="2"/>
  <c r="L4630" i="2"/>
  <c r="L4629" i="2"/>
  <c r="L4628" i="2"/>
  <c r="L4627" i="2"/>
  <c r="L4626" i="2"/>
  <c r="L4625" i="2"/>
  <c r="L4624" i="2"/>
  <c r="L4623" i="2"/>
  <c r="L4622" i="2"/>
  <c r="L4621" i="2"/>
  <c r="L4620" i="2"/>
  <c r="L4619" i="2"/>
  <c r="L4618" i="2"/>
  <c r="L4617" i="2"/>
  <c r="L4616" i="2"/>
  <c r="L4615" i="2"/>
  <c r="L4614" i="2"/>
  <c r="L4613" i="2"/>
  <c r="L4612" i="2"/>
  <c r="L4611" i="2"/>
  <c r="L4610" i="2"/>
  <c r="L4609" i="2"/>
  <c r="L4608" i="2"/>
  <c r="L4607" i="2"/>
  <c r="L4606" i="2"/>
  <c r="L4605" i="2"/>
  <c r="L4604" i="2"/>
  <c r="L4603" i="2"/>
  <c r="L4602" i="2"/>
  <c r="L4601" i="2"/>
  <c r="L4600" i="2"/>
  <c r="L4599" i="2"/>
  <c r="L4598" i="2"/>
  <c r="L4597" i="2"/>
  <c r="L4596" i="2"/>
  <c r="L4595" i="2"/>
  <c r="L4594" i="2"/>
  <c r="L4593" i="2"/>
  <c r="L4592" i="2"/>
  <c r="L4591" i="2"/>
  <c r="L4590" i="2"/>
  <c r="L4589" i="2"/>
  <c r="L4588" i="2"/>
  <c r="L4587" i="2"/>
  <c r="L4586" i="2"/>
  <c r="L4585" i="2"/>
  <c r="L4584" i="2"/>
  <c r="L4583" i="2"/>
  <c r="L4582" i="2"/>
  <c r="L4581" i="2"/>
  <c r="L4580" i="2"/>
  <c r="L4579" i="2"/>
  <c r="L4578" i="2"/>
  <c r="L4577" i="2"/>
  <c r="L4576" i="2"/>
  <c r="L4575" i="2"/>
  <c r="L4574" i="2"/>
  <c r="L4573" i="2"/>
  <c r="L4572" i="2"/>
  <c r="L4571" i="2"/>
  <c r="L4570" i="2"/>
  <c r="L4569" i="2"/>
  <c r="L4568" i="2"/>
  <c r="L4567" i="2"/>
  <c r="L4566" i="2"/>
  <c r="L4565" i="2"/>
  <c r="L4564" i="2"/>
  <c r="L4563" i="2"/>
  <c r="L4562" i="2"/>
  <c r="L4561" i="2"/>
  <c r="L4560" i="2"/>
  <c r="L4559" i="2"/>
  <c r="L4558" i="2"/>
  <c r="L4557" i="2"/>
  <c r="L4556" i="2"/>
  <c r="L4555" i="2"/>
  <c r="L4554" i="2"/>
  <c r="L4553" i="2"/>
  <c r="L4552" i="2"/>
  <c r="L4551" i="2"/>
  <c r="L4550" i="2"/>
  <c r="L4549" i="2"/>
  <c r="L4548" i="2"/>
  <c r="L4547" i="2"/>
  <c r="L4546" i="2"/>
  <c r="L4545" i="2"/>
  <c r="L4544" i="2"/>
  <c r="L4543" i="2"/>
  <c r="L4542" i="2"/>
  <c r="L4541" i="2"/>
  <c r="L4540" i="2"/>
  <c r="L4539" i="2"/>
  <c r="L4538" i="2"/>
  <c r="L4537" i="2"/>
  <c r="L4536" i="2"/>
  <c r="L4535" i="2"/>
  <c r="L4534" i="2"/>
  <c r="L4533" i="2"/>
  <c r="L4532" i="2"/>
  <c r="L4531" i="2"/>
  <c r="L4530" i="2"/>
  <c r="L4529" i="2"/>
  <c r="L4528" i="2"/>
  <c r="L4527" i="2"/>
  <c r="L4526" i="2"/>
  <c r="L4525" i="2"/>
  <c r="L4524" i="2"/>
  <c r="L4523" i="2"/>
  <c r="L4522" i="2"/>
  <c r="L4521" i="2"/>
  <c r="L4520" i="2"/>
  <c r="L4519" i="2"/>
  <c r="L4518" i="2"/>
  <c r="L4517" i="2"/>
  <c r="L4516" i="2"/>
  <c r="L4515" i="2"/>
  <c r="L4514" i="2"/>
  <c r="L4513" i="2"/>
  <c r="L4512" i="2"/>
  <c r="L4511" i="2"/>
  <c r="L4510" i="2"/>
  <c r="L4509" i="2"/>
  <c r="L4508" i="2"/>
  <c r="L4507" i="2"/>
  <c r="L4506" i="2"/>
  <c r="L4505" i="2"/>
  <c r="L4504" i="2"/>
  <c r="L4503" i="2"/>
  <c r="L4502" i="2"/>
  <c r="L4501" i="2"/>
  <c r="L4500" i="2"/>
  <c r="L4499" i="2"/>
  <c r="L4498" i="2"/>
  <c r="L4497" i="2"/>
  <c r="L4496" i="2"/>
  <c r="L4495" i="2"/>
  <c r="L4494" i="2"/>
  <c r="L4493" i="2"/>
  <c r="L4492" i="2"/>
  <c r="L4491" i="2"/>
  <c r="L4490" i="2"/>
  <c r="L4489" i="2"/>
  <c r="L4488" i="2"/>
  <c r="L4487" i="2"/>
  <c r="L4486" i="2"/>
  <c r="L4485" i="2"/>
  <c r="L4484" i="2"/>
  <c r="L4483" i="2"/>
  <c r="L4482" i="2"/>
  <c r="L4481" i="2"/>
  <c r="L4480" i="2"/>
  <c r="L4479" i="2"/>
  <c r="L4478" i="2"/>
  <c r="L4477" i="2"/>
  <c r="L4476" i="2"/>
  <c r="L4475" i="2"/>
  <c r="L4474" i="2"/>
  <c r="L4473" i="2"/>
  <c r="L4472" i="2"/>
  <c r="L4471" i="2"/>
  <c r="L4470" i="2"/>
  <c r="L4469" i="2"/>
  <c r="L4468" i="2"/>
  <c r="L4467" i="2"/>
  <c r="L4466" i="2"/>
  <c r="L4465" i="2"/>
  <c r="L4464" i="2"/>
  <c r="L4463" i="2"/>
  <c r="L4462" i="2"/>
  <c r="L4461" i="2"/>
  <c r="L4460" i="2"/>
  <c r="L4459" i="2"/>
  <c r="L4458" i="2"/>
  <c r="L4457" i="2"/>
  <c r="L4456" i="2"/>
  <c r="L4455" i="2"/>
  <c r="L4454" i="2"/>
  <c r="L4453" i="2"/>
  <c r="L4452" i="2"/>
  <c r="L4451" i="2"/>
  <c r="L4450" i="2"/>
  <c r="L4449" i="2"/>
  <c r="L4448" i="2"/>
  <c r="L4447" i="2"/>
  <c r="L4446" i="2"/>
  <c r="L4445" i="2"/>
  <c r="L4444" i="2"/>
  <c r="L4443" i="2"/>
  <c r="L4442" i="2"/>
  <c r="L4441" i="2"/>
  <c r="L4440" i="2"/>
  <c r="L4439" i="2"/>
  <c r="L4438" i="2"/>
  <c r="L4437" i="2"/>
  <c r="L4436" i="2"/>
  <c r="L4435" i="2"/>
  <c r="L4434" i="2"/>
  <c r="L4433" i="2"/>
  <c r="L4432" i="2"/>
  <c r="L4431" i="2"/>
  <c r="L4430" i="2"/>
  <c r="L4429" i="2"/>
  <c r="L4428" i="2"/>
  <c r="L4427" i="2"/>
  <c r="L4426" i="2"/>
  <c r="L4425" i="2"/>
  <c r="L4424" i="2"/>
  <c r="L4423" i="2"/>
  <c r="L4422" i="2"/>
  <c r="L4421" i="2"/>
  <c r="L4420" i="2"/>
  <c r="L4419" i="2"/>
  <c r="L4418" i="2"/>
  <c r="L4417" i="2"/>
  <c r="L4416" i="2"/>
  <c r="L4415" i="2"/>
  <c r="L4414" i="2"/>
  <c r="L4413" i="2"/>
  <c r="L4412" i="2"/>
  <c r="L4411" i="2"/>
  <c r="L4410" i="2"/>
  <c r="L4409" i="2"/>
  <c r="L4408" i="2"/>
  <c r="L4407" i="2"/>
  <c r="L4406" i="2"/>
  <c r="L4405" i="2"/>
  <c r="L4404" i="2"/>
  <c r="L4403" i="2"/>
  <c r="L4402" i="2"/>
  <c r="L4401" i="2"/>
  <c r="L4400" i="2"/>
  <c r="L4399" i="2"/>
  <c r="L4398" i="2"/>
  <c r="L4397" i="2"/>
  <c r="L4396" i="2"/>
  <c r="L4395" i="2"/>
  <c r="L4394" i="2"/>
  <c r="L4393" i="2"/>
  <c r="L4392" i="2"/>
  <c r="L4391" i="2"/>
  <c r="L4390" i="2"/>
  <c r="L4389" i="2"/>
  <c r="L4388" i="2"/>
  <c r="L4387" i="2"/>
  <c r="L4386" i="2"/>
  <c r="L4385" i="2"/>
  <c r="L4384" i="2"/>
  <c r="L4383" i="2"/>
  <c r="L4382" i="2"/>
  <c r="L4381" i="2"/>
  <c r="L4380" i="2"/>
  <c r="L4379" i="2"/>
  <c r="L4378" i="2"/>
  <c r="L4377" i="2"/>
  <c r="L4376" i="2"/>
  <c r="L4375" i="2"/>
  <c r="L4374" i="2"/>
  <c r="L4373" i="2"/>
  <c r="L4372" i="2"/>
  <c r="L4371" i="2"/>
  <c r="L4370" i="2"/>
  <c r="L4369" i="2"/>
  <c r="L4368" i="2"/>
  <c r="L4367" i="2"/>
  <c r="L4366" i="2"/>
  <c r="L4365" i="2"/>
  <c r="L4364" i="2"/>
  <c r="L4363" i="2"/>
  <c r="L4362" i="2"/>
  <c r="L4361" i="2"/>
  <c r="L4360" i="2"/>
  <c r="L4359" i="2"/>
  <c r="L4358" i="2"/>
  <c r="L4357" i="2"/>
  <c r="L4356" i="2"/>
  <c r="L4355" i="2"/>
  <c r="L4354" i="2"/>
  <c r="L4353" i="2"/>
  <c r="L4352" i="2"/>
  <c r="L4351" i="2"/>
  <c r="L4350" i="2"/>
  <c r="L4349" i="2"/>
  <c r="L4348" i="2"/>
  <c r="L4347" i="2"/>
  <c r="L4346" i="2"/>
  <c r="L4345" i="2"/>
  <c r="L4344" i="2"/>
  <c r="L4343" i="2"/>
  <c r="L4342" i="2"/>
  <c r="L4341" i="2"/>
  <c r="L4340" i="2"/>
  <c r="L4339" i="2"/>
  <c r="L4338" i="2"/>
  <c r="L4337" i="2"/>
  <c r="L4336" i="2"/>
  <c r="L4335" i="2"/>
  <c r="L4334" i="2"/>
  <c r="L4333" i="2"/>
  <c r="L4332" i="2"/>
  <c r="L4331" i="2"/>
  <c r="L4330" i="2"/>
  <c r="L4329" i="2"/>
  <c r="L4328" i="2"/>
  <c r="L4327" i="2"/>
  <c r="L4326" i="2"/>
  <c r="L4325" i="2"/>
  <c r="L4324" i="2"/>
  <c r="L4323" i="2"/>
  <c r="L4322" i="2"/>
  <c r="L4321" i="2"/>
  <c r="L4320" i="2"/>
  <c r="L4319" i="2"/>
  <c r="L4318" i="2"/>
  <c r="L4317" i="2"/>
  <c r="L4316" i="2"/>
  <c r="L4315" i="2"/>
  <c r="L4314" i="2"/>
  <c r="L4313" i="2"/>
  <c r="L4312" i="2"/>
  <c r="L4311" i="2"/>
  <c r="L4310" i="2"/>
  <c r="L4309" i="2"/>
  <c r="L4308" i="2"/>
  <c r="L4307" i="2"/>
  <c r="L4306" i="2"/>
  <c r="L4305" i="2"/>
  <c r="L4304" i="2"/>
  <c r="L4303" i="2"/>
  <c r="L4302" i="2"/>
  <c r="L4301" i="2"/>
  <c r="L4300" i="2"/>
  <c r="L4299" i="2"/>
  <c r="L4298" i="2"/>
  <c r="L4297" i="2"/>
  <c r="L4296" i="2"/>
  <c r="L4295" i="2"/>
  <c r="L4294" i="2"/>
  <c r="L4293" i="2"/>
  <c r="L4292" i="2"/>
  <c r="L4291" i="2"/>
  <c r="L4290" i="2"/>
  <c r="L4289" i="2"/>
  <c r="L4288" i="2"/>
  <c r="L4287" i="2"/>
  <c r="L4286" i="2"/>
  <c r="L4285" i="2"/>
  <c r="L4284" i="2"/>
  <c r="L4283" i="2"/>
  <c r="L4282" i="2"/>
  <c r="L4281" i="2"/>
  <c r="L4280" i="2"/>
  <c r="L4279" i="2"/>
  <c r="L4278" i="2"/>
  <c r="L4277" i="2"/>
  <c r="L4276" i="2"/>
  <c r="L4275" i="2"/>
  <c r="L4274" i="2"/>
  <c r="L4273" i="2"/>
  <c r="L4272" i="2"/>
  <c r="L4271" i="2"/>
  <c r="L4270" i="2"/>
  <c r="L4269" i="2"/>
  <c r="L4268" i="2"/>
  <c r="L4267" i="2"/>
  <c r="L4266" i="2"/>
  <c r="L4265" i="2"/>
  <c r="L4264" i="2"/>
  <c r="L4263" i="2"/>
  <c r="L4262" i="2"/>
  <c r="L4261" i="2"/>
  <c r="L4260" i="2"/>
  <c r="L4259" i="2"/>
  <c r="L4258" i="2"/>
  <c r="L4257" i="2"/>
  <c r="L4256" i="2"/>
  <c r="L4255" i="2"/>
  <c r="L4254" i="2"/>
  <c r="L4253" i="2"/>
  <c r="L4252" i="2"/>
  <c r="L4251" i="2"/>
  <c r="L4250" i="2"/>
  <c r="L4249" i="2"/>
  <c r="L4248" i="2"/>
  <c r="L4247" i="2"/>
  <c r="L4246" i="2"/>
  <c r="L4245" i="2"/>
  <c r="L4244" i="2"/>
  <c r="L4243" i="2"/>
  <c r="L4242" i="2"/>
  <c r="L4241" i="2"/>
  <c r="L4240" i="2"/>
  <c r="L4239" i="2"/>
  <c r="L4238" i="2"/>
  <c r="L4237" i="2"/>
  <c r="L4236" i="2"/>
  <c r="L4235" i="2"/>
  <c r="L4234" i="2"/>
  <c r="L4233" i="2"/>
  <c r="L4232" i="2"/>
  <c r="L4231" i="2"/>
  <c r="L4230" i="2"/>
  <c r="L4229" i="2"/>
  <c r="L4228" i="2"/>
  <c r="L4227" i="2"/>
  <c r="L4226" i="2"/>
  <c r="L4225" i="2"/>
  <c r="L4224" i="2"/>
  <c r="L4223" i="2"/>
  <c r="L4222" i="2"/>
  <c r="L4221" i="2"/>
  <c r="L4220" i="2"/>
  <c r="L4219" i="2"/>
  <c r="L4218" i="2"/>
  <c r="L4217" i="2"/>
  <c r="L4216" i="2"/>
  <c r="L4215" i="2"/>
  <c r="L4214" i="2"/>
  <c r="L4213" i="2"/>
  <c r="L4212" i="2"/>
  <c r="L4211" i="2"/>
  <c r="L4210" i="2"/>
  <c r="L4209" i="2"/>
  <c r="L4208" i="2"/>
  <c r="L4207" i="2"/>
  <c r="L4206" i="2"/>
  <c r="L4205" i="2"/>
  <c r="L4204" i="2"/>
  <c r="L4203" i="2"/>
  <c r="L4202" i="2"/>
  <c r="L4201" i="2"/>
  <c r="L4200" i="2"/>
  <c r="L4199" i="2"/>
  <c r="L4198" i="2"/>
  <c r="L4197" i="2"/>
  <c r="L4196" i="2"/>
  <c r="L4195" i="2"/>
  <c r="L4194" i="2"/>
  <c r="L4193" i="2"/>
  <c r="L4192" i="2"/>
  <c r="L4191" i="2"/>
  <c r="L4190" i="2"/>
  <c r="L4189" i="2"/>
  <c r="L4188" i="2"/>
  <c r="L4187" i="2"/>
  <c r="L4186" i="2"/>
  <c r="L4185" i="2"/>
  <c r="L4184" i="2"/>
  <c r="L4183" i="2"/>
  <c r="L4182" i="2"/>
  <c r="L4181" i="2"/>
  <c r="L4180" i="2"/>
  <c r="L4179" i="2"/>
  <c r="L4178" i="2"/>
  <c r="L4177" i="2"/>
  <c r="L4176" i="2"/>
  <c r="L4175" i="2"/>
  <c r="L4174" i="2"/>
  <c r="L4173" i="2"/>
  <c r="L4172" i="2"/>
  <c r="L4171" i="2"/>
  <c r="L4170" i="2"/>
  <c r="L4169" i="2"/>
  <c r="L4168" i="2"/>
  <c r="L4167" i="2"/>
  <c r="L4166" i="2"/>
  <c r="L4165" i="2"/>
  <c r="L4164" i="2"/>
  <c r="L4163" i="2"/>
  <c r="L4162" i="2"/>
  <c r="L4161" i="2"/>
  <c r="L4160" i="2"/>
  <c r="L4159" i="2"/>
  <c r="L4158" i="2"/>
  <c r="L4157" i="2"/>
  <c r="L4156" i="2"/>
  <c r="L4155" i="2"/>
  <c r="L4154" i="2"/>
  <c r="L4153" i="2"/>
  <c r="L4152" i="2"/>
  <c r="L4151" i="2"/>
  <c r="L4150" i="2"/>
  <c r="L4149" i="2"/>
  <c r="L4148" i="2"/>
  <c r="L4147" i="2"/>
  <c r="L4146" i="2"/>
  <c r="L4145" i="2"/>
  <c r="L4144" i="2"/>
  <c r="L4143" i="2"/>
  <c r="L4142" i="2"/>
  <c r="L4141" i="2"/>
  <c r="L4140" i="2"/>
  <c r="L4139" i="2"/>
  <c r="L4138" i="2"/>
  <c r="L4137" i="2"/>
  <c r="L4136" i="2"/>
  <c r="L4135" i="2"/>
  <c r="L4134" i="2"/>
  <c r="L4133" i="2"/>
  <c r="L4132" i="2"/>
  <c r="L4131" i="2"/>
  <c r="L4130" i="2"/>
  <c r="L4129" i="2"/>
  <c r="L4128" i="2"/>
  <c r="L4127" i="2"/>
  <c r="L4126" i="2"/>
  <c r="L4125" i="2"/>
  <c r="L4124" i="2"/>
  <c r="L4123" i="2"/>
  <c r="L4122" i="2"/>
  <c r="L4121" i="2"/>
  <c r="L4120" i="2"/>
  <c r="L4119" i="2"/>
  <c r="L4118" i="2"/>
  <c r="L4117" i="2"/>
  <c r="L4116" i="2"/>
  <c r="L4115" i="2"/>
  <c r="L4114" i="2"/>
  <c r="L4113" i="2"/>
  <c r="L4112" i="2"/>
  <c r="L4111" i="2"/>
  <c r="L4110" i="2"/>
  <c r="L4109" i="2"/>
  <c r="L4108" i="2"/>
  <c r="L4107" i="2"/>
  <c r="L4106" i="2"/>
  <c r="L4105" i="2"/>
  <c r="L4104" i="2"/>
  <c r="L4103" i="2"/>
  <c r="L4102" i="2"/>
  <c r="L4101" i="2"/>
  <c r="L4100" i="2"/>
  <c r="L4099" i="2"/>
  <c r="L4098" i="2"/>
  <c r="L4097" i="2"/>
  <c r="L4096" i="2"/>
  <c r="L4095" i="2"/>
  <c r="L4094" i="2"/>
  <c r="L4093" i="2"/>
  <c r="L4092" i="2"/>
  <c r="L4091" i="2"/>
  <c r="L4090" i="2"/>
  <c r="L4089" i="2"/>
  <c r="L4088" i="2"/>
  <c r="L4087" i="2"/>
  <c r="L4086" i="2"/>
  <c r="L4085" i="2"/>
  <c r="L4084" i="2"/>
  <c r="L4083" i="2"/>
  <c r="L4082" i="2"/>
  <c r="L4081" i="2"/>
  <c r="L4080" i="2"/>
  <c r="L4079" i="2"/>
  <c r="L4078" i="2"/>
  <c r="L4077" i="2"/>
  <c r="L4076" i="2"/>
  <c r="L4075" i="2"/>
  <c r="L4074" i="2"/>
  <c r="L4073" i="2"/>
  <c r="L4072" i="2"/>
  <c r="L4071" i="2"/>
  <c r="L4070" i="2"/>
  <c r="L4069" i="2"/>
  <c r="L4068" i="2"/>
  <c r="L4067" i="2"/>
  <c r="L4066" i="2"/>
  <c r="L4065" i="2"/>
  <c r="L4064" i="2"/>
  <c r="L4063" i="2"/>
  <c r="L4062" i="2"/>
  <c r="L4061" i="2"/>
  <c r="L4060" i="2"/>
  <c r="L4059" i="2"/>
  <c r="L4058" i="2"/>
  <c r="L4057" i="2"/>
  <c r="L4056" i="2"/>
  <c r="L4055" i="2"/>
  <c r="L4054" i="2"/>
  <c r="L4053" i="2"/>
  <c r="L4052" i="2"/>
  <c r="L4051" i="2"/>
  <c r="L4050" i="2"/>
  <c r="L4049" i="2"/>
  <c r="L4048" i="2"/>
  <c r="L4047" i="2"/>
  <c r="L4046" i="2"/>
  <c r="L4045" i="2"/>
  <c r="L4044" i="2"/>
  <c r="L4043" i="2"/>
  <c r="L4042" i="2"/>
  <c r="L4041" i="2"/>
  <c r="L4040" i="2"/>
  <c r="L4039" i="2"/>
  <c r="L4038" i="2"/>
  <c r="L4037" i="2"/>
  <c r="L4036" i="2"/>
  <c r="L4035" i="2"/>
  <c r="L4034" i="2"/>
  <c r="L4033" i="2"/>
  <c r="L4032" i="2"/>
  <c r="L4031" i="2"/>
  <c r="L4030" i="2"/>
  <c r="L4029" i="2"/>
  <c r="L4028" i="2"/>
  <c r="L4027" i="2"/>
  <c r="L4026" i="2"/>
  <c r="L4025" i="2"/>
  <c r="L4024" i="2"/>
  <c r="L4023" i="2"/>
  <c r="L4022" i="2"/>
  <c r="L4021" i="2"/>
  <c r="L4020" i="2"/>
  <c r="L4019" i="2"/>
  <c r="L4018" i="2"/>
  <c r="L4017" i="2"/>
  <c r="L4016" i="2"/>
  <c r="L4015" i="2"/>
  <c r="L4014" i="2"/>
  <c r="L4013" i="2"/>
  <c r="L4012" i="2"/>
  <c r="L4011" i="2"/>
  <c r="L4010" i="2"/>
  <c r="L4009" i="2"/>
  <c r="L4008" i="2"/>
  <c r="L4007" i="2"/>
  <c r="L4006" i="2"/>
  <c r="L4005" i="2"/>
  <c r="L4004" i="2"/>
  <c r="L4003" i="2"/>
  <c r="L4002" i="2"/>
  <c r="L4001" i="2"/>
  <c r="L4000" i="2"/>
  <c r="L3999" i="2"/>
  <c r="L3998" i="2"/>
  <c r="L3997" i="2"/>
  <c r="L3996" i="2"/>
  <c r="L3995" i="2"/>
  <c r="L3994" i="2"/>
  <c r="L3993" i="2"/>
  <c r="L3992" i="2"/>
  <c r="L3991" i="2"/>
  <c r="L3990" i="2"/>
  <c r="L3989" i="2"/>
  <c r="L3988" i="2"/>
  <c r="L3987" i="2"/>
  <c r="L3986" i="2"/>
  <c r="L3985" i="2"/>
  <c r="L3984" i="2"/>
  <c r="L3983" i="2"/>
  <c r="L3982" i="2"/>
  <c r="L3981" i="2"/>
  <c r="L3980" i="2"/>
  <c r="L3979" i="2"/>
  <c r="L3978" i="2"/>
  <c r="L3977" i="2"/>
  <c r="L3976" i="2"/>
  <c r="L3975" i="2"/>
  <c r="L3974" i="2"/>
  <c r="L3973" i="2"/>
  <c r="L3972" i="2"/>
  <c r="L3971" i="2"/>
  <c r="L3970" i="2"/>
  <c r="L3969" i="2"/>
  <c r="L3968" i="2"/>
  <c r="L3967" i="2"/>
  <c r="L3966" i="2"/>
  <c r="L3965" i="2"/>
  <c r="L3964" i="2"/>
  <c r="L3963" i="2"/>
  <c r="L3962" i="2"/>
  <c r="L3961" i="2"/>
  <c r="L3960" i="2"/>
  <c r="L3959" i="2"/>
  <c r="L3958" i="2"/>
  <c r="L3957" i="2"/>
  <c r="L3956" i="2"/>
  <c r="L3955" i="2"/>
  <c r="L3954" i="2"/>
  <c r="L3953" i="2"/>
  <c r="L3952" i="2"/>
  <c r="L3951" i="2"/>
  <c r="L3950" i="2"/>
  <c r="L3949" i="2"/>
  <c r="L3948" i="2"/>
  <c r="L3947" i="2"/>
  <c r="L3946" i="2"/>
  <c r="L3945" i="2"/>
  <c r="L3944" i="2"/>
  <c r="L3943" i="2"/>
  <c r="L3942" i="2"/>
  <c r="L3941" i="2"/>
  <c r="L3940" i="2"/>
  <c r="L3939" i="2"/>
  <c r="L3938" i="2"/>
  <c r="L3937" i="2"/>
  <c r="L3936" i="2"/>
  <c r="L3935" i="2"/>
  <c r="L3934" i="2"/>
  <c r="L3933" i="2"/>
  <c r="L3932" i="2"/>
  <c r="L3931" i="2"/>
  <c r="L3930" i="2"/>
  <c r="L3929" i="2"/>
  <c r="L3928" i="2"/>
  <c r="L3927" i="2"/>
  <c r="L3926" i="2"/>
  <c r="L3925" i="2"/>
  <c r="L3924" i="2"/>
  <c r="L3923" i="2"/>
  <c r="L3922" i="2"/>
  <c r="L3921" i="2"/>
  <c r="L3920" i="2"/>
  <c r="L3919" i="2"/>
  <c r="L3918" i="2"/>
  <c r="L3917" i="2"/>
  <c r="L3916" i="2"/>
  <c r="L3915" i="2"/>
  <c r="L3914" i="2"/>
  <c r="L3913" i="2"/>
  <c r="L3912" i="2"/>
  <c r="L3911" i="2"/>
  <c r="L3910" i="2"/>
  <c r="L3909" i="2"/>
  <c r="L3908" i="2"/>
  <c r="L3907" i="2"/>
  <c r="L3906" i="2"/>
  <c r="L3905" i="2"/>
  <c r="L3904" i="2"/>
  <c r="L3903" i="2"/>
  <c r="L3902" i="2"/>
  <c r="L3901" i="2"/>
  <c r="L3900" i="2"/>
  <c r="L3899" i="2"/>
  <c r="L3898" i="2"/>
  <c r="L3897" i="2"/>
  <c r="L3896" i="2"/>
  <c r="L3895" i="2"/>
  <c r="L3894" i="2"/>
  <c r="L3893" i="2"/>
  <c r="L3892" i="2"/>
  <c r="L3891" i="2"/>
  <c r="L3890" i="2"/>
  <c r="L3889" i="2"/>
  <c r="L3888" i="2"/>
  <c r="L3887" i="2"/>
  <c r="L3886" i="2"/>
  <c r="L3885" i="2"/>
  <c r="L3884" i="2"/>
  <c r="L3883" i="2"/>
  <c r="L3882" i="2"/>
  <c r="L3881" i="2"/>
  <c r="L3880" i="2"/>
  <c r="L3879" i="2"/>
  <c r="L3878" i="2"/>
  <c r="L3877" i="2"/>
  <c r="L3876" i="2"/>
  <c r="L3875" i="2"/>
  <c r="L3874" i="2"/>
  <c r="L3873" i="2"/>
  <c r="L3872" i="2"/>
  <c r="L3871" i="2"/>
  <c r="L3870" i="2"/>
  <c r="L3869" i="2"/>
  <c r="L3868" i="2"/>
  <c r="L3867" i="2"/>
  <c r="L3866" i="2"/>
  <c r="L3865" i="2"/>
  <c r="L3864" i="2"/>
  <c r="L3863" i="2"/>
  <c r="L3862" i="2"/>
  <c r="L3861" i="2"/>
  <c r="L3860" i="2"/>
  <c r="L3859" i="2"/>
  <c r="L3858" i="2"/>
  <c r="L3857" i="2"/>
  <c r="L3856" i="2"/>
  <c r="L3855" i="2"/>
  <c r="L3854" i="2"/>
  <c r="L3853" i="2"/>
  <c r="L3852" i="2"/>
  <c r="L3851" i="2"/>
  <c r="L3850" i="2"/>
  <c r="L3849" i="2"/>
  <c r="L3848" i="2"/>
  <c r="L3847" i="2"/>
  <c r="L3846" i="2"/>
  <c r="L3845" i="2"/>
  <c r="L3844" i="2"/>
  <c r="L3843" i="2"/>
  <c r="L3842" i="2"/>
  <c r="L3841" i="2"/>
  <c r="L3840" i="2"/>
  <c r="L3839" i="2"/>
  <c r="L3838" i="2"/>
  <c r="L3837" i="2"/>
  <c r="L3836" i="2"/>
  <c r="L3835" i="2"/>
  <c r="L3834" i="2"/>
  <c r="L3833" i="2"/>
  <c r="L3832" i="2"/>
  <c r="L3831" i="2"/>
  <c r="L3830" i="2"/>
  <c r="L3829" i="2"/>
  <c r="L3828" i="2"/>
  <c r="L3827" i="2"/>
  <c r="L3826" i="2"/>
  <c r="L3825" i="2"/>
  <c r="L3824" i="2"/>
  <c r="L3823" i="2"/>
  <c r="L3822" i="2"/>
  <c r="L3821" i="2"/>
  <c r="L3820" i="2"/>
  <c r="L3819" i="2"/>
  <c r="L3818" i="2"/>
  <c r="L3817" i="2"/>
  <c r="L3816" i="2"/>
  <c r="L3815" i="2"/>
  <c r="L3814" i="2"/>
  <c r="L3813" i="2"/>
  <c r="L3812" i="2"/>
  <c r="L3811" i="2"/>
  <c r="L3810" i="2"/>
  <c r="L3809" i="2"/>
  <c r="L3808" i="2"/>
  <c r="L3807" i="2"/>
  <c r="L3806" i="2"/>
  <c r="L3805" i="2"/>
  <c r="L3804" i="2"/>
  <c r="L3803" i="2"/>
  <c r="L3802" i="2"/>
  <c r="L3801" i="2"/>
  <c r="L3800" i="2"/>
  <c r="L3799" i="2"/>
  <c r="L3798" i="2"/>
  <c r="L3797" i="2"/>
  <c r="L3796" i="2"/>
  <c r="L3795" i="2"/>
  <c r="L3794" i="2"/>
  <c r="L3793" i="2"/>
  <c r="L3792" i="2"/>
  <c r="L3791" i="2"/>
  <c r="L3790" i="2"/>
  <c r="L3789" i="2"/>
  <c r="L3788" i="2"/>
  <c r="L3787" i="2"/>
  <c r="L3786" i="2"/>
  <c r="L3785" i="2"/>
  <c r="L3784" i="2"/>
  <c r="L3783" i="2"/>
  <c r="L3782" i="2"/>
  <c r="L3781" i="2"/>
  <c r="L3780" i="2"/>
  <c r="L3779" i="2"/>
  <c r="L3778" i="2"/>
  <c r="L3777" i="2"/>
  <c r="L3776" i="2"/>
  <c r="L3775" i="2"/>
  <c r="L3774" i="2"/>
  <c r="L3773" i="2"/>
  <c r="L3772" i="2"/>
  <c r="L3771" i="2"/>
  <c r="L3770" i="2"/>
  <c r="L3769" i="2"/>
  <c r="L3768" i="2"/>
  <c r="L3767" i="2"/>
  <c r="L3766" i="2"/>
  <c r="L3765" i="2"/>
  <c r="L3764" i="2"/>
  <c r="L3763" i="2"/>
  <c r="L3762" i="2"/>
  <c r="L3761" i="2"/>
  <c r="L3760" i="2"/>
  <c r="L3759" i="2"/>
  <c r="L3758" i="2"/>
  <c r="L3757" i="2"/>
  <c r="L3756" i="2"/>
  <c r="L3755" i="2"/>
  <c r="L3754" i="2"/>
  <c r="L3753" i="2"/>
  <c r="L3752" i="2"/>
  <c r="L3751" i="2"/>
  <c r="L3750" i="2"/>
  <c r="L3749" i="2"/>
  <c r="L3748" i="2"/>
  <c r="L3747" i="2"/>
  <c r="L3746" i="2"/>
  <c r="L3745" i="2"/>
  <c r="L3744" i="2"/>
  <c r="L3743" i="2"/>
  <c r="L3742" i="2"/>
  <c r="L3741" i="2"/>
  <c r="L3740" i="2"/>
  <c r="L3739" i="2"/>
  <c r="L3738" i="2"/>
  <c r="L3737" i="2"/>
  <c r="L3736" i="2"/>
  <c r="L3735" i="2"/>
  <c r="L3734" i="2"/>
  <c r="L3733" i="2"/>
  <c r="L3732" i="2"/>
  <c r="L3731" i="2"/>
  <c r="L3730" i="2"/>
  <c r="L3729" i="2"/>
  <c r="L3728" i="2"/>
  <c r="L3727" i="2"/>
  <c r="L3726" i="2"/>
  <c r="L3725" i="2"/>
  <c r="L3724" i="2"/>
  <c r="L3723" i="2"/>
  <c r="L3722" i="2"/>
  <c r="L3721" i="2"/>
  <c r="L3720" i="2"/>
  <c r="L3719" i="2"/>
  <c r="L3718" i="2"/>
  <c r="L3717" i="2"/>
  <c r="L3716" i="2"/>
  <c r="L3715" i="2"/>
  <c r="L3714" i="2"/>
  <c r="L3713" i="2"/>
  <c r="L3712" i="2"/>
  <c r="L3711" i="2"/>
  <c r="L3710" i="2"/>
  <c r="L3709" i="2"/>
  <c r="L3708" i="2"/>
  <c r="L3707" i="2"/>
  <c r="L3706" i="2"/>
  <c r="L3705" i="2"/>
  <c r="L3704" i="2"/>
  <c r="L3703" i="2"/>
  <c r="L3702" i="2"/>
  <c r="L3701" i="2"/>
  <c r="L3700" i="2"/>
  <c r="L3699" i="2"/>
  <c r="L3698" i="2"/>
  <c r="L3697" i="2"/>
  <c r="L3696" i="2"/>
  <c r="L3695" i="2"/>
  <c r="L3694" i="2"/>
  <c r="L3693" i="2"/>
  <c r="L3692" i="2"/>
  <c r="L3691" i="2"/>
  <c r="L3690" i="2"/>
  <c r="L3689" i="2"/>
  <c r="L3688" i="2"/>
  <c r="L3687" i="2"/>
  <c r="L3686" i="2"/>
  <c r="L3685" i="2"/>
  <c r="L3684" i="2"/>
  <c r="L3683" i="2"/>
  <c r="L3682" i="2"/>
  <c r="L3681" i="2"/>
  <c r="L3680" i="2"/>
  <c r="L3679" i="2"/>
  <c r="L3678" i="2"/>
  <c r="L3677" i="2"/>
  <c r="L3676" i="2"/>
  <c r="L3675" i="2"/>
  <c r="L3674" i="2"/>
  <c r="L3673" i="2"/>
  <c r="L3672" i="2"/>
  <c r="L3671" i="2"/>
  <c r="L3670" i="2"/>
  <c r="L3669" i="2"/>
  <c r="L3668" i="2"/>
  <c r="L3667" i="2"/>
  <c r="L3666" i="2"/>
  <c r="L3665" i="2"/>
  <c r="L3664" i="2"/>
  <c r="L3663" i="2"/>
  <c r="L3662" i="2"/>
  <c r="L3661" i="2"/>
  <c r="L3660" i="2"/>
  <c r="L3659" i="2"/>
  <c r="L3658" i="2"/>
  <c r="L3657" i="2"/>
  <c r="L3656" i="2"/>
  <c r="L3655" i="2"/>
  <c r="L3654" i="2"/>
  <c r="L3653" i="2"/>
  <c r="L3652" i="2"/>
  <c r="L3651" i="2"/>
  <c r="L3650" i="2"/>
  <c r="L3649" i="2"/>
  <c r="L3648" i="2"/>
  <c r="L3647" i="2"/>
  <c r="L3646" i="2"/>
  <c r="L3645" i="2"/>
  <c r="L3644" i="2"/>
  <c r="L3643" i="2"/>
  <c r="L3642" i="2"/>
  <c r="L3641" i="2"/>
  <c r="L3640" i="2"/>
  <c r="L3639" i="2"/>
  <c r="L3638" i="2"/>
  <c r="L3637" i="2"/>
  <c r="L3636" i="2"/>
  <c r="L3635" i="2"/>
  <c r="L3634" i="2"/>
  <c r="L3633" i="2"/>
  <c r="L3632" i="2"/>
  <c r="L3631" i="2"/>
  <c r="L3630" i="2"/>
  <c r="L3629" i="2"/>
  <c r="L3628" i="2"/>
  <c r="L3627" i="2"/>
  <c r="L3626" i="2"/>
  <c r="L3625" i="2"/>
  <c r="L3624" i="2"/>
  <c r="L3623" i="2"/>
  <c r="L3622" i="2"/>
  <c r="L3621" i="2"/>
  <c r="L3620" i="2"/>
  <c r="L3619" i="2"/>
  <c r="L3618" i="2"/>
  <c r="L3617" i="2"/>
  <c r="L3616" i="2"/>
  <c r="L3615" i="2"/>
  <c r="L3614" i="2"/>
  <c r="L3613" i="2"/>
  <c r="L3612" i="2"/>
  <c r="L3611" i="2"/>
  <c r="L3610" i="2"/>
  <c r="L3609" i="2"/>
  <c r="L3608" i="2"/>
  <c r="L3607" i="2"/>
  <c r="L3606" i="2"/>
  <c r="L3605" i="2"/>
  <c r="L3604" i="2"/>
  <c r="L3603" i="2"/>
  <c r="L3602" i="2"/>
  <c r="L3601" i="2"/>
  <c r="L3600" i="2"/>
  <c r="L3599" i="2"/>
  <c r="L3598" i="2"/>
  <c r="L3597" i="2"/>
  <c r="L3596" i="2"/>
  <c r="L3595" i="2"/>
  <c r="L3594" i="2"/>
  <c r="L3593" i="2"/>
  <c r="L3592" i="2"/>
  <c r="L3591" i="2"/>
  <c r="L3590" i="2"/>
  <c r="L3589" i="2"/>
  <c r="L3588" i="2"/>
  <c r="L3587" i="2"/>
  <c r="L3586" i="2"/>
  <c r="L3585" i="2"/>
  <c r="L3584" i="2"/>
  <c r="L3583" i="2"/>
  <c r="L3582" i="2"/>
  <c r="L3581" i="2"/>
  <c r="L3580" i="2"/>
  <c r="L3579" i="2"/>
  <c r="L3578" i="2"/>
  <c r="L3577" i="2"/>
  <c r="L3576" i="2"/>
  <c r="L3575" i="2"/>
  <c r="L3574" i="2"/>
  <c r="L3573" i="2"/>
  <c r="L3572" i="2"/>
  <c r="L3571" i="2"/>
  <c r="L3570" i="2"/>
  <c r="L3569" i="2"/>
  <c r="L3568" i="2"/>
  <c r="L3567" i="2"/>
  <c r="L3566" i="2"/>
  <c r="L3565" i="2"/>
  <c r="L3564" i="2"/>
  <c r="L3563" i="2"/>
  <c r="L3562" i="2"/>
  <c r="L3561" i="2"/>
  <c r="L3560" i="2"/>
  <c r="L3559" i="2"/>
  <c r="L3558" i="2"/>
  <c r="L3557" i="2"/>
  <c r="L3556" i="2"/>
  <c r="L3555" i="2"/>
  <c r="L3554" i="2"/>
  <c r="L3553" i="2"/>
  <c r="L3552" i="2"/>
  <c r="L3551" i="2"/>
  <c r="L3550" i="2"/>
  <c r="L3549" i="2"/>
  <c r="L3548" i="2"/>
  <c r="L3547" i="2"/>
  <c r="L3546" i="2"/>
  <c r="L3545" i="2"/>
  <c r="L3544" i="2"/>
  <c r="L3543" i="2"/>
  <c r="L3542" i="2"/>
  <c r="L3541" i="2"/>
  <c r="L3540" i="2"/>
  <c r="L3539" i="2"/>
  <c r="L3538" i="2"/>
  <c r="L3537" i="2"/>
  <c r="L3536" i="2"/>
  <c r="L3535" i="2"/>
  <c r="L3534" i="2"/>
  <c r="L3533" i="2"/>
  <c r="L3532" i="2"/>
  <c r="L3531" i="2"/>
  <c r="L3530" i="2"/>
  <c r="L3529" i="2"/>
  <c r="L3528" i="2"/>
  <c r="L3527" i="2"/>
  <c r="L3526" i="2"/>
  <c r="L3525" i="2"/>
  <c r="L3524" i="2"/>
  <c r="L3523" i="2"/>
  <c r="L3522" i="2"/>
  <c r="L3521" i="2"/>
  <c r="L3520" i="2"/>
  <c r="L3519" i="2"/>
  <c r="L3518" i="2"/>
  <c r="L3517" i="2"/>
  <c r="L3516" i="2"/>
  <c r="L3515" i="2"/>
  <c r="L3514" i="2"/>
  <c r="L3513" i="2"/>
  <c r="L3512" i="2"/>
  <c r="L3511" i="2"/>
  <c r="L3510" i="2"/>
  <c r="L3509" i="2"/>
  <c r="L3508" i="2"/>
  <c r="L3507" i="2"/>
  <c r="L3506" i="2"/>
  <c r="L3505" i="2"/>
  <c r="L3504" i="2"/>
  <c r="L3503" i="2"/>
  <c r="L3502" i="2"/>
  <c r="L3501" i="2"/>
  <c r="L3500" i="2"/>
  <c r="L3499" i="2"/>
  <c r="L3498" i="2"/>
  <c r="L3497" i="2"/>
  <c r="L3496" i="2"/>
  <c r="L3495" i="2"/>
  <c r="L3494" i="2"/>
  <c r="L3493" i="2"/>
  <c r="L3492" i="2"/>
  <c r="L3491" i="2"/>
  <c r="L3490" i="2"/>
  <c r="L3489" i="2"/>
  <c r="L3488" i="2"/>
  <c r="L3487" i="2"/>
  <c r="L3486" i="2"/>
  <c r="L3485" i="2"/>
  <c r="L3484" i="2"/>
  <c r="L3483" i="2"/>
  <c r="L3482" i="2"/>
  <c r="L3481" i="2"/>
  <c r="L3480" i="2"/>
  <c r="L3479" i="2"/>
  <c r="L3478" i="2"/>
  <c r="L3477" i="2"/>
  <c r="L3476" i="2"/>
  <c r="L3475" i="2"/>
  <c r="L3474" i="2"/>
  <c r="L3473" i="2"/>
  <c r="L3472" i="2"/>
  <c r="L3471" i="2"/>
  <c r="L3470" i="2"/>
  <c r="L3469" i="2"/>
  <c r="L3468" i="2"/>
  <c r="L3467" i="2"/>
  <c r="L3466" i="2"/>
  <c r="L3465" i="2"/>
  <c r="L3464" i="2"/>
  <c r="L3463" i="2"/>
  <c r="L3462" i="2"/>
  <c r="L3461" i="2"/>
  <c r="L3460" i="2"/>
  <c r="L3459" i="2"/>
  <c r="L3458" i="2"/>
  <c r="L3457" i="2"/>
  <c r="L3456" i="2"/>
  <c r="L3455" i="2"/>
  <c r="L3454" i="2"/>
  <c r="L3453" i="2"/>
  <c r="L3452" i="2"/>
  <c r="L3451" i="2"/>
  <c r="L3450" i="2"/>
  <c r="L3449" i="2"/>
  <c r="L3448" i="2"/>
  <c r="L3447" i="2"/>
  <c r="L3446" i="2"/>
  <c r="L3445" i="2"/>
  <c r="L3444" i="2"/>
  <c r="L3443" i="2"/>
  <c r="L3442" i="2"/>
  <c r="L3441" i="2"/>
  <c r="L3440" i="2"/>
  <c r="L3439" i="2"/>
  <c r="L3438" i="2"/>
  <c r="L3437" i="2"/>
  <c r="L3436" i="2"/>
  <c r="L3435" i="2"/>
  <c r="L3434" i="2"/>
  <c r="L3433" i="2"/>
  <c r="L3432" i="2"/>
  <c r="L3431" i="2"/>
  <c r="L3430" i="2"/>
  <c r="L3429" i="2"/>
  <c r="L3428" i="2"/>
  <c r="L3427" i="2"/>
  <c r="L3426" i="2"/>
  <c r="L3425" i="2"/>
  <c r="L3424" i="2"/>
  <c r="L3423" i="2"/>
  <c r="L3422" i="2"/>
  <c r="L3421" i="2"/>
  <c r="L3420" i="2"/>
  <c r="L3419" i="2"/>
  <c r="L3418" i="2"/>
  <c r="L3417" i="2"/>
  <c r="L3416" i="2"/>
  <c r="L3415" i="2"/>
  <c r="L3414" i="2"/>
  <c r="L3413" i="2"/>
  <c r="L3412" i="2"/>
  <c r="L3411" i="2"/>
  <c r="L3410" i="2"/>
  <c r="L3409" i="2"/>
  <c r="L3408" i="2"/>
  <c r="L3407" i="2"/>
  <c r="L3406" i="2"/>
  <c r="L3405" i="2"/>
  <c r="L3404" i="2"/>
  <c r="L3403" i="2"/>
  <c r="L3402" i="2"/>
  <c r="L3401" i="2"/>
  <c r="L3400" i="2"/>
  <c r="L3399" i="2"/>
  <c r="L3398" i="2"/>
  <c r="L3397" i="2"/>
  <c r="L3396" i="2"/>
  <c r="L3395" i="2"/>
  <c r="L3394" i="2"/>
  <c r="L3393" i="2"/>
  <c r="L3392" i="2"/>
  <c r="L3391" i="2"/>
  <c r="L3390" i="2"/>
  <c r="L3389" i="2"/>
  <c r="L3388" i="2"/>
  <c r="L3387" i="2"/>
  <c r="L3386" i="2"/>
  <c r="L3385" i="2"/>
  <c r="L3384" i="2"/>
  <c r="L3383" i="2"/>
  <c r="L3382" i="2"/>
  <c r="L3381" i="2"/>
  <c r="L3380" i="2"/>
  <c r="L3379" i="2"/>
  <c r="L3378" i="2"/>
  <c r="L3377" i="2"/>
  <c r="L3376" i="2"/>
  <c r="L3375" i="2"/>
  <c r="L3374" i="2"/>
  <c r="L3373" i="2"/>
  <c r="L3372" i="2"/>
  <c r="L3371" i="2"/>
  <c r="L3370" i="2"/>
  <c r="L3369" i="2"/>
  <c r="L3368" i="2"/>
  <c r="L3367" i="2"/>
  <c r="L3366" i="2"/>
  <c r="L3365" i="2"/>
  <c r="L3364" i="2"/>
  <c r="L3363" i="2"/>
  <c r="L3362" i="2"/>
  <c r="L3361" i="2"/>
  <c r="L3360" i="2"/>
  <c r="L3359" i="2"/>
  <c r="L3358" i="2"/>
  <c r="L3357" i="2"/>
  <c r="L3356" i="2"/>
  <c r="L3355" i="2"/>
  <c r="L3354" i="2"/>
  <c r="L3353" i="2"/>
  <c r="L3352" i="2"/>
  <c r="L3351" i="2"/>
  <c r="L3350" i="2"/>
  <c r="L3349" i="2"/>
  <c r="L3348" i="2"/>
  <c r="L3347" i="2"/>
  <c r="L3346" i="2"/>
  <c r="L3345" i="2"/>
  <c r="L3344" i="2"/>
  <c r="L3343" i="2"/>
  <c r="L3342" i="2"/>
  <c r="L3341" i="2"/>
  <c r="L3340" i="2"/>
  <c r="L3339" i="2"/>
  <c r="L3338" i="2"/>
  <c r="L3337" i="2"/>
  <c r="L3336" i="2"/>
  <c r="L3335" i="2"/>
  <c r="L3334" i="2"/>
  <c r="L3333" i="2"/>
  <c r="L3332" i="2"/>
  <c r="L3331" i="2"/>
  <c r="L3330" i="2"/>
  <c r="L3329" i="2"/>
  <c r="L3328" i="2"/>
  <c r="L3327" i="2"/>
  <c r="L3326" i="2"/>
  <c r="L3325" i="2"/>
  <c r="L3324" i="2"/>
  <c r="L3323" i="2"/>
  <c r="L3322" i="2"/>
  <c r="L3321" i="2"/>
  <c r="L3320" i="2"/>
  <c r="L3319" i="2"/>
  <c r="L3318" i="2"/>
  <c r="L3317" i="2"/>
  <c r="L3316" i="2"/>
  <c r="L3315" i="2"/>
  <c r="L3314" i="2"/>
  <c r="L3313" i="2"/>
  <c r="L3312" i="2"/>
  <c r="L3311" i="2"/>
  <c r="L3310" i="2"/>
  <c r="L3309" i="2"/>
  <c r="L3308" i="2"/>
  <c r="L3307" i="2"/>
  <c r="L3306" i="2"/>
  <c r="L3305" i="2"/>
  <c r="L3304" i="2"/>
  <c r="L3303" i="2"/>
  <c r="L3302" i="2"/>
  <c r="L3301" i="2"/>
  <c r="L3300" i="2"/>
  <c r="L3299" i="2"/>
  <c r="L3298" i="2"/>
  <c r="L3297" i="2"/>
  <c r="L3296" i="2"/>
  <c r="L3295" i="2"/>
  <c r="L3294" i="2"/>
  <c r="L3293" i="2"/>
  <c r="L3292" i="2"/>
  <c r="L3291" i="2"/>
  <c r="L3290" i="2"/>
  <c r="L3289" i="2"/>
  <c r="L3288" i="2"/>
  <c r="L3287" i="2"/>
  <c r="L3286" i="2"/>
  <c r="L3285" i="2"/>
  <c r="L3284" i="2"/>
  <c r="L3283" i="2"/>
  <c r="L3282" i="2"/>
  <c r="L3281" i="2"/>
  <c r="L3280" i="2"/>
  <c r="L3279" i="2"/>
  <c r="L3278" i="2"/>
  <c r="L3277" i="2"/>
  <c r="L3276" i="2"/>
  <c r="L3275" i="2"/>
  <c r="L3274" i="2"/>
  <c r="L3273" i="2"/>
  <c r="L3272" i="2"/>
  <c r="L3271" i="2"/>
  <c r="L3270" i="2"/>
  <c r="L3269" i="2"/>
  <c r="L3268" i="2"/>
  <c r="L3267" i="2"/>
  <c r="L3266" i="2"/>
  <c r="L3265" i="2"/>
  <c r="L3264" i="2"/>
  <c r="L3263" i="2"/>
  <c r="L3262" i="2"/>
  <c r="L3261" i="2"/>
  <c r="L3260" i="2"/>
  <c r="L3259" i="2"/>
  <c r="L3258" i="2"/>
  <c r="L3257" i="2"/>
  <c r="L3256" i="2"/>
  <c r="L3255" i="2"/>
  <c r="L3254" i="2"/>
  <c r="L3253" i="2"/>
  <c r="L3252" i="2"/>
  <c r="L3251" i="2"/>
  <c r="L3250" i="2"/>
  <c r="L3249" i="2"/>
  <c r="L3248" i="2"/>
  <c r="L3247" i="2"/>
  <c r="L3246" i="2"/>
  <c r="L3245" i="2"/>
  <c r="L3244" i="2"/>
  <c r="L3243" i="2"/>
  <c r="L3242" i="2"/>
  <c r="L3241" i="2"/>
  <c r="L3240" i="2"/>
  <c r="L3239" i="2"/>
  <c r="L3238" i="2"/>
  <c r="L3237" i="2"/>
  <c r="L3236" i="2"/>
  <c r="L3235" i="2"/>
  <c r="L3234" i="2"/>
  <c r="L3233" i="2"/>
  <c r="L3232" i="2"/>
  <c r="L3231" i="2"/>
  <c r="L3230" i="2"/>
  <c r="L3229" i="2"/>
  <c r="L3228" i="2"/>
  <c r="L3227" i="2"/>
  <c r="L3226" i="2"/>
  <c r="L3225" i="2"/>
  <c r="L3224" i="2"/>
  <c r="L3223" i="2"/>
  <c r="L3222" i="2"/>
  <c r="L3221" i="2"/>
  <c r="L3220" i="2"/>
  <c r="L3219" i="2"/>
  <c r="L3218" i="2"/>
  <c r="L3217" i="2"/>
  <c r="L3216" i="2"/>
  <c r="L3215" i="2"/>
  <c r="L3214" i="2"/>
  <c r="L3213" i="2"/>
  <c r="L3212" i="2"/>
  <c r="L3211" i="2"/>
  <c r="L3210" i="2"/>
  <c r="L3209" i="2"/>
  <c r="L3208" i="2"/>
  <c r="L3207" i="2"/>
  <c r="L3206" i="2"/>
  <c r="L3205" i="2"/>
  <c r="L3204" i="2"/>
  <c r="L3203" i="2"/>
  <c r="L3202" i="2"/>
  <c r="L3201" i="2"/>
  <c r="L3200" i="2"/>
  <c r="L3199" i="2"/>
  <c r="L3198" i="2"/>
  <c r="L3197" i="2"/>
  <c r="L3196" i="2"/>
  <c r="L3195" i="2"/>
  <c r="L3194" i="2"/>
  <c r="L3193" i="2"/>
  <c r="L3192" i="2"/>
  <c r="L3191" i="2"/>
  <c r="L3190" i="2"/>
  <c r="L3189" i="2"/>
  <c r="L3188" i="2"/>
  <c r="L3187" i="2"/>
  <c r="L3186" i="2"/>
  <c r="L3185" i="2"/>
  <c r="L3184" i="2"/>
  <c r="L3183" i="2"/>
  <c r="L3182" i="2"/>
  <c r="L3181" i="2"/>
  <c r="L3180" i="2"/>
  <c r="L3179" i="2"/>
  <c r="L3178" i="2"/>
  <c r="L3177" i="2"/>
  <c r="L3176" i="2"/>
  <c r="L3175" i="2"/>
  <c r="L3174" i="2"/>
  <c r="L3173" i="2"/>
  <c r="L3172" i="2"/>
  <c r="L3171" i="2"/>
  <c r="L3170" i="2"/>
  <c r="L3169" i="2"/>
  <c r="L3168" i="2"/>
  <c r="L3167" i="2"/>
  <c r="L3166" i="2"/>
  <c r="L3165" i="2"/>
  <c r="L3164" i="2"/>
  <c r="L3163" i="2"/>
  <c r="L3162" i="2"/>
  <c r="L3161" i="2"/>
  <c r="L3160" i="2"/>
  <c r="L3159" i="2"/>
  <c r="L3158" i="2"/>
  <c r="L3157" i="2"/>
  <c r="L3156" i="2"/>
  <c r="L3155" i="2"/>
  <c r="L3154" i="2"/>
  <c r="L3153" i="2"/>
  <c r="L3152" i="2"/>
  <c r="L3151" i="2"/>
  <c r="L3150" i="2"/>
  <c r="L3149" i="2"/>
  <c r="L3148" i="2"/>
  <c r="L3147" i="2"/>
  <c r="L3146" i="2"/>
  <c r="L3145" i="2"/>
  <c r="L3144" i="2"/>
  <c r="L3143" i="2"/>
  <c r="L3142" i="2"/>
  <c r="L3141" i="2"/>
  <c r="L3140" i="2"/>
  <c r="L3139" i="2"/>
  <c r="L3138" i="2"/>
  <c r="L3137" i="2"/>
  <c r="L3136" i="2"/>
  <c r="L3135" i="2"/>
  <c r="L3134" i="2"/>
  <c r="L3133" i="2"/>
  <c r="L3132" i="2"/>
  <c r="L3131" i="2"/>
  <c r="L3130" i="2"/>
  <c r="L3129" i="2"/>
  <c r="L3128" i="2"/>
  <c r="L3127" i="2"/>
  <c r="L3126" i="2"/>
  <c r="L3125" i="2"/>
  <c r="L3124" i="2"/>
  <c r="L3123" i="2"/>
  <c r="L3122" i="2"/>
  <c r="L3121" i="2"/>
  <c r="L3120" i="2"/>
  <c r="L3119" i="2"/>
  <c r="L3118" i="2"/>
  <c r="L3117" i="2"/>
  <c r="L3116" i="2"/>
  <c r="L3115" i="2"/>
  <c r="L3114" i="2"/>
  <c r="L3113" i="2"/>
  <c r="L3112" i="2"/>
  <c r="L3111" i="2"/>
  <c r="L3110" i="2"/>
  <c r="L3109" i="2"/>
  <c r="L3108" i="2"/>
  <c r="L3107" i="2"/>
  <c r="L3106" i="2"/>
  <c r="L3105" i="2"/>
  <c r="L3104" i="2"/>
  <c r="L3103" i="2"/>
  <c r="L3102" i="2"/>
  <c r="L3101" i="2"/>
  <c r="L3100" i="2"/>
  <c r="L3099" i="2"/>
  <c r="L3098" i="2"/>
  <c r="L3097" i="2"/>
  <c r="L3096" i="2"/>
  <c r="L3095" i="2"/>
  <c r="L3094" i="2"/>
  <c r="L3093" i="2"/>
  <c r="L3092" i="2"/>
  <c r="L3091" i="2"/>
  <c r="L3090" i="2"/>
  <c r="L3089" i="2"/>
  <c r="L3088" i="2"/>
  <c r="L3087" i="2"/>
  <c r="L3086" i="2"/>
  <c r="L3085" i="2"/>
  <c r="L3084" i="2"/>
  <c r="L3083" i="2"/>
  <c r="L3082" i="2"/>
  <c r="L3081" i="2"/>
  <c r="L3080" i="2"/>
  <c r="L3079" i="2"/>
  <c r="L3078" i="2"/>
  <c r="L3077" i="2"/>
  <c r="L3076" i="2"/>
  <c r="L3075" i="2"/>
  <c r="L3074" i="2"/>
  <c r="L3073" i="2"/>
  <c r="L3072" i="2"/>
  <c r="L3071" i="2"/>
  <c r="L3070" i="2"/>
  <c r="L3069" i="2"/>
  <c r="L3068" i="2"/>
  <c r="L3067" i="2"/>
  <c r="L3066" i="2"/>
  <c r="L3065" i="2"/>
  <c r="L3064" i="2"/>
  <c r="L3063" i="2"/>
  <c r="L3062" i="2"/>
  <c r="L3061" i="2"/>
  <c r="L3060" i="2"/>
  <c r="L3059" i="2"/>
  <c r="L3058" i="2"/>
  <c r="L3057" i="2"/>
  <c r="L3056" i="2"/>
  <c r="L3055" i="2"/>
  <c r="L3054" i="2"/>
  <c r="L3053" i="2"/>
  <c r="L3052" i="2"/>
  <c r="L3051" i="2"/>
  <c r="L3050" i="2"/>
  <c r="L3049" i="2"/>
  <c r="L3048" i="2"/>
  <c r="L3047" i="2"/>
  <c r="L3046" i="2"/>
  <c r="L3045" i="2"/>
  <c r="L3044" i="2"/>
  <c r="L3043" i="2"/>
  <c r="L3042" i="2"/>
  <c r="L3041" i="2"/>
  <c r="L3040" i="2"/>
  <c r="L3039" i="2"/>
  <c r="L3038" i="2"/>
  <c r="L3037" i="2"/>
  <c r="L3036" i="2"/>
  <c r="L3035" i="2"/>
  <c r="L3034" i="2"/>
  <c r="L3033" i="2"/>
  <c r="L3032" i="2"/>
  <c r="L3031" i="2"/>
  <c r="L3030" i="2"/>
  <c r="L3029" i="2"/>
  <c r="L3028" i="2"/>
  <c r="L3027" i="2"/>
  <c r="L3026" i="2"/>
  <c r="L3025" i="2"/>
  <c r="L3024" i="2"/>
  <c r="L3023" i="2"/>
  <c r="L3022" i="2"/>
  <c r="L3021" i="2"/>
  <c r="L3020" i="2"/>
  <c r="L3019" i="2"/>
  <c r="L3018" i="2"/>
  <c r="L3017" i="2"/>
  <c r="L3016" i="2"/>
  <c r="L3015" i="2"/>
  <c r="L3014" i="2"/>
  <c r="L3013" i="2"/>
  <c r="L3012" i="2"/>
  <c r="L3011" i="2"/>
  <c r="L3010" i="2"/>
  <c r="L3009" i="2"/>
  <c r="L3008" i="2"/>
  <c r="L3007" i="2"/>
  <c r="L3006" i="2"/>
  <c r="L3005" i="2"/>
  <c r="L3004" i="2"/>
  <c r="L3003" i="2"/>
  <c r="L3002" i="2"/>
  <c r="L3001" i="2"/>
  <c r="L3000" i="2"/>
  <c r="L2999" i="2"/>
  <c r="L2998" i="2"/>
  <c r="L2997" i="2"/>
  <c r="L2996" i="2"/>
  <c r="L2995" i="2"/>
  <c r="L2994" i="2"/>
  <c r="L2993" i="2"/>
  <c r="L2992" i="2"/>
  <c r="L2991" i="2"/>
  <c r="L2990" i="2"/>
  <c r="L2989" i="2"/>
  <c r="L2988" i="2"/>
  <c r="L2987" i="2"/>
  <c r="L2986" i="2"/>
  <c r="L2985" i="2"/>
  <c r="L2984" i="2"/>
  <c r="L2983" i="2"/>
  <c r="L2982" i="2"/>
  <c r="L2981" i="2"/>
  <c r="L2980" i="2"/>
  <c r="L2979" i="2"/>
  <c r="L2978" i="2"/>
  <c r="L2977" i="2"/>
  <c r="L2976" i="2"/>
  <c r="L2975" i="2"/>
  <c r="L2974" i="2"/>
  <c r="L2973" i="2"/>
  <c r="L2972" i="2"/>
  <c r="L2971" i="2"/>
  <c r="L2970" i="2"/>
  <c r="L2969" i="2"/>
  <c r="L2968" i="2"/>
  <c r="L2967" i="2"/>
  <c r="L2966" i="2"/>
  <c r="L2965" i="2"/>
  <c r="L2964" i="2"/>
  <c r="L2963" i="2"/>
  <c r="L2962" i="2"/>
  <c r="L2961" i="2"/>
  <c r="L2960" i="2"/>
  <c r="L2959" i="2"/>
  <c r="L2958" i="2"/>
  <c r="L2957" i="2"/>
  <c r="L2956" i="2"/>
  <c r="L2955" i="2"/>
  <c r="L2954" i="2"/>
  <c r="L2953" i="2"/>
  <c r="L2952" i="2"/>
  <c r="L2951" i="2"/>
  <c r="L2950" i="2"/>
  <c r="L2949" i="2"/>
  <c r="L2948" i="2"/>
  <c r="L2947" i="2"/>
  <c r="L2946" i="2"/>
  <c r="L2945" i="2"/>
  <c r="L2944" i="2"/>
  <c r="L2943" i="2"/>
  <c r="L2942" i="2"/>
  <c r="L2941" i="2"/>
  <c r="L2940" i="2"/>
  <c r="L2939" i="2"/>
  <c r="L2938" i="2"/>
  <c r="L2937" i="2"/>
  <c r="L2936" i="2"/>
  <c r="L2935" i="2"/>
  <c r="L2934" i="2"/>
  <c r="L2933" i="2"/>
  <c r="L2932" i="2"/>
  <c r="L2931" i="2"/>
  <c r="L2930" i="2"/>
  <c r="L2929" i="2"/>
  <c r="L2928" i="2"/>
  <c r="L2927" i="2"/>
  <c r="L2926" i="2"/>
  <c r="L2925" i="2"/>
  <c r="L2924" i="2"/>
  <c r="L2923" i="2"/>
  <c r="L2922" i="2"/>
  <c r="L2921" i="2"/>
  <c r="L2920" i="2"/>
  <c r="L2919" i="2"/>
  <c r="L2918" i="2"/>
  <c r="L2917" i="2"/>
  <c r="L2916" i="2"/>
  <c r="L2915" i="2"/>
  <c r="L2914" i="2"/>
  <c r="L2913" i="2"/>
  <c r="L2912" i="2"/>
  <c r="L2911" i="2"/>
  <c r="L2910" i="2"/>
  <c r="L2909" i="2"/>
  <c r="L2908" i="2"/>
  <c r="L2907" i="2"/>
  <c r="L2906" i="2"/>
  <c r="L2905" i="2"/>
  <c r="L2904" i="2"/>
  <c r="L2903" i="2"/>
  <c r="L2902" i="2"/>
  <c r="L2901" i="2"/>
  <c r="L2900" i="2"/>
  <c r="L2899" i="2"/>
  <c r="L2898" i="2"/>
  <c r="L2897" i="2"/>
  <c r="L2896" i="2"/>
  <c r="L2895" i="2"/>
  <c r="L2894" i="2"/>
  <c r="L2893" i="2"/>
  <c r="L2892" i="2"/>
  <c r="L2891" i="2"/>
  <c r="L2890" i="2"/>
  <c r="L2889" i="2"/>
  <c r="L2888" i="2"/>
  <c r="L2887" i="2"/>
  <c r="L2886" i="2"/>
  <c r="L2885" i="2"/>
  <c r="L2884" i="2"/>
  <c r="L2883" i="2"/>
  <c r="L2882" i="2"/>
  <c r="L2881" i="2"/>
  <c r="L2880" i="2"/>
  <c r="L2879" i="2"/>
  <c r="L2878" i="2"/>
  <c r="L2877" i="2"/>
  <c r="L2876" i="2"/>
  <c r="L2875" i="2"/>
  <c r="L2874" i="2"/>
  <c r="L2873" i="2"/>
  <c r="L2872" i="2"/>
  <c r="L2871" i="2"/>
  <c r="L2870" i="2"/>
  <c r="L2869" i="2"/>
  <c r="L2868" i="2"/>
  <c r="L2867" i="2"/>
  <c r="L2866" i="2"/>
  <c r="L2865" i="2"/>
  <c r="L2864" i="2"/>
  <c r="L2863" i="2"/>
  <c r="L2862" i="2"/>
  <c r="L2861" i="2"/>
  <c r="L2860" i="2"/>
  <c r="L2859" i="2"/>
  <c r="L2858" i="2"/>
  <c r="L2857" i="2"/>
  <c r="L2856" i="2"/>
  <c r="L2855" i="2"/>
  <c r="L2854" i="2"/>
  <c r="L2853" i="2"/>
  <c r="L2852" i="2"/>
  <c r="L2851" i="2"/>
  <c r="L2850" i="2"/>
  <c r="L2849" i="2"/>
  <c r="L2848" i="2"/>
  <c r="L2847" i="2"/>
  <c r="L2846" i="2"/>
  <c r="L2845" i="2"/>
  <c r="L2844" i="2"/>
  <c r="L2843" i="2"/>
  <c r="L2842" i="2"/>
  <c r="L2841" i="2"/>
  <c r="L2840" i="2"/>
  <c r="L2839" i="2"/>
  <c r="L2838" i="2"/>
  <c r="L2837" i="2"/>
  <c r="L2836" i="2"/>
  <c r="L2835" i="2"/>
  <c r="L2834" i="2"/>
  <c r="L2833" i="2"/>
  <c r="L2832" i="2"/>
  <c r="L2831" i="2"/>
  <c r="L2830" i="2"/>
  <c r="L2829" i="2"/>
  <c r="L2828" i="2"/>
  <c r="L2827" i="2"/>
  <c r="L2826" i="2"/>
  <c r="L2825" i="2"/>
  <c r="L2824" i="2"/>
  <c r="L2823" i="2"/>
  <c r="L2822" i="2"/>
  <c r="L2821" i="2"/>
  <c r="L2820" i="2"/>
  <c r="L2819" i="2"/>
  <c r="L2818" i="2"/>
  <c r="L2817" i="2"/>
  <c r="L2816" i="2"/>
  <c r="L2815" i="2"/>
  <c r="L2814" i="2"/>
  <c r="L2813" i="2"/>
  <c r="L2812" i="2"/>
  <c r="L2811" i="2"/>
  <c r="L2810" i="2"/>
  <c r="L2809" i="2"/>
  <c r="L2808" i="2"/>
  <c r="L2807" i="2"/>
  <c r="L2806" i="2"/>
  <c r="L2805" i="2"/>
  <c r="L2804" i="2"/>
  <c r="L2803" i="2"/>
  <c r="L2802" i="2"/>
  <c r="L2801" i="2"/>
  <c r="L2800" i="2"/>
  <c r="L2799" i="2"/>
  <c r="L2798" i="2"/>
  <c r="L2797" i="2"/>
  <c r="L2796" i="2"/>
  <c r="L2795" i="2"/>
  <c r="L2794" i="2"/>
  <c r="L2793" i="2"/>
  <c r="L2792" i="2"/>
  <c r="L2791" i="2"/>
  <c r="L2790" i="2"/>
  <c r="L2789" i="2"/>
  <c r="L2788" i="2"/>
  <c r="L2787" i="2"/>
  <c r="L2786" i="2"/>
  <c r="L2785" i="2"/>
  <c r="L2784" i="2"/>
  <c r="L2783" i="2"/>
  <c r="L2782" i="2"/>
  <c r="L2781" i="2"/>
  <c r="L2780" i="2"/>
  <c r="L2779" i="2"/>
  <c r="L2778" i="2"/>
  <c r="L2777" i="2"/>
  <c r="L2776" i="2"/>
  <c r="L2775" i="2"/>
  <c r="L2774" i="2"/>
  <c r="L2773" i="2"/>
  <c r="L2772" i="2"/>
  <c r="L2771" i="2"/>
  <c r="L2770" i="2"/>
  <c r="L2769" i="2"/>
  <c r="L2768" i="2"/>
  <c r="L2767" i="2"/>
  <c r="L2766" i="2"/>
  <c r="L2765" i="2"/>
  <c r="L2764" i="2"/>
  <c r="L2763" i="2"/>
  <c r="L2762" i="2"/>
  <c r="L2761" i="2"/>
  <c r="L2760" i="2"/>
  <c r="L2759" i="2"/>
  <c r="L2758" i="2"/>
  <c r="L2757" i="2"/>
  <c r="L2756" i="2"/>
  <c r="L2755" i="2"/>
  <c r="L2754" i="2"/>
  <c r="L2753" i="2"/>
  <c r="L2752" i="2"/>
  <c r="L2751" i="2"/>
  <c r="L2750" i="2"/>
  <c r="L2749" i="2"/>
  <c r="L2748" i="2"/>
  <c r="L2747" i="2"/>
  <c r="L2746" i="2"/>
  <c r="L2745" i="2"/>
  <c r="L2744" i="2"/>
  <c r="L2743" i="2"/>
  <c r="L2742" i="2"/>
  <c r="L2741" i="2"/>
  <c r="L2740" i="2"/>
  <c r="L2739" i="2"/>
  <c r="L2738" i="2"/>
  <c r="L2737" i="2"/>
  <c r="L2736" i="2"/>
  <c r="L2735" i="2"/>
  <c r="L2734" i="2"/>
  <c r="L2733" i="2"/>
  <c r="L2732" i="2"/>
  <c r="L2731" i="2"/>
  <c r="L2730" i="2"/>
  <c r="L2729" i="2"/>
  <c r="L2728" i="2"/>
  <c r="L2727" i="2"/>
  <c r="L2726" i="2"/>
  <c r="L2725" i="2"/>
  <c r="L2724" i="2"/>
  <c r="L2723" i="2"/>
  <c r="L2722" i="2"/>
  <c r="L2721" i="2"/>
  <c r="L2720" i="2"/>
  <c r="L2719" i="2"/>
  <c r="L2718" i="2"/>
  <c r="L2717" i="2"/>
  <c r="L2716" i="2"/>
  <c r="L2715" i="2"/>
  <c r="L2714" i="2"/>
  <c r="L2713" i="2"/>
  <c r="L2712" i="2"/>
  <c r="L2711" i="2"/>
  <c r="L2710" i="2"/>
  <c r="L2709" i="2"/>
  <c r="L2708" i="2"/>
  <c r="L2707" i="2"/>
  <c r="L2706" i="2"/>
  <c r="L2705" i="2"/>
  <c r="L2704" i="2"/>
  <c r="L2703" i="2"/>
  <c r="L2702" i="2"/>
  <c r="L2701" i="2"/>
  <c r="L2700" i="2"/>
  <c r="L2699" i="2"/>
  <c r="L2698" i="2"/>
  <c r="L2697" i="2"/>
  <c r="L2696" i="2"/>
  <c r="L2695" i="2"/>
  <c r="L2694" i="2"/>
  <c r="L2693" i="2"/>
  <c r="L2692" i="2"/>
  <c r="L2691" i="2"/>
  <c r="L2690" i="2"/>
  <c r="L2689" i="2"/>
  <c r="L2688" i="2"/>
  <c r="L2687" i="2"/>
  <c r="L2686" i="2"/>
  <c r="L2685" i="2"/>
  <c r="L2684" i="2"/>
  <c r="L2683" i="2"/>
  <c r="L2682" i="2"/>
  <c r="L2681" i="2"/>
  <c r="L2680" i="2"/>
  <c r="L2679" i="2"/>
  <c r="L2678" i="2"/>
  <c r="L2677" i="2"/>
  <c r="L2676" i="2"/>
  <c r="L2675" i="2"/>
  <c r="L2674" i="2"/>
  <c r="L2673" i="2"/>
  <c r="L2672" i="2"/>
  <c r="L2671" i="2"/>
  <c r="L2670" i="2"/>
  <c r="L2669" i="2"/>
  <c r="L2668" i="2"/>
  <c r="L2667" i="2"/>
  <c r="L2666" i="2"/>
  <c r="L2665" i="2"/>
  <c r="L2664" i="2"/>
  <c r="L2663" i="2"/>
  <c r="L2662" i="2"/>
  <c r="L2661" i="2"/>
  <c r="L2660" i="2"/>
  <c r="L2659" i="2"/>
  <c r="L2658" i="2"/>
  <c r="L2657" i="2"/>
  <c r="L2656" i="2"/>
  <c r="L2655" i="2"/>
  <c r="L2654" i="2"/>
  <c r="L2653" i="2"/>
  <c r="L2652" i="2"/>
  <c r="L2651" i="2"/>
  <c r="L2650" i="2"/>
  <c r="L2649" i="2"/>
  <c r="L2648" i="2"/>
  <c r="L2647" i="2"/>
  <c r="L2646" i="2"/>
  <c r="L2645" i="2"/>
  <c r="L2644" i="2"/>
  <c r="L2643" i="2"/>
  <c r="L2642" i="2"/>
  <c r="L2641" i="2"/>
  <c r="L2640" i="2"/>
  <c r="L2639" i="2"/>
  <c r="L2638" i="2"/>
  <c r="L2637" i="2"/>
  <c r="L2636" i="2"/>
  <c r="L2635" i="2"/>
  <c r="L2634" i="2"/>
  <c r="L2633" i="2"/>
  <c r="L2632" i="2"/>
  <c r="L2631" i="2"/>
  <c r="L2630" i="2"/>
  <c r="L2629" i="2"/>
  <c r="L2628" i="2"/>
  <c r="L2627" i="2"/>
  <c r="L2626" i="2"/>
  <c r="L2625" i="2"/>
  <c r="L2624" i="2"/>
  <c r="L2623" i="2"/>
  <c r="L2622" i="2"/>
  <c r="L2621" i="2"/>
  <c r="L2620" i="2"/>
  <c r="L2619" i="2"/>
  <c r="L2618" i="2"/>
  <c r="L2617" i="2"/>
  <c r="L2616" i="2"/>
  <c r="L2615" i="2"/>
  <c r="L2614" i="2"/>
  <c r="L2613" i="2"/>
  <c r="L2612" i="2"/>
  <c r="L2611" i="2"/>
  <c r="L2610" i="2"/>
  <c r="L2609" i="2"/>
  <c r="L2608" i="2"/>
  <c r="L2607" i="2"/>
  <c r="L2606" i="2"/>
  <c r="L2605" i="2"/>
  <c r="L2604" i="2"/>
  <c r="L2603" i="2"/>
  <c r="L2602" i="2"/>
  <c r="L2601" i="2"/>
  <c r="L2600" i="2"/>
  <c r="L2599" i="2"/>
  <c r="L2598" i="2"/>
  <c r="L2597" i="2"/>
  <c r="L2596" i="2"/>
  <c r="L2595" i="2"/>
  <c r="L2594" i="2"/>
  <c r="L2593" i="2"/>
  <c r="L2592" i="2"/>
  <c r="L2591" i="2"/>
  <c r="L2590" i="2"/>
  <c r="L2589" i="2"/>
  <c r="L2588" i="2"/>
  <c r="L2587" i="2"/>
  <c r="L2586" i="2"/>
  <c r="L2585" i="2"/>
  <c r="L2584" i="2"/>
  <c r="L2583" i="2"/>
  <c r="L2582" i="2"/>
  <c r="L2581" i="2"/>
  <c r="L2580" i="2"/>
  <c r="L2579" i="2"/>
  <c r="L2578" i="2"/>
  <c r="L2577" i="2"/>
  <c r="L2576" i="2"/>
  <c r="L2575" i="2"/>
  <c r="L2574" i="2"/>
  <c r="L2573" i="2"/>
  <c r="L2572" i="2"/>
  <c r="L2571" i="2"/>
  <c r="L2570" i="2"/>
  <c r="L2569" i="2"/>
  <c r="L2568" i="2"/>
  <c r="L2567" i="2"/>
  <c r="L2566" i="2"/>
  <c r="L2565" i="2"/>
  <c r="L2564" i="2"/>
  <c r="L2563" i="2"/>
  <c r="L2562" i="2"/>
  <c r="L2561" i="2"/>
  <c r="L2560" i="2"/>
  <c r="L2559" i="2"/>
  <c r="L2558" i="2"/>
  <c r="L2557" i="2"/>
  <c r="L2556" i="2"/>
  <c r="L2555" i="2"/>
  <c r="L2554" i="2"/>
  <c r="L2553" i="2"/>
  <c r="L2552" i="2"/>
  <c r="L2551" i="2"/>
  <c r="L2550" i="2"/>
  <c r="L2549" i="2"/>
  <c r="L2548" i="2"/>
  <c r="L2547" i="2"/>
  <c r="L2546" i="2"/>
  <c r="L2545" i="2"/>
  <c r="L2544" i="2"/>
  <c r="L2543" i="2"/>
  <c r="L2542" i="2"/>
  <c r="L2541" i="2"/>
  <c r="L2540" i="2"/>
  <c r="L2539" i="2"/>
  <c r="L2538" i="2"/>
  <c r="L2537" i="2"/>
  <c r="L2536" i="2"/>
  <c r="L2535" i="2"/>
  <c r="L2534" i="2"/>
  <c r="L2533" i="2"/>
  <c r="L2532" i="2"/>
  <c r="L2531" i="2"/>
  <c r="L2530" i="2"/>
  <c r="L2529" i="2"/>
  <c r="L2528" i="2"/>
  <c r="L2527" i="2"/>
  <c r="L2526" i="2"/>
  <c r="L2525" i="2"/>
  <c r="L2524" i="2"/>
  <c r="L2523" i="2"/>
  <c r="L2522" i="2"/>
  <c r="L2521" i="2"/>
  <c r="L2520" i="2"/>
  <c r="L2519" i="2"/>
  <c r="L2518" i="2"/>
  <c r="L2517" i="2"/>
  <c r="L2516" i="2"/>
  <c r="L2515" i="2"/>
  <c r="L2514" i="2"/>
  <c r="L2513" i="2"/>
  <c r="L2512" i="2"/>
  <c r="L2511" i="2"/>
  <c r="L2510" i="2"/>
  <c r="L2509" i="2"/>
  <c r="L2508" i="2"/>
  <c r="L2507" i="2"/>
  <c r="L2506" i="2"/>
  <c r="L2505" i="2"/>
  <c r="L2504" i="2"/>
  <c r="L2503" i="2"/>
  <c r="L2502" i="2"/>
  <c r="L2501" i="2"/>
  <c r="L2500" i="2"/>
  <c r="L2499" i="2"/>
  <c r="L2498" i="2"/>
  <c r="L2497" i="2"/>
  <c r="L2496" i="2"/>
  <c r="L2495" i="2"/>
  <c r="L2494" i="2"/>
  <c r="L2493" i="2"/>
  <c r="L2492" i="2"/>
  <c r="L2491" i="2"/>
  <c r="L2490" i="2"/>
  <c r="L2489" i="2"/>
  <c r="L2488" i="2"/>
  <c r="L2487" i="2"/>
  <c r="L2486" i="2"/>
  <c r="L2485" i="2"/>
  <c r="L2484" i="2"/>
  <c r="L2483" i="2"/>
  <c r="L2482" i="2"/>
  <c r="L2481" i="2"/>
  <c r="L2480" i="2"/>
  <c r="L2479" i="2"/>
  <c r="L2478" i="2"/>
  <c r="L2477" i="2"/>
  <c r="L2476" i="2"/>
  <c r="L2475" i="2"/>
  <c r="L2474" i="2"/>
  <c r="L2473" i="2"/>
  <c r="L2472" i="2"/>
  <c r="L2471" i="2"/>
  <c r="L2470" i="2"/>
  <c r="L2469" i="2"/>
  <c r="L2468" i="2"/>
  <c r="L2467" i="2"/>
  <c r="L2466" i="2"/>
  <c r="L2465" i="2"/>
  <c r="L2464" i="2"/>
  <c r="L2463" i="2"/>
  <c r="L2462" i="2"/>
  <c r="L2461" i="2"/>
  <c r="L2460" i="2"/>
  <c r="L2459" i="2"/>
  <c r="L2458" i="2"/>
  <c r="L2457" i="2"/>
  <c r="L2456" i="2"/>
  <c r="L2455" i="2"/>
  <c r="L2454" i="2"/>
  <c r="L2453" i="2"/>
  <c r="L2452" i="2"/>
  <c r="L2451" i="2"/>
  <c r="L2450" i="2"/>
  <c r="L2449" i="2"/>
  <c r="L2448" i="2"/>
  <c r="L2447" i="2"/>
  <c r="L2446" i="2"/>
  <c r="L2445" i="2"/>
  <c r="L2444" i="2"/>
  <c r="L2443" i="2"/>
  <c r="L2442" i="2"/>
  <c r="L2441" i="2"/>
  <c r="L2440" i="2"/>
  <c r="L2439" i="2"/>
  <c r="L2438" i="2"/>
  <c r="L2437" i="2"/>
  <c r="L2436" i="2"/>
  <c r="L2435" i="2"/>
  <c r="L2434" i="2"/>
  <c r="L2433" i="2"/>
  <c r="L2432" i="2"/>
  <c r="L2431" i="2"/>
  <c r="L2430" i="2"/>
  <c r="L2429" i="2"/>
  <c r="L2428" i="2"/>
  <c r="L2427" i="2"/>
  <c r="L2426" i="2"/>
  <c r="L2425" i="2"/>
  <c r="L2424" i="2"/>
  <c r="L2423" i="2"/>
  <c r="L2422" i="2"/>
  <c r="L2421" i="2"/>
  <c r="L2420" i="2"/>
  <c r="L2419" i="2"/>
  <c r="L2418" i="2"/>
  <c r="L2417" i="2"/>
  <c r="L2416" i="2"/>
  <c r="L2415" i="2"/>
  <c r="L2414" i="2"/>
  <c r="L2413" i="2"/>
  <c r="L2412" i="2"/>
  <c r="L2411" i="2"/>
  <c r="L2410" i="2"/>
  <c r="L2409" i="2"/>
  <c r="L2408" i="2"/>
  <c r="L2407" i="2"/>
  <c r="L2406" i="2"/>
  <c r="L2405" i="2"/>
  <c r="L2404" i="2"/>
  <c r="L2403" i="2"/>
  <c r="L2402" i="2"/>
  <c r="L2401" i="2"/>
  <c r="L2400" i="2"/>
  <c r="L2399" i="2"/>
  <c r="L2398" i="2"/>
  <c r="L2397" i="2"/>
  <c r="L2396" i="2"/>
  <c r="L2395" i="2"/>
  <c r="L2394" i="2"/>
  <c r="L2393" i="2"/>
  <c r="L2392" i="2"/>
  <c r="L2391" i="2"/>
  <c r="L2390" i="2"/>
  <c r="L2389" i="2"/>
  <c r="L2388" i="2"/>
  <c r="L2387" i="2"/>
  <c r="L2386" i="2"/>
  <c r="L2385" i="2"/>
  <c r="L2384" i="2"/>
  <c r="L2383" i="2"/>
  <c r="L2382" i="2"/>
  <c r="L2381" i="2"/>
  <c r="L2380" i="2"/>
  <c r="L2379" i="2"/>
  <c r="L2378" i="2"/>
  <c r="L2377" i="2"/>
  <c r="L2376" i="2"/>
  <c r="L2375" i="2"/>
  <c r="L2374" i="2"/>
  <c r="L2373" i="2"/>
  <c r="L2372" i="2"/>
  <c r="L2371" i="2"/>
  <c r="L2370" i="2"/>
  <c r="L2369" i="2"/>
  <c r="L2368" i="2"/>
  <c r="L2367" i="2"/>
  <c r="L2366" i="2"/>
  <c r="L2365" i="2"/>
  <c r="L2364" i="2"/>
  <c r="L2363" i="2"/>
  <c r="L2362" i="2"/>
  <c r="L2361" i="2"/>
  <c r="L2360" i="2"/>
  <c r="L2359" i="2"/>
  <c r="L2358" i="2"/>
  <c r="L2357" i="2"/>
  <c r="L2356" i="2"/>
  <c r="L2355" i="2"/>
  <c r="L2354" i="2"/>
  <c r="L2353" i="2"/>
  <c r="L2352" i="2"/>
  <c r="L2351" i="2"/>
  <c r="L2350" i="2"/>
  <c r="L2349" i="2"/>
  <c r="L2348" i="2"/>
  <c r="L2347" i="2"/>
  <c r="L2346" i="2"/>
  <c r="L2345" i="2"/>
  <c r="L2344" i="2"/>
  <c r="L2343" i="2"/>
  <c r="L2342" i="2"/>
  <c r="L2341" i="2"/>
  <c r="L2340" i="2"/>
  <c r="L2339" i="2"/>
  <c r="L2338" i="2"/>
  <c r="L2337" i="2"/>
  <c r="L2336" i="2"/>
  <c r="L2335" i="2"/>
  <c r="L2334" i="2"/>
  <c r="L2333" i="2"/>
  <c r="L2332" i="2"/>
  <c r="L2331" i="2"/>
  <c r="L2330" i="2"/>
  <c r="L2329" i="2"/>
  <c r="L2328" i="2"/>
  <c r="L2327" i="2"/>
  <c r="L2326" i="2"/>
  <c r="L2325" i="2"/>
  <c r="L2324" i="2"/>
  <c r="L2323" i="2"/>
  <c r="L2322" i="2"/>
  <c r="L2321" i="2"/>
  <c r="L2320" i="2"/>
  <c r="L2319" i="2"/>
  <c r="L2318" i="2"/>
  <c r="L2317" i="2"/>
  <c r="L2316" i="2"/>
  <c r="L2315" i="2"/>
  <c r="L2314" i="2"/>
  <c r="L2313" i="2"/>
  <c r="L2312" i="2"/>
  <c r="L2311" i="2"/>
  <c r="L2310" i="2"/>
  <c r="L2309" i="2"/>
  <c r="L2308" i="2"/>
  <c r="L2307" i="2"/>
  <c r="L2306" i="2"/>
  <c r="L2305" i="2"/>
  <c r="L2304" i="2"/>
  <c r="L2303" i="2"/>
  <c r="L2302" i="2"/>
  <c r="L2301" i="2"/>
  <c r="L2300" i="2"/>
  <c r="L2299" i="2"/>
  <c r="L2298" i="2"/>
  <c r="L2297" i="2"/>
  <c r="L2296" i="2"/>
  <c r="L2295" i="2"/>
  <c r="L2294" i="2"/>
  <c r="L2293" i="2"/>
  <c r="L2292" i="2"/>
  <c r="L2291" i="2"/>
  <c r="L2290" i="2"/>
  <c r="L2289" i="2"/>
  <c r="L2288" i="2"/>
  <c r="L2287" i="2"/>
  <c r="L2286" i="2"/>
  <c r="L2285" i="2"/>
  <c r="L2284" i="2"/>
  <c r="L2283" i="2"/>
  <c r="L2282" i="2"/>
  <c r="L2281" i="2"/>
  <c r="L2280" i="2"/>
  <c r="L2279" i="2"/>
  <c r="L2278" i="2"/>
  <c r="L2277" i="2"/>
  <c r="L2276" i="2"/>
  <c r="L2275" i="2"/>
  <c r="L2274" i="2"/>
  <c r="L2273" i="2"/>
  <c r="L2272" i="2"/>
  <c r="L2271" i="2"/>
  <c r="L2270" i="2"/>
  <c r="L2269" i="2"/>
  <c r="L2268" i="2"/>
  <c r="L2267" i="2"/>
  <c r="L2266" i="2"/>
  <c r="L2265" i="2"/>
  <c r="L2264" i="2"/>
  <c r="L2263" i="2"/>
  <c r="L2262" i="2"/>
  <c r="L2261" i="2"/>
  <c r="L2260" i="2"/>
  <c r="L2259" i="2"/>
  <c r="L2258" i="2"/>
  <c r="L2257" i="2"/>
  <c r="L2256" i="2"/>
  <c r="L2255" i="2"/>
  <c r="L2254" i="2"/>
  <c r="L2253" i="2"/>
  <c r="L2252" i="2"/>
  <c r="L2251" i="2"/>
  <c r="L2250" i="2"/>
  <c r="L2249" i="2"/>
  <c r="L2248" i="2"/>
  <c r="L2247" i="2"/>
  <c r="L2246" i="2"/>
  <c r="L2245" i="2"/>
  <c r="L2244" i="2"/>
  <c r="L2243" i="2"/>
  <c r="L2242" i="2"/>
  <c r="L2241" i="2"/>
  <c r="L2240" i="2"/>
  <c r="L2239" i="2"/>
  <c r="L2238" i="2"/>
  <c r="L2237" i="2"/>
  <c r="L2236" i="2"/>
  <c r="L2235" i="2"/>
  <c r="L2234" i="2"/>
  <c r="L2233" i="2"/>
  <c r="L2232" i="2"/>
  <c r="L2231" i="2"/>
  <c r="L2230" i="2"/>
  <c r="L2229" i="2"/>
  <c r="L2228" i="2"/>
  <c r="L2227" i="2"/>
  <c r="L2226" i="2"/>
  <c r="L2225" i="2"/>
  <c r="L2224" i="2"/>
  <c r="L2223" i="2"/>
  <c r="L2222" i="2"/>
  <c r="L2221" i="2"/>
  <c r="L2220" i="2"/>
  <c r="L2219" i="2"/>
  <c r="L2218" i="2"/>
  <c r="L2217" i="2"/>
  <c r="L2216" i="2"/>
  <c r="L2215" i="2"/>
  <c r="L2214" i="2"/>
  <c r="L2213" i="2"/>
  <c r="L2212" i="2"/>
  <c r="L2211" i="2"/>
  <c r="L2210" i="2"/>
  <c r="L2209" i="2"/>
  <c r="L2208" i="2"/>
  <c r="L2207" i="2"/>
  <c r="L2206" i="2"/>
  <c r="L2205" i="2"/>
  <c r="L2204" i="2"/>
  <c r="L2203" i="2"/>
  <c r="L2202" i="2"/>
  <c r="L2201" i="2"/>
  <c r="L2200" i="2"/>
  <c r="L2199" i="2"/>
  <c r="L2198" i="2"/>
  <c r="L2197" i="2"/>
  <c r="L2196" i="2"/>
  <c r="L2195" i="2"/>
  <c r="L2194" i="2"/>
  <c r="L2193" i="2"/>
  <c r="L2192" i="2"/>
  <c r="L2191" i="2"/>
  <c r="L2190" i="2"/>
  <c r="L2189" i="2"/>
  <c r="L2188" i="2"/>
  <c r="L2187" i="2"/>
  <c r="L2186" i="2"/>
  <c r="L2185" i="2"/>
  <c r="L2184" i="2"/>
  <c r="L2183" i="2"/>
  <c r="L2182" i="2"/>
  <c r="L2181" i="2"/>
  <c r="L2180" i="2"/>
  <c r="L2179" i="2"/>
  <c r="L2178" i="2"/>
  <c r="L2177" i="2"/>
  <c r="L2176" i="2"/>
  <c r="L2175" i="2"/>
  <c r="L2174" i="2"/>
  <c r="L2173" i="2"/>
  <c r="L2172" i="2"/>
  <c r="L2171" i="2"/>
  <c r="L2170" i="2"/>
  <c r="L2169" i="2"/>
  <c r="L2168" i="2"/>
  <c r="L2167" i="2"/>
  <c r="L2166" i="2"/>
  <c r="L2165" i="2"/>
  <c r="L2164" i="2"/>
  <c r="L2163" i="2"/>
  <c r="L2162" i="2"/>
  <c r="L2161" i="2"/>
  <c r="L2160" i="2"/>
  <c r="L2159" i="2"/>
  <c r="L2158" i="2"/>
  <c r="L2157" i="2"/>
  <c r="L2156" i="2"/>
  <c r="L2155" i="2"/>
  <c r="L2154" i="2"/>
  <c r="L2153" i="2"/>
  <c r="L2152" i="2"/>
  <c r="L2151" i="2"/>
  <c r="L2150" i="2"/>
  <c r="L2149" i="2"/>
  <c r="L2148" i="2"/>
  <c r="L2147" i="2"/>
  <c r="L2146" i="2"/>
  <c r="L2145" i="2"/>
  <c r="L2144" i="2"/>
  <c r="L2143" i="2"/>
  <c r="L2142" i="2"/>
  <c r="L2141" i="2"/>
  <c r="L2140" i="2"/>
  <c r="L2139" i="2"/>
  <c r="L2138" i="2"/>
  <c r="L2137" i="2"/>
  <c r="L2136" i="2"/>
  <c r="L2135" i="2"/>
  <c r="L2134" i="2"/>
  <c r="L2133" i="2"/>
  <c r="L2132" i="2"/>
  <c r="L2131" i="2"/>
  <c r="L2130" i="2"/>
  <c r="L2129" i="2"/>
  <c r="L2128" i="2"/>
  <c r="L2127" i="2"/>
  <c r="L2126" i="2"/>
  <c r="L2125" i="2"/>
  <c r="L2124" i="2"/>
  <c r="L2123" i="2"/>
  <c r="L2122" i="2"/>
  <c r="L2121" i="2"/>
  <c r="L2120" i="2"/>
  <c r="L2119" i="2"/>
  <c r="L2118" i="2"/>
  <c r="L2117" i="2"/>
  <c r="L2116" i="2"/>
  <c r="L2115" i="2"/>
  <c r="L2114" i="2"/>
  <c r="L2113" i="2"/>
  <c r="L2112" i="2"/>
  <c r="L2111" i="2"/>
  <c r="L2110" i="2"/>
  <c r="L2109" i="2"/>
  <c r="L2108" i="2"/>
  <c r="L2107" i="2"/>
  <c r="L2106" i="2"/>
  <c r="L2105" i="2"/>
  <c r="L2104" i="2"/>
  <c r="L2103" i="2"/>
  <c r="L2102" i="2"/>
  <c r="L2101" i="2"/>
  <c r="L2100" i="2"/>
  <c r="L2099" i="2"/>
  <c r="L2098" i="2"/>
  <c r="L2097" i="2"/>
  <c r="L2096" i="2"/>
  <c r="L2095" i="2"/>
  <c r="L2094" i="2"/>
  <c r="L2093" i="2"/>
  <c r="L2092" i="2"/>
  <c r="L2091" i="2"/>
  <c r="L2090" i="2"/>
  <c r="L2089" i="2"/>
  <c r="L2088" i="2"/>
  <c r="L2087" i="2"/>
  <c r="L2086" i="2"/>
  <c r="L2085" i="2"/>
  <c r="L2084" i="2"/>
  <c r="L2083" i="2"/>
  <c r="L2082" i="2"/>
  <c r="L2081" i="2"/>
  <c r="L2080" i="2"/>
  <c r="L2079" i="2"/>
  <c r="L2078" i="2"/>
  <c r="L2077" i="2"/>
  <c r="L2076" i="2"/>
  <c r="L2075" i="2"/>
  <c r="L2074" i="2"/>
  <c r="L2073" i="2"/>
  <c r="L2072" i="2"/>
  <c r="L2071" i="2"/>
  <c r="L2070" i="2"/>
  <c r="L2069" i="2"/>
  <c r="L2068" i="2"/>
  <c r="L2067" i="2"/>
  <c r="L2066" i="2"/>
  <c r="L2065" i="2"/>
  <c r="L2064" i="2"/>
  <c r="L2063" i="2"/>
  <c r="L2062" i="2"/>
  <c r="L2061" i="2"/>
  <c r="L2060" i="2"/>
  <c r="L2059" i="2"/>
  <c r="L2058" i="2"/>
  <c r="L2057" i="2"/>
  <c r="L2056" i="2"/>
  <c r="L2055" i="2"/>
  <c r="L2054" i="2"/>
  <c r="L2053" i="2"/>
  <c r="L2052" i="2"/>
  <c r="L2051" i="2"/>
  <c r="L2050" i="2"/>
  <c r="L2049" i="2"/>
  <c r="L2048" i="2"/>
  <c r="L2047" i="2"/>
  <c r="L2046" i="2"/>
  <c r="L2045" i="2"/>
  <c r="L2044" i="2"/>
  <c r="L2043" i="2"/>
  <c r="L2042" i="2"/>
  <c r="L2041" i="2"/>
  <c r="L2040" i="2"/>
  <c r="L2039" i="2"/>
  <c r="L2038" i="2"/>
  <c r="L2037" i="2"/>
  <c r="L2036" i="2"/>
  <c r="L2035" i="2"/>
  <c r="L2034" i="2"/>
  <c r="L2033" i="2"/>
  <c r="L2032" i="2"/>
  <c r="L2031" i="2"/>
  <c r="L2030" i="2"/>
  <c r="L2029" i="2"/>
  <c r="L2028" i="2"/>
  <c r="L2027" i="2"/>
  <c r="L2026" i="2"/>
  <c r="L2025" i="2"/>
  <c r="L2024" i="2"/>
  <c r="L2023" i="2"/>
  <c r="L2022" i="2"/>
  <c r="L2021" i="2"/>
  <c r="L2020" i="2"/>
  <c r="L2019" i="2"/>
  <c r="L2018" i="2"/>
  <c r="L2017" i="2"/>
  <c r="L2016" i="2"/>
  <c r="L2015" i="2"/>
  <c r="L2014" i="2"/>
  <c r="L2013" i="2"/>
  <c r="L2012" i="2"/>
  <c r="L2011" i="2"/>
  <c r="L2010" i="2"/>
  <c r="L2009" i="2"/>
  <c r="L2008" i="2"/>
  <c r="L2007" i="2"/>
  <c r="L2006" i="2"/>
  <c r="L2005" i="2"/>
  <c r="L2004" i="2"/>
  <c r="L2003" i="2"/>
  <c r="L2002" i="2"/>
  <c r="L2001" i="2"/>
  <c r="L2000" i="2"/>
  <c r="L1999" i="2"/>
  <c r="L1998" i="2"/>
  <c r="L1997" i="2"/>
  <c r="L1996" i="2"/>
  <c r="L1995" i="2"/>
  <c r="L1994" i="2"/>
  <c r="L1993" i="2"/>
  <c r="L1992" i="2"/>
  <c r="L1991" i="2"/>
  <c r="L1990" i="2"/>
  <c r="L1989" i="2"/>
  <c r="L1988" i="2"/>
  <c r="L1987" i="2"/>
  <c r="L1986" i="2"/>
  <c r="L1985" i="2"/>
  <c r="L1984" i="2"/>
  <c r="L1983" i="2"/>
  <c r="L1982" i="2"/>
  <c r="L1981" i="2"/>
  <c r="L1980" i="2"/>
  <c r="L1979" i="2"/>
  <c r="L1978" i="2"/>
  <c r="L1977" i="2"/>
  <c r="L1976" i="2"/>
  <c r="L1975" i="2"/>
  <c r="L1974" i="2"/>
  <c r="L1973" i="2"/>
  <c r="L1972" i="2"/>
  <c r="L1971" i="2"/>
  <c r="L1970" i="2"/>
  <c r="L1969" i="2"/>
  <c r="L1968" i="2"/>
  <c r="L1967" i="2"/>
  <c r="L1966" i="2"/>
  <c r="L1965" i="2"/>
  <c r="L1964" i="2"/>
  <c r="L1963" i="2"/>
  <c r="L1962" i="2"/>
  <c r="L1961" i="2"/>
  <c r="L1960" i="2"/>
  <c r="L1959" i="2"/>
  <c r="L1958" i="2"/>
  <c r="L1957" i="2"/>
  <c r="L1956" i="2"/>
  <c r="L1955" i="2"/>
  <c r="L1954" i="2"/>
  <c r="L1953" i="2"/>
  <c r="L1952" i="2"/>
  <c r="L1951" i="2"/>
  <c r="L1950" i="2"/>
  <c r="L1949" i="2"/>
  <c r="L1948" i="2"/>
  <c r="L1947" i="2"/>
  <c r="L1946" i="2"/>
  <c r="L1945" i="2"/>
  <c r="L1944" i="2"/>
  <c r="L1943" i="2"/>
  <c r="L1942" i="2"/>
  <c r="L1941" i="2"/>
  <c r="L1940" i="2"/>
  <c r="L1939" i="2"/>
  <c r="L1938" i="2"/>
  <c r="L1937" i="2"/>
  <c r="L1936" i="2"/>
  <c r="L1935" i="2"/>
  <c r="L1934" i="2"/>
  <c r="L1933" i="2"/>
  <c r="L1932" i="2"/>
  <c r="L1931" i="2"/>
  <c r="L1930" i="2"/>
  <c r="L1929" i="2"/>
  <c r="L1928" i="2"/>
  <c r="L1927" i="2"/>
  <c r="L1926" i="2"/>
  <c r="L1925" i="2"/>
  <c r="L1924" i="2"/>
  <c r="L1923" i="2"/>
  <c r="L1922" i="2"/>
  <c r="L1921" i="2"/>
  <c r="L1920" i="2"/>
  <c r="L1919" i="2"/>
  <c r="L1918" i="2"/>
  <c r="L1917" i="2"/>
  <c r="L1916" i="2"/>
  <c r="L1915" i="2"/>
  <c r="L1914" i="2"/>
  <c r="L1913" i="2"/>
  <c r="L1912" i="2"/>
  <c r="L1911" i="2"/>
  <c r="L1910" i="2"/>
  <c r="L1909" i="2"/>
  <c r="L1908" i="2"/>
  <c r="L1907" i="2"/>
  <c r="L1906" i="2"/>
  <c r="L1905" i="2"/>
  <c r="L1904" i="2"/>
  <c r="L1903" i="2"/>
  <c r="L1902" i="2"/>
  <c r="L1901" i="2"/>
  <c r="L1900" i="2"/>
  <c r="L1899" i="2"/>
  <c r="L1898" i="2"/>
  <c r="L1897" i="2"/>
  <c r="L1896" i="2"/>
  <c r="L1895" i="2"/>
  <c r="L1894" i="2"/>
  <c r="L1893" i="2"/>
  <c r="L1892" i="2"/>
  <c r="L1891" i="2"/>
  <c r="L1890" i="2"/>
  <c r="L1889" i="2"/>
  <c r="L1888" i="2"/>
  <c r="L1887" i="2"/>
  <c r="L1886" i="2"/>
  <c r="L1885" i="2"/>
  <c r="L1884" i="2"/>
  <c r="L1883" i="2"/>
  <c r="L1882" i="2"/>
  <c r="L1881" i="2"/>
  <c r="L1880" i="2"/>
  <c r="L1879" i="2"/>
  <c r="L1878" i="2"/>
  <c r="L1877" i="2"/>
  <c r="L1876" i="2"/>
  <c r="L1875" i="2"/>
  <c r="L1874" i="2"/>
  <c r="L1873" i="2"/>
  <c r="L1872" i="2"/>
  <c r="L1871" i="2"/>
  <c r="L1870" i="2"/>
  <c r="L1869" i="2"/>
  <c r="L1868" i="2"/>
  <c r="L1867" i="2"/>
  <c r="L1866" i="2"/>
  <c r="L1865" i="2"/>
  <c r="L1864" i="2"/>
  <c r="L1863" i="2"/>
  <c r="L1862" i="2"/>
  <c r="L1861" i="2"/>
  <c r="L1860" i="2"/>
  <c r="L1859" i="2"/>
  <c r="L1858" i="2"/>
  <c r="L1857" i="2"/>
  <c r="L1856" i="2"/>
  <c r="L1855" i="2"/>
  <c r="L1854" i="2"/>
  <c r="L1853" i="2"/>
  <c r="L1852" i="2"/>
  <c r="L1851" i="2"/>
  <c r="L1850" i="2"/>
  <c r="L1849" i="2"/>
  <c r="L1848" i="2"/>
  <c r="L1847" i="2"/>
  <c r="L1846" i="2"/>
  <c r="L1845" i="2"/>
  <c r="L1844" i="2"/>
  <c r="L1843" i="2"/>
  <c r="L1842" i="2"/>
  <c r="L1841" i="2"/>
  <c r="L1840" i="2"/>
  <c r="L1839" i="2"/>
  <c r="L1838" i="2"/>
  <c r="L1837" i="2"/>
  <c r="L1836" i="2"/>
  <c r="L1835" i="2"/>
  <c r="L1834" i="2"/>
  <c r="L1833" i="2"/>
  <c r="L1832" i="2"/>
  <c r="L1831" i="2"/>
  <c r="L1830" i="2"/>
  <c r="L1829" i="2"/>
  <c r="L1828" i="2"/>
  <c r="L1827" i="2"/>
  <c r="L1826" i="2"/>
  <c r="L1825" i="2"/>
  <c r="L1824" i="2"/>
  <c r="L1823" i="2"/>
  <c r="L1822" i="2"/>
  <c r="L1821" i="2"/>
  <c r="L1820" i="2"/>
  <c r="L1819" i="2"/>
  <c r="L1818" i="2"/>
  <c r="L1817" i="2"/>
  <c r="L1816" i="2"/>
  <c r="L1815" i="2"/>
  <c r="L1814" i="2"/>
  <c r="L1813" i="2"/>
  <c r="L1812" i="2"/>
  <c r="L1811" i="2"/>
  <c r="L1810" i="2"/>
  <c r="L1809" i="2"/>
  <c r="L1808" i="2"/>
  <c r="L1807" i="2"/>
  <c r="L1806" i="2"/>
  <c r="L1805" i="2"/>
  <c r="L1804" i="2"/>
  <c r="L1803" i="2"/>
  <c r="L1802" i="2"/>
  <c r="L1801" i="2"/>
  <c r="L1800" i="2"/>
  <c r="L1799" i="2"/>
  <c r="L1798" i="2"/>
  <c r="L1797" i="2"/>
  <c r="L1796" i="2"/>
  <c r="L1795" i="2"/>
  <c r="L1794" i="2"/>
  <c r="L1793" i="2"/>
  <c r="L1792" i="2"/>
  <c r="L1791" i="2"/>
  <c r="L1790" i="2"/>
  <c r="L1789" i="2"/>
  <c r="L1788" i="2"/>
  <c r="L1787" i="2"/>
  <c r="L1786" i="2"/>
  <c r="L1785" i="2"/>
  <c r="L1784" i="2"/>
  <c r="L1783" i="2"/>
  <c r="L1782" i="2"/>
  <c r="L1781" i="2"/>
  <c r="L1780" i="2"/>
  <c r="L1779" i="2"/>
  <c r="L1778" i="2"/>
  <c r="L1777" i="2"/>
  <c r="L1776" i="2"/>
  <c r="L1775" i="2"/>
  <c r="L1774" i="2"/>
  <c r="L1773" i="2"/>
  <c r="L1772" i="2"/>
  <c r="L1771" i="2"/>
  <c r="L1770" i="2"/>
  <c r="L1769" i="2"/>
  <c r="L1768" i="2"/>
  <c r="L1767" i="2"/>
  <c r="L1766" i="2"/>
  <c r="L1765" i="2"/>
  <c r="L1764" i="2"/>
  <c r="L1763" i="2"/>
  <c r="L1762" i="2"/>
  <c r="L1761" i="2"/>
  <c r="L1760" i="2"/>
  <c r="L1759" i="2"/>
  <c r="L1758" i="2"/>
  <c r="L1757" i="2"/>
  <c r="L1756" i="2"/>
  <c r="L1755" i="2"/>
  <c r="L1754" i="2"/>
  <c r="L1753" i="2"/>
  <c r="L1752" i="2"/>
  <c r="L1751" i="2"/>
  <c r="L1750" i="2"/>
  <c r="L1749" i="2"/>
  <c r="L1748" i="2"/>
  <c r="L1747" i="2"/>
  <c r="L1746" i="2"/>
  <c r="L1745" i="2"/>
  <c r="L1744" i="2"/>
  <c r="L1743" i="2"/>
  <c r="L1742" i="2"/>
  <c r="L1741" i="2"/>
  <c r="L1740" i="2"/>
  <c r="L1739" i="2"/>
  <c r="L1738" i="2"/>
  <c r="L1737" i="2"/>
  <c r="L1736" i="2"/>
  <c r="L1735" i="2"/>
  <c r="L1734" i="2"/>
  <c r="L1733" i="2"/>
  <c r="L1732" i="2"/>
  <c r="L1731" i="2"/>
  <c r="L1730" i="2"/>
  <c r="L1729" i="2"/>
  <c r="L1728" i="2"/>
  <c r="L1727" i="2"/>
  <c r="L1726" i="2"/>
  <c r="L1725" i="2"/>
  <c r="L1724" i="2"/>
  <c r="L1723" i="2"/>
  <c r="L1722" i="2"/>
  <c r="L1721" i="2"/>
  <c r="L1720" i="2"/>
  <c r="L1719" i="2"/>
  <c r="L1718" i="2"/>
  <c r="L1717" i="2"/>
  <c r="L1716" i="2"/>
  <c r="L1715" i="2"/>
  <c r="L1714" i="2"/>
  <c r="L1713" i="2"/>
  <c r="L1712" i="2"/>
  <c r="L1711" i="2"/>
  <c r="L1710" i="2"/>
  <c r="L1709" i="2"/>
  <c r="L1708" i="2"/>
  <c r="L1707" i="2"/>
  <c r="L1706" i="2"/>
  <c r="L1705" i="2"/>
  <c r="L1704" i="2"/>
  <c r="L1703" i="2"/>
  <c r="L1702" i="2"/>
  <c r="L1701" i="2"/>
  <c r="L1700" i="2"/>
  <c r="L1699" i="2"/>
  <c r="L1698" i="2"/>
  <c r="L1697" i="2"/>
  <c r="L1696" i="2"/>
  <c r="L1695" i="2"/>
  <c r="L1694" i="2"/>
  <c r="L1693" i="2"/>
  <c r="L1692" i="2"/>
  <c r="L1691" i="2"/>
  <c r="L1690" i="2"/>
  <c r="L1689" i="2"/>
  <c r="L1688" i="2"/>
  <c r="L1687" i="2"/>
  <c r="L1686" i="2"/>
  <c r="L1685" i="2"/>
  <c r="L1684" i="2"/>
  <c r="L1683" i="2"/>
  <c r="L1682" i="2"/>
  <c r="L1681" i="2"/>
  <c r="L1680" i="2"/>
  <c r="L1679" i="2"/>
  <c r="L1678" i="2"/>
  <c r="L1677" i="2"/>
  <c r="L1676" i="2"/>
  <c r="L1675" i="2"/>
  <c r="L1674" i="2"/>
  <c r="L1673" i="2"/>
  <c r="L1672" i="2"/>
  <c r="L1671" i="2"/>
  <c r="L1670" i="2"/>
  <c r="L1669" i="2"/>
  <c r="L1668" i="2"/>
  <c r="L1667" i="2"/>
  <c r="L1666" i="2"/>
  <c r="L1665" i="2"/>
  <c r="L1664" i="2"/>
  <c r="L1663" i="2"/>
  <c r="L1662" i="2"/>
  <c r="L1661" i="2"/>
  <c r="L1660" i="2"/>
  <c r="L1659" i="2"/>
  <c r="L1658" i="2"/>
  <c r="L1657" i="2"/>
  <c r="L1656" i="2"/>
  <c r="L1655" i="2"/>
  <c r="L1654" i="2"/>
  <c r="L1653" i="2"/>
  <c r="L1652" i="2"/>
  <c r="L1651" i="2"/>
  <c r="L1650" i="2"/>
  <c r="L1649" i="2"/>
  <c r="L1648" i="2"/>
  <c r="L1647" i="2"/>
  <c r="L1646" i="2"/>
  <c r="L1645" i="2"/>
  <c r="L1644" i="2"/>
  <c r="L1643" i="2"/>
  <c r="L1642" i="2"/>
  <c r="L1641" i="2"/>
  <c r="L1640" i="2"/>
  <c r="L1639" i="2"/>
  <c r="L1638" i="2"/>
  <c r="L1637" i="2"/>
  <c r="L1636" i="2"/>
  <c r="L1635" i="2"/>
  <c r="L1634" i="2"/>
  <c r="L1633" i="2"/>
  <c r="L1632" i="2"/>
  <c r="L1631" i="2"/>
  <c r="L1630" i="2"/>
  <c r="L1629" i="2"/>
  <c r="L1628" i="2"/>
  <c r="L1627" i="2"/>
  <c r="L1626" i="2"/>
  <c r="L1625" i="2"/>
  <c r="L1624" i="2"/>
  <c r="L1623" i="2"/>
  <c r="L1622" i="2"/>
  <c r="L1621" i="2"/>
  <c r="L1620" i="2"/>
  <c r="L1619" i="2"/>
  <c r="L1618" i="2"/>
  <c r="L1617" i="2"/>
  <c r="L1616" i="2"/>
  <c r="L1615" i="2"/>
  <c r="L1614" i="2"/>
  <c r="L1613" i="2"/>
  <c r="L1612" i="2"/>
  <c r="L1611" i="2"/>
  <c r="L1610" i="2"/>
  <c r="L1609" i="2"/>
  <c r="L1608" i="2"/>
  <c r="L1607" i="2"/>
  <c r="L1606" i="2"/>
  <c r="L1605" i="2"/>
  <c r="L1604" i="2"/>
  <c r="L1603" i="2"/>
  <c r="L1602" i="2"/>
  <c r="L1601" i="2"/>
  <c r="L1600" i="2"/>
  <c r="L1599" i="2"/>
  <c r="L1598" i="2"/>
  <c r="L1597" i="2"/>
  <c r="L1596" i="2"/>
  <c r="L1595" i="2"/>
  <c r="L1594" i="2"/>
  <c r="L1593" i="2"/>
  <c r="L1592" i="2"/>
  <c r="L1591" i="2"/>
  <c r="L1590" i="2"/>
  <c r="L1589" i="2"/>
  <c r="L1588" i="2"/>
  <c r="L1587" i="2"/>
  <c r="L1586" i="2"/>
  <c r="L1585" i="2"/>
  <c r="L1584" i="2"/>
  <c r="L1583" i="2"/>
  <c r="L1582" i="2"/>
  <c r="L1581" i="2"/>
  <c r="L1580" i="2"/>
  <c r="L1579" i="2"/>
  <c r="L1578" i="2"/>
  <c r="L1577" i="2"/>
  <c r="L1576" i="2"/>
  <c r="L1575" i="2"/>
  <c r="L1574" i="2"/>
  <c r="L1573" i="2"/>
  <c r="L1572" i="2"/>
  <c r="L1571" i="2"/>
  <c r="L1570" i="2"/>
  <c r="L1569" i="2"/>
  <c r="L1568" i="2"/>
  <c r="L1567" i="2"/>
  <c r="L1566" i="2"/>
  <c r="L1565" i="2"/>
  <c r="L1564" i="2"/>
  <c r="L1563" i="2"/>
  <c r="L1562" i="2"/>
  <c r="L1561" i="2"/>
  <c r="L1560" i="2"/>
  <c r="L1559" i="2"/>
  <c r="L1558" i="2"/>
  <c r="L1557" i="2"/>
  <c r="L1556" i="2"/>
  <c r="L1555" i="2"/>
  <c r="L1554" i="2"/>
  <c r="L1553" i="2"/>
  <c r="L1552" i="2"/>
  <c r="L1551" i="2"/>
  <c r="L1550" i="2"/>
  <c r="L1549" i="2"/>
  <c r="L1548" i="2"/>
  <c r="L1547" i="2"/>
  <c r="L1546" i="2"/>
  <c r="L1545" i="2"/>
  <c r="L1544" i="2"/>
  <c r="L1543" i="2"/>
  <c r="L1542" i="2"/>
  <c r="L1541" i="2"/>
  <c r="L1540" i="2"/>
  <c r="L1539" i="2"/>
  <c r="L1538" i="2"/>
  <c r="L1537" i="2"/>
  <c r="L1536" i="2"/>
  <c r="L1535" i="2"/>
  <c r="L1534" i="2"/>
  <c r="L1533" i="2"/>
  <c r="L1532" i="2"/>
  <c r="L1531" i="2"/>
  <c r="L1530" i="2"/>
  <c r="L1529" i="2"/>
  <c r="L1528" i="2"/>
  <c r="L1527" i="2"/>
  <c r="L1526" i="2"/>
  <c r="L1525" i="2"/>
  <c r="L1524" i="2"/>
  <c r="L1523" i="2"/>
  <c r="L1522" i="2"/>
  <c r="L1521" i="2"/>
  <c r="L1520" i="2"/>
  <c r="L1519" i="2"/>
  <c r="L1518" i="2"/>
  <c r="L1517" i="2"/>
  <c r="L1516" i="2"/>
  <c r="L1515" i="2"/>
  <c r="L1514" i="2"/>
  <c r="L1513" i="2"/>
  <c r="L1512" i="2"/>
  <c r="L1511" i="2"/>
  <c r="L1510" i="2"/>
  <c r="L1509" i="2"/>
  <c r="L1508" i="2"/>
  <c r="L1507" i="2"/>
  <c r="L1506" i="2"/>
  <c r="L1505" i="2"/>
  <c r="L1504" i="2"/>
  <c r="L1503" i="2"/>
  <c r="L1502" i="2"/>
  <c r="L1501" i="2"/>
  <c r="L1500" i="2"/>
  <c r="L1499" i="2"/>
  <c r="L1498" i="2"/>
  <c r="L1497" i="2"/>
  <c r="L1496" i="2"/>
  <c r="L1495" i="2"/>
  <c r="L1494" i="2"/>
  <c r="L1493" i="2"/>
  <c r="L1492" i="2"/>
  <c r="L1491" i="2"/>
  <c r="L1490" i="2"/>
  <c r="L1489" i="2"/>
  <c r="L1488" i="2"/>
  <c r="L1487" i="2"/>
  <c r="L1486" i="2"/>
  <c r="L1485" i="2"/>
  <c r="L1484" i="2"/>
  <c r="L1483" i="2"/>
  <c r="L1482" i="2"/>
  <c r="L1481" i="2"/>
  <c r="L1480" i="2"/>
  <c r="L1479" i="2"/>
  <c r="L1478" i="2"/>
  <c r="L1477" i="2"/>
  <c r="L1476" i="2"/>
  <c r="L1475" i="2"/>
  <c r="L1474" i="2"/>
  <c r="L1473" i="2"/>
  <c r="L1472" i="2"/>
  <c r="L1471" i="2"/>
  <c r="L1470" i="2"/>
  <c r="L1469" i="2"/>
  <c r="L1468" i="2"/>
  <c r="L1467" i="2"/>
  <c r="L1466" i="2"/>
  <c r="L1465" i="2"/>
  <c r="L1464" i="2"/>
  <c r="L1463" i="2"/>
  <c r="L1462" i="2"/>
  <c r="L1461" i="2"/>
  <c r="L1460" i="2"/>
  <c r="L1459" i="2"/>
  <c r="L1458" i="2"/>
  <c r="L1457" i="2"/>
  <c r="L1456" i="2"/>
  <c r="L1455" i="2"/>
  <c r="L1454" i="2"/>
  <c r="L1453" i="2"/>
  <c r="L1452" i="2"/>
  <c r="L1451" i="2"/>
  <c r="L1450" i="2"/>
  <c r="L1449" i="2"/>
  <c r="L1448" i="2"/>
  <c r="L1447" i="2"/>
  <c r="L1446" i="2"/>
  <c r="L1445" i="2"/>
  <c r="L1444" i="2"/>
  <c r="L1443" i="2"/>
  <c r="L1442" i="2"/>
  <c r="L1441" i="2"/>
  <c r="L1440" i="2"/>
  <c r="L1439" i="2"/>
  <c r="L1438" i="2"/>
  <c r="L1437" i="2"/>
  <c r="L1436" i="2"/>
  <c r="L1435" i="2"/>
  <c r="L1434" i="2"/>
  <c r="L1433" i="2"/>
  <c r="L1432" i="2"/>
  <c r="L1431" i="2"/>
  <c r="L1430" i="2"/>
  <c r="L1429" i="2"/>
  <c r="L1428" i="2"/>
  <c r="L1427" i="2"/>
  <c r="L1426" i="2"/>
  <c r="L1425" i="2"/>
  <c r="L1424" i="2"/>
  <c r="L1423" i="2"/>
  <c r="L1422" i="2"/>
  <c r="L1421" i="2"/>
  <c r="L1420" i="2"/>
  <c r="L1419" i="2"/>
  <c r="L1418" i="2"/>
  <c r="L1417" i="2"/>
  <c r="L1416" i="2"/>
  <c r="L1415" i="2"/>
  <c r="L1414" i="2"/>
  <c r="L1413" i="2"/>
  <c r="L1412" i="2"/>
  <c r="L1411" i="2"/>
  <c r="L1410" i="2"/>
  <c r="L1409" i="2"/>
  <c r="L1408" i="2"/>
  <c r="L1407" i="2"/>
  <c r="L1406" i="2"/>
  <c r="L1405" i="2"/>
  <c r="L1404" i="2"/>
  <c r="L1403" i="2"/>
  <c r="L1402" i="2"/>
  <c r="L1401" i="2"/>
  <c r="L1400" i="2"/>
  <c r="L1399" i="2"/>
  <c r="L1398" i="2"/>
  <c r="L1397" i="2"/>
  <c r="L1396" i="2"/>
  <c r="L1395" i="2"/>
  <c r="L1394" i="2"/>
  <c r="L1393" i="2"/>
  <c r="L1392" i="2"/>
  <c r="L1391" i="2"/>
  <c r="L1390" i="2"/>
  <c r="L1389" i="2"/>
  <c r="L1388" i="2"/>
  <c r="L1387" i="2"/>
  <c r="L1386" i="2"/>
  <c r="L1385" i="2"/>
  <c r="L1384" i="2"/>
  <c r="L1383" i="2"/>
  <c r="L1382" i="2"/>
  <c r="L1381" i="2"/>
  <c r="L1380" i="2"/>
  <c r="L1379" i="2"/>
  <c r="L1378" i="2"/>
  <c r="L1377" i="2"/>
  <c r="L1376" i="2"/>
  <c r="L1375" i="2"/>
  <c r="L1374" i="2"/>
  <c r="L1373" i="2"/>
  <c r="L1372" i="2"/>
  <c r="L1371" i="2"/>
  <c r="L1370" i="2"/>
  <c r="L1369" i="2"/>
  <c r="L1368" i="2"/>
  <c r="L1367" i="2"/>
  <c r="L1366" i="2"/>
  <c r="L1365" i="2"/>
  <c r="L1364" i="2"/>
  <c r="L1363" i="2"/>
  <c r="L1362" i="2"/>
  <c r="L1361" i="2"/>
  <c r="L1360" i="2"/>
  <c r="L1359" i="2"/>
  <c r="L1358" i="2"/>
  <c r="L1357" i="2"/>
  <c r="L1356" i="2"/>
  <c r="L1355" i="2"/>
  <c r="L1354" i="2"/>
  <c r="L1353" i="2"/>
  <c r="L1352" i="2"/>
  <c r="L1351" i="2"/>
  <c r="L1350" i="2"/>
  <c r="L1349" i="2"/>
  <c r="L1348" i="2"/>
  <c r="L1347" i="2"/>
  <c r="L1346" i="2"/>
  <c r="L1345" i="2"/>
  <c r="L1344" i="2"/>
  <c r="L1343" i="2"/>
  <c r="L1342" i="2"/>
  <c r="L1341" i="2"/>
  <c r="L1340" i="2"/>
  <c r="L1339" i="2"/>
  <c r="L1338" i="2"/>
  <c r="L1337" i="2"/>
  <c r="L1336" i="2"/>
  <c r="L1335" i="2"/>
  <c r="L1334" i="2"/>
  <c r="L1333" i="2"/>
  <c r="L1332" i="2"/>
  <c r="L1331" i="2"/>
  <c r="L1330" i="2"/>
  <c r="L1329" i="2"/>
  <c r="L1328" i="2"/>
  <c r="L1327" i="2"/>
  <c r="L1326" i="2"/>
  <c r="L1325" i="2"/>
  <c r="L1324" i="2"/>
  <c r="L1323" i="2"/>
  <c r="L1322" i="2"/>
  <c r="L1321" i="2"/>
  <c r="L1320" i="2"/>
  <c r="L1319" i="2"/>
  <c r="L1318" i="2"/>
  <c r="L1317" i="2"/>
  <c r="L1316" i="2"/>
  <c r="L1315" i="2"/>
  <c r="L1314" i="2"/>
  <c r="L1313" i="2"/>
  <c r="L1312" i="2"/>
  <c r="L1311" i="2"/>
  <c r="L1310" i="2"/>
  <c r="L1309" i="2"/>
  <c r="L1308" i="2"/>
  <c r="L1307" i="2"/>
  <c r="L1306" i="2"/>
  <c r="L1305" i="2"/>
  <c r="L1304" i="2"/>
  <c r="L1303" i="2"/>
  <c r="L1302" i="2"/>
  <c r="L1301" i="2"/>
  <c r="L1300" i="2"/>
  <c r="L1299" i="2"/>
  <c r="L1298" i="2"/>
  <c r="L1297" i="2"/>
  <c r="L1296" i="2"/>
  <c r="L1295" i="2"/>
  <c r="L1294" i="2"/>
  <c r="L1293" i="2"/>
  <c r="L1292" i="2"/>
  <c r="L1291" i="2"/>
  <c r="L1290" i="2"/>
  <c r="L1289" i="2"/>
  <c r="L1288" i="2"/>
  <c r="L1287" i="2"/>
  <c r="L1286" i="2"/>
  <c r="L1285" i="2"/>
  <c r="L1284" i="2"/>
  <c r="L1283" i="2"/>
  <c r="L1282" i="2"/>
  <c r="L1281" i="2"/>
  <c r="L1280" i="2"/>
  <c r="L1279" i="2"/>
  <c r="L1278" i="2"/>
  <c r="L1277" i="2"/>
  <c r="L1276" i="2"/>
  <c r="L1275" i="2"/>
  <c r="L1274" i="2"/>
  <c r="L1273" i="2"/>
  <c r="L1272" i="2"/>
  <c r="L1271" i="2"/>
  <c r="L1270" i="2"/>
  <c r="L1269" i="2"/>
  <c r="L1268" i="2"/>
  <c r="L1267" i="2"/>
  <c r="L1266" i="2"/>
  <c r="L1265" i="2"/>
  <c r="L1264" i="2"/>
  <c r="L1263" i="2"/>
  <c r="L1262" i="2"/>
  <c r="L1261" i="2"/>
  <c r="L1260" i="2"/>
  <c r="L1259" i="2"/>
  <c r="L1258" i="2"/>
  <c r="L1257" i="2"/>
  <c r="L1256" i="2"/>
  <c r="L1255" i="2"/>
  <c r="L1254" i="2"/>
  <c r="L1253" i="2"/>
  <c r="L1252" i="2"/>
  <c r="L1251" i="2"/>
  <c r="L1250" i="2"/>
  <c r="L1249" i="2"/>
  <c r="L1248" i="2"/>
  <c r="L1247" i="2"/>
  <c r="L1246" i="2"/>
  <c r="L1245" i="2"/>
  <c r="L1244" i="2"/>
  <c r="L1243" i="2"/>
  <c r="L1242" i="2"/>
  <c r="L1241" i="2"/>
  <c r="L1240" i="2"/>
  <c r="L1239" i="2"/>
  <c r="L1238" i="2"/>
  <c r="L1237" i="2"/>
  <c r="L1236" i="2"/>
  <c r="L1235" i="2"/>
  <c r="L1234" i="2"/>
  <c r="L1233" i="2"/>
  <c r="L1232" i="2"/>
  <c r="L1231" i="2"/>
  <c r="L1230" i="2"/>
  <c r="L1229" i="2"/>
  <c r="L1228" i="2"/>
  <c r="L1227" i="2"/>
  <c r="L1226" i="2"/>
  <c r="L1225" i="2"/>
  <c r="L1224" i="2"/>
  <c r="L1223" i="2"/>
  <c r="L1222" i="2"/>
  <c r="L1221" i="2"/>
  <c r="L1220" i="2"/>
  <c r="L1219" i="2"/>
  <c r="L1218" i="2"/>
  <c r="L1217" i="2"/>
  <c r="L1216" i="2"/>
  <c r="L1215" i="2"/>
  <c r="L1214" i="2"/>
  <c r="L1213" i="2"/>
  <c r="L1212" i="2"/>
  <c r="L1211" i="2"/>
  <c r="L1210" i="2"/>
  <c r="L1209" i="2"/>
  <c r="L1208" i="2"/>
  <c r="L1207" i="2"/>
  <c r="L1206" i="2"/>
  <c r="L1205" i="2"/>
  <c r="L1204" i="2"/>
  <c r="L1203" i="2"/>
  <c r="L1202" i="2"/>
  <c r="L1201" i="2"/>
  <c r="L1200" i="2"/>
  <c r="L1199" i="2"/>
  <c r="L1198" i="2"/>
  <c r="L1197" i="2"/>
  <c r="L1196" i="2"/>
  <c r="L1195" i="2"/>
  <c r="L1194" i="2"/>
  <c r="L1193" i="2"/>
  <c r="L1192" i="2"/>
  <c r="L1191" i="2"/>
  <c r="L1190" i="2"/>
  <c r="L1189" i="2"/>
  <c r="L1188" i="2"/>
  <c r="L1187" i="2"/>
  <c r="L1186" i="2"/>
  <c r="L1185" i="2"/>
  <c r="L1184" i="2"/>
  <c r="L1183" i="2"/>
  <c r="L1182" i="2"/>
  <c r="L1181" i="2"/>
  <c r="L1180" i="2"/>
  <c r="L1179" i="2"/>
  <c r="L1178" i="2"/>
  <c r="L1177" i="2"/>
  <c r="L1176" i="2"/>
  <c r="L1175" i="2"/>
  <c r="L1174" i="2"/>
  <c r="L1173" i="2"/>
  <c r="L1172" i="2"/>
  <c r="L1171" i="2"/>
  <c r="L1170" i="2"/>
  <c r="L1169" i="2"/>
  <c r="L1168" i="2"/>
  <c r="L1167" i="2"/>
  <c r="L1166" i="2"/>
  <c r="L1165" i="2"/>
  <c r="L1164" i="2"/>
  <c r="L1163" i="2"/>
  <c r="L1162" i="2"/>
  <c r="L1161" i="2"/>
  <c r="L1160" i="2"/>
  <c r="L1159" i="2"/>
  <c r="L1158" i="2"/>
  <c r="L1157" i="2"/>
  <c r="L1156" i="2"/>
  <c r="L1155" i="2"/>
  <c r="L1154" i="2"/>
  <c r="L1153" i="2"/>
  <c r="L1152" i="2"/>
  <c r="L1151" i="2"/>
  <c r="L1150" i="2"/>
  <c r="L1149" i="2"/>
  <c r="L1148" i="2"/>
  <c r="L1147" i="2"/>
  <c r="L1146" i="2"/>
  <c r="L1145" i="2"/>
  <c r="L1144" i="2"/>
  <c r="L1143" i="2"/>
  <c r="L1142" i="2"/>
  <c r="L1141" i="2"/>
  <c r="L1140" i="2"/>
  <c r="L1139" i="2"/>
  <c r="L1138" i="2"/>
  <c r="L1137" i="2"/>
  <c r="L1136" i="2"/>
  <c r="L1135" i="2"/>
  <c r="L1134" i="2"/>
  <c r="L1133" i="2"/>
  <c r="L1132" i="2"/>
  <c r="L1131" i="2"/>
  <c r="L1130" i="2"/>
  <c r="L1129" i="2"/>
  <c r="L1128" i="2"/>
  <c r="L1127" i="2"/>
  <c r="L1126" i="2"/>
  <c r="L1125" i="2"/>
  <c r="L1124" i="2"/>
  <c r="L1123" i="2"/>
  <c r="L1122" i="2"/>
  <c r="L1121" i="2"/>
  <c r="L1120" i="2"/>
  <c r="L1119" i="2"/>
  <c r="L1118" i="2"/>
  <c r="L1117" i="2"/>
  <c r="L1116" i="2"/>
  <c r="L1115" i="2"/>
  <c r="L1114" i="2"/>
  <c r="L1113" i="2"/>
  <c r="L1112" i="2"/>
  <c r="L1111" i="2"/>
  <c r="L1110" i="2"/>
  <c r="L1109" i="2"/>
  <c r="L1108" i="2"/>
  <c r="L1107" i="2"/>
  <c r="L1106" i="2"/>
  <c r="L1105" i="2"/>
  <c r="L1104" i="2"/>
  <c r="L1103" i="2"/>
  <c r="L1102" i="2"/>
  <c r="L1101" i="2"/>
  <c r="L1100" i="2"/>
  <c r="L1099" i="2"/>
  <c r="L1098" i="2"/>
  <c r="L1097" i="2"/>
  <c r="L1096" i="2"/>
  <c r="L1095" i="2"/>
  <c r="L1094" i="2"/>
  <c r="L1093" i="2"/>
  <c r="L1092" i="2"/>
  <c r="L1091" i="2"/>
  <c r="L1090" i="2"/>
  <c r="L1089" i="2"/>
  <c r="L1088" i="2"/>
  <c r="L1087" i="2"/>
  <c r="L1086" i="2"/>
  <c r="L1085" i="2"/>
  <c r="L1084" i="2"/>
  <c r="L1083" i="2"/>
  <c r="L1082" i="2"/>
  <c r="L1081" i="2"/>
  <c r="L1080" i="2"/>
  <c r="L1079" i="2"/>
  <c r="L1078" i="2"/>
  <c r="L1077" i="2"/>
  <c r="L1076" i="2"/>
  <c r="L1075" i="2"/>
  <c r="L1074" i="2"/>
  <c r="L1073" i="2"/>
  <c r="L1072" i="2"/>
  <c r="L1071" i="2"/>
  <c r="L1070" i="2"/>
  <c r="L1069" i="2"/>
  <c r="L1068" i="2"/>
  <c r="L1067" i="2"/>
  <c r="L1066" i="2"/>
  <c r="L1065" i="2"/>
  <c r="L1064" i="2"/>
  <c r="L1063" i="2"/>
  <c r="L1062" i="2"/>
  <c r="L1061" i="2"/>
  <c r="L1060" i="2"/>
  <c r="L1059" i="2"/>
  <c r="L1058" i="2"/>
  <c r="L1057" i="2"/>
  <c r="L1056" i="2"/>
  <c r="L1055" i="2"/>
  <c r="L1054" i="2"/>
  <c r="L1053" i="2"/>
  <c r="L1052" i="2"/>
  <c r="L1051" i="2"/>
  <c r="L1050" i="2"/>
  <c r="L1049" i="2"/>
  <c r="L1048" i="2"/>
  <c r="L1047" i="2"/>
  <c r="L1046" i="2"/>
  <c r="L1045" i="2"/>
  <c r="L1044" i="2"/>
  <c r="L1043" i="2"/>
  <c r="L1042" i="2"/>
  <c r="L1041" i="2"/>
  <c r="L1040" i="2"/>
  <c r="L1039" i="2"/>
  <c r="L1038" i="2"/>
  <c r="L1037" i="2"/>
  <c r="L1036" i="2"/>
  <c r="L1035" i="2"/>
  <c r="L1034" i="2"/>
  <c r="L1033" i="2"/>
  <c r="L1032" i="2"/>
  <c r="L1031" i="2"/>
  <c r="L1030" i="2"/>
  <c r="L1029" i="2"/>
  <c r="L1028" i="2"/>
  <c r="L1027" i="2"/>
  <c r="L1026" i="2"/>
  <c r="L1025" i="2"/>
  <c r="L1024" i="2"/>
  <c r="L1023" i="2"/>
  <c r="L1022" i="2"/>
  <c r="L1021" i="2"/>
  <c r="L1020" i="2"/>
  <c r="L1019" i="2"/>
  <c r="L1018" i="2"/>
  <c r="L1017" i="2"/>
  <c r="L1016" i="2"/>
  <c r="L1015" i="2"/>
  <c r="L1014" i="2"/>
  <c r="L1013" i="2"/>
  <c r="L1012" i="2"/>
  <c r="L1011" i="2"/>
  <c r="L1010" i="2"/>
  <c r="L1009" i="2"/>
  <c r="L1008" i="2"/>
  <c r="L1007" i="2"/>
  <c r="L1006" i="2"/>
  <c r="L1005" i="2"/>
  <c r="L1004" i="2"/>
  <c r="L1003" i="2"/>
  <c r="L1002" i="2"/>
  <c r="L1001" i="2"/>
  <c r="L1000" i="2"/>
  <c r="L999" i="2"/>
  <c r="L998" i="2"/>
  <c r="L997" i="2"/>
  <c r="L996" i="2"/>
  <c r="L995" i="2"/>
  <c r="L994" i="2"/>
  <c r="L993" i="2"/>
  <c r="L992" i="2"/>
  <c r="L991" i="2"/>
  <c r="L990" i="2"/>
  <c r="L989" i="2"/>
  <c r="L988" i="2"/>
  <c r="L987" i="2"/>
  <c r="L986" i="2"/>
  <c r="L985" i="2"/>
  <c r="L984" i="2"/>
  <c r="L983" i="2"/>
  <c r="L982" i="2"/>
  <c r="L981" i="2"/>
  <c r="L980" i="2"/>
  <c r="L979" i="2"/>
  <c r="L978" i="2"/>
  <c r="L977" i="2"/>
  <c r="L976" i="2"/>
  <c r="L975" i="2"/>
  <c r="L974" i="2"/>
  <c r="L973" i="2"/>
  <c r="L972" i="2"/>
  <c r="L971" i="2"/>
  <c r="L970" i="2"/>
  <c r="L969" i="2"/>
  <c r="L968" i="2"/>
  <c r="L967" i="2"/>
  <c r="L966" i="2"/>
  <c r="L965" i="2"/>
  <c r="L964" i="2"/>
  <c r="L963" i="2"/>
  <c r="L962" i="2"/>
  <c r="L961" i="2"/>
  <c r="L960" i="2"/>
  <c r="L959" i="2"/>
  <c r="L958" i="2"/>
  <c r="L957" i="2"/>
  <c r="L956" i="2"/>
  <c r="L955" i="2"/>
  <c r="L954" i="2"/>
  <c r="L953" i="2"/>
  <c r="L952" i="2"/>
  <c r="L951" i="2"/>
  <c r="L950" i="2"/>
  <c r="L949" i="2"/>
  <c r="L948" i="2"/>
  <c r="L947" i="2"/>
  <c r="L946" i="2"/>
  <c r="L945" i="2"/>
  <c r="L944" i="2"/>
  <c r="L943" i="2"/>
  <c r="L942" i="2"/>
  <c r="L941" i="2"/>
  <c r="L940" i="2"/>
  <c r="L939" i="2"/>
  <c r="L938" i="2"/>
  <c r="L937" i="2"/>
  <c r="L936" i="2"/>
  <c r="L935" i="2"/>
  <c r="L934" i="2"/>
  <c r="L933" i="2"/>
  <c r="L932" i="2"/>
  <c r="L931" i="2"/>
  <c r="L930" i="2"/>
  <c r="L929" i="2"/>
  <c r="L928" i="2"/>
  <c r="L927" i="2"/>
  <c r="L926" i="2"/>
  <c r="L925" i="2"/>
  <c r="L924" i="2"/>
  <c r="L923" i="2"/>
  <c r="L922" i="2"/>
  <c r="L921" i="2"/>
  <c r="L920" i="2"/>
  <c r="L919" i="2"/>
  <c r="L918" i="2"/>
  <c r="L917" i="2"/>
  <c r="L916" i="2"/>
  <c r="L915" i="2"/>
  <c r="L914" i="2"/>
  <c r="L913" i="2"/>
  <c r="L912" i="2"/>
  <c r="L911" i="2"/>
  <c r="L910" i="2"/>
  <c r="L909" i="2"/>
  <c r="L908" i="2"/>
  <c r="L907" i="2"/>
  <c r="L906" i="2"/>
  <c r="L905" i="2"/>
  <c r="L904" i="2"/>
  <c r="L903" i="2"/>
  <c r="L902" i="2"/>
  <c r="L901" i="2"/>
  <c r="L900" i="2"/>
  <c r="L899" i="2"/>
  <c r="L898" i="2"/>
  <c r="L897" i="2"/>
  <c r="L896" i="2"/>
  <c r="L895" i="2"/>
  <c r="L894" i="2"/>
  <c r="L893" i="2"/>
  <c r="L892" i="2"/>
  <c r="L891" i="2"/>
  <c r="L890" i="2"/>
  <c r="L889" i="2"/>
  <c r="L888" i="2"/>
  <c r="L887" i="2"/>
  <c r="L886" i="2"/>
  <c r="L885" i="2"/>
  <c r="L884" i="2"/>
  <c r="L883" i="2"/>
  <c r="L882" i="2"/>
  <c r="L881" i="2"/>
  <c r="L880" i="2"/>
  <c r="L879" i="2"/>
  <c r="L878" i="2"/>
  <c r="L877" i="2"/>
  <c r="L876" i="2"/>
  <c r="L875" i="2"/>
  <c r="L874" i="2"/>
  <c r="L873" i="2"/>
  <c r="L872" i="2"/>
  <c r="L871" i="2"/>
  <c r="L870" i="2"/>
  <c r="L869" i="2"/>
  <c r="L868" i="2"/>
  <c r="L867" i="2"/>
  <c r="L866" i="2"/>
  <c r="L865" i="2"/>
  <c r="L864" i="2"/>
  <c r="L863" i="2"/>
  <c r="L862" i="2"/>
  <c r="L861" i="2"/>
  <c r="L860" i="2"/>
  <c r="L859" i="2"/>
  <c r="L858" i="2"/>
  <c r="L857" i="2"/>
  <c r="L856" i="2"/>
  <c r="L855" i="2"/>
  <c r="L854" i="2"/>
  <c r="L853" i="2"/>
  <c r="L852" i="2"/>
  <c r="L851" i="2"/>
  <c r="L850" i="2"/>
  <c r="L849" i="2"/>
  <c r="L848" i="2"/>
  <c r="L847" i="2"/>
  <c r="L846" i="2"/>
  <c r="L845" i="2"/>
  <c r="L844" i="2"/>
  <c r="L843" i="2"/>
  <c r="L842" i="2"/>
  <c r="L841" i="2"/>
  <c r="L840" i="2"/>
  <c r="L839" i="2"/>
  <c r="L838" i="2"/>
  <c r="L837" i="2"/>
  <c r="L836" i="2"/>
  <c r="L835" i="2"/>
  <c r="L834" i="2"/>
  <c r="L833" i="2"/>
  <c r="L832" i="2"/>
  <c r="L831" i="2"/>
  <c r="L830" i="2"/>
  <c r="L829" i="2"/>
  <c r="L828" i="2"/>
  <c r="L827" i="2"/>
  <c r="L826" i="2"/>
  <c r="L825" i="2"/>
  <c r="L824" i="2"/>
  <c r="L823" i="2"/>
  <c r="L822" i="2"/>
  <c r="L821" i="2"/>
  <c r="L820" i="2"/>
  <c r="L819" i="2"/>
  <c r="L818" i="2"/>
  <c r="L817" i="2"/>
  <c r="L816" i="2"/>
  <c r="L815" i="2"/>
  <c r="L814" i="2"/>
  <c r="L813" i="2"/>
  <c r="L812" i="2"/>
  <c r="L811" i="2"/>
  <c r="L810" i="2"/>
  <c r="L809" i="2"/>
  <c r="L808" i="2"/>
  <c r="L807" i="2"/>
  <c r="L806" i="2"/>
  <c r="L805" i="2"/>
  <c r="L804" i="2"/>
  <c r="L803" i="2"/>
  <c r="L802" i="2"/>
  <c r="L801" i="2"/>
  <c r="L800" i="2"/>
  <c r="L799" i="2"/>
  <c r="L798" i="2"/>
  <c r="L797" i="2"/>
  <c r="L796" i="2"/>
  <c r="L795" i="2"/>
  <c r="L794" i="2"/>
  <c r="L793" i="2"/>
  <c r="L792" i="2"/>
  <c r="L791" i="2"/>
  <c r="L790" i="2"/>
  <c r="L789" i="2"/>
  <c r="L788" i="2"/>
  <c r="L787" i="2"/>
  <c r="L786" i="2"/>
  <c r="L785" i="2"/>
  <c r="L784" i="2"/>
  <c r="L783" i="2"/>
  <c r="L782" i="2"/>
  <c r="L781" i="2"/>
  <c r="L780" i="2"/>
  <c r="L779" i="2"/>
  <c r="L778" i="2"/>
  <c r="L777" i="2"/>
  <c r="L776" i="2"/>
  <c r="L775" i="2"/>
  <c r="L774" i="2"/>
  <c r="L773" i="2"/>
  <c r="L772" i="2"/>
  <c r="L771" i="2"/>
  <c r="L770" i="2"/>
  <c r="L769" i="2"/>
  <c r="L768" i="2"/>
  <c r="L767" i="2"/>
  <c r="L766" i="2"/>
  <c r="L765" i="2"/>
  <c r="L764" i="2"/>
  <c r="L763" i="2"/>
  <c r="L762" i="2"/>
  <c r="L761" i="2"/>
  <c r="L760" i="2"/>
  <c r="L759" i="2"/>
  <c r="L758" i="2"/>
  <c r="L757" i="2"/>
  <c r="L756" i="2"/>
  <c r="L755" i="2"/>
  <c r="L754" i="2"/>
  <c r="L753" i="2"/>
  <c r="L752" i="2"/>
  <c r="L751" i="2"/>
  <c r="L750" i="2"/>
  <c r="L749" i="2"/>
  <c r="L748" i="2"/>
  <c r="L747" i="2"/>
  <c r="L746" i="2"/>
  <c r="L745" i="2"/>
  <c r="L744" i="2"/>
  <c r="L743" i="2"/>
  <c r="L742" i="2"/>
  <c r="L741" i="2"/>
  <c r="L740" i="2"/>
  <c r="L739" i="2"/>
  <c r="L738" i="2"/>
  <c r="L737" i="2"/>
  <c r="L736" i="2"/>
  <c r="L735" i="2"/>
  <c r="L734" i="2"/>
  <c r="L733" i="2"/>
  <c r="L732" i="2"/>
  <c r="L731" i="2"/>
  <c r="L730" i="2"/>
  <c r="L729" i="2"/>
  <c r="L728" i="2"/>
  <c r="L727" i="2"/>
  <c r="L726" i="2"/>
  <c r="L725" i="2"/>
  <c r="L724" i="2"/>
  <c r="L723" i="2"/>
  <c r="L722" i="2"/>
  <c r="L721" i="2"/>
  <c r="L720" i="2"/>
  <c r="L719" i="2"/>
  <c r="L718" i="2"/>
  <c r="L717" i="2"/>
  <c r="L716" i="2"/>
  <c r="L715" i="2"/>
  <c r="L714" i="2"/>
  <c r="L713" i="2"/>
  <c r="L712" i="2"/>
  <c r="L711" i="2"/>
  <c r="L710" i="2"/>
  <c r="L709" i="2"/>
  <c r="L708" i="2"/>
  <c r="L707" i="2"/>
  <c r="L706" i="2"/>
  <c r="L705" i="2"/>
  <c r="L704" i="2"/>
  <c r="L703" i="2"/>
  <c r="L702" i="2"/>
  <c r="L701" i="2"/>
  <c r="L700" i="2"/>
  <c r="L699" i="2"/>
  <c r="L698" i="2"/>
  <c r="L697" i="2"/>
  <c r="L696" i="2"/>
  <c r="L695" i="2"/>
  <c r="L694" i="2"/>
  <c r="L693" i="2"/>
  <c r="L692" i="2"/>
  <c r="L691" i="2"/>
  <c r="L690" i="2"/>
  <c r="L689" i="2"/>
  <c r="L688" i="2"/>
  <c r="L687" i="2"/>
  <c r="L686" i="2"/>
  <c r="L685" i="2"/>
  <c r="L684" i="2"/>
  <c r="L683" i="2"/>
  <c r="L682" i="2"/>
  <c r="L681" i="2"/>
  <c r="L680" i="2"/>
  <c r="L679" i="2"/>
  <c r="L678" i="2"/>
  <c r="L677" i="2"/>
  <c r="L676" i="2"/>
  <c r="L675" i="2"/>
  <c r="L674" i="2"/>
  <c r="L673" i="2"/>
  <c r="L672" i="2"/>
  <c r="L671" i="2"/>
  <c r="L670" i="2"/>
  <c r="L669" i="2"/>
  <c r="L668" i="2"/>
  <c r="L667" i="2"/>
  <c r="L666" i="2"/>
  <c r="L665" i="2"/>
  <c r="L664" i="2"/>
  <c r="L663" i="2"/>
  <c r="L662" i="2"/>
  <c r="L661" i="2"/>
  <c r="L660" i="2"/>
  <c r="L659" i="2"/>
  <c r="L658" i="2"/>
  <c r="L657" i="2"/>
  <c r="L656" i="2"/>
  <c r="L655" i="2"/>
  <c r="L654" i="2"/>
  <c r="L653" i="2"/>
  <c r="L652" i="2"/>
  <c r="L651" i="2"/>
  <c r="L650" i="2"/>
  <c r="L649" i="2"/>
  <c r="L648" i="2"/>
  <c r="L647" i="2"/>
  <c r="L646" i="2"/>
  <c r="L645" i="2"/>
  <c r="L644" i="2"/>
  <c r="L643" i="2"/>
  <c r="L642" i="2"/>
  <c r="L641" i="2"/>
  <c r="L640" i="2"/>
  <c r="L639" i="2"/>
  <c r="L638" i="2"/>
  <c r="L637" i="2"/>
  <c r="L636" i="2"/>
  <c r="L635" i="2"/>
  <c r="L634" i="2"/>
  <c r="L633" i="2"/>
  <c r="L632" i="2"/>
  <c r="L631" i="2"/>
  <c r="L630" i="2"/>
  <c r="L629" i="2"/>
  <c r="L628" i="2"/>
  <c r="L627" i="2"/>
  <c r="L626" i="2"/>
  <c r="L625" i="2"/>
  <c r="L624" i="2"/>
  <c r="L623" i="2"/>
  <c r="L622" i="2"/>
  <c r="L621" i="2"/>
  <c r="L620" i="2"/>
  <c r="L619" i="2"/>
  <c r="L618" i="2"/>
  <c r="L617" i="2"/>
  <c r="L616" i="2"/>
  <c r="L615" i="2"/>
  <c r="L614" i="2"/>
  <c r="L613" i="2"/>
  <c r="L612" i="2"/>
  <c r="L611" i="2"/>
  <c r="L610" i="2"/>
  <c r="L609" i="2"/>
  <c r="L608" i="2"/>
  <c r="L607" i="2"/>
  <c r="L606" i="2"/>
  <c r="L605" i="2"/>
  <c r="L604" i="2"/>
  <c r="L603" i="2"/>
  <c r="L602" i="2"/>
  <c r="L601" i="2"/>
  <c r="L600" i="2"/>
  <c r="L599" i="2"/>
  <c r="L598" i="2"/>
  <c r="L597" i="2"/>
  <c r="L596" i="2"/>
  <c r="L595" i="2"/>
  <c r="L594" i="2"/>
  <c r="L593" i="2"/>
  <c r="L592" i="2"/>
  <c r="L591" i="2"/>
  <c r="L590" i="2"/>
  <c r="L589" i="2"/>
  <c r="L588" i="2"/>
  <c r="L587" i="2"/>
  <c r="L586" i="2"/>
  <c r="L585" i="2"/>
  <c r="L584" i="2"/>
  <c r="L583" i="2"/>
  <c r="L582" i="2"/>
  <c r="L581" i="2"/>
  <c r="L580" i="2"/>
  <c r="L579" i="2"/>
  <c r="L578" i="2"/>
  <c r="L577" i="2"/>
  <c r="L576" i="2"/>
  <c r="L575" i="2"/>
  <c r="L574" i="2"/>
  <c r="L573" i="2"/>
  <c r="L572" i="2"/>
  <c r="L571" i="2"/>
  <c r="L570" i="2"/>
  <c r="L569" i="2"/>
  <c r="L568" i="2"/>
  <c r="L567" i="2"/>
  <c r="L566" i="2"/>
  <c r="L565" i="2"/>
  <c r="L564" i="2"/>
  <c r="L563" i="2"/>
  <c r="L562" i="2"/>
  <c r="L561" i="2"/>
  <c r="L560" i="2"/>
  <c r="L559" i="2"/>
  <c r="L558" i="2"/>
  <c r="L557" i="2"/>
  <c r="L556" i="2"/>
  <c r="L555" i="2"/>
  <c r="L554" i="2"/>
  <c r="L553" i="2"/>
  <c r="L552" i="2"/>
  <c r="L551" i="2"/>
  <c r="L550" i="2"/>
  <c r="L549" i="2"/>
  <c r="L548" i="2"/>
  <c r="L547" i="2"/>
  <c r="L546" i="2"/>
  <c r="L545" i="2"/>
  <c r="L544" i="2"/>
  <c r="L543" i="2"/>
  <c r="L542" i="2"/>
  <c r="L541" i="2"/>
  <c r="L540" i="2"/>
  <c r="L539" i="2"/>
  <c r="L538" i="2"/>
  <c r="L537" i="2"/>
  <c r="L536" i="2"/>
  <c r="L535" i="2"/>
  <c r="L534" i="2"/>
  <c r="L533" i="2"/>
  <c r="L532" i="2"/>
  <c r="L531" i="2"/>
  <c r="L530" i="2"/>
  <c r="L529" i="2"/>
  <c r="L528" i="2"/>
  <c r="L527" i="2"/>
  <c r="L526" i="2"/>
  <c r="L525" i="2"/>
  <c r="L524" i="2"/>
  <c r="L523" i="2"/>
  <c r="L522" i="2"/>
  <c r="L521" i="2"/>
  <c r="L520" i="2"/>
  <c r="L519" i="2"/>
  <c r="L518" i="2"/>
  <c r="L517" i="2"/>
  <c r="L516" i="2"/>
  <c r="L515" i="2"/>
  <c r="L514" i="2"/>
  <c r="L513" i="2"/>
  <c r="L512" i="2"/>
  <c r="L511" i="2"/>
  <c r="L510" i="2"/>
  <c r="L509" i="2"/>
  <c r="L508" i="2"/>
  <c r="L507" i="2"/>
  <c r="L506" i="2"/>
  <c r="L505" i="2"/>
  <c r="L504" i="2"/>
  <c r="L503" i="2"/>
  <c r="L502" i="2"/>
  <c r="L501" i="2"/>
  <c r="L500" i="2"/>
  <c r="L499" i="2"/>
  <c r="L498" i="2"/>
  <c r="L497" i="2"/>
  <c r="L496" i="2"/>
  <c r="L495" i="2"/>
  <c r="L494" i="2"/>
  <c r="L493" i="2"/>
  <c r="L492" i="2"/>
  <c r="L491" i="2"/>
  <c r="L490" i="2"/>
  <c r="L489" i="2"/>
  <c r="L488" i="2"/>
  <c r="L487" i="2"/>
  <c r="L486" i="2"/>
  <c r="L485" i="2"/>
  <c r="L484" i="2"/>
  <c r="L483" i="2"/>
  <c r="L482" i="2"/>
  <c r="L481" i="2"/>
  <c r="L480" i="2"/>
  <c r="L479" i="2"/>
  <c r="L478" i="2"/>
  <c r="L477" i="2"/>
  <c r="L476" i="2"/>
  <c r="L475" i="2"/>
  <c r="L474" i="2"/>
  <c r="L473" i="2"/>
  <c r="L472" i="2"/>
  <c r="L471" i="2"/>
  <c r="L470" i="2"/>
  <c r="L469" i="2"/>
  <c r="L468" i="2"/>
  <c r="L467" i="2"/>
  <c r="L466" i="2"/>
  <c r="L465" i="2"/>
  <c r="L464" i="2"/>
  <c r="L463" i="2"/>
  <c r="L462" i="2"/>
  <c r="L461" i="2"/>
  <c r="L460" i="2"/>
  <c r="L459" i="2"/>
  <c r="L458" i="2"/>
  <c r="L457" i="2"/>
  <c r="L456" i="2"/>
  <c r="L455" i="2"/>
  <c r="L454" i="2"/>
  <c r="L453" i="2"/>
  <c r="L452" i="2"/>
  <c r="L451" i="2"/>
  <c r="L450" i="2"/>
  <c r="L449" i="2"/>
  <c r="L448" i="2"/>
  <c r="L447" i="2"/>
  <c r="L446" i="2"/>
  <c r="L445" i="2"/>
  <c r="L444" i="2"/>
  <c r="L443" i="2"/>
  <c r="L442" i="2"/>
  <c r="L441" i="2"/>
  <c r="L440" i="2"/>
  <c r="L439" i="2"/>
  <c r="L438" i="2"/>
  <c r="L437" i="2"/>
  <c r="L436" i="2"/>
  <c r="L435" i="2"/>
  <c r="L434" i="2"/>
  <c r="L433" i="2"/>
  <c r="L432" i="2"/>
  <c r="L431" i="2"/>
  <c r="L430" i="2"/>
  <c r="L429" i="2"/>
  <c r="L428" i="2"/>
  <c r="L427" i="2"/>
  <c r="L426" i="2"/>
  <c r="L425" i="2"/>
  <c r="L424" i="2"/>
  <c r="L423" i="2"/>
  <c r="L422" i="2"/>
  <c r="L421" i="2"/>
  <c r="L420" i="2"/>
  <c r="L419" i="2"/>
  <c r="L418" i="2"/>
  <c r="L417" i="2"/>
  <c r="L416" i="2"/>
  <c r="L415" i="2"/>
  <c r="L414" i="2"/>
  <c r="L413" i="2"/>
  <c r="L412" i="2"/>
  <c r="L411" i="2"/>
  <c r="L410" i="2"/>
  <c r="L409" i="2"/>
  <c r="L408" i="2"/>
  <c r="L407" i="2"/>
  <c r="L406" i="2"/>
  <c r="L405" i="2"/>
  <c r="L404" i="2"/>
  <c r="L403" i="2"/>
  <c r="L402" i="2"/>
  <c r="L401" i="2"/>
  <c r="L400" i="2"/>
  <c r="L399" i="2"/>
  <c r="L398" i="2"/>
  <c r="L397" i="2"/>
  <c r="L396" i="2"/>
  <c r="L395" i="2"/>
  <c r="L394" i="2"/>
  <c r="L393" i="2"/>
  <c r="L392" i="2"/>
  <c r="L391" i="2"/>
  <c r="L390" i="2"/>
  <c r="L389" i="2"/>
  <c r="L388" i="2"/>
  <c r="L387" i="2"/>
  <c r="L386" i="2"/>
  <c r="L385" i="2"/>
  <c r="L384" i="2"/>
  <c r="L383" i="2"/>
  <c r="L382" i="2"/>
  <c r="L381" i="2"/>
  <c r="L380" i="2"/>
  <c r="L379" i="2"/>
  <c r="L378" i="2"/>
  <c r="L377" i="2"/>
  <c r="L376" i="2"/>
  <c r="L375" i="2"/>
  <c r="L374" i="2"/>
  <c r="L373" i="2"/>
  <c r="L372" i="2"/>
  <c r="L371" i="2"/>
  <c r="L370" i="2"/>
  <c r="L369" i="2"/>
  <c r="L368" i="2"/>
  <c r="L367" i="2"/>
  <c r="L366" i="2"/>
  <c r="L365" i="2"/>
  <c r="L364" i="2"/>
  <c r="L363" i="2"/>
  <c r="L362" i="2"/>
  <c r="L361" i="2"/>
  <c r="L360" i="2"/>
  <c r="L359" i="2"/>
  <c r="L358" i="2"/>
  <c r="L357" i="2"/>
  <c r="L356" i="2"/>
  <c r="L355" i="2"/>
  <c r="L354" i="2"/>
  <c r="L353" i="2"/>
  <c r="L352" i="2"/>
  <c r="L351" i="2"/>
  <c r="L350" i="2"/>
  <c r="L349" i="2"/>
  <c r="L348" i="2"/>
  <c r="L347" i="2"/>
  <c r="L346" i="2"/>
  <c r="L345" i="2"/>
  <c r="L344" i="2"/>
  <c r="L343" i="2"/>
  <c r="L342" i="2"/>
  <c r="L341" i="2"/>
  <c r="L340" i="2"/>
  <c r="L339" i="2"/>
  <c r="L338" i="2"/>
  <c r="L337" i="2"/>
  <c r="L336" i="2"/>
  <c r="L335" i="2"/>
  <c r="L334" i="2"/>
  <c r="L333" i="2"/>
  <c r="L332" i="2"/>
  <c r="L331" i="2"/>
  <c r="L330" i="2"/>
  <c r="L329" i="2"/>
  <c r="L328" i="2"/>
  <c r="L327" i="2"/>
  <c r="L326" i="2"/>
  <c r="L325" i="2"/>
  <c r="L324" i="2"/>
  <c r="L323" i="2"/>
  <c r="L322" i="2"/>
  <c r="L321" i="2"/>
  <c r="L320" i="2"/>
  <c r="L319" i="2"/>
  <c r="L318" i="2"/>
  <c r="L317" i="2"/>
  <c r="L316" i="2"/>
  <c r="L315" i="2"/>
  <c r="L314" i="2"/>
  <c r="L313" i="2"/>
  <c r="L312" i="2"/>
  <c r="L311" i="2"/>
  <c r="L310" i="2"/>
  <c r="L309" i="2"/>
  <c r="L308" i="2"/>
  <c r="L307" i="2"/>
  <c r="L306" i="2"/>
  <c r="L305" i="2"/>
  <c r="L304" i="2"/>
  <c r="L303" i="2"/>
  <c r="L302" i="2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AM13" i="2"/>
  <c r="AM12" i="2"/>
  <c r="AM11" i="2"/>
  <c r="AM10" i="2"/>
  <c r="AM9" i="2"/>
  <c r="AM8" i="2"/>
  <c r="AM7" i="2"/>
  <c r="AM6" i="2"/>
  <c r="AM5" i="2"/>
  <c r="AJ5" i="2"/>
  <c r="BG15" i="3" s="1"/>
  <c r="AJ6" i="2"/>
  <c r="BG16" i="3" s="1"/>
  <c r="AM4" i="2"/>
  <c r="P5008" i="2"/>
  <c r="P5007" i="2"/>
  <c r="P5006" i="2"/>
  <c r="P5005" i="2"/>
  <c r="P5004" i="2"/>
  <c r="P5003" i="2"/>
  <c r="P5002" i="2"/>
  <c r="P5001" i="2"/>
  <c r="P5000" i="2"/>
  <c r="P4999" i="2"/>
  <c r="P4998" i="2"/>
  <c r="P4997" i="2"/>
  <c r="P4996" i="2"/>
  <c r="P4995" i="2"/>
  <c r="P4994" i="2"/>
  <c r="P4993" i="2"/>
  <c r="P4992" i="2"/>
  <c r="P4991" i="2"/>
  <c r="P4990" i="2"/>
  <c r="P4989" i="2"/>
  <c r="P4988" i="2"/>
  <c r="P4987" i="2"/>
  <c r="P4986" i="2"/>
  <c r="P4985" i="2"/>
  <c r="P4984" i="2"/>
  <c r="P4983" i="2"/>
  <c r="P4982" i="2"/>
  <c r="P4981" i="2"/>
  <c r="P4980" i="2"/>
  <c r="P4979" i="2"/>
  <c r="P4978" i="2"/>
  <c r="P4977" i="2"/>
  <c r="P4976" i="2"/>
  <c r="P4975" i="2"/>
  <c r="P4974" i="2"/>
  <c r="P4973" i="2"/>
  <c r="P4972" i="2"/>
  <c r="P4971" i="2"/>
  <c r="P4970" i="2"/>
  <c r="P4969" i="2"/>
  <c r="P4968" i="2"/>
  <c r="P4967" i="2"/>
  <c r="P4966" i="2"/>
  <c r="P4965" i="2"/>
  <c r="P4964" i="2"/>
  <c r="P4963" i="2"/>
  <c r="P4962" i="2"/>
  <c r="P4961" i="2"/>
  <c r="P4960" i="2"/>
  <c r="P4959" i="2"/>
  <c r="P4958" i="2"/>
  <c r="P4957" i="2"/>
  <c r="P4956" i="2"/>
  <c r="P4955" i="2"/>
  <c r="P4954" i="2"/>
  <c r="P4953" i="2"/>
  <c r="P4952" i="2"/>
  <c r="P4951" i="2"/>
  <c r="P4950" i="2"/>
  <c r="P4949" i="2"/>
  <c r="P4948" i="2"/>
  <c r="P4947" i="2"/>
  <c r="P4946" i="2"/>
  <c r="P4945" i="2"/>
  <c r="P4944" i="2"/>
  <c r="P4943" i="2"/>
  <c r="P4942" i="2"/>
  <c r="P4941" i="2"/>
  <c r="P4940" i="2"/>
  <c r="P4939" i="2"/>
  <c r="P4938" i="2"/>
  <c r="P4937" i="2"/>
  <c r="P4936" i="2"/>
  <c r="P4935" i="2"/>
  <c r="P4934" i="2"/>
  <c r="P4933" i="2"/>
  <c r="P4932" i="2"/>
  <c r="P4931" i="2"/>
  <c r="P4930" i="2"/>
  <c r="P4929" i="2"/>
  <c r="P4928" i="2"/>
  <c r="P4927" i="2"/>
  <c r="P4926" i="2"/>
  <c r="P4925" i="2"/>
  <c r="P4924" i="2"/>
  <c r="P4923" i="2"/>
  <c r="P4922" i="2"/>
  <c r="P4921" i="2"/>
  <c r="P4920" i="2"/>
  <c r="P4919" i="2"/>
  <c r="P4918" i="2"/>
  <c r="P4917" i="2"/>
  <c r="P4916" i="2"/>
  <c r="P4915" i="2"/>
  <c r="P4914" i="2"/>
  <c r="P4913" i="2"/>
  <c r="P4912" i="2"/>
  <c r="P4911" i="2"/>
  <c r="P4910" i="2"/>
  <c r="P4909" i="2"/>
  <c r="P4908" i="2"/>
  <c r="P4907" i="2"/>
  <c r="P4906" i="2"/>
  <c r="P4905" i="2"/>
  <c r="P4904" i="2"/>
  <c r="P4903" i="2"/>
  <c r="P4902" i="2"/>
  <c r="P4901" i="2"/>
  <c r="P4900" i="2"/>
  <c r="P4899" i="2"/>
  <c r="P4898" i="2"/>
  <c r="P4897" i="2"/>
  <c r="P4896" i="2"/>
  <c r="P4895" i="2"/>
  <c r="P4894" i="2"/>
  <c r="P4893" i="2"/>
  <c r="P4892" i="2"/>
  <c r="P4891" i="2"/>
  <c r="P4890" i="2"/>
  <c r="P4889" i="2"/>
  <c r="P4888" i="2"/>
  <c r="P4887" i="2"/>
  <c r="P4886" i="2"/>
  <c r="P4885" i="2"/>
  <c r="P4884" i="2"/>
  <c r="P4883" i="2"/>
  <c r="P4882" i="2"/>
  <c r="P4881" i="2"/>
  <c r="P4880" i="2"/>
  <c r="P4879" i="2"/>
  <c r="P4878" i="2"/>
  <c r="P4877" i="2"/>
  <c r="P4876" i="2"/>
  <c r="P4875" i="2"/>
  <c r="P4874" i="2"/>
  <c r="P4873" i="2"/>
  <c r="P4872" i="2"/>
  <c r="P4871" i="2"/>
  <c r="P4870" i="2"/>
  <c r="P4869" i="2"/>
  <c r="P4868" i="2"/>
  <c r="P4867" i="2"/>
  <c r="P4866" i="2"/>
  <c r="P4865" i="2"/>
  <c r="P4864" i="2"/>
  <c r="P4863" i="2"/>
  <c r="P4862" i="2"/>
  <c r="P4861" i="2"/>
  <c r="P4860" i="2"/>
  <c r="P4859" i="2"/>
  <c r="P4858" i="2"/>
  <c r="P4857" i="2"/>
  <c r="P4856" i="2"/>
  <c r="P4855" i="2"/>
  <c r="P4854" i="2"/>
  <c r="P4853" i="2"/>
  <c r="P4852" i="2"/>
  <c r="P4851" i="2"/>
  <c r="P4850" i="2"/>
  <c r="P4849" i="2"/>
  <c r="P4848" i="2"/>
  <c r="P4847" i="2"/>
  <c r="P4846" i="2"/>
  <c r="P4845" i="2"/>
  <c r="P4844" i="2"/>
  <c r="P4843" i="2"/>
  <c r="P4842" i="2"/>
  <c r="P4841" i="2"/>
  <c r="P4840" i="2"/>
  <c r="P4839" i="2"/>
  <c r="P4838" i="2"/>
  <c r="P4837" i="2"/>
  <c r="P4836" i="2"/>
  <c r="P4835" i="2"/>
  <c r="P4834" i="2"/>
  <c r="P4833" i="2"/>
  <c r="P4832" i="2"/>
  <c r="P4831" i="2"/>
  <c r="P4830" i="2"/>
  <c r="P4829" i="2"/>
  <c r="P4828" i="2"/>
  <c r="P4827" i="2"/>
  <c r="P4826" i="2"/>
  <c r="P4825" i="2"/>
  <c r="P4824" i="2"/>
  <c r="P4823" i="2"/>
  <c r="P4822" i="2"/>
  <c r="P4821" i="2"/>
  <c r="P4820" i="2"/>
  <c r="P4819" i="2"/>
  <c r="P4818" i="2"/>
  <c r="P4817" i="2"/>
  <c r="P4816" i="2"/>
  <c r="P4815" i="2"/>
  <c r="P4814" i="2"/>
  <c r="P4813" i="2"/>
  <c r="P4812" i="2"/>
  <c r="P4811" i="2"/>
  <c r="P4810" i="2"/>
  <c r="P4809" i="2"/>
  <c r="P4808" i="2"/>
  <c r="P4807" i="2"/>
  <c r="P4806" i="2"/>
  <c r="P4805" i="2"/>
  <c r="P4804" i="2"/>
  <c r="P4803" i="2"/>
  <c r="P4802" i="2"/>
  <c r="P4801" i="2"/>
  <c r="P4800" i="2"/>
  <c r="P4799" i="2"/>
  <c r="P4798" i="2"/>
  <c r="P4797" i="2"/>
  <c r="P4796" i="2"/>
  <c r="P4795" i="2"/>
  <c r="P4794" i="2"/>
  <c r="P4793" i="2"/>
  <c r="P4792" i="2"/>
  <c r="P4791" i="2"/>
  <c r="P4790" i="2"/>
  <c r="P4789" i="2"/>
  <c r="P4788" i="2"/>
  <c r="P4787" i="2"/>
  <c r="P4786" i="2"/>
  <c r="P4785" i="2"/>
  <c r="P4784" i="2"/>
  <c r="P4783" i="2"/>
  <c r="P4782" i="2"/>
  <c r="P4781" i="2"/>
  <c r="P4780" i="2"/>
  <c r="P4779" i="2"/>
  <c r="P4778" i="2"/>
  <c r="P4777" i="2"/>
  <c r="P4776" i="2"/>
  <c r="P4775" i="2"/>
  <c r="P4774" i="2"/>
  <c r="P4773" i="2"/>
  <c r="P4772" i="2"/>
  <c r="P4771" i="2"/>
  <c r="P4770" i="2"/>
  <c r="P4769" i="2"/>
  <c r="P4768" i="2"/>
  <c r="P4767" i="2"/>
  <c r="P4766" i="2"/>
  <c r="P4765" i="2"/>
  <c r="P4764" i="2"/>
  <c r="P4763" i="2"/>
  <c r="P4762" i="2"/>
  <c r="P4761" i="2"/>
  <c r="P4760" i="2"/>
  <c r="P4759" i="2"/>
  <c r="P4758" i="2"/>
  <c r="P4757" i="2"/>
  <c r="P4756" i="2"/>
  <c r="P4755" i="2"/>
  <c r="P4754" i="2"/>
  <c r="P4753" i="2"/>
  <c r="P4752" i="2"/>
  <c r="P4751" i="2"/>
  <c r="P4750" i="2"/>
  <c r="P4749" i="2"/>
  <c r="P4748" i="2"/>
  <c r="P4747" i="2"/>
  <c r="P4746" i="2"/>
  <c r="P4745" i="2"/>
  <c r="P4744" i="2"/>
  <c r="P4743" i="2"/>
  <c r="P4742" i="2"/>
  <c r="P4741" i="2"/>
  <c r="P4740" i="2"/>
  <c r="P4739" i="2"/>
  <c r="P4738" i="2"/>
  <c r="P4737" i="2"/>
  <c r="P4736" i="2"/>
  <c r="P4735" i="2"/>
  <c r="P4734" i="2"/>
  <c r="P4733" i="2"/>
  <c r="P4732" i="2"/>
  <c r="P4731" i="2"/>
  <c r="P4730" i="2"/>
  <c r="P4729" i="2"/>
  <c r="P4728" i="2"/>
  <c r="P4727" i="2"/>
  <c r="P4726" i="2"/>
  <c r="P4725" i="2"/>
  <c r="P4724" i="2"/>
  <c r="P4723" i="2"/>
  <c r="P4722" i="2"/>
  <c r="P4721" i="2"/>
  <c r="P4720" i="2"/>
  <c r="P4719" i="2"/>
  <c r="P4718" i="2"/>
  <c r="P4717" i="2"/>
  <c r="P4716" i="2"/>
  <c r="P4715" i="2"/>
  <c r="P4714" i="2"/>
  <c r="P4713" i="2"/>
  <c r="P4712" i="2"/>
  <c r="P4711" i="2"/>
  <c r="P4710" i="2"/>
  <c r="P4709" i="2"/>
  <c r="P4708" i="2"/>
  <c r="P4707" i="2"/>
  <c r="P4706" i="2"/>
  <c r="P4705" i="2"/>
  <c r="P4704" i="2"/>
  <c r="P4703" i="2"/>
  <c r="P4702" i="2"/>
  <c r="P4701" i="2"/>
  <c r="P4700" i="2"/>
  <c r="P4699" i="2"/>
  <c r="P4698" i="2"/>
  <c r="P4697" i="2"/>
  <c r="P4696" i="2"/>
  <c r="P4695" i="2"/>
  <c r="P4694" i="2"/>
  <c r="P4693" i="2"/>
  <c r="P4692" i="2"/>
  <c r="P4691" i="2"/>
  <c r="P4690" i="2"/>
  <c r="P4689" i="2"/>
  <c r="P4688" i="2"/>
  <c r="P4687" i="2"/>
  <c r="P4686" i="2"/>
  <c r="P4685" i="2"/>
  <c r="P4684" i="2"/>
  <c r="P4683" i="2"/>
  <c r="P4682" i="2"/>
  <c r="P4681" i="2"/>
  <c r="P4680" i="2"/>
  <c r="P4679" i="2"/>
  <c r="P4678" i="2"/>
  <c r="P4677" i="2"/>
  <c r="P4676" i="2"/>
  <c r="P4675" i="2"/>
  <c r="P4674" i="2"/>
  <c r="P4673" i="2"/>
  <c r="P4672" i="2"/>
  <c r="P4671" i="2"/>
  <c r="P4670" i="2"/>
  <c r="P4669" i="2"/>
  <c r="P4668" i="2"/>
  <c r="P4667" i="2"/>
  <c r="P4666" i="2"/>
  <c r="P4665" i="2"/>
  <c r="P4664" i="2"/>
  <c r="P4663" i="2"/>
  <c r="P4662" i="2"/>
  <c r="P4661" i="2"/>
  <c r="P4660" i="2"/>
  <c r="P4659" i="2"/>
  <c r="P4658" i="2"/>
  <c r="P4657" i="2"/>
  <c r="P4656" i="2"/>
  <c r="P4655" i="2"/>
  <c r="P4654" i="2"/>
  <c r="P4653" i="2"/>
  <c r="P4652" i="2"/>
  <c r="P4651" i="2"/>
  <c r="P4650" i="2"/>
  <c r="P4649" i="2"/>
  <c r="P4648" i="2"/>
  <c r="P4647" i="2"/>
  <c r="P4646" i="2"/>
  <c r="P4645" i="2"/>
  <c r="P4644" i="2"/>
  <c r="P4643" i="2"/>
  <c r="P4642" i="2"/>
  <c r="P4641" i="2"/>
  <c r="P4640" i="2"/>
  <c r="P4639" i="2"/>
  <c r="P4638" i="2"/>
  <c r="P4637" i="2"/>
  <c r="P4636" i="2"/>
  <c r="P4635" i="2"/>
  <c r="P4634" i="2"/>
  <c r="P4633" i="2"/>
  <c r="P4632" i="2"/>
  <c r="P4631" i="2"/>
  <c r="P4630" i="2"/>
  <c r="P4629" i="2"/>
  <c r="P4628" i="2"/>
  <c r="P4627" i="2"/>
  <c r="P4626" i="2"/>
  <c r="P4625" i="2"/>
  <c r="P4624" i="2"/>
  <c r="P4623" i="2"/>
  <c r="P4622" i="2"/>
  <c r="P4621" i="2"/>
  <c r="P4620" i="2"/>
  <c r="P4619" i="2"/>
  <c r="P4618" i="2"/>
  <c r="P4617" i="2"/>
  <c r="P4616" i="2"/>
  <c r="P4615" i="2"/>
  <c r="P4614" i="2"/>
  <c r="P4613" i="2"/>
  <c r="P4612" i="2"/>
  <c r="P4611" i="2"/>
  <c r="P4610" i="2"/>
  <c r="P4609" i="2"/>
  <c r="P4608" i="2"/>
  <c r="P4607" i="2"/>
  <c r="P4606" i="2"/>
  <c r="P4605" i="2"/>
  <c r="P4604" i="2"/>
  <c r="P4603" i="2"/>
  <c r="P4602" i="2"/>
  <c r="P4601" i="2"/>
  <c r="P4600" i="2"/>
  <c r="P4599" i="2"/>
  <c r="P4598" i="2"/>
  <c r="P4597" i="2"/>
  <c r="P4596" i="2"/>
  <c r="P4595" i="2"/>
  <c r="P4594" i="2"/>
  <c r="P4593" i="2"/>
  <c r="P4592" i="2"/>
  <c r="P4591" i="2"/>
  <c r="P4590" i="2"/>
  <c r="P4589" i="2"/>
  <c r="P4588" i="2"/>
  <c r="P4587" i="2"/>
  <c r="P4586" i="2"/>
  <c r="P4585" i="2"/>
  <c r="P4584" i="2"/>
  <c r="P4583" i="2"/>
  <c r="P4582" i="2"/>
  <c r="P4581" i="2"/>
  <c r="P4580" i="2"/>
  <c r="P4579" i="2"/>
  <c r="P4578" i="2"/>
  <c r="P4577" i="2"/>
  <c r="P4576" i="2"/>
  <c r="P4575" i="2"/>
  <c r="P4574" i="2"/>
  <c r="P4573" i="2"/>
  <c r="P4572" i="2"/>
  <c r="P4571" i="2"/>
  <c r="P4570" i="2"/>
  <c r="P4569" i="2"/>
  <c r="P4568" i="2"/>
  <c r="P4567" i="2"/>
  <c r="P4566" i="2"/>
  <c r="P4565" i="2"/>
  <c r="P4564" i="2"/>
  <c r="P4563" i="2"/>
  <c r="P4562" i="2"/>
  <c r="P4561" i="2"/>
  <c r="P4560" i="2"/>
  <c r="P4559" i="2"/>
  <c r="P4558" i="2"/>
  <c r="P4557" i="2"/>
  <c r="P4556" i="2"/>
  <c r="P4555" i="2"/>
  <c r="P4554" i="2"/>
  <c r="P4553" i="2"/>
  <c r="P4552" i="2"/>
  <c r="P4551" i="2"/>
  <c r="P4550" i="2"/>
  <c r="P4549" i="2"/>
  <c r="P4548" i="2"/>
  <c r="P4547" i="2"/>
  <c r="P4546" i="2"/>
  <c r="P4545" i="2"/>
  <c r="P4544" i="2"/>
  <c r="P4543" i="2"/>
  <c r="P4542" i="2"/>
  <c r="P4541" i="2"/>
  <c r="P4540" i="2"/>
  <c r="P4539" i="2"/>
  <c r="P4538" i="2"/>
  <c r="P4537" i="2"/>
  <c r="P4536" i="2"/>
  <c r="P4535" i="2"/>
  <c r="P4534" i="2"/>
  <c r="P4533" i="2"/>
  <c r="P4532" i="2"/>
  <c r="P4531" i="2"/>
  <c r="P4530" i="2"/>
  <c r="P4529" i="2"/>
  <c r="P4528" i="2"/>
  <c r="P4527" i="2"/>
  <c r="P4526" i="2"/>
  <c r="P4525" i="2"/>
  <c r="P4524" i="2"/>
  <c r="P4523" i="2"/>
  <c r="P4522" i="2"/>
  <c r="P4521" i="2"/>
  <c r="P4520" i="2"/>
  <c r="P4519" i="2"/>
  <c r="P4518" i="2"/>
  <c r="P4517" i="2"/>
  <c r="P4516" i="2"/>
  <c r="P4515" i="2"/>
  <c r="P4514" i="2"/>
  <c r="P4513" i="2"/>
  <c r="P4512" i="2"/>
  <c r="P4511" i="2"/>
  <c r="P4510" i="2"/>
  <c r="P4509" i="2"/>
  <c r="P4508" i="2"/>
  <c r="P4507" i="2"/>
  <c r="P4506" i="2"/>
  <c r="P4505" i="2"/>
  <c r="P4504" i="2"/>
  <c r="P4503" i="2"/>
  <c r="P4502" i="2"/>
  <c r="P4501" i="2"/>
  <c r="P4500" i="2"/>
  <c r="P4499" i="2"/>
  <c r="P4498" i="2"/>
  <c r="P4497" i="2"/>
  <c r="P4496" i="2"/>
  <c r="P4495" i="2"/>
  <c r="P4494" i="2"/>
  <c r="P4493" i="2"/>
  <c r="P4492" i="2"/>
  <c r="P4491" i="2"/>
  <c r="P4490" i="2"/>
  <c r="P4489" i="2"/>
  <c r="P4488" i="2"/>
  <c r="P4487" i="2"/>
  <c r="P4486" i="2"/>
  <c r="P4485" i="2"/>
  <c r="P4484" i="2"/>
  <c r="P4483" i="2"/>
  <c r="P4482" i="2"/>
  <c r="P4481" i="2"/>
  <c r="P4480" i="2"/>
  <c r="P4479" i="2"/>
  <c r="P4478" i="2"/>
  <c r="P4477" i="2"/>
  <c r="P4476" i="2"/>
  <c r="P4475" i="2"/>
  <c r="P4474" i="2"/>
  <c r="P4473" i="2"/>
  <c r="P4472" i="2"/>
  <c r="P4471" i="2"/>
  <c r="P4470" i="2"/>
  <c r="P4469" i="2"/>
  <c r="P4468" i="2"/>
  <c r="P4467" i="2"/>
  <c r="P4466" i="2"/>
  <c r="P4465" i="2"/>
  <c r="P4464" i="2"/>
  <c r="P4463" i="2"/>
  <c r="P4462" i="2"/>
  <c r="P4461" i="2"/>
  <c r="P4460" i="2"/>
  <c r="P4459" i="2"/>
  <c r="P4458" i="2"/>
  <c r="P4457" i="2"/>
  <c r="P4456" i="2"/>
  <c r="P4455" i="2"/>
  <c r="P4454" i="2"/>
  <c r="P4453" i="2"/>
  <c r="P4452" i="2"/>
  <c r="P4451" i="2"/>
  <c r="P4450" i="2"/>
  <c r="P4449" i="2"/>
  <c r="P4448" i="2"/>
  <c r="P4447" i="2"/>
  <c r="P4446" i="2"/>
  <c r="P4445" i="2"/>
  <c r="P4444" i="2"/>
  <c r="P4443" i="2"/>
  <c r="P4442" i="2"/>
  <c r="P4441" i="2"/>
  <c r="P4440" i="2"/>
  <c r="P4439" i="2"/>
  <c r="P4438" i="2"/>
  <c r="P4437" i="2"/>
  <c r="P4436" i="2"/>
  <c r="P4435" i="2"/>
  <c r="P4434" i="2"/>
  <c r="P4433" i="2"/>
  <c r="P4432" i="2"/>
  <c r="P4431" i="2"/>
  <c r="P4430" i="2"/>
  <c r="P4429" i="2"/>
  <c r="P4428" i="2"/>
  <c r="P4427" i="2"/>
  <c r="P4426" i="2"/>
  <c r="P4425" i="2"/>
  <c r="P4424" i="2"/>
  <c r="P4423" i="2"/>
  <c r="P4422" i="2"/>
  <c r="P4421" i="2"/>
  <c r="P4420" i="2"/>
  <c r="P4419" i="2"/>
  <c r="P4418" i="2"/>
  <c r="P4417" i="2"/>
  <c r="P4416" i="2"/>
  <c r="P4415" i="2"/>
  <c r="P4414" i="2"/>
  <c r="P4413" i="2"/>
  <c r="P4412" i="2"/>
  <c r="P4411" i="2"/>
  <c r="P4410" i="2"/>
  <c r="P4409" i="2"/>
  <c r="P4408" i="2"/>
  <c r="P4407" i="2"/>
  <c r="P4406" i="2"/>
  <c r="P4405" i="2"/>
  <c r="P4404" i="2"/>
  <c r="P4403" i="2"/>
  <c r="P4402" i="2"/>
  <c r="P4401" i="2"/>
  <c r="P4400" i="2"/>
  <c r="P4399" i="2"/>
  <c r="P4398" i="2"/>
  <c r="P4397" i="2"/>
  <c r="P4396" i="2"/>
  <c r="P4395" i="2"/>
  <c r="P4394" i="2"/>
  <c r="P4393" i="2"/>
  <c r="P4392" i="2"/>
  <c r="P4391" i="2"/>
  <c r="P4390" i="2"/>
  <c r="P4389" i="2"/>
  <c r="P4388" i="2"/>
  <c r="P4387" i="2"/>
  <c r="P4386" i="2"/>
  <c r="P4385" i="2"/>
  <c r="P4384" i="2"/>
  <c r="P4383" i="2"/>
  <c r="P4382" i="2"/>
  <c r="P4381" i="2"/>
  <c r="P4380" i="2"/>
  <c r="P4379" i="2"/>
  <c r="P4378" i="2"/>
  <c r="P4377" i="2"/>
  <c r="P4376" i="2"/>
  <c r="P4375" i="2"/>
  <c r="P4374" i="2"/>
  <c r="P4373" i="2"/>
  <c r="P4372" i="2"/>
  <c r="P4371" i="2"/>
  <c r="P4370" i="2"/>
  <c r="P4369" i="2"/>
  <c r="P4368" i="2"/>
  <c r="P4367" i="2"/>
  <c r="P4366" i="2"/>
  <c r="P4365" i="2"/>
  <c r="P4364" i="2"/>
  <c r="P4363" i="2"/>
  <c r="P4362" i="2"/>
  <c r="P4361" i="2"/>
  <c r="P4360" i="2"/>
  <c r="P4359" i="2"/>
  <c r="P4358" i="2"/>
  <c r="P4357" i="2"/>
  <c r="P4356" i="2"/>
  <c r="P4355" i="2"/>
  <c r="P4354" i="2"/>
  <c r="P4353" i="2"/>
  <c r="P4352" i="2"/>
  <c r="P4351" i="2"/>
  <c r="P4350" i="2"/>
  <c r="P4349" i="2"/>
  <c r="P4348" i="2"/>
  <c r="P4347" i="2"/>
  <c r="P4346" i="2"/>
  <c r="P4345" i="2"/>
  <c r="P4344" i="2"/>
  <c r="P4343" i="2"/>
  <c r="P4342" i="2"/>
  <c r="P4341" i="2"/>
  <c r="P4340" i="2"/>
  <c r="P4339" i="2"/>
  <c r="P4338" i="2"/>
  <c r="P4337" i="2"/>
  <c r="P4336" i="2"/>
  <c r="P4335" i="2"/>
  <c r="P4334" i="2"/>
  <c r="P4333" i="2"/>
  <c r="P4332" i="2"/>
  <c r="P4331" i="2"/>
  <c r="P4330" i="2"/>
  <c r="P4329" i="2"/>
  <c r="P4328" i="2"/>
  <c r="P4327" i="2"/>
  <c r="P4326" i="2"/>
  <c r="P4325" i="2"/>
  <c r="P4324" i="2"/>
  <c r="P4323" i="2"/>
  <c r="P4322" i="2"/>
  <c r="P4321" i="2"/>
  <c r="P4320" i="2"/>
  <c r="P4319" i="2"/>
  <c r="P4318" i="2"/>
  <c r="P4317" i="2"/>
  <c r="P4316" i="2"/>
  <c r="P4315" i="2"/>
  <c r="P4314" i="2"/>
  <c r="P4313" i="2"/>
  <c r="P4312" i="2"/>
  <c r="P4311" i="2"/>
  <c r="P4310" i="2"/>
  <c r="P4309" i="2"/>
  <c r="P4308" i="2"/>
  <c r="P4307" i="2"/>
  <c r="P4306" i="2"/>
  <c r="P4305" i="2"/>
  <c r="P4304" i="2"/>
  <c r="P4303" i="2"/>
  <c r="P4302" i="2"/>
  <c r="P4301" i="2"/>
  <c r="P4300" i="2"/>
  <c r="P4299" i="2"/>
  <c r="P4298" i="2"/>
  <c r="P4297" i="2"/>
  <c r="P4296" i="2"/>
  <c r="P4295" i="2"/>
  <c r="P4294" i="2"/>
  <c r="P4293" i="2"/>
  <c r="P4292" i="2"/>
  <c r="P4291" i="2"/>
  <c r="P4290" i="2"/>
  <c r="P4289" i="2"/>
  <c r="P4288" i="2"/>
  <c r="P4287" i="2"/>
  <c r="P4286" i="2"/>
  <c r="P4285" i="2"/>
  <c r="P4284" i="2"/>
  <c r="P4283" i="2"/>
  <c r="P4282" i="2"/>
  <c r="P4281" i="2"/>
  <c r="P4280" i="2"/>
  <c r="P4279" i="2"/>
  <c r="P4278" i="2"/>
  <c r="P4277" i="2"/>
  <c r="P4276" i="2"/>
  <c r="P4275" i="2"/>
  <c r="P4274" i="2"/>
  <c r="P4273" i="2"/>
  <c r="P4272" i="2"/>
  <c r="P4271" i="2"/>
  <c r="P4270" i="2"/>
  <c r="P4269" i="2"/>
  <c r="P4268" i="2"/>
  <c r="P4267" i="2"/>
  <c r="P4266" i="2"/>
  <c r="P4265" i="2"/>
  <c r="P4264" i="2"/>
  <c r="P4263" i="2"/>
  <c r="P4262" i="2"/>
  <c r="P4261" i="2"/>
  <c r="P4260" i="2"/>
  <c r="P4259" i="2"/>
  <c r="P4258" i="2"/>
  <c r="P4257" i="2"/>
  <c r="P4256" i="2"/>
  <c r="P4255" i="2"/>
  <c r="P4254" i="2"/>
  <c r="P4253" i="2"/>
  <c r="P4252" i="2"/>
  <c r="P4251" i="2"/>
  <c r="P4250" i="2"/>
  <c r="P4249" i="2"/>
  <c r="P4248" i="2"/>
  <c r="P4247" i="2"/>
  <c r="P4246" i="2"/>
  <c r="P4245" i="2"/>
  <c r="P4244" i="2"/>
  <c r="P4243" i="2"/>
  <c r="P4242" i="2"/>
  <c r="P4241" i="2"/>
  <c r="P4240" i="2"/>
  <c r="P4239" i="2"/>
  <c r="P4238" i="2"/>
  <c r="P4237" i="2"/>
  <c r="P4236" i="2"/>
  <c r="P4235" i="2"/>
  <c r="P4234" i="2"/>
  <c r="P4233" i="2"/>
  <c r="P4232" i="2"/>
  <c r="P4231" i="2"/>
  <c r="P4230" i="2"/>
  <c r="P4229" i="2"/>
  <c r="P4228" i="2"/>
  <c r="P4227" i="2"/>
  <c r="P4226" i="2"/>
  <c r="P4225" i="2"/>
  <c r="P4224" i="2"/>
  <c r="P4223" i="2"/>
  <c r="P4222" i="2"/>
  <c r="P4221" i="2"/>
  <c r="P4220" i="2"/>
  <c r="P4219" i="2"/>
  <c r="P4218" i="2"/>
  <c r="P4217" i="2"/>
  <c r="P4216" i="2"/>
  <c r="P4215" i="2"/>
  <c r="P4214" i="2"/>
  <c r="P4213" i="2"/>
  <c r="P4212" i="2"/>
  <c r="P4211" i="2"/>
  <c r="P4210" i="2"/>
  <c r="P4209" i="2"/>
  <c r="P4208" i="2"/>
  <c r="P4207" i="2"/>
  <c r="P4206" i="2"/>
  <c r="P4205" i="2"/>
  <c r="P4204" i="2"/>
  <c r="P4203" i="2"/>
  <c r="P4202" i="2"/>
  <c r="P4201" i="2"/>
  <c r="P4200" i="2"/>
  <c r="P4199" i="2"/>
  <c r="P4198" i="2"/>
  <c r="P4197" i="2"/>
  <c r="P4196" i="2"/>
  <c r="P4195" i="2"/>
  <c r="P4194" i="2"/>
  <c r="P4193" i="2"/>
  <c r="P4192" i="2"/>
  <c r="P4191" i="2"/>
  <c r="P4190" i="2"/>
  <c r="P4189" i="2"/>
  <c r="P4188" i="2"/>
  <c r="P4187" i="2"/>
  <c r="P4186" i="2"/>
  <c r="P4185" i="2"/>
  <c r="P4184" i="2"/>
  <c r="P4183" i="2"/>
  <c r="P4182" i="2"/>
  <c r="P4181" i="2"/>
  <c r="P4180" i="2"/>
  <c r="P4179" i="2"/>
  <c r="P4178" i="2"/>
  <c r="P4177" i="2"/>
  <c r="P4176" i="2"/>
  <c r="P4175" i="2"/>
  <c r="P4174" i="2"/>
  <c r="P4173" i="2"/>
  <c r="P4172" i="2"/>
  <c r="P4171" i="2"/>
  <c r="P4170" i="2"/>
  <c r="P4169" i="2"/>
  <c r="P4168" i="2"/>
  <c r="P4167" i="2"/>
  <c r="P4166" i="2"/>
  <c r="P4165" i="2"/>
  <c r="P4164" i="2"/>
  <c r="P4163" i="2"/>
  <c r="P4162" i="2"/>
  <c r="P4161" i="2"/>
  <c r="P4160" i="2"/>
  <c r="P4159" i="2"/>
  <c r="P4158" i="2"/>
  <c r="P4157" i="2"/>
  <c r="P4156" i="2"/>
  <c r="P4155" i="2"/>
  <c r="P4154" i="2"/>
  <c r="P4153" i="2"/>
  <c r="P4152" i="2"/>
  <c r="P4151" i="2"/>
  <c r="P4150" i="2"/>
  <c r="P4149" i="2"/>
  <c r="P4148" i="2"/>
  <c r="P4147" i="2"/>
  <c r="P4146" i="2"/>
  <c r="P4145" i="2"/>
  <c r="P4144" i="2"/>
  <c r="P4143" i="2"/>
  <c r="P4142" i="2"/>
  <c r="P4141" i="2"/>
  <c r="P4140" i="2"/>
  <c r="P4139" i="2"/>
  <c r="P4138" i="2"/>
  <c r="P4137" i="2"/>
  <c r="P4136" i="2"/>
  <c r="P4135" i="2"/>
  <c r="P4134" i="2"/>
  <c r="P4133" i="2"/>
  <c r="P4132" i="2"/>
  <c r="P4131" i="2"/>
  <c r="P4130" i="2"/>
  <c r="P4129" i="2"/>
  <c r="P4128" i="2"/>
  <c r="P4127" i="2"/>
  <c r="P4126" i="2"/>
  <c r="P4125" i="2"/>
  <c r="P4124" i="2"/>
  <c r="P4123" i="2"/>
  <c r="P4122" i="2"/>
  <c r="P4121" i="2"/>
  <c r="P4120" i="2"/>
  <c r="P4119" i="2"/>
  <c r="P4118" i="2"/>
  <c r="P4117" i="2"/>
  <c r="P4116" i="2"/>
  <c r="P4115" i="2"/>
  <c r="P4114" i="2"/>
  <c r="P4113" i="2"/>
  <c r="P4112" i="2"/>
  <c r="P4111" i="2"/>
  <c r="P4110" i="2"/>
  <c r="P4109" i="2"/>
  <c r="P4108" i="2"/>
  <c r="P4107" i="2"/>
  <c r="P4106" i="2"/>
  <c r="P4105" i="2"/>
  <c r="P4104" i="2"/>
  <c r="P4103" i="2"/>
  <c r="P4102" i="2"/>
  <c r="P4101" i="2"/>
  <c r="P4100" i="2"/>
  <c r="P4099" i="2"/>
  <c r="P4098" i="2"/>
  <c r="P4097" i="2"/>
  <c r="P4096" i="2"/>
  <c r="P4095" i="2"/>
  <c r="P4094" i="2"/>
  <c r="P4093" i="2"/>
  <c r="P4092" i="2"/>
  <c r="P4091" i="2"/>
  <c r="P4090" i="2"/>
  <c r="P4089" i="2"/>
  <c r="P4088" i="2"/>
  <c r="P4087" i="2"/>
  <c r="P4086" i="2"/>
  <c r="P4085" i="2"/>
  <c r="P4084" i="2"/>
  <c r="P4083" i="2"/>
  <c r="P4082" i="2"/>
  <c r="P4081" i="2"/>
  <c r="P4080" i="2"/>
  <c r="P4079" i="2"/>
  <c r="P4078" i="2"/>
  <c r="P4077" i="2"/>
  <c r="P4076" i="2"/>
  <c r="P4075" i="2"/>
  <c r="P4074" i="2"/>
  <c r="P4073" i="2"/>
  <c r="P4072" i="2"/>
  <c r="P4071" i="2"/>
  <c r="P4070" i="2"/>
  <c r="P4069" i="2"/>
  <c r="P4068" i="2"/>
  <c r="P4067" i="2"/>
  <c r="P4066" i="2"/>
  <c r="P4065" i="2"/>
  <c r="P4064" i="2"/>
  <c r="P4063" i="2"/>
  <c r="P4062" i="2"/>
  <c r="P4061" i="2"/>
  <c r="P4060" i="2"/>
  <c r="P4059" i="2"/>
  <c r="P4058" i="2"/>
  <c r="P4057" i="2"/>
  <c r="P4056" i="2"/>
  <c r="P4055" i="2"/>
  <c r="P4054" i="2"/>
  <c r="P4053" i="2"/>
  <c r="P4052" i="2"/>
  <c r="P4051" i="2"/>
  <c r="P4050" i="2"/>
  <c r="P4049" i="2"/>
  <c r="P4048" i="2"/>
  <c r="P4047" i="2"/>
  <c r="P4046" i="2"/>
  <c r="P4045" i="2"/>
  <c r="P4044" i="2"/>
  <c r="P4043" i="2"/>
  <c r="P4042" i="2"/>
  <c r="P4041" i="2"/>
  <c r="P4040" i="2"/>
  <c r="P4039" i="2"/>
  <c r="P4038" i="2"/>
  <c r="P4037" i="2"/>
  <c r="P4036" i="2"/>
  <c r="P4035" i="2"/>
  <c r="P4034" i="2"/>
  <c r="P4033" i="2"/>
  <c r="P4032" i="2"/>
  <c r="P4031" i="2"/>
  <c r="P4030" i="2"/>
  <c r="P4029" i="2"/>
  <c r="P4028" i="2"/>
  <c r="P4027" i="2"/>
  <c r="P4026" i="2"/>
  <c r="P4025" i="2"/>
  <c r="P4024" i="2"/>
  <c r="P4023" i="2"/>
  <c r="P4022" i="2"/>
  <c r="P4021" i="2"/>
  <c r="P4020" i="2"/>
  <c r="P4019" i="2"/>
  <c r="P4018" i="2"/>
  <c r="P4017" i="2"/>
  <c r="P4016" i="2"/>
  <c r="P4015" i="2"/>
  <c r="P4014" i="2"/>
  <c r="P4013" i="2"/>
  <c r="P4012" i="2"/>
  <c r="P4011" i="2"/>
  <c r="P4010" i="2"/>
  <c r="P4009" i="2"/>
  <c r="P4008" i="2"/>
  <c r="P4007" i="2"/>
  <c r="P4006" i="2"/>
  <c r="P4005" i="2"/>
  <c r="P4004" i="2"/>
  <c r="P4003" i="2"/>
  <c r="P4002" i="2"/>
  <c r="P4001" i="2"/>
  <c r="P4000" i="2"/>
  <c r="P3999" i="2"/>
  <c r="P3998" i="2"/>
  <c r="P3997" i="2"/>
  <c r="P3996" i="2"/>
  <c r="P3995" i="2"/>
  <c r="P3994" i="2"/>
  <c r="P3993" i="2"/>
  <c r="P3992" i="2"/>
  <c r="P3991" i="2"/>
  <c r="P3990" i="2"/>
  <c r="P3989" i="2"/>
  <c r="P3988" i="2"/>
  <c r="P3987" i="2"/>
  <c r="P3986" i="2"/>
  <c r="P3985" i="2"/>
  <c r="P3984" i="2"/>
  <c r="P3983" i="2"/>
  <c r="P3982" i="2"/>
  <c r="P3981" i="2"/>
  <c r="P3980" i="2"/>
  <c r="P3979" i="2"/>
  <c r="P3978" i="2"/>
  <c r="P3977" i="2"/>
  <c r="P3976" i="2"/>
  <c r="P3975" i="2"/>
  <c r="P3974" i="2"/>
  <c r="P3973" i="2"/>
  <c r="P3972" i="2"/>
  <c r="P3971" i="2"/>
  <c r="P3970" i="2"/>
  <c r="P3969" i="2"/>
  <c r="P3968" i="2"/>
  <c r="P3967" i="2"/>
  <c r="P3966" i="2"/>
  <c r="P3965" i="2"/>
  <c r="P3964" i="2"/>
  <c r="P3963" i="2"/>
  <c r="P3962" i="2"/>
  <c r="P3961" i="2"/>
  <c r="P3960" i="2"/>
  <c r="P3959" i="2"/>
  <c r="P3958" i="2"/>
  <c r="P3957" i="2"/>
  <c r="P3956" i="2"/>
  <c r="P3955" i="2"/>
  <c r="P3954" i="2"/>
  <c r="P3953" i="2"/>
  <c r="P3952" i="2"/>
  <c r="P3951" i="2"/>
  <c r="P3950" i="2"/>
  <c r="P3949" i="2"/>
  <c r="P3948" i="2"/>
  <c r="P3947" i="2"/>
  <c r="P3946" i="2"/>
  <c r="P3945" i="2"/>
  <c r="P3944" i="2"/>
  <c r="P3943" i="2"/>
  <c r="P3942" i="2"/>
  <c r="P3941" i="2"/>
  <c r="P3940" i="2"/>
  <c r="P3939" i="2"/>
  <c r="P3938" i="2"/>
  <c r="P3937" i="2"/>
  <c r="P3936" i="2"/>
  <c r="P3935" i="2"/>
  <c r="P3934" i="2"/>
  <c r="P3933" i="2"/>
  <c r="P3932" i="2"/>
  <c r="P3931" i="2"/>
  <c r="P3930" i="2"/>
  <c r="P3929" i="2"/>
  <c r="P3928" i="2"/>
  <c r="P3927" i="2"/>
  <c r="P3926" i="2"/>
  <c r="P3925" i="2"/>
  <c r="P3924" i="2"/>
  <c r="P3923" i="2"/>
  <c r="P3922" i="2"/>
  <c r="P3921" i="2"/>
  <c r="P3920" i="2"/>
  <c r="P3919" i="2"/>
  <c r="P3918" i="2"/>
  <c r="P3917" i="2"/>
  <c r="P3916" i="2"/>
  <c r="P3915" i="2"/>
  <c r="P3914" i="2"/>
  <c r="P3913" i="2"/>
  <c r="P3912" i="2"/>
  <c r="P3911" i="2"/>
  <c r="P3910" i="2"/>
  <c r="P3909" i="2"/>
  <c r="P3908" i="2"/>
  <c r="P3907" i="2"/>
  <c r="P3906" i="2"/>
  <c r="P3905" i="2"/>
  <c r="P3904" i="2"/>
  <c r="P3903" i="2"/>
  <c r="P3902" i="2"/>
  <c r="P3901" i="2"/>
  <c r="P3900" i="2"/>
  <c r="P3899" i="2"/>
  <c r="P3898" i="2"/>
  <c r="P3897" i="2"/>
  <c r="P3896" i="2"/>
  <c r="P3895" i="2"/>
  <c r="P3894" i="2"/>
  <c r="P3893" i="2"/>
  <c r="P3892" i="2"/>
  <c r="P3891" i="2"/>
  <c r="P3890" i="2"/>
  <c r="P3889" i="2"/>
  <c r="P3888" i="2"/>
  <c r="P3887" i="2"/>
  <c r="P3886" i="2"/>
  <c r="P3885" i="2"/>
  <c r="P3884" i="2"/>
  <c r="P3883" i="2"/>
  <c r="P3882" i="2"/>
  <c r="P3881" i="2"/>
  <c r="P3880" i="2"/>
  <c r="P3879" i="2"/>
  <c r="P3878" i="2"/>
  <c r="P3877" i="2"/>
  <c r="P3876" i="2"/>
  <c r="P3875" i="2"/>
  <c r="P3874" i="2"/>
  <c r="P3873" i="2"/>
  <c r="P3872" i="2"/>
  <c r="P3871" i="2"/>
  <c r="P3870" i="2"/>
  <c r="P3869" i="2"/>
  <c r="P3868" i="2"/>
  <c r="P3867" i="2"/>
  <c r="P3866" i="2"/>
  <c r="P3865" i="2"/>
  <c r="P3864" i="2"/>
  <c r="P3863" i="2"/>
  <c r="P3862" i="2"/>
  <c r="P3861" i="2"/>
  <c r="P3860" i="2"/>
  <c r="P3859" i="2"/>
  <c r="P3858" i="2"/>
  <c r="P3857" i="2"/>
  <c r="P3856" i="2"/>
  <c r="P3855" i="2"/>
  <c r="P3854" i="2"/>
  <c r="P3853" i="2"/>
  <c r="P3852" i="2"/>
  <c r="P3851" i="2"/>
  <c r="P3850" i="2"/>
  <c r="P3849" i="2"/>
  <c r="P3848" i="2"/>
  <c r="P3847" i="2"/>
  <c r="P3846" i="2"/>
  <c r="P3845" i="2"/>
  <c r="P3844" i="2"/>
  <c r="P3843" i="2"/>
  <c r="P3842" i="2"/>
  <c r="P3841" i="2"/>
  <c r="P3840" i="2"/>
  <c r="P3839" i="2"/>
  <c r="P3838" i="2"/>
  <c r="P3837" i="2"/>
  <c r="P3836" i="2"/>
  <c r="P3835" i="2"/>
  <c r="P3834" i="2"/>
  <c r="P3833" i="2"/>
  <c r="P3832" i="2"/>
  <c r="P3831" i="2"/>
  <c r="P3830" i="2"/>
  <c r="P3829" i="2"/>
  <c r="P3828" i="2"/>
  <c r="P3827" i="2"/>
  <c r="P3826" i="2"/>
  <c r="P3825" i="2"/>
  <c r="P3824" i="2"/>
  <c r="P3823" i="2"/>
  <c r="P3822" i="2"/>
  <c r="P3821" i="2"/>
  <c r="P3820" i="2"/>
  <c r="P3819" i="2"/>
  <c r="P3818" i="2"/>
  <c r="P3817" i="2"/>
  <c r="P3816" i="2"/>
  <c r="P3815" i="2"/>
  <c r="P3814" i="2"/>
  <c r="P3813" i="2"/>
  <c r="P3812" i="2"/>
  <c r="P3811" i="2"/>
  <c r="P3810" i="2"/>
  <c r="P3809" i="2"/>
  <c r="P3808" i="2"/>
  <c r="P3807" i="2"/>
  <c r="P3806" i="2"/>
  <c r="P3805" i="2"/>
  <c r="P3804" i="2"/>
  <c r="P3803" i="2"/>
  <c r="P3802" i="2"/>
  <c r="P3801" i="2"/>
  <c r="P3800" i="2"/>
  <c r="P3799" i="2"/>
  <c r="P3798" i="2"/>
  <c r="P3797" i="2"/>
  <c r="P3796" i="2"/>
  <c r="P3795" i="2"/>
  <c r="P3794" i="2"/>
  <c r="P3793" i="2"/>
  <c r="P3792" i="2"/>
  <c r="P3791" i="2"/>
  <c r="P3790" i="2"/>
  <c r="P3789" i="2"/>
  <c r="P3788" i="2"/>
  <c r="P3787" i="2"/>
  <c r="P3786" i="2"/>
  <c r="P3785" i="2"/>
  <c r="P3784" i="2"/>
  <c r="P3783" i="2"/>
  <c r="P3782" i="2"/>
  <c r="P3781" i="2"/>
  <c r="P3780" i="2"/>
  <c r="P3779" i="2"/>
  <c r="P3778" i="2"/>
  <c r="P3777" i="2"/>
  <c r="P3776" i="2"/>
  <c r="P3775" i="2"/>
  <c r="P3774" i="2"/>
  <c r="P3773" i="2"/>
  <c r="P3772" i="2"/>
  <c r="P3771" i="2"/>
  <c r="P3770" i="2"/>
  <c r="P3769" i="2"/>
  <c r="P3768" i="2"/>
  <c r="P3767" i="2"/>
  <c r="P3766" i="2"/>
  <c r="P3765" i="2"/>
  <c r="P3764" i="2"/>
  <c r="P3763" i="2"/>
  <c r="P3762" i="2"/>
  <c r="P3761" i="2"/>
  <c r="P3760" i="2"/>
  <c r="P3759" i="2"/>
  <c r="P3758" i="2"/>
  <c r="P3757" i="2"/>
  <c r="P3756" i="2"/>
  <c r="P3755" i="2"/>
  <c r="P3754" i="2"/>
  <c r="P3753" i="2"/>
  <c r="P3752" i="2"/>
  <c r="P3751" i="2"/>
  <c r="P3750" i="2"/>
  <c r="P3749" i="2"/>
  <c r="P3748" i="2"/>
  <c r="P3747" i="2"/>
  <c r="P3746" i="2"/>
  <c r="P3745" i="2"/>
  <c r="P3744" i="2"/>
  <c r="P3743" i="2"/>
  <c r="P3742" i="2"/>
  <c r="P3741" i="2"/>
  <c r="P3740" i="2"/>
  <c r="P3739" i="2"/>
  <c r="P3738" i="2"/>
  <c r="P3737" i="2"/>
  <c r="P3736" i="2"/>
  <c r="P3735" i="2"/>
  <c r="P3734" i="2"/>
  <c r="P3733" i="2"/>
  <c r="P3732" i="2"/>
  <c r="P3731" i="2"/>
  <c r="P3730" i="2"/>
  <c r="P3729" i="2"/>
  <c r="P3728" i="2"/>
  <c r="P3727" i="2"/>
  <c r="P3726" i="2"/>
  <c r="P3725" i="2"/>
  <c r="P3724" i="2"/>
  <c r="P3723" i="2"/>
  <c r="P3722" i="2"/>
  <c r="P3721" i="2"/>
  <c r="P3720" i="2"/>
  <c r="P3719" i="2"/>
  <c r="P3718" i="2"/>
  <c r="P3717" i="2"/>
  <c r="P3716" i="2"/>
  <c r="P3715" i="2"/>
  <c r="P3714" i="2"/>
  <c r="P3713" i="2"/>
  <c r="P3712" i="2"/>
  <c r="P3711" i="2"/>
  <c r="P3710" i="2"/>
  <c r="P3709" i="2"/>
  <c r="P3708" i="2"/>
  <c r="P3707" i="2"/>
  <c r="P3706" i="2"/>
  <c r="P3705" i="2"/>
  <c r="P3704" i="2"/>
  <c r="P3703" i="2"/>
  <c r="P3702" i="2"/>
  <c r="P3701" i="2"/>
  <c r="P3700" i="2"/>
  <c r="P3699" i="2"/>
  <c r="P3698" i="2"/>
  <c r="P3697" i="2"/>
  <c r="P3696" i="2"/>
  <c r="P3695" i="2"/>
  <c r="P3694" i="2"/>
  <c r="P3693" i="2"/>
  <c r="P3692" i="2"/>
  <c r="P3691" i="2"/>
  <c r="P3690" i="2"/>
  <c r="P3689" i="2"/>
  <c r="P3688" i="2"/>
  <c r="P3687" i="2"/>
  <c r="P3686" i="2"/>
  <c r="P3685" i="2"/>
  <c r="P3684" i="2"/>
  <c r="P3683" i="2"/>
  <c r="P3682" i="2"/>
  <c r="P3681" i="2"/>
  <c r="P3680" i="2"/>
  <c r="P3679" i="2"/>
  <c r="P3678" i="2"/>
  <c r="P3677" i="2"/>
  <c r="P3676" i="2"/>
  <c r="P3675" i="2"/>
  <c r="P3674" i="2"/>
  <c r="P3673" i="2"/>
  <c r="P3672" i="2"/>
  <c r="P3671" i="2"/>
  <c r="P3670" i="2"/>
  <c r="P3669" i="2"/>
  <c r="P3668" i="2"/>
  <c r="P3667" i="2"/>
  <c r="P3666" i="2"/>
  <c r="P3665" i="2"/>
  <c r="P3664" i="2"/>
  <c r="P3663" i="2"/>
  <c r="P3662" i="2"/>
  <c r="P3661" i="2"/>
  <c r="P3660" i="2"/>
  <c r="P3659" i="2"/>
  <c r="P3658" i="2"/>
  <c r="P3657" i="2"/>
  <c r="P3656" i="2"/>
  <c r="P3655" i="2"/>
  <c r="P3654" i="2"/>
  <c r="P3653" i="2"/>
  <c r="P3652" i="2"/>
  <c r="P3651" i="2"/>
  <c r="P3650" i="2"/>
  <c r="P3649" i="2"/>
  <c r="P3648" i="2"/>
  <c r="P3647" i="2"/>
  <c r="P3646" i="2"/>
  <c r="P3645" i="2"/>
  <c r="P3644" i="2"/>
  <c r="P3643" i="2"/>
  <c r="P3642" i="2"/>
  <c r="P3641" i="2"/>
  <c r="P3640" i="2"/>
  <c r="P3639" i="2"/>
  <c r="P3638" i="2"/>
  <c r="P3637" i="2"/>
  <c r="P3636" i="2"/>
  <c r="P3635" i="2"/>
  <c r="P3634" i="2"/>
  <c r="P3633" i="2"/>
  <c r="P3632" i="2"/>
  <c r="P3631" i="2"/>
  <c r="P3630" i="2"/>
  <c r="P3629" i="2"/>
  <c r="P3628" i="2"/>
  <c r="P3627" i="2"/>
  <c r="P3626" i="2"/>
  <c r="P3625" i="2"/>
  <c r="P3624" i="2"/>
  <c r="P3623" i="2"/>
  <c r="P3622" i="2"/>
  <c r="P3621" i="2"/>
  <c r="P3620" i="2"/>
  <c r="P3619" i="2"/>
  <c r="P3618" i="2"/>
  <c r="P3617" i="2"/>
  <c r="P3616" i="2"/>
  <c r="P3615" i="2"/>
  <c r="P3614" i="2"/>
  <c r="P3613" i="2"/>
  <c r="P3612" i="2"/>
  <c r="P3611" i="2"/>
  <c r="P3610" i="2"/>
  <c r="P3609" i="2"/>
  <c r="P3608" i="2"/>
  <c r="P3607" i="2"/>
  <c r="P3606" i="2"/>
  <c r="P3605" i="2"/>
  <c r="P3604" i="2"/>
  <c r="P3603" i="2"/>
  <c r="P3602" i="2"/>
  <c r="P3601" i="2"/>
  <c r="P3600" i="2"/>
  <c r="P3599" i="2"/>
  <c r="P3598" i="2"/>
  <c r="P3597" i="2"/>
  <c r="P3596" i="2"/>
  <c r="P3595" i="2"/>
  <c r="P3594" i="2"/>
  <c r="P3593" i="2"/>
  <c r="P3592" i="2"/>
  <c r="P3591" i="2"/>
  <c r="P3590" i="2"/>
  <c r="P3589" i="2"/>
  <c r="P3588" i="2"/>
  <c r="P3587" i="2"/>
  <c r="P3586" i="2"/>
  <c r="P3585" i="2"/>
  <c r="P3584" i="2"/>
  <c r="P3583" i="2"/>
  <c r="P3582" i="2"/>
  <c r="P3581" i="2"/>
  <c r="P3580" i="2"/>
  <c r="P3579" i="2"/>
  <c r="P3578" i="2"/>
  <c r="P3577" i="2"/>
  <c r="P3576" i="2"/>
  <c r="P3575" i="2"/>
  <c r="P3574" i="2"/>
  <c r="P3573" i="2"/>
  <c r="P3572" i="2"/>
  <c r="P3571" i="2"/>
  <c r="P3570" i="2"/>
  <c r="P3569" i="2"/>
  <c r="P3568" i="2"/>
  <c r="P3567" i="2"/>
  <c r="P3566" i="2"/>
  <c r="P3565" i="2"/>
  <c r="P3564" i="2"/>
  <c r="P3563" i="2"/>
  <c r="P3562" i="2"/>
  <c r="P3561" i="2"/>
  <c r="P3560" i="2"/>
  <c r="P3559" i="2"/>
  <c r="P3558" i="2"/>
  <c r="P3557" i="2"/>
  <c r="P3556" i="2"/>
  <c r="P3555" i="2"/>
  <c r="P3554" i="2"/>
  <c r="P3553" i="2"/>
  <c r="P3552" i="2"/>
  <c r="P3551" i="2"/>
  <c r="P3550" i="2"/>
  <c r="P3549" i="2"/>
  <c r="P3548" i="2"/>
  <c r="P3547" i="2"/>
  <c r="P3546" i="2"/>
  <c r="P3545" i="2"/>
  <c r="P3544" i="2"/>
  <c r="P3543" i="2"/>
  <c r="P3542" i="2"/>
  <c r="P3541" i="2"/>
  <c r="P3540" i="2"/>
  <c r="P3539" i="2"/>
  <c r="P3538" i="2"/>
  <c r="P3537" i="2"/>
  <c r="P3536" i="2"/>
  <c r="P3535" i="2"/>
  <c r="P3534" i="2"/>
  <c r="P3533" i="2"/>
  <c r="P3532" i="2"/>
  <c r="P3531" i="2"/>
  <c r="P3530" i="2"/>
  <c r="P3529" i="2"/>
  <c r="P3528" i="2"/>
  <c r="P3527" i="2"/>
  <c r="P3526" i="2"/>
  <c r="P3525" i="2"/>
  <c r="P3524" i="2"/>
  <c r="P3523" i="2"/>
  <c r="P3522" i="2"/>
  <c r="P3521" i="2"/>
  <c r="P3520" i="2"/>
  <c r="P3519" i="2"/>
  <c r="P3518" i="2"/>
  <c r="P3517" i="2"/>
  <c r="P3516" i="2"/>
  <c r="P3515" i="2"/>
  <c r="P3514" i="2"/>
  <c r="P3513" i="2"/>
  <c r="P3512" i="2"/>
  <c r="P3511" i="2"/>
  <c r="P3510" i="2"/>
  <c r="P3509" i="2"/>
  <c r="P3508" i="2"/>
  <c r="P3507" i="2"/>
  <c r="P3506" i="2"/>
  <c r="P3505" i="2"/>
  <c r="P3504" i="2"/>
  <c r="P3503" i="2"/>
  <c r="P3502" i="2"/>
  <c r="P3501" i="2"/>
  <c r="P3500" i="2"/>
  <c r="P3499" i="2"/>
  <c r="P3498" i="2"/>
  <c r="P3497" i="2"/>
  <c r="P3496" i="2"/>
  <c r="P3495" i="2"/>
  <c r="P3494" i="2"/>
  <c r="P3493" i="2"/>
  <c r="P3492" i="2"/>
  <c r="P3491" i="2"/>
  <c r="P3490" i="2"/>
  <c r="P3489" i="2"/>
  <c r="P3488" i="2"/>
  <c r="P3487" i="2"/>
  <c r="P3486" i="2"/>
  <c r="P3485" i="2"/>
  <c r="P3484" i="2"/>
  <c r="P3483" i="2"/>
  <c r="P3482" i="2"/>
  <c r="P3481" i="2"/>
  <c r="P3480" i="2"/>
  <c r="P3479" i="2"/>
  <c r="P3478" i="2"/>
  <c r="P3477" i="2"/>
  <c r="P3476" i="2"/>
  <c r="P3475" i="2"/>
  <c r="P3474" i="2"/>
  <c r="P3473" i="2"/>
  <c r="P3472" i="2"/>
  <c r="P3471" i="2"/>
  <c r="P3470" i="2"/>
  <c r="P3469" i="2"/>
  <c r="P3468" i="2"/>
  <c r="P3467" i="2"/>
  <c r="P3466" i="2"/>
  <c r="P3465" i="2"/>
  <c r="P3464" i="2"/>
  <c r="P3463" i="2"/>
  <c r="P3462" i="2"/>
  <c r="P3461" i="2"/>
  <c r="P3460" i="2"/>
  <c r="P3459" i="2"/>
  <c r="P3458" i="2"/>
  <c r="P3457" i="2"/>
  <c r="P3456" i="2"/>
  <c r="P3455" i="2"/>
  <c r="P3454" i="2"/>
  <c r="P3453" i="2"/>
  <c r="P3452" i="2"/>
  <c r="P3451" i="2"/>
  <c r="P3450" i="2"/>
  <c r="P3449" i="2"/>
  <c r="P3448" i="2"/>
  <c r="P3447" i="2"/>
  <c r="P3446" i="2"/>
  <c r="P3445" i="2"/>
  <c r="P3444" i="2"/>
  <c r="P3443" i="2"/>
  <c r="P3442" i="2"/>
  <c r="P3441" i="2"/>
  <c r="P3440" i="2"/>
  <c r="P3439" i="2"/>
  <c r="P3438" i="2"/>
  <c r="P3437" i="2"/>
  <c r="P3436" i="2"/>
  <c r="P3435" i="2"/>
  <c r="P3434" i="2"/>
  <c r="P3433" i="2"/>
  <c r="P3432" i="2"/>
  <c r="P3431" i="2"/>
  <c r="P3430" i="2"/>
  <c r="P3429" i="2"/>
  <c r="P3428" i="2"/>
  <c r="P3427" i="2"/>
  <c r="P3426" i="2"/>
  <c r="P3425" i="2"/>
  <c r="P3424" i="2"/>
  <c r="P3423" i="2"/>
  <c r="P3422" i="2"/>
  <c r="P3421" i="2"/>
  <c r="P3420" i="2"/>
  <c r="P3419" i="2"/>
  <c r="P3418" i="2"/>
  <c r="P3417" i="2"/>
  <c r="P3416" i="2"/>
  <c r="P3415" i="2"/>
  <c r="P3414" i="2"/>
  <c r="P3413" i="2"/>
  <c r="P3412" i="2"/>
  <c r="P3411" i="2"/>
  <c r="P3410" i="2"/>
  <c r="P3409" i="2"/>
  <c r="P3408" i="2"/>
  <c r="P3407" i="2"/>
  <c r="P3406" i="2"/>
  <c r="P3405" i="2"/>
  <c r="P3404" i="2"/>
  <c r="P3403" i="2"/>
  <c r="P3402" i="2"/>
  <c r="P3401" i="2"/>
  <c r="P3400" i="2"/>
  <c r="P3399" i="2"/>
  <c r="P3398" i="2"/>
  <c r="P3397" i="2"/>
  <c r="P3396" i="2"/>
  <c r="P3395" i="2"/>
  <c r="P3394" i="2"/>
  <c r="P3393" i="2"/>
  <c r="P3392" i="2"/>
  <c r="P3391" i="2"/>
  <c r="P3390" i="2"/>
  <c r="P3389" i="2"/>
  <c r="P3388" i="2"/>
  <c r="P3387" i="2"/>
  <c r="P3386" i="2"/>
  <c r="P3385" i="2"/>
  <c r="P3384" i="2"/>
  <c r="P3383" i="2"/>
  <c r="P3382" i="2"/>
  <c r="P3381" i="2"/>
  <c r="P3380" i="2"/>
  <c r="P3379" i="2"/>
  <c r="P3378" i="2"/>
  <c r="P3377" i="2"/>
  <c r="P3376" i="2"/>
  <c r="P3375" i="2"/>
  <c r="P3374" i="2"/>
  <c r="P3373" i="2"/>
  <c r="P3372" i="2"/>
  <c r="P3371" i="2"/>
  <c r="P3370" i="2"/>
  <c r="P3369" i="2"/>
  <c r="P3368" i="2"/>
  <c r="P3367" i="2"/>
  <c r="P3366" i="2"/>
  <c r="P3365" i="2"/>
  <c r="P3364" i="2"/>
  <c r="P3363" i="2"/>
  <c r="P3362" i="2"/>
  <c r="P3361" i="2"/>
  <c r="P3360" i="2"/>
  <c r="P3359" i="2"/>
  <c r="P3358" i="2"/>
  <c r="P3357" i="2"/>
  <c r="P3356" i="2"/>
  <c r="P3355" i="2"/>
  <c r="P3354" i="2"/>
  <c r="P3353" i="2"/>
  <c r="P3352" i="2"/>
  <c r="P3351" i="2"/>
  <c r="P3350" i="2"/>
  <c r="P3349" i="2"/>
  <c r="P3348" i="2"/>
  <c r="P3347" i="2"/>
  <c r="P3346" i="2"/>
  <c r="P3345" i="2"/>
  <c r="P3344" i="2"/>
  <c r="P3343" i="2"/>
  <c r="P3342" i="2"/>
  <c r="P3341" i="2"/>
  <c r="P3340" i="2"/>
  <c r="P3339" i="2"/>
  <c r="P3338" i="2"/>
  <c r="P3337" i="2"/>
  <c r="P3336" i="2"/>
  <c r="P3335" i="2"/>
  <c r="P3334" i="2"/>
  <c r="P3333" i="2"/>
  <c r="P3332" i="2"/>
  <c r="P3331" i="2"/>
  <c r="P3330" i="2"/>
  <c r="P3329" i="2"/>
  <c r="P3328" i="2"/>
  <c r="P3327" i="2"/>
  <c r="P3326" i="2"/>
  <c r="P3325" i="2"/>
  <c r="P3324" i="2"/>
  <c r="P3323" i="2"/>
  <c r="P3322" i="2"/>
  <c r="P3321" i="2"/>
  <c r="P3320" i="2"/>
  <c r="P3319" i="2"/>
  <c r="P3318" i="2"/>
  <c r="P3317" i="2"/>
  <c r="P3316" i="2"/>
  <c r="P3315" i="2"/>
  <c r="P3314" i="2"/>
  <c r="P3313" i="2"/>
  <c r="P3312" i="2"/>
  <c r="P3311" i="2"/>
  <c r="P3310" i="2"/>
  <c r="P3309" i="2"/>
  <c r="P3308" i="2"/>
  <c r="P3307" i="2"/>
  <c r="P3306" i="2"/>
  <c r="P3305" i="2"/>
  <c r="P3304" i="2"/>
  <c r="P3303" i="2"/>
  <c r="P3302" i="2"/>
  <c r="P3301" i="2"/>
  <c r="P3300" i="2"/>
  <c r="P3299" i="2"/>
  <c r="P3298" i="2"/>
  <c r="P3297" i="2"/>
  <c r="P3296" i="2"/>
  <c r="P3295" i="2"/>
  <c r="P3294" i="2"/>
  <c r="P3293" i="2"/>
  <c r="P3292" i="2"/>
  <c r="P3291" i="2"/>
  <c r="P3290" i="2"/>
  <c r="P3289" i="2"/>
  <c r="P3288" i="2"/>
  <c r="P3287" i="2"/>
  <c r="P3286" i="2"/>
  <c r="P3285" i="2"/>
  <c r="P3284" i="2"/>
  <c r="P3283" i="2"/>
  <c r="P3282" i="2"/>
  <c r="P3281" i="2"/>
  <c r="P3280" i="2"/>
  <c r="P3279" i="2"/>
  <c r="P3278" i="2"/>
  <c r="P3277" i="2"/>
  <c r="P3276" i="2"/>
  <c r="P3275" i="2"/>
  <c r="P3274" i="2"/>
  <c r="P3273" i="2"/>
  <c r="P3272" i="2"/>
  <c r="P3271" i="2"/>
  <c r="P3270" i="2"/>
  <c r="P3269" i="2"/>
  <c r="P3268" i="2"/>
  <c r="P3267" i="2"/>
  <c r="P3266" i="2"/>
  <c r="P3265" i="2"/>
  <c r="P3264" i="2"/>
  <c r="P3263" i="2"/>
  <c r="P3262" i="2"/>
  <c r="P3261" i="2"/>
  <c r="P3260" i="2"/>
  <c r="P3259" i="2"/>
  <c r="P3258" i="2"/>
  <c r="P3257" i="2"/>
  <c r="P3256" i="2"/>
  <c r="P3255" i="2"/>
  <c r="P3254" i="2"/>
  <c r="P3253" i="2"/>
  <c r="P3252" i="2"/>
  <c r="P3251" i="2"/>
  <c r="P3250" i="2"/>
  <c r="P3249" i="2"/>
  <c r="P3248" i="2"/>
  <c r="P3247" i="2"/>
  <c r="P3246" i="2"/>
  <c r="P3245" i="2"/>
  <c r="P3244" i="2"/>
  <c r="P3243" i="2"/>
  <c r="P3242" i="2"/>
  <c r="P3241" i="2"/>
  <c r="P3240" i="2"/>
  <c r="P3239" i="2"/>
  <c r="P3238" i="2"/>
  <c r="P3237" i="2"/>
  <c r="P3236" i="2"/>
  <c r="P3235" i="2"/>
  <c r="P3234" i="2"/>
  <c r="P3233" i="2"/>
  <c r="P3232" i="2"/>
  <c r="P3231" i="2"/>
  <c r="P3230" i="2"/>
  <c r="P3229" i="2"/>
  <c r="P3228" i="2"/>
  <c r="P3227" i="2"/>
  <c r="P3226" i="2"/>
  <c r="P3225" i="2"/>
  <c r="P3224" i="2"/>
  <c r="P3223" i="2"/>
  <c r="P3222" i="2"/>
  <c r="P3221" i="2"/>
  <c r="P3220" i="2"/>
  <c r="P3219" i="2"/>
  <c r="P3218" i="2"/>
  <c r="P3217" i="2"/>
  <c r="P3216" i="2"/>
  <c r="P3215" i="2"/>
  <c r="P3214" i="2"/>
  <c r="P3213" i="2"/>
  <c r="P3212" i="2"/>
  <c r="P3211" i="2"/>
  <c r="P3210" i="2"/>
  <c r="P3209" i="2"/>
  <c r="P3208" i="2"/>
  <c r="P3207" i="2"/>
  <c r="P3206" i="2"/>
  <c r="P3205" i="2"/>
  <c r="P3204" i="2"/>
  <c r="P3203" i="2"/>
  <c r="P3202" i="2"/>
  <c r="P3201" i="2"/>
  <c r="P3200" i="2"/>
  <c r="P3199" i="2"/>
  <c r="P3198" i="2"/>
  <c r="P3197" i="2"/>
  <c r="P3196" i="2"/>
  <c r="P3195" i="2"/>
  <c r="P3194" i="2"/>
  <c r="P3193" i="2"/>
  <c r="P3192" i="2"/>
  <c r="P3191" i="2"/>
  <c r="P3190" i="2"/>
  <c r="P3189" i="2"/>
  <c r="P3188" i="2"/>
  <c r="P3187" i="2"/>
  <c r="P3186" i="2"/>
  <c r="P3185" i="2"/>
  <c r="P3184" i="2"/>
  <c r="P3183" i="2"/>
  <c r="P3182" i="2"/>
  <c r="P3181" i="2"/>
  <c r="P3180" i="2"/>
  <c r="P3179" i="2"/>
  <c r="P3178" i="2"/>
  <c r="P3177" i="2"/>
  <c r="P3176" i="2"/>
  <c r="P3175" i="2"/>
  <c r="P3174" i="2"/>
  <c r="P3173" i="2"/>
  <c r="P3172" i="2"/>
  <c r="P3171" i="2"/>
  <c r="P3170" i="2"/>
  <c r="P3169" i="2"/>
  <c r="P3168" i="2"/>
  <c r="P3167" i="2"/>
  <c r="P3166" i="2"/>
  <c r="P3165" i="2"/>
  <c r="P3164" i="2"/>
  <c r="P3163" i="2"/>
  <c r="P3162" i="2"/>
  <c r="P3161" i="2"/>
  <c r="P3160" i="2"/>
  <c r="P3159" i="2"/>
  <c r="P3158" i="2"/>
  <c r="P3157" i="2"/>
  <c r="P3156" i="2"/>
  <c r="P3155" i="2"/>
  <c r="P3154" i="2"/>
  <c r="P3153" i="2"/>
  <c r="P3152" i="2"/>
  <c r="P3151" i="2"/>
  <c r="P3150" i="2"/>
  <c r="P3149" i="2"/>
  <c r="P3148" i="2"/>
  <c r="P3147" i="2"/>
  <c r="P3146" i="2"/>
  <c r="P3145" i="2"/>
  <c r="P3144" i="2"/>
  <c r="P3143" i="2"/>
  <c r="P3142" i="2"/>
  <c r="P3141" i="2"/>
  <c r="P3140" i="2"/>
  <c r="P3139" i="2"/>
  <c r="P3138" i="2"/>
  <c r="P3137" i="2"/>
  <c r="P3136" i="2"/>
  <c r="P3135" i="2"/>
  <c r="P3134" i="2"/>
  <c r="P3133" i="2"/>
  <c r="P3132" i="2"/>
  <c r="P3131" i="2"/>
  <c r="P3130" i="2"/>
  <c r="P3129" i="2"/>
  <c r="P3128" i="2"/>
  <c r="P3127" i="2"/>
  <c r="P3126" i="2"/>
  <c r="P3125" i="2"/>
  <c r="P3124" i="2"/>
  <c r="P3123" i="2"/>
  <c r="P3122" i="2"/>
  <c r="P3121" i="2"/>
  <c r="P3120" i="2"/>
  <c r="P3119" i="2"/>
  <c r="P3118" i="2"/>
  <c r="P3117" i="2"/>
  <c r="P3116" i="2"/>
  <c r="P3115" i="2"/>
  <c r="P3114" i="2"/>
  <c r="P3113" i="2"/>
  <c r="P3112" i="2"/>
  <c r="P3111" i="2"/>
  <c r="P3110" i="2"/>
  <c r="P3109" i="2"/>
  <c r="P3108" i="2"/>
  <c r="P3107" i="2"/>
  <c r="P3106" i="2"/>
  <c r="P3105" i="2"/>
  <c r="P3104" i="2"/>
  <c r="P3103" i="2"/>
  <c r="P3102" i="2"/>
  <c r="P3101" i="2"/>
  <c r="P3100" i="2"/>
  <c r="P3099" i="2"/>
  <c r="P3098" i="2"/>
  <c r="P3097" i="2"/>
  <c r="P3096" i="2"/>
  <c r="P3095" i="2"/>
  <c r="P3094" i="2"/>
  <c r="P3093" i="2"/>
  <c r="P3092" i="2"/>
  <c r="P3091" i="2"/>
  <c r="P3090" i="2"/>
  <c r="P3089" i="2"/>
  <c r="P3088" i="2"/>
  <c r="P3087" i="2"/>
  <c r="P3086" i="2"/>
  <c r="P3085" i="2"/>
  <c r="P3084" i="2"/>
  <c r="P3083" i="2"/>
  <c r="P3082" i="2"/>
  <c r="P3081" i="2"/>
  <c r="P3080" i="2"/>
  <c r="P3079" i="2"/>
  <c r="P3078" i="2"/>
  <c r="P3077" i="2"/>
  <c r="P3076" i="2"/>
  <c r="P3075" i="2"/>
  <c r="P3074" i="2"/>
  <c r="P3073" i="2"/>
  <c r="P3072" i="2"/>
  <c r="P3071" i="2"/>
  <c r="P3070" i="2"/>
  <c r="P3069" i="2"/>
  <c r="P3068" i="2"/>
  <c r="P3067" i="2"/>
  <c r="P3066" i="2"/>
  <c r="P3065" i="2"/>
  <c r="P3064" i="2"/>
  <c r="P3063" i="2"/>
  <c r="P3062" i="2"/>
  <c r="P3061" i="2"/>
  <c r="P3060" i="2"/>
  <c r="P3059" i="2"/>
  <c r="P3058" i="2"/>
  <c r="P3057" i="2"/>
  <c r="P3056" i="2"/>
  <c r="P3055" i="2"/>
  <c r="P3054" i="2"/>
  <c r="P3053" i="2"/>
  <c r="P3052" i="2"/>
  <c r="P3051" i="2"/>
  <c r="P3050" i="2"/>
  <c r="P3049" i="2"/>
  <c r="P3048" i="2"/>
  <c r="P3047" i="2"/>
  <c r="P3046" i="2"/>
  <c r="P3045" i="2"/>
  <c r="P3044" i="2"/>
  <c r="P3043" i="2"/>
  <c r="P3042" i="2"/>
  <c r="P3041" i="2"/>
  <c r="P3040" i="2"/>
  <c r="P3039" i="2"/>
  <c r="P3038" i="2"/>
  <c r="P3037" i="2"/>
  <c r="P3036" i="2"/>
  <c r="P3035" i="2"/>
  <c r="P3034" i="2"/>
  <c r="P3033" i="2"/>
  <c r="P3032" i="2"/>
  <c r="P3031" i="2"/>
  <c r="P3030" i="2"/>
  <c r="P3029" i="2"/>
  <c r="P3028" i="2"/>
  <c r="P3027" i="2"/>
  <c r="P3026" i="2"/>
  <c r="P3025" i="2"/>
  <c r="P3024" i="2"/>
  <c r="P3023" i="2"/>
  <c r="P3022" i="2"/>
  <c r="P3021" i="2"/>
  <c r="P3020" i="2"/>
  <c r="P3019" i="2"/>
  <c r="P3018" i="2"/>
  <c r="P3017" i="2"/>
  <c r="P3016" i="2"/>
  <c r="P3015" i="2"/>
  <c r="P3014" i="2"/>
  <c r="P3013" i="2"/>
  <c r="P3012" i="2"/>
  <c r="P3011" i="2"/>
  <c r="P3010" i="2"/>
  <c r="P3009" i="2"/>
  <c r="P3008" i="2"/>
  <c r="P3007" i="2"/>
  <c r="P3006" i="2"/>
  <c r="P3005" i="2"/>
  <c r="P3004" i="2"/>
  <c r="P3003" i="2"/>
  <c r="P3002" i="2"/>
  <c r="P3001" i="2"/>
  <c r="P3000" i="2"/>
  <c r="P2999" i="2"/>
  <c r="P2998" i="2"/>
  <c r="P2997" i="2"/>
  <c r="P2996" i="2"/>
  <c r="P2995" i="2"/>
  <c r="P2994" i="2"/>
  <c r="P2993" i="2"/>
  <c r="P2992" i="2"/>
  <c r="P2991" i="2"/>
  <c r="P2990" i="2"/>
  <c r="P2989" i="2"/>
  <c r="P2988" i="2"/>
  <c r="P2987" i="2"/>
  <c r="P2986" i="2"/>
  <c r="P2985" i="2"/>
  <c r="P2984" i="2"/>
  <c r="P2983" i="2"/>
  <c r="P2982" i="2"/>
  <c r="P2981" i="2"/>
  <c r="P2980" i="2"/>
  <c r="P2979" i="2"/>
  <c r="P2978" i="2"/>
  <c r="P2977" i="2"/>
  <c r="P2976" i="2"/>
  <c r="P2975" i="2"/>
  <c r="P2974" i="2"/>
  <c r="P2973" i="2"/>
  <c r="P2972" i="2"/>
  <c r="P2971" i="2"/>
  <c r="P2970" i="2"/>
  <c r="P2969" i="2"/>
  <c r="P2968" i="2"/>
  <c r="P2967" i="2"/>
  <c r="P2966" i="2"/>
  <c r="P2965" i="2"/>
  <c r="P2964" i="2"/>
  <c r="P2963" i="2"/>
  <c r="P2962" i="2"/>
  <c r="P2961" i="2"/>
  <c r="P2960" i="2"/>
  <c r="P2959" i="2"/>
  <c r="P2958" i="2"/>
  <c r="P2957" i="2"/>
  <c r="P2956" i="2"/>
  <c r="P2955" i="2"/>
  <c r="P2954" i="2"/>
  <c r="P2953" i="2"/>
  <c r="P2952" i="2"/>
  <c r="P2951" i="2"/>
  <c r="P2950" i="2"/>
  <c r="P2949" i="2"/>
  <c r="P2948" i="2"/>
  <c r="P2947" i="2"/>
  <c r="P2946" i="2"/>
  <c r="P2945" i="2"/>
  <c r="P2944" i="2"/>
  <c r="P2943" i="2"/>
  <c r="P2942" i="2"/>
  <c r="P2941" i="2"/>
  <c r="P2940" i="2"/>
  <c r="P2939" i="2"/>
  <c r="P2938" i="2"/>
  <c r="P2937" i="2"/>
  <c r="P2936" i="2"/>
  <c r="P2935" i="2"/>
  <c r="P2934" i="2"/>
  <c r="P2933" i="2"/>
  <c r="P2932" i="2"/>
  <c r="P2931" i="2"/>
  <c r="P2930" i="2"/>
  <c r="P2929" i="2"/>
  <c r="P2928" i="2"/>
  <c r="P2927" i="2"/>
  <c r="P2926" i="2"/>
  <c r="P2925" i="2"/>
  <c r="P2924" i="2"/>
  <c r="P2923" i="2"/>
  <c r="P2922" i="2"/>
  <c r="P2921" i="2"/>
  <c r="P2920" i="2"/>
  <c r="P2919" i="2"/>
  <c r="P2918" i="2"/>
  <c r="P2917" i="2"/>
  <c r="P2916" i="2"/>
  <c r="P2915" i="2"/>
  <c r="P2914" i="2"/>
  <c r="P2913" i="2"/>
  <c r="P2912" i="2"/>
  <c r="P2911" i="2"/>
  <c r="P2910" i="2"/>
  <c r="P2909" i="2"/>
  <c r="P2908" i="2"/>
  <c r="P2907" i="2"/>
  <c r="P2906" i="2"/>
  <c r="P2905" i="2"/>
  <c r="P2904" i="2"/>
  <c r="P2903" i="2"/>
  <c r="P2902" i="2"/>
  <c r="P2901" i="2"/>
  <c r="P2900" i="2"/>
  <c r="P2899" i="2"/>
  <c r="P2898" i="2"/>
  <c r="P2897" i="2"/>
  <c r="P2896" i="2"/>
  <c r="P2895" i="2"/>
  <c r="P2894" i="2"/>
  <c r="P2893" i="2"/>
  <c r="P2892" i="2"/>
  <c r="P2891" i="2"/>
  <c r="P2890" i="2"/>
  <c r="P2889" i="2"/>
  <c r="P2888" i="2"/>
  <c r="P2887" i="2"/>
  <c r="P2886" i="2"/>
  <c r="P2885" i="2"/>
  <c r="P2884" i="2"/>
  <c r="P2883" i="2"/>
  <c r="P2882" i="2"/>
  <c r="P2881" i="2"/>
  <c r="P2880" i="2"/>
  <c r="P2879" i="2"/>
  <c r="P2878" i="2"/>
  <c r="P2877" i="2"/>
  <c r="P2876" i="2"/>
  <c r="P2875" i="2"/>
  <c r="P2874" i="2"/>
  <c r="P2873" i="2"/>
  <c r="P2872" i="2"/>
  <c r="P2871" i="2"/>
  <c r="P2870" i="2"/>
  <c r="P2869" i="2"/>
  <c r="P2868" i="2"/>
  <c r="P2867" i="2"/>
  <c r="P2866" i="2"/>
  <c r="P2865" i="2"/>
  <c r="P2864" i="2"/>
  <c r="P2863" i="2"/>
  <c r="P2862" i="2"/>
  <c r="P2861" i="2"/>
  <c r="P2860" i="2"/>
  <c r="P2859" i="2"/>
  <c r="P2858" i="2"/>
  <c r="P2857" i="2"/>
  <c r="P2856" i="2"/>
  <c r="P2855" i="2"/>
  <c r="P2854" i="2"/>
  <c r="P2853" i="2"/>
  <c r="P2852" i="2"/>
  <c r="P2851" i="2"/>
  <c r="P2850" i="2"/>
  <c r="P2849" i="2"/>
  <c r="P2848" i="2"/>
  <c r="P2847" i="2"/>
  <c r="P2846" i="2"/>
  <c r="P2845" i="2"/>
  <c r="P2844" i="2"/>
  <c r="P2843" i="2"/>
  <c r="P2842" i="2"/>
  <c r="P2841" i="2"/>
  <c r="P2840" i="2"/>
  <c r="P2839" i="2"/>
  <c r="P2838" i="2"/>
  <c r="P2837" i="2"/>
  <c r="P2836" i="2"/>
  <c r="P2835" i="2"/>
  <c r="P2834" i="2"/>
  <c r="P2833" i="2"/>
  <c r="P2832" i="2"/>
  <c r="P2831" i="2"/>
  <c r="P2830" i="2"/>
  <c r="P2829" i="2"/>
  <c r="P2828" i="2"/>
  <c r="P2827" i="2"/>
  <c r="P2826" i="2"/>
  <c r="P2825" i="2"/>
  <c r="P2824" i="2"/>
  <c r="P2823" i="2"/>
  <c r="P2822" i="2"/>
  <c r="P2821" i="2"/>
  <c r="P2820" i="2"/>
  <c r="P2819" i="2"/>
  <c r="P2818" i="2"/>
  <c r="P2817" i="2"/>
  <c r="P2816" i="2"/>
  <c r="P2815" i="2"/>
  <c r="P2814" i="2"/>
  <c r="P2813" i="2"/>
  <c r="P2812" i="2"/>
  <c r="P2811" i="2"/>
  <c r="P2810" i="2"/>
  <c r="P2809" i="2"/>
  <c r="P2808" i="2"/>
  <c r="P2807" i="2"/>
  <c r="P2806" i="2"/>
  <c r="P2805" i="2"/>
  <c r="P2804" i="2"/>
  <c r="P2803" i="2"/>
  <c r="P2802" i="2"/>
  <c r="P2801" i="2"/>
  <c r="P2800" i="2"/>
  <c r="P2799" i="2"/>
  <c r="P2798" i="2"/>
  <c r="P2797" i="2"/>
  <c r="P2796" i="2"/>
  <c r="P2795" i="2"/>
  <c r="P2794" i="2"/>
  <c r="P2793" i="2"/>
  <c r="P2792" i="2"/>
  <c r="P2791" i="2"/>
  <c r="P2790" i="2"/>
  <c r="P2789" i="2"/>
  <c r="P2788" i="2"/>
  <c r="P2787" i="2"/>
  <c r="P2786" i="2"/>
  <c r="P2785" i="2"/>
  <c r="P2784" i="2"/>
  <c r="P2783" i="2"/>
  <c r="P2782" i="2"/>
  <c r="P2781" i="2"/>
  <c r="P2780" i="2"/>
  <c r="P2779" i="2"/>
  <c r="P2778" i="2"/>
  <c r="P2777" i="2"/>
  <c r="P2776" i="2"/>
  <c r="P2775" i="2"/>
  <c r="P2774" i="2"/>
  <c r="P2773" i="2"/>
  <c r="P2772" i="2"/>
  <c r="P2771" i="2"/>
  <c r="P2770" i="2"/>
  <c r="P2769" i="2"/>
  <c r="P2768" i="2"/>
  <c r="P2767" i="2"/>
  <c r="P2766" i="2"/>
  <c r="P2765" i="2"/>
  <c r="P2764" i="2"/>
  <c r="P2763" i="2"/>
  <c r="P2762" i="2"/>
  <c r="P2761" i="2"/>
  <c r="P2760" i="2"/>
  <c r="P2759" i="2"/>
  <c r="P2758" i="2"/>
  <c r="P2757" i="2"/>
  <c r="P2756" i="2"/>
  <c r="P2755" i="2"/>
  <c r="P2754" i="2"/>
  <c r="P2753" i="2"/>
  <c r="P2752" i="2"/>
  <c r="P2751" i="2"/>
  <c r="P2750" i="2"/>
  <c r="P2749" i="2"/>
  <c r="P2748" i="2"/>
  <c r="P2747" i="2"/>
  <c r="P2746" i="2"/>
  <c r="P2745" i="2"/>
  <c r="P2744" i="2"/>
  <c r="P2743" i="2"/>
  <c r="P2742" i="2"/>
  <c r="P2741" i="2"/>
  <c r="P2740" i="2"/>
  <c r="P2739" i="2"/>
  <c r="P2738" i="2"/>
  <c r="P2737" i="2"/>
  <c r="P2736" i="2"/>
  <c r="P2735" i="2"/>
  <c r="P2734" i="2"/>
  <c r="P2733" i="2"/>
  <c r="P2732" i="2"/>
  <c r="P2731" i="2"/>
  <c r="P2730" i="2"/>
  <c r="P2729" i="2"/>
  <c r="P2728" i="2"/>
  <c r="P2727" i="2"/>
  <c r="P2726" i="2"/>
  <c r="P2725" i="2"/>
  <c r="P2724" i="2"/>
  <c r="P2723" i="2"/>
  <c r="P2722" i="2"/>
  <c r="P2721" i="2"/>
  <c r="P2720" i="2"/>
  <c r="P2719" i="2"/>
  <c r="P2718" i="2"/>
  <c r="P2717" i="2"/>
  <c r="P2716" i="2"/>
  <c r="P2715" i="2"/>
  <c r="P2714" i="2"/>
  <c r="P2713" i="2"/>
  <c r="P2712" i="2"/>
  <c r="P2711" i="2"/>
  <c r="P2710" i="2"/>
  <c r="P2709" i="2"/>
  <c r="P2708" i="2"/>
  <c r="P2707" i="2"/>
  <c r="P2706" i="2"/>
  <c r="P2705" i="2"/>
  <c r="P2704" i="2"/>
  <c r="P2703" i="2"/>
  <c r="P2702" i="2"/>
  <c r="P2701" i="2"/>
  <c r="P2700" i="2"/>
  <c r="P2699" i="2"/>
  <c r="P2698" i="2"/>
  <c r="P2697" i="2"/>
  <c r="P2696" i="2"/>
  <c r="P2695" i="2"/>
  <c r="P2694" i="2"/>
  <c r="P2693" i="2"/>
  <c r="P2692" i="2"/>
  <c r="P2691" i="2"/>
  <c r="P2690" i="2"/>
  <c r="P2689" i="2"/>
  <c r="P2688" i="2"/>
  <c r="P2687" i="2"/>
  <c r="P2686" i="2"/>
  <c r="P2685" i="2"/>
  <c r="P2684" i="2"/>
  <c r="P2683" i="2"/>
  <c r="P2682" i="2"/>
  <c r="P2681" i="2"/>
  <c r="P2680" i="2"/>
  <c r="P2679" i="2"/>
  <c r="P2678" i="2"/>
  <c r="P2677" i="2"/>
  <c r="P2676" i="2"/>
  <c r="P2675" i="2"/>
  <c r="P2674" i="2"/>
  <c r="P2673" i="2"/>
  <c r="P2672" i="2"/>
  <c r="P2671" i="2"/>
  <c r="P2670" i="2"/>
  <c r="P2669" i="2"/>
  <c r="P2668" i="2"/>
  <c r="P2667" i="2"/>
  <c r="P2666" i="2"/>
  <c r="P2665" i="2"/>
  <c r="P2664" i="2"/>
  <c r="P2663" i="2"/>
  <c r="P2662" i="2"/>
  <c r="P2661" i="2"/>
  <c r="P2660" i="2"/>
  <c r="P2659" i="2"/>
  <c r="P2658" i="2"/>
  <c r="P2657" i="2"/>
  <c r="P2656" i="2"/>
  <c r="P2655" i="2"/>
  <c r="P2654" i="2"/>
  <c r="P2653" i="2"/>
  <c r="P2652" i="2"/>
  <c r="P2651" i="2"/>
  <c r="P2650" i="2"/>
  <c r="P2649" i="2"/>
  <c r="P2648" i="2"/>
  <c r="P2647" i="2"/>
  <c r="P2646" i="2"/>
  <c r="P2645" i="2"/>
  <c r="P2644" i="2"/>
  <c r="P2643" i="2"/>
  <c r="P2642" i="2"/>
  <c r="P2641" i="2"/>
  <c r="P2640" i="2"/>
  <c r="P2639" i="2"/>
  <c r="P2638" i="2"/>
  <c r="P2637" i="2"/>
  <c r="P2636" i="2"/>
  <c r="P2635" i="2"/>
  <c r="P2634" i="2"/>
  <c r="P2633" i="2"/>
  <c r="P2632" i="2"/>
  <c r="P2631" i="2"/>
  <c r="P2630" i="2"/>
  <c r="P2629" i="2"/>
  <c r="P2628" i="2"/>
  <c r="P2627" i="2"/>
  <c r="P2626" i="2"/>
  <c r="P2625" i="2"/>
  <c r="P2624" i="2"/>
  <c r="P2623" i="2"/>
  <c r="P2622" i="2"/>
  <c r="P2621" i="2"/>
  <c r="P2620" i="2"/>
  <c r="P2619" i="2"/>
  <c r="P2618" i="2"/>
  <c r="P2617" i="2"/>
  <c r="P2616" i="2"/>
  <c r="P2615" i="2"/>
  <c r="P2614" i="2"/>
  <c r="P2613" i="2"/>
  <c r="P2612" i="2"/>
  <c r="P2611" i="2"/>
  <c r="P2610" i="2"/>
  <c r="P2609" i="2"/>
  <c r="P2608" i="2"/>
  <c r="P2607" i="2"/>
  <c r="P2606" i="2"/>
  <c r="P2605" i="2"/>
  <c r="P2604" i="2"/>
  <c r="P2603" i="2"/>
  <c r="P2602" i="2"/>
  <c r="P2601" i="2"/>
  <c r="P2600" i="2"/>
  <c r="P2599" i="2"/>
  <c r="P2598" i="2"/>
  <c r="P2597" i="2"/>
  <c r="P2596" i="2"/>
  <c r="P2595" i="2"/>
  <c r="P2594" i="2"/>
  <c r="P2593" i="2"/>
  <c r="P2592" i="2"/>
  <c r="P2591" i="2"/>
  <c r="P2590" i="2"/>
  <c r="P2589" i="2"/>
  <c r="P2588" i="2"/>
  <c r="P2587" i="2"/>
  <c r="P2586" i="2"/>
  <c r="P2585" i="2"/>
  <c r="P2584" i="2"/>
  <c r="P2583" i="2"/>
  <c r="P2582" i="2"/>
  <c r="P2581" i="2"/>
  <c r="P2580" i="2"/>
  <c r="P2579" i="2"/>
  <c r="P2578" i="2"/>
  <c r="P2577" i="2"/>
  <c r="P2576" i="2"/>
  <c r="P2575" i="2"/>
  <c r="P2574" i="2"/>
  <c r="P2573" i="2"/>
  <c r="P2572" i="2"/>
  <c r="P2571" i="2"/>
  <c r="P2570" i="2"/>
  <c r="P2569" i="2"/>
  <c r="P2568" i="2"/>
  <c r="P2567" i="2"/>
  <c r="P2566" i="2"/>
  <c r="P2565" i="2"/>
  <c r="P2564" i="2"/>
  <c r="P2563" i="2"/>
  <c r="P2562" i="2"/>
  <c r="P2561" i="2"/>
  <c r="P2560" i="2"/>
  <c r="P2559" i="2"/>
  <c r="P2558" i="2"/>
  <c r="P2557" i="2"/>
  <c r="P2556" i="2"/>
  <c r="P2555" i="2"/>
  <c r="P2554" i="2"/>
  <c r="P2553" i="2"/>
  <c r="P2552" i="2"/>
  <c r="P2551" i="2"/>
  <c r="P2550" i="2"/>
  <c r="P2549" i="2"/>
  <c r="P2548" i="2"/>
  <c r="P2547" i="2"/>
  <c r="P2546" i="2"/>
  <c r="P2545" i="2"/>
  <c r="P2544" i="2"/>
  <c r="P2543" i="2"/>
  <c r="P2542" i="2"/>
  <c r="P2541" i="2"/>
  <c r="P2540" i="2"/>
  <c r="P2539" i="2"/>
  <c r="P2538" i="2"/>
  <c r="P2537" i="2"/>
  <c r="P2536" i="2"/>
  <c r="P2535" i="2"/>
  <c r="P2534" i="2"/>
  <c r="P2533" i="2"/>
  <c r="P2532" i="2"/>
  <c r="P2531" i="2"/>
  <c r="P2530" i="2"/>
  <c r="P2529" i="2"/>
  <c r="P2528" i="2"/>
  <c r="P2527" i="2"/>
  <c r="P2526" i="2"/>
  <c r="P2525" i="2"/>
  <c r="P2524" i="2"/>
  <c r="P2523" i="2"/>
  <c r="P2522" i="2"/>
  <c r="P2521" i="2"/>
  <c r="P2520" i="2"/>
  <c r="P2519" i="2"/>
  <c r="P2518" i="2"/>
  <c r="P2517" i="2"/>
  <c r="P2516" i="2"/>
  <c r="P2515" i="2"/>
  <c r="P2514" i="2"/>
  <c r="P2513" i="2"/>
  <c r="P2512" i="2"/>
  <c r="P2511" i="2"/>
  <c r="P2510" i="2"/>
  <c r="P2509" i="2"/>
  <c r="P2508" i="2"/>
  <c r="P2507" i="2"/>
  <c r="P2506" i="2"/>
  <c r="P2505" i="2"/>
  <c r="P2504" i="2"/>
  <c r="P2503" i="2"/>
  <c r="P2502" i="2"/>
  <c r="P2501" i="2"/>
  <c r="P2500" i="2"/>
  <c r="P2499" i="2"/>
  <c r="P2498" i="2"/>
  <c r="P2497" i="2"/>
  <c r="P2496" i="2"/>
  <c r="P2495" i="2"/>
  <c r="P2494" i="2"/>
  <c r="P2493" i="2"/>
  <c r="P2492" i="2"/>
  <c r="P2491" i="2"/>
  <c r="P2490" i="2"/>
  <c r="P2489" i="2"/>
  <c r="P2488" i="2"/>
  <c r="P2487" i="2"/>
  <c r="P2486" i="2"/>
  <c r="P2485" i="2"/>
  <c r="P2484" i="2"/>
  <c r="P2483" i="2"/>
  <c r="P2482" i="2"/>
  <c r="P2481" i="2"/>
  <c r="P2480" i="2"/>
  <c r="P2479" i="2"/>
  <c r="P2478" i="2"/>
  <c r="P2477" i="2"/>
  <c r="P2476" i="2"/>
  <c r="P2475" i="2"/>
  <c r="P2474" i="2"/>
  <c r="P2473" i="2"/>
  <c r="P2472" i="2"/>
  <c r="P2471" i="2"/>
  <c r="P2470" i="2"/>
  <c r="P2469" i="2"/>
  <c r="P2468" i="2"/>
  <c r="P2467" i="2"/>
  <c r="P2466" i="2"/>
  <c r="P2465" i="2"/>
  <c r="P2464" i="2"/>
  <c r="P2463" i="2"/>
  <c r="P2462" i="2"/>
  <c r="P2461" i="2"/>
  <c r="P2460" i="2"/>
  <c r="P2459" i="2"/>
  <c r="P2458" i="2"/>
  <c r="P2457" i="2"/>
  <c r="P2456" i="2"/>
  <c r="P2455" i="2"/>
  <c r="P2454" i="2"/>
  <c r="P2453" i="2"/>
  <c r="P2452" i="2"/>
  <c r="P2451" i="2"/>
  <c r="P2450" i="2"/>
  <c r="P2449" i="2"/>
  <c r="P2448" i="2"/>
  <c r="P2447" i="2"/>
  <c r="P2446" i="2"/>
  <c r="P2445" i="2"/>
  <c r="P2444" i="2"/>
  <c r="P2443" i="2"/>
  <c r="P2442" i="2"/>
  <c r="P2441" i="2"/>
  <c r="P2440" i="2"/>
  <c r="P2439" i="2"/>
  <c r="P2438" i="2"/>
  <c r="P2437" i="2"/>
  <c r="P2436" i="2"/>
  <c r="P2435" i="2"/>
  <c r="P2434" i="2"/>
  <c r="P2433" i="2"/>
  <c r="P2432" i="2"/>
  <c r="P2431" i="2"/>
  <c r="P2430" i="2"/>
  <c r="P2429" i="2"/>
  <c r="P2428" i="2"/>
  <c r="P2427" i="2"/>
  <c r="P2426" i="2"/>
  <c r="P2425" i="2"/>
  <c r="P2424" i="2"/>
  <c r="P2423" i="2"/>
  <c r="P2422" i="2"/>
  <c r="P2421" i="2"/>
  <c r="P2420" i="2"/>
  <c r="P2419" i="2"/>
  <c r="P2418" i="2"/>
  <c r="P2417" i="2"/>
  <c r="P2416" i="2"/>
  <c r="P2415" i="2"/>
  <c r="P2414" i="2"/>
  <c r="P2413" i="2"/>
  <c r="P2412" i="2"/>
  <c r="P2411" i="2"/>
  <c r="P2410" i="2"/>
  <c r="P2409" i="2"/>
  <c r="P2408" i="2"/>
  <c r="P2407" i="2"/>
  <c r="P2406" i="2"/>
  <c r="P2405" i="2"/>
  <c r="P2404" i="2"/>
  <c r="P2403" i="2"/>
  <c r="P2402" i="2"/>
  <c r="P2401" i="2"/>
  <c r="P2400" i="2"/>
  <c r="P2399" i="2"/>
  <c r="P2398" i="2"/>
  <c r="P2397" i="2"/>
  <c r="P2396" i="2"/>
  <c r="P2395" i="2"/>
  <c r="P2394" i="2"/>
  <c r="P2393" i="2"/>
  <c r="P2392" i="2"/>
  <c r="P2391" i="2"/>
  <c r="P2390" i="2"/>
  <c r="P2389" i="2"/>
  <c r="P2388" i="2"/>
  <c r="P2387" i="2"/>
  <c r="P2386" i="2"/>
  <c r="P2385" i="2"/>
  <c r="P2384" i="2"/>
  <c r="P2383" i="2"/>
  <c r="P2382" i="2"/>
  <c r="P2381" i="2"/>
  <c r="P2380" i="2"/>
  <c r="P2379" i="2"/>
  <c r="P2378" i="2"/>
  <c r="P2377" i="2"/>
  <c r="P2376" i="2"/>
  <c r="P2375" i="2"/>
  <c r="P2374" i="2"/>
  <c r="P2373" i="2"/>
  <c r="P2372" i="2"/>
  <c r="P2371" i="2"/>
  <c r="P2370" i="2"/>
  <c r="P2369" i="2"/>
  <c r="P2368" i="2"/>
  <c r="P2367" i="2"/>
  <c r="P2366" i="2"/>
  <c r="P2365" i="2"/>
  <c r="P2364" i="2"/>
  <c r="P2363" i="2"/>
  <c r="P2362" i="2"/>
  <c r="P2361" i="2"/>
  <c r="P2360" i="2"/>
  <c r="P2359" i="2"/>
  <c r="P2358" i="2"/>
  <c r="P2357" i="2"/>
  <c r="P2356" i="2"/>
  <c r="P2355" i="2"/>
  <c r="P2354" i="2"/>
  <c r="P2353" i="2"/>
  <c r="P2352" i="2"/>
  <c r="P2351" i="2"/>
  <c r="P2350" i="2"/>
  <c r="P2349" i="2"/>
  <c r="P2348" i="2"/>
  <c r="P2347" i="2"/>
  <c r="P2346" i="2"/>
  <c r="P2345" i="2"/>
  <c r="P2344" i="2"/>
  <c r="P2343" i="2"/>
  <c r="P2342" i="2"/>
  <c r="P2341" i="2"/>
  <c r="P2340" i="2"/>
  <c r="P2339" i="2"/>
  <c r="P2338" i="2"/>
  <c r="P2337" i="2"/>
  <c r="P2336" i="2"/>
  <c r="P2335" i="2"/>
  <c r="P2334" i="2"/>
  <c r="P2333" i="2"/>
  <c r="P2332" i="2"/>
  <c r="P2331" i="2"/>
  <c r="P2330" i="2"/>
  <c r="P2329" i="2"/>
  <c r="P2328" i="2"/>
  <c r="P2327" i="2"/>
  <c r="P2326" i="2"/>
  <c r="P2325" i="2"/>
  <c r="P2324" i="2"/>
  <c r="P2323" i="2"/>
  <c r="P2322" i="2"/>
  <c r="P2321" i="2"/>
  <c r="P2320" i="2"/>
  <c r="P2319" i="2"/>
  <c r="P2318" i="2"/>
  <c r="P2317" i="2"/>
  <c r="P2316" i="2"/>
  <c r="P2315" i="2"/>
  <c r="P2314" i="2"/>
  <c r="P2313" i="2"/>
  <c r="P2312" i="2"/>
  <c r="P2311" i="2"/>
  <c r="P2310" i="2"/>
  <c r="P2309" i="2"/>
  <c r="P2308" i="2"/>
  <c r="P2307" i="2"/>
  <c r="P2306" i="2"/>
  <c r="P2305" i="2"/>
  <c r="P2304" i="2"/>
  <c r="P2303" i="2"/>
  <c r="P2302" i="2"/>
  <c r="P2301" i="2"/>
  <c r="P2300" i="2"/>
  <c r="P2299" i="2"/>
  <c r="P2298" i="2"/>
  <c r="P2297" i="2"/>
  <c r="P2296" i="2"/>
  <c r="P2295" i="2"/>
  <c r="P2294" i="2"/>
  <c r="P2293" i="2"/>
  <c r="P2292" i="2"/>
  <c r="P2291" i="2"/>
  <c r="P2290" i="2"/>
  <c r="P2289" i="2"/>
  <c r="P2288" i="2"/>
  <c r="P2287" i="2"/>
  <c r="P2286" i="2"/>
  <c r="P2285" i="2"/>
  <c r="P2284" i="2"/>
  <c r="P2283" i="2"/>
  <c r="P2282" i="2"/>
  <c r="P2281" i="2"/>
  <c r="P2280" i="2"/>
  <c r="P2279" i="2"/>
  <c r="P2278" i="2"/>
  <c r="P2277" i="2"/>
  <c r="P2276" i="2"/>
  <c r="P2275" i="2"/>
  <c r="P2274" i="2"/>
  <c r="P2273" i="2"/>
  <c r="P2272" i="2"/>
  <c r="P2271" i="2"/>
  <c r="P2270" i="2"/>
  <c r="P2269" i="2"/>
  <c r="P2268" i="2"/>
  <c r="P2267" i="2"/>
  <c r="P2266" i="2"/>
  <c r="P2265" i="2"/>
  <c r="P2264" i="2"/>
  <c r="P2263" i="2"/>
  <c r="P2262" i="2"/>
  <c r="P2261" i="2"/>
  <c r="P2260" i="2"/>
  <c r="P2259" i="2"/>
  <c r="P2258" i="2"/>
  <c r="P2257" i="2"/>
  <c r="P2256" i="2"/>
  <c r="P2255" i="2"/>
  <c r="P2254" i="2"/>
  <c r="P2253" i="2"/>
  <c r="P2252" i="2"/>
  <c r="P2251" i="2"/>
  <c r="P2250" i="2"/>
  <c r="P2249" i="2"/>
  <c r="P2248" i="2"/>
  <c r="P2247" i="2"/>
  <c r="P2246" i="2"/>
  <c r="P2245" i="2"/>
  <c r="P2244" i="2"/>
  <c r="P2243" i="2"/>
  <c r="P2242" i="2"/>
  <c r="P2241" i="2"/>
  <c r="P2240" i="2"/>
  <c r="P2239" i="2"/>
  <c r="P2238" i="2"/>
  <c r="P2237" i="2"/>
  <c r="P2236" i="2"/>
  <c r="P2235" i="2"/>
  <c r="P2234" i="2"/>
  <c r="P2233" i="2"/>
  <c r="P2232" i="2"/>
  <c r="P2231" i="2"/>
  <c r="P2230" i="2"/>
  <c r="P2229" i="2"/>
  <c r="P2228" i="2"/>
  <c r="P2227" i="2"/>
  <c r="P2226" i="2"/>
  <c r="P2225" i="2"/>
  <c r="P2224" i="2"/>
  <c r="P2223" i="2"/>
  <c r="P2222" i="2"/>
  <c r="P2221" i="2"/>
  <c r="P2220" i="2"/>
  <c r="P2219" i="2"/>
  <c r="P2218" i="2"/>
  <c r="P2217" i="2"/>
  <c r="P2216" i="2"/>
  <c r="P2215" i="2"/>
  <c r="P2214" i="2"/>
  <c r="P2213" i="2"/>
  <c r="P2212" i="2"/>
  <c r="P2211" i="2"/>
  <c r="P2210" i="2"/>
  <c r="P2209" i="2"/>
  <c r="P2208" i="2"/>
  <c r="P2207" i="2"/>
  <c r="P2206" i="2"/>
  <c r="P2205" i="2"/>
  <c r="P2204" i="2"/>
  <c r="P2203" i="2"/>
  <c r="P2202" i="2"/>
  <c r="P2201" i="2"/>
  <c r="P2200" i="2"/>
  <c r="P2199" i="2"/>
  <c r="P2198" i="2"/>
  <c r="P2197" i="2"/>
  <c r="P2196" i="2"/>
  <c r="P2195" i="2"/>
  <c r="P2194" i="2"/>
  <c r="P2193" i="2"/>
  <c r="P2192" i="2"/>
  <c r="P2191" i="2"/>
  <c r="P2190" i="2"/>
  <c r="P2189" i="2"/>
  <c r="P2188" i="2"/>
  <c r="P2187" i="2"/>
  <c r="P2186" i="2"/>
  <c r="P2185" i="2"/>
  <c r="P2184" i="2"/>
  <c r="P2183" i="2"/>
  <c r="P2182" i="2"/>
  <c r="P2181" i="2"/>
  <c r="P2180" i="2"/>
  <c r="P2179" i="2"/>
  <c r="P2178" i="2"/>
  <c r="P2177" i="2"/>
  <c r="P2176" i="2"/>
  <c r="P2175" i="2"/>
  <c r="P2174" i="2"/>
  <c r="P2173" i="2"/>
  <c r="P2172" i="2"/>
  <c r="P2171" i="2"/>
  <c r="P2170" i="2"/>
  <c r="P2169" i="2"/>
  <c r="P2168" i="2"/>
  <c r="P2167" i="2"/>
  <c r="P2166" i="2"/>
  <c r="P2165" i="2"/>
  <c r="P2164" i="2"/>
  <c r="P2163" i="2"/>
  <c r="P2162" i="2"/>
  <c r="P2161" i="2"/>
  <c r="P2160" i="2"/>
  <c r="P2159" i="2"/>
  <c r="P2158" i="2"/>
  <c r="P2157" i="2"/>
  <c r="P2156" i="2"/>
  <c r="P2155" i="2"/>
  <c r="P2154" i="2"/>
  <c r="P2153" i="2"/>
  <c r="P2152" i="2"/>
  <c r="P2151" i="2"/>
  <c r="P2150" i="2"/>
  <c r="P2149" i="2"/>
  <c r="P2148" i="2"/>
  <c r="P2147" i="2"/>
  <c r="P2146" i="2"/>
  <c r="P2145" i="2"/>
  <c r="P2144" i="2"/>
  <c r="P2143" i="2"/>
  <c r="P2142" i="2"/>
  <c r="P2141" i="2"/>
  <c r="P2140" i="2"/>
  <c r="P2139" i="2"/>
  <c r="P2138" i="2"/>
  <c r="P2137" i="2"/>
  <c r="P2136" i="2"/>
  <c r="P2135" i="2"/>
  <c r="P2134" i="2"/>
  <c r="P2133" i="2"/>
  <c r="P2132" i="2"/>
  <c r="P2131" i="2"/>
  <c r="P2130" i="2"/>
  <c r="P2129" i="2"/>
  <c r="P2128" i="2"/>
  <c r="P2127" i="2"/>
  <c r="P2126" i="2"/>
  <c r="P2125" i="2"/>
  <c r="P2124" i="2"/>
  <c r="P2123" i="2"/>
  <c r="P2122" i="2"/>
  <c r="P2121" i="2"/>
  <c r="P2120" i="2"/>
  <c r="P2119" i="2"/>
  <c r="P2118" i="2"/>
  <c r="P2117" i="2"/>
  <c r="P2116" i="2"/>
  <c r="P2115" i="2"/>
  <c r="P2114" i="2"/>
  <c r="P2113" i="2"/>
  <c r="P2112" i="2"/>
  <c r="P2111" i="2"/>
  <c r="P2110" i="2"/>
  <c r="P2109" i="2"/>
  <c r="P2108" i="2"/>
  <c r="P2107" i="2"/>
  <c r="P2106" i="2"/>
  <c r="P2105" i="2"/>
  <c r="P2104" i="2"/>
  <c r="P2103" i="2"/>
  <c r="P2102" i="2"/>
  <c r="P2101" i="2"/>
  <c r="P2100" i="2"/>
  <c r="P2099" i="2"/>
  <c r="P2098" i="2"/>
  <c r="P2097" i="2"/>
  <c r="P2096" i="2"/>
  <c r="P2095" i="2"/>
  <c r="P2094" i="2"/>
  <c r="P2093" i="2"/>
  <c r="P2092" i="2"/>
  <c r="P2091" i="2"/>
  <c r="P2090" i="2"/>
  <c r="P2089" i="2"/>
  <c r="P2088" i="2"/>
  <c r="P2087" i="2"/>
  <c r="P2086" i="2"/>
  <c r="P2085" i="2"/>
  <c r="P2084" i="2"/>
  <c r="P2083" i="2"/>
  <c r="P2082" i="2"/>
  <c r="P2081" i="2"/>
  <c r="P2080" i="2"/>
  <c r="P2079" i="2"/>
  <c r="P2078" i="2"/>
  <c r="P2077" i="2"/>
  <c r="P2076" i="2"/>
  <c r="P2075" i="2"/>
  <c r="P2074" i="2"/>
  <c r="P2073" i="2"/>
  <c r="P2072" i="2"/>
  <c r="P2071" i="2"/>
  <c r="P2070" i="2"/>
  <c r="P2069" i="2"/>
  <c r="P2068" i="2"/>
  <c r="P2067" i="2"/>
  <c r="P2066" i="2"/>
  <c r="P2065" i="2"/>
  <c r="P2064" i="2"/>
  <c r="P2063" i="2"/>
  <c r="P2062" i="2"/>
  <c r="P2061" i="2"/>
  <c r="P2060" i="2"/>
  <c r="P2059" i="2"/>
  <c r="P2058" i="2"/>
  <c r="P2057" i="2"/>
  <c r="P2056" i="2"/>
  <c r="P2055" i="2"/>
  <c r="P2054" i="2"/>
  <c r="P2053" i="2"/>
  <c r="P2052" i="2"/>
  <c r="P2051" i="2"/>
  <c r="P2050" i="2"/>
  <c r="P2049" i="2"/>
  <c r="P2048" i="2"/>
  <c r="P2047" i="2"/>
  <c r="P2046" i="2"/>
  <c r="P2045" i="2"/>
  <c r="P2044" i="2"/>
  <c r="P2043" i="2"/>
  <c r="P2042" i="2"/>
  <c r="P2041" i="2"/>
  <c r="P2040" i="2"/>
  <c r="P2039" i="2"/>
  <c r="P2038" i="2"/>
  <c r="P2037" i="2"/>
  <c r="P2036" i="2"/>
  <c r="P2035" i="2"/>
  <c r="P2034" i="2"/>
  <c r="P2033" i="2"/>
  <c r="P2032" i="2"/>
  <c r="P2031" i="2"/>
  <c r="P2030" i="2"/>
  <c r="P2029" i="2"/>
  <c r="P2028" i="2"/>
  <c r="P2027" i="2"/>
  <c r="P2026" i="2"/>
  <c r="P2025" i="2"/>
  <c r="P2024" i="2"/>
  <c r="P2023" i="2"/>
  <c r="P2022" i="2"/>
  <c r="P2021" i="2"/>
  <c r="P2020" i="2"/>
  <c r="P2019" i="2"/>
  <c r="P2018" i="2"/>
  <c r="P2017" i="2"/>
  <c r="P2016" i="2"/>
  <c r="P2015" i="2"/>
  <c r="P2014" i="2"/>
  <c r="P2013" i="2"/>
  <c r="P2012" i="2"/>
  <c r="P2011" i="2"/>
  <c r="P2010" i="2"/>
  <c r="P2009" i="2"/>
  <c r="P2008" i="2"/>
  <c r="P2007" i="2"/>
  <c r="P2006" i="2"/>
  <c r="P2005" i="2"/>
  <c r="P2004" i="2"/>
  <c r="P2003" i="2"/>
  <c r="P2002" i="2"/>
  <c r="P2001" i="2"/>
  <c r="P2000" i="2"/>
  <c r="P1999" i="2"/>
  <c r="P1998" i="2"/>
  <c r="P1997" i="2"/>
  <c r="P1996" i="2"/>
  <c r="P1995" i="2"/>
  <c r="P1994" i="2"/>
  <c r="P1993" i="2"/>
  <c r="P1992" i="2"/>
  <c r="P1991" i="2"/>
  <c r="P1990" i="2"/>
  <c r="P1989" i="2"/>
  <c r="P1988" i="2"/>
  <c r="P1987" i="2"/>
  <c r="P1986" i="2"/>
  <c r="P1985" i="2"/>
  <c r="P1984" i="2"/>
  <c r="P1983" i="2"/>
  <c r="P1982" i="2"/>
  <c r="P1981" i="2"/>
  <c r="P1980" i="2"/>
  <c r="P1979" i="2"/>
  <c r="P1978" i="2"/>
  <c r="P1977" i="2"/>
  <c r="P1976" i="2"/>
  <c r="P1975" i="2"/>
  <c r="P1974" i="2"/>
  <c r="P1973" i="2"/>
  <c r="P1972" i="2"/>
  <c r="P1971" i="2"/>
  <c r="P1970" i="2"/>
  <c r="P1969" i="2"/>
  <c r="P1968" i="2"/>
  <c r="P1967" i="2"/>
  <c r="P1966" i="2"/>
  <c r="P1965" i="2"/>
  <c r="P1964" i="2"/>
  <c r="P1963" i="2"/>
  <c r="P1962" i="2"/>
  <c r="P1961" i="2"/>
  <c r="P1960" i="2"/>
  <c r="P1959" i="2"/>
  <c r="P1958" i="2"/>
  <c r="P1957" i="2"/>
  <c r="P1956" i="2"/>
  <c r="P1955" i="2"/>
  <c r="P1954" i="2"/>
  <c r="P1953" i="2"/>
  <c r="P1952" i="2"/>
  <c r="P1951" i="2"/>
  <c r="P1950" i="2"/>
  <c r="P1949" i="2"/>
  <c r="P1948" i="2"/>
  <c r="P1947" i="2"/>
  <c r="P1946" i="2"/>
  <c r="P1945" i="2"/>
  <c r="P1944" i="2"/>
  <c r="P1943" i="2"/>
  <c r="P1942" i="2"/>
  <c r="P1941" i="2"/>
  <c r="P1940" i="2"/>
  <c r="P1939" i="2"/>
  <c r="P1938" i="2"/>
  <c r="P1937" i="2"/>
  <c r="P1936" i="2"/>
  <c r="P1935" i="2"/>
  <c r="P1934" i="2"/>
  <c r="P1933" i="2"/>
  <c r="P1932" i="2"/>
  <c r="P1931" i="2"/>
  <c r="P1930" i="2"/>
  <c r="P1929" i="2"/>
  <c r="P1928" i="2"/>
  <c r="P1927" i="2"/>
  <c r="P1926" i="2"/>
  <c r="P1925" i="2"/>
  <c r="P1924" i="2"/>
  <c r="P1923" i="2"/>
  <c r="P1922" i="2"/>
  <c r="P1921" i="2"/>
  <c r="P1920" i="2"/>
  <c r="P1919" i="2"/>
  <c r="P1918" i="2"/>
  <c r="P1917" i="2"/>
  <c r="P1916" i="2"/>
  <c r="P1915" i="2"/>
  <c r="P1914" i="2"/>
  <c r="P1913" i="2"/>
  <c r="P1912" i="2"/>
  <c r="P1911" i="2"/>
  <c r="P1910" i="2"/>
  <c r="P1909" i="2"/>
  <c r="P1908" i="2"/>
  <c r="P1907" i="2"/>
  <c r="P1906" i="2"/>
  <c r="P1905" i="2"/>
  <c r="P1904" i="2"/>
  <c r="P1903" i="2"/>
  <c r="P1902" i="2"/>
  <c r="P1901" i="2"/>
  <c r="P1900" i="2"/>
  <c r="P1899" i="2"/>
  <c r="P1898" i="2"/>
  <c r="P1897" i="2"/>
  <c r="P1896" i="2"/>
  <c r="P1895" i="2"/>
  <c r="P1894" i="2"/>
  <c r="P1893" i="2"/>
  <c r="P1892" i="2"/>
  <c r="P1891" i="2"/>
  <c r="P1890" i="2"/>
  <c r="P1889" i="2"/>
  <c r="P1888" i="2"/>
  <c r="P1887" i="2"/>
  <c r="P1886" i="2"/>
  <c r="P1885" i="2"/>
  <c r="P1884" i="2"/>
  <c r="P1883" i="2"/>
  <c r="P1882" i="2"/>
  <c r="P1881" i="2"/>
  <c r="P1880" i="2"/>
  <c r="P1879" i="2"/>
  <c r="P1878" i="2"/>
  <c r="P1877" i="2"/>
  <c r="P1876" i="2"/>
  <c r="P1875" i="2"/>
  <c r="P1874" i="2"/>
  <c r="P1873" i="2"/>
  <c r="P1872" i="2"/>
  <c r="P1871" i="2"/>
  <c r="P1870" i="2"/>
  <c r="P1869" i="2"/>
  <c r="P1868" i="2"/>
  <c r="P1867" i="2"/>
  <c r="P1866" i="2"/>
  <c r="P1865" i="2"/>
  <c r="P1864" i="2"/>
  <c r="P1863" i="2"/>
  <c r="P1862" i="2"/>
  <c r="P1861" i="2"/>
  <c r="P1860" i="2"/>
  <c r="P1859" i="2"/>
  <c r="P1858" i="2"/>
  <c r="P1857" i="2"/>
  <c r="P1856" i="2"/>
  <c r="P1855" i="2"/>
  <c r="P1854" i="2"/>
  <c r="P1853" i="2"/>
  <c r="P1852" i="2"/>
  <c r="P1851" i="2"/>
  <c r="P1850" i="2"/>
  <c r="P1849" i="2"/>
  <c r="P1848" i="2"/>
  <c r="P1847" i="2"/>
  <c r="P1846" i="2"/>
  <c r="P1845" i="2"/>
  <c r="P1844" i="2"/>
  <c r="P1843" i="2"/>
  <c r="P1842" i="2"/>
  <c r="P1841" i="2"/>
  <c r="P1840" i="2"/>
  <c r="P1839" i="2"/>
  <c r="P1838" i="2"/>
  <c r="P1837" i="2"/>
  <c r="P1836" i="2"/>
  <c r="P1835" i="2"/>
  <c r="P1834" i="2"/>
  <c r="P1833" i="2"/>
  <c r="P1832" i="2"/>
  <c r="P1831" i="2"/>
  <c r="P1830" i="2"/>
  <c r="P1829" i="2"/>
  <c r="P1828" i="2"/>
  <c r="P1827" i="2"/>
  <c r="P1826" i="2"/>
  <c r="P1825" i="2"/>
  <c r="P1824" i="2"/>
  <c r="P1823" i="2"/>
  <c r="P1822" i="2"/>
  <c r="P1821" i="2"/>
  <c r="P1820" i="2"/>
  <c r="P1819" i="2"/>
  <c r="P1818" i="2"/>
  <c r="P1817" i="2"/>
  <c r="P1816" i="2"/>
  <c r="P1815" i="2"/>
  <c r="P1814" i="2"/>
  <c r="P1813" i="2"/>
  <c r="P1812" i="2"/>
  <c r="P1811" i="2"/>
  <c r="P1810" i="2"/>
  <c r="P1809" i="2"/>
  <c r="P1808" i="2"/>
  <c r="P1807" i="2"/>
  <c r="P1806" i="2"/>
  <c r="P1805" i="2"/>
  <c r="P1804" i="2"/>
  <c r="P1803" i="2"/>
  <c r="P1802" i="2"/>
  <c r="P1801" i="2"/>
  <c r="P1800" i="2"/>
  <c r="P1799" i="2"/>
  <c r="P1798" i="2"/>
  <c r="P1797" i="2"/>
  <c r="P1796" i="2"/>
  <c r="P1795" i="2"/>
  <c r="P1794" i="2"/>
  <c r="P1793" i="2"/>
  <c r="P1792" i="2"/>
  <c r="P1791" i="2"/>
  <c r="P1790" i="2"/>
  <c r="P1789" i="2"/>
  <c r="P1788" i="2"/>
  <c r="P1787" i="2"/>
  <c r="P1786" i="2"/>
  <c r="P1785" i="2"/>
  <c r="P1784" i="2"/>
  <c r="P1783" i="2"/>
  <c r="P1782" i="2"/>
  <c r="P1781" i="2"/>
  <c r="P1780" i="2"/>
  <c r="P1779" i="2"/>
  <c r="P1778" i="2"/>
  <c r="P1777" i="2"/>
  <c r="P1776" i="2"/>
  <c r="P1775" i="2"/>
  <c r="P1774" i="2"/>
  <c r="P1773" i="2"/>
  <c r="P1772" i="2"/>
  <c r="P1771" i="2"/>
  <c r="P1770" i="2"/>
  <c r="P1769" i="2"/>
  <c r="P1768" i="2"/>
  <c r="P1767" i="2"/>
  <c r="P1766" i="2"/>
  <c r="P1765" i="2"/>
  <c r="P1764" i="2"/>
  <c r="P1763" i="2"/>
  <c r="P1762" i="2"/>
  <c r="P1761" i="2"/>
  <c r="P1760" i="2"/>
  <c r="P1759" i="2"/>
  <c r="P1758" i="2"/>
  <c r="P1757" i="2"/>
  <c r="P1756" i="2"/>
  <c r="P1755" i="2"/>
  <c r="P1754" i="2"/>
  <c r="P1753" i="2"/>
  <c r="P1752" i="2"/>
  <c r="P1751" i="2"/>
  <c r="P1750" i="2"/>
  <c r="P1749" i="2"/>
  <c r="P1748" i="2"/>
  <c r="P1747" i="2"/>
  <c r="P1746" i="2"/>
  <c r="P1745" i="2"/>
  <c r="P1744" i="2"/>
  <c r="P1743" i="2"/>
  <c r="P1742" i="2"/>
  <c r="P1741" i="2"/>
  <c r="P1740" i="2"/>
  <c r="P1739" i="2"/>
  <c r="P1738" i="2"/>
  <c r="P1737" i="2"/>
  <c r="P1736" i="2"/>
  <c r="P1735" i="2"/>
  <c r="P1734" i="2"/>
  <c r="P1733" i="2"/>
  <c r="P1732" i="2"/>
  <c r="P1731" i="2"/>
  <c r="P1730" i="2"/>
  <c r="P1729" i="2"/>
  <c r="P1728" i="2"/>
  <c r="P1727" i="2"/>
  <c r="P1726" i="2"/>
  <c r="P1725" i="2"/>
  <c r="P1724" i="2"/>
  <c r="P1723" i="2"/>
  <c r="P1722" i="2"/>
  <c r="P1721" i="2"/>
  <c r="P1720" i="2"/>
  <c r="P1719" i="2"/>
  <c r="P1718" i="2"/>
  <c r="P1717" i="2"/>
  <c r="P1716" i="2"/>
  <c r="P1715" i="2"/>
  <c r="P1714" i="2"/>
  <c r="P1713" i="2"/>
  <c r="P1712" i="2"/>
  <c r="P1711" i="2"/>
  <c r="P1710" i="2"/>
  <c r="P1709" i="2"/>
  <c r="P1708" i="2"/>
  <c r="P1707" i="2"/>
  <c r="P1706" i="2"/>
  <c r="P1705" i="2"/>
  <c r="P1704" i="2"/>
  <c r="P1703" i="2"/>
  <c r="P1702" i="2"/>
  <c r="P1701" i="2"/>
  <c r="P1700" i="2"/>
  <c r="P1699" i="2"/>
  <c r="P1698" i="2"/>
  <c r="P1697" i="2"/>
  <c r="P1696" i="2"/>
  <c r="P1695" i="2"/>
  <c r="P1694" i="2"/>
  <c r="P1693" i="2"/>
  <c r="P1692" i="2"/>
  <c r="P1691" i="2"/>
  <c r="P1690" i="2"/>
  <c r="P1689" i="2"/>
  <c r="P1688" i="2"/>
  <c r="P1687" i="2"/>
  <c r="P1686" i="2"/>
  <c r="P1685" i="2"/>
  <c r="P1684" i="2"/>
  <c r="P1683" i="2"/>
  <c r="P1682" i="2"/>
  <c r="P1681" i="2"/>
  <c r="P1680" i="2"/>
  <c r="P1679" i="2"/>
  <c r="P1678" i="2"/>
  <c r="P1677" i="2"/>
  <c r="P1676" i="2"/>
  <c r="P1675" i="2"/>
  <c r="P1674" i="2"/>
  <c r="P1673" i="2"/>
  <c r="P1672" i="2"/>
  <c r="P1671" i="2"/>
  <c r="P1670" i="2"/>
  <c r="P1669" i="2"/>
  <c r="P1668" i="2"/>
  <c r="P1667" i="2"/>
  <c r="P1666" i="2"/>
  <c r="P1665" i="2"/>
  <c r="P1664" i="2"/>
  <c r="P1663" i="2"/>
  <c r="P1662" i="2"/>
  <c r="P1661" i="2"/>
  <c r="P1660" i="2"/>
  <c r="P1659" i="2"/>
  <c r="P1658" i="2"/>
  <c r="P1657" i="2"/>
  <c r="P1656" i="2"/>
  <c r="P1655" i="2"/>
  <c r="P1654" i="2"/>
  <c r="P1653" i="2"/>
  <c r="P1652" i="2"/>
  <c r="P1651" i="2"/>
  <c r="P1650" i="2"/>
  <c r="P1649" i="2"/>
  <c r="P1648" i="2"/>
  <c r="P1647" i="2"/>
  <c r="P1646" i="2"/>
  <c r="P1645" i="2"/>
  <c r="P1644" i="2"/>
  <c r="P1643" i="2"/>
  <c r="P1642" i="2"/>
  <c r="P1641" i="2"/>
  <c r="P1640" i="2"/>
  <c r="P1639" i="2"/>
  <c r="P1638" i="2"/>
  <c r="P1637" i="2"/>
  <c r="P1636" i="2"/>
  <c r="P1635" i="2"/>
  <c r="P1634" i="2"/>
  <c r="P1633" i="2"/>
  <c r="P1632" i="2"/>
  <c r="P1631" i="2"/>
  <c r="P1630" i="2"/>
  <c r="P1629" i="2"/>
  <c r="P1628" i="2"/>
  <c r="P1627" i="2"/>
  <c r="P1626" i="2"/>
  <c r="P1625" i="2"/>
  <c r="P1624" i="2"/>
  <c r="P1623" i="2"/>
  <c r="P1622" i="2"/>
  <c r="P1621" i="2"/>
  <c r="P1620" i="2"/>
  <c r="P1619" i="2"/>
  <c r="P1618" i="2"/>
  <c r="P1617" i="2"/>
  <c r="P1616" i="2"/>
  <c r="P1615" i="2"/>
  <c r="P1614" i="2"/>
  <c r="P1613" i="2"/>
  <c r="P1612" i="2"/>
  <c r="P1611" i="2"/>
  <c r="P1610" i="2"/>
  <c r="P1609" i="2"/>
  <c r="P1608" i="2"/>
  <c r="P1607" i="2"/>
  <c r="P1606" i="2"/>
  <c r="P1605" i="2"/>
  <c r="P1604" i="2"/>
  <c r="P1603" i="2"/>
  <c r="P1602" i="2"/>
  <c r="P1601" i="2"/>
  <c r="P1600" i="2"/>
  <c r="P1599" i="2"/>
  <c r="P1598" i="2"/>
  <c r="P1597" i="2"/>
  <c r="P1596" i="2"/>
  <c r="P1595" i="2"/>
  <c r="P1594" i="2"/>
  <c r="P1593" i="2"/>
  <c r="P1592" i="2"/>
  <c r="P1591" i="2"/>
  <c r="P1590" i="2"/>
  <c r="P1589" i="2"/>
  <c r="P1588" i="2"/>
  <c r="P1587" i="2"/>
  <c r="P1586" i="2"/>
  <c r="P1585" i="2"/>
  <c r="P1584" i="2"/>
  <c r="P1583" i="2"/>
  <c r="P1582" i="2"/>
  <c r="P1581" i="2"/>
  <c r="P1580" i="2"/>
  <c r="P1579" i="2"/>
  <c r="P1578" i="2"/>
  <c r="P1577" i="2"/>
  <c r="P1576" i="2"/>
  <c r="P1575" i="2"/>
  <c r="P1574" i="2"/>
  <c r="P1573" i="2"/>
  <c r="P1572" i="2"/>
  <c r="P1571" i="2"/>
  <c r="P1570" i="2"/>
  <c r="P1569" i="2"/>
  <c r="P1568" i="2"/>
  <c r="P1567" i="2"/>
  <c r="P1566" i="2"/>
  <c r="P1565" i="2"/>
  <c r="P1564" i="2"/>
  <c r="P1563" i="2"/>
  <c r="P1562" i="2"/>
  <c r="P1561" i="2"/>
  <c r="P1560" i="2"/>
  <c r="P1559" i="2"/>
  <c r="P1558" i="2"/>
  <c r="P1557" i="2"/>
  <c r="P1556" i="2"/>
  <c r="P1555" i="2"/>
  <c r="P1554" i="2"/>
  <c r="P1553" i="2"/>
  <c r="P1552" i="2"/>
  <c r="P1551" i="2"/>
  <c r="P1550" i="2"/>
  <c r="P1549" i="2"/>
  <c r="P1548" i="2"/>
  <c r="P1547" i="2"/>
  <c r="P1546" i="2"/>
  <c r="P1545" i="2"/>
  <c r="P1544" i="2"/>
  <c r="P1543" i="2"/>
  <c r="P1542" i="2"/>
  <c r="P1541" i="2"/>
  <c r="P1540" i="2"/>
  <c r="P1539" i="2"/>
  <c r="P1538" i="2"/>
  <c r="P1537" i="2"/>
  <c r="P1536" i="2"/>
  <c r="P1535" i="2"/>
  <c r="P1534" i="2"/>
  <c r="P1533" i="2"/>
  <c r="P1532" i="2"/>
  <c r="P1531" i="2"/>
  <c r="P1530" i="2"/>
  <c r="P1529" i="2"/>
  <c r="P1528" i="2"/>
  <c r="P1527" i="2"/>
  <c r="P1526" i="2"/>
  <c r="P1525" i="2"/>
  <c r="P1524" i="2"/>
  <c r="P1523" i="2"/>
  <c r="P1522" i="2"/>
  <c r="P1521" i="2"/>
  <c r="P1520" i="2"/>
  <c r="P1519" i="2"/>
  <c r="P1518" i="2"/>
  <c r="P1517" i="2"/>
  <c r="P1516" i="2"/>
  <c r="P1515" i="2"/>
  <c r="P1514" i="2"/>
  <c r="P1513" i="2"/>
  <c r="P1512" i="2"/>
  <c r="P1511" i="2"/>
  <c r="P1510" i="2"/>
  <c r="P1509" i="2"/>
  <c r="P1508" i="2"/>
  <c r="P1507" i="2"/>
  <c r="P1506" i="2"/>
  <c r="P1505" i="2"/>
  <c r="P1504" i="2"/>
  <c r="P1503" i="2"/>
  <c r="P1502" i="2"/>
  <c r="P1501" i="2"/>
  <c r="P1500" i="2"/>
  <c r="P1499" i="2"/>
  <c r="P1498" i="2"/>
  <c r="P1497" i="2"/>
  <c r="P1496" i="2"/>
  <c r="P1495" i="2"/>
  <c r="P1494" i="2"/>
  <c r="P1493" i="2"/>
  <c r="P1492" i="2"/>
  <c r="P1491" i="2"/>
  <c r="P1490" i="2"/>
  <c r="P1489" i="2"/>
  <c r="P1488" i="2"/>
  <c r="P1487" i="2"/>
  <c r="P1486" i="2"/>
  <c r="P1485" i="2"/>
  <c r="P1484" i="2"/>
  <c r="P1483" i="2"/>
  <c r="P1482" i="2"/>
  <c r="P1481" i="2"/>
  <c r="P1480" i="2"/>
  <c r="P1479" i="2"/>
  <c r="P1478" i="2"/>
  <c r="P1477" i="2"/>
  <c r="P1476" i="2"/>
  <c r="P1475" i="2"/>
  <c r="P1474" i="2"/>
  <c r="P1473" i="2"/>
  <c r="P1472" i="2"/>
  <c r="P1471" i="2"/>
  <c r="P1470" i="2"/>
  <c r="P1469" i="2"/>
  <c r="P1468" i="2"/>
  <c r="P1467" i="2"/>
  <c r="P1466" i="2"/>
  <c r="P1465" i="2"/>
  <c r="P1464" i="2"/>
  <c r="P1463" i="2"/>
  <c r="P1462" i="2"/>
  <c r="P1461" i="2"/>
  <c r="P1460" i="2"/>
  <c r="P1459" i="2"/>
  <c r="P1458" i="2"/>
  <c r="P1457" i="2"/>
  <c r="P1456" i="2"/>
  <c r="P1455" i="2"/>
  <c r="P1454" i="2"/>
  <c r="P1453" i="2"/>
  <c r="P1452" i="2"/>
  <c r="P1451" i="2"/>
  <c r="P1450" i="2"/>
  <c r="P1449" i="2"/>
  <c r="P1448" i="2"/>
  <c r="P1447" i="2"/>
  <c r="P1446" i="2"/>
  <c r="P1445" i="2"/>
  <c r="P1444" i="2"/>
  <c r="P1443" i="2"/>
  <c r="P1442" i="2"/>
  <c r="P1441" i="2"/>
  <c r="P1440" i="2"/>
  <c r="P1439" i="2"/>
  <c r="P1438" i="2"/>
  <c r="P1437" i="2"/>
  <c r="P1436" i="2"/>
  <c r="P1435" i="2"/>
  <c r="P1434" i="2"/>
  <c r="P1433" i="2"/>
  <c r="P1432" i="2"/>
  <c r="P1431" i="2"/>
  <c r="P1430" i="2"/>
  <c r="P1429" i="2"/>
  <c r="P1428" i="2"/>
  <c r="P1427" i="2"/>
  <c r="P1426" i="2"/>
  <c r="P1425" i="2"/>
  <c r="P1424" i="2"/>
  <c r="P1423" i="2"/>
  <c r="P1422" i="2"/>
  <c r="P1421" i="2"/>
  <c r="P1420" i="2"/>
  <c r="P1419" i="2"/>
  <c r="P1418" i="2"/>
  <c r="P1417" i="2"/>
  <c r="P1416" i="2"/>
  <c r="P1415" i="2"/>
  <c r="P1414" i="2"/>
  <c r="P1413" i="2"/>
  <c r="P1412" i="2"/>
  <c r="P1411" i="2"/>
  <c r="P1410" i="2"/>
  <c r="P1409" i="2"/>
  <c r="P1408" i="2"/>
  <c r="P1407" i="2"/>
  <c r="P1406" i="2"/>
  <c r="P1405" i="2"/>
  <c r="P1404" i="2"/>
  <c r="P1403" i="2"/>
  <c r="P1402" i="2"/>
  <c r="P1401" i="2"/>
  <c r="P1400" i="2"/>
  <c r="P1399" i="2"/>
  <c r="P1398" i="2"/>
  <c r="P1397" i="2"/>
  <c r="P1396" i="2"/>
  <c r="P1395" i="2"/>
  <c r="P1394" i="2"/>
  <c r="P1393" i="2"/>
  <c r="P1392" i="2"/>
  <c r="P1391" i="2"/>
  <c r="P1390" i="2"/>
  <c r="P1389" i="2"/>
  <c r="P1388" i="2"/>
  <c r="P1387" i="2"/>
  <c r="P1386" i="2"/>
  <c r="P1385" i="2"/>
  <c r="P1384" i="2"/>
  <c r="P1383" i="2"/>
  <c r="P1382" i="2"/>
  <c r="P1381" i="2"/>
  <c r="P1380" i="2"/>
  <c r="P1379" i="2"/>
  <c r="P1378" i="2"/>
  <c r="P1377" i="2"/>
  <c r="P1376" i="2"/>
  <c r="P1375" i="2"/>
  <c r="P1374" i="2"/>
  <c r="P1373" i="2"/>
  <c r="P1372" i="2"/>
  <c r="P1371" i="2"/>
  <c r="P1370" i="2"/>
  <c r="P1369" i="2"/>
  <c r="P1368" i="2"/>
  <c r="P1367" i="2"/>
  <c r="P1366" i="2"/>
  <c r="P1365" i="2"/>
  <c r="P1364" i="2"/>
  <c r="P1363" i="2"/>
  <c r="P1362" i="2"/>
  <c r="P1361" i="2"/>
  <c r="P1360" i="2"/>
  <c r="P1359" i="2"/>
  <c r="P1358" i="2"/>
  <c r="P1357" i="2"/>
  <c r="P1356" i="2"/>
  <c r="P1355" i="2"/>
  <c r="P1354" i="2"/>
  <c r="P1353" i="2"/>
  <c r="P1352" i="2"/>
  <c r="P1351" i="2"/>
  <c r="P1350" i="2"/>
  <c r="P1349" i="2"/>
  <c r="P1348" i="2"/>
  <c r="P1347" i="2"/>
  <c r="P1346" i="2"/>
  <c r="P1345" i="2"/>
  <c r="P1344" i="2"/>
  <c r="P1343" i="2"/>
  <c r="P1342" i="2"/>
  <c r="P1341" i="2"/>
  <c r="P1340" i="2"/>
  <c r="P1339" i="2"/>
  <c r="P1338" i="2"/>
  <c r="P1337" i="2"/>
  <c r="P1336" i="2"/>
  <c r="P1335" i="2"/>
  <c r="P1334" i="2"/>
  <c r="P1333" i="2"/>
  <c r="P1332" i="2"/>
  <c r="P1331" i="2"/>
  <c r="P1330" i="2"/>
  <c r="P1329" i="2"/>
  <c r="P1328" i="2"/>
  <c r="P1327" i="2"/>
  <c r="P1326" i="2"/>
  <c r="P1325" i="2"/>
  <c r="P1324" i="2"/>
  <c r="P1323" i="2"/>
  <c r="P1322" i="2"/>
  <c r="P1321" i="2"/>
  <c r="P1320" i="2"/>
  <c r="P1319" i="2"/>
  <c r="P1318" i="2"/>
  <c r="P1317" i="2"/>
  <c r="P1316" i="2"/>
  <c r="P1315" i="2"/>
  <c r="P1314" i="2"/>
  <c r="P1313" i="2"/>
  <c r="P1312" i="2"/>
  <c r="P1311" i="2"/>
  <c r="P1310" i="2"/>
  <c r="P1309" i="2"/>
  <c r="P1308" i="2"/>
  <c r="P1307" i="2"/>
  <c r="P1306" i="2"/>
  <c r="P1305" i="2"/>
  <c r="P1304" i="2"/>
  <c r="P1303" i="2"/>
  <c r="P1302" i="2"/>
  <c r="P1301" i="2"/>
  <c r="P1300" i="2"/>
  <c r="P1299" i="2"/>
  <c r="P1298" i="2"/>
  <c r="P1297" i="2"/>
  <c r="P1296" i="2"/>
  <c r="P1295" i="2"/>
  <c r="P1294" i="2"/>
  <c r="P1293" i="2"/>
  <c r="P1292" i="2"/>
  <c r="P1291" i="2"/>
  <c r="P1290" i="2"/>
  <c r="P1289" i="2"/>
  <c r="P1288" i="2"/>
  <c r="P1287" i="2"/>
  <c r="P1286" i="2"/>
  <c r="P1285" i="2"/>
  <c r="P1284" i="2"/>
  <c r="P1283" i="2"/>
  <c r="P1282" i="2"/>
  <c r="P1281" i="2"/>
  <c r="P1280" i="2"/>
  <c r="P1279" i="2"/>
  <c r="P1278" i="2"/>
  <c r="P1277" i="2"/>
  <c r="P1276" i="2"/>
  <c r="P1275" i="2"/>
  <c r="P1274" i="2"/>
  <c r="P1273" i="2"/>
  <c r="P1272" i="2"/>
  <c r="P1271" i="2"/>
  <c r="P1270" i="2"/>
  <c r="P1269" i="2"/>
  <c r="P1268" i="2"/>
  <c r="P1267" i="2"/>
  <c r="P1266" i="2"/>
  <c r="P1265" i="2"/>
  <c r="P1264" i="2"/>
  <c r="P1263" i="2"/>
  <c r="P1262" i="2"/>
  <c r="P1261" i="2"/>
  <c r="P1260" i="2"/>
  <c r="P1259" i="2"/>
  <c r="P1258" i="2"/>
  <c r="P1257" i="2"/>
  <c r="P1256" i="2"/>
  <c r="P1255" i="2"/>
  <c r="P1254" i="2"/>
  <c r="P1253" i="2"/>
  <c r="P1252" i="2"/>
  <c r="P1251" i="2"/>
  <c r="P1250" i="2"/>
  <c r="P1249" i="2"/>
  <c r="P1248" i="2"/>
  <c r="P1247" i="2"/>
  <c r="P1246" i="2"/>
  <c r="P1245" i="2"/>
  <c r="P1244" i="2"/>
  <c r="P1243" i="2"/>
  <c r="P1242" i="2"/>
  <c r="P1241" i="2"/>
  <c r="P1240" i="2"/>
  <c r="P1239" i="2"/>
  <c r="P1238" i="2"/>
  <c r="P1237" i="2"/>
  <c r="P1236" i="2"/>
  <c r="P1235" i="2"/>
  <c r="P1234" i="2"/>
  <c r="P1233" i="2"/>
  <c r="P1232" i="2"/>
  <c r="P1231" i="2"/>
  <c r="P1230" i="2"/>
  <c r="P1229" i="2"/>
  <c r="P1228" i="2"/>
  <c r="P1227" i="2"/>
  <c r="P1226" i="2"/>
  <c r="P1225" i="2"/>
  <c r="P1224" i="2"/>
  <c r="P1223" i="2"/>
  <c r="P1222" i="2"/>
  <c r="P1221" i="2"/>
  <c r="P1220" i="2"/>
  <c r="P1219" i="2"/>
  <c r="P1218" i="2"/>
  <c r="P1217" i="2"/>
  <c r="P1216" i="2"/>
  <c r="P1215" i="2"/>
  <c r="P1214" i="2"/>
  <c r="P1213" i="2"/>
  <c r="P1212" i="2"/>
  <c r="P1211" i="2"/>
  <c r="P1210" i="2"/>
  <c r="P1209" i="2"/>
  <c r="P1208" i="2"/>
  <c r="P1207" i="2"/>
  <c r="P1206" i="2"/>
  <c r="P1205" i="2"/>
  <c r="P1204" i="2"/>
  <c r="P1203" i="2"/>
  <c r="P1202" i="2"/>
  <c r="P1201" i="2"/>
  <c r="P1200" i="2"/>
  <c r="P1199" i="2"/>
  <c r="P1198" i="2"/>
  <c r="P1197" i="2"/>
  <c r="P1196" i="2"/>
  <c r="P1195" i="2"/>
  <c r="P1194" i="2"/>
  <c r="P1193" i="2"/>
  <c r="P1192" i="2"/>
  <c r="P1191" i="2"/>
  <c r="P1190" i="2"/>
  <c r="P1189" i="2"/>
  <c r="P1188" i="2"/>
  <c r="P1187" i="2"/>
  <c r="P1186" i="2"/>
  <c r="P1185" i="2"/>
  <c r="P1184" i="2"/>
  <c r="P1183" i="2"/>
  <c r="P1182" i="2"/>
  <c r="P1181" i="2"/>
  <c r="P1180" i="2"/>
  <c r="P1179" i="2"/>
  <c r="P1178" i="2"/>
  <c r="P1177" i="2"/>
  <c r="P1176" i="2"/>
  <c r="P1175" i="2"/>
  <c r="P1174" i="2"/>
  <c r="P1173" i="2"/>
  <c r="P1172" i="2"/>
  <c r="P1171" i="2"/>
  <c r="P1170" i="2"/>
  <c r="P1169" i="2"/>
  <c r="P1168" i="2"/>
  <c r="P1167" i="2"/>
  <c r="P1166" i="2"/>
  <c r="P1165" i="2"/>
  <c r="P1164" i="2"/>
  <c r="P1163" i="2"/>
  <c r="P1162" i="2"/>
  <c r="P1161" i="2"/>
  <c r="P1160" i="2"/>
  <c r="P1159" i="2"/>
  <c r="P1158" i="2"/>
  <c r="P1157" i="2"/>
  <c r="P1156" i="2"/>
  <c r="P1155" i="2"/>
  <c r="P1154" i="2"/>
  <c r="P1153" i="2"/>
  <c r="P1152" i="2"/>
  <c r="P1151" i="2"/>
  <c r="P1150" i="2"/>
  <c r="P1149" i="2"/>
  <c r="P1148" i="2"/>
  <c r="P1147" i="2"/>
  <c r="P1146" i="2"/>
  <c r="P1145" i="2"/>
  <c r="P1144" i="2"/>
  <c r="P1143" i="2"/>
  <c r="P1142" i="2"/>
  <c r="P1141" i="2"/>
  <c r="P1140" i="2"/>
  <c r="P1139" i="2"/>
  <c r="P1138" i="2"/>
  <c r="P1137" i="2"/>
  <c r="P1136" i="2"/>
  <c r="P1135" i="2"/>
  <c r="P1134" i="2"/>
  <c r="P1133" i="2"/>
  <c r="P1132" i="2"/>
  <c r="P1131" i="2"/>
  <c r="P1130" i="2"/>
  <c r="P1129" i="2"/>
  <c r="P1128" i="2"/>
  <c r="P1127" i="2"/>
  <c r="P1126" i="2"/>
  <c r="P1125" i="2"/>
  <c r="P1124" i="2"/>
  <c r="P1123" i="2"/>
  <c r="P1122" i="2"/>
  <c r="P1121" i="2"/>
  <c r="P1120" i="2"/>
  <c r="P1119" i="2"/>
  <c r="P1118" i="2"/>
  <c r="P1117" i="2"/>
  <c r="P1116" i="2"/>
  <c r="P1115" i="2"/>
  <c r="P1114" i="2"/>
  <c r="P1113" i="2"/>
  <c r="P1112" i="2"/>
  <c r="P1111" i="2"/>
  <c r="P1110" i="2"/>
  <c r="P1109" i="2"/>
  <c r="P1108" i="2"/>
  <c r="P1107" i="2"/>
  <c r="P1106" i="2"/>
  <c r="P1105" i="2"/>
  <c r="P1104" i="2"/>
  <c r="P1103" i="2"/>
  <c r="P1102" i="2"/>
  <c r="P1101" i="2"/>
  <c r="P1100" i="2"/>
  <c r="P1099" i="2"/>
  <c r="P1098" i="2"/>
  <c r="P1097" i="2"/>
  <c r="P1096" i="2"/>
  <c r="P1095" i="2"/>
  <c r="P1094" i="2"/>
  <c r="P1093" i="2"/>
  <c r="P1092" i="2"/>
  <c r="P1091" i="2"/>
  <c r="P1090" i="2"/>
  <c r="P1089" i="2"/>
  <c r="P1088" i="2"/>
  <c r="P1087" i="2"/>
  <c r="P1086" i="2"/>
  <c r="P1085" i="2"/>
  <c r="P1084" i="2"/>
  <c r="P1083" i="2"/>
  <c r="P1082" i="2"/>
  <c r="P1081" i="2"/>
  <c r="P1080" i="2"/>
  <c r="P1079" i="2"/>
  <c r="P1078" i="2"/>
  <c r="P1077" i="2"/>
  <c r="P1076" i="2"/>
  <c r="P1075" i="2"/>
  <c r="P1074" i="2"/>
  <c r="P1073" i="2"/>
  <c r="P1072" i="2"/>
  <c r="P1071" i="2"/>
  <c r="P1070" i="2"/>
  <c r="P1069" i="2"/>
  <c r="P1068" i="2"/>
  <c r="P1067" i="2"/>
  <c r="P1066" i="2"/>
  <c r="P1065" i="2"/>
  <c r="P1064" i="2"/>
  <c r="P1063" i="2"/>
  <c r="P1062" i="2"/>
  <c r="P1061" i="2"/>
  <c r="P1060" i="2"/>
  <c r="P1059" i="2"/>
  <c r="P1058" i="2"/>
  <c r="P1057" i="2"/>
  <c r="P1056" i="2"/>
  <c r="P1055" i="2"/>
  <c r="P1054" i="2"/>
  <c r="P1053" i="2"/>
  <c r="P1052" i="2"/>
  <c r="P1051" i="2"/>
  <c r="P1050" i="2"/>
  <c r="P1049" i="2"/>
  <c r="P1048" i="2"/>
  <c r="P1047" i="2"/>
  <c r="P1046" i="2"/>
  <c r="P1045" i="2"/>
  <c r="P1044" i="2"/>
  <c r="P1043" i="2"/>
  <c r="P1042" i="2"/>
  <c r="P1041" i="2"/>
  <c r="P1040" i="2"/>
  <c r="P1039" i="2"/>
  <c r="P1038" i="2"/>
  <c r="P1037" i="2"/>
  <c r="P1036" i="2"/>
  <c r="P1035" i="2"/>
  <c r="P1034" i="2"/>
  <c r="P1033" i="2"/>
  <c r="P1032" i="2"/>
  <c r="P1031" i="2"/>
  <c r="P1030" i="2"/>
  <c r="P1029" i="2"/>
  <c r="P1028" i="2"/>
  <c r="P1027" i="2"/>
  <c r="P1026" i="2"/>
  <c r="P1025" i="2"/>
  <c r="P1024" i="2"/>
  <c r="P1023" i="2"/>
  <c r="P1022" i="2"/>
  <c r="P1021" i="2"/>
  <c r="P1020" i="2"/>
  <c r="P1019" i="2"/>
  <c r="P1018" i="2"/>
  <c r="P1017" i="2"/>
  <c r="P1016" i="2"/>
  <c r="P1015" i="2"/>
  <c r="P1014" i="2"/>
  <c r="P1013" i="2"/>
  <c r="P1012" i="2"/>
  <c r="P1011" i="2"/>
  <c r="P1010" i="2"/>
  <c r="P1009" i="2"/>
  <c r="P1008" i="2"/>
  <c r="P1007" i="2"/>
  <c r="P1006" i="2"/>
  <c r="P1005" i="2"/>
  <c r="P1004" i="2"/>
  <c r="P1003" i="2"/>
  <c r="P1002" i="2"/>
  <c r="P1001" i="2"/>
  <c r="P1000" i="2"/>
  <c r="P999" i="2"/>
  <c r="P998" i="2"/>
  <c r="P997" i="2"/>
  <c r="P996" i="2"/>
  <c r="P995" i="2"/>
  <c r="P994" i="2"/>
  <c r="P993" i="2"/>
  <c r="P992" i="2"/>
  <c r="P991" i="2"/>
  <c r="P990" i="2"/>
  <c r="P989" i="2"/>
  <c r="P988" i="2"/>
  <c r="P987" i="2"/>
  <c r="P986" i="2"/>
  <c r="P985" i="2"/>
  <c r="P984" i="2"/>
  <c r="P983" i="2"/>
  <c r="P982" i="2"/>
  <c r="P981" i="2"/>
  <c r="P980" i="2"/>
  <c r="P979" i="2"/>
  <c r="P978" i="2"/>
  <c r="P977" i="2"/>
  <c r="P976" i="2"/>
  <c r="P975" i="2"/>
  <c r="P974" i="2"/>
  <c r="P973" i="2"/>
  <c r="P972" i="2"/>
  <c r="P971" i="2"/>
  <c r="P970" i="2"/>
  <c r="P969" i="2"/>
  <c r="P968" i="2"/>
  <c r="P967" i="2"/>
  <c r="P966" i="2"/>
  <c r="P965" i="2"/>
  <c r="P964" i="2"/>
  <c r="P963" i="2"/>
  <c r="P962" i="2"/>
  <c r="P961" i="2"/>
  <c r="P960" i="2"/>
  <c r="P959" i="2"/>
  <c r="P958" i="2"/>
  <c r="P957" i="2"/>
  <c r="P956" i="2"/>
  <c r="P955" i="2"/>
  <c r="P954" i="2"/>
  <c r="P953" i="2"/>
  <c r="P952" i="2"/>
  <c r="P951" i="2"/>
  <c r="P950" i="2"/>
  <c r="P949" i="2"/>
  <c r="P948" i="2"/>
  <c r="P947" i="2"/>
  <c r="P946" i="2"/>
  <c r="P945" i="2"/>
  <c r="P944" i="2"/>
  <c r="P943" i="2"/>
  <c r="P942" i="2"/>
  <c r="P941" i="2"/>
  <c r="P940" i="2"/>
  <c r="P939" i="2"/>
  <c r="P938" i="2"/>
  <c r="P937" i="2"/>
  <c r="P936" i="2"/>
  <c r="P935" i="2"/>
  <c r="P934" i="2"/>
  <c r="P933" i="2"/>
  <c r="P932" i="2"/>
  <c r="P931" i="2"/>
  <c r="P930" i="2"/>
  <c r="P929" i="2"/>
  <c r="P928" i="2"/>
  <c r="P927" i="2"/>
  <c r="P926" i="2"/>
  <c r="P925" i="2"/>
  <c r="P924" i="2"/>
  <c r="P923" i="2"/>
  <c r="P922" i="2"/>
  <c r="P921" i="2"/>
  <c r="P920" i="2"/>
  <c r="P919" i="2"/>
  <c r="P918" i="2"/>
  <c r="P917" i="2"/>
  <c r="P916" i="2"/>
  <c r="P915" i="2"/>
  <c r="P914" i="2"/>
  <c r="P913" i="2"/>
  <c r="P912" i="2"/>
  <c r="P911" i="2"/>
  <c r="P910" i="2"/>
  <c r="P909" i="2"/>
  <c r="P908" i="2"/>
  <c r="P907" i="2"/>
  <c r="P906" i="2"/>
  <c r="P905" i="2"/>
  <c r="P904" i="2"/>
  <c r="P903" i="2"/>
  <c r="P902" i="2"/>
  <c r="P901" i="2"/>
  <c r="P900" i="2"/>
  <c r="P899" i="2"/>
  <c r="P898" i="2"/>
  <c r="P897" i="2"/>
  <c r="P896" i="2"/>
  <c r="P895" i="2"/>
  <c r="P894" i="2"/>
  <c r="P893" i="2"/>
  <c r="P892" i="2"/>
  <c r="P891" i="2"/>
  <c r="P890" i="2"/>
  <c r="P889" i="2"/>
  <c r="P888" i="2"/>
  <c r="P887" i="2"/>
  <c r="P886" i="2"/>
  <c r="P885" i="2"/>
  <c r="P884" i="2"/>
  <c r="P883" i="2"/>
  <c r="P882" i="2"/>
  <c r="P881" i="2"/>
  <c r="P880" i="2"/>
  <c r="P879" i="2"/>
  <c r="P878" i="2"/>
  <c r="P877" i="2"/>
  <c r="P876" i="2"/>
  <c r="P875" i="2"/>
  <c r="P874" i="2"/>
  <c r="P873" i="2"/>
  <c r="P872" i="2"/>
  <c r="P871" i="2"/>
  <c r="P870" i="2"/>
  <c r="P869" i="2"/>
  <c r="P868" i="2"/>
  <c r="P867" i="2"/>
  <c r="P866" i="2"/>
  <c r="P865" i="2"/>
  <c r="P864" i="2"/>
  <c r="P863" i="2"/>
  <c r="P862" i="2"/>
  <c r="P861" i="2"/>
  <c r="P860" i="2"/>
  <c r="P859" i="2"/>
  <c r="P858" i="2"/>
  <c r="P857" i="2"/>
  <c r="P856" i="2"/>
  <c r="P855" i="2"/>
  <c r="P854" i="2"/>
  <c r="P853" i="2"/>
  <c r="P852" i="2"/>
  <c r="P851" i="2"/>
  <c r="P850" i="2"/>
  <c r="P849" i="2"/>
  <c r="P848" i="2"/>
  <c r="P847" i="2"/>
  <c r="P846" i="2"/>
  <c r="P845" i="2"/>
  <c r="P844" i="2"/>
  <c r="P843" i="2"/>
  <c r="P842" i="2"/>
  <c r="P841" i="2"/>
  <c r="P840" i="2"/>
  <c r="P839" i="2"/>
  <c r="P838" i="2"/>
  <c r="P837" i="2"/>
  <c r="P836" i="2"/>
  <c r="P835" i="2"/>
  <c r="P834" i="2"/>
  <c r="P833" i="2"/>
  <c r="P832" i="2"/>
  <c r="P831" i="2"/>
  <c r="P830" i="2"/>
  <c r="P829" i="2"/>
  <c r="P828" i="2"/>
  <c r="P827" i="2"/>
  <c r="P826" i="2"/>
  <c r="P825" i="2"/>
  <c r="P824" i="2"/>
  <c r="P823" i="2"/>
  <c r="P822" i="2"/>
  <c r="P821" i="2"/>
  <c r="P820" i="2"/>
  <c r="P819" i="2"/>
  <c r="P818" i="2"/>
  <c r="P817" i="2"/>
  <c r="P816" i="2"/>
  <c r="P815" i="2"/>
  <c r="P814" i="2"/>
  <c r="P813" i="2"/>
  <c r="P812" i="2"/>
  <c r="P811" i="2"/>
  <c r="P810" i="2"/>
  <c r="P809" i="2"/>
  <c r="P808" i="2"/>
  <c r="P807" i="2"/>
  <c r="P806" i="2"/>
  <c r="P805" i="2"/>
  <c r="P804" i="2"/>
  <c r="P803" i="2"/>
  <c r="P802" i="2"/>
  <c r="P801" i="2"/>
  <c r="P800" i="2"/>
  <c r="P799" i="2"/>
  <c r="P798" i="2"/>
  <c r="P797" i="2"/>
  <c r="P796" i="2"/>
  <c r="P795" i="2"/>
  <c r="P794" i="2"/>
  <c r="P793" i="2"/>
  <c r="P792" i="2"/>
  <c r="P791" i="2"/>
  <c r="P790" i="2"/>
  <c r="P789" i="2"/>
  <c r="P788" i="2"/>
  <c r="P787" i="2"/>
  <c r="P786" i="2"/>
  <c r="P785" i="2"/>
  <c r="P784" i="2"/>
  <c r="P783" i="2"/>
  <c r="P782" i="2"/>
  <c r="P781" i="2"/>
  <c r="P780" i="2"/>
  <c r="P779" i="2"/>
  <c r="P778" i="2"/>
  <c r="P777" i="2"/>
  <c r="P776" i="2"/>
  <c r="P775" i="2"/>
  <c r="P774" i="2"/>
  <c r="P773" i="2"/>
  <c r="P772" i="2"/>
  <c r="P771" i="2"/>
  <c r="P770" i="2"/>
  <c r="P769" i="2"/>
  <c r="P768" i="2"/>
  <c r="P767" i="2"/>
  <c r="P766" i="2"/>
  <c r="P765" i="2"/>
  <c r="P764" i="2"/>
  <c r="P763" i="2"/>
  <c r="P762" i="2"/>
  <c r="P761" i="2"/>
  <c r="P760" i="2"/>
  <c r="P759" i="2"/>
  <c r="P758" i="2"/>
  <c r="P757" i="2"/>
  <c r="P756" i="2"/>
  <c r="P755" i="2"/>
  <c r="P754" i="2"/>
  <c r="P753" i="2"/>
  <c r="P752" i="2"/>
  <c r="P751" i="2"/>
  <c r="P750" i="2"/>
  <c r="P749" i="2"/>
  <c r="P748" i="2"/>
  <c r="P747" i="2"/>
  <c r="P746" i="2"/>
  <c r="P745" i="2"/>
  <c r="P744" i="2"/>
  <c r="P743" i="2"/>
  <c r="P742" i="2"/>
  <c r="P741" i="2"/>
  <c r="P740" i="2"/>
  <c r="P739" i="2"/>
  <c r="P738" i="2"/>
  <c r="P737" i="2"/>
  <c r="P736" i="2"/>
  <c r="P735" i="2"/>
  <c r="P734" i="2"/>
  <c r="P733" i="2"/>
  <c r="P732" i="2"/>
  <c r="P731" i="2"/>
  <c r="P730" i="2"/>
  <c r="P729" i="2"/>
  <c r="P728" i="2"/>
  <c r="P727" i="2"/>
  <c r="P726" i="2"/>
  <c r="P725" i="2"/>
  <c r="P724" i="2"/>
  <c r="P723" i="2"/>
  <c r="P722" i="2"/>
  <c r="P721" i="2"/>
  <c r="P720" i="2"/>
  <c r="P719" i="2"/>
  <c r="P718" i="2"/>
  <c r="P717" i="2"/>
  <c r="P716" i="2"/>
  <c r="P715" i="2"/>
  <c r="P714" i="2"/>
  <c r="P713" i="2"/>
  <c r="P712" i="2"/>
  <c r="P711" i="2"/>
  <c r="P710" i="2"/>
  <c r="P709" i="2"/>
  <c r="P708" i="2"/>
  <c r="P707" i="2"/>
  <c r="P706" i="2"/>
  <c r="P705" i="2"/>
  <c r="P704" i="2"/>
  <c r="P703" i="2"/>
  <c r="P702" i="2"/>
  <c r="P701" i="2"/>
  <c r="P700" i="2"/>
  <c r="P699" i="2"/>
  <c r="P698" i="2"/>
  <c r="P697" i="2"/>
  <c r="P696" i="2"/>
  <c r="P695" i="2"/>
  <c r="P694" i="2"/>
  <c r="P693" i="2"/>
  <c r="P692" i="2"/>
  <c r="P691" i="2"/>
  <c r="P690" i="2"/>
  <c r="P689" i="2"/>
  <c r="P688" i="2"/>
  <c r="P687" i="2"/>
  <c r="P686" i="2"/>
  <c r="P685" i="2"/>
  <c r="P684" i="2"/>
  <c r="P683" i="2"/>
  <c r="P682" i="2"/>
  <c r="P681" i="2"/>
  <c r="P680" i="2"/>
  <c r="P679" i="2"/>
  <c r="P678" i="2"/>
  <c r="P677" i="2"/>
  <c r="P676" i="2"/>
  <c r="P675" i="2"/>
  <c r="P674" i="2"/>
  <c r="P673" i="2"/>
  <c r="P672" i="2"/>
  <c r="P671" i="2"/>
  <c r="P670" i="2"/>
  <c r="P669" i="2"/>
  <c r="P668" i="2"/>
  <c r="P667" i="2"/>
  <c r="P666" i="2"/>
  <c r="P665" i="2"/>
  <c r="P664" i="2"/>
  <c r="P663" i="2"/>
  <c r="P662" i="2"/>
  <c r="P661" i="2"/>
  <c r="P660" i="2"/>
  <c r="P659" i="2"/>
  <c r="P658" i="2"/>
  <c r="P657" i="2"/>
  <c r="P656" i="2"/>
  <c r="P655" i="2"/>
  <c r="P654" i="2"/>
  <c r="P653" i="2"/>
  <c r="P652" i="2"/>
  <c r="P651" i="2"/>
  <c r="P650" i="2"/>
  <c r="P649" i="2"/>
  <c r="P648" i="2"/>
  <c r="P647" i="2"/>
  <c r="P646" i="2"/>
  <c r="P645" i="2"/>
  <c r="P644" i="2"/>
  <c r="P643" i="2"/>
  <c r="P642" i="2"/>
  <c r="P641" i="2"/>
  <c r="P640" i="2"/>
  <c r="P639" i="2"/>
  <c r="P638" i="2"/>
  <c r="P637" i="2"/>
  <c r="P636" i="2"/>
  <c r="P635" i="2"/>
  <c r="P634" i="2"/>
  <c r="P633" i="2"/>
  <c r="P632" i="2"/>
  <c r="P631" i="2"/>
  <c r="P630" i="2"/>
  <c r="P629" i="2"/>
  <c r="P628" i="2"/>
  <c r="P627" i="2"/>
  <c r="P626" i="2"/>
  <c r="P625" i="2"/>
  <c r="P624" i="2"/>
  <c r="P623" i="2"/>
  <c r="P622" i="2"/>
  <c r="P621" i="2"/>
  <c r="P620" i="2"/>
  <c r="P619" i="2"/>
  <c r="P618" i="2"/>
  <c r="P617" i="2"/>
  <c r="P616" i="2"/>
  <c r="P615" i="2"/>
  <c r="P614" i="2"/>
  <c r="P613" i="2"/>
  <c r="P612" i="2"/>
  <c r="P611" i="2"/>
  <c r="P610" i="2"/>
  <c r="P609" i="2"/>
  <c r="P608" i="2"/>
  <c r="P607" i="2"/>
  <c r="P606" i="2"/>
  <c r="P605" i="2"/>
  <c r="P604" i="2"/>
  <c r="P603" i="2"/>
  <c r="P602" i="2"/>
  <c r="P601" i="2"/>
  <c r="P600" i="2"/>
  <c r="P599" i="2"/>
  <c r="P598" i="2"/>
  <c r="P597" i="2"/>
  <c r="P596" i="2"/>
  <c r="P595" i="2"/>
  <c r="P594" i="2"/>
  <c r="P593" i="2"/>
  <c r="P592" i="2"/>
  <c r="P591" i="2"/>
  <c r="P590" i="2"/>
  <c r="P589" i="2"/>
  <c r="P588" i="2"/>
  <c r="P587" i="2"/>
  <c r="P586" i="2"/>
  <c r="P585" i="2"/>
  <c r="P584" i="2"/>
  <c r="P583" i="2"/>
  <c r="P582" i="2"/>
  <c r="P581" i="2"/>
  <c r="P580" i="2"/>
  <c r="P579" i="2"/>
  <c r="P578" i="2"/>
  <c r="P577" i="2"/>
  <c r="P576" i="2"/>
  <c r="P575" i="2"/>
  <c r="P574" i="2"/>
  <c r="P573" i="2"/>
  <c r="P572" i="2"/>
  <c r="P571" i="2"/>
  <c r="P570" i="2"/>
  <c r="P569" i="2"/>
  <c r="P568" i="2"/>
  <c r="P567" i="2"/>
  <c r="P566" i="2"/>
  <c r="P565" i="2"/>
  <c r="P564" i="2"/>
  <c r="P563" i="2"/>
  <c r="P562" i="2"/>
  <c r="P561" i="2"/>
  <c r="P560" i="2"/>
  <c r="P559" i="2"/>
  <c r="P558" i="2"/>
  <c r="P557" i="2"/>
  <c r="P556" i="2"/>
  <c r="P555" i="2"/>
  <c r="P554" i="2"/>
  <c r="P553" i="2"/>
  <c r="P552" i="2"/>
  <c r="P551" i="2"/>
  <c r="P550" i="2"/>
  <c r="P549" i="2"/>
  <c r="P548" i="2"/>
  <c r="P547" i="2"/>
  <c r="P546" i="2"/>
  <c r="P545" i="2"/>
  <c r="P544" i="2"/>
  <c r="P543" i="2"/>
  <c r="P542" i="2"/>
  <c r="P541" i="2"/>
  <c r="P540" i="2"/>
  <c r="P539" i="2"/>
  <c r="P538" i="2"/>
  <c r="P537" i="2"/>
  <c r="P536" i="2"/>
  <c r="P535" i="2"/>
  <c r="P534" i="2"/>
  <c r="P533" i="2"/>
  <c r="P532" i="2"/>
  <c r="P531" i="2"/>
  <c r="P530" i="2"/>
  <c r="P529" i="2"/>
  <c r="P528" i="2"/>
  <c r="P527" i="2"/>
  <c r="P526" i="2"/>
  <c r="P525" i="2"/>
  <c r="P524" i="2"/>
  <c r="P523" i="2"/>
  <c r="P522" i="2"/>
  <c r="P521" i="2"/>
  <c r="P520" i="2"/>
  <c r="P519" i="2"/>
  <c r="P518" i="2"/>
  <c r="P517" i="2"/>
  <c r="P516" i="2"/>
  <c r="P515" i="2"/>
  <c r="P514" i="2"/>
  <c r="P513" i="2"/>
  <c r="P512" i="2"/>
  <c r="P511" i="2"/>
  <c r="P510" i="2"/>
  <c r="P509" i="2"/>
  <c r="P508" i="2"/>
  <c r="P507" i="2"/>
  <c r="P506" i="2"/>
  <c r="P505" i="2"/>
  <c r="P504" i="2"/>
  <c r="P503" i="2"/>
  <c r="P502" i="2"/>
  <c r="P501" i="2"/>
  <c r="P500" i="2"/>
  <c r="P499" i="2"/>
  <c r="P498" i="2"/>
  <c r="P497" i="2"/>
  <c r="P496" i="2"/>
  <c r="P495" i="2"/>
  <c r="P494" i="2"/>
  <c r="P493" i="2"/>
  <c r="P492" i="2"/>
  <c r="P491" i="2"/>
  <c r="P490" i="2"/>
  <c r="P489" i="2"/>
  <c r="P488" i="2"/>
  <c r="P487" i="2"/>
  <c r="P486" i="2"/>
  <c r="P485" i="2"/>
  <c r="P484" i="2"/>
  <c r="P483" i="2"/>
  <c r="P482" i="2"/>
  <c r="P481" i="2"/>
  <c r="P480" i="2"/>
  <c r="P479" i="2"/>
  <c r="P478" i="2"/>
  <c r="P477" i="2"/>
  <c r="P476" i="2"/>
  <c r="P475" i="2"/>
  <c r="P474" i="2"/>
  <c r="P473" i="2"/>
  <c r="P472" i="2"/>
  <c r="P471" i="2"/>
  <c r="P470" i="2"/>
  <c r="P469" i="2"/>
  <c r="P468" i="2"/>
  <c r="P467" i="2"/>
  <c r="P466" i="2"/>
  <c r="P465" i="2"/>
  <c r="P464" i="2"/>
  <c r="P463" i="2"/>
  <c r="P462" i="2"/>
  <c r="P461" i="2"/>
  <c r="P460" i="2"/>
  <c r="P459" i="2"/>
  <c r="P458" i="2"/>
  <c r="P457" i="2"/>
  <c r="P456" i="2"/>
  <c r="P455" i="2"/>
  <c r="P454" i="2"/>
  <c r="P453" i="2"/>
  <c r="P452" i="2"/>
  <c r="P451" i="2"/>
  <c r="P450" i="2"/>
  <c r="P449" i="2"/>
  <c r="P448" i="2"/>
  <c r="P447" i="2"/>
  <c r="P446" i="2"/>
  <c r="P445" i="2"/>
  <c r="P444" i="2"/>
  <c r="P443" i="2"/>
  <c r="P442" i="2"/>
  <c r="P441" i="2"/>
  <c r="P440" i="2"/>
  <c r="P439" i="2"/>
  <c r="P438" i="2"/>
  <c r="P437" i="2"/>
  <c r="P436" i="2"/>
  <c r="P435" i="2"/>
  <c r="P434" i="2"/>
  <c r="P433" i="2"/>
  <c r="P432" i="2"/>
  <c r="P431" i="2"/>
  <c r="P430" i="2"/>
  <c r="P429" i="2"/>
  <c r="P428" i="2"/>
  <c r="P427" i="2"/>
  <c r="P426" i="2"/>
  <c r="P425" i="2"/>
  <c r="P424" i="2"/>
  <c r="P423" i="2"/>
  <c r="P422" i="2"/>
  <c r="P421" i="2"/>
  <c r="P420" i="2"/>
  <c r="P419" i="2"/>
  <c r="P418" i="2"/>
  <c r="P417" i="2"/>
  <c r="P416" i="2"/>
  <c r="P415" i="2"/>
  <c r="P414" i="2"/>
  <c r="P413" i="2"/>
  <c r="P412" i="2"/>
  <c r="P411" i="2"/>
  <c r="P410" i="2"/>
  <c r="P409" i="2"/>
  <c r="P408" i="2"/>
  <c r="P407" i="2"/>
  <c r="P406" i="2"/>
  <c r="P405" i="2"/>
  <c r="P404" i="2"/>
  <c r="P403" i="2"/>
  <c r="P402" i="2"/>
  <c r="P401" i="2"/>
  <c r="P400" i="2"/>
  <c r="P399" i="2"/>
  <c r="P398" i="2"/>
  <c r="P397" i="2"/>
  <c r="P396" i="2"/>
  <c r="P395" i="2"/>
  <c r="P394" i="2"/>
  <c r="P393" i="2"/>
  <c r="P392" i="2"/>
  <c r="P391" i="2"/>
  <c r="P390" i="2"/>
  <c r="P389" i="2"/>
  <c r="P388" i="2"/>
  <c r="P387" i="2"/>
  <c r="P386" i="2"/>
  <c r="P385" i="2"/>
  <c r="P384" i="2"/>
  <c r="P383" i="2"/>
  <c r="P382" i="2"/>
  <c r="P381" i="2"/>
  <c r="P380" i="2"/>
  <c r="P379" i="2"/>
  <c r="P378" i="2"/>
  <c r="P377" i="2"/>
  <c r="P376" i="2"/>
  <c r="P375" i="2"/>
  <c r="P374" i="2"/>
  <c r="P373" i="2"/>
  <c r="P372" i="2"/>
  <c r="P371" i="2"/>
  <c r="P370" i="2"/>
  <c r="P369" i="2"/>
  <c r="P368" i="2"/>
  <c r="P367" i="2"/>
  <c r="P366" i="2"/>
  <c r="P365" i="2"/>
  <c r="P364" i="2"/>
  <c r="P363" i="2"/>
  <c r="P362" i="2"/>
  <c r="P361" i="2"/>
  <c r="P360" i="2"/>
  <c r="P359" i="2"/>
  <c r="P358" i="2"/>
  <c r="P357" i="2"/>
  <c r="P356" i="2"/>
  <c r="P355" i="2"/>
  <c r="P354" i="2"/>
  <c r="P353" i="2"/>
  <c r="P352" i="2"/>
  <c r="P351" i="2"/>
  <c r="P350" i="2"/>
  <c r="P349" i="2"/>
  <c r="P348" i="2"/>
  <c r="P347" i="2"/>
  <c r="P346" i="2"/>
  <c r="P345" i="2"/>
  <c r="P344" i="2"/>
  <c r="P343" i="2"/>
  <c r="P342" i="2"/>
  <c r="P341" i="2"/>
  <c r="P340" i="2"/>
  <c r="P339" i="2"/>
  <c r="P338" i="2"/>
  <c r="P337" i="2"/>
  <c r="P336" i="2"/>
  <c r="P335" i="2"/>
  <c r="P334" i="2"/>
  <c r="P333" i="2"/>
  <c r="P332" i="2"/>
  <c r="P331" i="2"/>
  <c r="P330" i="2"/>
  <c r="P329" i="2"/>
  <c r="P328" i="2"/>
  <c r="P327" i="2"/>
  <c r="P326" i="2"/>
  <c r="P325" i="2"/>
  <c r="P324" i="2"/>
  <c r="P323" i="2"/>
  <c r="P322" i="2"/>
  <c r="P321" i="2"/>
  <c r="P320" i="2"/>
  <c r="P319" i="2"/>
  <c r="P318" i="2"/>
  <c r="P317" i="2"/>
  <c r="P316" i="2"/>
  <c r="P315" i="2"/>
  <c r="P314" i="2"/>
  <c r="P313" i="2"/>
  <c r="P312" i="2"/>
  <c r="P311" i="2"/>
  <c r="P310" i="2"/>
  <c r="P309" i="2"/>
  <c r="P308" i="2"/>
  <c r="P307" i="2"/>
  <c r="P306" i="2"/>
  <c r="P305" i="2"/>
  <c r="P304" i="2"/>
  <c r="P303" i="2"/>
  <c r="P302" i="2"/>
  <c r="P301" i="2"/>
  <c r="P300" i="2"/>
  <c r="P299" i="2"/>
  <c r="P298" i="2"/>
  <c r="P297" i="2"/>
  <c r="P296" i="2"/>
  <c r="P295" i="2"/>
  <c r="P294" i="2"/>
  <c r="P293" i="2"/>
  <c r="P292" i="2"/>
  <c r="P291" i="2"/>
  <c r="P290" i="2"/>
  <c r="P289" i="2"/>
  <c r="P288" i="2"/>
  <c r="P287" i="2"/>
  <c r="P286" i="2"/>
  <c r="P285" i="2"/>
  <c r="P284" i="2"/>
  <c r="P283" i="2"/>
  <c r="P282" i="2"/>
  <c r="P281" i="2"/>
  <c r="P280" i="2"/>
  <c r="P279" i="2"/>
  <c r="P278" i="2"/>
  <c r="P277" i="2"/>
  <c r="P276" i="2"/>
  <c r="P275" i="2"/>
  <c r="P274" i="2"/>
  <c r="P273" i="2"/>
  <c r="P272" i="2"/>
  <c r="P271" i="2"/>
  <c r="P270" i="2"/>
  <c r="P269" i="2"/>
  <c r="P268" i="2"/>
  <c r="P267" i="2"/>
  <c r="P266" i="2"/>
  <c r="P265" i="2"/>
  <c r="P264" i="2"/>
  <c r="P263" i="2"/>
  <c r="P262" i="2"/>
  <c r="P261" i="2"/>
  <c r="P260" i="2"/>
  <c r="P259" i="2"/>
  <c r="P258" i="2"/>
  <c r="P257" i="2"/>
  <c r="P256" i="2"/>
  <c r="P255" i="2"/>
  <c r="P254" i="2"/>
  <c r="P253" i="2"/>
  <c r="P252" i="2"/>
  <c r="P251" i="2"/>
  <c r="P250" i="2"/>
  <c r="P249" i="2"/>
  <c r="P248" i="2"/>
  <c r="P247" i="2"/>
  <c r="P246" i="2"/>
  <c r="P245" i="2"/>
  <c r="P244" i="2"/>
  <c r="P243" i="2"/>
  <c r="P242" i="2"/>
  <c r="P241" i="2"/>
  <c r="P240" i="2"/>
  <c r="P239" i="2"/>
  <c r="P238" i="2"/>
  <c r="P237" i="2"/>
  <c r="P236" i="2"/>
  <c r="P235" i="2"/>
  <c r="P234" i="2"/>
  <c r="P233" i="2"/>
  <c r="P232" i="2"/>
  <c r="P231" i="2"/>
  <c r="P230" i="2"/>
  <c r="P229" i="2"/>
  <c r="P228" i="2"/>
  <c r="P227" i="2"/>
  <c r="P226" i="2"/>
  <c r="P225" i="2"/>
  <c r="P224" i="2"/>
  <c r="P223" i="2"/>
  <c r="P222" i="2"/>
  <c r="P221" i="2"/>
  <c r="P220" i="2"/>
  <c r="P219" i="2"/>
  <c r="P218" i="2"/>
  <c r="P217" i="2"/>
  <c r="P216" i="2"/>
  <c r="P215" i="2"/>
  <c r="P214" i="2"/>
  <c r="P213" i="2"/>
  <c r="P212" i="2"/>
  <c r="P211" i="2"/>
  <c r="P210" i="2"/>
  <c r="P209" i="2"/>
  <c r="P208" i="2"/>
  <c r="P207" i="2"/>
  <c r="P206" i="2"/>
  <c r="P205" i="2"/>
  <c r="P204" i="2"/>
  <c r="P203" i="2"/>
  <c r="P202" i="2"/>
  <c r="P201" i="2"/>
  <c r="P200" i="2"/>
  <c r="P199" i="2"/>
  <c r="P198" i="2"/>
  <c r="P197" i="2"/>
  <c r="P196" i="2"/>
  <c r="P195" i="2"/>
  <c r="P194" i="2"/>
  <c r="P193" i="2"/>
  <c r="P192" i="2"/>
  <c r="P191" i="2"/>
  <c r="P190" i="2"/>
  <c r="P189" i="2"/>
  <c r="P188" i="2"/>
  <c r="P187" i="2"/>
  <c r="P186" i="2"/>
  <c r="P185" i="2"/>
  <c r="P184" i="2"/>
  <c r="P183" i="2"/>
  <c r="P182" i="2"/>
  <c r="P181" i="2"/>
  <c r="P180" i="2"/>
  <c r="P179" i="2"/>
  <c r="P178" i="2"/>
  <c r="P177" i="2"/>
  <c r="P176" i="2"/>
  <c r="P175" i="2"/>
  <c r="P174" i="2"/>
  <c r="P173" i="2"/>
  <c r="P172" i="2"/>
  <c r="P171" i="2"/>
  <c r="P170" i="2"/>
  <c r="P169" i="2"/>
  <c r="P168" i="2"/>
  <c r="P167" i="2"/>
  <c r="P166" i="2"/>
  <c r="P165" i="2"/>
  <c r="P164" i="2"/>
  <c r="P163" i="2"/>
  <c r="P162" i="2"/>
  <c r="P161" i="2"/>
  <c r="P160" i="2"/>
  <c r="P159" i="2"/>
  <c r="P158" i="2"/>
  <c r="P157" i="2"/>
  <c r="P156" i="2"/>
  <c r="P155" i="2"/>
  <c r="P154" i="2"/>
  <c r="P153" i="2"/>
  <c r="P152" i="2"/>
  <c r="P151" i="2"/>
  <c r="P150" i="2"/>
  <c r="P149" i="2"/>
  <c r="P148" i="2"/>
  <c r="P147" i="2"/>
  <c r="P146" i="2"/>
  <c r="P145" i="2"/>
  <c r="P144" i="2"/>
  <c r="P143" i="2"/>
  <c r="P142" i="2"/>
  <c r="P141" i="2"/>
  <c r="P140" i="2"/>
  <c r="P139" i="2"/>
  <c r="P138" i="2"/>
  <c r="P137" i="2"/>
  <c r="P136" i="2"/>
  <c r="P135" i="2"/>
  <c r="P134" i="2"/>
  <c r="P133" i="2"/>
  <c r="P132" i="2"/>
  <c r="P131" i="2"/>
  <c r="P130" i="2"/>
  <c r="P129" i="2"/>
  <c r="P128" i="2"/>
  <c r="P127" i="2"/>
  <c r="P126" i="2"/>
  <c r="P125" i="2"/>
  <c r="P124" i="2"/>
  <c r="P123" i="2"/>
  <c r="P122" i="2"/>
  <c r="P121" i="2"/>
  <c r="P120" i="2"/>
  <c r="P119" i="2"/>
  <c r="P118" i="2"/>
  <c r="P117" i="2"/>
  <c r="P116" i="2"/>
  <c r="P115" i="2"/>
  <c r="P114" i="2"/>
  <c r="P113" i="2"/>
  <c r="P112" i="2"/>
  <c r="P111" i="2"/>
  <c r="P110" i="2"/>
  <c r="P109" i="2"/>
  <c r="P108" i="2"/>
  <c r="P107" i="2"/>
  <c r="P106" i="2"/>
  <c r="P105" i="2"/>
  <c r="P104" i="2"/>
  <c r="P103" i="2"/>
  <c r="P102" i="2"/>
  <c r="P101" i="2"/>
  <c r="P100" i="2"/>
  <c r="P99" i="2"/>
  <c r="P98" i="2"/>
  <c r="P97" i="2"/>
  <c r="P96" i="2"/>
  <c r="P95" i="2"/>
  <c r="P94" i="2"/>
  <c r="P93" i="2"/>
  <c r="P92" i="2"/>
  <c r="P91" i="2"/>
  <c r="P90" i="2"/>
  <c r="P89" i="2"/>
  <c r="P88" i="2"/>
  <c r="P87" i="2"/>
  <c r="P86" i="2"/>
  <c r="P85" i="2"/>
  <c r="P84" i="2"/>
  <c r="P83" i="2"/>
  <c r="P82" i="2"/>
  <c r="P81" i="2"/>
  <c r="P80" i="2"/>
  <c r="P79" i="2"/>
  <c r="P78" i="2"/>
  <c r="P77" i="2"/>
  <c r="P76" i="2"/>
  <c r="P75" i="2"/>
  <c r="P74" i="2"/>
  <c r="P73" i="2"/>
  <c r="P72" i="2"/>
  <c r="P71" i="2"/>
  <c r="P70" i="2"/>
  <c r="P69" i="2"/>
  <c r="P68" i="2"/>
  <c r="P67" i="2"/>
  <c r="P66" i="2"/>
  <c r="P65" i="2"/>
  <c r="P64" i="2"/>
  <c r="P63" i="2"/>
  <c r="P62" i="2"/>
  <c r="P61" i="2"/>
  <c r="P60" i="2"/>
  <c r="P59" i="2"/>
  <c r="P58" i="2"/>
  <c r="P57" i="2"/>
  <c r="P56" i="2"/>
  <c r="P55" i="2"/>
  <c r="P54" i="2"/>
  <c r="P53" i="2"/>
  <c r="P52" i="2"/>
  <c r="P51" i="2"/>
  <c r="P50" i="2"/>
  <c r="P49" i="2"/>
  <c r="P48" i="2"/>
  <c r="P47" i="2"/>
  <c r="P46" i="2"/>
  <c r="P45" i="2"/>
  <c r="P44" i="2"/>
  <c r="P43" i="2"/>
  <c r="P42" i="2"/>
  <c r="P41" i="2"/>
  <c r="P40" i="2"/>
  <c r="P39" i="2"/>
  <c r="P38" i="2"/>
  <c r="P37" i="2"/>
  <c r="P36" i="2"/>
  <c r="P35" i="2"/>
  <c r="P34" i="2"/>
  <c r="P33" i="2"/>
  <c r="P32" i="2"/>
  <c r="P31" i="2"/>
  <c r="P30" i="2"/>
  <c r="P29" i="2"/>
  <c r="P28" i="2"/>
  <c r="P27" i="2"/>
  <c r="P26" i="2"/>
  <c r="P25" i="2"/>
  <c r="P24" i="2"/>
  <c r="P23" i="2"/>
  <c r="P22" i="2"/>
  <c r="P21" i="2"/>
  <c r="P20" i="2"/>
  <c r="P19" i="2"/>
  <c r="P18" i="2"/>
  <c r="P17" i="2"/>
  <c r="P16" i="2"/>
  <c r="P15" i="2"/>
  <c r="P14" i="2"/>
  <c r="P13" i="2"/>
  <c r="P12" i="2"/>
  <c r="P11" i="2"/>
  <c r="P10" i="2"/>
  <c r="AJ3" i="2"/>
  <c r="BG13" i="3" s="1"/>
  <c r="AJ4" i="2"/>
  <c r="BG14" i="3" s="1"/>
  <c r="AJ7" i="2"/>
  <c r="BG17" i="3" s="1"/>
  <c r="AJ8" i="2"/>
  <c r="BG18" i="3" s="1"/>
  <c r="AH16" i="2"/>
  <c r="AH17" i="2" s="1"/>
  <c r="AJ9" i="2"/>
  <c r="BG19" i="3" s="1"/>
  <c r="AJ10" i="2"/>
  <c r="BG20" i="3" s="1"/>
  <c r="AJ11" i="2"/>
  <c r="BG21" i="3" s="1"/>
  <c r="AJ12" i="2"/>
  <c r="BG22" i="3" s="1"/>
  <c r="AJ13" i="2"/>
  <c r="BG23" i="3" s="1"/>
  <c r="AJ14" i="2"/>
  <c r="BG24" i="3" s="1"/>
  <c r="S5008" i="2"/>
  <c r="AT5008" i="2" s="1"/>
  <c r="S5007" i="2"/>
  <c r="AT5007" i="2" s="1"/>
  <c r="S5006" i="2"/>
  <c r="AT5006" i="2" s="1"/>
  <c r="S5005" i="2"/>
  <c r="AT5005" i="2" s="1"/>
  <c r="S5004" i="2"/>
  <c r="AT5004" i="2" s="1"/>
  <c r="S5003" i="2"/>
  <c r="AT5003" i="2" s="1"/>
  <c r="S5002" i="2"/>
  <c r="AT5002" i="2" s="1"/>
  <c r="S5001" i="2"/>
  <c r="AT5001" i="2" s="1"/>
  <c r="S5000" i="2"/>
  <c r="AT5000" i="2" s="1"/>
  <c r="S4999" i="2"/>
  <c r="AT4999" i="2" s="1"/>
  <c r="S4998" i="2"/>
  <c r="AT4998" i="2" s="1"/>
  <c r="S4997" i="2"/>
  <c r="AT4997" i="2" s="1"/>
  <c r="S4996" i="2"/>
  <c r="AT4996" i="2" s="1"/>
  <c r="S4995" i="2"/>
  <c r="AT4995" i="2" s="1"/>
  <c r="S4994" i="2"/>
  <c r="AT4994" i="2" s="1"/>
  <c r="S4993" i="2"/>
  <c r="AT4993" i="2" s="1"/>
  <c r="S4992" i="2"/>
  <c r="AT4992" i="2" s="1"/>
  <c r="S4991" i="2"/>
  <c r="AT4991" i="2" s="1"/>
  <c r="S4990" i="2"/>
  <c r="AT4990" i="2" s="1"/>
  <c r="S4989" i="2"/>
  <c r="AT4989" i="2" s="1"/>
  <c r="S4988" i="2"/>
  <c r="AT4988" i="2" s="1"/>
  <c r="S4987" i="2"/>
  <c r="AT4987" i="2" s="1"/>
  <c r="S4986" i="2"/>
  <c r="AT4986" i="2" s="1"/>
  <c r="S4985" i="2"/>
  <c r="AT4985" i="2" s="1"/>
  <c r="S4984" i="2"/>
  <c r="AT4984" i="2" s="1"/>
  <c r="S4983" i="2"/>
  <c r="AT4983" i="2" s="1"/>
  <c r="S4982" i="2"/>
  <c r="AT4982" i="2" s="1"/>
  <c r="S4981" i="2"/>
  <c r="AT4981" i="2" s="1"/>
  <c r="S4980" i="2"/>
  <c r="AT4980" i="2" s="1"/>
  <c r="S4979" i="2"/>
  <c r="AT4979" i="2" s="1"/>
  <c r="S4978" i="2"/>
  <c r="AT4978" i="2" s="1"/>
  <c r="S4977" i="2"/>
  <c r="AT4977" i="2" s="1"/>
  <c r="S4976" i="2"/>
  <c r="AT4976" i="2" s="1"/>
  <c r="S4975" i="2"/>
  <c r="AT4975" i="2" s="1"/>
  <c r="S4974" i="2"/>
  <c r="AT4974" i="2" s="1"/>
  <c r="S4973" i="2"/>
  <c r="AT4973" i="2" s="1"/>
  <c r="S4972" i="2"/>
  <c r="AT4972" i="2" s="1"/>
  <c r="S4971" i="2"/>
  <c r="AT4971" i="2" s="1"/>
  <c r="S4970" i="2"/>
  <c r="AT4970" i="2" s="1"/>
  <c r="S4969" i="2"/>
  <c r="AT4969" i="2" s="1"/>
  <c r="S4968" i="2"/>
  <c r="AT4968" i="2" s="1"/>
  <c r="S4967" i="2"/>
  <c r="AT4967" i="2" s="1"/>
  <c r="S4966" i="2"/>
  <c r="AT4966" i="2" s="1"/>
  <c r="S4965" i="2"/>
  <c r="AT4965" i="2" s="1"/>
  <c r="S4964" i="2"/>
  <c r="AT4964" i="2" s="1"/>
  <c r="S4963" i="2"/>
  <c r="AT4963" i="2" s="1"/>
  <c r="S4962" i="2"/>
  <c r="AT4962" i="2" s="1"/>
  <c r="S4961" i="2"/>
  <c r="AT4961" i="2" s="1"/>
  <c r="S4960" i="2"/>
  <c r="AT4960" i="2" s="1"/>
  <c r="S4959" i="2"/>
  <c r="AT4959" i="2" s="1"/>
  <c r="S4958" i="2"/>
  <c r="AT4958" i="2" s="1"/>
  <c r="S4957" i="2"/>
  <c r="AT4957" i="2" s="1"/>
  <c r="S4956" i="2"/>
  <c r="AT4956" i="2" s="1"/>
  <c r="S4955" i="2"/>
  <c r="AT4955" i="2" s="1"/>
  <c r="S4954" i="2"/>
  <c r="AT4954" i="2" s="1"/>
  <c r="S4953" i="2"/>
  <c r="AT4953" i="2" s="1"/>
  <c r="S4952" i="2"/>
  <c r="AT4952" i="2" s="1"/>
  <c r="S4951" i="2"/>
  <c r="AT4951" i="2" s="1"/>
  <c r="S4950" i="2"/>
  <c r="AT4950" i="2" s="1"/>
  <c r="S4949" i="2"/>
  <c r="AT4949" i="2" s="1"/>
  <c r="S4948" i="2"/>
  <c r="AT4948" i="2" s="1"/>
  <c r="S4947" i="2"/>
  <c r="AT4947" i="2" s="1"/>
  <c r="S4946" i="2"/>
  <c r="AT4946" i="2" s="1"/>
  <c r="S4945" i="2"/>
  <c r="AT4945" i="2" s="1"/>
  <c r="S4944" i="2"/>
  <c r="AT4944" i="2" s="1"/>
  <c r="S4943" i="2"/>
  <c r="AT4943" i="2" s="1"/>
  <c r="S4942" i="2"/>
  <c r="AT4942" i="2" s="1"/>
  <c r="S4941" i="2"/>
  <c r="AT4941" i="2" s="1"/>
  <c r="S4940" i="2"/>
  <c r="AT4940" i="2" s="1"/>
  <c r="S4939" i="2"/>
  <c r="AT4939" i="2" s="1"/>
  <c r="S4938" i="2"/>
  <c r="AT4938" i="2" s="1"/>
  <c r="S4937" i="2"/>
  <c r="AT4937" i="2" s="1"/>
  <c r="S4936" i="2"/>
  <c r="AT4936" i="2" s="1"/>
  <c r="S4935" i="2"/>
  <c r="AT4935" i="2" s="1"/>
  <c r="S4934" i="2"/>
  <c r="AT4934" i="2" s="1"/>
  <c r="S4933" i="2"/>
  <c r="AT4933" i="2" s="1"/>
  <c r="S4932" i="2"/>
  <c r="AT4932" i="2" s="1"/>
  <c r="S4931" i="2"/>
  <c r="AT4931" i="2" s="1"/>
  <c r="S4930" i="2"/>
  <c r="AT4930" i="2" s="1"/>
  <c r="S4929" i="2"/>
  <c r="AT4929" i="2" s="1"/>
  <c r="S4928" i="2"/>
  <c r="AT4928" i="2" s="1"/>
  <c r="S4927" i="2"/>
  <c r="AT4927" i="2" s="1"/>
  <c r="S4926" i="2"/>
  <c r="AT4926" i="2" s="1"/>
  <c r="S4925" i="2"/>
  <c r="AT4925" i="2" s="1"/>
  <c r="S4924" i="2"/>
  <c r="AT4924" i="2" s="1"/>
  <c r="S4923" i="2"/>
  <c r="AT4923" i="2" s="1"/>
  <c r="S4922" i="2"/>
  <c r="AT4922" i="2" s="1"/>
  <c r="S4921" i="2"/>
  <c r="AT4921" i="2" s="1"/>
  <c r="S4920" i="2"/>
  <c r="AT4920" i="2" s="1"/>
  <c r="S4919" i="2"/>
  <c r="AT4919" i="2" s="1"/>
  <c r="S4918" i="2"/>
  <c r="AT4918" i="2" s="1"/>
  <c r="S4917" i="2"/>
  <c r="AT4917" i="2" s="1"/>
  <c r="S4916" i="2"/>
  <c r="AT4916" i="2" s="1"/>
  <c r="S4915" i="2"/>
  <c r="AT4915" i="2" s="1"/>
  <c r="S4914" i="2"/>
  <c r="AT4914" i="2" s="1"/>
  <c r="S4913" i="2"/>
  <c r="AT4913" i="2" s="1"/>
  <c r="S4912" i="2"/>
  <c r="AT4912" i="2" s="1"/>
  <c r="S4911" i="2"/>
  <c r="AT4911" i="2" s="1"/>
  <c r="S4910" i="2"/>
  <c r="AT4910" i="2" s="1"/>
  <c r="S4909" i="2"/>
  <c r="AT4909" i="2" s="1"/>
  <c r="S4908" i="2"/>
  <c r="AT4908" i="2" s="1"/>
  <c r="S4907" i="2"/>
  <c r="AT4907" i="2" s="1"/>
  <c r="S4906" i="2"/>
  <c r="AT4906" i="2" s="1"/>
  <c r="S4905" i="2"/>
  <c r="AT4905" i="2" s="1"/>
  <c r="S4904" i="2"/>
  <c r="AT4904" i="2" s="1"/>
  <c r="S4903" i="2"/>
  <c r="AT4903" i="2" s="1"/>
  <c r="S4902" i="2"/>
  <c r="AT4902" i="2" s="1"/>
  <c r="S4901" i="2"/>
  <c r="AT4901" i="2" s="1"/>
  <c r="S4900" i="2"/>
  <c r="AT4900" i="2" s="1"/>
  <c r="S4899" i="2"/>
  <c r="AT4899" i="2" s="1"/>
  <c r="S4898" i="2"/>
  <c r="AT4898" i="2" s="1"/>
  <c r="S4897" i="2"/>
  <c r="AT4897" i="2" s="1"/>
  <c r="S4896" i="2"/>
  <c r="AT4896" i="2" s="1"/>
  <c r="S4895" i="2"/>
  <c r="AT4895" i="2" s="1"/>
  <c r="S4894" i="2"/>
  <c r="AT4894" i="2" s="1"/>
  <c r="S4893" i="2"/>
  <c r="AT4893" i="2" s="1"/>
  <c r="S4892" i="2"/>
  <c r="AT4892" i="2" s="1"/>
  <c r="S4891" i="2"/>
  <c r="AT4891" i="2" s="1"/>
  <c r="S4890" i="2"/>
  <c r="AT4890" i="2" s="1"/>
  <c r="S4889" i="2"/>
  <c r="AT4889" i="2" s="1"/>
  <c r="S4888" i="2"/>
  <c r="AT4888" i="2" s="1"/>
  <c r="S4887" i="2"/>
  <c r="AT4887" i="2" s="1"/>
  <c r="S4886" i="2"/>
  <c r="AT4886" i="2" s="1"/>
  <c r="S4885" i="2"/>
  <c r="AT4885" i="2" s="1"/>
  <c r="S4884" i="2"/>
  <c r="AT4884" i="2" s="1"/>
  <c r="S4883" i="2"/>
  <c r="AT4883" i="2" s="1"/>
  <c r="S4882" i="2"/>
  <c r="AT4882" i="2" s="1"/>
  <c r="S4881" i="2"/>
  <c r="AT4881" i="2" s="1"/>
  <c r="S4880" i="2"/>
  <c r="AT4880" i="2" s="1"/>
  <c r="S4879" i="2"/>
  <c r="AT4879" i="2" s="1"/>
  <c r="S4878" i="2"/>
  <c r="AT4878" i="2" s="1"/>
  <c r="S4877" i="2"/>
  <c r="AT4877" i="2" s="1"/>
  <c r="S4876" i="2"/>
  <c r="AT4876" i="2" s="1"/>
  <c r="S4875" i="2"/>
  <c r="AT4875" i="2" s="1"/>
  <c r="S4874" i="2"/>
  <c r="AT4874" i="2" s="1"/>
  <c r="S4873" i="2"/>
  <c r="AT4873" i="2" s="1"/>
  <c r="S4872" i="2"/>
  <c r="AT4872" i="2" s="1"/>
  <c r="S4871" i="2"/>
  <c r="AT4871" i="2" s="1"/>
  <c r="S4870" i="2"/>
  <c r="AT4870" i="2" s="1"/>
  <c r="S4869" i="2"/>
  <c r="AT4869" i="2" s="1"/>
  <c r="S4868" i="2"/>
  <c r="AT4868" i="2" s="1"/>
  <c r="S4867" i="2"/>
  <c r="AT4867" i="2" s="1"/>
  <c r="S4866" i="2"/>
  <c r="AT4866" i="2" s="1"/>
  <c r="S4865" i="2"/>
  <c r="AT4865" i="2" s="1"/>
  <c r="S4864" i="2"/>
  <c r="AT4864" i="2" s="1"/>
  <c r="S4863" i="2"/>
  <c r="AT4863" i="2" s="1"/>
  <c r="S4862" i="2"/>
  <c r="AT4862" i="2" s="1"/>
  <c r="S4861" i="2"/>
  <c r="AT4861" i="2" s="1"/>
  <c r="S4860" i="2"/>
  <c r="AT4860" i="2" s="1"/>
  <c r="S4859" i="2"/>
  <c r="AT4859" i="2" s="1"/>
  <c r="S4858" i="2"/>
  <c r="AT4858" i="2" s="1"/>
  <c r="S4857" i="2"/>
  <c r="AT4857" i="2" s="1"/>
  <c r="S4856" i="2"/>
  <c r="AT4856" i="2" s="1"/>
  <c r="S4855" i="2"/>
  <c r="AT4855" i="2" s="1"/>
  <c r="S4854" i="2"/>
  <c r="AT4854" i="2" s="1"/>
  <c r="S4853" i="2"/>
  <c r="AT4853" i="2" s="1"/>
  <c r="S4852" i="2"/>
  <c r="AT4852" i="2" s="1"/>
  <c r="S4851" i="2"/>
  <c r="AT4851" i="2" s="1"/>
  <c r="S4850" i="2"/>
  <c r="AT4850" i="2" s="1"/>
  <c r="S4849" i="2"/>
  <c r="AT4849" i="2" s="1"/>
  <c r="S4848" i="2"/>
  <c r="AT4848" i="2" s="1"/>
  <c r="S4847" i="2"/>
  <c r="AT4847" i="2" s="1"/>
  <c r="S4846" i="2"/>
  <c r="AT4846" i="2" s="1"/>
  <c r="S4845" i="2"/>
  <c r="AT4845" i="2" s="1"/>
  <c r="S4844" i="2"/>
  <c r="AT4844" i="2" s="1"/>
  <c r="S4843" i="2"/>
  <c r="AT4843" i="2" s="1"/>
  <c r="S4842" i="2"/>
  <c r="AT4842" i="2" s="1"/>
  <c r="S4841" i="2"/>
  <c r="AT4841" i="2" s="1"/>
  <c r="S4840" i="2"/>
  <c r="AT4840" i="2" s="1"/>
  <c r="S4839" i="2"/>
  <c r="AT4839" i="2" s="1"/>
  <c r="S4838" i="2"/>
  <c r="AT4838" i="2" s="1"/>
  <c r="S4837" i="2"/>
  <c r="AT4837" i="2" s="1"/>
  <c r="S4836" i="2"/>
  <c r="AT4836" i="2" s="1"/>
  <c r="S4835" i="2"/>
  <c r="AT4835" i="2" s="1"/>
  <c r="S4834" i="2"/>
  <c r="AT4834" i="2" s="1"/>
  <c r="S4833" i="2"/>
  <c r="AT4833" i="2" s="1"/>
  <c r="S4832" i="2"/>
  <c r="AT4832" i="2" s="1"/>
  <c r="S4831" i="2"/>
  <c r="AT4831" i="2" s="1"/>
  <c r="S4830" i="2"/>
  <c r="AT4830" i="2" s="1"/>
  <c r="S4829" i="2"/>
  <c r="AT4829" i="2" s="1"/>
  <c r="S4828" i="2"/>
  <c r="AT4828" i="2" s="1"/>
  <c r="S4827" i="2"/>
  <c r="AT4827" i="2" s="1"/>
  <c r="S4826" i="2"/>
  <c r="AT4826" i="2" s="1"/>
  <c r="S4825" i="2"/>
  <c r="AT4825" i="2" s="1"/>
  <c r="S4824" i="2"/>
  <c r="AT4824" i="2" s="1"/>
  <c r="S4823" i="2"/>
  <c r="AT4823" i="2" s="1"/>
  <c r="S4822" i="2"/>
  <c r="AT4822" i="2" s="1"/>
  <c r="S4821" i="2"/>
  <c r="AT4821" i="2" s="1"/>
  <c r="S4820" i="2"/>
  <c r="AT4820" i="2" s="1"/>
  <c r="S4819" i="2"/>
  <c r="AT4819" i="2" s="1"/>
  <c r="S4818" i="2"/>
  <c r="AT4818" i="2" s="1"/>
  <c r="S4817" i="2"/>
  <c r="AT4817" i="2" s="1"/>
  <c r="S4816" i="2"/>
  <c r="AT4816" i="2" s="1"/>
  <c r="S4815" i="2"/>
  <c r="AT4815" i="2" s="1"/>
  <c r="S4814" i="2"/>
  <c r="AT4814" i="2" s="1"/>
  <c r="S4813" i="2"/>
  <c r="AT4813" i="2" s="1"/>
  <c r="S4812" i="2"/>
  <c r="AT4812" i="2" s="1"/>
  <c r="S4811" i="2"/>
  <c r="AT4811" i="2" s="1"/>
  <c r="S4810" i="2"/>
  <c r="AT4810" i="2" s="1"/>
  <c r="S4809" i="2"/>
  <c r="AT4809" i="2" s="1"/>
  <c r="S4808" i="2"/>
  <c r="AT4808" i="2" s="1"/>
  <c r="S4807" i="2"/>
  <c r="AT4807" i="2" s="1"/>
  <c r="S4806" i="2"/>
  <c r="AT4806" i="2" s="1"/>
  <c r="S4805" i="2"/>
  <c r="AT4805" i="2" s="1"/>
  <c r="S4804" i="2"/>
  <c r="AT4804" i="2" s="1"/>
  <c r="S4803" i="2"/>
  <c r="AT4803" i="2" s="1"/>
  <c r="S4802" i="2"/>
  <c r="AT4802" i="2" s="1"/>
  <c r="S4801" i="2"/>
  <c r="AT4801" i="2" s="1"/>
  <c r="S4800" i="2"/>
  <c r="AT4800" i="2" s="1"/>
  <c r="S4799" i="2"/>
  <c r="AT4799" i="2" s="1"/>
  <c r="S4798" i="2"/>
  <c r="AT4798" i="2" s="1"/>
  <c r="S4797" i="2"/>
  <c r="AT4797" i="2" s="1"/>
  <c r="S4796" i="2"/>
  <c r="AT4796" i="2" s="1"/>
  <c r="S4795" i="2"/>
  <c r="AT4795" i="2" s="1"/>
  <c r="S4794" i="2"/>
  <c r="AT4794" i="2" s="1"/>
  <c r="S4793" i="2"/>
  <c r="AT4793" i="2" s="1"/>
  <c r="S4792" i="2"/>
  <c r="AT4792" i="2" s="1"/>
  <c r="S4791" i="2"/>
  <c r="AT4791" i="2" s="1"/>
  <c r="S4790" i="2"/>
  <c r="AT4790" i="2" s="1"/>
  <c r="S4789" i="2"/>
  <c r="AT4789" i="2" s="1"/>
  <c r="S4788" i="2"/>
  <c r="AT4788" i="2" s="1"/>
  <c r="S4787" i="2"/>
  <c r="AT4787" i="2" s="1"/>
  <c r="S4786" i="2"/>
  <c r="AT4786" i="2" s="1"/>
  <c r="S4785" i="2"/>
  <c r="AT4785" i="2" s="1"/>
  <c r="S4784" i="2"/>
  <c r="AT4784" i="2" s="1"/>
  <c r="S4783" i="2"/>
  <c r="AT4783" i="2" s="1"/>
  <c r="S4782" i="2"/>
  <c r="AT4782" i="2" s="1"/>
  <c r="S4781" i="2"/>
  <c r="AT4781" i="2" s="1"/>
  <c r="S4780" i="2"/>
  <c r="AT4780" i="2" s="1"/>
  <c r="S4779" i="2"/>
  <c r="AT4779" i="2" s="1"/>
  <c r="S4778" i="2"/>
  <c r="AT4778" i="2" s="1"/>
  <c r="S4777" i="2"/>
  <c r="AT4777" i="2" s="1"/>
  <c r="S4776" i="2"/>
  <c r="AT4776" i="2" s="1"/>
  <c r="S4775" i="2"/>
  <c r="AT4775" i="2" s="1"/>
  <c r="S4774" i="2"/>
  <c r="AT4774" i="2" s="1"/>
  <c r="S4773" i="2"/>
  <c r="AT4773" i="2" s="1"/>
  <c r="S4772" i="2"/>
  <c r="AT4772" i="2" s="1"/>
  <c r="S4771" i="2"/>
  <c r="AT4771" i="2" s="1"/>
  <c r="S4770" i="2"/>
  <c r="AT4770" i="2" s="1"/>
  <c r="S4769" i="2"/>
  <c r="AT4769" i="2" s="1"/>
  <c r="S4768" i="2"/>
  <c r="AT4768" i="2" s="1"/>
  <c r="S4767" i="2"/>
  <c r="AT4767" i="2" s="1"/>
  <c r="S4766" i="2"/>
  <c r="AT4766" i="2" s="1"/>
  <c r="S4765" i="2"/>
  <c r="AT4765" i="2" s="1"/>
  <c r="S4764" i="2"/>
  <c r="AT4764" i="2" s="1"/>
  <c r="S4763" i="2"/>
  <c r="AT4763" i="2" s="1"/>
  <c r="S4762" i="2"/>
  <c r="AT4762" i="2" s="1"/>
  <c r="S4761" i="2"/>
  <c r="AT4761" i="2" s="1"/>
  <c r="S4760" i="2"/>
  <c r="AT4760" i="2" s="1"/>
  <c r="S4759" i="2"/>
  <c r="AT4759" i="2" s="1"/>
  <c r="S4758" i="2"/>
  <c r="AT4758" i="2" s="1"/>
  <c r="S4757" i="2"/>
  <c r="AT4757" i="2" s="1"/>
  <c r="S4756" i="2"/>
  <c r="AT4756" i="2" s="1"/>
  <c r="S4755" i="2"/>
  <c r="AT4755" i="2" s="1"/>
  <c r="S4754" i="2"/>
  <c r="AT4754" i="2" s="1"/>
  <c r="S4753" i="2"/>
  <c r="AT4753" i="2" s="1"/>
  <c r="S4752" i="2"/>
  <c r="AT4752" i="2" s="1"/>
  <c r="S4751" i="2"/>
  <c r="AT4751" i="2" s="1"/>
  <c r="S4750" i="2"/>
  <c r="AT4750" i="2" s="1"/>
  <c r="S4749" i="2"/>
  <c r="AT4749" i="2" s="1"/>
  <c r="S4748" i="2"/>
  <c r="AT4748" i="2" s="1"/>
  <c r="S4747" i="2"/>
  <c r="AT4747" i="2" s="1"/>
  <c r="S4746" i="2"/>
  <c r="AT4746" i="2" s="1"/>
  <c r="S4745" i="2"/>
  <c r="AT4745" i="2" s="1"/>
  <c r="S4744" i="2"/>
  <c r="AT4744" i="2" s="1"/>
  <c r="S4743" i="2"/>
  <c r="AT4743" i="2" s="1"/>
  <c r="S4742" i="2"/>
  <c r="AT4742" i="2" s="1"/>
  <c r="S4741" i="2"/>
  <c r="AT4741" i="2" s="1"/>
  <c r="S4740" i="2"/>
  <c r="AT4740" i="2" s="1"/>
  <c r="S4739" i="2"/>
  <c r="AT4739" i="2" s="1"/>
  <c r="S4738" i="2"/>
  <c r="AT4738" i="2" s="1"/>
  <c r="S4737" i="2"/>
  <c r="AT4737" i="2" s="1"/>
  <c r="S4736" i="2"/>
  <c r="AT4736" i="2" s="1"/>
  <c r="S4735" i="2"/>
  <c r="AT4735" i="2" s="1"/>
  <c r="S4734" i="2"/>
  <c r="AT4734" i="2" s="1"/>
  <c r="S4733" i="2"/>
  <c r="AT4733" i="2" s="1"/>
  <c r="S4732" i="2"/>
  <c r="AT4732" i="2" s="1"/>
  <c r="S4731" i="2"/>
  <c r="AT4731" i="2" s="1"/>
  <c r="S4730" i="2"/>
  <c r="AT4730" i="2" s="1"/>
  <c r="S4729" i="2"/>
  <c r="AT4729" i="2" s="1"/>
  <c r="S4728" i="2"/>
  <c r="AT4728" i="2" s="1"/>
  <c r="S4727" i="2"/>
  <c r="AT4727" i="2" s="1"/>
  <c r="S4726" i="2"/>
  <c r="AT4726" i="2" s="1"/>
  <c r="S4725" i="2"/>
  <c r="AT4725" i="2" s="1"/>
  <c r="S4724" i="2"/>
  <c r="AT4724" i="2" s="1"/>
  <c r="S4723" i="2"/>
  <c r="AT4723" i="2" s="1"/>
  <c r="S4722" i="2"/>
  <c r="AT4722" i="2" s="1"/>
  <c r="S4721" i="2"/>
  <c r="AT4721" i="2" s="1"/>
  <c r="S4720" i="2"/>
  <c r="AT4720" i="2" s="1"/>
  <c r="S4719" i="2"/>
  <c r="AT4719" i="2" s="1"/>
  <c r="S4718" i="2"/>
  <c r="AT4718" i="2" s="1"/>
  <c r="S4717" i="2"/>
  <c r="AT4717" i="2" s="1"/>
  <c r="S4716" i="2"/>
  <c r="AT4716" i="2" s="1"/>
  <c r="S4715" i="2"/>
  <c r="AT4715" i="2" s="1"/>
  <c r="S4714" i="2"/>
  <c r="AT4714" i="2" s="1"/>
  <c r="S4713" i="2"/>
  <c r="AT4713" i="2" s="1"/>
  <c r="S4712" i="2"/>
  <c r="AT4712" i="2" s="1"/>
  <c r="S4711" i="2"/>
  <c r="AT4711" i="2" s="1"/>
  <c r="S4710" i="2"/>
  <c r="AT4710" i="2" s="1"/>
  <c r="S4709" i="2"/>
  <c r="AT4709" i="2" s="1"/>
  <c r="S4708" i="2"/>
  <c r="AT4708" i="2" s="1"/>
  <c r="S4707" i="2"/>
  <c r="AT4707" i="2" s="1"/>
  <c r="S4706" i="2"/>
  <c r="AT4706" i="2" s="1"/>
  <c r="S4705" i="2"/>
  <c r="AT4705" i="2" s="1"/>
  <c r="S4704" i="2"/>
  <c r="AT4704" i="2" s="1"/>
  <c r="S4703" i="2"/>
  <c r="AT4703" i="2" s="1"/>
  <c r="S4702" i="2"/>
  <c r="AT4702" i="2" s="1"/>
  <c r="S4701" i="2"/>
  <c r="AT4701" i="2" s="1"/>
  <c r="S4700" i="2"/>
  <c r="AT4700" i="2" s="1"/>
  <c r="S4699" i="2"/>
  <c r="AT4699" i="2" s="1"/>
  <c r="S4698" i="2"/>
  <c r="AT4698" i="2" s="1"/>
  <c r="S4697" i="2"/>
  <c r="AT4697" i="2" s="1"/>
  <c r="S4696" i="2"/>
  <c r="AT4696" i="2" s="1"/>
  <c r="S4695" i="2"/>
  <c r="AT4695" i="2" s="1"/>
  <c r="S4694" i="2"/>
  <c r="AT4694" i="2" s="1"/>
  <c r="S4693" i="2"/>
  <c r="AT4693" i="2" s="1"/>
  <c r="S4692" i="2"/>
  <c r="AT4692" i="2" s="1"/>
  <c r="S4691" i="2"/>
  <c r="AT4691" i="2" s="1"/>
  <c r="S4690" i="2"/>
  <c r="AT4690" i="2" s="1"/>
  <c r="S4689" i="2"/>
  <c r="AT4689" i="2" s="1"/>
  <c r="S4688" i="2"/>
  <c r="AT4688" i="2" s="1"/>
  <c r="S4687" i="2"/>
  <c r="AT4687" i="2" s="1"/>
  <c r="S4686" i="2"/>
  <c r="AT4686" i="2" s="1"/>
  <c r="S4685" i="2"/>
  <c r="AT4685" i="2" s="1"/>
  <c r="S4684" i="2"/>
  <c r="AT4684" i="2" s="1"/>
  <c r="S4683" i="2"/>
  <c r="AT4683" i="2" s="1"/>
  <c r="S4682" i="2"/>
  <c r="AT4682" i="2" s="1"/>
  <c r="S4681" i="2"/>
  <c r="AT4681" i="2" s="1"/>
  <c r="S4680" i="2"/>
  <c r="AT4680" i="2" s="1"/>
  <c r="S4679" i="2"/>
  <c r="AT4679" i="2" s="1"/>
  <c r="S4678" i="2"/>
  <c r="AT4678" i="2" s="1"/>
  <c r="S4677" i="2"/>
  <c r="AT4677" i="2" s="1"/>
  <c r="S4676" i="2"/>
  <c r="AT4676" i="2" s="1"/>
  <c r="S4675" i="2"/>
  <c r="AT4675" i="2" s="1"/>
  <c r="S4674" i="2"/>
  <c r="AT4674" i="2" s="1"/>
  <c r="S4673" i="2"/>
  <c r="AT4673" i="2" s="1"/>
  <c r="S4672" i="2"/>
  <c r="AT4672" i="2" s="1"/>
  <c r="S4671" i="2"/>
  <c r="AT4671" i="2" s="1"/>
  <c r="S4670" i="2"/>
  <c r="AT4670" i="2" s="1"/>
  <c r="S4669" i="2"/>
  <c r="AT4669" i="2" s="1"/>
  <c r="S4668" i="2"/>
  <c r="AT4668" i="2" s="1"/>
  <c r="S4667" i="2"/>
  <c r="AT4667" i="2" s="1"/>
  <c r="S4666" i="2"/>
  <c r="AT4666" i="2" s="1"/>
  <c r="S4665" i="2"/>
  <c r="AT4665" i="2" s="1"/>
  <c r="S4664" i="2"/>
  <c r="AT4664" i="2" s="1"/>
  <c r="S4663" i="2"/>
  <c r="AT4663" i="2" s="1"/>
  <c r="S4662" i="2"/>
  <c r="AT4662" i="2" s="1"/>
  <c r="S4661" i="2"/>
  <c r="AT4661" i="2" s="1"/>
  <c r="S4660" i="2"/>
  <c r="AT4660" i="2" s="1"/>
  <c r="S4659" i="2"/>
  <c r="AT4659" i="2" s="1"/>
  <c r="S4658" i="2"/>
  <c r="AT4658" i="2" s="1"/>
  <c r="S4657" i="2"/>
  <c r="AT4657" i="2" s="1"/>
  <c r="S4656" i="2"/>
  <c r="AT4656" i="2" s="1"/>
  <c r="S4655" i="2"/>
  <c r="AT4655" i="2" s="1"/>
  <c r="S4654" i="2"/>
  <c r="AT4654" i="2" s="1"/>
  <c r="S4653" i="2"/>
  <c r="AT4653" i="2" s="1"/>
  <c r="S4652" i="2"/>
  <c r="AT4652" i="2" s="1"/>
  <c r="S4651" i="2"/>
  <c r="AT4651" i="2" s="1"/>
  <c r="S4650" i="2"/>
  <c r="AT4650" i="2" s="1"/>
  <c r="S4649" i="2"/>
  <c r="AT4649" i="2" s="1"/>
  <c r="S4648" i="2"/>
  <c r="AT4648" i="2" s="1"/>
  <c r="S4647" i="2"/>
  <c r="AT4647" i="2" s="1"/>
  <c r="S4646" i="2"/>
  <c r="AT4646" i="2" s="1"/>
  <c r="S4645" i="2"/>
  <c r="AT4645" i="2" s="1"/>
  <c r="S4644" i="2"/>
  <c r="AT4644" i="2" s="1"/>
  <c r="S4643" i="2"/>
  <c r="AT4643" i="2" s="1"/>
  <c r="S4642" i="2"/>
  <c r="AT4642" i="2" s="1"/>
  <c r="S4641" i="2"/>
  <c r="AT4641" i="2" s="1"/>
  <c r="S4640" i="2"/>
  <c r="AT4640" i="2" s="1"/>
  <c r="S4639" i="2"/>
  <c r="AT4639" i="2" s="1"/>
  <c r="S4638" i="2"/>
  <c r="AT4638" i="2" s="1"/>
  <c r="S4637" i="2"/>
  <c r="AT4637" i="2" s="1"/>
  <c r="S4636" i="2"/>
  <c r="AT4636" i="2" s="1"/>
  <c r="S4635" i="2"/>
  <c r="AT4635" i="2" s="1"/>
  <c r="S4634" i="2"/>
  <c r="AT4634" i="2" s="1"/>
  <c r="S4633" i="2"/>
  <c r="AT4633" i="2" s="1"/>
  <c r="S4632" i="2"/>
  <c r="AT4632" i="2" s="1"/>
  <c r="S4631" i="2"/>
  <c r="AT4631" i="2" s="1"/>
  <c r="S4630" i="2"/>
  <c r="AT4630" i="2" s="1"/>
  <c r="S4629" i="2"/>
  <c r="AT4629" i="2" s="1"/>
  <c r="S4628" i="2"/>
  <c r="AT4628" i="2" s="1"/>
  <c r="S4627" i="2"/>
  <c r="AT4627" i="2" s="1"/>
  <c r="S4626" i="2"/>
  <c r="AT4626" i="2" s="1"/>
  <c r="S4625" i="2"/>
  <c r="AT4625" i="2" s="1"/>
  <c r="S4624" i="2"/>
  <c r="AT4624" i="2" s="1"/>
  <c r="S4623" i="2"/>
  <c r="AT4623" i="2" s="1"/>
  <c r="S4622" i="2"/>
  <c r="AT4622" i="2" s="1"/>
  <c r="S4621" i="2"/>
  <c r="AT4621" i="2" s="1"/>
  <c r="S4620" i="2"/>
  <c r="AT4620" i="2" s="1"/>
  <c r="S4619" i="2"/>
  <c r="AT4619" i="2" s="1"/>
  <c r="S4618" i="2"/>
  <c r="AT4618" i="2" s="1"/>
  <c r="S4617" i="2"/>
  <c r="AT4617" i="2" s="1"/>
  <c r="S4616" i="2"/>
  <c r="AT4616" i="2" s="1"/>
  <c r="S4615" i="2"/>
  <c r="AT4615" i="2" s="1"/>
  <c r="S4614" i="2"/>
  <c r="AT4614" i="2" s="1"/>
  <c r="S4613" i="2"/>
  <c r="AT4613" i="2" s="1"/>
  <c r="S4612" i="2"/>
  <c r="AT4612" i="2" s="1"/>
  <c r="S4611" i="2"/>
  <c r="AT4611" i="2" s="1"/>
  <c r="S4610" i="2"/>
  <c r="AT4610" i="2" s="1"/>
  <c r="S4609" i="2"/>
  <c r="AT4609" i="2" s="1"/>
  <c r="S4608" i="2"/>
  <c r="AT4608" i="2" s="1"/>
  <c r="S4607" i="2"/>
  <c r="AT4607" i="2" s="1"/>
  <c r="S4606" i="2"/>
  <c r="AT4606" i="2" s="1"/>
  <c r="S4605" i="2"/>
  <c r="AT4605" i="2" s="1"/>
  <c r="S4604" i="2"/>
  <c r="AT4604" i="2" s="1"/>
  <c r="S4603" i="2"/>
  <c r="AT4603" i="2" s="1"/>
  <c r="S4602" i="2"/>
  <c r="AT4602" i="2" s="1"/>
  <c r="S4601" i="2"/>
  <c r="AT4601" i="2" s="1"/>
  <c r="S4600" i="2"/>
  <c r="AT4600" i="2" s="1"/>
  <c r="S4599" i="2"/>
  <c r="AT4599" i="2" s="1"/>
  <c r="S4598" i="2"/>
  <c r="AT4598" i="2" s="1"/>
  <c r="S4597" i="2"/>
  <c r="AT4597" i="2" s="1"/>
  <c r="S4596" i="2"/>
  <c r="AT4596" i="2" s="1"/>
  <c r="S4595" i="2"/>
  <c r="AT4595" i="2" s="1"/>
  <c r="S4594" i="2"/>
  <c r="AT4594" i="2" s="1"/>
  <c r="S4593" i="2"/>
  <c r="AT4593" i="2" s="1"/>
  <c r="S4592" i="2"/>
  <c r="AT4592" i="2" s="1"/>
  <c r="S4591" i="2"/>
  <c r="AT4591" i="2" s="1"/>
  <c r="S4590" i="2"/>
  <c r="AT4590" i="2" s="1"/>
  <c r="S4589" i="2"/>
  <c r="AT4589" i="2" s="1"/>
  <c r="S4588" i="2"/>
  <c r="AT4588" i="2" s="1"/>
  <c r="S4587" i="2"/>
  <c r="AT4587" i="2" s="1"/>
  <c r="S4586" i="2"/>
  <c r="AT4586" i="2" s="1"/>
  <c r="S4585" i="2"/>
  <c r="AT4585" i="2" s="1"/>
  <c r="S4584" i="2"/>
  <c r="AT4584" i="2" s="1"/>
  <c r="S4583" i="2"/>
  <c r="AT4583" i="2" s="1"/>
  <c r="S4582" i="2"/>
  <c r="AT4582" i="2" s="1"/>
  <c r="S4581" i="2"/>
  <c r="AT4581" i="2" s="1"/>
  <c r="S4580" i="2"/>
  <c r="AT4580" i="2" s="1"/>
  <c r="S4579" i="2"/>
  <c r="AT4579" i="2" s="1"/>
  <c r="S4578" i="2"/>
  <c r="AT4578" i="2" s="1"/>
  <c r="S4577" i="2"/>
  <c r="AT4577" i="2" s="1"/>
  <c r="S4576" i="2"/>
  <c r="AT4576" i="2" s="1"/>
  <c r="S4575" i="2"/>
  <c r="AT4575" i="2" s="1"/>
  <c r="S4574" i="2"/>
  <c r="AT4574" i="2" s="1"/>
  <c r="S4573" i="2"/>
  <c r="AT4573" i="2" s="1"/>
  <c r="S4572" i="2"/>
  <c r="AT4572" i="2" s="1"/>
  <c r="S4571" i="2"/>
  <c r="AT4571" i="2" s="1"/>
  <c r="S4570" i="2"/>
  <c r="AT4570" i="2" s="1"/>
  <c r="S4569" i="2"/>
  <c r="AT4569" i="2" s="1"/>
  <c r="S4568" i="2"/>
  <c r="AT4568" i="2" s="1"/>
  <c r="S4567" i="2"/>
  <c r="AT4567" i="2" s="1"/>
  <c r="S4566" i="2"/>
  <c r="AT4566" i="2" s="1"/>
  <c r="S4565" i="2"/>
  <c r="AT4565" i="2" s="1"/>
  <c r="S4564" i="2"/>
  <c r="AT4564" i="2" s="1"/>
  <c r="S4563" i="2"/>
  <c r="AT4563" i="2" s="1"/>
  <c r="S4562" i="2"/>
  <c r="AT4562" i="2" s="1"/>
  <c r="S4561" i="2"/>
  <c r="AT4561" i="2" s="1"/>
  <c r="S4560" i="2"/>
  <c r="AT4560" i="2" s="1"/>
  <c r="S4559" i="2"/>
  <c r="AT4559" i="2" s="1"/>
  <c r="S4558" i="2"/>
  <c r="AT4558" i="2" s="1"/>
  <c r="S4557" i="2"/>
  <c r="AT4557" i="2" s="1"/>
  <c r="S4556" i="2"/>
  <c r="AT4556" i="2" s="1"/>
  <c r="S4555" i="2"/>
  <c r="AT4555" i="2" s="1"/>
  <c r="S4554" i="2"/>
  <c r="AT4554" i="2" s="1"/>
  <c r="S4553" i="2"/>
  <c r="AT4553" i="2" s="1"/>
  <c r="S4552" i="2"/>
  <c r="AT4552" i="2" s="1"/>
  <c r="S4551" i="2"/>
  <c r="AT4551" i="2" s="1"/>
  <c r="S4550" i="2"/>
  <c r="AT4550" i="2" s="1"/>
  <c r="S4549" i="2"/>
  <c r="AT4549" i="2" s="1"/>
  <c r="S4548" i="2"/>
  <c r="AT4548" i="2" s="1"/>
  <c r="S4547" i="2"/>
  <c r="AT4547" i="2" s="1"/>
  <c r="S4546" i="2"/>
  <c r="AT4546" i="2" s="1"/>
  <c r="S4545" i="2"/>
  <c r="AT4545" i="2" s="1"/>
  <c r="S4544" i="2"/>
  <c r="AT4544" i="2" s="1"/>
  <c r="S4543" i="2"/>
  <c r="AT4543" i="2" s="1"/>
  <c r="S4542" i="2"/>
  <c r="AT4542" i="2" s="1"/>
  <c r="S4541" i="2"/>
  <c r="AT4541" i="2" s="1"/>
  <c r="S4540" i="2"/>
  <c r="AT4540" i="2" s="1"/>
  <c r="S4539" i="2"/>
  <c r="AT4539" i="2" s="1"/>
  <c r="S4538" i="2"/>
  <c r="AT4538" i="2" s="1"/>
  <c r="S4537" i="2"/>
  <c r="AT4537" i="2" s="1"/>
  <c r="S4536" i="2"/>
  <c r="AT4536" i="2" s="1"/>
  <c r="S4535" i="2"/>
  <c r="AT4535" i="2" s="1"/>
  <c r="S4534" i="2"/>
  <c r="AT4534" i="2" s="1"/>
  <c r="S4533" i="2"/>
  <c r="AT4533" i="2" s="1"/>
  <c r="S4532" i="2"/>
  <c r="AT4532" i="2" s="1"/>
  <c r="S4531" i="2"/>
  <c r="AT4531" i="2" s="1"/>
  <c r="S4530" i="2"/>
  <c r="AT4530" i="2" s="1"/>
  <c r="S4529" i="2"/>
  <c r="AT4529" i="2" s="1"/>
  <c r="S4528" i="2"/>
  <c r="AT4528" i="2" s="1"/>
  <c r="S4527" i="2"/>
  <c r="AT4527" i="2" s="1"/>
  <c r="S4526" i="2"/>
  <c r="AT4526" i="2" s="1"/>
  <c r="S4525" i="2"/>
  <c r="AT4525" i="2" s="1"/>
  <c r="S4524" i="2"/>
  <c r="AT4524" i="2" s="1"/>
  <c r="S4523" i="2"/>
  <c r="AT4523" i="2" s="1"/>
  <c r="S4522" i="2"/>
  <c r="AT4522" i="2" s="1"/>
  <c r="S4521" i="2"/>
  <c r="AT4521" i="2" s="1"/>
  <c r="S4520" i="2"/>
  <c r="AT4520" i="2" s="1"/>
  <c r="S4519" i="2"/>
  <c r="AT4519" i="2" s="1"/>
  <c r="S4518" i="2"/>
  <c r="AT4518" i="2" s="1"/>
  <c r="S4517" i="2"/>
  <c r="AT4517" i="2" s="1"/>
  <c r="S4516" i="2"/>
  <c r="AT4516" i="2" s="1"/>
  <c r="S4515" i="2"/>
  <c r="AT4515" i="2" s="1"/>
  <c r="S4514" i="2"/>
  <c r="AT4514" i="2" s="1"/>
  <c r="S4513" i="2"/>
  <c r="AT4513" i="2" s="1"/>
  <c r="S4512" i="2"/>
  <c r="AT4512" i="2" s="1"/>
  <c r="S4511" i="2"/>
  <c r="AT4511" i="2" s="1"/>
  <c r="S4510" i="2"/>
  <c r="AT4510" i="2" s="1"/>
  <c r="S4509" i="2"/>
  <c r="AT4509" i="2" s="1"/>
  <c r="S4508" i="2"/>
  <c r="AT4508" i="2" s="1"/>
  <c r="S4507" i="2"/>
  <c r="AT4507" i="2" s="1"/>
  <c r="S4506" i="2"/>
  <c r="AT4506" i="2" s="1"/>
  <c r="S4505" i="2"/>
  <c r="AT4505" i="2" s="1"/>
  <c r="S4504" i="2"/>
  <c r="AT4504" i="2" s="1"/>
  <c r="S4503" i="2"/>
  <c r="AT4503" i="2" s="1"/>
  <c r="S4502" i="2"/>
  <c r="AT4502" i="2" s="1"/>
  <c r="S4501" i="2"/>
  <c r="AT4501" i="2" s="1"/>
  <c r="S4500" i="2"/>
  <c r="AT4500" i="2" s="1"/>
  <c r="S4499" i="2"/>
  <c r="AT4499" i="2" s="1"/>
  <c r="S4498" i="2"/>
  <c r="AT4498" i="2" s="1"/>
  <c r="S4497" i="2"/>
  <c r="AT4497" i="2" s="1"/>
  <c r="S4496" i="2"/>
  <c r="AT4496" i="2" s="1"/>
  <c r="S4495" i="2"/>
  <c r="AT4495" i="2" s="1"/>
  <c r="S4494" i="2"/>
  <c r="AT4494" i="2" s="1"/>
  <c r="S4493" i="2"/>
  <c r="AT4493" i="2" s="1"/>
  <c r="S4492" i="2"/>
  <c r="AT4492" i="2" s="1"/>
  <c r="S4491" i="2"/>
  <c r="AT4491" i="2" s="1"/>
  <c r="S4490" i="2"/>
  <c r="AT4490" i="2" s="1"/>
  <c r="S4489" i="2"/>
  <c r="AT4489" i="2" s="1"/>
  <c r="S4488" i="2"/>
  <c r="AT4488" i="2" s="1"/>
  <c r="S4487" i="2"/>
  <c r="AT4487" i="2" s="1"/>
  <c r="S4486" i="2"/>
  <c r="AT4486" i="2" s="1"/>
  <c r="S4485" i="2"/>
  <c r="AT4485" i="2" s="1"/>
  <c r="S4484" i="2"/>
  <c r="AT4484" i="2" s="1"/>
  <c r="S4483" i="2"/>
  <c r="AT4483" i="2" s="1"/>
  <c r="S4482" i="2"/>
  <c r="AT4482" i="2" s="1"/>
  <c r="S4481" i="2"/>
  <c r="AT4481" i="2" s="1"/>
  <c r="S4480" i="2"/>
  <c r="AT4480" i="2" s="1"/>
  <c r="S4479" i="2"/>
  <c r="AT4479" i="2" s="1"/>
  <c r="S4478" i="2"/>
  <c r="AT4478" i="2" s="1"/>
  <c r="S4477" i="2"/>
  <c r="AT4477" i="2" s="1"/>
  <c r="S4476" i="2"/>
  <c r="AT4476" i="2" s="1"/>
  <c r="S4475" i="2"/>
  <c r="AT4475" i="2" s="1"/>
  <c r="S4474" i="2"/>
  <c r="AT4474" i="2" s="1"/>
  <c r="S4473" i="2"/>
  <c r="AT4473" i="2" s="1"/>
  <c r="S4472" i="2"/>
  <c r="AT4472" i="2" s="1"/>
  <c r="S4471" i="2"/>
  <c r="AT4471" i="2" s="1"/>
  <c r="S4470" i="2"/>
  <c r="AT4470" i="2" s="1"/>
  <c r="S4469" i="2"/>
  <c r="AT4469" i="2" s="1"/>
  <c r="S4468" i="2"/>
  <c r="AT4468" i="2" s="1"/>
  <c r="S4467" i="2"/>
  <c r="AT4467" i="2" s="1"/>
  <c r="S4466" i="2"/>
  <c r="AT4466" i="2" s="1"/>
  <c r="S4465" i="2"/>
  <c r="AT4465" i="2" s="1"/>
  <c r="S4464" i="2"/>
  <c r="AT4464" i="2" s="1"/>
  <c r="S4463" i="2"/>
  <c r="AT4463" i="2" s="1"/>
  <c r="S4462" i="2"/>
  <c r="AT4462" i="2" s="1"/>
  <c r="S4461" i="2"/>
  <c r="AT4461" i="2" s="1"/>
  <c r="S4460" i="2"/>
  <c r="AT4460" i="2" s="1"/>
  <c r="S4459" i="2"/>
  <c r="AT4459" i="2" s="1"/>
  <c r="S4458" i="2"/>
  <c r="AT4458" i="2" s="1"/>
  <c r="S4457" i="2"/>
  <c r="AT4457" i="2" s="1"/>
  <c r="S4456" i="2"/>
  <c r="AT4456" i="2" s="1"/>
  <c r="S4455" i="2"/>
  <c r="AT4455" i="2" s="1"/>
  <c r="S4454" i="2"/>
  <c r="AT4454" i="2" s="1"/>
  <c r="S4453" i="2"/>
  <c r="AT4453" i="2" s="1"/>
  <c r="S4452" i="2"/>
  <c r="AT4452" i="2" s="1"/>
  <c r="S4451" i="2"/>
  <c r="AT4451" i="2" s="1"/>
  <c r="S4450" i="2"/>
  <c r="AT4450" i="2" s="1"/>
  <c r="S4449" i="2"/>
  <c r="AT4449" i="2" s="1"/>
  <c r="S4448" i="2"/>
  <c r="AT4448" i="2" s="1"/>
  <c r="S4447" i="2"/>
  <c r="AT4447" i="2" s="1"/>
  <c r="S4446" i="2"/>
  <c r="AT4446" i="2" s="1"/>
  <c r="S4445" i="2"/>
  <c r="AT4445" i="2" s="1"/>
  <c r="S4444" i="2"/>
  <c r="AT4444" i="2" s="1"/>
  <c r="S4443" i="2"/>
  <c r="AT4443" i="2" s="1"/>
  <c r="S4442" i="2"/>
  <c r="AT4442" i="2" s="1"/>
  <c r="S4441" i="2"/>
  <c r="AT4441" i="2" s="1"/>
  <c r="S4440" i="2"/>
  <c r="AT4440" i="2" s="1"/>
  <c r="S4439" i="2"/>
  <c r="AT4439" i="2" s="1"/>
  <c r="S4438" i="2"/>
  <c r="AT4438" i="2" s="1"/>
  <c r="S4437" i="2"/>
  <c r="AT4437" i="2" s="1"/>
  <c r="S4436" i="2"/>
  <c r="AT4436" i="2" s="1"/>
  <c r="S4435" i="2"/>
  <c r="AT4435" i="2" s="1"/>
  <c r="S4434" i="2"/>
  <c r="AT4434" i="2" s="1"/>
  <c r="S4433" i="2"/>
  <c r="AT4433" i="2" s="1"/>
  <c r="S4432" i="2"/>
  <c r="AT4432" i="2" s="1"/>
  <c r="S4431" i="2"/>
  <c r="AT4431" i="2" s="1"/>
  <c r="S4430" i="2"/>
  <c r="AT4430" i="2" s="1"/>
  <c r="S4429" i="2"/>
  <c r="AT4429" i="2" s="1"/>
  <c r="S4428" i="2"/>
  <c r="AT4428" i="2" s="1"/>
  <c r="S4427" i="2"/>
  <c r="AT4427" i="2" s="1"/>
  <c r="S4426" i="2"/>
  <c r="AT4426" i="2" s="1"/>
  <c r="S4425" i="2"/>
  <c r="AT4425" i="2" s="1"/>
  <c r="S4424" i="2"/>
  <c r="AT4424" i="2" s="1"/>
  <c r="S4423" i="2"/>
  <c r="AT4423" i="2" s="1"/>
  <c r="S4422" i="2"/>
  <c r="AT4422" i="2" s="1"/>
  <c r="S4421" i="2"/>
  <c r="AT4421" i="2" s="1"/>
  <c r="S4420" i="2"/>
  <c r="AT4420" i="2" s="1"/>
  <c r="S4419" i="2"/>
  <c r="AT4419" i="2" s="1"/>
  <c r="S4418" i="2"/>
  <c r="AT4418" i="2" s="1"/>
  <c r="S4417" i="2"/>
  <c r="AT4417" i="2" s="1"/>
  <c r="S4416" i="2"/>
  <c r="AT4416" i="2" s="1"/>
  <c r="S4415" i="2"/>
  <c r="AT4415" i="2" s="1"/>
  <c r="S4414" i="2"/>
  <c r="AT4414" i="2" s="1"/>
  <c r="S4413" i="2"/>
  <c r="AT4413" i="2" s="1"/>
  <c r="S4412" i="2"/>
  <c r="AT4412" i="2" s="1"/>
  <c r="S4411" i="2"/>
  <c r="AT4411" i="2" s="1"/>
  <c r="S4410" i="2"/>
  <c r="AT4410" i="2" s="1"/>
  <c r="S4409" i="2"/>
  <c r="AT4409" i="2" s="1"/>
  <c r="S4408" i="2"/>
  <c r="AT4408" i="2" s="1"/>
  <c r="S4407" i="2"/>
  <c r="AT4407" i="2" s="1"/>
  <c r="S4406" i="2"/>
  <c r="AT4406" i="2" s="1"/>
  <c r="S4405" i="2"/>
  <c r="AT4405" i="2" s="1"/>
  <c r="S4404" i="2"/>
  <c r="AT4404" i="2" s="1"/>
  <c r="S4403" i="2"/>
  <c r="AT4403" i="2" s="1"/>
  <c r="S4402" i="2"/>
  <c r="AT4402" i="2" s="1"/>
  <c r="S4401" i="2"/>
  <c r="AT4401" i="2" s="1"/>
  <c r="S4400" i="2"/>
  <c r="AT4400" i="2" s="1"/>
  <c r="S4399" i="2"/>
  <c r="AT4399" i="2" s="1"/>
  <c r="S4398" i="2"/>
  <c r="AT4398" i="2" s="1"/>
  <c r="S4397" i="2"/>
  <c r="AT4397" i="2" s="1"/>
  <c r="S4396" i="2"/>
  <c r="AT4396" i="2" s="1"/>
  <c r="S4395" i="2"/>
  <c r="AT4395" i="2" s="1"/>
  <c r="S4394" i="2"/>
  <c r="AT4394" i="2" s="1"/>
  <c r="S4393" i="2"/>
  <c r="AT4393" i="2" s="1"/>
  <c r="S4392" i="2"/>
  <c r="AT4392" i="2" s="1"/>
  <c r="S4391" i="2"/>
  <c r="AT4391" i="2" s="1"/>
  <c r="S4390" i="2"/>
  <c r="AT4390" i="2" s="1"/>
  <c r="S4389" i="2"/>
  <c r="AT4389" i="2" s="1"/>
  <c r="S4388" i="2"/>
  <c r="AT4388" i="2" s="1"/>
  <c r="S4387" i="2"/>
  <c r="AT4387" i="2" s="1"/>
  <c r="S4386" i="2"/>
  <c r="AT4386" i="2" s="1"/>
  <c r="S4385" i="2"/>
  <c r="AT4385" i="2" s="1"/>
  <c r="S4384" i="2"/>
  <c r="AT4384" i="2" s="1"/>
  <c r="S4383" i="2"/>
  <c r="AT4383" i="2" s="1"/>
  <c r="S4382" i="2"/>
  <c r="AT4382" i="2" s="1"/>
  <c r="S4381" i="2"/>
  <c r="AT4381" i="2" s="1"/>
  <c r="S4380" i="2"/>
  <c r="AT4380" i="2" s="1"/>
  <c r="S4379" i="2"/>
  <c r="AT4379" i="2" s="1"/>
  <c r="S4378" i="2"/>
  <c r="AT4378" i="2" s="1"/>
  <c r="S4377" i="2"/>
  <c r="AT4377" i="2" s="1"/>
  <c r="S4376" i="2"/>
  <c r="AT4376" i="2" s="1"/>
  <c r="S4375" i="2"/>
  <c r="AT4375" i="2" s="1"/>
  <c r="S4374" i="2"/>
  <c r="AT4374" i="2" s="1"/>
  <c r="S4373" i="2"/>
  <c r="AT4373" i="2" s="1"/>
  <c r="S4372" i="2"/>
  <c r="AT4372" i="2" s="1"/>
  <c r="S4371" i="2"/>
  <c r="AT4371" i="2" s="1"/>
  <c r="S4370" i="2"/>
  <c r="AT4370" i="2" s="1"/>
  <c r="S4369" i="2"/>
  <c r="AT4369" i="2" s="1"/>
  <c r="S4368" i="2"/>
  <c r="AT4368" i="2" s="1"/>
  <c r="S4367" i="2"/>
  <c r="AT4367" i="2" s="1"/>
  <c r="S4366" i="2"/>
  <c r="AT4366" i="2" s="1"/>
  <c r="S4365" i="2"/>
  <c r="AT4365" i="2" s="1"/>
  <c r="S4364" i="2"/>
  <c r="AT4364" i="2" s="1"/>
  <c r="S4363" i="2"/>
  <c r="AT4363" i="2" s="1"/>
  <c r="S4362" i="2"/>
  <c r="AT4362" i="2" s="1"/>
  <c r="S4361" i="2"/>
  <c r="AT4361" i="2" s="1"/>
  <c r="S4360" i="2"/>
  <c r="AT4360" i="2" s="1"/>
  <c r="S4359" i="2"/>
  <c r="AT4359" i="2" s="1"/>
  <c r="S4358" i="2"/>
  <c r="AT4358" i="2" s="1"/>
  <c r="S4357" i="2"/>
  <c r="AT4357" i="2" s="1"/>
  <c r="S4356" i="2"/>
  <c r="AT4356" i="2" s="1"/>
  <c r="S4355" i="2"/>
  <c r="AT4355" i="2" s="1"/>
  <c r="S4354" i="2"/>
  <c r="AT4354" i="2" s="1"/>
  <c r="S4353" i="2"/>
  <c r="AT4353" i="2" s="1"/>
  <c r="S4352" i="2"/>
  <c r="AT4352" i="2" s="1"/>
  <c r="S4351" i="2"/>
  <c r="AT4351" i="2" s="1"/>
  <c r="S4350" i="2"/>
  <c r="AT4350" i="2" s="1"/>
  <c r="S4349" i="2"/>
  <c r="AT4349" i="2" s="1"/>
  <c r="S4348" i="2"/>
  <c r="AT4348" i="2" s="1"/>
  <c r="S4347" i="2"/>
  <c r="AT4347" i="2" s="1"/>
  <c r="S4346" i="2"/>
  <c r="AT4346" i="2" s="1"/>
  <c r="S4345" i="2"/>
  <c r="AT4345" i="2" s="1"/>
  <c r="S4344" i="2"/>
  <c r="AT4344" i="2" s="1"/>
  <c r="S4343" i="2"/>
  <c r="AT4343" i="2" s="1"/>
  <c r="S4342" i="2"/>
  <c r="AT4342" i="2" s="1"/>
  <c r="S4341" i="2"/>
  <c r="AT4341" i="2" s="1"/>
  <c r="S4340" i="2"/>
  <c r="AT4340" i="2" s="1"/>
  <c r="S4339" i="2"/>
  <c r="AT4339" i="2" s="1"/>
  <c r="S4338" i="2"/>
  <c r="AT4338" i="2" s="1"/>
  <c r="S4337" i="2"/>
  <c r="AT4337" i="2" s="1"/>
  <c r="S4336" i="2"/>
  <c r="AT4336" i="2" s="1"/>
  <c r="S4335" i="2"/>
  <c r="AT4335" i="2" s="1"/>
  <c r="S4334" i="2"/>
  <c r="AT4334" i="2" s="1"/>
  <c r="S4333" i="2"/>
  <c r="AT4333" i="2" s="1"/>
  <c r="S4332" i="2"/>
  <c r="AT4332" i="2" s="1"/>
  <c r="S4331" i="2"/>
  <c r="AT4331" i="2" s="1"/>
  <c r="S4330" i="2"/>
  <c r="AT4330" i="2" s="1"/>
  <c r="S4329" i="2"/>
  <c r="AT4329" i="2" s="1"/>
  <c r="S4328" i="2"/>
  <c r="AT4328" i="2" s="1"/>
  <c r="S4327" i="2"/>
  <c r="AT4327" i="2" s="1"/>
  <c r="S4326" i="2"/>
  <c r="AT4326" i="2" s="1"/>
  <c r="S4325" i="2"/>
  <c r="AT4325" i="2" s="1"/>
  <c r="S4324" i="2"/>
  <c r="AT4324" i="2" s="1"/>
  <c r="S4323" i="2"/>
  <c r="AT4323" i="2" s="1"/>
  <c r="S4322" i="2"/>
  <c r="AT4322" i="2" s="1"/>
  <c r="S4321" i="2"/>
  <c r="AT4321" i="2" s="1"/>
  <c r="S4320" i="2"/>
  <c r="AT4320" i="2" s="1"/>
  <c r="S4319" i="2"/>
  <c r="AT4319" i="2" s="1"/>
  <c r="S4318" i="2"/>
  <c r="AT4318" i="2" s="1"/>
  <c r="S4317" i="2"/>
  <c r="AT4317" i="2" s="1"/>
  <c r="S4316" i="2"/>
  <c r="AT4316" i="2" s="1"/>
  <c r="S4315" i="2"/>
  <c r="AT4315" i="2" s="1"/>
  <c r="S4314" i="2"/>
  <c r="AT4314" i="2" s="1"/>
  <c r="S4313" i="2"/>
  <c r="AT4313" i="2" s="1"/>
  <c r="S4312" i="2"/>
  <c r="AT4312" i="2" s="1"/>
  <c r="S4311" i="2"/>
  <c r="AT4311" i="2" s="1"/>
  <c r="S4310" i="2"/>
  <c r="AT4310" i="2" s="1"/>
  <c r="S4309" i="2"/>
  <c r="AT4309" i="2" s="1"/>
  <c r="S4308" i="2"/>
  <c r="AT4308" i="2" s="1"/>
  <c r="S4307" i="2"/>
  <c r="AT4307" i="2" s="1"/>
  <c r="S4306" i="2"/>
  <c r="AT4306" i="2" s="1"/>
  <c r="S4305" i="2"/>
  <c r="AT4305" i="2" s="1"/>
  <c r="S4304" i="2"/>
  <c r="AT4304" i="2" s="1"/>
  <c r="S4303" i="2"/>
  <c r="AT4303" i="2" s="1"/>
  <c r="S4302" i="2"/>
  <c r="AT4302" i="2" s="1"/>
  <c r="S4301" i="2"/>
  <c r="AT4301" i="2" s="1"/>
  <c r="S4300" i="2"/>
  <c r="AT4300" i="2" s="1"/>
  <c r="S4299" i="2"/>
  <c r="AT4299" i="2" s="1"/>
  <c r="S4298" i="2"/>
  <c r="AT4298" i="2" s="1"/>
  <c r="S4297" i="2"/>
  <c r="AT4297" i="2" s="1"/>
  <c r="S4296" i="2"/>
  <c r="AT4296" i="2" s="1"/>
  <c r="S4295" i="2"/>
  <c r="AT4295" i="2" s="1"/>
  <c r="S4294" i="2"/>
  <c r="AT4294" i="2" s="1"/>
  <c r="S4293" i="2"/>
  <c r="AT4293" i="2" s="1"/>
  <c r="S4292" i="2"/>
  <c r="AT4292" i="2" s="1"/>
  <c r="S4291" i="2"/>
  <c r="AT4291" i="2" s="1"/>
  <c r="S4290" i="2"/>
  <c r="AT4290" i="2" s="1"/>
  <c r="S4289" i="2"/>
  <c r="AT4289" i="2" s="1"/>
  <c r="S4288" i="2"/>
  <c r="AT4288" i="2" s="1"/>
  <c r="S4287" i="2"/>
  <c r="AT4287" i="2" s="1"/>
  <c r="S4286" i="2"/>
  <c r="AT4286" i="2" s="1"/>
  <c r="S4285" i="2"/>
  <c r="AT4285" i="2" s="1"/>
  <c r="S4284" i="2"/>
  <c r="AT4284" i="2" s="1"/>
  <c r="S4283" i="2"/>
  <c r="AT4283" i="2" s="1"/>
  <c r="S4282" i="2"/>
  <c r="AT4282" i="2" s="1"/>
  <c r="S4281" i="2"/>
  <c r="AT4281" i="2" s="1"/>
  <c r="S4280" i="2"/>
  <c r="AT4280" i="2" s="1"/>
  <c r="S4279" i="2"/>
  <c r="AT4279" i="2" s="1"/>
  <c r="S4278" i="2"/>
  <c r="AT4278" i="2" s="1"/>
  <c r="S4277" i="2"/>
  <c r="AT4277" i="2" s="1"/>
  <c r="S4276" i="2"/>
  <c r="AT4276" i="2" s="1"/>
  <c r="S4275" i="2"/>
  <c r="AT4275" i="2" s="1"/>
  <c r="S4274" i="2"/>
  <c r="AT4274" i="2" s="1"/>
  <c r="S4273" i="2"/>
  <c r="AT4273" i="2" s="1"/>
  <c r="S4272" i="2"/>
  <c r="AT4272" i="2" s="1"/>
  <c r="S4271" i="2"/>
  <c r="AT4271" i="2" s="1"/>
  <c r="S4270" i="2"/>
  <c r="AT4270" i="2" s="1"/>
  <c r="S4269" i="2"/>
  <c r="AT4269" i="2" s="1"/>
  <c r="S4268" i="2"/>
  <c r="AT4268" i="2" s="1"/>
  <c r="S4267" i="2"/>
  <c r="AT4267" i="2" s="1"/>
  <c r="S4266" i="2"/>
  <c r="AT4266" i="2" s="1"/>
  <c r="S4265" i="2"/>
  <c r="AT4265" i="2" s="1"/>
  <c r="S4264" i="2"/>
  <c r="AT4264" i="2" s="1"/>
  <c r="S4263" i="2"/>
  <c r="AT4263" i="2" s="1"/>
  <c r="S4262" i="2"/>
  <c r="AT4262" i="2" s="1"/>
  <c r="S4261" i="2"/>
  <c r="AT4261" i="2" s="1"/>
  <c r="S4260" i="2"/>
  <c r="AT4260" i="2" s="1"/>
  <c r="S4259" i="2"/>
  <c r="AT4259" i="2" s="1"/>
  <c r="S4258" i="2"/>
  <c r="AT4258" i="2" s="1"/>
  <c r="S4257" i="2"/>
  <c r="AT4257" i="2" s="1"/>
  <c r="S4256" i="2"/>
  <c r="AT4256" i="2" s="1"/>
  <c r="S4255" i="2"/>
  <c r="AT4255" i="2" s="1"/>
  <c r="S4254" i="2"/>
  <c r="AT4254" i="2" s="1"/>
  <c r="S4253" i="2"/>
  <c r="AT4253" i="2" s="1"/>
  <c r="S4252" i="2"/>
  <c r="AT4252" i="2" s="1"/>
  <c r="S4251" i="2"/>
  <c r="AT4251" i="2" s="1"/>
  <c r="S4250" i="2"/>
  <c r="AT4250" i="2" s="1"/>
  <c r="S4249" i="2"/>
  <c r="AT4249" i="2" s="1"/>
  <c r="S4248" i="2"/>
  <c r="AT4248" i="2" s="1"/>
  <c r="S4247" i="2"/>
  <c r="AT4247" i="2" s="1"/>
  <c r="S4246" i="2"/>
  <c r="AT4246" i="2" s="1"/>
  <c r="S4245" i="2"/>
  <c r="AT4245" i="2" s="1"/>
  <c r="S4244" i="2"/>
  <c r="AT4244" i="2" s="1"/>
  <c r="S4243" i="2"/>
  <c r="AT4243" i="2" s="1"/>
  <c r="S4242" i="2"/>
  <c r="AT4242" i="2" s="1"/>
  <c r="S4241" i="2"/>
  <c r="AT4241" i="2" s="1"/>
  <c r="S4240" i="2"/>
  <c r="AT4240" i="2" s="1"/>
  <c r="S4239" i="2"/>
  <c r="AT4239" i="2" s="1"/>
  <c r="S4238" i="2"/>
  <c r="AT4238" i="2" s="1"/>
  <c r="S4237" i="2"/>
  <c r="AT4237" i="2" s="1"/>
  <c r="S4236" i="2"/>
  <c r="AT4236" i="2" s="1"/>
  <c r="S4235" i="2"/>
  <c r="AT4235" i="2" s="1"/>
  <c r="S4234" i="2"/>
  <c r="AT4234" i="2" s="1"/>
  <c r="S4233" i="2"/>
  <c r="AT4233" i="2" s="1"/>
  <c r="S4232" i="2"/>
  <c r="AT4232" i="2" s="1"/>
  <c r="S4231" i="2"/>
  <c r="AT4231" i="2" s="1"/>
  <c r="S4230" i="2"/>
  <c r="AT4230" i="2" s="1"/>
  <c r="S4229" i="2"/>
  <c r="AT4229" i="2" s="1"/>
  <c r="S4228" i="2"/>
  <c r="AT4228" i="2" s="1"/>
  <c r="S4227" i="2"/>
  <c r="AT4227" i="2" s="1"/>
  <c r="S4226" i="2"/>
  <c r="AT4226" i="2" s="1"/>
  <c r="S4225" i="2"/>
  <c r="AT4225" i="2" s="1"/>
  <c r="S4224" i="2"/>
  <c r="AT4224" i="2" s="1"/>
  <c r="S4223" i="2"/>
  <c r="AT4223" i="2" s="1"/>
  <c r="S4222" i="2"/>
  <c r="AT4222" i="2" s="1"/>
  <c r="S4221" i="2"/>
  <c r="AT4221" i="2" s="1"/>
  <c r="S4220" i="2"/>
  <c r="AT4220" i="2" s="1"/>
  <c r="S4219" i="2"/>
  <c r="AT4219" i="2" s="1"/>
  <c r="S4218" i="2"/>
  <c r="AT4218" i="2" s="1"/>
  <c r="S4217" i="2"/>
  <c r="AT4217" i="2" s="1"/>
  <c r="S4216" i="2"/>
  <c r="AT4216" i="2" s="1"/>
  <c r="S4215" i="2"/>
  <c r="AT4215" i="2" s="1"/>
  <c r="S4214" i="2"/>
  <c r="AT4214" i="2" s="1"/>
  <c r="S4213" i="2"/>
  <c r="AT4213" i="2" s="1"/>
  <c r="S4212" i="2"/>
  <c r="AT4212" i="2" s="1"/>
  <c r="S4211" i="2"/>
  <c r="AT4211" i="2" s="1"/>
  <c r="S4210" i="2"/>
  <c r="AT4210" i="2" s="1"/>
  <c r="S4209" i="2"/>
  <c r="AT4209" i="2" s="1"/>
  <c r="S4208" i="2"/>
  <c r="AT4208" i="2" s="1"/>
  <c r="S4207" i="2"/>
  <c r="AT4207" i="2" s="1"/>
  <c r="S4206" i="2"/>
  <c r="AT4206" i="2" s="1"/>
  <c r="S4205" i="2"/>
  <c r="AT4205" i="2" s="1"/>
  <c r="S4204" i="2"/>
  <c r="AT4204" i="2" s="1"/>
  <c r="S4203" i="2"/>
  <c r="AT4203" i="2" s="1"/>
  <c r="S4202" i="2"/>
  <c r="AT4202" i="2" s="1"/>
  <c r="S4201" i="2"/>
  <c r="AT4201" i="2" s="1"/>
  <c r="S4200" i="2"/>
  <c r="AT4200" i="2" s="1"/>
  <c r="S4199" i="2"/>
  <c r="AT4199" i="2" s="1"/>
  <c r="S4198" i="2"/>
  <c r="AT4198" i="2" s="1"/>
  <c r="S4197" i="2"/>
  <c r="AT4197" i="2" s="1"/>
  <c r="S4196" i="2"/>
  <c r="AT4196" i="2" s="1"/>
  <c r="S4195" i="2"/>
  <c r="AT4195" i="2" s="1"/>
  <c r="S4194" i="2"/>
  <c r="AT4194" i="2" s="1"/>
  <c r="S4193" i="2"/>
  <c r="AT4193" i="2" s="1"/>
  <c r="S4192" i="2"/>
  <c r="AT4192" i="2" s="1"/>
  <c r="S4191" i="2"/>
  <c r="AT4191" i="2" s="1"/>
  <c r="S4190" i="2"/>
  <c r="AT4190" i="2" s="1"/>
  <c r="S4189" i="2"/>
  <c r="AT4189" i="2" s="1"/>
  <c r="S4188" i="2"/>
  <c r="AT4188" i="2" s="1"/>
  <c r="S4187" i="2"/>
  <c r="AT4187" i="2" s="1"/>
  <c r="S4186" i="2"/>
  <c r="AT4186" i="2" s="1"/>
  <c r="S4185" i="2"/>
  <c r="AT4185" i="2" s="1"/>
  <c r="S4184" i="2"/>
  <c r="AT4184" i="2" s="1"/>
  <c r="S4183" i="2"/>
  <c r="AT4183" i="2" s="1"/>
  <c r="S4182" i="2"/>
  <c r="AT4182" i="2" s="1"/>
  <c r="S4181" i="2"/>
  <c r="AT4181" i="2" s="1"/>
  <c r="S4180" i="2"/>
  <c r="AT4180" i="2" s="1"/>
  <c r="S4179" i="2"/>
  <c r="AT4179" i="2" s="1"/>
  <c r="S4178" i="2"/>
  <c r="AT4178" i="2" s="1"/>
  <c r="S4177" i="2"/>
  <c r="AT4177" i="2" s="1"/>
  <c r="S4176" i="2"/>
  <c r="AT4176" i="2" s="1"/>
  <c r="S4175" i="2"/>
  <c r="AT4175" i="2" s="1"/>
  <c r="S4174" i="2"/>
  <c r="AT4174" i="2" s="1"/>
  <c r="S4173" i="2"/>
  <c r="AT4173" i="2" s="1"/>
  <c r="S4172" i="2"/>
  <c r="AT4172" i="2" s="1"/>
  <c r="S4171" i="2"/>
  <c r="AT4171" i="2" s="1"/>
  <c r="S4170" i="2"/>
  <c r="AT4170" i="2" s="1"/>
  <c r="S4169" i="2"/>
  <c r="AT4169" i="2" s="1"/>
  <c r="S4168" i="2"/>
  <c r="AT4168" i="2" s="1"/>
  <c r="S4167" i="2"/>
  <c r="AT4167" i="2" s="1"/>
  <c r="S4166" i="2"/>
  <c r="AT4166" i="2" s="1"/>
  <c r="S4165" i="2"/>
  <c r="AT4165" i="2" s="1"/>
  <c r="S4164" i="2"/>
  <c r="AT4164" i="2" s="1"/>
  <c r="S4163" i="2"/>
  <c r="AT4163" i="2" s="1"/>
  <c r="S4162" i="2"/>
  <c r="AT4162" i="2" s="1"/>
  <c r="S4161" i="2"/>
  <c r="AT4161" i="2" s="1"/>
  <c r="S4160" i="2"/>
  <c r="AT4160" i="2" s="1"/>
  <c r="S4159" i="2"/>
  <c r="AT4159" i="2" s="1"/>
  <c r="S4158" i="2"/>
  <c r="AT4158" i="2" s="1"/>
  <c r="S4157" i="2"/>
  <c r="AT4157" i="2" s="1"/>
  <c r="S4156" i="2"/>
  <c r="AT4156" i="2" s="1"/>
  <c r="S4155" i="2"/>
  <c r="AT4155" i="2" s="1"/>
  <c r="S4154" i="2"/>
  <c r="AT4154" i="2" s="1"/>
  <c r="S4153" i="2"/>
  <c r="AT4153" i="2" s="1"/>
  <c r="S4152" i="2"/>
  <c r="AT4152" i="2" s="1"/>
  <c r="S4151" i="2"/>
  <c r="AT4151" i="2" s="1"/>
  <c r="S4150" i="2"/>
  <c r="AT4150" i="2" s="1"/>
  <c r="S4149" i="2"/>
  <c r="AT4149" i="2" s="1"/>
  <c r="S4148" i="2"/>
  <c r="AT4148" i="2" s="1"/>
  <c r="S4147" i="2"/>
  <c r="AT4147" i="2" s="1"/>
  <c r="S4146" i="2"/>
  <c r="AT4146" i="2" s="1"/>
  <c r="S4145" i="2"/>
  <c r="AT4145" i="2" s="1"/>
  <c r="S4144" i="2"/>
  <c r="AT4144" i="2" s="1"/>
  <c r="S4143" i="2"/>
  <c r="AT4143" i="2" s="1"/>
  <c r="S4142" i="2"/>
  <c r="AT4142" i="2" s="1"/>
  <c r="S4141" i="2"/>
  <c r="AT4141" i="2" s="1"/>
  <c r="S4140" i="2"/>
  <c r="AT4140" i="2" s="1"/>
  <c r="S4139" i="2"/>
  <c r="AT4139" i="2" s="1"/>
  <c r="S4138" i="2"/>
  <c r="AT4138" i="2" s="1"/>
  <c r="S4137" i="2"/>
  <c r="AT4137" i="2" s="1"/>
  <c r="S4136" i="2"/>
  <c r="AT4136" i="2" s="1"/>
  <c r="S4135" i="2"/>
  <c r="AT4135" i="2" s="1"/>
  <c r="S4134" i="2"/>
  <c r="AT4134" i="2" s="1"/>
  <c r="S4133" i="2"/>
  <c r="AT4133" i="2" s="1"/>
  <c r="S4132" i="2"/>
  <c r="AT4132" i="2" s="1"/>
  <c r="S4131" i="2"/>
  <c r="AT4131" i="2" s="1"/>
  <c r="S4130" i="2"/>
  <c r="AT4130" i="2" s="1"/>
  <c r="S4129" i="2"/>
  <c r="AT4129" i="2" s="1"/>
  <c r="S4128" i="2"/>
  <c r="AT4128" i="2" s="1"/>
  <c r="S4127" i="2"/>
  <c r="AT4127" i="2" s="1"/>
  <c r="S4126" i="2"/>
  <c r="AT4126" i="2" s="1"/>
  <c r="S4125" i="2"/>
  <c r="AT4125" i="2" s="1"/>
  <c r="S4124" i="2"/>
  <c r="AT4124" i="2" s="1"/>
  <c r="S4123" i="2"/>
  <c r="AT4123" i="2" s="1"/>
  <c r="S4122" i="2"/>
  <c r="AT4122" i="2" s="1"/>
  <c r="S4121" i="2"/>
  <c r="AT4121" i="2" s="1"/>
  <c r="S4120" i="2"/>
  <c r="AT4120" i="2" s="1"/>
  <c r="S4119" i="2"/>
  <c r="AT4119" i="2" s="1"/>
  <c r="S4118" i="2"/>
  <c r="AT4118" i="2" s="1"/>
  <c r="S4117" i="2"/>
  <c r="AT4117" i="2" s="1"/>
  <c r="S4116" i="2"/>
  <c r="AT4116" i="2" s="1"/>
  <c r="S4115" i="2"/>
  <c r="AT4115" i="2" s="1"/>
  <c r="S4114" i="2"/>
  <c r="AT4114" i="2" s="1"/>
  <c r="S4113" i="2"/>
  <c r="AT4113" i="2" s="1"/>
  <c r="S4112" i="2"/>
  <c r="AT4112" i="2" s="1"/>
  <c r="S4111" i="2"/>
  <c r="AT4111" i="2" s="1"/>
  <c r="S4110" i="2"/>
  <c r="AT4110" i="2" s="1"/>
  <c r="S4109" i="2"/>
  <c r="AT4109" i="2" s="1"/>
  <c r="S4108" i="2"/>
  <c r="AT4108" i="2" s="1"/>
  <c r="S4107" i="2"/>
  <c r="AT4107" i="2" s="1"/>
  <c r="S4106" i="2"/>
  <c r="AT4106" i="2" s="1"/>
  <c r="S4105" i="2"/>
  <c r="AT4105" i="2" s="1"/>
  <c r="S4104" i="2"/>
  <c r="AT4104" i="2" s="1"/>
  <c r="S4103" i="2"/>
  <c r="AT4103" i="2" s="1"/>
  <c r="S4102" i="2"/>
  <c r="AT4102" i="2" s="1"/>
  <c r="S4101" i="2"/>
  <c r="AT4101" i="2" s="1"/>
  <c r="S4100" i="2"/>
  <c r="AT4100" i="2" s="1"/>
  <c r="S4099" i="2"/>
  <c r="AT4099" i="2" s="1"/>
  <c r="S4098" i="2"/>
  <c r="AT4098" i="2" s="1"/>
  <c r="S4097" i="2"/>
  <c r="AT4097" i="2" s="1"/>
  <c r="S4096" i="2"/>
  <c r="AT4096" i="2" s="1"/>
  <c r="S4095" i="2"/>
  <c r="AT4095" i="2" s="1"/>
  <c r="S4094" i="2"/>
  <c r="AT4094" i="2" s="1"/>
  <c r="S4093" i="2"/>
  <c r="AT4093" i="2" s="1"/>
  <c r="S4092" i="2"/>
  <c r="AT4092" i="2" s="1"/>
  <c r="S4091" i="2"/>
  <c r="AT4091" i="2" s="1"/>
  <c r="S4090" i="2"/>
  <c r="AT4090" i="2" s="1"/>
  <c r="S4089" i="2"/>
  <c r="AT4089" i="2" s="1"/>
  <c r="S4088" i="2"/>
  <c r="AT4088" i="2" s="1"/>
  <c r="S4087" i="2"/>
  <c r="AT4087" i="2" s="1"/>
  <c r="S4086" i="2"/>
  <c r="AT4086" i="2" s="1"/>
  <c r="S4085" i="2"/>
  <c r="AT4085" i="2" s="1"/>
  <c r="S4084" i="2"/>
  <c r="AT4084" i="2" s="1"/>
  <c r="S4083" i="2"/>
  <c r="AT4083" i="2" s="1"/>
  <c r="S4082" i="2"/>
  <c r="AT4082" i="2" s="1"/>
  <c r="S4081" i="2"/>
  <c r="AT4081" i="2" s="1"/>
  <c r="S4080" i="2"/>
  <c r="AT4080" i="2" s="1"/>
  <c r="S4079" i="2"/>
  <c r="AT4079" i="2" s="1"/>
  <c r="S4078" i="2"/>
  <c r="AT4078" i="2" s="1"/>
  <c r="S4077" i="2"/>
  <c r="AT4077" i="2" s="1"/>
  <c r="S4076" i="2"/>
  <c r="AT4076" i="2" s="1"/>
  <c r="S4075" i="2"/>
  <c r="AT4075" i="2" s="1"/>
  <c r="S4074" i="2"/>
  <c r="AT4074" i="2" s="1"/>
  <c r="S4073" i="2"/>
  <c r="AT4073" i="2" s="1"/>
  <c r="S4072" i="2"/>
  <c r="AT4072" i="2" s="1"/>
  <c r="S4071" i="2"/>
  <c r="AT4071" i="2" s="1"/>
  <c r="S4070" i="2"/>
  <c r="AT4070" i="2" s="1"/>
  <c r="S4069" i="2"/>
  <c r="AT4069" i="2" s="1"/>
  <c r="S4068" i="2"/>
  <c r="AT4068" i="2" s="1"/>
  <c r="S4067" i="2"/>
  <c r="AT4067" i="2" s="1"/>
  <c r="S4066" i="2"/>
  <c r="AT4066" i="2" s="1"/>
  <c r="S4065" i="2"/>
  <c r="AT4065" i="2" s="1"/>
  <c r="S4064" i="2"/>
  <c r="AT4064" i="2" s="1"/>
  <c r="S4063" i="2"/>
  <c r="AT4063" i="2" s="1"/>
  <c r="S4062" i="2"/>
  <c r="AT4062" i="2" s="1"/>
  <c r="S4061" i="2"/>
  <c r="AT4061" i="2" s="1"/>
  <c r="S4060" i="2"/>
  <c r="AT4060" i="2" s="1"/>
  <c r="S4059" i="2"/>
  <c r="AT4059" i="2" s="1"/>
  <c r="S4058" i="2"/>
  <c r="AT4058" i="2" s="1"/>
  <c r="S4057" i="2"/>
  <c r="AT4057" i="2" s="1"/>
  <c r="S4056" i="2"/>
  <c r="AT4056" i="2" s="1"/>
  <c r="S4055" i="2"/>
  <c r="AT4055" i="2" s="1"/>
  <c r="S4054" i="2"/>
  <c r="AT4054" i="2" s="1"/>
  <c r="S4053" i="2"/>
  <c r="AT4053" i="2" s="1"/>
  <c r="S4052" i="2"/>
  <c r="AT4052" i="2" s="1"/>
  <c r="S4051" i="2"/>
  <c r="AT4051" i="2" s="1"/>
  <c r="S4050" i="2"/>
  <c r="AT4050" i="2" s="1"/>
  <c r="S4049" i="2"/>
  <c r="AT4049" i="2" s="1"/>
  <c r="S4048" i="2"/>
  <c r="AT4048" i="2" s="1"/>
  <c r="S4047" i="2"/>
  <c r="AT4047" i="2" s="1"/>
  <c r="S4046" i="2"/>
  <c r="AT4046" i="2" s="1"/>
  <c r="S4045" i="2"/>
  <c r="AT4045" i="2" s="1"/>
  <c r="S4044" i="2"/>
  <c r="AT4044" i="2" s="1"/>
  <c r="S4043" i="2"/>
  <c r="AT4043" i="2" s="1"/>
  <c r="S4042" i="2"/>
  <c r="AT4042" i="2" s="1"/>
  <c r="S4041" i="2"/>
  <c r="AT4041" i="2" s="1"/>
  <c r="S4040" i="2"/>
  <c r="AT4040" i="2" s="1"/>
  <c r="S4039" i="2"/>
  <c r="AT4039" i="2" s="1"/>
  <c r="S4038" i="2"/>
  <c r="AT4038" i="2" s="1"/>
  <c r="S4037" i="2"/>
  <c r="AT4037" i="2" s="1"/>
  <c r="S4036" i="2"/>
  <c r="AT4036" i="2" s="1"/>
  <c r="S4035" i="2"/>
  <c r="AT4035" i="2" s="1"/>
  <c r="S4034" i="2"/>
  <c r="AT4034" i="2" s="1"/>
  <c r="S4033" i="2"/>
  <c r="AT4033" i="2" s="1"/>
  <c r="S4032" i="2"/>
  <c r="AT4032" i="2" s="1"/>
  <c r="S4031" i="2"/>
  <c r="AT4031" i="2" s="1"/>
  <c r="S4030" i="2"/>
  <c r="AT4030" i="2" s="1"/>
  <c r="S4029" i="2"/>
  <c r="AT4029" i="2" s="1"/>
  <c r="S4028" i="2"/>
  <c r="AT4028" i="2" s="1"/>
  <c r="S4027" i="2"/>
  <c r="AT4027" i="2" s="1"/>
  <c r="S4026" i="2"/>
  <c r="AT4026" i="2" s="1"/>
  <c r="S4025" i="2"/>
  <c r="AT4025" i="2" s="1"/>
  <c r="S4024" i="2"/>
  <c r="AT4024" i="2" s="1"/>
  <c r="S4023" i="2"/>
  <c r="AT4023" i="2" s="1"/>
  <c r="S4022" i="2"/>
  <c r="AT4022" i="2" s="1"/>
  <c r="S4021" i="2"/>
  <c r="AT4021" i="2" s="1"/>
  <c r="S4020" i="2"/>
  <c r="AT4020" i="2" s="1"/>
  <c r="S4019" i="2"/>
  <c r="AT4019" i="2" s="1"/>
  <c r="S4018" i="2"/>
  <c r="AT4018" i="2" s="1"/>
  <c r="S4017" i="2"/>
  <c r="AT4017" i="2" s="1"/>
  <c r="S4016" i="2"/>
  <c r="AT4016" i="2" s="1"/>
  <c r="S4015" i="2"/>
  <c r="AT4015" i="2" s="1"/>
  <c r="S4014" i="2"/>
  <c r="AT4014" i="2" s="1"/>
  <c r="S4013" i="2"/>
  <c r="AT4013" i="2" s="1"/>
  <c r="S4012" i="2"/>
  <c r="AT4012" i="2" s="1"/>
  <c r="S4011" i="2"/>
  <c r="AT4011" i="2" s="1"/>
  <c r="S4010" i="2"/>
  <c r="AT4010" i="2" s="1"/>
  <c r="S4009" i="2"/>
  <c r="AT4009" i="2" s="1"/>
  <c r="S4008" i="2"/>
  <c r="AT4008" i="2" s="1"/>
  <c r="S4007" i="2"/>
  <c r="AT4007" i="2" s="1"/>
  <c r="S4006" i="2"/>
  <c r="AT4006" i="2" s="1"/>
  <c r="S4005" i="2"/>
  <c r="AT4005" i="2" s="1"/>
  <c r="S4004" i="2"/>
  <c r="AT4004" i="2" s="1"/>
  <c r="S4003" i="2"/>
  <c r="AT4003" i="2" s="1"/>
  <c r="S4002" i="2"/>
  <c r="AT4002" i="2" s="1"/>
  <c r="S4001" i="2"/>
  <c r="AT4001" i="2" s="1"/>
  <c r="S4000" i="2"/>
  <c r="AT4000" i="2" s="1"/>
  <c r="S3999" i="2"/>
  <c r="AT3999" i="2" s="1"/>
  <c r="S3998" i="2"/>
  <c r="AT3998" i="2" s="1"/>
  <c r="S3997" i="2"/>
  <c r="AT3997" i="2" s="1"/>
  <c r="S3996" i="2"/>
  <c r="AT3996" i="2" s="1"/>
  <c r="S3995" i="2"/>
  <c r="AT3995" i="2" s="1"/>
  <c r="S3994" i="2"/>
  <c r="AT3994" i="2" s="1"/>
  <c r="S3993" i="2"/>
  <c r="AT3993" i="2" s="1"/>
  <c r="S3992" i="2"/>
  <c r="AT3992" i="2" s="1"/>
  <c r="S3991" i="2"/>
  <c r="AT3991" i="2" s="1"/>
  <c r="S3990" i="2"/>
  <c r="AT3990" i="2" s="1"/>
  <c r="S3989" i="2"/>
  <c r="AT3989" i="2" s="1"/>
  <c r="S3988" i="2"/>
  <c r="AT3988" i="2" s="1"/>
  <c r="S3987" i="2"/>
  <c r="AT3987" i="2" s="1"/>
  <c r="S3986" i="2"/>
  <c r="AT3986" i="2" s="1"/>
  <c r="S3985" i="2"/>
  <c r="AT3985" i="2" s="1"/>
  <c r="S3984" i="2"/>
  <c r="AT3984" i="2" s="1"/>
  <c r="S3983" i="2"/>
  <c r="AT3983" i="2" s="1"/>
  <c r="S3982" i="2"/>
  <c r="AT3982" i="2" s="1"/>
  <c r="S3981" i="2"/>
  <c r="AT3981" i="2" s="1"/>
  <c r="S3980" i="2"/>
  <c r="AT3980" i="2" s="1"/>
  <c r="S3979" i="2"/>
  <c r="AT3979" i="2" s="1"/>
  <c r="S3978" i="2"/>
  <c r="AT3978" i="2" s="1"/>
  <c r="S3977" i="2"/>
  <c r="AT3977" i="2" s="1"/>
  <c r="S3976" i="2"/>
  <c r="AT3976" i="2" s="1"/>
  <c r="S3975" i="2"/>
  <c r="AT3975" i="2" s="1"/>
  <c r="S3974" i="2"/>
  <c r="AT3974" i="2" s="1"/>
  <c r="S3973" i="2"/>
  <c r="AT3973" i="2" s="1"/>
  <c r="S3972" i="2"/>
  <c r="AT3972" i="2" s="1"/>
  <c r="S3971" i="2"/>
  <c r="AT3971" i="2" s="1"/>
  <c r="S3970" i="2"/>
  <c r="AT3970" i="2" s="1"/>
  <c r="S3969" i="2"/>
  <c r="AT3969" i="2" s="1"/>
  <c r="S3968" i="2"/>
  <c r="AT3968" i="2" s="1"/>
  <c r="S3967" i="2"/>
  <c r="AT3967" i="2" s="1"/>
  <c r="S3966" i="2"/>
  <c r="AT3966" i="2" s="1"/>
  <c r="S3965" i="2"/>
  <c r="AT3965" i="2" s="1"/>
  <c r="S3964" i="2"/>
  <c r="AT3964" i="2" s="1"/>
  <c r="S3963" i="2"/>
  <c r="AT3963" i="2" s="1"/>
  <c r="S3962" i="2"/>
  <c r="AT3962" i="2" s="1"/>
  <c r="S3961" i="2"/>
  <c r="AT3961" i="2" s="1"/>
  <c r="S3960" i="2"/>
  <c r="AT3960" i="2" s="1"/>
  <c r="S3959" i="2"/>
  <c r="AT3959" i="2" s="1"/>
  <c r="S3958" i="2"/>
  <c r="AT3958" i="2" s="1"/>
  <c r="S3957" i="2"/>
  <c r="AT3957" i="2" s="1"/>
  <c r="S3956" i="2"/>
  <c r="AT3956" i="2" s="1"/>
  <c r="S3955" i="2"/>
  <c r="AT3955" i="2" s="1"/>
  <c r="S3954" i="2"/>
  <c r="AT3954" i="2" s="1"/>
  <c r="S3953" i="2"/>
  <c r="AT3953" i="2" s="1"/>
  <c r="S3952" i="2"/>
  <c r="AT3952" i="2" s="1"/>
  <c r="S3951" i="2"/>
  <c r="AT3951" i="2" s="1"/>
  <c r="S3950" i="2"/>
  <c r="AT3950" i="2" s="1"/>
  <c r="S3949" i="2"/>
  <c r="AT3949" i="2" s="1"/>
  <c r="S3948" i="2"/>
  <c r="AT3948" i="2" s="1"/>
  <c r="S3947" i="2"/>
  <c r="AT3947" i="2" s="1"/>
  <c r="S3946" i="2"/>
  <c r="AT3946" i="2" s="1"/>
  <c r="S3945" i="2"/>
  <c r="AT3945" i="2" s="1"/>
  <c r="S3944" i="2"/>
  <c r="AT3944" i="2" s="1"/>
  <c r="S3943" i="2"/>
  <c r="AT3943" i="2" s="1"/>
  <c r="S3942" i="2"/>
  <c r="AT3942" i="2" s="1"/>
  <c r="S3941" i="2"/>
  <c r="AT3941" i="2" s="1"/>
  <c r="S3940" i="2"/>
  <c r="AT3940" i="2" s="1"/>
  <c r="S3939" i="2"/>
  <c r="AT3939" i="2" s="1"/>
  <c r="S3938" i="2"/>
  <c r="AT3938" i="2" s="1"/>
  <c r="S3937" i="2"/>
  <c r="AT3937" i="2" s="1"/>
  <c r="S3936" i="2"/>
  <c r="AT3936" i="2" s="1"/>
  <c r="S3935" i="2"/>
  <c r="AT3935" i="2" s="1"/>
  <c r="S3934" i="2"/>
  <c r="AT3934" i="2" s="1"/>
  <c r="S3933" i="2"/>
  <c r="AT3933" i="2" s="1"/>
  <c r="S3932" i="2"/>
  <c r="AT3932" i="2" s="1"/>
  <c r="S3931" i="2"/>
  <c r="AT3931" i="2" s="1"/>
  <c r="S3930" i="2"/>
  <c r="AT3930" i="2" s="1"/>
  <c r="S3929" i="2"/>
  <c r="AT3929" i="2" s="1"/>
  <c r="S3928" i="2"/>
  <c r="AT3928" i="2" s="1"/>
  <c r="S3927" i="2"/>
  <c r="AT3927" i="2" s="1"/>
  <c r="S3926" i="2"/>
  <c r="AT3926" i="2" s="1"/>
  <c r="S3925" i="2"/>
  <c r="AT3925" i="2" s="1"/>
  <c r="S3924" i="2"/>
  <c r="AT3924" i="2" s="1"/>
  <c r="S3923" i="2"/>
  <c r="AT3923" i="2" s="1"/>
  <c r="S3922" i="2"/>
  <c r="AT3922" i="2" s="1"/>
  <c r="S3921" i="2"/>
  <c r="AT3921" i="2" s="1"/>
  <c r="S3920" i="2"/>
  <c r="AT3920" i="2" s="1"/>
  <c r="S3919" i="2"/>
  <c r="AT3919" i="2" s="1"/>
  <c r="S3918" i="2"/>
  <c r="AT3918" i="2" s="1"/>
  <c r="S3917" i="2"/>
  <c r="AT3917" i="2" s="1"/>
  <c r="S3916" i="2"/>
  <c r="AT3916" i="2" s="1"/>
  <c r="S3915" i="2"/>
  <c r="AT3915" i="2" s="1"/>
  <c r="S3914" i="2"/>
  <c r="AT3914" i="2" s="1"/>
  <c r="S3913" i="2"/>
  <c r="AT3913" i="2" s="1"/>
  <c r="S3912" i="2"/>
  <c r="AT3912" i="2" s="1"/>
  <c r="S3911" i="2"/>
  <c r="AT3911" i="2" s="1"/>
  <c r="S3910" i="2"/>
  <c r="AT3910" i="2" s="1"/>
  <c r="S3909" i="2"/>
  <c r="AT3909" i="2" s="1"/>
  <c r="S3908" i="2"/>
  <c r="AT3908" i="2" s="1"/>
  <c r="S3907" i="2"/>
  <c r="AT3907" i="2" s="1"/>
  <c r="S3906" i="2"/>
  <c r="AT3906" i="2" s="1"/>
  <c r="S3905" i="2"/>
  <c r="AT3905" i="2" s="1"/>
  <c r="S3904" i="2"/>
  <c r="AT3904" i="2" s="1"/>
  <c r="S3903" i="2"/>
  <c r="AT3903" i="2" s="1"/>
  <c r="S3902" i="2"/>
  <c r="AT3902" i="2" s="1"/>
  <c r="S3901" i="2"/>
  <c r="AT3901" i="2" s="1"/>
  <c r="S3900" i="2"/>
  <c r="AT3900" i="2" s="1"/>
  <c r="S3899" i="2"/>
  <c r="AT3899" i="2" s="1"/>
  <c r="S3898" i="2"/>
  <c r="AT3898" i="2" s="1"/>
  <c r="S3897" i="2"/>
  <c r="AT3897" i="2" s="1"/>
  <c r="S3896" i="2"/>
  <c r="AT3896" i="2" s="1"/>
  <c r="S3895" i="2"/>
  <c r="AT3895" i="2" s="1"/>
  <c r="S3894" i="2"/>
  <c r="AT3894" i="2" s="1"/>
  <c r="S3893" i="2"/>
  <c r="AT3893" i="2" s="1"/>
  <c r="S3892" i="2"/>
  <c r="AT3892" i="2" s="1"/>
  <c r="S3891" i="2"/>
  <c r="AT3891" i="2" s="1"/>
  <c r="S3890" i="2"/>
  <c r="AT3890" i="2" s="1"/>
  <c r="S3889" i="2"/>
  <c r="AT3889" i="2" s="1"/>
  <c r="S3888" i="2"/>
  <c r="AT3888" i="2" s="1"/>
  <c r="S3887" i="2"/>
  <c r="AT3887" i="2" s="1"/>
  <c r="S3886" i="2"/>
  <c r="AT3886" i="2" s="1"/>
  <c r="S3885" i="2"/>
  <c r="AT3885" i="2" s="1"/>
  <c r="S3884" i="2"/>
  <c r="AT3884" i="2" s="1"/>
  <c r="S3883" i="2"/>
  <c r="AT3883" i="2" s="1"/>
  <c r="S3882" i="2"/>
  <c r="AT3882" i="2" s="1"/>
  <c r="S3881" i="2"/>
  <c r="AT3881" i="2" s="1"/>
  <c r="S3880" i="2"/>
  <c r="AT3880" i="2" s="1"/>
  <c r="S3879" i="2"/>
  <c r="AT3879" i="2" s="1"/>
  <c r="S3878" i="2"/>
  <c r="AT3878" i="2" s="1"/>
  <c r="S3877" i="2"/>
  <c r="AT3877" i="2" s="1"/>
  <c r="S3876" i="2"/>
  <c r="AT3876" i="2" s="1"/>
  <c r="S3875" i="2"/>
  <c r="AT3875" i="2" s="1"/>
  <c r="S3874" i="2"/>
  <c r="AT3874" i="2" s="1"/>
  <c r="S3873" i="2"/>
  <c r="AT3873" i="2" s="1"/>
  <c r="S3872" i="2"/>
  <c r="AT3872" i="2" s="1"/>
  <c r="S3871" i="2"/>
  <c r="AT3871" i="2" s="1"/>
  <c r="S3870" i="2"/>
  <c r="AT3870" i="2" s="1"/>
  <c r="S3869" i="2"/>
  <c r="AT3869" i="2" s="1"/>
  <c r="S3868" i="2"/>
  <c r="AT3868" i="2" s="1"/>
  <c r="S3867" i="2"/>
  <c r="AT3867" i="2" s="1"/>
  <c r="S3866" i="2"/>
  <c r="AT3866" i="2" s="1"/>
  <c r="S3865" i="2"/>
  <c r="AT3865" i="2" s="1"/>
  <c r="S3864" i="2"/>
  <c r="AT3864" i="2" s="1"/>
  <c r="S3863" i="2"/>
  <c r="AT3863" i="2" s="1"/>
  <c r="S3862" i="2"/>
  <c r="AT3862" i="2" s="1"/>
  <c r="S3861" i="2"/>
  <c r="AT3861" i="2" s="1"/>
  <c r="S3860" i="2"/>
  <c r="AT3860" i="2" s="1"/>
  <c r="S3859" i="2"/>
  <c r="AT3859" i="2" s="1"/>
  <c r="S3858" i="2"/>
  <c r="AT3858" i="2" s="1"/>
  <c r="S3857" i="2"/>
  <c r="AT3857" i="2" s="1"/>
  <c r="S3856" i="2"/>
  <c r="AT3856" i="2" s="1"/>
  <c r="S3855" i="2"/>
  <c r="AT3855" i="2" s="1"/>
  <c r="S3854" i="2"/>
  <c r="AT3854" i="2" s="1"/>
  <c r="S3853" i="2"/>
  <c r="AT3853" i="2" s="1"/>
  <c r="S3852" i="2"/>
  <c r="AT3852" i="2" s="1"/>
  <c r="S3851" i="2"/>
  <c r="AT3851" i="2" s="1"/>
  <c r="S3850" i="2"/>
  <c r="AT3850" i="2" s="1"/>
  <c r="S3849" i="2"/>
  <c r="AT3849" i="2" s="1"/>
  <c r="S3848" i="2"/>
  <c r="AT3848" i="2" s="1"/>
  <c r="S3847" i="2"/>
  <c r="AT3847" i="2" s="1"/>
  <c r="S3846" i="2"/>
  <c r="AT3846" i="2" s="1"/>
  <c r="S3845" i="2"/>
  <c r="AT3845" i="2" s="1"/>
  <c r="S3844" i="2"/>
  <c r="AT3844" i="2" s="1"/>
  <c r="S3843" i="2"/>
  <c r="AT3843" i="2" s="1"/>
  <c r="S3842" i="2"/>
  <c r="AT3842" i="2" s="1"/>
  <c r="S3841" i="2"/>
  <c r="AT3841" i="2" s="1"/>
  <c r="S3840" i="2"/>
  <c r="AT3840" i="2" s="1"/>
  <c r="S3839" i="2"/>
  <c r="AT3839" i="2" s="1"/>
  <c r="S3838" i="2"/>
  <c r="AT3838" i="2" s="1"/>
  <c r="S3837" i="2"/>
  <c r="AT3837" i="2" s="1"/>
  <c r="S3836" i="2"/>
  <c r="AT3836" i="2" s="1"/>
  <c r="S3835" i="2"/>
  <c r="AT3835" i="2" s="1"/>
  <c r="S3834" i="2"/>
  <c r="AT3834" i="2" s="1"/>
  <c r="S3833" i="2"/>
  <c r="AT3833" i="2" s="1"/>
  <c r="S3832" i="2"/>
  <c r="AT3832" i="2" s="1"/>
  <c r="S3831" i="2"/>
  <c r="AT3831" i="2" s="1"/>
  <c r="S3830" i="2"/>
  <c r="AT3830" i="2" s="1"/>
  <c r="S3829" i="2"/>
  <c r="AT3829" i="2" s="1"/>
  <c r="S3828" i="2"/>
  <c r="AT3828" i="2" s="1"/>
  <c r="S3827" i="2"/>
  <c r="AT3827" i="2" s="1"/>
  <c r="S3826" i="2"/>
  <c r="AT3826" i="2" s="1"/>
  <c r="S3825" i="2"/>
  <c r="AT3825" i="2" s="1"/>
  <c r="S3824" i="2"/>
  <c r="AT3824" i="2" s="1"/>
  <c r="S3823" i="2"/>
  <c r="AT3823" i="2" s="1"/>
  <c r="S3822" i="2"/>
  <c r="AT3822" i="2" s="1"/>
  <c r="S3821" i="2"/>
  <c r="AT3821" i="2" s="1"/>
  <c r="S3820" i="2"/>
  <c r="AT3820" i="2" s="1"/>
  <c r="S3819" i="2"/>
  <c r="AT3819" i="2" s="1"/>
  <c r="S3818" i="2"/>
  <c r="AT3818" i="2" s="1"/>
  <c r="S3817" i="2"/>
  <c r="AT3817" i="2" s="1"/>
  <c r="S3816" i="2"/>
  <c r="AT3816" i="2" s="1"/>
  <c r="S3815" i="2"/>
  <c r="AT3815" i="2" s="1"/>
  <c r="S3814" i="2"/>
  <c r="AT3814" i="2" s="1"/>
  <c r="S3813" i="2"/>
  <c r="AT3813" i="2" s="1"/>
  <c r="S3812" i="2"/>
  <c r="AT3812" i="2" s="1"/>
  <c r="S3811" i="2"/>
  <c r="AT3811" i="2" s="1"/>
  <c r="S3810" i="2"/>
  <c r="AT3810" i="2" s="1"/>
  <c r="S3809" i="2"/>
  <c r="AT3809" i="2" s="1"/>
  <c r="S3808" i="2"/>
  <c r="AT3808" i="2" s="1"/>
  <c r="S3807" i="2"/>
  <c r="AT3807" i="2" s="1"/>
  <c r="S3806" i="2"/>
  <c r="AT3806" i="2" s="1"/>
  <c r="S3805" i="2"/>
  <c r="AT3805" i="2" s="1"/>
  <c r="S3804" i="2"/>
  <c r="AT3804" i="2" s="1"/>
  <c r="S3803" i="2"/>
  <c r="AT3803" i="2" s="1"/>
  <c r="S3802" i="2"/>
  <c r="AT3802" i="2" s="1"/>
  <c r="S3801" i="2"/>
  <c r="AT3801" i="2" s="1"/>
  <c r="S3800" i="2"/>
  <c r="AT3800" i="2" s="1"/>
  <c r="S3799" i="2"/>
  <c r="AT3799" i="2" s="1"/>
  <c r="S3798" i="2"/>
  <c r="AT3798" i="2" s="1"/>
  <c r="S3797" i="2"/>
  <c r="AT3797" i="2" s="1"/>
  <c r="S3796" i="2"/>
  <c r="AT3796" i="2" s="1"/>
  <c r="S3795" i="2"/>
  <c r="AT3795" i="2" s="1"/>
  <c r="S3794" i="2"/>
  <c r="AT3794" i="2" s="1"/>
  <c r="S3793" i="2"/>
  <c r="AT3793" i="2" s="1"/>
  <c r="S3792" i="2"/>
  <c r="AT3792" i="2" s="1"/>
  <c r="S3791" i="2"/>
  <c r="AT3791" i="2" s="1"/>
  <c r="S3790" i="2"/>
  <c r="AT3790" i="2" s="1"/>
  <c r="S3789" i="2"/>
  <c r="AT3789" i="2" s="1"/>
  <c r="S3788" i="2"/>
  <c r="AT3788" i="2" s="1"/>
  <c r="S3787" i="2"/>
  <c r="AT3787" i="2" s="1"/>
  <c r="S3786" i="2"/>
  <c r="AT3786" i="2" s="1"/>
  <c r="S3785" i="2"/>
  <c r="AT3785" i="2" s="1"/>
  <c r="S3784" i="2"/>
  <c r="AT3784" i="2" s="1"/>
  <c r="S3783" i="2"/>
  <c r="AT3783" i="2" s="1"/>
  <c r="S3782" i="2"/>
  <c r="AT3782" i="2" s="1"/>
  <c r="S3781" i="2"/>
  <c r="AT3781" i="2" s="1"/>
  <c r="S3780" i="2"/>
  <c r="AT3780" i="2" s="1"/>
  <c r="S3779" i="2"/>
  <c r="AT3779" i="2" s="1"/>
  <c r="S3778" i="2"/>
  <c r="AT3778" i="2" s="1"/>
  <c r="S3777" i="2"/>
  <c r="AT3777" i="2" s="1"/>
  <c r="S3776" i="2"/>
  <c r="AT3776" i="2" s="1"/>
  <c r="S3775" i="2"/>
  <c r="AT3775" i="2" s="1"/>
  <c r="S3774" i="2"/>
  <c r="AT3774" i="2" s="1"/>
  <c r="S3773" i="2"/>
  <c r="AT3773" i="2" s="1"/>
  <c r="S3772" i="2"/>
  <c r="AT3772" i="2" s="1"/>
  <c r="S3771" i="2"/>
  <c r="AT3771" i="2" s="1"/>
  <c r="S3770" i="2"/>
  <c r="AT3770" i="2" s="1"/>
  <c r="S3769" i="2"/>
  <c r="AT3769" i="2" s="1"/>
  <c r="S3768" i="2"/>
  <c r="AT3768" i="2" s="1"/>
  <c r="S3767" i="2"/>
  <c r="AT3767" i="2" s="1"/>
  <c r="S3766" i="2"/>
  <c r="AT3766" i="2" s="1"/>
  <c r="S3765" i="2"/>
  <c r="AT3765" i="2" s="1"/>
  <c r="S3764" i="2"/>
  <c r="AT3764" i="2" s="1"/>
  <c r="S3763" i="2"/>
  <c r="AT3763" i="2" s="1"/>
  <c r="S3762" i="2"/>
  <c r="AT3762" i="2" s="1"/>
  <c r="S3761" i="2"/>
  <c r="AT3761" i="2" s="1"/>
  <c r="S3760" i="2"/>
  <c r="AT3760" i="2" s="1"/>
  <c r="S3759" i="2"/>
  <c r="AT3759" i="2" s="1"/>
  <c r="S3758" i="2"/>
  <c r="AT3758" i="2" s="1"/>
  <c r="S3757" i="2"/>
  <c r="AT3757" i="2" s="1"/>
  <c r="S3756" i="2"/>
  <c r="AT3756" i="2" s="1"/>
  <c r="S3755" i="2"/>
  <c r="AT3755" i="2" s="1"/>
  <c r="S3754" i="2"/>
  <c r="AT3754" i="2" s="1"/>
  <c r="S3753" i="2"/>
  <c r="AT3753" i="2" s="1"/>
  <c r="S3752" i="2"/>
  <c r="AT3752" i="2" s="1"/>
  <c r="S3751" i="2"/>
  <c r="AT3751" i="2" s="1"/>
  <c r="S3750" i="2"/>
  <c r="AT3750" i="2" s="1"/>
  <c r="S3749" i="2"/>
  <c r="AT3749" i="2" s="1"/>
  <c r="S3748" i="2"/>
  <c r="AT3748" i="2" s="1"/>
  <c r="S3747" i="2"/>
  <c r="AT3747" i="2" s="1"/>
  <c r="S3746" i="2"/>
  <c r="AT3746" i="2" s="1"/>
  <c r="S3745" i="2"/>
  <c r="AT3745" i="2" s="1"/>
  <c r="S3744" i="2"/>
  <c r="AT3744" i="2" s="1"/>
  <c r="S3743" i="2"/>
  <c r="AT3743" i="2" s="1"/>
  <c r="S3742" i="2"/>
  <c r="AT3742" i="2" s="1"/>
  <c r="S3741" i="2"/>
  <c r="AT3741" i="2" s="1"/>
  <c r="S3740" i="2"/>
  <c r="AT3740" i="2" s="1"/>
  <c r="S3739" i="2"/>
  <c r="AT3739" i="2" s="1"/>
  <c r="S3738" i="2"/>
  <c r="AT3738" i="2" s="1"/>
  <c r="S3737" i="2"/>
  <c r="AT3737" i="2" s="1"/>
  <c r="S3736" i="2"/>
  <c r="AT3736" i="2" s="1"/>
  <c r="S3735" i="2"/>
  <c r="AT3735" i="2" s="1"/>
  <c r="S3734" i="2"/>
  <c r="AT3734" i="2" s="1"/>
  <c r="S3733" i="2"/>
  <c r="AT3733" i="2" s="1"/>
  <c r="S3732" i="2"/>
  <c r="AT3732" i="2" s="1"/>
  <c r="S3731" i="2"/>
  <c r="AT3731" i="2" s="1"/>
  <c r="S3730" i="2"/>
  <c r="AT3730" i="2" s="1"/>
  <c r="S3729" i="2"/>
  <c r="AT3729" i="2" s="1"/>
  <c r="S3728" i="2"/>
  <c r="AT3728" i="2" s="1"/>
  <c r="S3727" i="2"/>
  <c r="AT3727" i="2" s="1"/>
  <c r="S3726" i="2"/>
  <c r="AT3726" i="2" s="1"/>
  <c r="S3725" i="2"/>
  <c r="AT3725" i="2" s="1"/>
  <c r="S3724" i="2"/>
  <c r="AT3724" i="2" s="1"/>
  <c r="S3723" i="2"/>
  <c r="AT3723" i="2" s="1"/>
  <c r="S3722" i="2"/>
  <c r="AT3722" i="2" s="1"/>
  <c r="S3721" i="2"/>
  <c r="AT3721" i="2" s="1"/>
  <c r="S3720" i="2"/>
  <c r="AT3720" i="2" s="1"/>
  <c r="S3719" i="2"/>
  <c r="AT3719" i="2" s="1"/>
  <c r="S3718" i="2"/>
  <c r="AT3718" i="2" s="1"/>
  <c r="S3717" i="2"/>
  <c r="AT3717" i="2" s="1"/>
  <c r="S3716" i="2"/>
  <c r="AT3716" i="2" s="1"/>
  <c r="S3715" i="2"/>
  <c r="AT3715" i="2" s="1"/>
  <c r="S3714" i="2"/>
  <c r="AT3714" i="2" s="1"/>
  <c r="S3713" i="2"/>
  <c r="AT3713" i="2" s="1"/>
  <c r="S3712" i="2"/>
  <c r="AT3712" i="2" s="1"/>
  <c r="S3711" i="2"/>
  <c r="AT3711" i="2" s="1"/>
  <c r="S3710" i="2"/>
  <c r="AT3710" i="2" s="1"/>
  <c r="S3709" i="2"/>
  <c r="AT3709" i="2" s="1"/>
  <c r="S3708" i="2"/>
  <c r="AT3708" i="2" s="1"/>
  <c r="S3707" i="2"/>
  <c r="AT3707" i="2" s="1"/>
  <c r="S3706" i="2"/>
  <c r="AT3706" i="2" s="1"/>
  <c r="S3705" i="2"/>
  <c r="AT3705" i="2" s="1"/>
  <c r="S3704" i="2"/>
  <c r="AT3704" i="2" s="1"/>
  <c r="S3703" i="2"/>
  <c r="AT3703" i="2" s="1"/>
  <c r="S3702" i="2"/>
  <c r="AT3702" i="2" s="1"/>
  <c r="S3701" i="2"/>
  <c r="AT3701" i="2" s="1"/>
  <c r="S3700" i="2"/>
  <c r="AT3700" i="2" s="1"/>
  <c r="S3699" i="2"/>
  <c r="AT3699" i="2" s="1"/>
  <c r="S3698" i="2"/>
  <c r="AT3698" i="2" s="1"/>
  <c r="S3697" i="2"/>
  <c r="AT3697" i="2" s="1"/>
  <c r="S3696" i="2"/>
  <c r="AT3696" i="2" s="1"/>
  <c r="S3695" i="2"/>
  <c r="AT3695" i="2" s="1"/>
  <c r="S3694" i="2"/>
  <c r="AT3694" i="2" s="1"/>
  <c r="S3693" i="2"/>
  <c r="AT3693" i="2" s="1"/>
  <c r="S3692" i="2"/>
  <c r="AT3692" i="2" s="1"/>
  <c r="S3691" i="2"/>
  <c r="AT3691" i="2" s="1"/>
  <c r="S3690" i="2"/>
  <c r="AT3690" i="2" s="1"/>
  <c r="S3689" i="2"/>
  <c r="AT3689" i="2" s="1"/>
  <c r="S3688" i="2"/>
  <c r="AT3688" i="2" s="1"/>
  <c r="S3687" i="2"/>
  <c r="AT3687" i="2" s="1"/>
  <c r="S3686" i="2"/>
  <c r="AT3686" i="2" s="1"/>
  <c r="S3685" i="2"/>
  <c r="AT3685" i="2" s="1"/>
  <c r="S3684" i="2"/>
  <c r="AT3684" i="2" s="1"/>
  <c r="S3683" i="2"/>
  <c r="AT3683" i="2" s="1"/>
  <c r="S3682" i="2"/>
  <c r="AT3682" i="2" s="1"/>
  <c r="S3681" i="2"/>
  <c r="AT3681" i="2" s="1"/>
  <c r="S3680" i="2"/>
  <c r="AT3680" i="2" s="1"/>
  <c r="S3679" i="2"/>
  <c r="AT3679" i="2" s="1"/>
  <c r="S3678" i="2"/>
  <c r="AT3678" i="2" s="1"/>
  <c r="S3677" i="2"/>
  <c r="AT3677" i="2" s="1"/>
  <c r="S3676" i="2"/>
  <c r="AT3676" i="2" s="1"/>
  <c r="S3675" i="2"/>
  <c r="AT3675" i="2" s="1"/>
  <c r="S3674" i="2"/>
  <c r="AT3674" i="2" s="1"/>
  <c r="S3673" i="2"/>
  <c r="AT3673" i="2" s="1"/>
  <c r="S3672" i="2"/>
  <c r="AT3672" i="2" s="1"/>
  <c r="S3671" i="2"/>
  <c r="AT3671" i="2" s="1"/>
  <c r="S3670" i="2"/>
  <c r="AT3670" i="2" s="1"/>
  <c r="S3669" i="2"/>
  <c r="AT3669" i="2" s="1"/>
  <c r="S3668" i="2"/>
  <c r="AT3668" i="2" s="1"/>
  <c r="S3667" i="2"/>
  <c r="AT3667" i="2" s="1"/>
  <c r="S3666" i="2"/>
  <c r="AT3666" i="2" s="1"/>
  <c r="S3665" i="2"/>
  <c r="AT3665" i="2" s="1"/>
  <c r="S3664" i="2"/>
  <c r="AT3664" i="2" s="1"/>
  <c r="S3663" i="2"/>
  <c r="AT3663" i="2" s="1"/>
  <c r="S3662" i="2"/>
  <c r="AT3662" i="2" s="1"/>
  <c r="S3661" i="2"/>
  <c r="AT3661" i="2" s="1"/>
  <c r="S3660" i="2"/>
  <c r="AT3660" i="2" s="1"/>
  <c r="S3659" i="2"/>
  <c r="AT3659" i="2" s="1"/>
  <c r="S3658" i="2"/>
  <c r="AT3658" i="2" s="1"/>
  <c r="S3657" i="2"/>
  <c r="AT3657" i="2" s="1"/>
  <c r="S3656" i="2"/>
  <c r="AT3656" i="2" s="1"/>
  <c r="S3655" i="2"/>
  <c r="AT3655" i="2" s="1"/>
  <c r="S3654" i="2"/>
  <c r="AT3654" i="2" s="1"/>
  <c r="S3653" i="2"/>
  <c r="AT3653" i="2" s="1"/>
  <c r="S3652" i="2"/>
  <c r="AT3652" i="2" s="1"/>
  <c r="S3651" i="2"/>
  <c r="AT3651" i="2" s="1"/>
  <c r="S3650" i="2"/>
  <c r="AT3650" i="2" s="1"/>
  <c r="S3649" i="2"/>
  <c r="AT3649" i="2" s="1"/>
  <c r="S3648" i="2"/>
  <c r="AT3648" i="2" s="1"/>
  <c r="S3647" i="2"/>
  <c r="AT3647" i="2" s="1"/>
  <c r="S3646" i="2"/>
  <c r="AT3646" i="2" s="1"/>
  <c r="S3645" i="2"/>
  <c r="AT3645" i="2" s="1"/>
  <c r="S3644" i="2"/>
  <c r="AT3644" i="2" s="1"/>
  <c r="S3643" i="2"/>
  <c r="AT3643" i="2" s="1"/>
  <c r="S3642" i="2"/>
  <c r="AT3642" i="2" s="1"/>
  <c r="S3641" i="2"/>
  <c r="AT3641" i="2" s="1"/>
  <c r="S3640" i="2"/>
  <c r="AT3640" i="2" s="1"/>
  <c r="S3639" i="2"/>
  <c r="AT3639" i="2" s="1"/>
  <c r="S3638" i="2"/>
  <c r="AT3638" i="2" s="1"/>
  <c r="S3637" i="2"/>
  <c r="AT3637" i="2" s="1"/>
  <c r="S3636" i="2"/>
  <c r="AT3636" i="2" s="1"/>
  <c r="S3635" i="2"/>
  <c r="AT3635" i="2" s="1"/>
  <c r="S3634" i="2"/>
  <c r="AT3634" i="2" s="1"/>
  <c r="S3633" i="2"/>
  <c r="AT3633" i="2" s="1"/>
  <c r="S3632" i="2"/>
  <c r="AT3632" i="2" s="1"/>
  <c r="S3631" i="2"/>
  <c r="AT3631" i="2" s="1"/>
  <c r="S3630" i="2"/>
  <c r="AT3630" i="2" s="1"/>
  <c r="S3629" i="2"/>
  <c r="AT3629" i="2" s="1"/>
  <c r="S3628" i="2"/>
  <c r="AT3628" i="2" s="1"/>
  <c r="S3627" i="2"/>
  <c r="AT3627" i="2" s="1"/>
  <c r="S3626" i="2"/>
  <c r="AT3626" i="2" s="1"/>
  <c r="S3625" i="2"/>
  <c r="AT3625" i="2" s="1"/>
  <c r="S3624" i="2"/>
  <c r="AT3624" i="2" s="1"/>
  <c r="S3623" i="2"/>
  <c r="AT3623" i="2" s="1"/>
  <c r="S3622" i="2"/>
  <c r="AT3622" i="2" s="1"/>
  <c r="S3621" i="2"/>
  <c r="AT3621" i="2" s="1"/>
  <c r="S3620" i="2"/>
  <c r="AT3620" i="2" s="1"/>
  <c r="S3619" i="2"/>
  <c r="AT3619" i="2" s="1"/>
  <c r="S3618" i="2"/>
  <c r="AT3618" i="2" s="1"/>
  <c r="S3617" i="2"/>
  <c r="AT3617" i="2" s="1"/>
  <c r="S3616" i="2"/>
  <c r="AT3616" i="2" s="1"/>
  <c r="S3615" i="2"/>
  <c r="AT3615" i="2" s="1"/>
  <c r="S3614" i="2"/>
  <c r="AT3614" i="2" s="1"/>
  <c r="S3613" i="2"/>
  <c r="AT3613" i="2" s="1"/>
  <c r="S3612" i="2"/>
  <c r="AT3612" i="2" s="1"/>
  <c r="S3611" i="2"/>
  <c r="AT3611" i="2" s="1"/>
  <c r="S3610" i="2"/>
  <c r="AT3610" i="2" s="1"/>
  <c r="S3609" i="2"/>
  <c r="AT3609" i="2" s="1"/>
  <c r="S3608" i="2"/>
  <c r="AT3608" i="2" s="1"/>
  <c r="S3607" i="2"/>
  <c r="AT3607" i="2" s="1"/>
  <c r="S3606" i="2"/>
  <c r="AT3606" i="2" s="1"/>
  <c r="S3605" i="2"/>
  <c r="AT3605" i="2" s="1"/>
  <c r="S3604" i="2"/>
  <c r="AT3604" i="2" s="1"/>
  <c r="S3603" i="2"/>
  <c r="AT3603" i="2" s="1"/>
  <c r="S3602" i="2"/>
  <c r="AT3602" i="2" s="1"/>
  <c r="S3601" i="2"/>
  <c r="AT3601" i="2" s="1"/>
  <c r="S3600" i="2"/>
  <c r="AT3600" i="2" s="1"/>
  <c r="S3599" i="2"/>
  <c r="AT3599" i="2" s="1"/>
  <c r="S3598" i="2"/>
  <c r="AT3598" i="2" s="1"/>
  <c r="S3597" i="2"/>
  <c r="AT3597" i="2" s="1"/>
  <c r="S3596" i="2"/>
  <c r="AT3596" i="2" s="1"/>
  <c r="S3595" i="2"/>
  <c r="AT3595" i="2" s="1"/>
  <c r="S3594" i="2"/>
  <c r="AT3594" i="2" s="1"/>
  <c r="S3593" i="2"/>
  <c r="AT3593" i="2" s="1"/>
  <c r="S3592" i="2"/>
  <c r="AT3592" i="2" s="1"/>
  <c r="S3591" i="2"/>
  <c r="AT3591" i="2" s="1"/>
  <c r="S3590" i="2"/>
  <c r="AT3590" i="2" s="1"/>
  <c r="S3589" i="2"/>
  <c r="AT3589" i="2" s="1"/>
  <c r="S3588" i="2"/>
  <c r="AT3588" i="2" s="1"/>
  <c r="S3587" i="2"/>
  <c r="AT3587" i="2" s="1"/>
  <c r="S3586" i="2"/>
  <c r="AT3586" i="2" s="1"/>
  <c r="S3585" i="2"/>
  <c r="AT3585" i="2" s="1"/>
  <c r="S3584" i="2"/>
  <c r="AT3584" i="2" s="1"/>
  <c r="S3583" i="2"/>
  <c r="AT3583" i="2" s="1"/>
  <c r="S3582" i="2"/>
  <c r="AT3582" i="2" s="1"/>
  <c r="S3581" i="2"/>
  <c r="AT3581" i="2" s="1"/>
  <c r="S3580" i="2"/>
  <c r="AT3580" i="2" s="1"/>
  <c r="S3579" i="2"/>
  <c r="AT3579" i="2" s="1"/>
  <c r="S3578" i="2"/>
  <c r="AT3578" i="2" s="1"/>
  <c r="S3577" i="2"/>
  <c r="AT3577" i="2" s="1"/>
  <c r="S3576" i="2"/>
  <c r="AT3576" i="2" s="1"/>
  <c r="S3575" i="2"/>
  <c r="AT3575" i="2" s="1"/>
  <c r="S3574" i="2"/>
  <c r="AT3574" i="2" s="1"/>
  <c r="S3573" i="2"/>
  <c r="AT3573" i="2" s="1"/>
  <c r="S3572" i="2"/>
  <c r="AT3572" i="2" s="1"/>
  <c r="S3571" i="2"/>
  <c r="AT3571" i="2" s="1"/>
  <c r="S3570" i="2"/>
  <c r="AT3570" i="2" s="1"/>
  <c r="S3569" i="2"/>
  <c r="AT3569" i="2" s="1"/>
  <c r="S3568" i="2"/>
  <c r="AT3568" i="2" s="1"/>
  <c r="S3567" i="2"/>
  <c r="AT3567" i="2" s="1"/>
  <c r="S3566" i="2"/>
  <c r="AT3566" i="2" s="1"/>
  <c r="S3565" i="2"/>
  <c r="AT3565" i="2" s="1"/>
  <c r="S3564" i="2"/>
  <c r="AT3564" i="2" s="1"/>
  <c r="S3563" i="2"/>
  <c r="AT3563" i="2" s="1"/>
  <c r="S3562" i="2"/>
  <c r="AT3562" i="2" s="1"/>
  <c r="S3561" i="2"/>
  <c r="AT3561" i="2" s="1"/>
  <c r="S3560" i="2"/>
  <c r="AT3560" i="2" s="1"/>
  <c r="S3559" i="2"/>
  <c r="AT3559" i="2" s="1"/>
  <c r="S3558" i="2"/>
  <c r="AT3558" i="2" s="1"/>
  <c r="S3557" i="2"/>
  <c r="AT3557" i="2" s="1"/>
  <c r="S3556" i="2"/>
  <c r="AT3556" i="2" s="1"/>
  <c r="S3555" i="2"/>
  <c r="AT3555" i="2" s="1"/>
  <c r="S3554" i="2"/>
  <c r="AT3554" i="2" s="1"/>
  <c r="S3553" i="2"/>
  <c r="AT3553" i="2" s="1"/>
  <c r="S3552" i="2"/>
  <c r="AT3552" i="2" s="1"/>
  <c r="S3551" i="2"/>
  <c r="AT3551" i="2" s="1"/>
  <c r="S3550" i="2"/>
  <c r="AT3550" i="2" s="1"/>
  <c r="S3549" i="2"/>
  <c r="AT3549" i="2" s="1"/>
  <c r="S3548" i="2"/>
  <c r="AT3548" i="2" s="1"/>
  <c r="S3547" i="2"/>
  <c r="AT3547" i="2" s="1"/>
  <c r="S3546" i="2"/>
  <c r="AT3546" i="2" s="1"/>
  <c r="S3545" i="2"/>
  <c r="AT3545" i="2" s="1"/>
  <c r="S3544" i="2"/>
  <c r="AT3544" i="2" s="1"/>
  <c r="S3543" i="2"/>
  <c r="AT3543" i="2" s="1"/>
  <c r="S3542" i="2"/>
  <c r="AT3542" i="2" s="1"/>
  <c r="S3541" i="2"/>
  <c r="AT3541" i="2" s="1"/>
  <c r="S3540" i="2"/>
  <c r="AT3540" i="2" s="1"/>
  <c r="S3539" i="2"/>
  <c r="AT3539" i="2" s="1"/>
  <c r="S3538" i="2"/>
  <c r="AT3538" i="2" s="1"/>
  <c r="S3537" i="2"/>
  <c r="AT3537" i="2" s="1"/>
  <c r="S3536" i="2"/>
  <c r="AT3536" i="2" s="1"/>
  <c r="S3535" i="2"/>
  <c r="AT3535" i="2" s="1"/>
  <c r="S3534" i="2"/>
  <c r="AT3534" i="2" s="1"/>
  <c r="S3533" i="2"/>
  <c r="AT3533" i="2" s="1"/>
  <c r="S3532" i="2"/>
  <c r="AT3532" i="2" s="1"/>
  <c r="S3531" i="2"/>
  <c r="AT3531" i="2" s="1"/>
  <c r="S3530" i="2"/>
  <c r="AT3530" i="2" s="1"/>
  <c r="S3529" i="2"/>
  <c r="AT3529" i="2" s="1"/>
  <c r="S3528" i="2"/>
  <c r="AT3528" i="2" s="1"/>
  <c r="S3527" i="2"/>
  <c r="AT3527" i="2" s="1"/>
  <c r="S3526" i="2"/>
  <c r="AT3526" i="2" s="1"/>
  <c r="S3525" i="2"/>
  <c r="AT3525" i="2" s="1"/>
  <c r="S3524" i="2"/>
  <c r="AT3524" i="2" s="1"/>
  <c r="S3523" i="2"/>
  <c r="AT3523" i="2" s="1"/>
  <c r="S3522" i="2"/>
  <c r="AT3522" i="2" s="1"/>
  <c r="S3521" i="2"/>
  <c r="AT3521" i="2" s="1"/>
  <c r="S3520" i="2"/>
  <c r="AT3520" i="2" s="1"/>
  <c r="S3519" i="2"/>
  <c r="AT3519" i="2" s="1"/>
  <c r="S3518" i="2"/>
  <c r="AT3518" i="2" s="1"/>
  <c r="S3517" i="2"/>
  <c r="AT3517" i="2" s="1"/>
  <c r="S3516" i="2"/>
  <c r="AT3516" i="2" s="1"/>
  <c r="S3515" i="2"/>
  <c r="AT3515" i="2" s="1"/>
  <c r="S3514" i="2"/>
  <c r="AT3514" i="2" s="1"/>
  <c r="S3513" i="2"/>
  <c r="AT3513" i="2" s="1"/>
  <c r="S3512" i="2"/>
  <c r="AT3512" i="2" s="1"/>
  <c r="S3511" i="2"/>
  <c r="AT3511" i="2" s="1"/>
  <c r="S3510" i="2"/>
  <c r="AT3510" i="2" s="1"/>
  <c r="S3509" i="2"/>
  <c r="AT3509" i="2" s="1"/>
  <c r="S3508" i="2"/>
  <c r="AT3508" i="2" s="1"/>
  <c r="S3507" i="2"/>
  <c r="AT3507" i="2" s="1"/>
  <c r="S3506" i="2"/>
  <c r="AT3506" i="2" s="1"/>
  <c r="S3505" i="2"/>
  <c r="AT3505" i="2" s="1"/>
  <c r="S3504" i="2"/>
  <c r="AT3504" i="2" s="1"/>
  <c r="S3503" i="2"/>
  <c r="AT3503" i="2" s="1"/>
  <c r="S3502" i="2"/>
  <c r="AT3502" i="2" s="1"/>
  <c r="S3501" i="2"/>
  <c r="AT3501" i="2" s="1"/>
  <c r="S3500" i="2"/>
  <c r="AT3500" i="2" s="1"/>
  <c r="S3499" i="2"/>
  <c r="AT3499" i="2" s="1"/>
  <c r="S3498" i="2"/>
  <c r="AT3498" i="2" s="1"/>
  <c r="S3497" i="2"/>
  <c r="AT3497" i="2" s="1"/>
  <c r="S3496" i="2"/>
  <c r="AT3496" i="2" s="1"/>
  <c r="S3495" i="2"/>
  <c r="AT3495" i="2" s="1"/>
  <c r="S3494" i="2"/>
  <c r="AT3494" i="2" s="1"/>
  <c r="S3493" i="2"/>
  <c r="AT3493" i="2" s="1"/>
  <c r="S3492" i="2"/>
  <c r="AT3492" i="2" s="1"/>
  <c r="S3491" i="2"/>
  <c r="AT3491" i="2" s="1"/>
  <c r="S3490" i="2"/>
  <c r="AT3490" i="2" s="1"/>
  <c r="S3489" i="2"/>
  <c r="AT3489" i="2" s="1"/>
  <c r="S3488" i="2"/>
  <c r="AT3488" i="2" s="1"/>
  <c r="S3487" i="2"/>
  <c r="AT3487" i="2" s="1"/>
  <c r="S3486" i="2"/>
  <c r="AT3486" i="2" s="1"/>
  <c r="S3485" i="2"/>
  <c r="AT3485" i="2" s="1"/>
  <c r="S3484" i="2"/>
  <c r="AT3484" i="2" s="1"/>
  <c r="S3483" i="2"/>
  <c r="AT3483" i="2" s="1"/>
  <c r="S3482" i="2"/>
  <c r="AT3482" i="2" s="1"/>
  <c r="S3481" i="2"/>
  <c r="AT3481" i="2" s="1"/>
  <c r="S3480" i="2"/>
  <c r="AT3480" i="2" s="1"/>
  <c r="S3479" i="2"/>
  <c r="AT3479" i="2" s="1"/>
  <c r="S3478" i="2"/>
  <c r="AT3478" i="2" s="1"/>
  <c r="S3477" i="2"/>
  <c r="AT3477" i="2" s="1"/>
  <c r="S3476" i="2"/>
  <c r="AT3476" i="2" s="1"/>
  <c r="S3475" i="2"/>
  <c r="AT3475" i="2" s="1"/>
  <c r="S3474" i="2"/>
  <c r="AT3474" i="2" s="1"/>
  <c r="S3473" i="2"/>
  <c r="AT3473" i="2" s="1"/>
  <c r="S3472" i="2"/>
  <c r="AT3472" i="2" s="1"/>
  <c r="S3471" i="2"/>
  <c r="AT3471" i="2" s="1"/>
  <c r="S3470" i="2"/>
  <c r="AT3470" i="2" s="1"/>
  <c r="S3469" i="2"/>
  <c r="AT3469" i="2" s="1"/>
  <c r="S3468" i="2"/>
  <c r="AT3468" i="2" s="1"/>
  <c r="S3467" i="2"/>
  <c r="AT3467" i="2" s="1"/>
  <c r="S3466" i="2"/>
  <c r="AT3466" i="2" s="1"/>
  <c r="S3465" i="2"/>
  <c r="AT3465" i="2" s="1"/>
  <c r="S3464" i="2"/>
  <c r="AT3464" i="2" s="1"/>
  <c r="S3463" i="2"/>
  <c r="AT3463" i="2" s="1"/>
  <c r="S3462" i="2"/>
  <c r="AT3462" i="2" s="1"/>
  <c r="S3461" i="2"/>
  <c r="AT3461" i="2" s="1"/>
  <c r="S3460" i="2"/>
  <c r="AT3460" i="2" s="1"/>
  <c r="S3459" i="2"/>
  <c r="AT3459" i="2" s="1"/>
  <c r="S3458" i="2"/>
  <c r="AT3458" i="2" s="1"/>
  <c r="S3457" i="2"/>
  <c r="AT3457" i="2" s="1"/>
  <c r="S3456" i="2"/>
  <c r="AT3456" i="2" s="1"/>
  <c r="S3455" i="2"/>
  <c r="AT3455" i="2" s="1"/>
  <c r="S3454" i="2"/>
  <c r="AT3454" i="2" s="1"/>
  <c r="S3453" i="2"/>
  <c r="AT3453" i="2" s="1"/>
  <c r="S3452" i="2"/>
  <c r="AT3452" i="2" s="1"/>
  <c r="S3451" i="2"/>
  <c r="AT3451" i="2" s="1"/>
  <c r="S3450" i="2"/>
  <c r="AT3450" i="2" s="1"/>
  <c r="S3449" i="2"/>
  <c r="AT3449" i="2" s="1"/>
  <c r="S3448" i="2"/>
  <c r="AT3448" i="2" s="1"/>
  <c r="S3447" i="2"/>
  <c r="AT3447" i="2" s="1"/>
  <c r="S3446" i="2"/>
  <c r="AT3446" i="2" s="1"/>
  <c r="S3445" i="2"/>
  <c r="AT3445" i="2" s="1"/>
  <c r="S3444" i="2"/>
  <c r="AT3444" i="2" s="1"/>
  <c r="S3443" i="2"/>
  <c r="AT3443" i="2" s="1"/>
  <c r="S3442" i="2"/>
  <c r="AT3442" i="2" s="1"/>
  <c r="S3441" i="2"/>
  <c r="AT3441" i="2" s="1"/>
  <c r="S3440" i="2"/>
  <c r="AT3440" i="2" s="1"/>
  <c r="S3439" i="2"/>
  <c r="AT3439" i="2" s="1"/>
  <c r="S3438" i="2"/>
  <c r="AT3438" i="2" s="1"/>
  <c r="S3437" i="2"/>
  <c r="AT3437" i="2" s="1"/>
  <c r="S3436" i="2"/>
  <c r="AT3436" i="2" s="1"/>
  <c r="S3435" i="2"/>
  <c r="AT3435" i="2" s="1"/>
  <c r="S3434" i="2"/>
  <c r="AT3434" i="2" s="1"/>
  <c r="S3433" i="2"/>
  <c r="AT3433" i="2" s="1"/>
  <c r="S3432" i="2"/>
  <c r="AT3432" i="2" s="1"/>
  <c r="S3431" i="2"/>
  <c r="AT3431" i="2" s="1"/>
  <c r="S3430" i="2"/>
  <c r="AT3430" i="2" s="1"/>
  <c r="S3429" i="2"/>
  <c r="AT3429" i="2" s="1"/>
  <c r="S3428" i="2"/>
  <c r="AT3428" i="2" s="1"/>
  <c r="S3427" i="2"/>
  <c r="AT3427" i="2" s="1"/>
  <c r="S3426" i="2"/>
  <c r="AT3426" i="2" s="1"/>
  <c r="S3425" i="2"/>
  <c r="AT3425" i="2" s="1"/>
  <c r="S3424" i="2"/>
  <c r="AT3424" i="2" s="1"/>
  <c r="S3423" i="2"/>
  <c r="AT3423" i="2" s="1"/>
  <c r="S3422" i="2"/>
  <c r="AT3422" i="2" s="1"/>
  <c r="S3421" i="2"/>
  <c r="AT3421" i="2" s="1"/>
  <c r="S3420" i="2"/>
  <c r="AT3420" i="2" s="1"/>
  <c r="S3419" i="2"/>
  <c r="AT3419" i="2" s="1"/>
  <c r="S3418" i="2"/>
  <c r="AT3418" i="2" s="1"/>
  <c r="S3417" i="2"/>
  <c r="AT3417" i="2" s="1"/>
  <c r="S3416" i="2"/>
  <c r="AT3416" i="2" s="1"/>
  <c r="S3415" i="2"/>
  <c r="AT3415" i="2" s="1"/>
  <c r="S3414" i="2"/>
  <c r="AT3414" i="2" s="1"/>
  <c r="S3413" i="2"/>
  <c r="AT3413" i="2" s="1"/>
  <c r="S3412" i="2"/>
  <c r="AT3412" i="2" s="1"/>
  <c r="S3411" i="2"/>
  <c r="AT3411" i="2" s="1"/>
  <c r="S3410" i="2"/>
  <c r="AT3410" i="2" s="1"/>
  <c r="S3409" i="2"/>
  <c r="AT3409" i="2" s="1"/>
  <c r="S3408" i="2"/>
  <c r="AT3408" i="2" s="1"/>
  <c r="S3407" i="2"/>
  <c r="AT3407" i="2" s="1"/>
  <c r="S3406" i="2"/>
  <c r="AT3406" i="2" s="1"/>
  <c r="S3405" i="2"/>
  <c r="AT3405" i="2" s="1"/>
  <c r="S3404" i="2"/>
  <c r="AT3404" i="2" s="1"/>
  <c r="S3403" i="2"/>
  <c r="AT3403" i="2" s="1"/>
  <c r="S3402" i="2"/>
  <c r="AT3402" i="2" s="1"/>
  <c r="S3401" i="2"/>
  <c r="AT3401" i="2" s="1"/>
  <c r="S3400" i="2"/>
  <c r="AT3400" i="2" s="1"/>
  <c r="S3399" i="2"/>
  <c r="AT3399" i="2" s="1"/>
  <c r="S3398" i="2"/>
  <c r="AT3398" i="2" s="1"/>
  <c r="S3397" i="2"/>
  <c r="AT3397" i="2" s="1"/>
  <c r="S3396" i="2"/>
  <c r="AT3396" i="2" s="1"/>
  <c r="S3395" i="2"/>
  <c r="AT3395" i="2" s="1"/>
  <c r="S3394" i="2"/>
  <c r="AT3394" i="2" s="1"/>
  <c r="S3393" i="2"/>
  <c r="AT3393" i="2" s="1"/>
  <c r="S3392" i="2"/>
  <c r="AT3392" i="2" s="1"/>
  <c r="S3391" i="2"/>
  <c r="AT3391" i="2" s="1"/>
  <c r="S3390" i="2"/>
  <c r="AT3390" i="2" s="1"/>
  <c r="S3389" i="2"/>
  <c r="AT3389" i="2" s="1"/>
  <c r="S3388" i="2"/>
  <c r="AT3388" i="2" s="1"/>
  <c r="S3387" i="2"/>
  <c r="AT3387" i="2" s="1"/>
  <c r="S3386" i="2"/>
  <c r="AT3386" i="2" s="1"/>
  <c r="S3385" i="2"/>
  <c r="AT3385" i="2" s="1"/>
  <c r="S3384" i="2"/>
  <c r="AT3384" i="2" s="1"/>
  <c r="S3383" i="2"/>
  <c r="AT3383" i="2" s="1"/>
  <c r="S3382" i="2"/>
  <c r="AT3382" i="2" s="1"/>
  <c r="S3381" i="2"/>
  <c r="AT3381" i="2" s="1"/>
  <c r="S3380" i="2"/>
  <c r="AT3380" i="2" s="1"/>
  <c r="S3379" i="2"/>
  <c r="AT3379" i="2" s="1"/>
  <c r="S3378" i="2"/>
  <c r="AT3378" i="2" s="1"/>
  <c r="S3377" i="2"/>
  <c r="AT3377" i="2" s="1"/>
  <c r="S3376" i="2"/>
  <c r="AT3376" i="2" s="1"/>
  <c r="S3375" i="2"/>
  <c r="AT3375" i="2" s="1"/>
  <c r="S3374" i="2"/>
  <c r="AT3374" i="2" s="1"/>
  <c r="S3373" i="2"/>
  <c r="AT3373" i="2" s="1"/>
  <c r="S3372" i="2"/>
  <c r="AT3372" i="2" s="1"/>
  <c r="S3371" i="2"/>
  <c r="AT3371" i="2" s="1"/>
  <c r="S3370" i="2"/>
  <c r="AT3370" i="2" s="1"/>
  <c r="S3369" i="2"/>
  <c r="AT3369" i="2" s="1"/>
  <c r="S3368" i="2"/>
  <c r="AT3368" i="2" s="1"/>
  <c r="S3367" i="2"/>
  <c r="AT3367" i="2" s="1"/>
  <c r="S3366" i="2"/>
  <c r="AT3366" i="2" s="1"/>
  <c r="S3365" i="2"/>
  <c r="AT3365" i="2" s="1"/>
  <c r="S3364" i="2"/>
  <c r="AT3364" i="2" s="1"/>
  <c r="S3363" i="2"/>
  <c r="AT3363" i="2" s="1"/>
  <c r="S3362" i="2"/>
  <c r="AT3362" i="2" s="1"/>
  <c r="S3361" i="2"/>
  <c r="AT3361" i="2" s="1"/>
  <c r="S3360" i="2"/>
  <c r="AT3360" i="2" s="1"/>
  <c r="S3359" i="2"/>
  <c r="AT3359" i="2" s="1"/>
  <c r="S3358" i="2"/>
  <c r="AT3358" i="2" s="1"/>
  <c r="S3357" i="2"/>
  <c r="AT3357" i="2" s="1"/>
  <c r="S3356" i="2"/>
  <c r="AT3356" i="2" s="1"/>
  <c r="S3355" i="2"/>
  <c r="AT3355" i="2" s="1"/>
  <c r="S3354" i="2"/>
  <c r="AT3354" i="2" s="1"/>
  <c r="S3353" i="2"/>
  <c r="AT3353" i="2" s="1"/>
  <c r="S3352" i="2"/>
  <c r="AT3352" i="2" s="1"/>
  <c r="S3351" i="2"/>
  <c r="AT3351" i="2" s="1"/>
  <c r="S3350" i="2"/>
  <c r="AT3350" i="2" s="1"/>
  <c r="S3349" i="2"/>
  <c r="AT3349" i="2" s="1"/>
  <c r="S3348" i="2"/>
  <c r="AT3348" i="2" s="1"/>
  <c r="S3347" i="2"/>
  <c r="AT3347" i="2" s="1"/>
  <c r="S3346" i="2"/>
  <c r="AT3346" i="2" s="1"/>
  <c r="S3345" i="2"/>
  <c r="AT3345" i="2" s="1"/>
  <c r="S3344" i="2"/>
  <c r="AT3344" i="2" s="1"/>
  <c r="S3343" i="2"/>
  <c r="AT3343" i="2" s="1"/>
  <c r="S3342" i="2"/>
  <c r="AT3342" i="2" s="1"/>
  <c r="S3341" i="2"/>
  <c r="AT3341" i="2" s="1"/>
  <c r="S3340" i="2"/>
  <c r="AT3340" i="2" s="1"/>
  <c r="S3339" i="2"/>
  <c r="AT3339" i="2" s="1"/>
  <c r="S3338" i="2"/>
  <c r="AT3338" i="2" s="1"/>
  <c r="S3337" i="2"/>
  <c r="AT3337" i="2" s="1"/>
  <c r="S3336" i="2"/>
  <c r="AT3336" i="2" s="1"/>
  <c r="S3335" i="2"/>
  <c r="AT3335" i="2" s="1"/>
  <c r="S3334" i="2"/>
  <c r="AT3334" i="2" s="1"/>
  <c r="S3333" i="2"/>
  <c r="AT3333" i="2" s="1"/>
  <c r="S3332" i="2"/>
  <c r="AT3332" i="2" s="1"/>
  <c r="S3331" i="2"/>
  <c r="AT3331" i="2" s="1"/>
  <c r="S3330" i="2"/>
  <c r="AT3330" i="2" s="1"/>
  <c r="S3329" i="2"/>
  <c r="AT3329" i="2" s="1"/>
  <c r="S3328" i="2"/>
  <c r="AT3328" i="2" s="1"/>
  <c r="S3327" i="2"/>
  <c r="AT3327" i="2" s="1"/>
  <c r="S3326" i="2"/>
  <c r="AT3326" i="2" s="1"/>
  <c r="S3325" i="2"/>
  <c r="AT3325" i="2" s="1"/>
  <c r="S3324" i="2"/>
  <c r="AT3324" i="2" s="1"/>
  <c r="S3323" i="2"/>
  <c r="AT3323" i="2" s="1"/>
  <c r="S3322" i="2"/>
  <c r="AT3322" i="2" s="1"/>
  <c r="S3321" i="2"/>
  <c r="AT3321" i="2" s="1"/>
  <c r="S3320" i="2"/>
  <c r="AT3320" i="2" s="1"/>
  <c r="S3319" i="2"/>
  <c r="AT3319" i="2" s="1"/>
  <c r="S3318" i="2"/>
  <c r="AT3318" i="2" s="1"/>
  <c r="S3317" i="2"/>
  <c r="AT3317" i="2" s="1"/>
  <c r="S3316" i="2"/>
  <c r="AT3316" i="2" s="1"/>
  <c r="S3315" i="2"/>
  <c r="AT3315" i="2" s="1"/>
  <c r="S3314" i="2"/>
  <c r="AT3314" i="2" s="1"/>
  <c r="S3313" i="2"/>
  <c r="AT3313" i="2" s="1"/>
  <c r="S3312" i="2"/>
  <c r="AT3312" i="2" s="1"/>
  <c r="S3311" i="2"/>
  <c r="AT3311" i="2" s="1"/>
  <c r="S3310" i="2"/>
  <c r="AT3310" i="2" s="1"/>
  <c r="S3309" i="2"/>
  <c r="AT3309" i="2" s="1"/>
  <c r="S3308" i="2"/>
  <c r="AT3308" i="2" s="1"/>
  <c r="S3307" i="2"/>
  <c r="AT3307" i="2" s="1"/>
  <c r="S3306" i="2"/>
  <c r="AT3306" i="2" s="1"/>
  <c r="S3305" i="2"/>
  <c r="AT3305" i="2" s="1"/>
  <c r="S3304" i="2"/>
  <c r="AT3304" i="2" s="1"/>
  <c r="S3303" i="2"/>
  <c r="AT3303" i="2" s="1"/>
  <c r="S3302" i="2"/>
  <c r="AT3302" i="2" s="1"/>
  <c r="S3301" i="2"/>
  <c r="AT3301" i="2" s="1"/>
  <c r="S3300" i="2"/>
  <c r="AT3300" i="2" s="1"/>
  <c r="S3299" i="2"/>
  <c r="AT3299" i="2" s="1"/>
  <c r="S3298" i="2"/>
  <c r="AT3298" i="2" s="1"/>
  <c r="S3297" i="2"/>
  <c r="AT3297" i="2" s="1"/>
  <c r="S3296" i="2"/>
  <c r="AT3296" i="2" s="1"/>
  <c r="S3295" i="2"/>
  <c r="AT3295" i="2" s="1"/>
  <c r="S3294" i="2"/>
  <c r="AT3294" i="2" s="1"/>
  <c r="S3293" i="2"/>
  <c r="AT3293" i="2" s="1"/>
  <c r="S3292" i="2"/>
  <c r="AT3292" i="2" s="1"/>
  <c r="S3291" i="2"/>
  <c r="AT3291" i="2" s="1"/>
  <c r="S3290" i="2"/>
  <c r="AT3290" i="2" s="1"/>
  <c r="S3289" i="2"/>
  <c r="AT3289" i="2" s="1"/>
  <c r="S3288" i="2"/>
  <c r="AT3288" i="2" s="1"/>
  <c r="S3287" i="2"/>
  <c r="AT3287" i="2" s="1"/>
  <c r="S3286" i="2"/>
  <c r="AT3286" i="2" s="1"/>
  <c r="S3285" i="2"/>
  <c r="AT3285" i="2" s="1"/>
  <c r="S3284" i="2"/>
  <c r="AT3284" i="2" s="1"/>
  <c r="S3283" i="2"/>
  <c r="AT3283" i="2" s="1"/>
  <c r="S3282" i="2"/>
  <c r="AT3282" i="2" s="1"/>
  <c r="S3281" i="2"/>
  <c r="AT3281" i="2" s="1"/>
  <c r="S3280" i="2"/>
  <c r="AT3280" i="2" s="1"/>
  <c r="S3279" i="2"/>
  <c r="AT3279" i="2" s="1"/>
  <c r="S3278" i="2"/>
  <c r="AT3278" i="2" s="1"/>
  <c r="S3277" i="2"/>
  <c r="AT3277" i="2" s="1"/>
  <c r="S3276" i="2"/>
  <c r="AT3276" i="2" s="1"/>
  <c r="S3275" i="2"/>
  <c r="AT3275" i="2" s="1"/>
  <c r="S3274" i="2"/>
  <c r="AT3274" i="2" s="1"/>
  <c r="S3273" i="2"/>
  <c r="AT3273" i="2" s="1"/>
  <c r="S3272" i="2"/>
  <c r="AT3272" i="2" s="1"/>
  <c r="S3271" i="2"/>
  <c r="AT3271" i="2" s="1"/>
  <c r="S3270" i="2"/>
  <c r="AT3270" i="2" s="1"/>
  <c r="S3269" i="2"/>
  <c r="AT3269" i="2" s="1"/>
  <c r="S3268" i="2"/>
  <c r="AT3268" i="2" s="1"/>
  <c r="S3267" i="2"/>
  <c r="AT3267" i="2" s="1"/>
  <c r="S3266" i="2"/>
  <c r="AT3266" i="2" s="1"/>
  <c r="S3265" i="2"/>
  <c r="AT3265" i="2" s="1"/>
  <c r="S3264" i="2"/>
  <c r="AT3264" i="2" s="1"/>
  <c r="S3263" i="2"/>
  <c r="AT3263" i="2" s="1"/>
  <c r="S3262" i="2"/>
  <c r="AT3262" i="2" s="1"/>
  <c r="S3261" i="2"/>
  <c r="AT3261" i="2" s="1"/>
  <c r="S3260" i="2"/>
  <c r="AT3260" i="2" s="1"/>
  <c r="S3259" i="2"/>
  <c r="AT3259" i="2" s="1"/>
  <c r="S3258" i="2"/>
  <c r="AT3258" i="2" s="1"/>
  <c r="S3257" i="2"/>
  <c r="AT3257" i="2" s="1"/>
  <c r="S3256" i="2"/>
  <c r="AT3256" i="2" s="1"/>
  <c r="S3255" i="2"/>
  <c r="AT3255" i="2" s="1"/>
  <c r="S3254" i="2"/>
  <c r="AT3254" i="2" s="1"/>
  <c r="S3253" i="2"/>
  <c r="AT3253" i="2" s="1"/>
  <c r="S3252" i="2"/>
  <c r="AT3252" i="2" s="1"/>
  <c r="S3251" i="2"/>
  <c r="AT3251" i="2" s="1"/>
  <c r="S3250" i="2"/>
  <c r="AT3250" i="2" s="1"/>
  <c r="S3249" i="2"/>
  <c r="AT3249" i="2" s="1"/>
  <c r="S3248" i="2"/>
  <c r="AT3248" i="2" s="1"/>
  <c r="S3247" i="2"/>
  <c r="AT3247" i="2" s="1"/>
  <c r="S3246" i="2"/>
  <c r="AT3246" i="2" s="1"/>
  <c r="S3245" i="2"/>
  <c r="AT3245" i="2" s="1"/>
  <c r="S3244" i="2"/>
  <c r="AT3244" i="2" s="1"/>
  <c r="S3243" i="2"/>
  <c r="AT3243" i="2" s="1"/>
  <c r="S3242" i="2"/>
  <c r="AT3242" i="2" s="1"/>
  <c r="S3241" i="2"/>
  <c r="AT3241" i="2" s="1"/>
  <c r="S3240" i="2"/>
  <c r="AT3240" i="2" s="1"/>
  <c r="S3239" i="2"/>
  <c r="AT3239" i="2" s="1"/>
  <c r="S3238" i="2"/>
  <c r="AT3238" i="2" s="1"/>
  <c r="S3237" i="2"/>
  <c r="AT3237" i="2" s="1"/>
  <c r="S3236" i="2"/>
  <c r="AT3236" i="2" s="1"/>
  <c r="S3235" i="2"/>
  <c r="AT3235" i="2" s="1"/>
  <c r="S3234" i="2"/>
  <c r="AT3234" i="2" s="1"/>
  <c r="S3233" i="2"/>
  <c r="AT3233" i="2" s="1"/>
  <c r="S3232" i="2"/>
  <c r="AT3232" i="2" s="1"/>
  <c r="S3231" i="2"/>
  <c r="AT3231" i="2" s="1"/>
  <c r="S3230" i="2"/>
  <c r="AT3230" i="2" s="1"/>
  <c r="S3229" i="2"/>
  <c r="AT3229" i="2" s="1"/>
  <c r="S3228" i="2"/>
  <c r="AT3228" i="2" s="1"/>
  <c r="S3227" i="2"/>
  <c r="AT3227" i="2" s="1"/>
  <c r="S3226" i="2"/>
  <c r="AT3226" i="2" s="1"/>
  <c r="S3225" i="2"/>
  <c r="AT3225" i="2" s="1"/>
  <c r="S3224" i="2"/>
  <c r="AT3224" i="2" s="1"/>
  <c r="S3223" i="2"/>
  <c r="AT3223" i="2" s="1"/>
  <c r="S3222" i="2"/>
  <c r="AT3222" i="2" s="1"/>
  <c r="S3221" i="2"/>
  <c r="AT3221" i="2" s="1"/>
  <c r="S3220" i="2"/>
  <c r="AT3220" i="2" s="1"/>
  <c r="S3219" i="2"/>
  <c r="AT3219" i="2" s="1"/>
  <c r="S3218" i="2"/>
  <c r="AT3218" i="2" s="1"/>
  <c r="S3217" i="2"/>
  <c r="AT3217" i="2" s="1"/>
  <c r="S3216" i="2"/>
  <c r="AT3216" i="2" s="1"/>
  <c r="S3215" i="2"/>
  <c r="AT3215" i="2" s="1"/>
  <c r="S3214" i="2"/>
  <c r="AT3214" i="2" s="1"/>
  <c r="S3213" i="2"/>
  <c r="AT3213" i="2" s="1"/>
  <c r="S3212" i="2"/>
  <c r="AT3212" i="2" s="1"/>
  <c r="S3211" i="2"/>
  <c r="AT3211" i="2" s="1"/>
  <c r="S3210" i="2"/>
  <c r="AT3210" i="2" s="1"/>
  <c r="S3209" i="2"/>
  <c r="AT3209" i="2" s="1"/>
  <c r="S3208" i="2"/>
  <c r="AT3208" i="2" s="1"/>
  <c r="S3207" i="2"/>
  <c r="AT3207" i="2" s="1"/>
  <c r="S3206" i="2"/>
  <c r="AT3206" i="2" s="1"/>
  <c r="S3205" i="2"/>
  <c r="AT3205" i="2" s="1"/>
  <c r="S3204" i="2"/>
  <c r="AT3204" i="2" s="1"/>
  <c r="S3203" i="2"/>
  <c r="AT3203" i="2" s="1"/>
  <c r="S3202" i="2"/>
  <c r="AT3202" i="2" s="1"/>
  <c r="S3201" i="2"/>
  <c r="AT3201" i="2" s="1"/>
  <c r="S3200" i="2"/>
  <c r="AT3200" i="2" s="1"/>
  <c r="S3199" i="2"/>
  <c r="AT3199" i="2" s="1"/>
  <c r="S3198" i="2"/>
  <c r="AT3198" i="2" s="1"/>
  <c r="S3197" i="2"/>
  <c r="AT3197" i="2" s="1"/>
  <c r="S3196" i="2"/>
  <c r="AT3196" i="2" s="1"/>
  <c r="S3195" i="2"/>
  <c r="AT3195" i="2" s="1"/>
  <c r="S3194" i="2"/>
  <c r="AT3194" i="2" s="1"/>
  <c r="S3193" i="2"/>
  <c r="AT3193" i="2" s="1"/>
  <c r="S3192" i="2"/>
  <c r="AT3192" i="2" s="1"/>
  <c r="S3191" i="2"/>
  <c r="AT3191" i="2" s="1"/>
  <c r="S3190" i="2"/>
  <c r="AT3190" i="2" s="1"/>
  <c r="S3189" i="2"/>
  <c r="AT3189" i="2" s="1"/>
  <c r="S3188" i="2"/>
  <c r="AT3188" i="2" s="1"/>
  <c r="S3187" i="2"/>
  <c r="AT3187" i="2" s="1"/>
  <c r="S3186" i="2"/>
  <c r="AT3186" i="2" s="1"/>
  <c r="S3185" i="2"/>
  <c r="AT3185" i="2" s="1"/>
  <c r="S3184" i="2"/>
  <c r="AT3184" i="2" s="1"/>
  <c r="S3183" i="2"/>
  <c r="AT3183" i="2" s="1"/>
  <c r="S3182" i="2"/>
  <c r="AT3182" i="2" s="1"/>
  <c r="S3181" i="2"/>
  <c r="AT3181" i="2" s="1"/>
  <c r="S3180" i="2"/>
  <c r="AT3180" i="2" s="1"/>
  <c r="S3179" i="2"/>
  <c r="AT3179" i="2" s="1"/>
  <c r="S3178" i="2"/>
  <c r="AT3178" i="2" s="1"/>
  <c r="S3177" i="2"/>
  <c r="AT3177" i="2" s="1"/>
  <c r="S3176" i="2"/>
  <c r="AT3176" i="2" s="1"/>
  <c r="S3175" i="2"/>
  <c r="AT3175" i="2" s="1"/>
  <c r="S3174" i="2"/>
  <c r="AT3174" i="2" s="1"/>
  <c r="S3173" i="2"/>
  <c r="AT3173" i="2" s="1"/>
  <c r="S3172" i="2"/>
  <c r="AT3172" i="2" s="1"/>
  <c r="S3171" i="2"/>
  <c r="AT3171" i="2" s="1"/>
  <c r="S3170" i="2"/>
  <c r="AT3170" i="2" s="1"/>
  <c r="S3169" i="2"/>
  <c r="AT3169" i="2" s="1"/>
  <c r="S3168" i="2"/>
  <c r="AT3168" i="2" s="1"/>
  <c r="S3167" i="2"/>
  <c r="AT3167" i="2" s="1"/>
  <c r="S3166" i="2"/>
  <c r="AT3166" i="2" s="1"/>
  <c r="S3165" i="2"/>
  <c r="AT3165" i="2" s="1"/>
  <c r="S3164" i="2"/>
  <c r="AT3164" i="2" s="1"/>
  <c r="S3163" i="2"/>
  <c r="AT3163" i="2" s="1"/>
  <c r="S3162" i="2"/>
  <c r="AT3162" i="2" s="1"/>
  <c r="S3161" i="2"/>
  <c r="AT3161" i="2" s="1"/>
  <c r="S3160" i="2"/>
  <c r="AT3160" i="2" s="1"/>
  <c r="S3159" i="2"/>
  <c r="AT3159" i="2" s="1"/>
  <c r="S3158" i="2"/>
  <c r="AT3158" i="2" s="1"/>
  <c r="S3157" i="2"/>
  <c r="AT3157" i="2" s="1"/>
  <c r="S3156" i="2"/>
  <c r="AT3156" i="2" s="1"/>
  <c r="S3155" i="2"/>
  <c r="AT3155" i="2" s="1"/>
  <c r="S3154" i="2"/>
  <c r="AT3154" i="2" s="1"/>
  <c r="S3153" i="2"/>
  <c r="AT3153" i="2" s="1"/>
  <c r="S3152" i="2"/>
  <c r="AT3152" i="2" s="1"/>
  <c r="S3151" i="2"/>
  <c r="AT3151" i="2" s="1"/>
  <c r="S3150" i="2"/>
  <c r="AT3150" i="2" s="1"/>
  <c r="S3149" i="2"/>
  <c r="AT3149" i="2" s="1"/>
  <c r="S3148" i="2"/>
  <c r="AT3148" i="2" s="1"/>
  <c r="S3147" i="2"/>
  <c r="AT3147" i="2" s="1"/>
  <c r="S3146" i="2"/>
  <c r="AT3146" i="2" s="1"/>
  <c r="S3145" i="2"/>
  <c r="AT3145" i="2" s="1"/>
  <c r="S3144" i="2"/>
  <c r="AT3144" i="2" s="1"/>
  <c r="S3143" i="2"/>
  <c r="AT3143" i="2" s="1"/>
  <c r="S3142" i="2"/>
  <c r="AT3142" i="2" s="1"/>
  <c r="S3141" i="2"/>
  <c r="AT3141" i="2" s="1"/>
  <c r="S3140" i="2"/>
  <c r="AT3140" i="2" s="1"/>
  <c r="S3139" i="2"/>
  <c r="AT3139" i="2" s="1"/>
  <c r="S3138" i="2"/>
  <c r="AT3138" i="2" s="1"/>
  <c r="S3137" i="2"/>
  <c r="AT3137" i="2" s="1"/>
  <c r="S3136" i="2"/>
  <c r="AT3136" i="2" s="1"/>
  <c r="S3135" i="2"/>
  <c r="AT3135" i="2" s="1"/>
  <c r="S3134" i="2"/>
  <c r="AT3134" i="2" s="1"/>
  <c r="S3133" i="2"/>
  <c r="AT3133" i="2" s="1"/>
  <c r="S3132" i="2"/>
  <c r="AT3132" i="2" s="1"/>
  <c r="S3131" i="2"/>
  <c r="AT3131" i="2" s="1"/>
  <c r="S3130" i="2"/>
  <c r="AT3130" i="2" s="1"/>
  <c r="S3129" i="2"/>
  <c r="AT3129" i="2" s="1"/>
  <c r="S3128" i="2"/>
  <c r="AT3128" i="2" s="1"/>
  <c r="S3127" i="2"/>
  <c r="AT3127" i="2" s="1"/>
  <c r="S3126" i="2"/>
  <c r="AT3126" i="2" s="1"/>
  <c r="S3125" i="2"/>
  <c r="AT3125" i="2" s="1"/>
  <c r="S3124" i="2"/>
  <c r="AT3124" i="2" s="1"/>
  <c r="S3123" i="2"/>
  <c r="AT3123" i="2" s="1"/>
  <c r="S3122" i="2"/>
  <c r="AT3122" i="2" s="1"/>
  <c r="S3121" i="2"/>
  <c r="AT3121" i="2" s="1"/>
  <c r="S3120" i="2"/>
  <c r="AT3120" i="2" s="1"/>
  <c r="S3119" i="2"/>
  <c r="AT3119" i="2" s="1"/>
  <c r="S3118" i="2"/>
  <c r="AT3118" i="2" s="1"/>
  <c r="S3117" i="2"/>
  <c r="AT3117" i="2" s="1"/>
  <c r="S3116" i="2"/>
  <c r="AT3116" i="2" s="1"/>
  <c r="S3115" i="2"/>
  <c r="AT3115" i="2" s="1"/>
  <c r="S3114" i="2"/>
  <c r="AT3114" i="2" s="1"/>
  <c r="S3113" i="2"/>
  <c r="AT3113" i="2" s="1"/>
  <c r="S3112" i="2"/>
  <c r="AT3112" i="2" s="1"/>
  <c r="S3111" i="2"/>
  <c r="AT3111" i="2" s="1"/>
  <c r="S3110" i="2"/>
  <c r="AT3110" i="2" s="1"/>
  <c r="S3109" i="2"/>
  <c r="AT3109" i="2" s="1"/>
  <c r="S3108" i="2"/>
  <c r="AT3108" i="2" s="1"/>
  <c r="S3107" i="2"/>
  <c r="AT3107" i="2" s="1"/>
  <c r="S3106" i="2"/>
  <c r="AT3106" i="2" s="1"/>
  <c r="S3105" i="2"/>
  <c r="AT3105" i="2" s="1"/>
  <c r="S3104" i="2"/>
  <c r="AT3104" i="2" s="1"/>
  <c r="S3103" i="2"/>
  <c r="AT3103" i="2" s="1"/>
  <c r="S3102" i="2"/>
  <c r="AT3102" i="2" s="1"/>
  <c r="S3101" i="2"/>
  <c r="AT3101" i="2" s="1"/>
  <c r="S3100" i="2"/>
  <c r="AT3100" i="2" s="1"/>
  <c r="S3099" i="2"/>
  <c r="AT3099" i="2" s="1"/>
  <c r="S3098" i="2"/>
  <c r="AT3098" i="2" s="1"/>
  <c r="S3097" i="2"/>
  <c r="AT3097" i="2" s="1"/>
  <c r="S3096" i="2"/>
  <c r="AT3096" i="2" s="1"/>
  <c r="S3095" i="2"/>
  <c r="AT3095" i="2" s="1"/>
  <c r="S3094" i="2"/>
  <c r="AT3094" i="2" s="1"/>
  <c r="S3093" i="2"/>
  <c r="AT3093" i="2" s="1"/>
  <c r="S3092" i="2"/>
  <c r="AT3092" i="2" s="1"/>
  <c r="S3091" i="2"/>
  <c r="AT3091" i="2" s="1"/>
  <c r="S3090" i="2"/>
  <c r="AT3090" i="2" s="1"/>
  <c r="S3089" i="2"/>
  <c r="AT3089" i="2" s="1"/>
  <c r="S3088" i="2"/>
  <c r="AT3088" i="2" s="1"/>
  <c r="S3087" i="2"/>
  <c r="AT3087" i="2" s="1"/>
  <c r="S3086" i="2"/>
  <c r="AT3086" i="2" s="1"/>
  <c r="S3085" i="2"/>
  <c r="AT3085" i="2" s="1"/>
  <c r="S3084" i="2"/>
  <c r="AT3084" i="2" s="1"/>
  <c r="S3083" i="2"/>
  <c r="AT3083" i="2" s="1"/>
  <c r="S3082" i="2"/>
  <c r="AT3082" i="2" s="1"/>
  <c r="S3081" i="2"/>
  <c r="AT3081" i="2" s="1"/>
  <c r="S3080" i="2"/>
  <c r="AT3080" i="2" s="1"/>
  <c r="S3079" i="2"/>
  <c r="AT3079" i="2" s="1"/>
  <c r="S3078" i="2"/>
  <c r="AT3078" i="2" s="1"/>
  <c r="S3077" i="2"/>
  <c r="AT3077" i="2" s="1"/>
  <c r="S3076" i="2"/>
  <c r="AT3076" i="2" s="1"/>
  <c r="S3075" i="2"/>
  <c r="AT3075" i="2" s="1"/>
  <c r="S3074" i="2"/>
  <c r="AT3074" i="2" s="1"/>
  <c r="S3073" i="2"/>
  <c r="AT3073" i="2" s="1"/>
  <c r="S3072" i="2"/>
  <c r="AT3072" i="2" s="1"/>
  <c r="S3071" i="2"/>
  <c r="AT3071" i="2" s="1"/>
  <c r="S3070" i="2"/>
  <c r="AT3070" i="2" s="1"/>
  <c r="S3069" i="2"/>
  <c r="AT3069" i="2" s="1"/>
  <c r="S3068" i="2"/>
  <c r="AT3068" i="2" s="1"/>
  <c r="S3067" i="2"/>
  <c r="AT3067" i="2" s="1"/>
  <c r="S3066" i="2"/>
  <c r="AT3066" i="2" s="1"/>
  <c r="S3065" i="2"/>
  <c r="AT3065" i="2" s="1"/>
  <c r="S3064" i="2"/>
  <c r="AT3064" i="2" s="1"/>
  <c r="S3063" i="2"/>
  <c r="AT3063" i="2" s="1"/>
  <c r="S3062" i="2"/>
  <c r="AT3062" i="2" s="1"/>
  <c r="S3061" i="2"/>
  <c r="AT3061" i="2" s="1"/>
  <c r="S3060" i="2"/>
  <c r="AT3060" i="2" s="1"/>
  <c r="S3059" i="2"/>
  <c r="AT3059" i="2" s="1"/>
  <c r="S3058" i="2"/>
  <c r="AT3058" i="2" s="1"/>
  <c r="S3057" i="2"/>
  <c r="AT3057" i="2" s="1"/>
  <c r="S3056" i="2"/>
  <c r="AT3056" i="2" s="1"/>
  <c r="S3055" i="2"/>
  <c r="AT3055" i="2" s="1"/>
  <c r="S3054" i="2"/>
  <c r="AT3054" i="2" s="1"/>
  <c r="S3053" i="2"/>
  <c r="AT3053" i="2" s="1"/>
  <c r="S3052" i="2"/>
  <c r="AT3052" i="2" s="1"/>
  <c r="S3051" i="2"/>
  <c r="AT3051" i="2" s="1"/>
  <c r="S3050" i="2"/>
  <c r="AT3050" i="2" s="1"/>
  <c r="S3049" i="2"/>
  <c r="AT3049" i="2" s="1"/>
  <c r="S3048" i="2"/>
  <c r="AT3048" i="2" s="1"/>
  <c r="S3047" i="2"/>
  <c r="AT3047" i="2" s="1"/>
  <c r="S3046" i="2"/>
  <c r="AT3046" i="2" s="1"/>
  <c r="S3045" i="2"/>
  <c r="AT3045" i="2" s="1"/>
  <c r="S3044" i="2"/>
  <c r="AT3044" i="2" s="1"/>
  <c r="S3043" i="2"/>
  <c r="AT3043" i="2" s="1"/>
  <c r="S3042" i="2"/>
  <c r="AT3042" i="2" s="1"/>
  <c r="S3041" i="2"/>
  <c r="AT3041" i="2" s="1"/>
  <c r="S3040" i="2"/>
  <c r="AT3040" i="2" s="1"/>
  <c r="S3039" i="2"/>
  <c r="AT3039" i="2" s="1"/>
  <c r="S3038" i="2"/>
  <c r="AT3038" i="2" s="1"/>
  <c r="S3037" i="2"/>
  <c r="AT3037" i="2" s="1"/>
  <c r="S3036" i="2"/>
  <c r="AT3036" i="2" s="1"/>
  <c r="S3035" i="2"/>
  <c r="AT3035" i="2" s="1"/>
  <c r="S3034" i="2"/>
  <c r="AT3034" i="2" s="1"/>
  <c r="S3033" i="2"/>
  <c r="AT3033" i="2" s="1"/>
  <c r="S3032" i="2"/>
  <c r="AT3032" i="2" s="1"/>
  <c r="S3031" i="2"/>
  <c r="AT3031" i="2" s="1"/>
  <c r="S3030" i="2"/>
  <c r="AT3030" i="2" s="1"/>
  <c r="S3029" i="2"/>
  <c r="AT3029" i="2" s="1"/>
  <c r="S3028" i="2"/>
  <c r="AT3028" i="2" s="1"/>
  <c r="S3027" i="2"/>
  <c r="AT3027" i="2" s="1"/>
  <c r="S3026" i="2"/>
  <c r="AT3026" i="2" s="1"/>
  <c r="S3025" i="2"/>
  <c r="AT3025" i="2" s="1"/>
  <c r="S3024" i="2"/>
  <c r="AT3024" i="2" s="1"/>
  <c r="S3023" i="2"/>
  <c r="AT3023" i="2" s="1"/>
  <c r="S3022" i="2"/>
  <c r="AT3022" i="2" s="1"/>
  <c r="S3021" i="2"/>
  <c r="AT3021" i="2" s="1"/>
  <c r="S3020" i="2"/>
  <c r="AT3020" i="2" s="1"/>
  <c r="S3019" i="2"/>
  <c r="AT3019" i="2" s="1"/>
  <c r="S3018" i="2"/>
  <c r="AT3018" i="2" s="1"/>
  <c r="S3017" i="2"/>
  <c r="AT3017" i="2" s="1"/>
  <c r="S3016" i="2"/>
  <c r="AT3016" i="2" s="1"/>
  <c r="S3015" i="2"/>
  <c r="AT3015" i="2" s="1"/>
  <c r="S3014" i="2"/>
  <c r="AT3014" i="2" s="1"/>
  <c r="S3013" i="2"/>
  <c r="AT3013" i="2" s="1"/>
  <c r="S3012" i="2"/>
  <c r="AT3012" i="2" s="1"/>
  <c r="S3011" i="2"/>
  <c r="AT3011" i="2" s="1"/>
  <c r="S3010" i="2"/>
  <c r="AT3010" i="2" s="1"/>
  <c r="S3009" i="2"/>
  <c r="AT3009" i="2" s="1"/>
  <c r="S3008" i="2"/>
  <c r="AT3008" i="2" s="1"/>
  <c r="S3007" i="2"/>
  <c r="AT3007" i="2" s="1"/>
  <c r="S3006" i="2"/>
  <c r="AT3006" i="2" s="1"/>
  <c r="S3005" i="2"/>
  <c r="AT3005" i="2" s="1"/>
  <c r="S3004" i="2"/>
  <c r="AT3004" i="2" s="1"/>
  <c r="S3003" i="2"/>
  <c r="AT3003" i="2" s="1"/>
  <c r="S3002" i="2"/>
  <c r="AT3002" i="2" s="1"/>
  <c r="S3001" i="2"/>
  <c r="AT3001" i="2" s="1"/>
  <c r="S3000" i="2"/>
  <c r="AT3000" i="2" s="1"/>
  <c r="S2999" i="2"/>
  <c r="AT2999" i="2" s="1"/>
  <c r="S2998" i="2"/>
  <c r="AT2998" i="2" s="1"/>
  <c r="S2997" i="2"/>
  <c r="AT2997" i="2" s="1"/>
  <c r="S2996" i="2"/>
  <c r="AT2996" i="2" s="1"/>
  <c r="S2995" i="2"/>
  <c r="AT2995" i="2" s="1"/>
  <c r="S2994" i="2"/>
  <c r="AT2994" i="2" s="1"/>
  <c r="S2993" i="2"/>
  <c r="AT2993" i="2" s="1"/>
  <c r="S2992" i="2"/>
  <c r="AT2992" i="2" s="1"/>
  <c r="S2991" i="2"/>
  <c r="AT2991" i="2" s="1"/>
  <c r="S2990" i="2"/>
  <c r="AT2990" i="2" s="1"/>
  <c r="S2989" i="2"/>
  <c r="AT2989" i="2" s="1"/>
  <c r="S2988" i="2"/>
  <c r="AT2988" i="2" s="1"/>
  <c r="S2987" i="2"/>
  <c r="AT2987" i="2" s="1"/>
  <c r="S2986" i="2"/>
  <c r="AT2986" i="2" s="1"/>
  <c r="S2985" i="2"/>
  <c r="AT2985" i="2" s="1"/>
  <c r="S2984" i="2"/>
  <c r="AT2984" i="2" s="1"/>
  <c r="S2983" i="2"/>
  <c r="AT2983" i="2" s="1"/>
  <c r="S2982" i="2"/>
  <c r="AT2982" i="2" s="1"/>
  <c r="S2981" i="2"/>
  <c r="AT2981" i="2" s="1"/>
  <c r="S2980" i="2"/>
  <c r="AT2980" i="2" s="1"/>
  <c r="S2979" i="2"/>
  <c r="AT2979" i="2" s="1"/>
  <c r="S2978" i="2"/>
  <c r="AT2978" i="2" s="1"/>
  <c r="S2977" i="2"/>
  <c r="AT2977" i="2" s="1"/>
  <c r="S2976" i="2"/>
  <c r="AT2976" i="2" s="1"/>
  <c r="S2975" i="2"/>
  <c r="AT2975" i="2" s="1"/>
  <c r="S2974" i="2"/>
  <c r="AT2974" i="2" s="1"/>
  <c r="S2973" i="2"/>
  <c r="AT2973" i="2" s="1"/>
  <c r="S2972" i="2"/>
  <c r="AT2972" i="2" s="1"/>
  <c r="S2971" i="2"/>
  <c r="AT2971" i="2" s="1"/>
  <c r="S2970" i="2"/>
  <c r="AT2970" i="2" s="1"/>
  <c r="S2969" i="2"/>
  <c r="AT2969" i="2" s="1"/>
  <c r="S2968" i="2"/>
  <c r="AT2968" i="2" s="1"/>
  <c r="S2967" i="2"/>
  <c r="AT2967" i="2" s="1"/>
  <c r="S2966" i="2"/>
  <c r="AT2966" i="2" s="1"/>
  <c r="S2965" i="2"/>
  <c r="AT2965" i="2" s="1"/>
  <c r="S2964" i="2"/>
  <c r="AT2964" i="2" s="1"/>
  <c r="S2963" i="2"/>
  <c r="AT2963" i="2" s="1"/>
  <c r="S2962" i="2"/>
  <c r="AT2962" i="2" s="1"/>
  <c r="S2961" i="2"/>
  <c r="AT2961" i="2" s="1"/>
  <c r="S2960" i="2"/>
  <c r="AT2960" i="2" s="1"/>
  <c r="S2959" i="2"/>
  <c r="AT2959" i="2" s="1"/>
  <c r="S2958" i="2"/>
  <c r="AT2958" i="2" s="1"/>
  <c r="S2957" i="2"/>
  <c r="AT2957" i="2" s="1"/>
  <c r="S2956" i="2"/>
  <c r="AT2956" i="2" s="1"/>
  <c r="S2955" i="2"/>
  <c r="AT2955" i="2" s="1"/>
  <c r="S2954" i="2"/>
  <c r="AT2954" i="2" s="1"/>
  <c r="S2953" i="2"/>
  <c r="AT2953" i="2" s="1"/>
  <c r="S2952" i="2"/>
  <c r="AT2952" i="2" s="1"/>
  <c r="S2951" i="2"/>
  <c r="AT2951" i="2" s="1"/>
  <c r="S2950" i="2"/>
  <c r="AT2950" i="2" s="1"/>
  <c r="S2949" i="2"/>
  <c r="AT2949" i="2" s="1"/>
  <c r="S2948" i="2"/>
  <c r="AT2948" i="2" s="1"/>
  <c r="S2947" i="2"/>
  <c r="AT2947" i="2" s="1"/>
  <c r="S2946" i="2"/>
  <c r="AT2946" i="2" s="1"/>
  <c r="S2945" i="2"/>
  <c r="AT2945" i="2" s="1"/>
  <c r="S2944" i="2"/>
  <c r="AT2944" i="2" s="1"/>
  <c r="S2943" i="2"/>
  <c r="AT2943" i="2" s="1"/>
  <c r="S2942" i="2"/>
  <c r="AT2942" i="2" s="1"/>
  <c r="S2941" i="2"/>
  <c r="AT2941" i="2" s="1"/>
  <c r="S2940" i="2"/>
  <c r="AT2940" i="2" s="1"/>
  <c r="S2939" i="2"/>
  <c r="AT2939" i="2" s="1"/>
  <c r="S2938" i="2"/>
  <c r="AT2938" i="2" s="1"/>
  <c r="S2937" i="2"/>
  <c r="AT2937" i="2" s="1"/>
  <c r="S2936" i="2"/>
  <c r="AT2936" i="2" s="1"/>
  <c r="S2935" i="2"/>
  <c r="AT2935" i="2" s="1"/>
  <c r="S2934" i="2"/>
  <c r="AT2934" i="2" s="1"/>
  <c r="S2933" i="2"/>
  <c r="AT2933" i="2" s="1"/>
  <c r="S2932" i="2"/>
  <c r="AT2932" i="2" s="1"/>
  <c r="S2931" i="2"/>
  <c r="AT2931" i="2" s="1"/>
  <c r="S2930" i="2"/>
  <c r="AT2930" i="2" s="1"/>
  <c r="S2929" i="2"/>
  <c r="AT2929" i="2" s="1"/>
  <c r="S2928" i="2"/>
  <c r="AT2928" i="2" s="1"/>
  <c r="S2927" i="2"/>
  <c r="AT2927" i="2" s="1"/>
  <c r="S2926" i="2"/>
  <c r="AT2926" i="2" s="1"/>
  <c r="S2925" i="2"/>
  <c r="AT2925" i="2" s="1"/>
  <c r="S2924" i="2"/>
  <c r="AT2924" i="2" s="1"/>
  <c r="S2923" i="2"/>
  <c r="AT2923" i="2" s="1"/>
  <c r="S2922" i="2"/>
  <c r="AT2922" i="2" s="1"/>
  <c r="S2921" i="2"/>
  <c r="AT2921" i="2" s="1"/>
  <c r="S2920" i="2"/>
  <c r="AT2920" i="2" s="1"/>
  <c r="S2919" i="2"/>
  <c r="AT2919" i="2" s="1"/>
  <c r="S2918" i="2"/>
  <c r="AT2918" i="2" s="1"/>
  <c r="S2917" i="2"/>
  <c r="AT2917" i="2" s="1"/>
  <c r="S2916" i="2"/>
  <c r="AT2916" i="2" s="1"/>
  <c r="S2915" i="2"/>
  <c r="AT2915" i="2" s="1"/>
  <c r="S2914" i="2"/>
  <c r="AT2914" i="2" s="1"/>
  <c r="S2913" i="2"/>
  <c r="AT2913" i="2" s="1"/>
  <c r="S2912" i="2"/>
  <c r="AT2912" i="2" s="1"/>
  <c r="S2911" i="2"/>
  <c r="AT2911" i="2" s="1"/>
  <c r="S2910" i="2"/>
  <c r="AT2910" i="2" s="1"/>
  <c r="S2909" i="2"/>
  <c r="AT2909" i="2" s="1"/>
  <c r="S2908" i="2"/>
  <c r="AT2908" i="2" s="1"/>
  <c r="S2907" i="2"/>
  <c r="AT2907" i="2" s="1"/>
  <c r="S2906" i="2"/>
  <c r="AT2906" i="2" s="1"/>
  <c r="S2905" i="2"/>
  <c r="AT2905" i="2" s="1"/>
  <c r="S2904" i="2"/>
  <c r="AT2904" i="2" s="1"/>
  <c r="S2903" i="2"/>
  <c r="AT2903" i="2" s="1"/>
  <c r="S2902" i="2"/>
  <c r="AT2902" i="2" s="1"/>
  <c r="S2901" i="2"/>
  <c r="AT2901" i="2" s="1"/>
  <c r="S2900" i="2"/>
  <c r="AT2900" i="2" s="1"/>
  <c r="S2899" i="2"/>
  <c r="AT2899" i="2" s="1"/>
  <c r="S2898" i="2"/>
  <c r="AT2898" i="2" s="1"/>
  <c r="S2897" i="2"/>
  <c r="AT2897" i="2" s="1"/>
  <c r="S2896" i="2"/>
  <c r="AT2896" i="2" s="1"/>
  <c r="S2895" i="2"/>
  <c r="AT2895" i="2" s="1"/>
  <c r="S2894" i="2"/>
  <c r="AT2894" i="2" s="1"/>
  <c r="S2893" i="2"/>
  <c r="AT2893" i="2" s="1"/>
  <c r="S2892" i="2"/>
  <c r="AT2892" i="2" s="1"/>
  <c r="S2891" i="2"/>
  <c r="AT2891" i="2" s="1"/>
  <c r="S2890" i="2"/>
  <c r="AT2890" i="2" s="1"/>
  <c r="S2889" i="2"/>
  <c r="AT2889" i="2" s="1"/>
  <c r="S2888" i="2"/>
  <c r="AT2888" i="2" s="1"/>
  <c r="S2887" i="2"/>
  <c r="AT2887" i="2" s="1"/>
  <c r="S2886" i="2"/>
  <c r="AT2886" i="2" s="1"/>
  <c r="S2885" i="2"/>
  <c r="AT2885" i="2" s="1"/>
  <c r="S2884" i="2"/>
  <c r="AT2884" i="2" s="1"/>
  <c r="S2883" i="2"/>
  <c r="AT2883" i="2" s="1"/>
  <c r="S2882" i="2"/>
  <c r="AT2882" i="2" s="1"/>
  <c r="S2881" i="2"/>
  <c r="AT2881" i="2" s="1"/>
  <c r="S2880" i="2"/>
  <c r="AT2880" i="2" s="1"/>
  <c r="S2879" i="2"/>
  <c r="AT2879" i="2" s="1"/>
  <c r="S2878" i="2"/>
  <c r="AT2878" i="2" s="1"/>
  <c r="S2877" i="2"/>
  <c r="AT2877" i="2" s="1"/>
  <c r="S2876" i="2"/>
  <c r="AT2876" i="2" s="1"/>
  <c r="S2875" i="2"/>
  <c r="AT2875" i="2" s="1"/>
  <c r="S2874" i="2"/>
  <c r="AT2874" i="2" s="1"/>
  <c r="S2873" i="2"/>
  <c r="AT2873" i="2" s="1"/>
  <c r="S2872" i="2"/>
  <c r="AT2872" i="2" s="1"/>
  <c r="S2871" i="2"/>
  <c r="AT2871" i="2" s="1"/>
  <c r="S2870" i="2"/>
  <c r="AT2870" i="2" s="1"/>
  <c r="S2869" i="2"/>
  <c r="AT2869" i="2" s="1"/>
  <c r="S2868" i="2"/>
  <c r="AT2868" i="2" s="1"/>
  <c r="S2867" i="2"/>
  <c r="AT2867" i="2" s="1"/>
  <c r="S2866" i="2"/>
  <c r="AT2866" i="2" s="1"/>
  <c r="S2865" i="2"/>
  <c r="AT2865" i="2" s="1"/>
  <c r="S2864" i="2"/>
  <c r="AT2864" i="2" s="1"/>
  <c r="S2863" i="2"/>
  <c r="AT2863" i="2" s="1"/>
  <c r="S2862" i="2"/>
  <c r="AT2862" i="2" s="1"/>
  <c r="S2861" i="2"/>
  <c r="AT2861" i="2" s="1"/>
  <c r="S2860" i="2"/>
  <c r="AT2860" i="2" s="1"/>
  <c r="S2859" i="2"/>
  <c r="AT2859" i="2" s="1"/>
  <c r="S2858" i="2"/>
  <c r="AT2858" i="2" s="1"/>
  <c r="S2857" i="2"/>
  <c r="AT2857" i="2" s="1"/>
  <c r="S2856" i="2"/>
  <c r="AT2856" i="2" s="1"/>
  <c r="S2855" i="2"/>
  <c r="AT2855" i="2" s="1"/>
  <c r="S2854" i="2"/>
  <c r="AT2854" i="2" s="1"/>
  <c r="S2853" i="2"/>
  <c r="AT2853" i="2" s="1"/>
  <c r="S2852" i="2"/>
  <c r="AT2852" i="2" s="1"/>
  <c r="S2851" i="2"/>
  <c r="AT2851" i="2" s="1"/>
  <c r="S2850" i="2"/>
  <c r="AT2850" i="2" s="1"/>
  <c r="S2849" i="2"/>
  <c r="AT2849" i="2" s="1"/>
  <c r="S2848" i="2"/>
  <c r="AT2848" i="2" s="1"/>
  <c r="S2847" i="2"/>
  <c r="AT2847" i="2" s="1"/>
  <c r="S2846" i="2"/>
  <c r="AT2846" i="2" s="1"/>
  <c r="S2845" i="2"/>
  <c r="AT2845" i="2" s="1"/>
  <c r="S2844" i="2"/>
  <c r="AT2844" i="2" s="1"/>
  <c r="S2843" i="2"/>
  <c r="AT2843" i="2" s="1"/>
  <c r="S2842" i="2"/>
  <c r="AT2842" i="2" s="1"/>
  <c r="S2841" i="2"/>
  <c r="AT2841" i="2" s="1"/>
  <c r="S2840" i="2"/>
  <c r="AT2840" i="2" s="1"/>
  <c r="S2839" i="2"/>
  <c r="AT2839" i="2" s="1"/>
  <c r="S2838" i="2"/>
  <c r="AT2838" i="2" s="1"/>
  <c r="S2837" i="2"/>
  <c r="AT2837" i="2" s="1"/>
  <c r="S2836" i="2"/>
  <c r="AT2836" i="2" s="1"/>
  <c r="S2835" i="2"/>
  <c r="AT2835" i="2" s="1"/>
  <c r="S2834" i="2"/>
  <c r="AT2834" i="2" s="1"/>
  <c r="S2833" i="2"/>
  <c r="AT2833" i="2" s="1"/>
  <c r="S2832" i="2"/>
  <c r="AT2832" i="2" s="1"/>
  <c r="S2831" i="2"/>
  <c r="AT2831" i="2" s="1"/>
  <c r="S2830" i="2"/>
  <c r="AT2830" i="2" s="1"/>
  <c r="S2829" i="2"/>
  <c r="AT2829" i="2" s="1"/>
  <c r="S2828" i="2"/>
  <c r="AT2828" i="2" s="1"/>
  <c r="S2827" i="2"/>
  <c r="AT2827" i="2" s="1"/>
  <c r="S2826" i="2"/>
  <c r="AT2826" i="2" s="1"/>
  <c r="S2825" i="2"/>
  <c r="AT2825" i="2" s="1"/>
  <c r="S2824" i="2"/>
  <c r="AT2824" i="2" s="1"/>
  <c r="S2823" i="2"/>
  <c r="AT2823" i="2" s="1"/>
  <c r="S2822" i="2"/>
  <c r="AT2822" i="2" s="1"/>
  <c r="S2821" i="2"/>
  <c r="AT2821" i="2" s="1"/>
  <c r="S2820" i="2"/>
  <c r="AT2820" i="2" s="1"/>
  <c r="S2819" i="2"/>
  <c r="AT2819" i="2" s="1"/>
  <c r="S2818" i="2"/>
  <c r="AT2818" i="2" s="1"/>
  <c r="S2817" i="2"/>
  <c r="AT2817" i="2" s="1"/>
  <c r="S2816" i="2"/>
  <c r="AT2816" i="2" s="1"/>
  <c r="S2815" i="2"/>
  <c r="AT2815" i="2" s="1"/>
  <c r="S2814" i="2"/>
  <c r="AT2814" i="2" s="1"/>
  <c r="S2813" i="2"/>
  <c r="AT2813" i="2" s="1"/>
  <c r="S2812" i="2"/>
  <c r="AT2812" i="2" s="1"/>
  <c r="S2811" i="2"/>
  <c r="AT2811" i="2" s="1"/>
  <c r="S2810" i="2"/>
  <c r="AT2810" i="2" s="1"/>
  <c r="S2809" i="2"/>
  <c r="AT2809" i="2" s="1"/>
  <c r="S2808" i="2"/>
  <c r="AT2808" i="2" s="1"/>
  <c r="S2807" i="2"/>
  <c r="AT2807" i="2" s="1"/>
  <c r="S2806" i="2"/>
  <c r="AT2806" i="2" s="1"/>
  <c r="S2805" i="2"/>
  <c r="AT2805" i="2" s="1"/>
  <c r="S2804" i="2"/>
  <c r="AT2804" i="2" s="1"/>
  <c r="S2803" i="2"/>
  <c r="AT2803" i="2" s="1"/>
  <c r="S2802" i="2"/>
  <c r="AT2802" i="2" s="1"/>
  <c r="S2801" i="2"/>
  <c r="AT2801" i="2" s="1"/>
  <c r="S2800" i="2"/>
  <c r="AT2800" i="2" s="1"/>
  <c r="S2799" i="2"/>
  <c r="AT2799" i="2" s="1"/>
  <c r="S2798" i="2"/>
  <c r="AT2798" i="2" s="1"/>
  <c r="S2797" i="2"/>
  <c r="AT2797" i="2" s="1"/>
  <c r="S2796" i="2"/>
  <c r="AT2796" i="2" s="1"/>
  <c r="S2795" i="2"/>
  <c r="AT2795" i="2" s="1"/>
  <c r="S2794" i="2"/>
  <c r="AT2794" i="2" s="1"/>
  <c r="S2793" i="2"/>
  <c r="AT2793" i="2" s="1"/>
  <c r="S2792" i="2"/>
  <c r="AT2792" i="2" s="1"/>
  <c r="S2791" i="2"/>
  <c r="AT2791" i="2" s="1"/>
  <c r="S2790" i="2"/>
  <c r="AT2790" i="2" s="1"/>
  <c r="S2789" i="2"/>
  <c r="AT2789" i="2" s="1"/>
  <c r="S2788" i="2"/>
  <c r="AT2788" i="2" s="1"/>
  <c r="S2787" i="2"/>
  <c r="AT2787" i="2" s="1"/>
  <c r="S2786" i="2"/>
  <c r="AT2786" i="2" s="1"/>
  <c r="S2785" i="2"/>
  <c r="AT2785" i="2" s="1"/>
  <c r="S2784" i="2"/>
  <c r="AT2784" i="2" s="1"/>
  <c r="S2783" i="2"/>
  <c r="AT2783" i="2" s="1"/>
  <c r="S2782" i="2"/>
  <c r="AT2782" i="2" s="1"/>
  <c r="S2781" i="2"/>
  <c r="AT2781" i="2" s="1"/>
  <c r="S2780" i="2"/>
  <c r="AT2780" i="2" s="1"/>
  <c r="S2779" i="2"/>
  <c r="AT2779" i="2" s="1"/>
  <c r="S2778" i="2"/>
  <c r="AT2778" i="2" s="1"/>
  <c r="S2777" i="2"/>
  <c r="AT2777" i="2" s="1"/>
  <c r="S2776" i="2"/>
  <c r="AT2776" i="2" s="1"/>
  <c r="S2775" i="2"/>
  <c r="AT2775" i="2" s="1"/>
  <c r="S2774" i="2"/>
  <c r="AT2774" i="2" s="1"/>
  <c r="S2773" i="2"/>
  <c r="AT2773" i="2" s="1"/>
  <c r="S2772" i="2"/>
  <c r="AT2772" i="2" s="1"/>
  <c r="S2771" i="2"/>
  <c r="AT2771" i="2" s="1"/>
  <c r="S2770" i="2"/>
  <c r="AT2770" i="2" s="1"/>
  <c r="S2769" i="2"/>
  <c r="AT2769" i="2" s="1"/>
  <c r="S2768" i="2"/>
  <c r="AT2768" i="2" s="1"/>
  <c r="S2767" i="2"/>
  <c r="AT2767" i="2" s="1"/>
  <c r="S2766" i="2"/>
  <c r="AT2766" i="2" s="1"/>
  <c r="S2765" i="2"/>
  <c r="AT2765" i="2" s="1"/>
  <c r="S2764" i="2"/>
  <c r="AT2764" i="2" s="1"/>
  <c r="S2763" i="2"/>
  <c r="AT2763" i="2" s="1"/>
  <c r="S2762" i="2"/>
  <c r="AT2762" i="2" s="1"/>
  <c r="S2761" i="2"/>
  <c r="AT2761" i="2" s="1"/>
  <c r="S2760" i="2"/>
  <c r="AT2760" i="2" s="1"/>
  <c r="S2759" i="2"/>
  <c r="AT2759" i="2" s="1"/>
  <c r="S2758" i="2"/>
  <c r="AT2758" i="2" s="1"/>
  <c r="S2757" i="2"/>
  <c r="AT2757" i="2" s="1"/>
  <c r="S2756" i="2"/>
  <c r="AT2756" i="2" s="1"/>
  <c r="S2755" i="2"/>
  <c r="AT2755" i="2" s="1"/>
  <c r="S2754" i="2"/>
  <c r="AT2754" i="2" s="1"/>
  <c r="S2753" i="2"/>
  <c r="AT2753" i="2" s="1"/>
  <c r="S2752" i="2"/>
  <c r="AT2752" i="2" s="1"/>
  <c r="S2751" i="2"/>
  <c r="AT2751" i="2" s="1"/>
  <c r="S2750" i="2"/>
  <c r="AT2750" i="2" s="1"/>
  <c r="S2749" i="2"/>
  <c r="AT2749" i="2" s="1"/>
  <c r="S2748" i="2"/>
  <c r="AT2748" i="2" s="1"/>
  <c r="S2747" i="2"/>
  <c r="AT2747" i="2" s="1"/>
  <c r="S2746" i="2"/>
  <c r="AT2746" i="2" s="1"/>
  <c r="S2745" i="2"/>
  <c r="AT2745" i="2" s="1"/>
  <c r="S2744" i="2"/>
  <c r="AT2744" i="2" s="1"/>
  <c r="S2743" i="2"/>
  <c r="AT2743" i="2" s="1"/>
  <c r="S2742" i="2"/>
  <c r="AT2742" i="2" s="1"/>
  <c r="S2741" i="2"/>
  <c r="AT2741" i="2" s="1"/>
  <c r="S2740" i="2"/>
  <c r="AT2740" i="2" s="1"/>
  <c r="S2739" i="2"/>
  <c r="AT2739" i="2" s="1"/>
  <c r="S2738" i="2"/>
  <c r="AT2738" i="2" s="1"/>
  <c r="S2737" i="2"/>
  <c r="AT2737" i="2" s="1"/>
  <c r="S2736" i="2"/>
  <c r="AT2736" i="2" s="1"/>
  <c r="S2735" i="2"/>
  <c r="AT2735" i="2" s="1"/>
  <c r="S2734" i="2"/>
  <c r="AT2734" i="2" s="1"/>
  <c r="S2733" i="2"/>
  <c r="AT2733" i="2" s="1"/>
  <c r="S2732" i="2"/>
  <c r="AT2732" i="2" s="1"/>
  <c r="S2731" i="2"/>
  <c r="AT2731" i="2" s="1"/>
  <c r="S2730" i="2"/>
  <c r="AT2730" i="2" s="1"/>
  <c r="S2729" i="2"/>
  <c r="AT2729" i="2" s="1"/>
  <c r="S2728" i="2"/>
  <c r="AT2728" i="2" s="1"/>
  <c r="S2727" i="2"/>
  <c r="AT2727" i="2" s="1"/>
  <c r="S2726" i="2"/>
  <c r="AT2726" i="2" s="1"/>
  <c r="S2725" i="2"/>
  <c r="AT2725" i="2" s="1"/>
  <c r="S2724" i="2"/>
  <c r="AT2724" i="2" s="1"/>
  <c r="S2723" i="2"/>
  <c r="AT2723" i="2" s="1"/>
  <c r="S2722" i="2"/>
  <c r="AT2722" i="2" s="1"/>
  <c r="S2721" i="2"/>
  <c r="AT2721" i="2" s="1"/>
  <c r="S2720" i="2"/>
  <c r="AT2720" i="2" s="1"/>
  <c r="S2719" i="2"/>
  <c r="AT2719" i="2" s="1"/>
  <c r="S2718" i="2"/>
  <c r="AT2718" i="2" s="1"/>
  <c r="S2717" i="2"/>
  <c r="AT2717" i="2" s="1"/>
  <c r="S2716" i="2"/>
  <c r="AT2716" i="2" s="1"/>
  <c r="S2715" i="2"/>
  <c r="AT2715" i="2" s="1"/>
  <c r="S2714" i="2"/>
  <c r="AT2714" i="2" s="1"/>
  <c r="S2713" i="2"/>
  <c r="AT2713" i="2" s="1"/>
  <c r="S2712" i="2"/>
  <c r="AT2712" i="2" s="1"/>
  <c r="S2711" i="2"/>
  <c r="AT2711" i="2" s="1"/>
  <c r="S2710" i="2"/>
  <c r="AT2710" i="2" s="1"/>
  <c r="S2709" i="2"/>
  <c r="AT2709" i="2" s="1"/>
  <c r="S2708" i="2"/>
  <c r="AT2708" i="2" s="1"/>
  <c r="S2707" i="2"/>
  <c r="AT2707" i="2" s="1"/>
  <c r="S2706" i="2"/>
  <c r="AT2706" i="2" s="1"/>
  <c r="S2705" i="2"/>
  <c r="AT2705" i="2" s="1"/>
  <c r="S2704" i="2"/>
  <c r="AT2704" i="2" s="1"/>
  <c r="S2703" i="2"/>
  <c r="AT2703" i="2" s="1"/>
  <c r="S2702" i="2"/>
  <c r="AT2702" i="2" s="1"/>
  <c r="S2701" i="2"/>
  <c r="AT2701" i="2" s="1"/>
  <c r="S2700" i="2"/>
  <c r="AT2700" i="2" s="1"/>
  <c r="S2699" i="2"/>
  <c r="AT2699" i="2" s="1"/>
  <c r="S2698" i="2"/>
  <c r="AT2698" i="2" s="1"/>
  <c r="S2697" i="2"/>
  <c r="AT2697" i="2" s="1"/>
  <c r="S2696" i="2"/>
  <c r="AT2696" i="2" s="1"/>
  <c r="S2695" i="2"/>
  <c r="AT2695" i="2" s="1"/>
  <c r="S2694" i="2"/>
  <c r="AT2694" i="2" s="1"/>
  <c r="S2693" i="2"/>
  <c r="AT2693" i="2" s="1"/>
  <c r="S2692" i="2"/>
  <c r="AT2692" i="2" s="1"/>
  <c r="S2691" i="2"/>
  <c r="AT2691" i="2" s="1"/>
  <c r="S2690" i="2"/>
  <c r="AT2690" i="2" s="1"/>
  <c r="S2689" i="2"/>
  <c r="AT2689" i="2" s="1"/>
  <c r="S2688" i="2"/>
  <c r="AT2688" i="2" s="1"/>
  <c r="S2687" i="2"/>
  <c r="AT2687" i="2" s="1"/>
  <c r="S2686" i="2"/>
  <c r="AT2686" i="2" s="1"/>
  <c r="S2685" i="2"/>
  <c r="AT2685" i="2" s="1"/>
  <c r="S2684" i="2"/>
  <c r="AT2684" i="2" s="1"/>
  <c r="S2683" i="2"/>
  <c r="AT2683" i="2" s="1"/>
  <c r="S2682" i="2"/>
  <c r="AT2682" i="2" s="1"/>
  <c r="S2681" i="2"/>
  <c r="AT2681" i="2" s="1"/>
  <c r="S2680" i="2"/>
  <c r="AT2680" i="2" s="1"/>
  <c r="S2679" i="2"/>
  <c r="AT2679" i="2" s="1"/>
  <c r="S2678" i="2"/>
  <c r="AT2678" i="2" s="1"/>
  <c r="S2677" i="2"/>
  <c r="AT2677" i="2" s="1"/>
  <c r="S2676" i="2"/>
  <c r="AT2676" i="2" s="1"/>
  <c r="S2675" i="2"/>
  <c r="AT2675" i="2" s="1"/>
  <c r="S2674" i="2"/>
  <c r="AT2674" i="2" s="1"/>
  <c r="S2673" i="2"/>
  <c r="AT2673" i="2" s="1"/>
  <c r="S2672" i="2"/>
  <c r="AT2672" i="2" s="1"/>
  <c r="S2671" i="2"/>
  <c r="AT2671" i="2" s="1"/>
  <c r="S2670" i="2"/>
  <c r="AT2670" i="2" s="1"/>
  <c r="S2669" i="2"/>
  <c r="AT2669" i="2" s="1"/>
  <c r="S2668" i="2"/>
  <c r="AT2668" i="2" s="1"/>
  <c r="S2667" i="2"/>
  <c r="AT2667" i="2" s="1"/>
  <c r="S2666" i="2"/>
  <c r="AT2666" i="2" s="1"/>
  <c r="S2665" i="2"/>
  <c r="AT2665" i="2" s="1"/>
  <c r="S2664" i="2"/>
  <c r="AT2664" i="2" s="1"/>
  <c r="S2663" i="2"/>
  <c r="AT2663" i="2" s="1"/>
  <c r="S2662" i="2"/>
  <c r="AT2662" i="2" s="1"/>
  <c r="S2661" i="2"/>
  <c r="AT2661" i="2" s="1"/>
  <c r="S2660" i="2"/>
  <c r="AT2660" i="2" s="1"/>
  <c r="S2659" i="2"/>
  <c r="AT2659" i="2" s="1"/>
  <c r="S2658" i="2"/>
  <c r="AT2658" i="2" s="1"/>
  <c r="S2657" i="2"/>
  <c r="AT2657" i="2" s="1"/>
  <c r="S2656" i="2"/>
  <c r="AT2656" i="2" s="1"/>
  <c r="S2655" i="2"/>
  <c r="AT2655" i="2" s="1"/>
  <c r="S2654" i="2"/>
  <c r="AT2654" i="2" s="1"/>
  <c r="S2653" i="2"/>
  <c r="AT2653" i="2" s="1"/>
  <c r="S2652" i="2"/>
  <c r="AT2652" i="2" s="1"/>
  <c r="S2651" i="2"/>
  <c r="AT2651" i="2" s="1"/>
  <c r="S2650" i="2"/>
  <c r="AT2650" i="2" s="1"/>
  <c r="S2649" i="2"/>
  <c r="AT2649" i="2" s="1"/>
  <c r="S2648" i="2"/>
  <c r="AT2648" i="2" s="1"/>
  <c r="S2647" i="2"/>
  <c r="AT2647" i="2" s="1"/>
  <c r="S2646" i="2"/>
  <c r="AT2646" i="2" s="1"/>
  <c r="S2645" i="2"/>
  <c r="AT2645" i="2" s="1"/>
  <c r="S2644" i="2"/>
  <c r="AT2644" i="2" s="1"/>
  <c r="S2643" i="2"/>
  <c r="AT2643" i="2" s="1"/>
  <c r="S2642" i="2"/>
  <c r="AT2642" i="2" s="1"/>
  <c r="S2641" i="2"/>
  <c r="AT2641" i="2" s="1"/>
  <c r="S2640" i="2"/>
  <c r="AT2640" i="2" s="1"/>
  <c r="S2639" i="2"/>
  <c r="AT2639" i="2" s="1"/>
  <c r="S2638" i="2"/>
  <c r="AT2638" i="2" s="1"/>
  <c r="S2637" i="2"/>
  <c r="AT2637" i="2" s="1"/>
  <c r="S2636" i="2"/>
  <c r="AT2636" i="2" s="1"/>
  <c r="S2635" i="2"/>
  <c r="AT2635" i="2" s="1"/>
  <c r="S2634" i="2"/>
  <c r="AT2634" i="2" s="1"/>
  <c r="S2633" i="2"/>
  <c r="AT2633" i="2" s="1"/>
  <c r="S2632" i="2"/>
  <c r="AT2632" i="2" s="1"/>
  <c r="S2631" i="2"/>
  <c r="AT2631" i="2" s="1"/>
  <c r="S2630" i="2"/>
  <c r="AT2630" i="2" s="1"/>
  <c r="S2629" i="2"/>
  <c r="AT2629" i="2" s="1"/>
  <c r="S2628" i="2"/>
  <c r="AT2628" i="2" s="1"/>
  <c r="S2627" i="2"/>
  <c r="AT2627" i="2" s="1"/>
  <c r="S2626" i="2"/>
  <c r="AT2626" i="2" s="1"/>
  <c r="S2625" i="2"/>
  <c r="AT2625" i="2" s="1"/>
  <c r="S2624" i="2"/>
  <c r="AT2624" i="2" s="1"/>
  <c r="S2623" i="2"/>
  <c r="AT2623" i="2" s="1"/>
  <c r="S2622" i="2"/>
  <c r="AT2622" i="2" s="1"/>
  <c r="S2621" i="2"/>
  <c r="AT2621" i="2" s="1"/>
  <c r="S2620" i="2"/>
  <c r="AT2620" i="2" s="1"/>
  <c r="S2619" i="2"/>
  <c r="AT2619" i="2" s="1"/>
  <c r="S2618" i="2"/>
  <c r="AT2618" i="2" s="1"/>
  <c r="S2617" i="2"/>
  <c r="AT2617" i="2" s="1"/>
  <c r="S2616" i="2"/>
  <c r="AT2616" i="2" s="1"/>
  <c r="S2615" i="2"/>
  <c r="AT2615" i="2" s="1"/>
  <c r="S2614" i="2"/>
  <c r="AT2614" i="2" s="1"/>
  <c r="S2613" i="2"/>
  <c r="AT2613" i="2" s="1"/>
  <c r="S2612" i="2"/>
  <c r="AT2612" i="2" s="1"/>
  <c r="S2611" i="2"/>
  <c r="AT2611" i="2" s="1"/>
  <c r="S2610" i="2"/>
  <c r="AT2610" i="2" s="1"/>
  <c r="S2609" i="2"/>
  <c r="AT2609" i="2" s="1"/>
  <c r="S2608" i="2"/>
  <c r="AT2608" i="2" s="1"/>
  <c r="S2607" i="2"/>
  <c r="AT2607" i="2" s="1"/>
  <c r="S2606" i="2"/>
  <c r="AT2606" i="2" s="1"/>
  <c r="S2605" i="2"/>
  <c r="AT2605" i="2" s="1"/>
  <c r="S2604" i="2"/>
  <c r="AT2604" i="2" s="1"/>
  <c r="S2603" i="2"/>
  <c r="AT2603" i="2" s="1"/>
  <c r="S2602" i="2"/>
  <c r="AT2602" i="2" s="1"/>
  <c r="S2601" i="2"/>
  <c r="AT2601" i="2" s="1"/>
  <c r="S2600" i="2"/>
  <c r="AT2600" i="2" s="1"/>
  <c r="S2599" i="2"/>
  <c r="AT2599" i="2" s="1"/>
  <c r="S2598" i="2"/>
  <c r="AT2598" i="2" s="1"/>
  <c r="S2597" i="2"/>
  <c r="AT2597" i="2" s="1"/>
  <c r="S2596" i="2"/>
  <c r="AT2596" i="2" s="1"/>
  <c r="S2595" i="2"/>
  <c r="AT2595" i="2" s="1"/>
  <c r="S2594" i="2"/>
  <c r="AT2594" i="2" s="1"/>
  <c r="S2593" i="2"/>
  <c r="AT2593" i="2" s="1"/>
  <c r="S2592" i="2"/>
  <c r="AT2592" i="2" s="1"/>
  <c r="S2591" i="2"/>
  <c r="AT2591" i="2" s="1"/>
  <c r="S2590" i="2"/>
  <c r="AT2590" i="2" s="1"/>
  <c r="S2589" i="2"/>
  <c r="AT2589" i="2" s="1"/>
  <c r="S2588" i="2"/>
  <c r="AT2588" i="2" s="1"/>
  <c r="S2587" i="2"/>
  <c r="AT2587" i="2" s="1"/>
  <c r="S2586" i="2"/>
  <c r="AT2586" i="2" s="1"/>
  <c r="S2585" i="2"/>
  <c r="AT2585" i="2" s="1"/>
  <c r="S2584" i="2"/>
  <c r="AT2584" i="2" s="1"/>
  <c r="S2583" i="2"/>
  <c r="AT2583" i="2" s="1"/>
  <c r="S2582" i="2"/>
  <c r="AT2582" i="2" s="1"/>
  <c r="S2581" i="2"/>
  <c r="AT2581" i="2" s="1"/>
  <c r="S2580" i="2"/>
  <c r="AT2580" i="2" s="1"/>
  <c r="S2579" i="2"/>
  <c r="AT2579" i="2" s="1"/>
  <c r="S2578" i="2"/>
  <c r="AT2578" i="2" s="1"/>
  <c r="S2577" i="2"/>
  <c r="AT2577" i="2" s="1"/>
  <c r="S2576" i="2"/>
  <c r="AT2576" i="2" s="1"/>
  <c r="S2575" i="2"/>
  <c r="AT2575" i="2" s="1"/>
  <c r="S2574" i="2"/>
  <c r="AT2574" i="2" s="1"/>
  <c r="S2573" i="2"/>
  <c r="AT2573" i="2" s="1"/>
  <c r="S2572" i="2"/>
  <c r="AT2572" i="2" s="1"/>
  <c r="S2571" i="2"/>
  <c r="AT2571" i="2" s="1"/>
  <c r="S2570" i="2"/>
  <c r="AT2570" i="2" s="1"/>
  <c r="S2569" i="2"/>
  <c r="AT2569" i="2" s="1"/>
  <c r="S2568" i="2"/>
  <c r="AT2568" i="2" s="1"/>
  <c r="S2567" i="2"/>
  <c r="AT2567" i="2" s="1"/>
  <c r="S2566" i="2"/>
  <c r="AT2566" i="2" s="1"/>
  <c r="S2565" i="2"/>
  <c r="AT2565" i="2" s="1"/>
  <c r="S2564" i="2"/>
  <c r="AT2564" i="2" s="1"/>
  <c r="S2563" i="2"/>
  <c r="AT2563" i="2" s="1"/>
  <c r="S2562" i="2"/>
  <c r="AT2562" i="2" s="1"/>
  <c r="S2561" i="2"/>
  <c r="AT2561" i="2" s="1"/>
  <c r="S2560" i="2"/>
  <c r="AT2560" i="2" s="1"/>
  <c r="S2559" i="2"/>
  <c r="AT2559" i="2" s="1"/>
  <c r="S2558" i="2"/>
  <c r="AT2558" i="2" s="1"/>
  <c r="S2557" i="2"/>
  <c r="AT2557" i="2" s="1"/>
  <c r="S2556" i="2"/>
  <c r="AT2556" i="2" s="1"/>
  <c r="S2555" i="2"/>
  <c r="AT2555" i="2" s="1"/>
  <c r="S2554" i="2"/>
  <c r="AT2554" i="2" s="1"/>
  <c r="S2553" i="2"/>
  <c r="AT2553" i="2" s="1"/>
  <c r="S2552" i="2"/>
  <c r="AT2552" i="2" s="1"/>
  <c r="S2551" i="2"/>
  <c r="AT2551" i="2" s="1"/>
  <c r="S2550" i="2"/>
  <c r="AT2550" i="2" s="1"/>
  <c r="S2549" i="2"/>
  <c r="AT2549" i="2" s="1"/>
  <c r="S2548" i="2"/>
  <c r="AT2548" i="2" s="1"/>
  <c r="S2547" i="2"/>
  <c r="AT2547" i="2" s="1"/>
  <c r="S2546" i="2"/>
  <c r="AT2546" i="2" s="1"/>
  <c r="S2545" i="2"/>
  <c r="AT2545" i="2" s="1"/>
  <c r="S2544" i="2"/>
  <c r="AT2544" i="2" s="1"/>
  <c r="S2543" i="2"/>
  <c r="AT2543" i="2" s="1"/>
  <c r="S2542" i="2"/>
  <c r="AT2542" i="2" s="1"/>
  <c r="S2541" i="2"/>
  <c r="AT2541" i="2" s="1"/>
  <c r="S2540" i="2"/>
  <c r="AT2540" i="2" s="1"/>
  <c r="S2539" i="2"/>
  <c r="AT2539" i="2" s="1"/>
  <c r="S2538" i="2"/>
  <c r="AT2538" i="2" s="1"/>
  <c r="S2537" i="2"/>
  <c r="AT2537" i="2" s="1"/>
  <c r="S2536" i="2"/>
  <c r="AT2536" i="2" s="1"/>
  <c r="S2535" i="2"/>
  <c r="AT2535" i="2" s="1"/>
  <c r="S2534" i="2"/>
  <c r="AT2534" i="2" s="1"/>
  <c r="S2533" i="2"/>
  <c r="AT2533" i="2" s="1"/>
  <c r="S2532" i="2"/>
  <c r="AT2532" i="2" s="1"/>
  <c r="S2531" i="2"/>
  <c r="AT2531" i="2" s="1"/>
  <c r="S2530" i="2"/>
  <c r="AT2530" i="2" s="1"/>
  <c r="S2529" i="2"/>
  <c r="AT2529" i="2" s="1"/>
  <c r="S2528" i="2"/>
  <c r="AT2528" i="2" s="1"/>
  <c r="S2527" i="2"/>
  <c r="AT2527" i="2" s="1"/>
  <c r="S2526" i="2"/>
  <c r="AT2526" i="2" s="1"/>
  <c r="S2525" i="2"/>
  <c r="AT2525" i="2" s="1"/>
  <c r="S2524" i="2"/>
  <c r="AT2524" i="2" s="1"/>
  <c r="S2523" i="2"/>
  <c r="AT2523" i="2" s="1"/>
  <c r="S2522" i="2"/>
  <c r="AT2522" i="2" s="1"/>
  <c r="S2521" i="2"/>
  <c r="AT2521" i="2" s="1"/>
  <c r="S2520" i="2"/>
  <c r="AT2520" i="2" s="1"/>
  <c r="S2519" i="2"/>
  <c r="AT2519" i="2" s="1"/>
  <c r="S2518" i="2"/>
  <c r="AT2518" i="2" s="1"/>
  <c r="S2517" i="2"/>
  <c r="AT2517" i="2" s="1"/>
  <c r="S2516" i="2"/>
  <c r="AT2516" i="2" s="1"/>
  <c r="S2515" i="2"/>
  <c r="AT2515" i="2" s="1"/>
  <c r="S2514" i="2"/>
  <c r="AT2514" i="2" s="1"/>
  <c r="S2513" i="2"/>
  <c r="AT2513" i="2" s="1"/>
  <c r="S2512" i="2"/>
  <c r="AT2512" i="2" s="1"/>
  <c r="S2511" i="2"/>
  <c r="AT2511" i="2" s="1"/>
  <c r="S2510" i="2"/>
  <c r="AT2510" i="2" s="1"/>
  <c r="S2509" i="2"/>
  <c r="AT2509" i="2" s="1"/>
  <c r="S2508" i="2"/>
  <c r="AT2508" i="2" s="1"/>
  <c r="S2507" i="2"/>
  <c r="AT2507" i="2" s="1"/>
  <c r="S2506" i="2"/>
  <c r="AT2506" i="2" s="1"/>
  <c r="S2505" i="2"/>
  <c r="AT2505" i="2" s="1"/>
  <c r="S2504" i="2"/>
  <c r="AT2504" i="2" s="1"/>
  <c r="S2503" i="2"/>
  <c r="AT2503" i="2" s="1"/>
  <c r="S2502" i="2"/>
  <c r="AT2502" i="2" s="1"/>
  <c r="S2501" i="2"/>
  <c r="AT2501" i="2" s="1"/>
  <c r="S2500" i="2"/>
  <c r="AT2500" i="2" s="1"/>
  <c r="S2499" i="2"/>
  <c r="AT2499" i="2" s="1"/>
  <c r="S2498" i="2"/>
  <c r="AT2498" i="2" s="1"/>
  <c r="S2497" i="2"/>
  <c r="AT2497" i="2" s="1"/>
  <c r="S2496" i="2"/>
  <c r="AT2496" i="2" s="1"/>
  <c r="S2495" i="2"/>
  <c r="AT2495" i="2" s="1"/>
  <c r="S2494" i="2"/>
  <c r="AT2494" i="2" s="1"/>
  <c r="S2493" i="2"/>
  <c r="AT2493" i="2" s="1"/>
  <c r="S2492" i="2"/>
  <c r="AT2492" i="2" s="1"/>
  <c r="S2491" i="2"/>
  <c r="AT2491" i="2" s="1"/>
  <c r="S2490" i="2"/>
  <c r="AT2490" i="2" s="1"/>
  <c r="S2489" i="2"/>
  <c r="AT2489" i="2" s="1"/>
  <c r="S2488" i="2"/>
  <c r="AT2488" i="2" s="1"/>
  <c r="S2487" i="2"/>
  <c r="AT2487" i="2" s="1"/>
  <c r="S2486" i="2"/>
  <c r="AT2486" i="2" s="1"/>
  <c r="S2485" i="2"/>
  <c r="AT2485" i="2" s="1"/>
  <c r="S2484" i="2"/>
  <c r="AT2484" i="2" s="1"/>
  <c r="S2483" i="2"/>
  <c r="AT2483" i="2" s="1"/>
  <c r="S2482" i="2"/>
  <c r="AT2482" i="2" s="1"/>
  <c r="S2481" i="2"/>
  <c r="AT2481" i="2" s="1"/>
  <c r="S2480" i="2"/>
  <c r="AT2480" i="2" s="1"/>
  <c r="S2479" i="2"/>
  <c r="AT2479" i="2" s="1"/>
  <c r="S2478" i="2"/>
  <c r="AT2478" i="2" s="1"/>
  <c r="S2477" i="2"/>
  <c r="AT2477" i="2" s="1"/>
  <c r="S2476" i="2"/>
  <c r="AT2476" i="2" s="1"/>
  <c r="S2475" i="2"/>
  <c r="AT2475" i="2" s="1"/>
  <c r="S2474" i="2"/>
  <c r="AT2474" i="2" s="1"/>
  <c r="S2473" i="2"/>
  <c r="AT2473" i="2" s="1"/>
  <c r="S2472" i="2"/>
  <c r="AT2472" i="2" s="1"/>
  <c r="S2471" i="2"/>
  <c r="AT2471" i="2" s="1"/>
  <c r="S2470" i="2"/>
  <c r="AT2470" i="2" s="1"/>
  <c r="S2469" i="2"/>
  <c r="AT2469" i="2" s="1"/>
  <c r="S2468" i="2"/>
  <c r="AT2468" i="2" s="1"/>
  <c r="S2467" i="2"/>
  <c r="AT2467" i="2" s="1"/>
  <c r="S2466" i="2"/>
  <c r="AT2466" i="2" s="1"/>
  <c r="S2465" i="2"/>
  <c r="AT2465" i="2" s="1"/>
  <c r="S2464" i="2"/>
  <c r="AT2464" i="2" s="1"/>
  <c r="S2463" i="2"/>
  <c r="AT2463" i="2" s="1"/>
  <c r="S2462" i="2"/>
  <c r="AT2462" i="2" s="1"/>
  <c r="S2461" i="2"/>
  <c r="AT2461" i="2" s="1"/>
  <c r="S2460" i="2"/>
  <c r="AT2460" i="2" s="1"/>
  <c r="S2459" i="2"/>
  <c r="AT2459" i="2" s="1"/>
  <c r="S2458" i="2"/>
  <c r="AT2458" i="2" s="1"/>
  <c r="S2457" i="2"/>
  <c r="AT2457" i="2" s="1"/>
  <c r="S2456" i="2"/>
  <c r="AT2456" i="2" s="1"/>
  <c r="S2455" i="2"/>
  <c r="AT2455" i="2" s="1"/>
  <c r="S2454" i="2"/>
  <c r="AT2454" i="2" s="1"/>
  <c r="S2453" i="2"/>
  <c r="AT2453" i="2" s="1"/>
  <c r="S2452" i="2"/>
  <c r="AT2452" i="2" s="1"/>
  <c r="S2451" i="2"/>
  <c r="AT2451" i="2" s="1"/>
  <c r="S2450" i="2"/>
  <c r="AT2450" i="2" s="1"/>
  <c r="S2449" i="2"/>
  <c r="AT2449" i="2" s="1"/>
  <c r="S2448" i="2"/>
  <c r="AT2448" i="2" s="1"/>
  <c r="S2447" i="2"/>
  <c r="AT2447" i="2" s="1"/>
  <c r="S2446" i="2"/>
  <c r="AT2446" i="2" s="1"/>
  <c r="S2445" i="2"/>
  <c r="AT2445" i="2" s="1"/>
  <c r="S2444" i="2"/>
  <c r="AT2444" i="2" s="1"/>
  <c r="S2443" i="2"/>
  <c r="AT2443" i="2" s="1"/>
  <c r="S2442" i="2"/>
  <c r="AT2442" i="2" s="1"/>
  <c r="S2441" i="2"/>
  <c r="AT2441" i="2" s="1"/>
  <c r="S2440" i="2"/>
  <c r="AT2440" i="2" s="1"/>
  <c r="S2439" i="2"/>
  <c r="AT2439" i="2" s="1"/>
  <c r="S2438" i="2"/>
  <c r="AT2438" i="2" s="1"/>
  <c r="S2437" i="2"/>
  <c r="AT2437" i="2" s="1"/>
  <c r="S2436" i="2"/>
  <c r="AT2436" i="2" s="1"/>
  <c r="S2435" i="2"/>
  <c r="AT2435" i="2" s="1"/>
  <c r="S2434" i="2"/>
  <c r="AT2434" i="2" s="1"/>
  <c r="S2433" i="2"/>
  <c r="AT2433" i="2" s="1"/>
  <c r="S2432" i="2"/>
  <c r="AT2432" i="2" s="1"/>
  <c r="S2431" i="2"/>
  <c r="AT2431" i="2" s="1"/>
  <c r="S2430" i="2"/>
  <c r="AT2430" i="2" s="1"/>
  <c r="S2429" i="2"/>
  <c r="AT2429" i="2" s="1"/>
  <c r="S2428" i="2"/>
  <c r="AT2428" i="2" s="1"/>
  <c r="S2427" i="2"/>
  <c r="AT2427" i="2" s="1"/>
  <c r="S2426" i="2"/>
  <c r="AT2426" i="2" s="1"/>
  <c r="S2425" i="2"/>
  <c r="AT2425" i="2" s="1"/>
  <c r="S2424" i="2"/>
  <c r="AT2424" i="2" s="1"/>
  <c r="S2423" i="2"/>
  <c r="AT2423" i="2" s="1"/>
  <c r="S2422" i="2"/>
  <c r="AT2422" i="2" s="1"/>
  <c r="S2421" i="2"/>
  <c r="AT2421" i="2" s="1"/>
  <c r="S2420" i="2"/>
  <c r="AT2420" i="2" s="1"/>
  <c r="S2419" i="2"/>
  <c r="AT2419" i="2" s="1"/>
  <c r="S2418" i="2"/>
  <c r="AT2418" i="2" s="1"/>
  <c r="S2417" i="2"/>
  <c r="AT2417" i="2" s="1"/>
  <c r="S2416" i="2"/>
  <c r="AT2416" i="2" s="1"/>
  <c r="S2415" i="2"/>
  <c r="AT2415" i="2" s="1"/>
  <c r="S2414" i="2"/>
  <c r="AT2414" i="2" s="1"/>
  <c r="S2413" i="2"/>
  <c r="AT2413" i="2" s="1"/>
  <c r="S2412" i="2"/>
  <c r="AT2412" i="2" s="1"/>
  <c r="S2411" i="2"/>
  <c r="AT2411" i="2" s="1"/>
  <c r="S2410" i="2"/>
  <c r="AT2410" i="2" s="1"/>
  <c r="S2409" i="2"/>
  <c r="AT2409" i="2" s="1"/>
  <c r="S2408" i="2"/>
  <c r="AT2408" i="2" s="1"/>
  <c r="S2407" i="2"/>
  <c r="AT2407" i="2" s="1"/>
  <c r="S2406" i="2"/>
  <c r="AT2406" i="2" s="1"/>
  <c r="S2405" i="2"/>
  <c r="AT2405" i="2" s="1"/>
  <c r="S2404" i="2"/>
  <c r="AT2404" i="2" s="1"/>
  <c r="S2403" i="2"/>
  <c r="AT2403" i="2" s="1"/>
  <c r="S2402" i="2"/>
  <c r="AT2402" i="2" s="1"/>
  <c r="S2401" i="2"/>
  <c r="AT2401" i="2" s="1"/>
  <c r="S2400" i="2"/>
  <c r="AT2400" i="2" s="1"/>
  <c r="S2399" i="2"/>
  <c r="AT2399" i="2" s="1"/>
  <c r="S2398" i="2"/>
  <c r="AT2398" i="2" s="1"/>
  <c r="S2397" i="2"/>
  <c r="AT2397" i="2" s="1"/>
  <c r="S2396" i="2"/>
  <c r="AT2396" i="2" s="1"/>
  <c r="S2395" i="2"/>
  <c r="AT2395" i="2" s="1"/>
  <c r="S2394" i="2"/>
  <c r="AT2394" i="2" s="1"/>
  <c r="S2393" i="2"/>
  <c r="AT2393" i="2" s="1"/>
  <c r="S2392" i="2"/>
  <c r="AT2392" i="2" s="1"/>
  <c r="S2391" i="2"/>
  <c r="AT2391" i="2" s="1"/>
  <c r="S2390" i="2"/>
  <c r="AT2390" i="2" s="1"/>
  <c r="S2389" i="2"/>
  <c r="AT2389" i="2" s="1"/>
  <c r="S2388" i="2"/>
  <c r="AT2388" i="2" s="1"/>
  <c r="S2387" i="2"/>
  <c r="AT2387" i="2" s="1"/>
  <c r="S2386" i="2"/>
  <c r="AT2386" i="2" s="1"/>
  <c r="S2385" i="2"/>
  <c r="AT2385" i="2" s="1"/>
  <c r="S2384" i="2"/>
  <c r="AT2384" i="2" s="1"/>
  <c r="S2383" i="2"/>
  <c r="AT2383" i="2" s="1"/>
  <c r="S2382" i="2"/>
  <c r="AT2382" i="2" s="1"/>
  <c r="S2381" i="2"/>
  <c r="AT2381" i="2" s="1"/>
  <c r="S2380" i="2"/>
  <c r="AT2380" i="2" s="1"/>
  <c r="S2379" i="2"/>
  <c r="AT2379" i="2" s="1"/>
  <c r="S2378" i="2"/>
  <c r="AT2378" i="2" s="1"/>
  <c r="S2377" i="2"/>
  <c r="AT2377" i="2" s="1"/>
  <c r="S2376" i="2"/>
  <c r="AT2376" i="2" s="1"/>
  <c r="S2375" i="2"/>
  <c r="AT2375" i="2" s="1"/>
  <c r="S2374" i="2"/>
  <c r="AT2374" i="2" s="1"/>
  <c r="S2373" i="2"/>
  <c r="AT2373" i="2" s="1"/>
  <c r="S2372" i="2"/>
  <c r="AT2372" i="2" s="1"/>
  <c r="S2371" i="2"/>
  <c r="AT2371" i="2" s="1"/>
  <c r="S2370" i="2"/>
  <c r="AT2370" i="2" s="1"/>
  <c r="S2369" i="2"/>
  <c r="AT2369" i="2" s="1"/>
  <c r="S2368" i="2"/>
  <c r="AT2368" i="2" s="1"/>
  <c r="S2367" i="2"/>
  <c r="AT2367" i="2" s="1"/>
  <c r="S2366" i="2"/>
  <c r="AT2366" i="2" s="1"/>
  <c r="S2365" i="2"/>
  <c r="AT2365" i="2" s="1"/>
  <c r="S2364" i="2"/>
  <c r="AT2364" i="2" s="1"/>
  <c r="S2363" i="2"/>
  <c r="AT2363" i="2" s="1"/>
  <c r="S2362" i="2"/>
  <c r="AT2362" i="2" s="1"/>
  <c r="S2361" i="2"/>
  <c r="AT2361" i="2" s="1"/>
  <c r="S2360" i="2"/>
  <c r="AT2360" i="2" s="1"/>
  <c r="S2359" i="2"/>
  <c r="AT2359" i="2" s="1"/>
  <c r="S2358" i="2"/>
  <c r="AT2358" i="2" s="1"/>
  <c r="S2357" i="2"/>
  <c r="AT2357" i="2" s="1"/>
  <c r="S2356" i="2"/>
  <c r="AT2356" i="2" s="1"/>
  <c r="S2355" i="2"/>
  <c r="AT2355" i="2" s="1"/>
  <c r="S2354" i="2"/>
  <c r="AT2354" i="2" s="1"/>
  <c r="S2353" i="2"/>
  <c r="AT2353" i="2" s="1"/>
  <c r="S2352" i="2"/>
  <c r="AT2352" i="2" s="1"/>
  <c r="S2351" i="2"/>
  <c r="AT2351" i="2" s="1"/>
  <c r="S2350" i="2"/>
  <c r="AT2350" i="2" s="1"/>
  <c r="S2349" i="2"/>
  <c r="AT2349" i="2" s="1"/>
  <c r="S2348" i="2"/>
  <c r="AT2348" i="2" s="1"/>
  <c r="S2347" i="2"/>
  <c r="AT2347" i="2" s="1"/>
  <c r="S2346" i="2"/>
  <c r="AT2346" i="2" s="1"/>
  <c r="S2345" i="2"/>
  <c r="AT2345" i="2" s="1"/>
  <c r="S2344" i="2"/>
  <c r="AT2344" i="2" s="1"/>
  <c r="S2343" i="2"/>
  <c r="AT2343" i="2" s="1"/>
  <c r="S2342" i="2"/>
  <c r="AT2342" i="2" s="1"/>
  <c r="S2341" i="2"/>
  <c r="AT2341" i="2" s="1"/>
  <c r="S2340" i="2"/>
  <c r="AT2340" i="2" s="1"/>
  <c r="S2339" i="2"/>
  <c r="AT2339" i="2" s="1"/>
  <c r="S2338" i="2"/>
  <c r="AT2338" i="2" s="1"/>
  <c r="S2337" i="2"/>
  <c r="AT2337" i="2" s="1"/>
  <c r="S2336" i="2"/>
  <c r="AT2336" i="2" s="1"/>
  <c r="S2335" i="2"/>
  <c r="AT2335" i="2" s="1"/>
  <c r="S2334" i="2"/>
  <c r="AT2334" i="2" s="1"/>
  <c r="S2333" i="2"/>
  <c r="AT2333" i="2" s="1"/>
  <c r="S2332" i="2"/>
  <c r="AT2332" i="2" s="1"/>
  <c r="S2331" i="2"/>
  <c r="AT2331" i="2" s="1"/>
  <c r="S2330" i="2"/>
  <c r="AT2330" i="2" s="1"/>
  <c r="S2329" i="2"/>
  <c r="AT2329" i="2" s="1"/>
  <c r="S2328" i="2"/>
  <c r="AT2328" i="2" s="1"/>
  <c r="S2327" i="2"/>
  <c r="AT2327" i="2" s="1"/>
  <c r="S2326" i="2"/>
  <c r="AT2326" i="2" s="1"/>
  <c r="S2325" i="2"/>
  <c r="AT2325" i="2" s="1"/>
  <c r="S2324" i="2"/>
  <c r="AT2324" i="2" s="1"/>
  <c r="S2323" i="2"/>
  <c r="AT2323" i="2" s="1"/>
  <c r="S2322" i="2"/>
  <c r="AT2322" i="2" s="1"/>
  <c r="S2321" i="2"/>
  <c r="AT2321" i="2" s="1"/>
  <c r="S2320" i="2"/>
  <c r="AT2320" i="2" s="1"/>
  <c r="S2319" i="2"/>
  <c r="AT2319" i="2" s="1"/>
  <c r="S2318" i="2"/>
  <c r="AT2318" i="2" s="1"/>
  <c r="S2317" i="2"/>
  <c r="AT2317" i="2" s="1"/>
  <c r="S2316" i="2"/>
  <c r="AT2316" i="2" s="1"/>
  <c r="S2315" i="2"/>
  <c r="AT2315" i="2" s="1"/>
  <c r="S2314" i="2"/>
  <c r="AT2314" i="2" s="1"/>
  <c r="S2313" i="2"/>
  <c r="AT2313" i="2" s="1"/>
  <c r="S2312" i="2"/>
  <c r="AT2312" i="2" s="1"/>
  <c r="S2311" i="2"/>
  <c r="AT2311" i="2" s="1"/>
  <c r="S2310" i="2"/>
  <c r="AT2310" i="2" s="1"/>
  <c r="S2309" i="2"/>
  <c r="AT2309" i="2" s="1"/>
  <c r="S2308" i="2"/>
  <c r="AT2308" i="2" s="1"/>
  <c r="S2307" i="2"/>
  <c r="AT2307" i="2" s="1"/>
  <c r="S2306" i="2"/>
  <c r="AT2306" i="2" s="1"/>
  <c r="S2305" i="2"/>
  <c r="AT2305" i="2" s="1"/>
  <c r="S2304" i="2"/>
  <c r="AT2304" i="2" s="1"/>
  <c r="S2303" i="2"/>
  <c r="AT2303" i="2" s="1"/>
  <c r="S2302" i="2"/>
  <c r="AT2302" i="2" s="1"/>
  <c r="S2301" i="2"/>
  <c r="AT2301" i="2" s="1"/>
  <c r="S2300" i="2"/>
  <c r="AT2300" i="2" s="1"/>
  <c r="S2299" i="2"/>
  <c r="AT2299" i="2" s="1"/>
  <c r="S2298" i="2"/>
  <c r="AT2298" i="2" s="1"/>
  <c r="S2297" i="2"/>
  <c r="AT2297" i="2" s="1"/>
  <c r="S2296" i="2"/>
  <c r="AT2296" i="2" s="1"/>
  <c r="S2295" i="2"/>
  <c r="AT2295" i="2" s="1"/>
  <c r="S2294" i="2"/>
  <c r="AT2294" i="2" s="1"/>
  <c r="S2293" i="2"/>
  <c r="AT2293" i="2" s="1"/>
  <c r="S2292" i="2"/>
  <c r="AT2292" i="2" s="1"/>
  <c r="S2291" i="2"/>
  <c r="AT2291" i="2" s="1"/>
  <c r="S2290" i="2"/>
  <c r="AT2290" i="2" s="1"/>
  <c r="S2289" i="2"/>
  <c r="AT2289" i="2" s="1"/>
  <c r="S2288" i="2"/>
  <c r="AT2288" i="2" s="1"/>
  <c r="S2287" i="2"/>
  <c r="AT2287" i="2" s="1"/>
  <c r="S2286" i="2"/>
  <c r="AT2286" i="2" s="1"/>
  <c r="S2285" i="2"/>
  <c r="AT2285" i="2" s="1"/>
  <c r="S2284" i="2"/>
  <c r="AT2284" i="2" s="1"/>
  <c r="S2283" i="2"/>
  <c r="AT2283" i="2" s="1"/>
  <c r="S2282" i="2"/>
  <c r="AT2282" i="2" s="1"/>
  <c r="S2281" i="2"/>
  <c r="AT2281" i="2" s="1"/>
  <c r="S2280" i="2"/>
  <c r="AT2280" i="2" s="1"/>
  <c r="S2279" i="2"/>
  <c r="AT2279" i="2" s="1"/>
  <c r="S2278" i="2"/>
  <c r="AT2278" i="2" s="1"/>
  <c r="S2277" i="2"/>
  <c r="AT2277" i="2" s="1"/>
  <c r="S2276" i="2"/>
  <c r="AT2276" i="2" s="1"/>
  <c r="S2275" i="2"/>
  <c r="AT2275" i="2" s="1"/>
  <c r="S2274" i="2"/>
  <c r="AT2274" i="2" s="1"/>
  <c r="S2273" i="2"/>
  <c r="AT2273" i="2" s="1"/>
  <c r="S2272" i="2"/>
  <c r="AT2272" i="2" s="1"/>
  <c r="S2271" i="2"/>
  <c r="AT2271" i="2" s="1"/>
  <c r="S2270" i="2"/>
  <c r="AT2270" i="2" s="1"/>
  <c r="S2269" i="2"/>
  <c r="AT2269" i="2" s="1"/>
  <c r="S2268" i="2"/>
  <c r="AT2268" i="2" s="1"/>
  <c r="S2267" i="2"/>
  <c r="AT2267" i="2" s="1"/>
  <c r="S2266" i="2"/>
  <c r="AT2266" i="2" s="1"/>
  <c r="S2265" i="2"/>
  <c r="AT2265" i="2" s="1"/>
  <c r="S2264" i="2"/>
  <c r="AT2264" i="2" s="1"/>
  <c r="S2263" i="2"/>
  <c r="AT2263" i="2" s="1"/>
  <c r="S2262" i="2"/>
  <c r="AT2262" i="2" s="1"/>
  <c r="S2261" i="2"/>
  <c r="AT2261" i="2" s="1"/>
  <c r="S2260" i="2"/>
  <c r="AT2260" i="2" s="1"/>
  <c r="S2259" i="2"/>
  <c r="AT2259" i="2" s="1"/>
  <c r="S2258" i="2"/>
  <c r="AT2258" i="2" s="1"/>
  <c r="S2257" i="2"/>
  <c r="AT2257" i="2" s="1"/>
  <c r="S2256" i="2"/>
  <c r="AT2256" i="2" s="1"/>
  <c r="S2255" i="2"/>
  <c r="AT2255" i="2" s="1"/>
  <c r="S2254" i="2"/>
  <c r="AT2254" i="2" s="1"/>
  <c r="S2253" i="2"/>
  <c r="AT2253" i="2" s="1"/>
  <c r="S2252" i="2"/>
  <c r="AT2252" i="2" s="1"/>
  <c r="S2251" i="2"/>
  <c r="AT2251" i="2" s="1"/>
  <c r="S2250" i="2"/>
  <c r="AT2250" i="2" s="1"/>
  <c r="S2249" i="2"/>
  <c r="AT2249" i="2" s="1"/>
  <c r="S2248" i="2"/>
  <c r="AT2248" i="2" s="1"/>
  <c r="S2247" i="2"/>
  <c r="AT2247" i="2" s="1"/>
  <c r="S2246" i="2"/>
  <c r="AT2246" i="2" s="1"/>
  <c r="S2245" i="2"/>
  <c r="AT2245" i="2" s="1"/>
  <c r="S2244" i="2"/>
  <c r="AT2244" i="2" s="1"/>
  <c r="S2243" i="2"/>
  <c r="AT2243" i="2" s="1"/>
  <c r="S2242" i="2"/>
  <c r="AT2242" i="2" s="1"/>
  <c r="S2241" i="2"/>
  <c r="AT2241" i="2" s="1"/>
  <c r="S2240" i="2"/>
  <c r="AT2240" i="2" s="1"/>
  <c r="S2239" i="2"/>
  <c r="AT2239" i="2" s="1"/>
  <c r="S2238" i="2"/>
  <c r="AT2238" i="2" s="1"/>
  <c r="S2237" i="2"/>
  <c r="AT2237" i="2" s="1"/>
  <c r="S2236" i="2"/>
  <c r="AT2236" i="2" s="1"/>
  <c r="S2235" i="2"/>
  <c r="AT2235" i="2" s="1"/>
  <c r="S2234" i="2"/>
  <c r="AT2234" i="2" s="1"/>
  <c r="S2233" i="2"/>
  <c r="AT2233" i="2" s="1"/>
  <c r="S2232" i="2"/>
  <c r="AT2232" i="2" s="1"/>
  <c r="S2231" i="2"/>
  <c r="AT2231" i="2" s="1"/>
  <c r="S2230" i="2"/>
  <c r="AT2230" i="2" s="1"/>
  <c r="S2229" i="2"/>
  <c r="AT2229" i="2" s="1"/>
  <c r="S2228" i="2"/>
  <c r="AT2228" i="2" s="1"/>
  <c r="S2227" i="2"/>
  <c r="AT2227" i="2" s="1"/>
  <c r="S2226" i="2"/>
  <c r="AT2226" i="2" s="1"/>
  <c r="S2225" i="2"/>
  <c r="AT2225" i="2" s="1"/>
  <c r="S2224" i="2"/>
  <c r="AT2224" i="2" s="1"/>
  <c r="S2223" i="2"/>
  <c r="AT2223" i="2" s="1"/>
  <c r="S2222" i="2"/>
  <c r="AT2222" i="2" s="1"/>
  <c r="S2221" i="2"/>
  <c r="AT2221" i="2" s="1"/>
  <c r="S2220" i="2"/>
  <c r="AT2220" i="2" s="1"/>
  <c r="S2219" i="2"/>
  <c r="AT2219" i="2" s="1"/>
  <c r="S2218" i="2"/>
  <c r="AT2218" i="2" s="1"/>
  <c r="S2217" i="2"/>
  <c r="AT2217" i="2" s="1"/>
  <c r="S2216" i="2"/>
  <c r="AT2216" i="2" s="1"/>
  <c r="S2215" i="2"/>
  <c r="AT2215" i="2" s="1"/>
  <c r="S2214" i="2"/>
  <c r="AT2214" i="2" s="1"/>
  <c r="S2213" i="2"/>
  <c r="AT2213" i="2" s="1"/>
  <c r="S2212" i="2"/>
  <c r="AT2212" i="2" s="1"/>
  <c r="S2211" i="2"/>
  <c r="AT2211" i="2" s="1"/>
  <c r="S2210" i="2"/>
  <c r="AT2210" i="2" s="1"/>
  <c r="S2209" i="2"/>
  <c r="AT2209" i="2" s="1"/>
  <c r="S2208" i="2"/>
  <c r="AT2208" i="2" s="1"/>
  <c r="S2207" i="2"/>
  <c r="AT2207" i="2" s="1"/>
  <c r="S2206" i="2"/>
  <c r="AT2206" i="2" s="1"/>
  <c r="S2205" i="2"/>
  <c r="AT2205" i="2" s="1"/>
  <c r="S2204" i="2"/>
  <c r="AT2204" i="2" s="1"/>
  <c r="S2203" i="2"/>
  <c r="AT2203" i="2" s="1"/>
  <c r="S2202" i="2"/>
  <c r="AT2202" i="2" s="1"/>
  <c r="S2201" i="2"/>
  <c r="AT2201" i="2" s="1"/>
  <c r="S2200" i="2"/>
  <c r="AT2200" i="2" s="1"/>
  <c r="S2199" i="2"/>
  <c r="AT2199" i="2" s="1"/>
  <c r="S2198" i="2"/>
  <c r="AT2198" i="2" s="1"/>
  <c r="S2197" i="2"/>
  <c r="AT2197" i="2" s="1"/>
  <c r="S2196" i="2"/>
  <c r="AT2196" i="2" s="1"/>
  <c r="S2195" i="2"/>
  <c r="AT2195" i="2" s="1"/>
  <c r="S2194" i="2"/>
  <c r="AT2194" i="2" s="1"/>
  <c r="S2193" i="2"/>
  <c r="AT2193" i="2" s="1"/>
  <c r="S2192" i="2"/>
  <c r="AT2192" i="2" s="1"/>
  <c r="S2191" i="2"/>
  <c r="AT2191" i="2" s="1"/>
  <c r="S2190" i="2"/>
  <c r="AT2190" i="2" s="1"/>
  <c r="S2189" i="2"/>
  <c r="AT2189" i="2" s="1"/>
  <c r="S2188" i="2"/>
  <c r="AT2188" i="2" s="1"/>
  <c r="S2187" i="2"/>
  <c r="AT2187" i="2" s="1"/>
  <c r="S2186" i="2"/>
  <c r="AT2186" i="2" s="1"/>
  <c r="S2185" i="2"/>
  <c r="AT2185" i="2" s="1"/>
  <c r="S2184" i="2"/>
  <c r="AT2184" i="2" s="1"/>
  <c r="S2183" i="2"/>
  <c r="AT2183" i="2" s="1"/>
  <c r="S2182" i="2"/>
  <c r="AT2182" i="2" s="1"/>
  <c r="S2181" i="2"/>
  <c r="AT2181" i="2" s="1"/>
  <c r="S2180" i="2"/>
  <c r="AT2180" i="2" s="1"/>
  <c r="S2179" i="2"/>
  <c r="AT2179" i="2" s="1"/>
  <c r="S2178" i="2"/>
  <c r="AT2178" i="2" s="1"/>
  <c r="S2177" i="2"/>
  <c r="AT2177" i="2" s="1"/>
  <c r="S2176" i="2"/>
  <c r="AT2176" i="2" s="1"/>
  <c r="S2175" i="2"/>
  <c r="AT2175" i="2" s="1"/>
  <c r="S2174" i="2"/>
  <c r="AT2174" i="2" s="1"/>
  <c r="S2173" i="2"/>
  <c r="AT2173" i="2" s="1"/>
  <c r="S2172" i="2"/>
  <c r="AT2172" i="2" s="1"/>
  <c r="S2171" i="2"/>
  <c r="AT2171" i="2" s="1"/>
  <c r="S2170" i="2"/>
  <c r="AT2170" i="2" s="1"/>
  <c r="S2169" i="2"/>
  <c r="AT2169" i="2" s="1"/>
  <c r="S2168" i="2"/>
  <c r="AT2168" i="2" s="1"/>
  <c r="S2167" i="2"/>
  <c r="AT2167" i="2" s="1"/>
  <c r="S2166" i="2"/>
  <c r="AT2166" i="2" s="1"/>
  <c r="S2165" i="2"/>
  <c r="AT2165" i="2" s="1"/>
  <c r="S2164" i="2"/>
  <c r="AT2164" i="2" s="1"/>
  <c r="S2163" i="2"/>
  <c r="AT2163" i="2" s="1"/>
  <c r="S2162" i="2"/>
  <c r="AT2162" i="2" s="1"/>
  <c r="S2161" i="2"/>
  <c r="AT2161" i="2" s="1"/>
  <c r="S2160" i="2"/>
  <c r="AT2160" i="2" s="1"/>
  <c r="S2159" i="2"/>
  <c r="AT2159" i="2" s="1"/>
  <c r="S2158" i="2"/>
  <c r="AT2158" i="2" s="1"/>
  <c r="S2157" i="2"/>
  <c r="AT2157" i="2" s="1"/>
  <c r="S2156" i="2"/>
  <c r="AT2156" i="2" s="1"/>
  <c r="S2155" i="2"/>
  <c r="AT2155" i="2" s="1"/>
  <c r="S2154" i="2"/>
  <c r="AT2154" i="2" s="1"/>
  <c r="S2153" i="2"/>
  <c r="AT2153" i="2" s="1"/>
  <c r="S2152" i="2"/>
  <c r="AT2152" i="2" s="1"/>
  <c r="S2151" i="2"/>
  <c r="AT2151" i="2" s="1"/>
  <c r="S2150" i="2"/>
  <c r="AT2150" i="2" s="1"/>
  <c r="S2149" i="2"/>
  <c r="AT2149" i="2" s="1"/>
  <c r="S2148" i="2"/>
  <c r="AT2148" i="2" s="1"/>
  <c r="S2147" i="2"/>
  <c r="AT2147" i="2" s="1"/>
  <c r="S2146" i="2"/>
  <c r="AT2146" i="2" s="1"/>
  <c r="S2145" i="2"/>
  <c r="AT2145" i="2" s="1"/>
  <c r="S2144" i="2"/>
  <c r="AT2144" i="2" s="1"/>
  <c r="S2143" i="2"/>
  <c r="AT2143" i="2" s="1"/>
  <c r="S2142" i="2"/>
  <c r="AT2142" i="2" s="1"/>
  <c r="S2141" i="2"/>
  <c r="AT2141" i="2" s="1"/>
  <c r="S2140" i="2"/>
  <c r="AT2140" i="2" s="1"/>
  <c r="S2139" i="2"/>
  <c r="AT2139" i="2" s="1"/>
  <c r="S2138" i="2"/>
  <c r="AT2138" i="2" s="1"/>
  <c r="S2137" i="2"/>
  <c r="AT2137" i="2" s="1"/>
  <c r="S2136" i="2"/>
  <c r="AT2136" i="2" s="1"/>
  <c r="S2135" i="2"/>
  <c r="AT2135" i="2" s="1"/>
  <c r="S2134" i="2"/>
  <c r="AT2134" i="2" s="1"/>
  <c r="S2133" i="2"/>
  <c r="AT2133" i="2" s="1"/>
  <c r="S2132" i="2"/>
  <c r="AT2132" i="2" s="1"/>
  <c r="S2131" i="2"/>
  <c r="AT2131" i="2" s="1"/>
  <c r="S2130" i="2"/>
  <c r="AT2130" i="2" s="1"/>
  <c r="S2129" i="2"/>
  <c r="AT2129" i="2" s="1"/>
  <c r="S2128" i="2"/>
  <c r="AT2128" i="2" s="1"/>
  <c r="S2127" i="2"/>
  <c r="AT2127" i="2" s="1"/>
  <c r="S2126" i="2"/>
  <c r="AT2126" i="2" s="1"/>
  <c r="S2125" i="2"/>
  <c r="AT2125" i="2" s="1"/>
  <c r="S2124" i="2"/>
  <c r="AT2124" i="2" s="1"/>
  <c r="S2123" i="2"/>
  <c r="AT2123" i="2" s="1"/>
  <c r="S2122" i="2"/>
  <c r="AT2122" i="2" s="1"/>
  <c r="S2121" i="2"/>
  <c r="AT2121" i="2" s="1"/>
  <c r="S2120" i="2"/>
  <c r="AT2120" i="2" s="1"/>
  <c r="S2119" i="2"/>
  <c r="AT2119" i="2" s="1"/>
  <c r="S2118" i="2"/>
  <c r="AT2118" i="2" s="1"/>
  <c r="S2117" i="2"/>
  <c r="AT2117" i="2" s="1"/>
  <c r="S2116" i="2"/>
  <c r="AT2116" i="2" s="1"/>
  <c r="S2115" i="2"/>
  <c r="AT2115" i="2" s="1"/>
  <c r="S2114" i="2"/>
  <c r="AT2114" i="2" s="1"/>
  <c r="S2113" i="2"/>
  <c r="AT2113" i="2" s="1"/>
  <c r="S2112" i="2"/>
  <c r="AT2112" i="2" s="1"/>
  <c r="S2111" i="2"/>
  <c r="AT2111" i="2" s="1"/>
  <c r="S2110" i="2"/>
  <c r="AT2110" i="2" s="1"/>
  <c r="S2109" i="2"/>
  <c r="AT2109" i="2" s="1"/>
  <c r="S2108" i="2"/>
  <c r="AT2108" i="2" s="1"/>
  <c r="S2107" i="2"/>
  <c r="AT2107" i="2" s="1"/>
  <c r="S2106" i="2"/>
  <c r="AT2106" i="2" s="1"/>
  <c r="S2105" i="2"/>
  <c r="AT2105" i="2" s="1"/>
  <c r="S2104" i="2"/>
  <c r="AT2104" i="2" s="1"/>
  <c r="S2103" i="2"/>
  <c r="AT2103" i="2" s="1"/>
  <c r="S2102" i="2"/>
  <c r="AT2102" i="2" s="1"/>
  <c r="S2101" i="2"/>
  <c r="AT2101" i="2" s="1"/>
  <c r="S2100" i="2"/>
  <c r="AT2100" i="2" s="1"/>
  <c r="S2099" i="2"/>
  <c r="AT2099" i="2" s="1"/>
  <c r="S2098" i="2"/>
  <c r="AT2098" i="2" s="1"/>
  <c r="S2097" i="2"/>
  <c r="AT2097" i="2" s="1"/>
  <c r="S2096" i="2"/>
  <c r="AT2096" i="2" s="1"/>
  <c r="S2095" i="2"/>
  <c r="AT2095" i="2" s="1"/>
  <c r="S2094" i="2"/>
  <c r="AT2094" i="2" s="1"/>
  <c r="S2093" i="2"/>
  <c r="AT2093" i="2" s="1"/>
  <c r="S2092" i="2"/>
  <c r="AT2092" i="2" s="1"/>
  <c r="S2091" i="2"/>
  <c r="AT2091" i="2" s="1"/>
  <c r="S2090" i="2"/>
  <c r="AT2090" i="2" s="1"/>
  <c r="S2089" i="2"/>
  <c r="AT2089" i="2" s="1"/>
  <c r="S2088" i="2"/>
  <c r="AT2088" i="2" s="1"/>
  <c r="S2087" i="2"/>
  <c r="AT2087" i="2" s="1"/>
  <c r="S2086" i="2"/>
  <c r="AT2086" i="2" s="1"/>
  <c r="S2085" i="2"/>
  <c r="AT2085" i="2" s="1"/>
  <c r="S2084" i="2"/>
  <c r="AT2084" i="2" s="1"/>
  <c r="S2083" i="2"/>
  <c r="AT2083" i="2" s="1"/>
  <c r="S2082" i="2"/>
  <c r="AT2082" i="2" s="1"/>
  <c r="S2081" i="2"/>
  <c r="AT2081" i="2" s="1"/>
  <c r="S2080" i="2"/>
  <c r="AT2080" i="2" s="1"/>
  <c r="S2079" i="2"/>
  <c r="AT2079" i="2" s="1"/>
  <c r="S2078" i="2"/>
  <c r="AT2078" i="2" s="1"/>
  <c r="S2077" i="2"/>
  <c r="AT2077" i="2" s="1"/>
  <c r="S2076" i="2"/>
  <c r="AT2076" i="2" s="1"/>
  <c r="S2075" i="2"/>
  <c r="AT2075" i="2" s="1"/>
  <c r="S2074" i="2"/>
  <c r="AT2074" i="2" s="1"/>
  <c r="S2073" i="2"/>
  <c r="AT2073" i="2" s="1"/>
  <c r="S2072" i="2"/>
  <c r="AT2072" i="2" s="1"/>
  <c r="S2071" i="2"/>
  <c r="AT2071" i="2" s="1"/>
  <c r="S2070" i="2"/>
  <c r="AT2070" i="2" s="1"/>
  <c r="S2069" i="2"/>
  <c r="AT2069" i="2" s="1"/>
  <c r="S2068" i="2"/>
  <c r="AT2068" i="2" s="1"/>
  <c r="S2067" i="2"/>
  <c r="AT2067" i="2" s="1"/>
  <c r="S2066" i="2"/>
  <c r="AT2066" i="2" s="1"/>
  <c r="S2065" i="2"/>
  <c r="AT2065" i="2" s="1"/>
  <c r="S2064" i="2"/>
  <c r="AT2064" i="2" s="1"/>
  <c r="S2063" i="2"/>
  <c r="AT2063" i="2" s="1"/>
  <c r="S2062" i="2"/>
  <c r="AT2062" i="2" s="1"/>
  <c r="S2061" i="2"/>
  <c r="AT2061" i="2" s="1"/>
  <c r="S2060" i="2"/>
  <c r="AT2060" i="2" s="1"/>
  <c r="S2059" i="2"/>
  <c r="AT2059" i="2" s="1"/>
  <c r="S2058" i="2"/>
  <c r="AT2058" i="2" s="1"/>
  <c r="S2057" i="2"/>
  <c r="AT2057" i="2" s="1"/>
  <c r="S2056" i="2"/>
  <c r="AT2056" i="2" s="1"/>
  <c r="S2055" i="2"/>
  <c r="AT2055" i="2" s="1"/>
  <c r="S2054" i="2"/>
  <c r="AT2054" i="2" s="1"/>
  <c r="S2053" i="2"/>
  <c r="AT2053" i="2" s="1"/>
  <c r="S2052" i="2"/>
  <c r="AT2052" i="2" s="1"/>
  <c r="S2051" i="2"/>
  <c r="AT2051" i="2" s="1"/>
  <c r="S2050" i="2"/>
  <c r="AT2050" i="2" s="1"/>
  <c r="S2049" i="2"/>
  <c r="AT2049" i="2" s="1"/>
  <c r="S2048" i="2"/>
  <c r="AT2048" i="2" s="1"/>
  <c r="S2047" i="2"/>
  <c r="AT2047" i="2" s="1"/>
  <c r="S2046" i="2"/>
  <c r="AT2046" i="2" s="1"/>
  <c r="S2045" i="2"/>
  <c r="AT2045" i="2" s="1"/>
  <c r="S2044" i="2"/>
  <c r="AT2044" i="2" s="1"/>
  <c r="S2043" i="2"/>
  <c r="AT2043" i="2" s="1"/>
  <c r="S2042" i="2"/>
  <c r="AT2042" i="2" s="1"/>
  <c r="S2041" i="2"/>
  <c r="AT2041" i="2" s="1"/>
  <c r="S2040" i="2"/>
  <c r="AT2040" i="2" s="1"/>
  <c r="S2039" i="2"/>
  <c r="AT2039" i="2" s="1"/>
  <c r="S2038" i="2"/>
  <c r="AT2038" i="2" s="1"/>
  <c r="S2037" i="2"/>
  <c r="AT2037" i="2" s="1"/>
  <c r="S2036" i="2"/>
  <c r="AT2036" i="2" s="1"/>
  <c r="S2035" i="2"/>
  <c r="AT2035" i="2" s="1"/>
  <c r="S2034" i="2"/>
  <c r="AT2034" i="2" s="1"/>
  <c r="S2033" i="2"/>
  <c r="AT2033" i="2" s="1"/>
  <c r="S2032" i="2"/>
  <c r="AT2032" i="2" s="1"/>
  <c r="S2031" i="2"/>
  <c r="AT2031" i="2" s="1"/>
  <c r="S2030" i="2"/>
  <c r="AT2030" i="2" s="1"/>
  <c r="S2029" i="2"/>
  <c r="AT2029" i="2" s="1"/>
  <c r="S2028" i="2"/>
  <c r="AT2028" i="2" s="1"/>
  <c r="S2027" i="2"/>
  <c r="AT2027" i="2" s="1"/>
  <c r="S2026" i="2"/>
  <c r="AT2026" i="2" s="1"/>
  <c r="S2025" i="2"/>
  <c r="AT2025" i="2" s="1"/>
  <c r="S2024" i="2"/>
  <c r="AT2024" i="2" s="1"/>
  <c r="S2023" i="2"/>
  <c r="AT2023" i="2" s="1"/>
  <c r="S2022" i="2"/>
  <c r="AT2022" i="2" s="1"/>
  <c r="S2021" i="2"/>
  <c r="AT2021" i="2" s="1"/>
  <c r="S2020" i="2"/>
  <c r="AT2020" i="2" s="1"/>
  <c r="S2019" i="2"/>
  <c r="AT2019" i="2" s="1"/>
  <c r="S2018" i="2"/>
  <c r="AT2018" i="2" s="1"/>
  <c r="S2017" i="2"/>
  <c r="AT2017" i="2" s="1"/>
  <c r="S2016" i="2"/>
  <c r="AT2016" i="2" s="1"/>
  <c r="S2015" i="2"/>
  <c r="AT2015" i="2" s="1"/>
  <c r="S2014" i="2"/>
  <c r="AT2014" i="2" s="1"/>
  <c r="S2013" i="2"/>
  <c r="AT2013" i="2" s="1"/>
  <c r="S2012" i="2"/>
  <c r="AT2012" i="2" s="1"/>
  <c r="S2011" i="2"/>
  <c r="AT2011" i="2" s="1"/>
  <c r="S2010" i="2"/>
  <c r="AT2010" i="2" s="1"/>
  <c r="S2009" i="2"/>
  <c r="AT2009" i="2" s="1"/>
  <c r="S2008" i="2"/>
  <c r="AT2008" i="2" s="1"/>
  <c r="S2007" i="2"/>
  <c r="AT2007" i="2" s="1"/>
  <c r="S2006" i="2"/>
  <c r="AT2006" i="2" s="1"/>
  <c r="S2005" i="2"/>
  <c r="AT2005" i="2" s="1"/>
  <c r="S2004" i="2"/>
  <c r="AT2004" i="2" s="1"/>
  <c r="S2003" i="2"/>
  <c r="AT2003" i="2" s="1"/>
  <c r="S2002" i="2"/>
  <c r="AT2002" i="2" s="1"/>
  <c r="S2001" i="2"/>
  <c r="AT2001" i="2" s="1"/>
  <c r="S2000" i="2"/>
  <c r="AT2000" i="2" s="1"/>
  <c r="S1999" i="2"/>
  <c r="AT1999" i="2" s="1"/>
  <c r="S1998" i="2"/>
  <c r="AT1998" i="2" s="1"/>
  <c r="S1997" i="2"/>
  <c r="AT1997" i="2" s="1"/>
  <c r="S1996" i="2"/>
  <c r="AT1996" i="2" s="1"/>
  <c r="S1995" i="2"/>
  <c r="AT1995" i="2" s="1"/>
  <c r="S1994" i="2"/>
  <c r="AT1994" i="2" s="1"/>
  <c r="S1993" i="2"/>
  <c r="AT1993" i="2" s="1"/>
  <c r="S1992" i="2"/>
  <c r="AT1992" i="2" s="1"/>
  <c r="S1991" i="2"/>
  <c r="AT1991" i="2" s="1"/>
  <c r="S1990" i="2"/>
  <c r="AT1990" i="2" s="1"/>
  <c r="S1989" i="2"/>
  <c r="AT1989" i="2" s="1"/>
  <c r="S1988" i="2"/>
  <c r="AT1988" i="2" s="1"/>
  <c r="S1987" i="2"/>
  <c r="AT1987" i="2" s="1"/>
  <c r="S1986" i="2"/>
  <c r="AT1986" i="2" s="1"/>
  <c r="S1985" i="2"/>
  <c r="AT1985" i="2" s="1"/>
  <c r="S1984" i="2"/>
  <c r="AT1984" i="2" s="1"/>
  <c r="S1983" i="2"/>
  <c r="AT1983" i="2" s="1"/>
  <c r="S1982" i="2"/>
  <c r="AT1982" i="2" s="1"/>
  <c r="S1981" i="2"/>
  <c r="AT1981" i="2" s="1"/>
  <c r="S1980" i="2"/>
  <c r="AT1980" i="2" s="1"/>
  <c r="S1979" i="2"/>
  <c r="AT1979" i="2" s="1"/>
  <c r="S1978" i="2"/>
  <c r="AT1978" i="2" s="1"/>
  <c r="S1977" i="2"/>
  <c r="AT1977" i="2" s="1"/>
  <c r="S1976" i="2"/>
  <c r="AT1976" i="2" s="1"/>
  <c r="S1975" i="2"/>
  <c r="AT1975" i="2" s="1"/>
  <c r="S1974" i="2"/>
  <c r="AT1974" i="2" s="1"/>
  <c r="S1973" i="2"/>
  <c r="AT1973" i="2" s="1"/>
  <c r="S1972" i="2"/>
  <c r="AT1972" i="2" s="1"/>
  <c r="S1971" i="2"/>
  <c r="AT1971" i="2" s="1"/>
  <c r="S1970" i="2"/>
  <c r="AT1970" i="2" s="1"/>
  <c r="S1969" i="2"/>
  <c r="AT1969" i="2" s="1"/>
  <c r="S1968" i="2"/>
  <c r="AT1968" i="2" s="1"/>
  <c r="S1967" i="2"/>
  <c r="AT1967" i="2" s="1"/>
  <c r="S1966" i="2"/>
  <c r="AT1966" i="2" s="1"/>
  <c r="S1965" i="2"/>
  <c r="AT1965" i="2" s="1"/>
  <c r="S1964" i="2"/>
  <c r="AT1964" i="2" s="1"/>
  <c r="S1963" i="2"/>
  <c r="AT1963" i="2" s="1"/>
  <c r="S1962" i="2"/>
  <c r="AT1962" i="2" s="1"/>
  <c r="S1961" i="2"/>
  <c r="AT1961" i="2" s="1"/>
  <c r="S1960" i="2"/>
  <c r="AT1960" i="2" s="1"/>
  <c r="S1959" i="2"/>
  <c r="AT1959" i="2" s="1"/>
  <c r="S1958" i="2"/>
  <c r="AT1958" i="2" s="1"/>
  <c r="S1957" i="2"/>
  <c r="AT1957" i="2" s="1"/>
  <c r="S1956" i="2"/>
  <c r="AT1956" i="2" s="1"/>
  <c r="S1955" i="2"/>
  <c r="AT1955" i="2" s="1"/>
  <c r="S1954" i="2"/>
  <c r="AT1954" i="2" s="1"/>
  <c r="S1953" i="2"/>
  <c r="AT1953" i="2" s="1"/>
  <c r="S1952" i="2"/>
  <c r="AT1952" i="2" s="1"/>
  <c r="S1951" i="2"/>
  <c r="AT1951" i="2" s="1"/>
  <c r="S1950" i="2"/>
  <c r="AT1950" i="2" s="1"/>
  <c r="S1949" i="2"/>
  <c r="AT1949" i="2" s="1"/>
  <c r="S1948" i="2"/>
  <c r="AT1948" i="2" s="1"/>
  <c r="S1947" i="2"/>
  <c r="AT1947" i="2" s="1"/>
  <c r="S1946" i="2"/>
  <c r="AT1946" i="2" s="1"/>
  <c r="S1945" i="2"/>
  <c r="AT1945" i="2" s="1"/>
  <c r="S1944" i="2"/>
  <c r="AT1944" i="2" s="1"/>
  <c r="S1943" i="2"/>
  <c r="AT1943" i="2" s="1"/>
  <c r="S1942" i="2"/>
  <c r="AT1942" i="2" s="1"/>
  <c r="S1941" i="2"/>
  <c r="AT1941" i="2" s="1"/>
  <c r="S1940" i="2"/>
  <c r="AT1940" i="2" s="1"/>
  <c r="S1939" i="2"/>
  <c r="AT1939" i="2" s="1"/>
  <c r="S1938" i="2"/>
  <c r="AT1938" i="2" s="1"/>
  <c r="S1937" i="2"/>
  <c r="AT1937" i="2" s="1"/>
  <c r="S1936" i="2"/>
  <c r="AT1936" i="2" s="1"/>
  <c r="S1935" i="2"/>
  <c r="AT1935" i="2" s="1"/>
  <c r="S1934" i="2"/>
  <c r="AT1934" i="2" s="1"/>
  <c r="S1933" i="2"/>
  <c r="AT1933" i="2" s="1"/>
  <c r="S1932" i="2"/>
  <c r="AT1932" i="2" s="1"/>
  <c r="S1931" i="2"/>
  <c r="AT1931" i="2" s="1"/>
  <c r="S1930" i="2"/>
  <c r="AT1930" i="2" s="1"/>
  <c r="S1929" i="2"/>
  <c r="AT1929" i="2" s="1"/>
  <c r="S1928" i="2"/>
  <c r="AT1928" i="2" s="1"/>
  <c r="S1927" i="2"/>
  <c r="AT1927" i="2" s="1"/>
  <c r="S1926" i="2"/>
  <c r="AT1926" i="2" s="1"/>
  <c r="S1925" i="2"/>
  <c r="AT1925" i="2" s="1"/>
  <c r="S1924" i="2"/>
  <c r="AT1924" i="2" s="1"/>
  <c r="S1923" i="2"/>
  <c r="AT1923" i="2" s="1"/>
  <c r="S1922" i="2"/>
  <c r="AT1922" i="2" s="1"/>
  <c r="S1921" i="2"/>
  <c r="AT1921" i="2" s="1"/>
  <c r="S1920" i="2"/>
  <c r="AT1920" i="2" s="1"/>
  <c r="S1919" i="2"/>
  <c r="AT1919" i="2" s="1"/>
  <c r="S1918" i="2"/>
  <c r="AT1918" i="2" s="1"/>
  <c r="S1917" i="2"/>
  <c r="AT1917" i="2" s="1"/>
  <c r="S1916" i="2"/>
  <c r="AT1916" i="2" s="1"/>
  <c r="S1915" i="2"/>
  <c r="AT1915" i="2" s="1"/>
  <c r="S1914" i="2"/>
  <c r="AT1914" i="2" s="1"/>
  <c r="S1913" i="2"/>
  <c r="AT1913" i="2" s="1"/>
  <c r="S1912" i="2"/>
  <c r="AT1912" i="2" s="1"/>
  <c r="S1911" i="2"/>
  <c r="AT1911" i="2" s="1"/>
  <c r="S1910" i="2"/>
  <c r="AT1910" i="2" s="1"/>
  <c r="S1909" i="2"/>
  <c r="AT1909" i="2" s="1"/>
  <c r="S1908" i="2"/>
  <c r="AT1908" i="2" s="1"/>
  <c r="S1907" i="2"/>
  <c r="AT1907" i="2" s="1"/>
  <c r="S1906" i="2"/>
  <c r="AT1906" i="2" s="1"/>
  <c r="S1905" i="2"/>
  <c r="AT1905" i="2" s="1"/>
  <c r="S1904" i="2"/>
  <c r="AT1904" i="2" s="1"/>
  <c r="S1903" i="2"/>
  <c r="AT1903" i="2" s="1"/>
  <c r="S1902" i="2"/>
  <c r="AT1902" i="2" s="1"/>
  <c r="S1901" i="2"/>
  <c r="AT1901" i="2" s="1"/>
  <c r="S1900" i="2"/>
  <c r="AT1900" i="2" s="1"/>
  <c r="S1899" i="2"/>
  <c r="AT1899" i="2" s="1"/>
  <c r="S1898" i="2"/>
  <c r="AT1898" i="2" s="1"/>
  <c r="S1897" i="2"/>
  <c r="AT1897" i="2" s="1"/>
  <c r="S1896" i="2"/>
  <c r="AT1896" i="2" s="1"/>
  <c r="S1895" i="2"/>
  <c r="AT1895" i="2" s="1"/>
  <c r="S1894" i="2"/>
  <c r="AT1894" i="2" s="1"/>
  <c r="S1893" i="2"/>
  <c r="AT1893" i="2" s="1"/>
  <c r="S1892" i="2"/>
  <c r="AT1892" i="2" s="1"/>
  <c r="S1891" i="2"/>
  <c r="AT1891" i="2" s="1"/>
  <c r="S1890" i="2"/>
  <c r="AT1890" i="2" s="1"/>
  <c r="S1889" i="2"/>
  <c r="AT1889" i="2" s="1"/>
  <c r="S1888" i="2"/>
  <c r="AT1888" i="2" s="1"/>
  <c r="S1887" i="2"/>
  <c r="AT1887" i="2" s="1"/>
  <c r="S1886" i="2"/>
  <c r="AT1886" i="2" s="1"/>
  <c r="S1885" i="2"/>
  <c r="AT1885" i="2" s="1"/>
  <c r="S1884" i="2"/>
  <c r="AT1884" i="2" s="1"/>
  <c r="S1883" i="2"/>
  <c r="AT1883" i="2" s="1"/>
  <c r="S1882" i="2"/>
  <c r="AT1882" i="2" s="1"/>
  <c r="S1881" i="2"/>
  <c r="AT1881" i="2" s="1"/>
  <c r="S1880" i="2"/>
  <c r="AT1880" i="2" s="1"/>
  <c r="S1879" i="2"/>
  <c r="AT1879" i="2" s="1"/>
  <c r="S1878" i="2"/>
  <c r="AT1878" i="2" s="1"/>
  <c r="S1877" i="2"/>
  <c r="AT1877" i="2" s="1"/>
  <c r="S1876" i="2"/>
  <c r="AT1876" i="2" s="1"/>
  <c r="S1875" i="2"/>
  <c r="AT1875" i="2" s="1"/>
  <c r="S1874" i="2"/>
  <c r="AT1874" i="2" s="1"/>
  <c r="S1873" i="2"/>
  <c r="AT1873" i="2" s="1"/>
  <c r="S1872" i="2"/>
  <c r="AT1872" i="2" s="1"/>
  <c r="S1871" i="2"/>
  <c r="AT1871" i="2" s="1"/>
  <c r="S1870" i="2"/>
  <c r="AT1870" i="2" s="1"/>
  <c r="S1869" i="2"/>
  <c r="AT1869" i="2" s="1"/>
  <c r="S1868" i="2"/>
  <c r="AT1868" i="2" s="1"/>
  <c r="S1867" i="2"/>
  <c r="AT1867" i="2" s="1"/>
  <c r="S1866" i="2"/>
  <c r="AT1866" i="2" s="1"/>
  <c r="S1865" i="2"/>
  <c r="AT1865" i="2" s="1"/>
  <c r="S1864" i="2"/>
  <c r="AT1864" i="2" s="1"/>
  <c r="S1863" i="2"/>
  <c r="AT1863" i="2" s="1"/>
  <c r="S1862" i="2"/>
  <c r="AT1862" i="2" s="1"/>
  <c r="S1861" i="2"/>
  <c r="AT1861" i="2" s="1"/>
  <c r="S1860" i="2"/>
  <c r="AT1860" i="2" s="1"/>
  <c r="S1859" i="2"/>
  <c r="AT1859" i="2" s="1"/>
  <c r="S1858" i="2"/>
  <c r="AT1858" i="2" s="1"/>
  <c r="S1857" i="2"/>
  <c r="AT1857" i="2" s="1"/>
  <c r="S1856" i="2"/>
  <c r="AT1856" i="2" s="1"/>
  <c r="S1855" i="2"/>
  <c r="AT1855" i="2" s="1"/>
  <c r="S1854" i="2"/>
  <c r="AT1854" i="2" s="1"/>
  <c r="S1853" i="2"/>
  <c r="AT1853" i="2" s="1"/>
  <c r="S1852" i="2"/>
  <c r="AT1852" i="2" s="1"/>
  <c r="S1851" i="2"/>
  <c r="AT1851" i="2" s="1"/>
  <c r="S1850" i="2"/>
  <c r="AT1850" i="2" s="1"/>
  <c r="S1849" i="2"/>
  <c r="AT1849" i="2" s="1"/>
  <c r="S1848" i="2"/>
  <c r="AT1848" i="2" s="1"/>
  <c r="S1847" i="2"/>
  <c r="AT1847" i="2" s="1"/>
  <c r="S1846" i="2"/>
  <c r="AT1846" i="2" s="1"/>
  <c r="S1845" i="2"/>
  <c r="AT1845" i="2" s="1"/>
  <c r="S1844" i="2"/>
  <c r="AT1844" i="2" s="1"/>
  <c r="S1843" i="2"/>
  <c r="AT1843" i="2" s="1"/>
  <c r="S1842" i="2"/>
  <c r="AT1842" i="2" s="1"/>
  <c r="S1841" i="2"/>
  <c r="AT1841" i="2" s="1"/>
  <c r="S1840" i="2"/>
  <c r="AT1840" i="2" s="1"/>
  <c r="S1839" i="2"/>
  <c r="AT1839" i="2" s="1"/>
  <c r="S1838" i="2"/>
  <c r="AT1838" i="2" s="1"/>
  <c r="S1837" i="2"/>
  <c r="AT1837" i="2" s="1"/>
  <c r="S1836" i="2"/>
  <c r="AT1836" i="2" s="1"/>
  <c r="S1835" i="2"/>
  <c r="AT1835" i="2" s="1"/>
  <c r="S1834" i="2"/>
  <c r="AT1834" i="2" s="1"/>
  <c r="S1833" i="2"/>
  <c r="AT1833" i="2" s="1"/>
  <c r="S1832" i="2"/>
  <c r="AT1832" i="2" s="1"/>
  <c r="S1831" i="2"/>
  <c r="AT1831" i="2" s="1"/>
  <c r="S1830" i="2"/>
  <c r="AT1830" i="2" s="1"/>
  <c r="S1829" i="2"/>
  <c r="AT1829" i="2" s="1"/>
  <c r="S1828" i="2"/>
  <c r="AT1828" i="2" s="1"/>
  <c r="S1827" i="2"/>
  <c r="AT1827" i="2" s="1"/>
  <c r="S1826" i="2"/>
  <c r="AT1826" i="2" s="1"/>
  <c r="S1825" i="2"/>
  <c r="AT1825" i="2" s="1"/>
  <c r="S1824" i="2"/>
  <c r="AT1824" i="2" s="1"/>
  <c r="S1823" i="2"/>
  <c r="AT1823" i="2" s="1"/>
  <c r="S1822" i="2"/>
  <c r="AT1822" i="2" s="1"/>
  <c r="S1821" i="2"/>
  <c r="AT1821" i="2" s="1"/>
  <c r="S1820" i="2"/>
  <c r="AT1820" i="2" s="1"/>
  <c r="S1819" i="2"/>
  <c r="AT1819" i="2" s="1"/>
  <c r="S1818" i="2"/>
  <c r="AT1818" i="2" s="1"/>
  <c r="S1817" i="2"/>
  <c r="AT1817" i="2" s="1"/>
  <c r="S1816" i="2"/>
  <c r="AT1816" i="2" s="1"/>
  <c r="S1815" i="2"/>
  <c r="AT1815" i="2" s="1"/>
  <c r="S1814" i="2"/>
  <c r="AT1814" i="2" s="1"/>
  <c r="S1813" i="2"/>
  <c r="AT1813" i="2" s="1"/>
  <c r="S1812" i="2"/>
  <c r="AT1812" i="2" s="1"/>
  <c r="S1811" i="2"/>
  <c r="AT1811" i="2" s="1"/>
  <c r="S1810" i="2"/>
  <c r="AT1810" i="2" s="1"/>
  <c r="S1809" i="2"/>
  <c r="AT1809" i="2" s="1"/>
  <c r="S1808" i="2"/>
  <c r="AT1808" i="2" s="1"/>
  <c r="S1807" i="2"/>
  <c r="AT1807" i="2" s="1"/>
  <c r="S1806" i="2"/>
  <c r="AT1806" i="2" s="1"/>
  <c r="S1805" i="2"/>
  <c r="AT1805" i="2" s="1"/>
  <c r="S1804" i="2"/>
  <c r="AT1804" i="2" s="1"/>
  <c r="S1803" i="2"/>
  <c r="AT1803" i="2" s="1"/>
  <c r="S1802" i="2"/>
  <c r="AT1802" i="2" s="1"/>
  <c r="S1801" i="2"/>
  <c r="AT1801" i="2" s="1"/>
  <c r="S1800" i="2"/>
  <c r="AT1800" i="2" s="1"/>
  <c r="S1799" i="2"/>
  <c r="AT1799" i="2" s="1"/>
  <c r="S1798" i="2"/>
  <c r="AT1798" i="2" s="1"/>
  <c r="S1797" i="2"/>
  <c r="AT1797" i="2" s="1"/>
  <c r="S1796" i="2"/>
  <c r="AT1796" i="2" s="1"/>
  <c r="S1795" i="2"/>
  <c r="AT1795" i="2" s="1"/>
  <c r="S1794" i="2"/>
  <c r="AT1794" i="2" s="1"/>
  <c r="S1793" i="2"/>
  <c r="AT1793" i="2" s="1"/>
  <c r="S1792" i="2"/>
  <c r="AT1792" i="2" s="1"/>
  <c r="S1791" i="2"/>
  <c r="AT1791" i="2" s="1"/>
  <c r="S1790" i="2"/>
  <c r="AT1790" i="2" s="1"/>
  <c r="S1789" i="2"/>
  <c r="AT1789" i="2" s="1"/>
  <c r="S1788" i="2"/>
  <c r="AT1788" i="2" s="1"/>
  <c r="S1787" i="2"/>
  <c r="AT1787" i="2" s="1"/>
  <c r="S1786" i="2"/>
  <c r="AT1786" i="2" s="1"/>
  <c r="S1785" i="2"/>
  <c r="AT1785" i="2" s="1"/>
  <c r="S1784" i="2"/>
  <c r="AT1784" i="2" s="1"/>
  <c r="S1783" i="2"/>
  <c r="AT1783" i="2" s="1"/>
  <c r="S1782" i="2"/>
  <c r="AT1782" i="2" s="1"/>
  <c r="S1781" i="2"/>
  <c r="AT1781" i="2" s="1"/>
  <c r="S1780" i="2"/>
  <c r="AT1780" i="2" s="1"/>
  <c r="S1779" i="2"/>
  <c r="AT1779" i="2" s="1"/>
  <c r="S1778" i="2"/>
  <c r="AT1778" i="2" s="1"/>
  <c r="S1777" i="2"/>
  <c r="AT1777" i="2" s="1"/>
  <c r="S1776" i="2"/>
  <c r="AT1776" i="2" s="1"/>
  <c r="S1775" i="2"/>
  <c r="AT1775" i="2" s="1"/>
  <c r="S1774" i="2"/>
  <c r="AT1774" i="2" s="1"/>
  <c r="S1773" i="2"/>
  <c r="AT1773" i="2" s="1"/>
  <c r="S1772" i="2"/>
  <c r="AT1772" i="2" s="1"/>
  <c r="S1771" i="2"/>
  <c r="AT1771" i="2" s="1"/>
  <c r="S1770" i="2"/>
  <c r="AT1770" i="2" s="1"/>
  <c r="S1769" i="2"/>
  <c r="AT1769" i="2" s="1"/>
  <c r="S1768" i="2"/>
  <c r="AT1768" i="2" s="1"/>
  <c r="S1767" i="2"/>
  <c r="AT1767" i="2" s="1"/>
  <c r="S1766" i="2"/>
  <c r="AT1766" i="2" s="1"/>
  <c r="S1765" i="2"/>
  <c r="AT1765" i="2" s="1"/>
  <c r="S1764" i="2"/>
  <c r="AT1764" i="2" s="1"/>
  <c r="S1763" i="2"/>
  <c r="AT1763" i="2" s="1"/>
  <c r="S1762" i="2"/>
  <c r="AT1762" i="2" s="1"/>
  <c r="S1761" i="2"/>
  <c r="AT1761" i="2" s="1"/>
  <c r="S1760" i="2"/>
  <c r="AT1760" i="2" s="1"/>
  <c r="S1759" i="2"/>
  <c r="AT1759" i="2" s="1"/>
  <c r="S1758" i="2"/>
  <c r="AT1758" i="2" s="1"/>
  <c r="S1757" i="2"/>
  <c r="AT1757" i="2" s="1"/>
  <c r="S1756" i="2"/>
  <c r="AT1756" i="2" s="1"/>
  <c r="S1755" i="2"/>
  <c r="AT1755" i="2" s="1"/>
  <c r="S1754" i="2"/>
  <c r="AT1754" i="2" s="1"/>
  <c r="S1753" i="2"/>
  <c r="AT1753" i="2" s="1"/>
  <c r="S1752" i="2"/>
  <c r="AT1752" i="2" s="1"/>
  <c r="S1751" i="2"/>
  <c r="AT1751" i="2" s="1"/>
  <c r="S1750" i="2"/>
  <c r="AT1750" i="2" s="1"/>
  <c r="S1749" i="2"/>
  <c r="AT1749" i="2" s="1"/>
  <c r="S1748" i="2"/>
  <c r="AT1748" i="2" s="1"/>
  <c r="S1747" i="2"/>
  <c r="AT1747" i="2" s="1"/>
  <c r="S1746" i="2"/>
  <c r="AT1746" i="2" s="1"/>
  <c r="S1745" i="2"/>
  <c r="AT1745" i="2" s="1"/>
  <c r="S1744" i="2"/>
  <c r="AT1744" i="2" s="1"/>
  <c r="S1743" i="2"/>
  <c r="AT1743" i="2" s="1"/>
  <c r="S1742" i="2"/>
  <c r="AT1742" i="2" s="1"/>
  <c r="S1741" i="2"/>
  <c r="AT1741" i="2" s="1"/>
  <c r="S1740" i="2"/>
  <c r="AT1740" i="2" s="1"/>
  <c r="S1739" i="2"/>
  <c r="AT1739" i="2" s="1"/>
  <c r="S1738" i="2"/>
  <c r="AT1738" i="2" s="1"/>
  <c r="S1737" i="2"/>
  <c r="AT1737" i="2" s="1"/>
  <c r="S1736" i="2"/>
  <c r="AT1736" i="2" s="1"/>
  <c r="S1735" i="2"/>
  <c r="AT1735" i="2" s="1"/>
  <c r="S1734" i="2"/>
  <c r="AT1734" i="2" s="1"/>
  <c r="S1733" i="2"/>
  <c r="AT1733" i="2" s="1"/>
  <c r="S1732" i="2"/>
  <c r="AT1732" i="2" s="1"/>
  <c r="S1731" i="2"/>
  <c r="AT1731" i="2" s="1"/>
  <c r="S1730" i="2"/>
  <c r="AT1730" i="2" s="1"/>
  <c r="S1729" i="2"/>
  <c r="AT1729" i="2" s="1"/>
  <c r="S1728" i="2"/>
  <c r="AT1728" i="2" s="1"/>
  <c r="S1727" i="2"/>
  <c r="AT1727" i="2" s="1"/>
  <c r="S1726" i="2"/>
  <c r="AT1726" i="2" s="1"/>
  <c r="S1725" i="2"/>
  <c r="AT1725" i="2" s="1"/>
  <c r="S1724" i="2"/>
  <c r="AT1724" i="2" s="1"/>
  <c r="S1723" i="2"/>
  <c r="AT1723" i="2" s="1"/>
  <c r="S1722" i="2"/>
  <c r="AT1722" i="2" s="1"/>
  <c r="S1721" i="2"/>
  <c r="AT1721" i="2" s="1"/>
  <c r="S1720" i="2"/>
  <c r="AT1720" i="2" s="1"/>
  <c r="S1719" i="2"/>
  <c r="AT1719" i="2" s="1"/>
  <c r="S1718" i="2"/>
  <c r="AT1718" i="2" s="1"/>
  <c r="S1717" i="2"/>
  <c r="AT1717" i="2" s="1"/>
  <c r="S1716" i="2"/>
  <c r="AT1716" i="2" s="1"/>
  <c r="S1715" i="2"/>
  <c r="AT1715" i="2" s="1"/>
  <c r="S1714" i="2"/>
  <c r="AT1714" i="2" s="1"/>
  <c r="S1713" i="2"/>
  <c r="AT1713" i="2" s="1"/>
  <c r="S1712" i="2"/>
  <c r="AT1712" i="2" s="1"/>
  <c r="S1711" i="2"/>
  <c r="AT1711" i="2" s="1"/>
  <c r="S1710" i="2"/>
  <c r="AT1710" i="2" s="1"/>
  <c r="S1709" i="2"/>
  <c r="AT1709" i="2" s="1"/>
  <c r="S1708" i="2"/>
  <c r="AT1708" i="2" s="1"/>
  <c r="S1707" i="2"/>
  <c r="AT1707" i="2" s="1"/>
  <c r="S1706" i="2"/>
  <c r="AT1706" i="2" s="1"/>
  <c r="S1705" i="2"/>
  <c r="AT1705" i="2" s="1"/>
  <c r="S1704" i="2"/>
  <c r="AT1704" i="2" s="1"/>
  <c r="S1703" i="2"/>
  <c r="AT1703" i="2" s="1"/>
  <c r="S1702" i="2"/>
  <c r="AT1702" i="2" s="1"/>
  <c r="S1701" i="2"/>
  <c r="AT1701" i="2" s="1"/>
  <c r="S1700" i="2"/>
  <c r="AT1700" i="2" s="1"/>
  <c r="S1699" i="2"/>
  <c r="AT1699" i="2" s="1"/>
  <c r="S1698" i="2"/>
  <c r="AT1698" i="2" s="1"/>
  <c r="S1697" i="2"/>
  <c r="AT1697" i="2" s="1"/>
  <c r="S1696" i="2"/>
  <c r="AT1696" i="2" s="1"/>
  <c r="S1695" i="2"/>
  <c r="AT1695" i="2" s="1"/>
  <c r="S1694" i="2"/>
  <c r="AT1694" i="2" s="1"/>
  <c r="S1693" i="2"/>
  <c r="AT1693" i="2" s="1"/>
  <c r="S1692" i="2"/>
  <c r="AT1692" i="2" s="1"/>
  <c r="S1691" i="2"/>
  <c r="AT1691" i="2" s="1"/>
  <c r="S1690" i="2"/>
  <c r="AT1690" i="2" s="1"/>
  <c r="S1689" i="2"/>
  <c r="AT1689" i="2" s="1"/>
  <c r="S1688" i="2"/>
  <c r="AT1688" i="2" s="1"/>
  <c r="S1687" i="2"/>
  <c r="AT1687" i="2" s="1"/>
  <c r="S1686" i="2"/>
  <c r="AT1686" i="2" s="1"/>
  <c r="S1685" i="2"/>
  <c r="AT1685" i="2" s="1"/>
  <c r="S1684" i="2"/>
  <c r="AT1684" i="2" s="1"/>
  <c r="S1683" i="2"/>
  <c r="AT1683" i="2" s="1"/>
  <c r="S1682" i="2"/>
  <c r="AT1682" i="2" s="1"/>
  <c r="S1681" i="2"/>
  <c r="AT1681" i="2" s="1"/>
  <c r="S1680" i="2"/>
  <c r="AT1680" i="2" s="1"/>
  <c r="S1679" i="2"/>
  <c r="AT1679" i="2" s="1"/>
  <c r="S1678" i="2"/>
  <c r="AT1678" i="2" s="1"/>
  <c r="S1677" i="2"/>
  <c r="AT1677" i="2" s="1"/>
  <c r="S1676" i="2"/>
  <c r="AT1676" i="2" s="1"/>
  <c r="S1675" i="2"/>
  <c r="AT1675" i="2" s="1"/>
  <c r="S1674" i="2"/>
  <c r="AT1674" i="2" s="1"/>
  <c r="S1673" i="2"/>
  <c r="AT1673" i="2" s="1"/>
  <c r="S1672" i="2"/>
  <c r="AT1672" i="2" s="1"/>
  <c r="S1671" i="2"/>
  <c r="AT1671" i="2" s="1"/>
  <c r="S1670" i="2"/>
  <c r="AT1670" i="2" s="1"/>
  <c r="S1669" i="2"/>
  <c r="AT1669" i="2" s="1"/>
  <c r="S1668" i="2"/>
  <c r="AT1668" i="2" s="1"/>
  <c r="S1667" i="2"/>
  <c r="AT1667" i="2" s="1"/>
  <c r="S1666" i="2"/>
  <c r="AT1666" i="2" s="1"/>
  <c r="S1665" i="2"/>
  <c r="AT1665" i="2" s="1"/>
  <c r="S1664" i="2"/>
  <c r="AT1664" i="2" s="1"/>
  <c r="S1663" i="2"/>
  <c r="AT1663" i="2" s="1"/>
  <c r="S1662" i="2"/>
  <c r="AT1662" i="2" s="1"/>
  <c r="S1661" i="2"/>
  <c r="AT1661" i="2" s="1"/>
  <c r="S1660" i="2"/>
  <c r="AT1660" i="2" s="1"/>
  <c r="S1659" i="2"/>
  <c r="AT1659" i="2" s="1"/>
  <c r="S1658" i="2"/>
  <c r="AT1658" i="2" s="1"/>
  <c r="S1657" i="2"/>
  <c r="AT1657" i="2" s="1"/>
  <c r="S1656" i="2"/>
  <c r="AT1656" i="2" s="1"/>
  <c r="S1655" i="2"/>
  <c r="AT1655" i="2" s="1"/>
  <c r="S1654" i="2"/>
  <c r="AT1654" i="2" s="1"/>
  <c r="S1653" i="2"/>
  <c r="AT1653" i="2" s="1"/>
  <c r="S1652" i="2"/>
  <c r="AT1652" i="2" s="1"/>
  <c r="S1651" i="2"/>
  <c r="AT1651" i="2" s="1"/>
  <c r="S1650" i="2"/>
  <c r="AT1650" i="2" s="1"/>
  <c r="S1649" i="2"/>
  <c r="AT1649" i="2" s="1"/>
  <c r="S1648" i="2"/>
  <c r="AT1648" i="2" s="1"/>
  <c r="S1647" i="2"/>
  <c r="AT1647" i="2" s="1"/>
  <c r="S1646" i="2"/>
  <c r="AT1646" i="2" s="1"/>
  <c r="S1645" i="2"/>
  <c r="AT1645" i="2" s="1"/>
  <c r="S1644" i="2"/>
  <c r="AT1644" i="2" s="1"/>
  <c r="S1643" i="2"/>
  <c r="AT1643" i="2" s="1"/>
  <c r="S1642" i="2"/>
  <c r="AT1642" i="2" s="1"/>
  <c r="S1641" i="2"/>
  <c r="AT1641" i="2" s="1"/>
  <c r="S1640" i="2"/>
  <c r="AT1640" i="2" s="1"/>
  <c r="S1639" i="2"/>
  <c r="AT1639" i="2" s="1"/>
  <c r="S1638" i="2"/>
  <c r="AT1638" i="2" s="1"/>
  <c r="S1637" i="2"/>
  <c r="AT1637" i="2" s="1"/>
  <c r="S1636" i="2"/>
  <c r="AT1636" i="2" s="1"/>
  <c r="S1635" i="2"/>
  <c r="AT1635" i="2" s="1"/>
  <c r="S1634" i="2"/>
  <c r="AT1634" i="2" s="1"/>
  <c r="S1633" i="2"/>
  <c r="AT1633" i="2" s="1"/>
  <c r="S1632" i="2"/>
  <c r="AT1632" i="2" s="1"/>
  <c r="S1631" i="2"/>
  <c r="AT1631" i="2" s="1"/>
  <c r="S1630" i="2"/>
  <c r="AT1630" i="2" s="1"/>
  <c r="S1629" i="2"/>
  <c r="AT1629" i="2" s="1"/>
  <c r="S1628" i="2"/>
  <c r="AT1628" i="2" s="1"/>
  <c r="S1627" i="2"/>
  <c r="AT1627" i="2" s="1"/>
  <c r="S1626" i="2"/>
  <c r="AT1626" i="2" s="1"/>
  <c r="S1625" i="2"/>
  <c r="AT1625" i="2" s="1"/>
  <c r="S1624" i="2"/>
  <c r="AT1624" i="2" s="1"/>
  <c r="S1623" i="2"/>
  <c r="AT1623" i="2" s="1"/>
  <c r="S1622" i="2"/>
  <c r="AT1622" i="2" s="1"/>
  <c r="S1621" i="2"/>
  <c r="AT1621" i="2" s="1"/>
  <c r="S1620" i="2"/>
  <c r="AT1620" i="2" s="1"/>
  <c r="S1619" i="2"/>
  <c r="AT1619" i="2" s="1"/>
  <c r="S1618" i="2"/>
  <c r="AT1618" i="2" s="1"/>
  <c r="S1617" i="2"/>
  <c r="AT1617" i="2" s="1"/>
  <c r="S1616" i="2"/>
  <c r="AT1616" i="2" s="1"/>
  <c r="S1615" i="2"/>
  <c r="AT1615" i="2" s="1"/>
  <c r="S1614" i="2"/>
  <c r="AT1614" i="2" s="1"/>
  <c r="S1613" i="2"/>
  <c r="AT1613" i="2" s="1"/>
  <c r="S1612" i="2"/>
  <c r="AT1612" i="2" s="1"/>
  <c r="S1611" i="2"/>
  <c r="AT1611" i="2" s="1"/>
  <c r="S1610" i="2"/>
  <c r="AT1610" i="2" s="1"/>
  <c r="S1609" i="2"/>
  <c r="AT1609" i="2" s="1"/>
  <c r="S1608" i="2"/>
  <c r="AT1608" i="2" s="1"/>
  <c r="S1607" i="2"/>
  <c r="AT1607" i="2" s="1"/>
  <c r="S1606" i="2"/>
  <c r="AT1606" i="2" s="1"/>
  <c r="S1605" i="2"/>
  <c r="AT1605" i="2" s="1"/>
  <c r="S1604" i="2"/>
  <c r="AT1604" i="2" s="1"/>
  <c r="S1603" i="2"/>
  <c r="AT1603" i="2" s="1"/>
  <c r="S1602" i="2"/>
  <c r="AT1602" i="2" s="1"/>
  <c r="S1601" i="2"/>
  <c r="AT1601" i="2" s="1"/>
  <c r="S1600" i="2"/>
  <c r="AT1600" i="2" s="1"/>
  <c r="S1599" i="2"/>
  <c r="AT1599" i="2" s="1"/>
  <c r="S1598" i="2"/>
  <c r="AT1598" i="2" s="1"/>
  <c r="S1597" i="2"/>
  <c r="AT1597" i="2" s="1"/>
  <c r="S1596" i="2"/>
  <c r="AT1596" i="2" s="1"/>
  <c r="S1595" i="2"/>
  <c r="AT1595" i="2" s="1"/>
  <c r="S1594" i="2"/>
  <c r="AT1594" i="2" s="1"/>
  <c r="S1593" i="2"/>
  <c r="AT1593" i="2" s="1"/>
  <c r="S1592" i="2"/>
  <c r="AT1592" i="2" s="1"/>
  <c r="S1591" i="2"/>
  <c r="AT1591" i="2" s="1"/>
  <c r="S1590" i="2"/>
  <c r="AT1590" i="2" s="1"/>
  <c r="S1589" i="2"/>
  <c r="AT1589" i="2" s="1"/>
  <c r="S1588" i="2"/>
  <c r="AT1588" i="2" s="1"/>
  <c r="S1587" i="2"/>
  <c r="AT1587" i="2" s="1"/>
  <c r="S1586" i="2"/>
  <c r="AT1586" i="2" s="1"/>
  <c r="S1585" i="2"/>
  <c r="AT1585" i="2" s="1"/>
  <c r="S1584" i="2"/>
  <c r="AT1584" i="2" s="1"/>
  <c r="S1583" i="2"/>
  <c r="AT1583" i="2" s="1"/>
  <c r="S1582" i="2"/>
  <c r="AT1582" i="2" s="1"/>
  <c r="S1581" i="2"/>
  <c r="AT1581" i="2" s="1"/>
  <c r="S1580" i="2"/>
  <c r="AT1580" i="2" s="1"/>
  <c r="S1579" i="2"/>
  <c r="AT1579" i="2" s="1"/>
  <c r="S1578" i="2"/>
  <c r="AT1578" i="2" s="1"/>
  <c r="S1577" i="2"/>
  <c r="AT1577" i="2" s="1"/>
  <c r="S1576" i="2"/>
  <c r="AT1576" i="2" s="1"/>
  <c r="S1575" i="2"/>
  <c r="AT1575" i="2" s="1"/>
  <c r="S1574" i="2"/>
  <c r="AT1574" i="2" s="1"/>
  <c r="S1573" i="2"/>
  <c r="AT1573" i="2" s="1"/>
  <c r="S1572" i="2"/>
  <c r="AT1572" i="2" s="1"/>
  <c r="S1571" i="2"/>
  <c r="AT1571" i="2" s="1"/>
  <c r="S1570" i="2"/>
  <c r="AT1570" i="2" s="1"/>
  <c r="S1569" i="2"/>
  <c r="AT1569" i="2" s="1"/>
  <c r="S1568" i="2"/>
  <c r="AT1568" i="2" s="1"/>
  <c r="S1567" i="2"/>
  <c r="AT1567" i="2" s="1"/>
  <c r="S1566" i="2"/>
  <c r="AT1566" i="2" s="1"/>
  <c r="S1565" i="2"/>
  <c r="AT1565" i="2" s="1"/>
  <c r="S1564" i="2"/>
  <c r="AT1564" i="2" s="1"/>
  <c r="S1563" i="2"/>
  <c r="AT1563" i="2" s="1"/>
  <c r="S1562" i="2"/>
  <c r="AT1562" i="2" s="1"/>
  <c r="S1561" i="2"/>
  <c r="AT1561" i="2" s="1"/>
  <c r="S1560" i="2"/>
  <c r="AT1560" i="2" s="1"/>
  <c r="S1559" i="2"/>
  <c r="AT1559" i="2" s="1"/>
  <c r="S1558" i="2"/>
  <c r="AT1558" i="2" s="1"/>
  <c r="S1557" i="2"/>
  <c r="AT1557" i="2" s="1"/>
  <c r="S1556" i="2"/>
  <c r="AT1556" i="2" s="1"/>
  <c r="S1555" i="2"/>
  <c r="AT1555" i="2" s="1"/>
  <c r="S1554" i="2"/>
  <c r="AT1554" i="2" s="1"/>
  <c r="S1553" i="2"/>
  <c r="AT1553" i="2" s="1"/>
  <c r="S1552" i="2"/>
  <c r="AT1552" i="2" s="1"/>
  <c r="S1551" i="2"/>
  <c r="AT1551" i="2" s="1"/>
  <c r="S1550" i="2"/>
  <c r="AT1550" i="2" s="1"/>
  <c r="S1549" i="2"/>
  <c r="AT1549" i="2" s="1"/>
  <c r="S1548" i="2"/>
  <c r="AT1548" i="2" s="1"/>
  <c r="S1547" i="2"/>
  <c r="AT1547" i="2" s="1"/>
  <c r="S1546" i="2"/>
  <c r="AT1546" i="2" s="1"/>
  <c r="S1545" i="2"/>
  <c r="AT1545" i="2" s="1"/>
  <c r="S1544" i="2"/>
  <c r="AT1544" i="2" s="1"/>
  <c r="S1543" i="2"/>
  <c r="AT1543" i="2" s="1"/>
  <c r="S1542" i="2"/>
  <c r="AT1542" i="2" s="1"/>
  <c r="S1541" i="2"/>
  <c r="AT1541" i="2" s="1"/>
  <c r="S1540" i="2"/>
  <c r="AT1540" i="2" s="1"/>
  <c r="S1539" i="2"/>
  <c r="AT1539" i="2" s="1"/>
  <c r="S1538" i="2"/>
  <c r="AT1538" i="2" s="1"/>
  <c r="S1537" i="2"/>
  <c r="AT1537" i="2" s="1"/>
  <c r="S1536" i="2"/>
  <c r="AT1536" i="2" s="1"/>
  <c r="S1535" i="2"/>
  <c r="AT1535" i="2" s="1"/>
  <c r="S1534" i="2"/>
  <c r="AT1534" i="2" s="1"/>
  <c r="S1533" i="2"/>
  <c r="AT1533" i="2" s="1"/>
  <c r="S1532" i="2"/>
  <c r="AT1532" i="2" s="1"/>
  <c r="S1531" i="2"/>
  <c r="AT1531" i="2" s="1"/>
  <c r="S1530" i="2"/>
  <c r="AT1530" i="2" s="1"/>
  <c r="S1529" i="2"/>
  <c r="AT1529" i="2" s="1"/>
  <c r="S1528" i="2"/>
  <c r="AT1528" i="2" s="1"/>
  <c r="S1527" i="2"/>
  <c r="AT1527" i="2" s="1"/>
  <c r="S1526" i="2"/>
  <c r="AT1526" i="2" s="1"/>
  <c r="S1525" i="2"/>
  <c r="AT1525" i="2" s="1"/>
  <c r="S1524" i="2"/>
  <c r="AT1524" i="2" s="1"/>
  <c r="S1523" i="2"/>
  <c r="AT1523" i="2" s="1"/>
  <c r="S1522" i="2"/>
  <c r="AT1522" i="2" s="1"/>
  <c r="S1521" i="2"/>
  <c r="AT1521" i="2" s="1"/>
  <c r="S1520" i="2"/>
  <c r="AT1520" i="2" s="1"/>
  <c r="S1519" i="2"/>
  <c r="AT1519" i="2" s="1"/>
  <c r="S1518" i="2"/>
  <c r="AT1518" i="2" s="1"/>
  <c r="S1517" i="2"/>
  <c r="AT1517" i="2" s="1"/>
  <c r="S1516" i="2"/>
  <c r="AT1516" i="2" s="1"/>
  <c r="S1515" i="2"/>
  <c r="AT1515" i="2" s="1"/>
  <c r="S1514" i="2"/>
  <c r="AT1514" i="2" s="1"/>
  <c r="S1513" i="2"/>
  <c r="AT1513" i="2" s="1"/>
  <c r="S1512" i="2"/>
  <c r="AT1512" i="2" s="1"/>
  <c r="S1511" i="2"/>
  <c r="AT1511" i="2" s="1"/>
  <c r="S1510" i="2"/>
  <c r="AT1510" i="2" s="1"/>
  <c r="S1509" i="2"/>
  <c r="AT1509" i="2" s="1"/>
  <c r="S1508" i="2"/>
  <c r="AT1508" i="2" s="1"/>
  <c r="S1507" i="2"/>
  <c r="AT1507" i="2" s="1"/>
  <c r="S1506" i="2"/>
  <c r="AT1506" i="2" s="1"/>
  <c r="S1505" i="2"/>
  <c r="AT1505" i="2" s="1"/>
  <c r="S1504" i="2"/>
  <c r="AT1504" i="2" s="1"/>
  <c r="S1503" i="2"/>
  <c r="AT1503" i="2" s="1"/>
  <c r="S1502" i="2"/>
  <c r="AT1502" i="2" s="1"/>
  <c r="S1501" i="2"/>
  <c r="AT1501" i="2" s="1"/>
  <c r="S1500" i="2"/>
  <c r="AT1500" i="2" s="1"/>
  <c r="S1499" i="2"/>
  <c r="AT1499" i="2" s="1"/>
  <c r="S1498" i="2"/>
  <c r="AT1498" i="2" s="1"/>
  <c r="S1497" i="2"/>
  <c r="AT1497" i="2" s="1"/>
  <c r="S1496" i="2"/>
  <c r="AT1496" i="2" s="1"/>
  <c r="S1495" i="2"/>
  <c r="AT1495" i="2" s="1"/>
  <c r="S1494" i="2"/>
  <c r="AT1494" i="2" s="1"/>
  <c r="S1493" i="2"/>
  <c r="AT1493" i="2" s="1"/>
  <c r="S1492" i="2"/>
  <c r="AT1492" i="2" s="1"/>
  <c r="S1491" i="2"/>
  <c r="AT1491" i="2" s="1"/>
  <c r="S1490" i="2"/>
  <c r="AT1490" i="2" s="1"/>
  <c r="S1489" i="2"/>
  <c r="AT1489" i="2" s="1"/>
  <c r="S1488" i="2"/>
  <c r="AT1488" i="2" s="1"/>
  <c r="S1487" i="2"/>
  <c r="AT1487" i="2" s="1"/>
  <c r="S1486" i="2"/>
  <c r="AT1486" i="2" s="1"/>
  <c r="S1485" i="2"/>
  <c r="AT1485" i="2" s="1"/>
  <c r="S1484" i="2"/>
  <c r="AT1484" i="2" s="1"/>
  <c r="S1483" i="2"/>
  <c r="AT1483" i="2" s="1"/>
  <c r="S1482" i="2"/>
  <c r="AT1482" i="2" s="1"/>
  <c r="S1481" i="2"/>
  <c r="AT1481" i="2" s="1"/>
  <c r="S1480" i="2"/>
  <c r="AT1480" i="2" s="1"/>
  <c r="S1479" i="2"/>
  <c r="AT1479" i="2" s="1"/>
  <c r="S1478" i="2"/>
  <c r="AT1478" i="2" s="1"/>
  <c r="S1477" i="2"/>
  <c r="AT1477" i="2" s="1"/>
  <c r="S1476" i="2"/>
  <c r="AT1476" i="2" s="1"/>
  <c r="S1475" i="2"/>
  <c r="AT1475" i="2" s="1"/>
  <c r="S1474" i="2"/>
  <c r="AT1474" i="2" s="1"/>
  <c r="S1473" i="2"/>
  <c r="AT1473" i="2" s="1"/>
  <c r="S1472" i="2"/>
  <c r="AT1472" i="2" s="1"/>
  <c r="S1471" i="2"/>
  <c r="AT1471" i="2" s="1"/>
  <c r="S1470" i="2"/>
  <c r="AT1470" i="2" s="1"/>
  <c r="S1469" i="2"/>
  <c r="AT1469" i="2" s="1"/>
  <c r="S1468" i="2"/>
  <c r="AT1468" i="2" s="1"/>
  <c r="S1467" i="2"/>
  <c r="AT1467" i="2" s="1"/>
  <c r="S1466" i="2"/>
  <c r="AT1466" i="2" s="1"/>
  <c r="S1465" i="2"/>
  <c r="AT1465" i="2" s="1"/>
  <c r="S1464" i="2"/>
  <c r="AT1464" i="2" s="1"/>
  <c r="S1463" i="2"/>
  <c r="AT1463" i="2" s="1"/>
  <c r="S1462" i="2"/>
  <c r="AT1462" i="2" s="1"/>
  <c r="S1461" i="2"/>
  <c r="AT1461" i="2" s="1"/>
  <c r="S1460" i="2"/>
  <c r="AT1460" i="2" s="1"/>
  <c r="S1459" i="2"/>
  <c r="AT1459" i="2" s="1"/>
  <c r="S1458" i="2"/>
  <c r="AT1458" i="2" s="1"/>
  <c r="S1457" i="2"/>
  <c r="AT1457" i="2" s="1"/>
  <c r="S1456" i="2"/>
  <c r="AT1456" i="2" s="1"/>
  <c r="S1455" i="2"/>
  <c r="AT1455" i="2" s="1"/>
  <c r="S1454" i="2"/>
  <c r="AT1454" i="2" s="1"/>
  <c r="S1453" i="2"/>
  <c r="AT1453" i="2" s="1"/>
  <c r="S1452" i="2"/>
  <c r="AT1452" i="2" s="1"/>
  <c r="S1451" i="2"/>
  <c r="AT1451" i="2" s="1"/>
  <c r="S1450" i="2"/>
  <c r="AT1450" i="2" s="1"/>
  <c r="S1449" i="2"/>
  <c r="AT1449" i="2" s="1"/>
  <c r="S1448" i="2"/>
  <c r="AT1448" i="2" s="1"/>
  <c r="S1447" i="2"/>
  <c r="AT1447" i="2" s="1"/>
  <c r="S1446" i="2"/>
  <c r="AT1446" i="2" s="1"/>
  <c r="S1445" i="2"/>
  <c r="AT1445" i="2" s="1"/>
  <c r="S1444" i="2"/>
  <c r="AT1444" i="2" s="1"/>
  <c r="S1443" i="2"/>
  <c r="AT1443" i="2" s="1"/>
  <c r="S1442" i="2"/>
  <c r="AT1442" i="2" s="1"/>
  <c r="S1441" i="2"/>
  <c r="AT1441" i="2" s="1"/>
  <c r="S1440" i="2"/>
  <c r="AT1440" i="2" s="1"/>
  <c r="S1439" i="2"/>
  <c r="AT1439" i="2" s="1"/>
  <c r="S1438" i="2"/>
  <c r="AT1438" i="2" s="1"/>
  <c r="S1437" i="2"/>
  <c r="AT1437" i="2" s="1"/>
  <c r="S1436" i="2"/>
  <c r="AT1436" i="2" s="1"/>
  <c r="S1435" i="2"/>
  <c r="AT1435" i="2" s="1"/>
  <c r="S1434" i="2"/>
  <c r="AT1434" i="2" s="1"/>
  <c r="S1433" i="2"/>
  <c r="AT1433" i="2" s="1"/>
  <c r="S1432" i="2"/>
  <c r="AT1432" i="2" s="1"/>
  <c r="S1431" i="2"/>
  <c r="AT1431" i="2" s="1"/>
  <c r="S1430" i="2"/>
  <c r="AT1430" i="2" s="1"/>
  <c r="S1429" i="2"/>
  <c r="AT1429" i="2" s="1"/>
  <c r="S1428" i="2"/>
  <c r="AT1428" i="2" s="1"/>
  <c r="S1427" i="2"/>
  <c r="AT1427" i="2" s="1"/>
  <c r="S1426" i="2"/>
  <c r="AT1426" i="2" s="1"/>
  <c r="S1425" i="2"/>
  <c r="AT1425" i="2" s="1"/>
  <c r="S1424" i="2"/>
  <c r="AT1424" i="2" s="1"/>
  <c r="S1423" i="2"/>
  <c r="AT1423" i="2" s="1"/>
  <c r="S1422" i="2"/>
  <c r="AT1422" i="2" s="1"/>
  <c r="S1421" i="2"/>
  <c r="AT1421" i="2" s="1"/>
  <c r="S1420" i="2"/>
  <c r="AT1420" i="2" s="1"/>
  <c r="S1419" i="2"/>
  <c r="AT1419" i="2" s="1"/>
  <c r="S1418" i="2"/>
  <c r="AT1418" i="2" s="1"/>
  <c r="S1417" i="2"/>
  <c r="AT1417" i="2" s="1"/>
  <c r="S1416" i="2"/>
  <c r="AT1416" i="2" s="1"/>
  <c r="S1415" i="2"/>
  <c r="AT1415" i="2" s="1"/>
  <c r="S1414" i="2"/>
  <c r="AT1414" i="2" s="1"/>
  <c r="S1413" i="2"/>
  <c r="AT1413" i="2" s="1"/>
  <c r="S1412" i="2"/>
  <c r="AT1412" i="2" s="1"/>
  <c r="S1411" i="2"/>
  <c r="AT1411" i="2" s="1"/>
  <c r="S1410" i="2"/>
  <c r="AT1410" i="2" s="1"/>
  <c r="S1409" i="2"/>
  <c r="AT1409" i="2" s="1"/>
  <c r="S1408" i="2"/>
  <c r="AT1408" i="2" s="1"/>
  <c r="S1407" i="2"/>
  <c r="AT1407" i="2" s="1"/>
  <c r="S1406" i="2"/>
  <c r="AT1406" i="2" s="1"/>
  <c r="S1405" i="2"/>
  <c r="AT1405" i="2" s="1"/>
  <c r="S1404" i="2"/>
  <c r="AT1404" i="2" s="1"/>
  <c r="S1403" i="2"/>
  <c r="AT1403" i="2" s="1"/>
  <c r="S1402" i="2"/>
  <c r="AT1402" i="2" s="1"/>
  <c r="S1401" i="2"/>
  <c r="AT1401" i="2" s="1"/>
  <c r="S1400" i="2"/>
  <c r="AT1400" i="2" s="1"/>
  <c r="S1399" i="2"/>
  <c r="AT1399" i="2" s="1"/>
  <c r="S1398" i="2"/>
  <c r="AT1398" i="2" s="1"/>
  <c r="S1397" i="2"/>
  <c r="AT1397" i="2" s="1"/>
  <c r="S1396" i="2"/>
  <c r="AT1396" i="2" s="1"/>
  <c r="S1395" i="2"/>
  <c r="AT1395" i="2" s="1"/>
  <c r="S1394" i="2"/>
  <c r="AT1394" i="2" s="1"/>
  <c r="S1393" i="2"/>
  <c r="AT1393" i="2" s="1"/>
  <c r="S1392" i="2"/>
  <c r="AT1392" i="2" s="1"/>
  <c r="S1391" i="2"/>
  <c r="AT1391" i="2" s="1"/>
  <c r="S1390" i="2"/>
  <c r="AT1390" i="2" s="1"/>
  <c r="S1389" i="2"/>
  <c r="AT1389" i="2" s="1"/>
  <c r="S1388" i="2"/>
  <c r="AT1388" i="2" s="1"/>
  <c r="S1387" i="2"/>
  <c r="AT1387" i="2" s="1"/>
  <c r="S1386" i="2"/>
  <c r="AT1386" i="2" s="1"/>
  <c r="S1385" i="2"/>
  <c r="AT1385" i="2" s="1"/>
  <c r="S1384" i="2"/>
  <c r="AT1384" i="2" s="1"/>
  <c r="S1383" i="2"/>
  <c r="AT1383" i="2" s="1"/>
  <c r="S1382" i="2"/>
  <c r="AT1382" i="2" s="1"/>
  <c r="S1381" i="2"/>
  <c r="AT1381" i="2" s="1"/>
  <c r="S1380" i="2"/>
  <c r="AT1380" i="2" s="1"/>
  <c r="S1379" i="2"/>
  <c r="AT1379" i="2" s="1"/>
  <c r="S1378" i="2"/>
  <c r="AT1378" i="2" s="1"/>
  <c r="S1377" i="2"/>
  <c r="AT1377" i="2" s="1"/>
  <c r="S1376" i="2"/>
  <c r="AT1376" i="2" s="1"/>
  <c r="S1375" i="2"/>
  <c r="AT1375" i="2" s="1"/>
  <c r="S1374" i="2"/>
  <c r="AT1374" i="2" s="1"/>
  <c r="S1373" i="2"/>
  <c r="AT1373" i="2" s="1"/>
  <c r="S1372" i="2"/>
  <c r="AT1372" i="2" s="1"/>
  <c r="S1371" i="2"/>
  <c r="AT1371" i="2" s="1"/>
  <c r="S1370" i="2"/>
  <c r="AT1370" i="2" s="1"/>
  <c r="S1369" i="2"/>
  <c r="AT1369" i="2" s="1"/>
  <c r="S1368" i="2"/>
  <c r="AT1368" i="2" s="1"/>
  <c r="S1367" i="2"/>
  <c r="AT1367" i="2" s="1"/>
  <c r="S1366" i="2"/>
  <c r="AT1366" i="2" s="1"/>
  <c r="S1365" i="2"/>
  <c r="AT1365" i="2" s="1"/>
  <c r="S1364" i="2"/>
  <c r="AT1364" i="2" s="1"/>
  <c r="S1363" i="2"/>
  <c r="AT1363" i="2" s="1"/>
  <c r="S1362" i="2"/>
  <c r="AT1362" i="2" s="1"/>
  <c r="S1361" i="2"/>
  <c r="AT1361" i="2" s="1"/>
  <c r="S1360" i="2"/>
  <c r="AT1360" i="2" s="1"/>
  <c r="S1359" i="2"/>
  <c r="AT1359" i="2" s="1"/>
  <c r="S1358" i="2"/>
  <c r="AT1358" i="2" s="1"/>
  <c r="S1357" i="2"/>
  <c r="AT1357" i="2" s="1"/>
  <c r="S1356" i="2"/>
  <c r="AT1356" i="2" s="1"/>
  <c r="S1355" i="2"/>
  <c r="AT1355" i="2" s="1"/>
  <c r="S1354" i="2"/>
  <c r="AT1354" i="2" s="1"/>
  <c r="S1353" i="2"/>
  <c r="AT1353" i="2" s="1"/>
  <c r="S1352" i="2"/>
  <c r="AT1352" i="2" s="1"/>
  <c r="S1351" i="2"/>
  <c r="AT1351" i="2" s="1"/>
  <c r="S1350" i="2"/>
  <c r="AT1350" i="2" s="1"/>
  <c r="S1349" i="2"/>
  <c r="AT1349" i="2" s="1"/>
  <c r="S1348" i="2"/>
  <c r="AT1348" i="2" s="1"/>
  <c r="S1347" i="2"/>
  <c r="AT1347" i="2" s="1"/>
  <c r="S1346" i="2"/>
  <c r="AT1346" i="2" s="1"/>
  <c r="S1345" i="2"/>
  <c r="AT1345" i="2" s="1"/>
  <c r="S1344" i="2"/>
  <c r="AT1344" i="2" s="1"/>
  <c r="S1343" i="2"/>
  <c r="AT1343" i="2" s="1"/>
  <c r="S1342" i="2"/>
  <c r="AT1342" i="2" s="1"/>
  <c r="S1341" i="2"/>
  <c r="AT1341" i="2" s="1"/>
  <c r="S1340" i="2"/>
  <c r="AT1340" i="2" s="1"/>
  <c r="S1339" i="2"/>
  <c r="AT1339" i="2" s="1"/>
  <c r="S1338" i="2"/>
  <c r="AT1338" i="2" s="1"/>
  <c r="S1337" i="2"/>
  <c r="AT1337" i="2" s="1"/>
  <c r="S1336" i="2"/>
  <c r="AT1336" i="2" s="1"/>
  <c r="S1335" i="2"/>
  <c r="AT1335" i="2" s="1"/>
  <c r="S1334" i="2"/>
  <c r="AT1334" i="2" s="1"/>
  <c r="S1333" i="2"/>
  <c r="AT1333" i="2" s="1"/>
  <c r="S1332" i="2"/>
  <c r="AT1332" i="2" s="1"/>
  <c r="S1331" i="2"/>
  <c r="AT1331" i="2" s="1"/>
  <c r="S1330" i="2"/>
  <c r="AT1330" i="2" s="1"/>
  <c r="S1329" i="2"/>
  <c r="AT1329" i="2" s="1"/>
  <c r="S1328" i="2"/>
  <c r="AT1328" i="2" s="1"/>
  <c r="S1327" i="2"/>
  <c r="AT1327" i="2" s="1"/>
  <c r="S1326" i="2"/>
  <c r="AT1326" i="2" s="1"/>
  <c r="S1325" i="2"/>
  <c r="AT1325" i="2" s="1"/>
  <c r="S1324" i="2"/>
  <c r="AT1324" i="2" s="1"/>
  <c r="S1323" i="2"/>
  <c r="AT1323" i="2" s="1"/>
  <c r="S1322" i="2"/>
  <c r="AT1322" i="2" s="1"/>
  <c r="S1321" i="2"/>
  <c r="AT1321" i="2" s="1"/>
  <c r="S1320" i="2"/>
  <c r="AT1320" i="2" s="1"/>
  <c r="S1319" i="2"/>
  <c r="AT1319" i="2" s="1"/>
  <c r="S1318" i="2"/>
  <c r="AT1318" i="2" s="1"/>
  <c r="S1317" i="2"/>
  <c r="AT1317" i="2" s="1"/>
  <c r="S1316" i="2"/>
  <c r="AT1316" i="2" s="1"/>
  <c r="S1315" i="2"/>
  <c r="AT1315" i="2" s="1"/>
  <c r="S1314" i="2"/>
  <c r="AT1314" i="2" s="1"/>
  <c r="S1313" i="2"/>
  <c r="AT1313" i="2" s="1"/>
  <c r="S1312" i="2"/>
  <c r="AT1312" i="2" s="1"/>
  <c r="S1311" i="2"/>
  <c r="AT1311" i="2" s="1"/>
  <c r="S1310" i="2"/>
  <c r="AT1310" i="2" s="1"/>
  <c r="S1309" i="2"/>
  <c r="AT1309" i="2" s="1"/>
  <c r="S1308" i="2"/>
  <c r="AT1308" i="2" s="1"/>
  <c r="S1307" i="2"/>
  <c r="AT1307" i="2" s="1"/>
  <c r="S1306" i="2"/>
  <c r="AT1306" i="2" s="1"/>
  <c r="S1305" i="2"/>
  <c r="AT1305" i="2" s="1"/>
  <c r="S1304" i="2"/>
  <c r="AT1304" i="2" s="1"/>
  <c r="S1303" i="2"/>
  <c r="AT1303" i="2" s="1"/>
  <c r="S1302" i="2"/>
  <c r="AT1302" i="2" s="1"/>
  <c r="S1301" i="2"/>
  <c r="AT1301" i="2" s="1"/>
  <c r="S1300" i="2"/>
  <c r="AT1300" i="2" s="1"/>
  <c r="S1299" i="2"/>
  <c r="AT1299" i="2" s="1"/>
  <c r="S1298" i="2"/>
  <c r="AT1298" i="2" s="1"/>
  <c r="S1297" i="2"/>
  <c r="AT1297" i="2" s="1"/>
  <c r="S1296" i="2"/>
  <c r="AT1296" i="2" s="1"/>
  <c r="S1295" i="2"/>
  <c r="AT1295" i="2" s="1"/>
  <c r="S1294" i="2"/>
  <c r="AT1294" i="2" s="1"/>
  <c r="S1293" i="2"/>
  <c r="AT1293" i="2" s="1"/>
  <c r="S1292" i="2"/>
  <c r="AT1292" i="2" s="1"/>
  <c r="S1291" i="2"/>
  <c r="AT1291" i="2" s="1"/>
  <c r="S1290" i="2"/>
  <c r="AT1290" i="2" s="1"/>
  <c r="S1289" i="2"/>
  <c r="AT1289" i="2" s="1"/>
  <c r="S1288" i="2"/>
  <c r="AT1288" i="2" s="1"/>
  <c r="S1287" i="2"/>
  <c r="AT1287" i="2" s="1"/>
  <c r="S1286" i="2"/>
  <c r="AT1286" i="2" s="1"/>
  <c r="S1285" i="2"/>
  <c r="AT1285" i="2" s="1"/>
  <c r="S1284" i="2"/>
  <c r="AT1284" i="2" s="1"/>
  <c r="S1283" i="2"/>
  <c r="AT1283" i="2" s="1"/>
  <c r="S1282" i="2"/>
  <c r="AT1282" i="2" s="1"/>
  <c r="S1281" i="2"/>
  <c r="AT1281" i="2" s="1"/>
  <c r="S1280" i="2"/>
  <c r="AT1280" i="2" s="1"/>
  <c r="S1279" i="2"/>
  <c r="AT1279" i="2" s="1"/>
  <c r="S1278" i="2"/>
  <c r="AT1278" i="2" s="1"/>
  <c r="S1277" i="2"/>
  <c r="AT1277" i="2" s="1"/>
  <c r="S1276" i="2"/>
  <c r="AT1276" i="2" s="1"/>
  <c r="S1275" i="2"/>
  <c r="AT1275" i="2" s="1"/>
  <c r="S1274" i="2"/>
  <c r="AT1274" i="2" s="1"/>
  <c r="S1273" i="2"/>
  <c r="AT1273" i="2" s="1"/>
  <c r="S1272" i="2"/>
  <c r="AT1272" i="2" s="1"/>
  <c r="S1271" i="2"/>
  <c r="AT1271" i="2" s="1"/>
  <c r="S1270" i="2"/>
  <c r="AT1270" i="2" s="1"/>
  <c r="S1269" i="2"/>
  <c r="AT1269" i="2" s="1"/>
  <c r="S1268" i="2"/>
  <c r="AT1268" i="2" s="1"/>
  <c r="S1267" i="2"/>
  <c r="AT1267" i="2" s="1"/>
  <c r="S1266" i="2"/>
  <c r="AT1266" i="2" s="1"/>
  <c r="S1265" i="2"/>
  <c r="AT1265" i="2" s="1"/>
  <c r="S1264" i="2"/>
  <c r="AT1264" i="2" s="1"/>
  <c r="S1263" i="2"/>
  <c r="AT1263" i="2" s="1"/>
  <c r="S1262" i="2"/>
  <c r="AT1262" i="2" s="1"/>
  <c r="S1261" i="2"/>
  <c r="AT1261" i="2" s="1"/>
  <c r="S1260" i="2"/>
  <c r="AT1260" i="2" s="1"/>
  <c r="S1259" i="2"/>
  <c r="AT1259" i="2" s="1"/>
  <c r="S1258" i="2"/>
  <c r="AT1258" i="2" s="1"/>
  <c r="S1257" i="2"/>
  <c r="AT1257" i="2" s="1"/>
  <c r="S1256" i="2"/>
  <c r="AT1256" i="2" s="1"/>
  <c r="S1255" i="2"/>
  <c r="AT1255" i="2" s="1"/>
  <c r="S1254" i="2"/>
  <c r="AT1254" i="2" s="1"/>
  <c r="S1253" i="2"/>
  <c r="AT1253" i="2" s="1"/>
  <c r="S1252" i="2"/>
  <c r="AT1252" i="2" s="1"/>
  <c r="S1251" i="2"/>
  <c r="AT1251" i="2" s="1"/>
  <c r="S1250" i="2"/>
  <c r="AT1250" i="2" s="1"/>
  <c r="S1249" i="2"/>
  <c r="AT1249" i="2" s="1"/>
  <c r="S1248" i="2"/>
  <c r="AT1248" i="2" s="1"/>
  <c r="S1247" i="2"/>
  <c r="AT1247" i="2" s="1"/>
  <c r="S1246" i="2"/>
  <c r="AT1246" i="2" s="1"/>
  <c r="S1245" i="2"/>
  <c r="AT1245" i="2" s="1"/>
  <c r="S1244" i="2"/>
  <c r="AT1244" i="2" s="1"/>
  <c r="S1243" i="2"/>
  <c r="AT1243" i="2" s="1"/>
  <c r="S1242" i="2"/>
  <c r="AT1242" i="2" s="1"/>
  <c r="S1241" i="2"/>
  <c r="AT1241" i="2" s="1"/>
  <c r="S1240" i="2"/>
  <c r="AT1240" i="2" s="1"/>
  <c r="S1239" i="2"/>
  <c r="AT1239" i="2" s="1"/>
  <c r="S1238" i="2"/>
  <c r="AT1238" i="2" s="1"/>
  <c r="S1237" i="2"/>
  <c r="AT1237" i="2" s="1"/>
  <c r="S1236" i="2"/>
  <c r="AT1236" i="2" s="1"/>
  <c r="S1235" i="2"/>
  <c r="AT1235" i="2" s="1"/>
  <c r="S1234" i="2"/>
  <c r="AT1234" i="2" s="1"/>
  <c r="S1233" i="2"/>
  <c r="AT1233" i="2" s="1"/>
  <c r="S1232" i="2"/>
  <c r="AT1232" i="2" s="1"/>
  <c r="S1231" i="2"/>
  <c r="AT1231" i="2" s="1"/>
  <c r="S1230" i="2"/>
  <c r="AT1230" i="2" s="1"/>
  <c r="S1229" i="2"/>
  <c r="AT1229" i="2" s="1"/>
  <c r="S1228" i="2"/>
  <c r="AT1228" i="2" s="1"/>
  <c r="S1227" i="2"/>
  <c r="AT1227" i="2" s="1"/>
  <c r="S1226" i="2"/>
  <c r="AT1226" i="2" s="1"/>
  <c r="S1225" i="2"/>
  <c r="AT1225" i="2" s="1"/>
  <c r="S1224" i="2"/>
  <c r="AT1224" i="2" s="1"/>
  <c r="S1223" i="2"/>
  <c r="AT1223" i="2" s="1"/>
  <c r="S1222" i="2"/>
  <c r="AT1222" i="2" s="1"/>
  <c r="S1221" i="2"/>
  <c r="AT1221" i="2" s="1"/>
  <c r="S1220" i="2"/>
  <c r="AT1220" i="2" s="1"/>
  <c r="S1219" i="2"/>
  <c r="AT1219" i="2" s="1"/>
  <c r="S1218" i="2"/>
  <c r="AT1218" i="2" s="1"/>
  <c r="S1217" i="2"/>
  <c r="AT1217" i="2" s="1"/>
  <c r="S1216" i="2"/>
  <c r="AT1216" i="2" s="1"/>
  <c r="S1215" i="2"/>
  <c r="AT1215" i="2" s="1"/>
  <c r="S1214" i="2"/>
  <c r="AT1214" i="2" s="1"/>
  <c r="S1213" i="2"/>
  <c r="AT1213" i="2" s="1"/>
  <c r="S1212" i="2"/>
  <c r="AT1212" i="2" s="1"/>
  <c r="S1211" i="2"/>
  <c r="AT1211" i="2" s="1"/>
  <c r="S1210" i="2"/>
  <c r="AT1210" i="2" s="1"/>
  <c r="S1209" i="2"/>
  <c r="AT1209" i="2" s="1"/>
  <c r="S1208" i="2"/>
  <c r="AT1208" i="2" s="1"/>
  <c r="S1207" i="2"/>
  <c r="AT1207" i="2" s="1"/>
  <c r="S1206" i="2"/>
  <c r="AT1206" i="2" s="1"/>
  <c r="S1205" i="2"/>
  <c r="AT1205" i="2" s="1"/>
  <c r="S1204" i="2"/>
  <c r="AT1204" i="2" s="1"/>
  <c r="S1203" i="2"/>
  <c r="AT1203" i="2" s="1"/>
  <c r="S1202" i="2"/>
  <c r="AT1202" i="2" s="1"/>
  <c r="S1201" i="2"/>
  <c r="AT1201" i="2" s="1"/>
  <c r="S1200" i="2"/>
  <c r="AT1200" i="2" s="1"/>
  <c r="S1199" i="2"/>
  <c r="AT1199" i="2" s="1"/>
  <c r="S1198" i="2"/>
  <c r="AT1198" i="2" s="1"/>
  <c r="S1197" i="2"/>
  <c r="AT1197" i="2" s="1"/>
  <c r="S1196" i="2"/>
  <c r="AT1196" i="2" s="1"/>
  <c r="S1195" i="2"/>
  <c r="AT1195" i="2" s="1"/>
  <c r="S1194" i="2"/>
  <c r="AT1194" i="2" s="1"/>
  <c r="S1193" i="2"/>
  <c r="AT1193" i="2" s="1"/>
  <c r="S1192" i="2"/>
  <c r="AT1192" i="2" s="1"/>
  <c r="S1191" i="2"/>
  <c r="AT1191" i="2" s="1"/>
  <c r="S1190" i="2"/>
  <c r="AT1190" i="2" s="1"/>
  <c r="S1189" i="2"/>
  <c r="AT1189" i="2" s="1"/>
  <c r="S1188" i="2"/>
  <c r="AT1188" i="2" s="1"/>
  <c r="S1187" i="2"/>
  <c r="AT1187" i="2" s="1"/>
  <c r="S1186" i="2"/>
  <c r="AT1186" i="2" s="1"/>
  <c r="S1185" i="2"/>
  <c r="AT1185" i="2" s="1"/>
  <c r="S1184" i="2"/>
  <c r="AT1184" i="2" s="1"/>
  <c r="S1183" i="2"/>
  <c r="AT1183" i="2" s="1"/>
  <c r="S1182" i="2"/>
  <c r="AT1182" i="2" s="1"/>
  <c r="S1181" i="2"/>
  <c r="AT1181" i="2" s="1"/>
  <c r="S1180" i="2"/>
  <c r="AT1180" i="2" s="1"/>
  <c r="S1179" i="2"/>
  <c r="AT1179" i="2" s="1"/>
  <c r="S1178" i="2"/>
  <c r="AT1178" i="2" s="1"/>
  <c r="S1177" i="2"/>
  <c r="AT1177" i="2" s="1"/>
  <c r="S1176" i="2"/>
  <c r="AT1176" i="2" s="1"/>
  <c r="S1175" i="2"/>
  <c r="AT1175" i="2" s="1"/>
  <c r="S1174" i="2"/>
  <c r="AT1174" i="2" s="1"/>
  <c r="S1173" i="2"/>
  <c r="AT1173" i="2" s="1"/>
  <c r="S1172" i="2"/>
  <c r="AT1172" i="2" s="1"/>
  <c r="S1171" i="2"/>
  <c r="AT1171" i="2" s="1"/>
  <c r="S1170" i="2"/>
  <c r="AT1170" i="2" s="1"/>
  <c r="S1169" i="2"/>
  <c r="AT1169" i="2" s="1"/>
  <c r="S1168" i="2"/>
  <c r="AT1168" i="2" s="1"/>
  <c r="S1167" i="2"/>
  <c r="AT1167" i="2" s="1"/>
  <c r="S1166" i="2"/>
  <c r="AT1166" i="2" s="1"/>
  <c r="S1165" i="2"/>
  <c r="AT1165" i="2" s="1"/>
  <c r="S1164" i="2"/>
  <c r="AT1164" i="2" s="1"/>
  <c r="S1163" i="2"/>
  <c r="AT1163" i="2" s="1"/>
  <c r="S1162" i="2"/>
  <c r="AT1162" i="2" s="1"/>
  <c r="S1161" i="2"/>
  <c r="AT1161" i="2" s="1"/>
  <c r="S1160" i="2"/>
  <c r="AT1160" i="2" s="1"/>
  <c r="S1159" i="2"/>
  <c r="AT1159" i="2" s="1"/>
  <c r="S1158" i="2"/>
  <c r="AT1158" i="2" s="1"/>
  <c r="S1157" i="2"/>
  <c r="AT1157" i="2" s="1"/>
  <c r="S1156" i="2"/>
  <c r="AT1156" i="2" s="1"/>
  <c r="S1155" i="2"/>
  <c r="AT1155" i="2" s="1"/>
  <c r="S1154" i="2"/>
  <c r="AT1154" i="2" s="1"/>
  <c r="S1153" i="2"/>
  <c r="AT1153" i="2" s="1"/>
  <c r="S1152" i="2"/>
  <c r="AT1152" i="2" s="1"/>
  <c r="S1151" i="2"/>
  <c r="AT1151" i="2" s="1"/>
  <c r="S1150" i="2"/>
  <c r="AT1150" i="2" s="1"/>
  <c r="S1149" i="2"/>
  <c r="AT1149" i="2" s="1"/>
  <c r="S1148" i="2"/>
  <c r="AT1148" i="2" s="1"/>
  <c r="S1147" i="2"/>
  <c r="AT1147" i="2" s="1"/>
  <c r="S1146" i="2"/>
  <c r="AT1146" i="2" s="1"/>
  <c r="S1145" i="2"/>
  <c r="AT1145" i="2" s="1"/>
  <c r="S1144" i="2"/>
  <c r="AT1144" i="2" s="1"/>
  <c r="S1143" i="2"/>
  <c r="AT1143" i="2" s="1"/>
  <c r="S1142" i="2"/>
  <c r="AT1142" i="2" s="1"/>
  <c r="S1141" i="2"/>
  <c r="AT1141" i="2" s="1"/>
  <c r="S1140" i="2"/>
  <c r="AT1140" i="2" s="1"/>
  <c r="S1139" i="2"/>
  <c r="AT1139" i="2" s="1"/>
  <c r="S1138" i="2"/>
  <c r="AT1138" i="2" s="1"/>
  <c r="S1137" i="2"/>
  <c r="AT1137" i="2" s="1"/>
  <c r="S1136" i="2"/>
  <c r="AT1136" i="2" s="1"/>
  <c r="S1135" i="2"/>
  <c r="AT1135" i="2" s="1"/>
  <c r="S1134" i="2"/>
  <c r="AT1134" i="2" s="1"/>
  <c r="S1133" i="2"/>
  <c r="AT1133" i="2" s="1"/>
  <c r="S1132" i="2"/>
  <c r="AT1132" i="2" s="1"/>
  <c r="S1131" i="2"/>
  <c r="AT1131" i="2" s="1"/>
  <c r="S1130" i="2"/>
  <c r="AT1130" i="2" s="1"/>
  <c r="S1129" i="2"/>
  <c r="AT1129" i="2" s="1"/>
  <c r="S1128" i="2"/>
  <c r="AT1128" i="2" s="1"/>
  <c r="S1127" i="2"/>
  <c r="AT1127" i="2" s="1"/>
  <c r="S1126" i="2"/>
  <c r="AT1126" i="2" s="1"/>
  <c r="S1125" i="2"/>
  <c r="AT1125" i="2" s="1"/>
  <c r="S1124" i="2"/>
  <c r="AT1124" i="2" s="1"/>
  <c r="S1123" i="2"/>
  <c r="AT1123" i="2" s="1"/>
  <c r="S1122" i="2"/>
  <c r="AT1122" i="2" s="1"/>
  <c r="S1121" i="2"/>
  <c r="AT1121" i="2" s="1"/>
  <c r="S1120" i="2"/>
  <c r="AT1120" i="2" s="1"/>
  <c r="S1119" i="2"/>
  <c r="AT1119" i="2" s="1"/>
  <c r="S1118" i="2"/>
  <c r="AT1118" i="2" s="1"/>
  <c r="S1117" i="2"/>
  <c r="AT1117" i="2" s="1"/>
  <c r="S1116" i="2"/>
  <c r="AT1116" i="2" s="1"/>
  <c r="S1115" i="2"/>
  <c r="AT1115" i="2" s="1"/>
  <c r="S1114" i="2"/>
  <c r="AT1114" i="2" s="1"/>
  <c r="S1113" i="2"/>
  <c r="AT1113" i="2" s="1"/>
  <c r="S1112" i="2"/>
  <c r="AT1112" i="2" s="1"/>
  <c r="S1111" i="2"/>
  <c r="AT1111" i="2" s="1"/>
  <c r="S1110" i="2"/>
  <c r="AT1110" i="2" s="1"/>
  <c r="S1109" i="2"/>
  <c r="AT1109" i="2" s="1"/>
  <c r="S1108" i="2"/>
  <c r="AT1108" i="2" s="1"/>
  <c r="S1107" i="2"/>
  <c r="AT1107" i="2" s="1"/>
  <c r="S1106" i="2"/>
  <c r="AT1106" i="2" s="1"/>
  <c r="S1105" i="2"/>
  <c r="AT1105" i="2" s="1"/>
  <c r="S1104" i="2"/>
  <c r="AT1104" i="2" s="1"/>
  <c r="S1103" i="2"/>
  <c r="AT1103" i="2" s="1"/>
  <c r="S1102" i="2"/>
  <c r="AT1102" i="2" s="1"/>
  <c r="S1101" i="2"/>
  <c r="AT1101" i="2" s="1"/>
  <c r="S1100" i="2"/>
  <c r="AT1100" i="2" s="1"/>
  <c r="S1099" i="2"/>
  <c r="AT1099" i="2" s="1"/>
  <c r="S1098" i="2"/>
  <c r="AT1098" i="2" s="1"/>
  <c r="S1097" i="2"/>
  <c r="AT1097" i="2" s="1"/>
  <c r="S1096" i="2"/>
  <c r="AT1096" i="2" s="1"/>
  <c r="S1095" i="2"/>
  <c r="AT1095" i="2" s="1"/>
  <c r="S1094" i="2"/>
  <c r="AT1094" i="2" s="1"/>
  <c r="S1093" i="2"/>
  <c r="AT1093" i="2" s="1"/>
  <c r="S1092" i="2"/>
  <c r="AT1092" i="2" s="1"/>
  <c r="S1091" i="2"/>
  <c r="AT1091" i="2" s="1"/>
  <c r="S1090" i="2"/>
  <c r="AT1090" i="2" s="1"/>
  <c r="S1089" i="2"/>
  <c r="AT1089" i="2" s="1"/>
  <c r="S1088" i="2"/>
  <c r="AT1088" i="2" s="1"/>
  <c r="S1087" i="2"/>
  <c r="AT1087" i="2" s="1"/>
  <c r="S1086" i="2"/>
  <c r="AT1086" i="2" s="1"/>
  <c r="S1085" i="2"/>
  <c r="AT1085" i="2" s="1"/>
  <c r="S1084" i="2"/>
  <c r="AT1084" i="2" s="1"/>
  <c r="S1083" i="2"/>
  <c r="AT1083" i="2" s="1"/>
  <c r="S1082" i="2"/>
  <c r="AT1082" i="2" s="1"/>
  <c r="S1081" i="2"/>
  <c r="AT1081" i="2" s="1"/>
  <c r="S1080" i="2"/>
  <c r="AT1080" i="2" s="1"/>
  <c r="S1079" i="2"/>
  <c r="AT1079" i="2" s="1"/>
  <c r="S1078" i="2"/>
  <c r="AT1078" i="2" s="1"/>
  <c r="S1077" i="2"/>
  <c r="AT1077" i="2" s="1"/>
  <c r="S1076" i="2"/>
  <c r="AT1076" i="2" s="1"/>
  <c r="S1075" i="2"/>
  <c r="AT1075" i="2" s="1"/>
  <c r="S1074" i="2"/>
  <c r="AT1074" i="2" s="1"/>
  <c r="S1073" i="2"/>
  <c r="AT1073" i="2" s="1"/>
  <c r="S1072" i="2"/>
  <c r="AT1072" i="2" s="1"/>
  <c r="S1071" i="2"/>
  <c r="AT1071" i="2" s="1"/>
  <c r="S1070" i="2"/>
  <c r="AT1070" i="2" s="1"/>
  <c r="S1069" i="2"/>
  <c r="AT1069" i="2" s="1"/>
  <c r="S1068" i="2"/>
  <c r="AT1068" i="2" s="1"/>
  <c r="S1067" i="2"/>
  <c r="AT1067" i="2" s="1"/>
  <c r="S1066" i="2"/>
  <c r="AT1066" i="2" s="1"/>
  <c r="S1065" i="2"/>
  <c r="AT1065" i="2" s="1"/>
  <c r="S1064" i="2"/>
  <c r="AT1064" i="2" s="1"/>
  <c r="S1063" i="2"/>
  <c r="AT1063" i="2" s="1"/>
  <c r="S1062" i="2"/>
  <c r="AT1062" i="2" s="1"/>
  <c r="S1061" i="2"/>
  <c r="AT1061" i="2" s="1"/>
  <c r="S1060" i="2"/>
  <c r="AT1060" i="2" s="1"/>
  <c r="S1059" i="2"/>
  <c r="AT1059" i="2" s="1"/>
  <c r="S1058" i="2"/>
  <c r="AT1058" i="2" s="1"/>
  <c r="S1057" i="2"/>
  <c r="AT1057" i="2" s="1"/>
  <c r="S1056" i="2"/>
  <c r="AT1056" i="2" s="1"/>
  <c r="S1055" i="2"/>
  <c r="AT1055" i="2" s="1"/>
  <c r="S1054" i="2"/>
  <c r="AT1054" i="2" s="1"/>
  <c r="S1053" i="2"/>
  <c r="AT1053" i="2" s="1"/>
  <c r="S1052" i="2"/>
  <c r="AT1052" i="2" s="1"/>
  <c r="S1051" i="2"/>
  <c r="AT1051" i="2" s="1"/>
  <c r="S1050" i="2"/>
  <c r="AT1050" i="2" s="1"/>
  <c r="S1049" i="2"/>
  <c r="AT1049" i="2" s="1"/>
  <c r="S1048" i="2"/>
  <c r="AT1048" i="2" s="1"/>
  <c r="S1047" i="2"/>
  <c r="AT1047" i="2" s="1"/>
  <c r="S1046" i="2"/>
  <c r="AT1046" i="2" s="1"/>
  <c r="S1045" i="2"/>
  <c r="AT1045" i="2" s="1"/>
  <c r="S1044" i="2"/>
  <c r="AT1044" i="2" s="1"/>
  <c r="S1043" i="2"/>
  <c r="AT1043" i="2" s="1"/>
  <c r="S1042" i="2"/>
  <c r="AT1042" i="2" s="1"/>
  <c r="S1041" i="2"/>
  <c r="AT1041" i="2" s="1"/>
  <c r="S1040" i="2"/>
  <c r="AT1040" i="2" s="1"/>
  <c r="S1039" i="2"/>
  <c r="AT1039" i="2" s="1"/>
  <c r="S1038" i="2"/>
  <c r="AT1038" i="2" s="1"/>
  <c r="S1037" i="2"/>
  <c r="AT1037" i="2" s="1"/>
  <c r="S1036" i="2"/>
  <c r="AT1036" i="2" s="1"/>
  <c r="S1035" i="2"/>
  <c r="AT1035" i="2" s="1"/>
  <c r="S1034" i="2"/>
  <c r="AT1034" i="2" s="1"/>
  <c r="S1033" i="2"/>
  <c r="AT1033" i="2" s="1"/>
  <c r="S1032" i="2"/>
  <c r="AT1032" i="2" s="1"/>
  <c r="S1031" i="2"/>
  <c r="AT1031" i="2" s="1"/>
  <c r="S1030" i="2"/>
  <c r="AT1030" i="2" s="1"/>
  <c r="S1029" i="2"/>
  <c r="AT1029" i="2" s="1"/>
  <c r="S1028" i="2"/>
  <c r="AT1028" i="2" s="1"/>
  <c r="S1027" i="2"/>
  <c r="AT1027" i="2" s="1"/>
  <c r="S1026" i="2"/>
  <c r="AT1026" i="2" s="1"/>
  <c r="S1025" i="2"/>
  <c r="AT1025" i="2" s="1"/>
  <c r="S1024" i="2"/>
  <c r="AT1024" i="2" s="1"/>
  <c r="S1023" i="2"/>
  <c r="AT1023" i="2" s="1"/>
  <c r="S1022" i="2"/>
  <c r="AT1022" i="2" s="1"/>
  <c r="S1021" i="2"/>
  <c r="AT1021" i="2" s="1"/>
  <c r="S1020" i="2"/>
  <c r="AT1020" i="2" s="1"/>
  <c r="S1019" i="2"/>
  <c r="AT1019" i="2" s="1"/>
  <c r="S1018" i="2"/>
  <c r="AT1018" i="2" s="1"/>
  <c r="S1017" i="2"/>
  <c r="AT1017" i="2" s="1"/>
  <c r="S1016" i="2"/>
  <c r="AT1016" i="2" s="1"/>
  <c r="S1015" i="2"/>
  <c r="AT1015" i="2" s="1"/>
  <c r="S1014" i="2"/>
  <c r="AT1014" i="2" s="1"/>
  <c r="S1013" i="2"/>
  <c r="AT1013" i="2" s="1"/>
  <c r="S1012" i="2"/>
  <c r="AT1012" i="2" s="1"/>
  <c r="S1011" i="2"/>
  <c r="AT1011" i="2" s="1"/>
  <c r="S1010" i="2"/>
  <c r="AT1010" i="2" s="1"/>
  <c r="S1009" i="2"/>
  <c r="AT1009" i="2" s="1"/>
  <c r="S1008" i="2"/>
  <c r="AT1008" i="2" s="1"/>
  <c r="S1007" i="2"/>
  <c r="AT1007" i="2" s="1"/>
  <c r="S1006" i="2"/>
  <c r="AT1006" i="2" s="1"/>
  <c r="S1005" i="2"/>
  <c r="AT1005" i="2" s="1"/>
  <c r="S1004" i="2"/>
  <c r="AT1004" i="2" s="1"/>
  <c r="S1003" i="2"/>
  <c r="AT1003" i="2" s="1"/>
  <c r="S1002" i="2"/>
  <c r="AT1002" i="2" s="1"/>
  <c r="S1001" i="2"/>
  <c r="AT1001" i="2" s="1"/>
  <c r="S1000" i="2"/>
  <c r="AT1000" i="2" s="1"/>
  <c r="S999" i="2"/>
  <c r="AT999" i="2" s="1"/>
  <c r="S998" i="2"/>
  <c r="AT998" i="2" s="1"/>
  <c r="S997" i="2"/>
  <c r="AT997" i="2" s="1"/>
  <c r="S996" i="2"/>
  <c r="AT996" i="2" s="1"/>
  <c r="S995" i="2"/>
  <c r="AT995" i="2" s="1"/>
  <c r="S994" i="2"/>
  <c r="AT994" i="2" s="1"/>
  <c r="S993" i="2"/>
  <c r="AT993" i="2" s="1"/>
  <c r="S992" i="2"/>
  <c r="AT992" i="2" s="1"/>
  <c r="S991" i="2"/>
  <c r="AT991" i="2" s="1"/>
  <c r="S990" i="2"/>
  <c r="AT990" i="2" s="1"/>
  <c r="S989" i="2"/>
  <c r="AT989" i="2" s="1"/>
  <c r="S988" i="2"/>
  <c r="AT988" i="2" s="1"/>
  <c r="S987" i="2"/>
  <c r="AT987" i="2" s="1"/>
  <c r="S986" i="2"/>
  <c r="AT986" i="2" s="1"/>
  <c r="S985" i="2"/>
  <c r="AT985" i="2" s="1"/>
  <c r="S984" i="2"/>
  <c r="AT984" i="2" s="1"/>
  <c r="S983" i="2"/>
  <c r="AT983" i="2" s="1"/>
  <c r="S982" i="2"/>
  <c r="AT982" i="2" s="1"/>
  <c r="S981" i="2"/>
  <c r="AT981" i="2" s="1"/>
  <c r="S980" i="2"/>
  <c r="AT980" i="2" s="1"/>
  <c r="S979" i="2"/>
  <c r="AT979" i="2" s="1"/>
  <c r="S978" i="2"/>
  <c r="AT978" i="2" s="1"/>
  <c r="S977" i="2"/>
  <c r="AT977" i="2" s="1"/>
  <c r="S976" i="2"/>
  <c r="AT976" i="2" s="1"/>
  <c r="S975" i="2"/>
  <c r="AT975" i="2" s="1"/>
  <c r="S974" i="2"/>
  <c r="AT974" i="2" s="1"/>
  <c r="S973" i="2"/>
  <c r="AT973" i="2" s="1"/>
  <c r="S972" i="2"/>
  <c r="AT972" i="2" s="1"/>
  <c r="S971" i="2"/>
  <c r="AT971" i="2" s="1"/>
  <c r="S970" i="2"/>
  <c r="AT970" i="2" s="1"/>
  <c r="S969" i="2"/>
  <c r="AT969" i="2" s="1"/>
  <c r="S968" i="2"/>
  <c r="AT968" i="2" s="1"/>
  <c r="S967" i="2"/>
  <c r="AT967" i="2" s="1"/>
  <c r="S966" i="2"/>
  <c r="AT966" i="2" s="1"/>
  <c r="S965" i="2"/>
  <c r="AT965" i="2" s="1"/>
  <c r="S964" i="2"/>
  <c r="AT964" i="2" s="1"/>
  <c r="S963" i="2"/>
  <c r="AT963" i="2" s="1"/>
  <c r="S962" i="2"/>
  <c r="AT962" i="2" s="1"/>
  <c r="S961" i="2"/>
  <c r="AT961" i="2" s="1"/>
  <c r="S960" i="2"/>
  <c r="AT960" i="2" s="1"/>
  <c r="S959" i="2"/>
  <c r="AT959" i="2" s="1"/>
  <c r="S958" i="2"/>
  <c r="AT958" i="2" s="1"/>
  <c r="S957" i="2"/>
  <c r="AT957" i="2" s="1"/>
  <c r="S956" i="2"/>
  <c r="AT956" i="2" s="1"/>
  <c r="S955" i="2"/>
  <c r="AT955" i="2" s="1"/>
  <c r="S954" i="2"/>
  <c r="AT954" i="2" s="1"/>
  <c r="S953" i="2"/>
  <c r="AT953" i="2" s="1"/>
  <c r="S952" i="2"/>
  <c r="AT952" i="2" s="1"/>
  <c r="S951" i="2"/>
  <c r="AT951" i="2" s="1"/>
  <c r="S950" i="2"/>
  <c r="AT950" i="2" s="1"/>
  <c r="S949" i="2"/>
  <c r="AT949" i="2" s="1"/>
  <c r="S948" i="2"/>
  <c r="AT948" i="2" s="1"/>
  <c r="S947" i="2"/>
  <c r="AT947" i="2" s="1"/>
  <c r="S946" i="2"/>
  <c r="AT946" i="2" s="1"/>
  <c r="S945" i="2"/>
  <c r="AT945" i="2" s="1"/>
  <c r="S944" i="2"/>
  <c r="AT944" i="2" s="1"/>
  <c r="S943" i="2"/>
  <c r="AT943" i="2" s="1"/>
  <c r="S942" i="2"/>
  <c r="AT942" i="2" s="1"/>
  <c r="S941" i="2"/>
  <c r="AT941" i="2" s="1"/>
  <c r="S940" i="2"/>
  <c r="AT940" i="2" s="1"/>
  <c r="S939" i="2"/>
  <c r="AT939" i="2" s="1"/>
  <c r="S938" i="2"/>
  <c r="AT938" i="2" s="1"/>
  <c r="S937" i="2"/>
  <c r="AT937" i="2" s="1"/>
  <c r="S936" i="2"/>
  <c r="AT936" i="2" s="1"/>
  <c r="S935" i="2"/>
  <c r="AT935" i="2" s="1"/>
  <c r="S934" i="2"/>
  <c r="AT934" i="2" s="1"/>
  <c r="S933" i="2"/>
  <c r="AT933" i="2" s="1"/>
  <c r="S932" i="2"/>
  <c r="AT932" i="2" s="1"/>
  <c r="S931" i="2"/>
  <c r="AT931" i="2" s="1"/>
  <c r="S930" i="2"/>
  <c r="AT930" i="2" s="1"/>
  <c r="S929" i="2"/>
  <c r="AT929" i="2" s="1"/>
  <c r="S928" i="2"/>
  <c r="AT928" i="2" s="1"/>
  <c r="S927" i="2"/>
  <c r="AT927" i="2" s="1"/>
  <c r="S926" i="2"/>
  <c r="AT926" i="2" s="1"/>
  <c r="S925" i="2"/>
  <c r="AT925" i="2" s="1"/>
  <c r="S924" i="2"/>
  <c r="AT924" i="2" s="1"/>
  <c r="S923" i="2"/>
  <c r="AT923" i="2" s="1"/>
  <c r="S922" i="2"/>
  <c r="AT922" i="2" s="1"/>
  <c r="S921" i="2"/>
  <c r="AT921" i="2" s="1"/>
  <c r="S920" i="2"/>
  <c r="AT920" i="2" s="1"/>
  <c r="S919" i="2"/>
  <c r="AT919" i="2" s="1"/>
  <c r="S918" i="2"/>
  <c r="AT918" i="2" s="1"/>
  <c r="S917" i="2"/>
  <c r="AT917" i="2" s="1"/>
  <c r="S916" i="2"/>
  <c r="AT916" i="2" s="1"/>
  <c r="S915" i="2"/>
  <c r="AT915" i="2" s="1"/>
  <c r="S914" i="2"/>
  <c r="AT914" i="2" s="1"/>
  <c r="S913" i="2"/>
  <c r="AT913" i="2" s="1"/>
  <c r="S912" i="2"/>
  <c r="AT912" i="2" s="1"/>
  <c r="S911" i="2"/>
  <c r="AT911" i="2" s="1"/>
  <c r="S910" i="2"/>
  <c r="AT910" i="2" s="1"/>
  <c r="S909" i="2"/>
  <c r="AT909" i="2" s="1"/>
  <c r="S908" i="2"/>
  <c r="AT908" i="2" s="1"/>
  <c r="S907" i="2"/>
  <c r="AT907" i="2" s="1"/>
  <c r="S906" i="2"/>
  <c r="AT906" i="2" s="1"/>
  <c r="S905" i="2"/>
  <c r="AT905" i="2" s="1"/>
  <c r="S904" i="2"/>
  <c r="AT904" i="2" s="1"/>
  <c r="S903" i="2"/>
  <c r="AT903" i="2" s="1"/>
  <c r="S902" i="2"/>
  <c r="AT902" i="2" s="1"/>
  <c r="S901" i="2"/>
  <c r="AT901" i="2" s="1"/>
  <c r="S900" i="2"/>
  <c r="AT900" i="2" s="1"/>
  <c r="S899" i="2"/>
  <c r="AT899" i="2" s="1"/>
  <c r="S898" i="2"/>
  <c r="AT898" i="2" s="1"/>
  <c r="S897" i="2"/>
  <c r="AT897" i="2" s="1"/>
  <c r="S896" i="2"/>
  <c r="AT896" i="2" s="1"/>
  <c r="S895" i="2"/>
  <c r="AT895" i="2" s="1"/>
  <c r="S894" i="2"/>
  <c r="AT894" i="2" s="1"/>
  <c r="S893" i="2"/>
  <c r="AT893" i="2" s="1"/>
  <c r="S892" i="2"/>
  <c r="AT892" i="2" s="1"/>
  <c r="S891" i="2"/>
  <c r="AT891" i="2" s="1"/>
  <c r="S890" i="2"/>
  <c r="AT890" i="2" s="1"/>
  <c r="S889" i="2"/>
  <c r="AT889" i="2" s="1"/>
  <c r="S888" i="2"/>
  <c r="AT888" i="2" s="1"/>
  <c r="S887" i="2"/>
  <c r="AT887" i="2" s="1"/>
  <c r="S886" i="2"/>
  <c r="AT886" i="2" s="1"/>
  <c r="S885" i="2"/>
  <c r="AT885" i="2" s="1"/>
  <c r="S884" i="2"/>
  <c r="AT884" i="2" s="1"/>
  <c r="S883" i="2"/>
  <c r="AT883" i="2" s="1"/>
  <c r="S882" i="2"/>
  <c r="AT882" i="2" s="1"/>
  <c r="S881" i="2"/>
  <c r="AT881" i="2" s="1"/>
  <c r="S880" i="2"/>
  <c r="AT880" i="2" s="1"/>
  <c r="S879" i="2"/>
  <c r="AT879" i="2" s="1"/>
  <c r="S878" i="2"/>
  <c r="AT878" i="2" s="1"/>
  <c r="S877" i="2"/>
  <c r="AT877" i="2" s="1"/>
  <c r="S876" i="2"/>
  <c r="AT876" i="2" s="1"/>
  <c r="S875" i="2"/>
  <c r="AT875" i="2" s="1"/>
  <c r="S874" i="2"/>
  <c r="AT874" i="2" s="1"/>
  <c r="S873" i="2"/>
  <c r="AT873" i="2" s="1"/>
  <c r="S872" i="2"/>
  <c r="AT872" i="2" s="1"/>
  <c r="S871" i="2"/>
  <c r="AT871" i="2" s="1"/>
  <c r="S870" i="2"/>
  <c r="AT870" i="2" s="1"/>
  <c r="S869" i="2"/>
  <c r="AT869" i="2" s="1"/>
  <c r="S868" i="2"/>
  <c r="AT868" i="2" s="1"/>
  <c r="S867" i="2"/>
  <c r="AT867" i="2" s="1"/>
  <c r="S866" i="2"/>
  <c r="AT866" i="2" s="1"/>
  <c r="S865" i="2"/>
  <c r="AT865" i="2" s="1"/>
  <c r="S864" i="2"/>
  <c r="AT864" i="2" s="1"/>
  <c r="S863" i="2"/>
  <c r="AT863" i="2" s="1"/>
  <c r="S862" i="2"/>
  <c r="AT862" i="2" s="1"/>
  <c r="S861" i="2"/>
  <c r="AT861" i="2" s="1"/>
  <c r="S860" i="2"/>
  <c r="AT860" i="2" s="1"/>
  <c r="S859" i="2"/>
  <c r="AT859" i="2" s="1"/>
  <c r="S858" i="2"/>
  <c r="AT858" i="2" s="1"/>
  <c r="S857" i="2"/>
  <c r="AT857" i="2" s="1"/>
  <c r="S856" i="2"/>
  <c r="AT856" i="2" s="1"/>
  <c r="S855" i="2"/>
  <c r="AT855" i="2" s="1"/>
  <c r="S854" i="2"/>
  <c r="AT854" i="2" s="1"/>
  <c r="S853" i="2"/>
  <c r="AT853" i="2" s="1"/>
  <c r="S852" i="2"/>
  <c r="AT852" i="2" s="1"/>
  <c r="S851" i="2"/>
  <c r="AT851" i="2" s="1"/>
  <c r="S850" i="2"/>
  <c r="AT850" i="2" s="1"/>
  <c r="S849" i="2"/>
  <c r="AT849" i="2" s="1"/>
  <c r="S848" i="2"/>
  <c r="AT848" i="2" s="1"/>
  <c r="S847" i="2"/>
  <c r="AT847" i="2" s="1"/>
  <c r="S846" i="2"/>
  <c r="AT846" i="2" s="1"/>
  <c r="S845" i="2"/>
  <c r="AT845" i="2" s="1"/>
  <c r="S844" i="2"/>
  <c r="AT844" i="2" s="1"/>
  <c r="S843" i="2"/>
  <c r="AT843" i="2" s="1"/>
  <c r="S842" i="2"/>
  <c r="AT842" i="2" s="1"/>
  <c r="S841" i="2"/>
  <c r="AT841" i="2" s="1"/>
  <c r="S840" i="2"/>
  <c r="AT840" i="2" s="1"/>
  <c r="S839" i="2"/>
  <c r="AT839" i="2" s="1"/>
  <c r="S838" i="2"/>
  <c r="AT838" i="2" s="1"/>
  <c r="S837" i="2"/>
  <c r="AT837" i="2" s="1"/>
  <c r="S836" i="2"/>
  <c r="AT836" i="2" s="1"/>
  <c r="S835" i="2"/>
  <c r="AT835" i="2" s="1"/>
  <c r="S834" i="2"/>
  <c r="AT834" i="2" s="1"/>
  <c r="S833" i="2"/>
  <c r="AT833" i="2" s="1"/>
  <c r="S832" i="2"/>
  <c r="AT832" i="2" s="1"/>
  <c r="S831" i="2"/>
  <c r="AT831" i="2" s="1"/>
  <c r="S830" i="2"/>
  <c r="AT830" i="2" s="1"/>
  <c r="S829" i="2"/>
  <c r="AT829" i="2" s="1"/>
  <c r="S828" i="2"/>
  <c r="AT828" i="2" s="1"/>
  <c r="S827" i="2"/>
  <c r="AT827" i="2" s="1"/>
  <c r="S826" i="2"/>
  <c r="AT826" i="2" s="1"/>
  <c r="S825" i="2"/>
  <c r="AT825" i="2" s="1"/>
  <c r="S824" i="2"/>
  <c r="AT824" i="2" s="1"/>
  <c r="S823" i="2"/>
  <c r="AT823" i="2" s="1"/>
  <c r="S822" i="2"/>
  <c r="AT822" i="2" s="1"/>
  <c r="S821" i="2"/>
  <c r="AT821" i="2" s="1"/>
  <c r="S820" i="2"/>
  <c r="AT820" i="2" s="1"/>
  <c r="S819" i="2"/>
  <c r="AT819" i="2" s="1"/>
  <c r="S818" i="2"/>
  <c r="AT818" i="2" s="1"/>
  <c r="S817" i="2"/>
  <c r="AT817" i="2" s="1"/>
  <c r="S816" i="2"/>
  <c r="AT816" i="2" s="1"/>
  <c r="S815" i="2"/>
  <c r="AT815" i="2" s="1"/>
  <c r="S814" i="2"/>
  <c r="AT814" i="2" s="1"/>
  <c r="S813" i="2"/>
  <c r="AT813" i="2" s="1"/>
  <c r="S812" i="2"/>
  <c r="AT812" i="2" s="1"/>
  <c r="S811" i="2"/>
  <c r="AT811" i="2" s="1"/>
  <c r="S810" i="2"/>
  <c r="AT810" i="2" s="1"/>
  <c r="S809" i="2"/>
  <c r="AT809" i="2" s="1"/>
  <c r="S808" i="2"/>
  <c r="AT808" i="2" s="1"/>
  <c r="S807" i="2"/>
  <c r="AT807" i="2" s="1"/>
  <c r="S806" i="2"/>
  <c r="AT806" i="2" s="1"/>
  <c r="S805" i="2"/>
  <c r="AT805" i="2" s="1"/>
  <c r="S804" i="2"/>
  <c r="AT804" i="2" s="1"/>
  <c r="S803" i="2"/>
  <c r="AT803" i="2" s="1"/>
  <c r="S802" i="2"/>
  <c r="AT802" i="2" s="1"/>
  <c r="S801" i="2"/>
  <c r="AT801" i="2" s="1"/>
  <c r="S800" i="2"/>
  <c r="AT800" i="2" s="1"/>
  <c r="S799" i="2"/>
  <c r="AT799" i="2" s="1"/>
  <c r="S798" i="2"/>
  <c r="AT798" i="2" s="1"/>
  <c r="S797" i="2"/>
  <c r="AT797" i="2" s="1"/>
  <c r="S796" i="2"/>
  <c r="AT796" i="2" s="1"/>
  <c r="S795" i="2"/>
  <c r="AT795" i="2" s="1"/>
  <c r="S794" i="2"/>
  <c r="AT794" i="2" s="1"/>
  <c r="S793" i="2"/>
  <c r="AT793" i="2" s="1"/>
  <c r="S792" i="2"/>
  <c r="AT792" i="2" s="1"/>
  <c r="S791" i="2"/>
  <c r="AT791" i="2" s="1"/>
  <c r="S790" i="2"/>
  <c r="AT790" i="2" s="1"/>
  <c r="S789" i="2"/>
  <c r="AT789" i="2" s="1"/>
  <c r="S788" i="2"/>
  <c r="AT788" i="2" s="1"/>
  <c r="S787" i="2"/>
  <c r="AT787" i="2" s="1"/>
  <c r="S786" i="2"/>
  <c r="AT786" i="2" s="1"/>
  <c r="S785" i="2"/>
  <c r="AT785" i="2" s="1"/>
  <c r="S784" i="2"/>
  <c r="AT784" i="2" s="1"/>
  <c r="S783" i="2"/>
  <c r="AT783" i="2" s="1"/>
  <c r="S782" i="2"/>
  <c r="AT782" i="2" s="1"/>
  <c r="S781" i="2"/>
  <c r="AT781" i="2" s="1"/>
  <c r="S780" i="2"/>
  <c r="AT780" i="2" s="1"/>
  <c r="S779" i="2"/>
  <c r="AT779" i="2" s="1"/>
  <c r="S778" i="2"/>
  <c r="AT778" i="2" s="1"/>
  <c r="S777" i="2"/>
  <c r="AT777" i="2" s="1"/>
  <c r="S776" i="2"/>
  <c r="AT776" i="2" s="1"/>
  <c r="S775" i="2"/>
  <c r="AT775" i="2" s="1"/>
  <c r="S774" i="2"/>
  <c r="AT774" i="2" s="1"/>
  <c r="S773" i="2"/>
  <c r="AT773" i="2" s="1"/>
  <c r="S772" i="2"/>
  <c r="AT772" i="2" s="1"/>
  <c r="S771" i="2"/>
  <c r="AT771" i="2" s="1"/>
  <c r="S770" i="2"/>
  <c r="AT770" i="2" s="1"/>
  <c r="S769" i="2"/>
  <c r="AT769" i="2" s="1"/>
  <c r="S768" i="2"/>
  <c r="AT768" i="2" s="1"/>
  <c r="S767" i="2"/>
  <c r="AT767" i="2" s="1"/>
  <c r="S766" i="2"/>
  <c r="AT766" i="2" s="1"/>
  <c r="S765" i="2"/>
  <c r="AT765" i="2" s="1"/>
  <c r="S764" i="2"/>
  <c r="AT764" i="2" s="1"/>
  <c r="S763" i="2"/>
  <c r="AT763" i="2" s="1"/>
  <c r="S762" i="2"/>
  <c r="AT762" i="2" s="1"/>
  <c r="S761" i="2"/>
  <c r="AT761" i="2" s="1"/>
  <c r="S760" i="2"/>
  <c r="AT760" i="2" s="1"/>
  <c r="S759" i="2"/>
  <c r="AT759" i="2" s="1"/>
  <c r="S758" i="2"/>
  <c r="AT758" i="2" s="1"/>
  <c r="S757" i="2"/>
  <c r="AT757" i="2" s="1"/>
  <c r="S756" i="2"/>
  <c r="AT756" i="2" s="1"/>
  <c r="S755" i="2"/>
  <c r="AT755" i="2" s="1"/>
  <c r="S754" i="2"/>
  <c r="AT754" i="2" s="1"/>
  <c r="S753" i="2"/>
  <c r="AT753" i="2" s="1"/>
  <c r="S752" i="2"/>
  <c r="AT752" i="2" s="1"/>
  <c r="S751" i="2"/>
  <c r="AT751" i="2" s="1"/>
  <c r="S750" i="2"/>
  <c r="AT750" i="2" s="1"/>
  <c r="S749" i="2"/>
  <c r="AT749" i="2" s="1"/>
  <c r="S748" i="2"/>
  <c r="AT748" i="2" s="1"/>
  <c r="S747" i="2"/>
  <c r="AT747" i="2" s="1"/>
  <c r="S746" i="2"/>
  <c r="AT746" i="2" s="1"/>
  <c r="S745" i="2"/>
  <c r="AT745" i="2" s="1"/>
  <c r="S744" i="2"/>
  <c r="AT744" i="2" s="1"/>
  <c r="S743" i="2"/>
  <c r="AT743" i="2" s="1"/>
  <c r="S742" i="2"/>
  <c r="AT742" i="2" s="1"/>
  <c r="S741" i="2"/>
  <c r="AT741" i="2" s="1"/>
  <c r="S740" i="2"/>
  <c r="AT740" i="2" s="1"/>
  <c r="S739" i="2"/>
  <c r="AT739" i="2" s="1"/>
  <c r="S738" i="2"/>
  <c r="AT738" i="2" s="1"/>
  <c r="S737" i="2"/>
  <c r="AT737" i="2" s="1"/>
  <c r="S736" i="2"/>
  <c r="AT736" i="2" s="1"/>
  <c r="S735" i="2"/>
  <c r="AT735" i="2" s="1"/>
  <c r="S734" i="2"/>
  <c r="AT734" i="2" s="1"/>
  <c r="S733" i="2"/>
  <c r="AT733" i="2" s="1"/>
  <c r="S732" i="2"/>
  <c r="AT732" i="2" s="1"/>
  <c r="S731" i="2"/>
  <c r="AT731" i="2" s="1"/>
  <c r="S730" i="2"/>
  <c r="AT730" i="2" s="1"/>
  <c r="S729" i="2"/>
  <c r="AT729" i="2" s="1"/>
  <c r="S728" i="2"/>
  <c r="AT728" i="2" s="1"/>
  <c r="S727" i="2"/>
  <c r="AT727" i="2" s="1"/>
  <c r="S726" i="2"/>
  <c r="AT726" i="2" s="1"/>
  <c r="S725" i="2"/>
  <c r="AT725" i="2" s="1"/>
  <c r="S724" i="2"/>
  <c r="AT724" i="2" s="1"/>
  <c r="S723" i="2"/>
  <c r="AT723" i="2" s="1"/>
  <c r="S722" i="2"/>
  <c r="AT722" i="2" s="1"/>
  <c r="S721" i="2"/>
  <c r="AT721" i="2" s="1"/>
  <c r="S720" i="2"/>
  <c r="AT720" i="2" s="1"/>
  <c r="S719" i="2"/>
  <c r="AT719" i="2" s="1"/>
  <c r="S718" i="2"/>
  <c r="AT718" i="2" s="1"/>
  <c r="S717" i="2"/>
  <c r="AT717" i="2" s="1"/>
  <c r="S716" i="2"/>
  <c r="AT716" i="2" s="1"/>
  <c r="S715" i="2"/>
  <c r="AT715" i="2" s="1"/>
  <c r="S714" i="2"/>
  <c r="AT714" i="2" s="1"/>
  <c r="S713" i="2"/>
  <c r="AT713" i="2" s="1"/>
  <c r="S712" i="2"/>
  <c r="AT712" i="2" s="1"/>
  <c r="S711" i="2"/>
  <c r="AT711" i="2" s="1"/>
  <c r="S710" i="2"/>
  <c r="AT710" i="2" s="1"/>
  <c r="S709" i="2"/>
  <c r="AT709" i="2" s="1"/>
  <c r="S708" i="2"/>
  <c r="AT708" i="2" s="1"/>
  <c r="S707" i="2"/>
  <c r="AT707" i="2" s="1"/>
  <c r="S706" i="2"/>
  <c r="AT706" i="2" s="1"/>
  <c r="S705" i="2"/>
  <c r="AT705" i="2" s="1"/>
  <c r="S704" i="2"/>
  <c r="AT704" i="2" s="1"/>
  <c r="S703" i="2"/>
  <c r="AT703" i="2" s="1"/>
  <c r="S702" i="2"/>
  <c r="AT702" i="2" s="1"/>
  <c r="S701" i="2"/>
  <c r="AT701" i="2" s="1"/>
  <c r="S700" i="2"/>
  <c r="AT700" i="2" s="1"/>
  <c r="S699" i="2"/>
  <c r="AT699" i="2" s="1"/>
  <c r="S698" i="2"/>
  <c r="AT698" i="2" s="1"/>
  <c r="S697" i="2"/>
  <c r="AT697" i="2" s="1"/>
  <c r="S696" i="2"/>
  <c r="AT696" i="2" s="1"/>
  <c r="S695" i="2"/>
  <c r="AT695" i="2" s="1"/>
  <c r="S694" i="2"/>
  <c r="AT694" i="2" s="1"/>
  <c r="S693" i="2"/>
  <c r="AT693" i="2" s="1"/>
  <c r="S692" i="2"/>
  <c r="AT692" i="2" s="1"/>
  <c r="S691" i="2"/>
  <c r="AT691" i="2" s="1"/>
  <c r="S690" i="2"/>
  <c r="AT690" i="2" s="1"/>
  <c r="S689" i="2"/>
  <c r="AT689" i="2" s="1"/>
  <c r="S688" i="2"/>
  <c r="AT688" i="2" s="1"/>
  <c r="S687" i="2"/>
  <c r="AT687" i="2" s="1"/>
  <c r="S686" i="2"/>
  <c r="AT686" i="2" s="1"/>
  <c r="S685" i="2"/>
  <c r="AT685" i="2" s="1"/>
  <c r="S684" i="2"/>
  <c r="AT684" i="2" s="1"/>
  <c r="S683" i="2"/>
  <c r="AT683" i="2" s="1"/>
  <c r="S682" i="2"/>
  <c r="AT682" i="2" s="1"/>
  <c r="S681" i="2"/>
  <c r="AT681" i="2" s="1"/>
  <c r="S680" i="2"/>
  <c r="AT680" i="2" s="1"/>
  <c r="S679" i="2"/>
  <c r="AT679" i="2" s="1"/>
  <c r="S678" i="2"/>
  <c r="AT678" i="2" s="1"/>
  <c r="S677" i="2"/>
  <c r="AT677" i="2" s="1"/>
  <c r="S676" i="2"/>
  <c r="AT676" i="2" s="1"/>
  <c r="S675" i="2"/>
  <c r="AT675" i="2" s="1"/>
  <c r="S674" i="2"/>
  <c r="AT674" i="2" s="1"/>
  <c r="S673" i="2"/>
  <c r="AT673" i="2" s="1"/>
  <c r="S672" i="2"/>
  <c r="AT672" i="2" s="1"/>
  <c r="S671" i="2"/>
  <c r="AT671" i="2" s="1"/>
  <c r="S670" i="2"/>
  <c r="AT670" i="2" s="1"/>
  <c r="S669" i="2"/>
  <c r="AT669" i="2" s="1"/>
  <c r="S668" i="2"/>
  <c r="AT668" i="2" s="1"/>
  <c r="S667" i="2"/>
  <c r="AT667" i="2" s="1"/>
  <c r="S666" i="2"/>
  <c r="AT666" i="2" s="1"/>
  <c r="S665" i="2"/>
  <c r="AT665" i="2" s="1"/>
  <c r="S664" i="2"/>
  <c r="AT664" i="2" s="1"/>
  <c r="S663" i="2"/>
  <c r="AT663" i="2" s="1"/>
  <c r="S662" i="2"/>
  <c r="AT662" i="2" s="1"/>
  <c r="S661" i="2"/>
  <c r="AT661" i="2" s="1"/>
  <c r="S660" i="2"/>
  <c r="AT660" i="2" s="1"/>
  <c r="S659" i="2"/>
  <c r="AT659" i="2" s="1"/>
  <c r="S658" i="2"/>
  <c r="AT658" i="2" s="1"/>
  <c r="S657" i="2"/>
  <c r="AT657" i="2" s="1"/>
  <c r="S656" i="2"/>
  <c r="AT656" i="2" s="1"/>
  <c r="S655" i="2"/>
  <c r="AT655" i="2" s="1"/>
  <c r="S654" i="2"/>
  <c r="AT654" i="2" s="1"/>
  <c r="S653" i="2"/>
  <c r="AT653" i="2" s="1"/>
  <c r="S652" i="2"/>
  <c r="AT652" i="2" s="1"/>
  <c r="S651" i="2"/>
  <c r="AT651" i="2" s="1"/>
  <c r="S650" i="2"/>
  <c r="AT650" i="2" s="1"/>
  <c r="S649" i="2"/>
  <c r="AT649" i="2" s="1"/>
  <c r="S648" i="2"/>
  <c r="AT648" i="2" s="1"/>
  <c r="S647" i="2"/>
  <c r="AT647" i="2" s="1"/>
  <c r="S646" i="2"/>
  <c r="AT646" i="2" s="1"/>
  <c r="S645" i="2"/>
  <c r="AT645" i="2" s="1"/>
  <c r="S644" i="2"/>
  <c r="AT644" i="2" s="1"/>
  <c r="S643" i="2"/>
  <c r="AT643" i="2" s="1"/>
  <c r="S642" i="2"/>
  <c r="AT642" i="2" s="1"/>
  <c r="S641" i="2"/>
  <c r="AT641" i="2" s="1"/>
  <c r="S640" i="2"/>
  <c r="AT640" i="2" s="1"/>
  <c r="S639" i="2"/>
  <c r="AT639" i="2" s="1"/>
  <c r="S638" i="2"/>
  <c r="AT638" i="2" s="1"/>
  <c r="S637" i="2"/>
  <c r="AT637" i="2" s="1"/>
  <c r="S636" i="2"/>
  <c r="AT636" i="2" s="1"/>
  <c r="S635" i="2"/>
  <c r="AT635" i="2" s="1"/>
  <c r="S634" i="2"/>
  <c r="AT634" i="2" s="1"/>
  <c r="S633" i="2"/>
  <c r="AT633" i="2" s="1"/>
  <c r="S632" i="2"/>
  <c r="AT632" i="2" s="1"/>
  <c r="S631" i="2"/>
  <c r="AT631" i="2" s="1"/>
  <c r="S630" i="2"/>
  <c r="AT630" i="2" s="1"/>
  <c r="S629" i="2"/>
  <c r="AT629" i="2" s="1"/>
  <c r="S628" i="2"/>
  <c r="AT628" i="2" s="1"/>
  <c r="S627" i="2"/>
  <c r="AT627" i="2" s="1"/>
  <c r="S626" i="2"/>
  <c r="AT626" i="2" s="1"/>
  <c r="S625" i="2"/>
  <c r="AT625" i="2" s="1"/>
  <c r="S624" i="2"/>
  <c r="AT624" i="2" s="1"/>
  <c r="S623" i="2"/>
  <c r="AT623" i="2" s="1"/>
  <c r="S622" i="2"/>
  <c r="AT622" i="2" s="1"/>
  <c r="S621" i="2"/>
  <c r="AT621" i="2" s="1"/>
  <c r="S620" i="2"/>
  <c r="AT620" i="2" s="1"/>
  <c r="S619" i="2"/>
  <c r="AT619" i="2" s="1"/>
  <c r="S618" i="2"/>
  <c r="AT618" i="2" s="1"/>
  <c r="S617" i="2"/>
  <c r="AT617" i="2" s="1"/>
  <c r="S616" i="2"/>
  <c r="AT616" i="2" s="1"/>
  <c r="S615" i="2"/>
  <c r="AT615" i="2" s="1"/>
  <c r="S614" i="2"/>
  <c r="AT614" i="2" s="1"/>
  <c r="S613" i="2"/>
  <c r="AT613" i="2" s="1"/>
  <c r="S612" i="2"/>
  <c r="AT612" i="2" s="1"/>
  <c r="S611" i="2"/>
  <c r="AT611" i="2" s="1"/>
  <c r="S610" i="2"/>
  <c r="AT610" i="2" s="1"/>
  <c r="S609" i="2"/>
  <c r="AT609" i="2" s="1"/>
  <c r="S608" i="2"/>
  <c r="AT608" i="2" s="1"/>
  <c r="S607" i="2"/>
  <c r="AT607" i="2" s="1"/>
  <c r="S606" i="2"/>
  <c r="AT606" i="2" s="1"/>
  <c r="S605" i="2"/>
  <c r="AT605" i="2" s="1"/>
  <c r="S604" i="2"/>
  <c r="AT604" i="2" s="1"/>
  <c r="S603" i="2"/>
  <c r="AT603" i="2" s="1"/>
  <c r="S602" i="2"/>
  <c r="AT602" i="2" s="1"/>
  <c r="S601" i="2"/>
  <c r="AT601" i="2" s="1"/>
  <c r="S600" i="2"/>
  <c r="AT600" i="2" s="1"/>
  <c r="S599" i="2"/>
  <c r="AT599" i="2" s="1"/>
  <c r="S598" i="2"/>
  <c r="AT598" i="2" s="1"/>
  <c r="S597" i="2"/>
  <c r="AT597" i="2" s="1"/>
  <c r="S596" i="2"/>
  <c r="AT596" i="2" s="1"/>
  <c r="S595" i="2"/>
  <c r="AT595" i="2" s="1"/>
  <c r="S594" i="2"/>
  <c r="AT594" i="2" s="1"/>
  <c r="S593" i="2"/>
  <c r="AT593" i="2" s="1"/>
  <c r="S592" i="2"/>
  <c r="AT592" i="2" s="1"/>
  <c r="S591" i="2"/>
  <c r="AT591" i="2" s="1"/>
  <c r="S590" i="2"/>
  <c r="AT590" i="2" s="1"/>
  <c r="S589" i="2"/>
  <c r="AT589" i="2" s="1"/>
  <c r="S588" i="2"/>
  <c r="AT588" i="2" s="1"/>
  <c r="S587" i="2"/>
  <c r="AT587" i="2" s="1"/>
  <c r="S586" i="2"/>
  <c r="AT586" i="2" s="1"/>
  <c r="S585" i="2"/>
  <c r="AT585" i="2" s="1"/>
  <c r="S584" i="2"/>
  <c r="AT584" i="2" s="1"/>
  <c r="S583" i="2"/>
  <c r="AT583" i="2" s="1"/>
  <c r="S582" i="2"/>
  <c r="AT582" i="2" s="1"/>
  <c r="S581" i="2"/>
  <c r="AT581" i="2" s="1"/>
  <c r="S580" i="2"/>
  <c r="AT580" i="2" s="1"/>
  <c r="S579" i="2"/>
  <c r="AT579" i="2" s="1"/>
  <c r="S578" i="2"/>
  <c r="AT578" i="2" s="1"/>
  <c r="S577" i="2"/>
  <c r="AT577" i="2" s="1"/>
  <c r="S576" i="2"/>
  <c r="AT576" i="2" s="1"/>
  <c r="S575" i="2"/>
  <c r="AT575" i="2" s="1"/>
  <c r="S574" i="2"/>
  <c r="AT574" i="2" s="1"/>
  <c r="S573" i="2"/>
  <c r="AT573" i="2" s="1"/>
  <c r="S572" i="2"/>
  <c r="AT572" i="2" s="1"/>
  <c r="S571" i="2"/>
  <c r="AT571" i="2" s="1"/>
  <c r="S570" i="2"/>
  <c r="AT570" i="2" s="1"/>
  <c r="S569" i="2"/>
  <c r="AT569" i="2" s="1"/>
  <c r="S568" i="2"/>
  <c r="AT568" i="2" s="1"/>
  <c r="S567" i="2"/>
  <c r="AT567" i="2" s="1"/>
  <c r="S566" i="2"/>
  <c r="AT566" i="2" s="1"/>
  <c r="S565" i="2"/>
  <c r="AT565" i="2" s="1"/>
  <c r="S564" i="2"/>
  <c r="AT564" i="2" s="1"/>
  <c r="S563" i="2"/>
  <c r="AT563" i="2" s="1"/>
  <c r="S562" i="2"/>
  <c r="AT562" i="2" s="1"/>
  <c r="S561" i="2"/>
  <c r="AT561" i="2" s="1"/>
  <c r="S560" i="2"/>
  <c r="AT560" i="2" s="1"/>
  <c r="S559" i="2"/>
  <c r="AT559" i="2" s="1"/>
  <c r="S558" i="2"/>
  <c r="AT558" i="2" s="1"/>
  <c r="S557" i="2"/>
  <c r="AT557" i="2" s="1"/>
  <c r="S556" i="2"/>
  <c r="AT556" i="2" s="1"/>
  <c r="S555" i="2"/>
  <c r="AT555" i="2" s="1"/>
  <c r="S554" i="2"/>
  <c r="AT554" i="2" s="1"/>
  <c r="S553" i="2"/>
  <c r="AT553" i="2" s="1"/>
  <c r="S552" i="2"/>
  <c r="AT552" i="2" s="1"/>
  <c r="S551" i="2"/>
  <c r="AT551" i="2" s="1"/>
  <c r="S550" i="2"/>
  <c r="AT550" i="2" s="1"/>
  <c r="S549" i="2"/>
  <c r="AT549" i="2" s="1"/>
  <c r="S548" i="2"/>
  <c r="AT548" i="2" s="1"/>
  <c r="S547" i="2"/>
  <c r="AT547" i="2" s="1"/>
  <c r="S546" i="2"/>
  <c r="AT546" i="2" s="1"/>
  <c r="S545" i="2"/>
  <c r="AT545" i="2" s="1"/>
  <c r="S544" i="2"/>
  <c r="AT544" i="2" s="1"/>
  <c r="S543" i="2"/>
  <c r="AT543" i="2" s="1"/>
  <c r="S542" i="2"/>
  <c r="AT542" i="2" s="1"/>
  <c r="S541" i="2"/>
  <c r="AT541" i="2" s="1"/>
  <c r="S540" i="2"/>
  <c r="AT540" i="2" s="1"/>
  <c r="S539" i="2"/>
  <c r="AT539" i="2" s="1"/>
  <c r="S538" i="2"/>
  <c r="AT538" i="2" s="1"/>
  <c r="S537" i="2"/>
  <c r="AT537" i="2" s="1"/>
  <c r="S536" i="2"/>
  <c r="AT536" i="2" s="1"/>
  <c r="S535" i="2"/>
  <c r="AT535" i="2" s="1"/>
  <c r="S534" i="2"/>
  <c r="AT534" i="2" s="1"/>
  <c r="S533" i="2"/>
  <c r="AT533" i="2" s="1"/>
  <c r="S532" i="2"/>
  <c r="AT532" i="2" s="1"/>
  <c r="S531" i="2"/>
  <c r="AT531" i="2" s="1"/>
  <c r="S530" i="2"/>
  <c r="AT530" i="2" s="1"/>
  <c r="S529" i="2"/>
  <c r="AT529" i="2" s="1"/>
  <c r="S528" i="2"/>
  <c r="AT528" i="2" s="1"/>
  <c r="S527" i="2"/>
  <c r="AT527" i="2" s="1"/>
  <c r="S526" i="2"/>
  <c r="AT526" i="2" s="1"/>
  <c r="S525" i="2"/>
  <c r="AT525" i="2" s="1"/>
  <c r="S524" i="2"/>
  <c r="AT524" i="2" s="1"/>
  <c r="S523" i="2"/>
  <c r="AT523" i="2" s="1"/>
  <c r="S522" i="2"/>
  <c r="AT522" i="2" s="1"/>
  <c r="S521" i="2"/>
  <c r="AT521" i="2" s="1"/>
  <c r="S520" i="2"/>
  <c r="AT520" i="2" s="1"/>
  <c r="S519" i="2"/>
  <c r="AT519" i="2" s="1"/>
  <c r="S518" i="2"/>
  <c r="AT518" i="2" s="1"/>
  <c r="S517" i="2"/>
  <c r="AT517" i="2" s="1"/>
  <c r="S516" i="2"/>
  <c r="AT516" i="2" s="1"/>
  <c r="S515" i="2"/>
  <c r="AT515" i="2" s="1"/>
  <c r="S514" i="2"/>
  <c r="AT514" i="2" s="1"/>
  <c r="S513" i="2"/>
  <c r="AT513" i="2" s="1"/>
  <c r="S512" i="2"/>
  <c r="AT512" i="2" s="1"/>
  <c r="S511" i="2"/>
  <c r="AT511" i="2" s="1"/>
  <c r="S510" i="2"/>
  <c r="AT510" i="2" s="1"/>
  <c r="S509" i="2"/>
  <c r="AT509" i="2" s="1"/>
  <c r="S508" i="2"/>
  <c r="AT508" i="2" s="1"/>
  <c r="S507" i="2"/>
  <c r="AT507" i="2" s="1"/>
  <c r="S506" i="2"/>
  <c r="AT506" i="2" s="1"/>
  <c r="S505" i="2"/>
  <c r="AT505" i="2" s="1"/>
  <c r="S504" i="2"/>
  <c r="AT504" i="2" s="1"/>
  <c r="S503" i="2"/>
  <c r="AT503" i="2" s="1"/>
  <c r="S502" i="2"/>
  <c r="AT502" i="2" s="1"/>
  <c r="S501" i="2"/>
  <c r="AT501" i="2" s="1"/>
  <c r="S500" i="2"/>
  <c r="AT500" i="2" s="1"/>
  <c r="S499" i="2"/>
  <c r="AT499" i="2" s="1"/>
  <c r="S498" i="2"/>
  <c r="AT498" i="2" s="1"/>
  <c r="S497" i="2"/>
  <c r="AT497" i="2" s="1"/>
  <c r="S496" i="2"/>
  <c r="AT496" i="2" s="1"/>
  <c r="S495" i="2"/>
  <c r="AT495" i="2" s="1"/>
  <c r="S494" i="2"/>
  <c r="AT494" i="2" s="1"/>
  <c r="S493" i="2"/>
  <c r="AT493" i="2" s="1"/>
  <c r="S492" i="2"/>
  <c r="AT492" i="2" s="1"/>
  <c r="S491" i="2"/>
  <c r="AT491" i="2" s="1"/>
  <c r="S490" i="2"/>
  <c r="AT490" i="2" s="1"/>
  <c r="S489" i="2"/>
  <c r="AT489" i="2" s="1"/>
  <c r="S488" i="2"/>
  <c r="AT488" i="2" s="1"/>
  <c r="S487" i="2"/>
  <c r="AT487" i="2" s="1"/>
  <c r="S486" i="2"/>
  <c r="AT486" i="2" s="1"/>
  <c r="S485" i="2"/>
  <c r="AT485" i="2" s="1"/>
  <c r="S484" i="2"/>
  <c r="AT484" i="2" s="1"/>
  <c r="S483" i="2"/>
  <c r="AT483" i="2" s="1"/>
  <c r="S482" i="2"/>
  <c r="AT482" i="2" s="1"/>
  <c r="S481" i="2"/>
  <c r="AT481" i="2" s="1"/>
  <c r="S480" i="2"/>
  <c r="AT480" i="2" s="1"/>
  <c r="S479" i="2"/>
  <c r="AT479" i="2" s="1"/>
  <c r="S478" i="2"/>
  <c r="AT478" i="2" s="1"/>
  <c r="S477" i="2"/>
  <c r="AT477" i="2" s="1"/>
  <c r="S476" i="2"/>
  <c r="AT476" i="2" s="1"/>
  <c r="S475" i="2"/>
  <c r="AT475" i="2" s="1"/>
  <c r="S474" i="2"/>
  <c r="AT474" i="2" s="1"/>
  <c r="S473" i="2"/>
  <c r="AT473" i="2" s="1"/>
  <c r="S472" i="2"/>
  <c r="AT472" i="2" s="1"/>
  <c r="S471" i="2"/>
  <c r="AT471" i="2" s="1"/>
  <c r="S470" i="2"/>
  <c r="AT470" i="2" s="1"/>
  <c r="S469" i="2"/>
  <c r="AT469" i="2" s="1"/>
  <c r="S468" i="2"/>
  <c r="AT468" i="2" s="1"/>
  <c r="S467" i="2"/>
  <c r="AT467" i="2" s="1"/>
  <c r="S466" i="2"/>
  <c r="AT466" i="2" s="1"/>
  <c r="S465" i="2"/>
  <c r="AT465" i="2" s="1"/>
  <c r="S464" i="2"/>
  <c r="AT464" i="2" s="1"/>
  <c r="S463" i="2"/>
  <c r="AT463" i="2" s="1"/>
  <c r="S462" i="2"/>
  <c r="AT462" i="2" s="1"/>
  <c r="S461" i="2"/>
  <c r="AT461" i="2" s="1"/>
  <c r="S460" i="2"/>
  <c r="AT460" i="2" s="1"/>
  <c r="S459" i="2"/>
  <c r="AT459" i="2" s="1"/>
  <c r="S458" i="2"/>
  <c r="AT458" i="2" s="1"/>
  <c r="S457" i="2"/>
  <c r="AT457" i="2" s="1"/>
  <c r="S456" i="2"/>
  <c r="AT456" i="2" s="1"/>
  <c r="S455" i="2"/>
  <c r="AT455" i="2" s="1"/>
  <c r="S454" i="2"/>
  <c r="AT454" i="2" s="1"/>
  <c r="S453" i="2"/>
  <c r="AT453" i="2" s="1"/>
  <c r="S452" i="2"/>
  <c r="AT452" i="2" s="1"/>
  <c r="S451" i="2"/>
  <c r="AT451" i="2" s="1"/>
  <c r="S450" i="2"/>
  <c r="AT450" i="2" s="1"/>
  <c r="S449" i="2"/>
  <c r="AT449" i="2" s="1"/>
  <c r="S448" i="2"/>
  <c r="AT448" i="2" s="1"/>
  <c r="S447" i="2"/>
  <c r="AT447" i="2" s="1"/>
  <c r="S446" i="2"/>
  <c r="AT446" i="2" s="1"/>
  <c r="S445" i="2"/>
  <c r="AT445" i="2" s="1"/>
  <c r="S444" i="2"/>
  <c r="AT444" i="2" s="1"/>
  <c r="S443" i="2"/>
  <c r="AT443" i="2" s="1"/>
  <c r="S442" i="2"/>
  <c r="AT442" i="2" s="1"/>
  <c r="S441" i="2"/>
  <c r="AT441" i="2" s="1"/>
  <c r="S440" i="2"/>
  <c r="AT440" i="2" s="1"/>
  <c r="S439" i="2"/>
  <c r="AT439" i="2" s="1"/>
  <c r="S438" i="2"/>
  <c r="AT438" i="2" s="1"/>
  <c r="S437" i="2"/>
  <c r="AT437" i="2" s="1"/>
  <c r="S436" i="2"/>
  <c r="AT436" i="2" s="1"/>
  <c r="S435" i="2"/>
  <c r="AT435" i="2" s="1"/>
  <c r="S434" i="2"/>
  <c r="AT434" i="2" s="1"/>
  <c r="S433" i="2"/>
  <c r="AT433" i="2" s="1"/>
  <c r="S432" i="2"/>
  <c r="AT432" i="2" s="1"/>
  <c r="S431" i="2"/>
  <c r="AT431" i="2" s="1"/>
  <c r="S430" i="2"/>
  <c r="AT430" i="2" s="1"/>
  <c r="S429" i="2"/>
  <c r="AT429" i="2" s="1"/>
  <c r="S428" i="2"/>
  <c r="AT428" i="2" s="1"/>
  <c r="S427" i="2"/>
  <c r="AT427" i="2" s="1"/>
  <c r="S426" i="2"/>
  <c r="AT426" i="2" s="1"/>
  <c r="S425" i="2"/>
  <c r="AT425" i="2" s="1"/>
  <c r="S424" i="2"/>
  <c r="AT424" i="2" s="1"/>
  <c r="S423" i="2"/>
  <c r="AT423" i="2" s="1"/>
  <c r="S422" i="2"/>
  <c r="AT422" i="2" s="1"/>
  <c r="S421" i="2"/>
  <c r="AT421" i="2" s="1"/>
  <c r="S420" i="2"/>
  <c r="AT420" i="2" s="1"/>
  <c r="S419" i="2"/>
  <c r="AT419" i="2" s="1"/>
  <c r="S418" i="2"/>
  <c r="AT418" i="2" s="1"/>
  <c r="S417" i="2"/>
  <c r="AT417" i="2" s="1"/>
  <c r="S416" i="2"/>
  <c r="AT416" i="2" s="1"/>
  <c r="S415" i="2"/>
  <c r="AT415" i="2" s="1"/>
  <c r="S414" i="2"/>
  <c r="AT414" i="2" s="1"/>
  <c r="S413" i="2"/>
  <c r="AT413" i="2" s="1"/>
  <c r="S412" i="2"/>
  <c r="AT412" i="2" s="1"/>
  <c r="S411" i="2"/>
  <c r="AT411" i="2" s="1"/>
  <c r="S410" i="2"/>
  <c r="AT410" i="2" s="1"/>
  <c r="S409" i="2"/>
  <c r="AT409" i="2" s="1"/>
  <c r="S408" i="2"/>
  <c r="AT408" i="2" s="1"/>
  <c r="S407" i="2"/>
  <c r="AT407" i="2" s="1"/>
  <c r="S406" i="2"/>
  <c r="AT406" i="2" s="1"/>
  <c r="S405" i="2"/>
  <c r="AT405" i="2" s="1"/>
  <c r="S404" i="2"/>
  <c r="AT404" i="2" s="1"/>
  <c r="S403" i="2"/>
  <c r="AT403" i="2" s="1"/>
  <c r="S402" i="2"/>
  <c r="AT402" i="2" s="1"/>
  <c r="S401" i="2"/>
  <c r="AT401" i="2" s="1"/>
  <c r="S400" i="2"/>
  <c r="AT400" i="2" s="1"/>
  <c r="S399" i="2"/>
  <c r="AT399" i="2" s="1"/>
  <c r="S398" i="2"/>
  <c r="AT398" i="2" s="1"/>
  <c r="S397" i="2"/>
  <c r="AT397" i="2" s="1"/>
  <c r="S396" i="2"/>
  <c r="AT396" i="2" s="1"/>
  <c r="S395" i="2"/>
  <c r="AT395" i="2" s="1"/>
  <c r="S394" i="2"/>
  <c r="AT394" i="2" s="1"/>
  <c r="S393" i="2"/>
  <c r="AT393" i="2" s="1"/>
  <c r="S392" i="2"/>
  <c r="AT392" i="2" s="1"/>
  <c r="S391" i="2"/>
  <c r="AT391" i="2" s="1"/>
  <c r="S390" i="2"/>
  <c r="AT390" i="2" s="1"/>
  <c r="S389" i="2"/>
  <c r="AT389" i="2" s="1"/>
  <c r="S388" i="2"/>
  <c r="AT388" i="2" s="1"/>
  <c r="S387" i="2"/>
  <c r="AT387" i="2" s="1"/>
  <c r="S386" i="2"/>
  <c r="AT386" i="2" s="1"/>
  <c r="S385" i="2"/>
  <c r="AT385" i="2" s="1"/>
  <c r="S384" i="2"/>
  <c r="AT384" i="2" s="1"/>
  <c r="S383" i="2"/>
  <c r="AT383" i="2" s="1"/>
  <c r="S382" i="2"/>
  <c r="AT382" i="2" s="1"/>
  <c r="S381" i="2"/>
  <c r="AT381" i="2" s="1"/>
  <c r="S380" i="2"/>
  <c r="AT380" i="2" s="1"/>
  <c r="S379" i="2"/>
  <c r="AT379" i="2" s="1"/>
  <c r="S378" i="2"/>
  <c r="AT378" i="2" s="1"/>
  <c r="S377" i="2"/>
  <c r="AT377" i="2" s="1"/>
  <c r="S376" i="2"/>
  <c r="AT376" i="2" s="1"/>
  <c r="S375" i="2"/>
  <c r="AT375" i="2" s="1"/>
  <c r="S374" i="2"/>
  <c r="AT374" i="2" s="1"/>
  <c r="S373" i="2"/>
  <c r="AT373" i="2" s="1"/>
  <c r="S372" i="2"/>
  <c r="AT372" i="2" s="1"/>
  <c r="S371" i="2"/>
  <c r="AT371" i="2" s="1"/>
  <c r="S370" i="2"/>
  <c r="AT370" i="2" s="1"/>
  <c r="S369" i="2"/>
  <c r="AT369" i="2" s="1"/>
  <c r="S368" i="2"/>
  <c r="AT368" i="2" s="1"/>
  <c r="S367" i="2"/>
  <c r="AT367" i="2" s="1"/>
  <c r="S366" i="2"/>
  <c r="AT366" i="2" s="1"/>
  <c r="S365" i="2"/>
  <c r="AT365" i="2" s="1"/>
  <c r="S364" i="2"/>
  <c r="AT364" i="2" s="1"/>
  <c r="S363" i="2"/>
  <c r="AT363" i="2" s="1"/>
  <c r="S362" i="2"/>
  <c r="AT362" i="2" s="1"/>
  <c r="S361" i="2"/>
  <c r="AT361" i="2" s="1"/>
  <c r="S360" i="2"/>
  <c r="AT360" i="2" s="1"/>
  <c r="S359" i="2"/>
  <c r="AT359" i="2" s="1"/>
  <c r="S358" i="2"/>
  <c r="AT358" i="2" s="1"/>
  <c r="S357" i="2"/>
  <c r="AT357" i="2" s="1"/>
  <c r="S356" i="2"/>
  <c r="AT356" i="2" s="1"/>
  <c r="S355" i="2"/>
  <c r="AT355" i="2" s="1"/>
  <c r="S354" i="2"/>
  <c r="AT354" i="2" s="1"/>
  <c r="S353" i="2"/>
  <c r="AT353" i="2" s="1"/>
  <c r="S352" i="2"/>
  <c r="AT352" i="2" s="1"/>
  <c r="S351" i="2"/>
  <c r="AT351" i="2" s="1"/>
  <c r="S350" i="2"/>
  <c r="AT350" i="2" s="1"/>
  <c r="S349" i="2"/>
  <c r="AT349" i="2" s="1"/>
  <c r="S348" i="2"/>
  <c r="AT348" i="2" s="1"/>
  <c r="S347" i="2"/>
  <c r="AT347" i="2" s="1"/>
  <c r="S346" i="2"/>
  <c r="AT346" i="2" s="1"/>
  <c r="S345" i="2"/>
  <c r="AT345" i="2" s="1"/>
  <c r="S344" i="2"/>
  <c r="AT344" i="2" s="1"/>
  <c r="S343" i="2"/>
  <c r="AT343" i="2" s="1"/>
  <c r="S342" i="2"/>
  <c r="AT342" i="2" s="1"/>
  <c r="S341" i="2"/>
  <c r="AT341" i="2" s="1"/>
  <c r="S340" i="2"/>
  <c r="AT340" i="2" s="1"/>
  <c r="S339" i="2"/>
  <c r="AT339" i="2" s="1"/>
  <c r="S338" i="2"/>
  <c r="AT338" i="2" s="1"/>
  <c r="S337" i="2"/>
  <c r="AT337" i="2" s="1"/>
  <c r="S336" i="2"/>
  <c r="AT336" i="2" s="1"/>
  <c r="S335" i="2"/>
  <c r="AT335" i="2" s="1"/>
  <c r="S334" i="2"/>
  <c r="AT334" i="2" s="1"/>
  <c r="S333" i="2"/>
  <c r="AT333" i="2" s="1"/>
  <c r="S332" i="2"/>
  <c r="AT332" i="2" s="1"/>
  <c r="S331" i="2"/>
  <c r="AT331" i="2" s="1"/>
  <c r="S330" i="2"/>
  <c r="AT330" i="2" s="1"/>
  <c r="S329" i="2"/>
  <c r="AT329" i="2" s="1"/>
  <c r="S328" i="2"/>
  <c r="AT328" i="2" s="1"/>
  <c r="S327" i="2"/>
  <c r="AT327" i="2" s="1"/>
  <c r="S326" i="2"/>
  <c r="AT326" i="2" s="1"/>
  <c r="S325" i="2"/>
  <c r="AT325" i="2" s="1"/>
  <c r="S324" i="2"/>
  <c r="AT324" i="2" s="1"/>
  <c r="S323" i="2"/>
  <c r="AT323" i="2" s="1"/>
  <c r="S322" i="2"/>
  <c r="AT322" i="2" s="1"/>
  <c r="S321" i="2"/>
  <c r="AT321" i="2" s="1"/>
  <c r="S320" i="2"/>
  <c r="AT320" i="2" s="1"/>
  <c r="S319" i="2"/>
  <c r="AT319" i="2" s="1"/>
  <c r="S318" i="2"/>
  <c r="AT318" i="2" s="1"/>
  <c r="S317" i="2"/>
  <c r="AT317" i="2" s="1"/>
  <c r="S316" i="2"/>
  <c r="AT316" i="2" s="1"/>
  <c r="S315" i="2"/>
  <c r="AT315" i="2" s="1"/>
  <c r="S314" i="2"/>
  <c r="AT314" i="2" s="1"/>
  <c r="S313" i="2"/>
  <c r="AT313" i="2" s="1"/>
  <c r="S312" i="2"/>
  <c r="AT312" i="2" s="1"/>
  <c r="S311" i="2"/>
  <c r="AT311" i="2" s="1"/>
  <c r="S310" i="2"/>
  <c r="AT310" i="2" s="1"/>
  <c r="S309" i="2"/>
  <c r="AT309" i="2" s="1"/>
  <c r="S308" i="2"/>
  <c r="AT308" i="2" s="1"/>
  <c r="S307" i="2"/>
  <c r="AT307" i="2" s="1"/>
  <c r="S306" i="2"/>
  <c r="AT306" i="2" s="1"/>
  <c r="S305" i="2"/>
  <c r="AT305" i="2" s="1"/>
  <c r="S304" i="2"/>
  <c r="AT304" i="2" s="1"/>
  <c r="S303" i="2"/>
  <c r="AT303" i="2" s="1"/>
  <c r="S302" i="2"/>
  <c r="AT302" i="2" s="1"/>
  <c r="S301" i="2"/>
  <c r="AT301" i="2" s="1"/>
  <c r="S300" i="2"/>
  <c r="AT300" i="2" s="1"/>
  <c r="S299" i="2"/>
  <c r="AT299" i="2" s="1"/>
  <c r="S298" i="2"/>
  <c r="AT298" i="2" s="1"/>
  <c r="S297" i="2"/>
  <c r="AT297" i="2" s="1"/>
  <c r="S296" i="2"/>
  <c r="AT296" i="2" s="1"/>
  <c r="S295" i="2"/>
  <c r="AT295" i="2" s="1"/>
  <c r="S294" i="2"/>
  <c r="AT294" i="2" s="1"/>
  <c r="S293" i="2"/>
  <c r="AT293" i="2" s="1"/>
  <c r="S292" i="2"/>
  <c r="AT292" i="2" s="1"/>
  <c r="S291" i="2"/>
  <c r="AT291" i="2" s="1"/>
  <c r="S290" i="2"/>
  <c r="AT290" i="2" s="1"/>
  <c r="S289" i="2"/>
  <c r="AT289" i="2" s="1"/>
  <c r="S288" i="2"/>
  <c r="AT288" i="2" s="1"/>
  <c r="S287" i="2"/>
  <c r="AT287" i="2" s="1"/>
  <c r="S286" i="2"/>
  <c r="AT286" i="2" s="1"/>
  <c r="S285" i="2"/>
  <c r="AT285" i="2" s="1"/>
  <c r="S284" i="2"/>
  <c r="AT284" i="2" s="1"/>
  <c r="S283" i="2"/>
  <c r="AT283" i="2" s="1"/>
  <c r="S282" i="2"/>
  <c r="AT282" i="2" s="1"/>
  <c r="S281" i="2"/>
  <c r="AT281" i="2" s="1"/>
  <c r="S280" i="2"/>
  <c r="AT280" i="2" s="1"/>
  <c r="S279" i="2"/>
  <c r="AT279" i="2" s="1"/>
  <c r="S278" i="2"/>
  <c r="AT278" i="2" s="1"/>
  <c r="S277" i="2"/>
  <c r="AT277" i="2" s="1"/>
  <c r="S276" i="2"/>
  <c r="AT276" i="2" s="1"/>
  <c r="S275" i="2"/>
  <c r="AT275" i="2" s="1"/>
  <c r="S274" i="2"/>
  <c r="AT274" i="2" s="1"/>
  <c r="S273" i="2"/>
  <c r="AT273" i="2" s="1"/>
  <c r="S272" i="2"/>
  <c r="AT272" i="2" s="1"/>
  <c r="S271" i="2"/>
  <c r="AT271" i="2" s="1"/>
  <c r="S270" i="2"/>
  <c r="AT270" i="2" s="1"/>
  <c r="S269" i="2"/>
  <c r="AT269" i="2" s="1"/>
  <c r="S268" i="2"/>
  <c r="AT268" i="2" s="1"/>
  <c r="S267" i="2"/>
  <c r="AT267" i="2" s="1"/>
  <c r="S266" i="2"/>
  <c r="AT266" i="2" s="1"/>
  <c r="S265" i="2"/>
  <c r="AT265" i="2" s="1"/>
  <c r="S264" i="2"/>
  <c r="AT264" i="2" s="1"/>
  <c r="S263" i="2"/>
  <c r="AT263" i="2" s="1"/>
  <c r="S262" i="2"/>
  <c r="AT262" i="2" s="1"/>
  <c r="S261" i="2"/>
  <c r="AT261" i="2" s="1"/>
  <c r="S260" i="2"/>
  <c r="AT260" i="2" s="1"/>
  <c r="S259" i="2"/>
  <c r="AT259" i="2" s="1"/>
  <c r="S258" i="2"/>
  <c r="AT258" i="2" s="1"/>
  <c r="S257" i="2"/>
  <c r="AT257" i="2" s="1"/>
  <c r="S256" i="2"/>
  <c r="AT256" i="2" s="1"/>
  <c r="S255" i="2"/>
  <c r="AT255" i="2" s="1"/>
  <c r="S254" i="2"/>
  <c r="AT254" i="2" s="1"/>
  <c r="S253" i="2"/>
  <c r="AT253" i="2" s="1"/>
  <c r="S252" i="2"/>
  <c r="AT252" i="2" s="1"/>
  <c r="S251" i="2"/>
  <c r="AT251" i="2" s="1"/>
  <c r="S250" i="2"/>
  <c r="AT250" i="2" s="1"/>
  <c r="S249" i="2"/>
  <c r="AT249" i="2" s="1"/>
  <c r="S248" i="2"/>
  <c r="AT248" i="2" s="1"/>
  <c r="S247" i="2"/>
  <c r="AT247" i="2" s="1"/>
  <c r="S246" i="2"/>
  <c r="AT246" i="2" s="1"/>
  <c r="S245" i="2"/>
  <c r="AT245" i="2" s="1"/>
  <c r="S244" i="2"/>
  <c r="AT244" i="2" s="1"/>
  <c r="S243" i="2"/>
  <c r="AT243" i="2" s="1"/>
  <c r="S242" i="2"/>
  <c r="AT242" i="2" s="1"/>
  <c r="S241" i="2"/>
  <c r="AT241" i="2" s="1"/>
  <c r="S240" i="2"/>
  <c r="AT240" i="2" s="1"/>
  <c r="S239" i="2"/>
  <c r="AT239" i="2" s="1"/>
  <c r="S238" i="2"/>
  <c r="AT238" i="2" s="1"/>
  <c r="S237" i="2"/>
  <c r="AT237" i="2" s="1"/>
  <c r="S236" i="2"/>
  <c r="AT236" i="2" s="1"/>
  <c r="S235" i="2"/>
  <c r="AT235" i="2" s="1"/>
  <c r="S234" i="2"/>
  <c r="AT234" i="2" s="1"/>
  <c r="S233" i="2"/>
  <c r="AT233" i="2" s="1"/>
  <c r="S232" i="2"/>
  <c r="AT232" i="2" s="1"/>
  <c r="S231" i="2"/>
  <c r="AT231" i="2" s="1"/>
  <c r="S230" i="2"/>
  <c r="AT230" i="2" s="1"/>
  <c r="S229" i="2"/>
  <c r="AT229" i="2" s="1"/>
  <c r="S228" i="2"/>
  <c r="AT228" i="2" s="1"/>
  <c r="S227" i="2"/>
  <c r="AT227" i="2" s="1"/>
  <c r="S226" i="2"/>
  <c r="AT226" i="2" s="1"/>
  <c r="S225" i="2"/>
  <c r="AT225" i="2" s="1"/>
  <c r="S224" i="2"/>
  <c r="AT224" i="2" s="1"/>
  <c r="S223" i="2"/>
  <c r="AT223" i="2" s="1"/>
  <c r="S222" i="2"/>
  <c r="AT222" i="2" s="1"/>
  <c r="S221" i="2"/>
  <c r="AT221" i="2" s="1"/>
  <c r="S220" i="2"/>
  <c r="AT220" i="2" s="1"/>
  <c r="S219" i="2"/>
  <c r="AT219" i="2" s="1"/>
  <c r="S218" i="2"/>
  <c r="AT218" i="2" s="1"/>
  <c r="S217" i="2"/>
  <c r="AT217" i="2" s="1"/>
  <c r="S216" i="2"/>
  <c r="AT216" i="2" s="1"/>
  <c r="S215" i="2"/>
  <c r="AT215" i="2" s="1"/>
  <c r="S214" i="2"/>
  <c r="AT214" i="2" s="1"/>
  <c r="S213" i="2"/>
  <c r="AT213" i="2" s="1"/>
  <c r="S212" i="2"/>
  <c r="AT212" i="2" s="1"/>
  <c r="S211" i="2"/>
  <c r="AT211" i="2" s="1"/>
  <c r="S210" i="2"/>
  <c r="AT210" i="2" s="1"/>
  <c r="S209" i="2"/>
  <c r="AT209" i="2" s="1"/>
  <c r="S208" i="2"/>
  <c r="AT208" i="2" s="1"/>
  <c r="S207" i="2"/>
  <c r="AT207" i="2" s="1"/>
  <c r="S206" i="2"/>
  <c r="AT206" i="2" s="1"/>
  <c r="S205" i="2"/>
  <c r="AT205" i="2" s="1"/>
  <c r="S204" i="2"/>
  <c r="AT204" i="2" s="1"/>
  <c r="S203" i="2"/>
  <c r="AT203" i="2" s="1"/>
  <c r="S202" i="2"/>
  <c r="AT202" i="2" s="1"/>
  <c r="S201" i="2"/>
  <c r="AT201" i="2" s="1"/>
  <c r="S200" i="2"/>
  <c r="AT200" i="2" s="1"/>
  <c r="S199" i="2"/>
  <c r="AT199" i="2" s="1"/>
  <c r="S198" i="2"/>
  <c r="AT198" i="2" s="1"/>
  <c r="S197" i="2"/>
  <c r="AT197" i="2" s="1"/>
  <c r="S196" i="2"/>
  <c r="AT196" i="2" s="1"/>
  <c r="S195" i="2"/>
  <c r="AT195" i="2" s="1"/>
  <c r="S194" i="2"/>
  <c r="AT194" i="2" s="1"/>
  <c r="S193" i="2"/>
  <c r="AT193" i="2" s="1"/>
  <c r="S192" i="2"/>
  <c r="AT192" i="2" s="1"/>
  <c r="S191" i="2"/>
  <c r="AT191" i="2" s="1"/>
  <c r="S190" i="2"/>
  <c r="AT190" i="2" s="1"/>
  <c r="S189" i="2"/>
  <c r="AT189" i="2" s="1"/>
  <c r="S188" i="2"/>
  <c r="AT188" i="2" s="1"/>
  <c r="S187" i="2"/>
  <c r="AT187" i="2" s="1"/>
  <c r="S186" i="2"/>
  <c r="AT186" i="2" s="1"/>
  <c r="S185" i="2"/>
  <c r="AT185" i="2" s="1"/>
  <c r="S184" i="2"/>
  <c r="AT184" i="2" s="1"/>
  <c r="S183" i="2"/>
  <c r="AT183" i="2" s="1"/>
  <c r="S182" i="2"/>
  <c r="AT182" i="2" s="1"/>
  <c r="S181" i="2"/>
  <c r="AT181" i="2" s="1"/>
  <c r="S180" i="2"/>
  <c r="AT180" i="2" s="1"/>
  <c r="S179" i="2"/>
  <c r="AT179" i="2" s="1"/>
  <c r="S178" i="2"/>
  <c r="AT178" i="2" s="1"/>
  <c r="S177" i="2"/>
  <c r="AT177" i="2" s="1"/>
  <c r="S176" i="2"/>
  <c r="AT176" i="2" s="1"/>
  <c r="S175" i="2"/>
  <c r="AT175" i="2" s="1"/>
  <c r="S174" i="2"/>
  <c r="AT174" i="2" s="1"/>
  <c r="S173" i="2"/>
  <c r="AT173" i="2" s="1"/>
  <c r="S172" i="2"/>
  <c r="AT172" i="2" s="1"/>
  <c r="S171" i="2"/>
  <c r="AT171" i="2" s="1"/>
  <c r="S170" i="2"/>
  <c r="AT170" i="2" s="1"/>
  <c r="S169" i="2"/>
  <c r="AT169" i="2" s="1"/>
  <c r="S168" i="2"/>
  <c r="AT168" i="2" s="1"/>
  <c r="S167" i="2"/>
  <c r="AT167" i="2" s="1"/>
  <c r="S166" i="2"/>
  <c r="AT166" i="2" s="1"/>
  <c r="S165" i="2"/>
  <c r="AT165" i="2" s="1"/>
  <c r="S164" i="2"/>
  <c r="AT164" i="2" s="1"/>
  <c r="S163" i="2"/>
  <c r="AT163" i="2" s="1"/>
  <c r="S162" i="2"/>
  <c r="AT162" i="2" s="1"/>
  <c r="S161" i="2"/>
  <c r="AT161" i="2" s="1"/>
  <c r="S160" i="2"/>
  <c r="AT160" i="2" s="1"/>
  <c r="S159" i="2"/>
  <c r="AT159" i="2" s="1"/>
  <c r="S158" i="2"/>
  <c r="AT158" i="2" s="1"/>
  <c r="S157" i="2"/>
  <c r="AT157" i="2" s="1"/>
  <c r="S156" i="2"/>
  <c r="AT156" i="2" s="1"/>
  <c r="S155" i="2"/>
  <c r="AT155" i="2" s="1"/>
  <c r="S154" i="2"/>
  <c r="AT154" i="2" s="1"/>
  <c r="S153" i="2"/>
  <c r="AT153" i="2" s="1"/>
  <c r="S152" i="2"/>
  <c r="AT152" i="2" s="1"/>
  <c r="S151" i="2"/>
  <c r="AT151" i="2" s="1"/>
  <c r="S150" i="2"/>
  <c r="AT150" i="2" s="1"/>
  <c r="S149" i="2"/>
  <c r="AT149" i="2" s="1"/>
  <c r="S148" i="2"/>
  <c r="AT148" i="2" s="1"/>
  <c r="S147" i="2"/>
  <c r="AT147" i="2" s="1"/>
  <c r="S146" i="2"/>
  <c r="AT146" i="2" s="1"/>
  <c r="S145" i="2"/>
  <c r="AT145" i="2" s="1"/>
  <c r="S144" i="2"/>
  <c r="AT144" i="2" s="1"/>
  <c r="S143" i="2"/>
  <c r="AT143" i="2" s="1"/>
  <c r="S142" i="2"/>
  <c r="AT142" i="2" s="1"/>
  <c r="S141" i="2"/>
  <c r="AT141" i="2" s="1"/>
  <c r="S140" i="2"/>
  <c r="AT140" i="2" s="1"/>
  <c r="S139" i="2"/>
  <c r="AT139" i="2" s="1"/>
  <c r="S138" i="2"/>
  <c r="AT138" i="2" s="1"/>
  <c r="S137" i="2"/>
  <c r="AT137" i="2" s="1"/>
  <c r="S136" i="2"/>
  <c r="AT136" i="2" s="1"/>
  <c r="S135" i="2"/>
  <c r="AT135" i="2" s="1"/>
  <c r="S134" i="2"/>
  <c r="AT134" i="2" s="1"/>
  <c r="S133" i="2"/>
  <c r="AT133" i="2" s="1"/>
  <c r="S132" i="2"/>
  <c r="AT132" i="2" s="1"/>
  <c r="S131" i="2"/>
  <c r="AT131" i="2" s="1"/>
  <c r="S130" i="2"/>
  <c r="AT130" i="2" s="1"/>
  <c r="S129" i="2"/>
  <c r="AT129" i="2" s="1"/>
  <c r="S128" i="2"/>
  <c r="AT128" i="2" s="1"/>
  <c r="S127" i="2"/>
  <c r="AT127" i="2" s="1"/>
  <c r="S126" i="2"/>
  <c r="AT126" i="2" s="1"/>
  <c r="S125" i="2"/>
  <c r="AT125" i="2" s="1"/>
  <c r="S124" i="2"/>
  <c r="AT124" i="2" s="1"/>
  <c r="S123" i="2"/>
  <c r="AT123" i="2" s="1"/>
  <c r="S122" i="2"/>
  <c r="AT122" i="2" s="1"/>
  <c r="S121" i="2"/>
  <c r="AT121" i="2" s="1"/>
  <c r="S120" i="2"/>
  <c r="AT120" i="2" s="1"/>
  <c r="S119" i="2"/>
  <c r="AT119" i="2" s="1"/>
  <c r="S118" i="2"/>
  <c r="AT118" i="2" s="1"/>
  <c r="S117" i="2"/>
  <c r="AT117" i="2" s="1"/>
  <c r="S116" i="2"/>
  <c r="AT116" i="2" s="1"/>
  <c r="S115" i="2"/>
  <c r="AT115" i="2" s="1"/>
  <c r="S114" i="2"/>
  <c r="AT114" i="2" s="1"/>
  <c r="S113" i="2"/>
  <c r="AT113" i="2" s="1"/>
  <c r="S112" i="2"/>
  <c r="AT112" i="2" s="1"/>
  <c r="S111" i="2"/>
  <c r="AT111" i="2" s="1"/>
  <c r="S110" i="2"/>
  <c r="AT110" i="2" s="1"/>
  <c r="S109" i="2"/>
  <c r="AT109" i="2" s="1"/>
  <c r="S108" i="2"/>
  <c r="AT108" i="2" s="1"/>
  <c r="S107" i="2"/>
  <c r="AT107" i="2" s="1"/>
  <c r="S106" i="2"/>
  <c r="AT106" i="2" s="1"/>
  <c r="S105" i="2"/>
  <c r="AT105" i="2" s="1"/>
  <c r="S104" i="2"/>
  <c r="AT104" i="2" s="1"/>
  <c r="S103" i="2"/>
  <c r="AT103" i="2" s="1"/>
  <c r="S102" i="2"/>
  <c r="AT102" i="2" s="1"/>
  <c r="S101" i="2"/>
  <c r="AT101" i="2" s="1"/>
  <c r="S100" i="2"/>
  <c r="AT100" i="2" s="1"/>
  <c r="S99" i="2"/>
  <c r="AT99" i="2" s="1"/>
  <c r="S98" i="2"/>
  <c r="AT98" i="2" s="1"/>
  <c r="S97" i="2"/>
  <c r="AT97" i="2" s="1"/>
  <c r="S96" i="2"/>
  <c r="AT96" i="2" s="1"/>
  <c r="S95" i="2"/>
  <c r="AT95" i="2" s="1"/>
  <c r="S94" i="2"/>
  <c r="AT94" i="2" s="1"/>
  <c r="S93" i="2"/>
  <c r="AT93" i="2" s="1"/>
  <c r="S92" i="2"/>
  <c r="AT92" i="2" s="1"/>
  <c r="S91" i="2"/>
  <c r="AT91" i="2" s="1"/>
  <c r="S90" i="2"/>
  <c r="AT90" i="2" s="1"/>
  <c r="S89" i="2"/>
  <c r="AT89" i="2" s="1"/>
  <c r="S88" i="2"/>
  <c r="AT88" i="2" s="1"/>
  <c r="S87" i="2"/>
  <c r="AT87" i="2" s="1"/>
  <c r="S86" i="2"/>
  <c r="AT86" i="2" s="1"/>
  <c r="S85" i="2"/>
  <c r="AT85" i="2" s="1"/>
  <c r="S84" i="2"/>
  <c r="AT84" i="2" s="1"/>
  <c r="S83" i="2"/>
  <c r="AT83" i="2" s="1"/>
  <c r="S82" i="2"/>
  <c r="AT82" i="2" s="1"/>
  <c r="S81" i="2"/>
  <c r="AT81" i="2" s="1"/>
  <c r="S80" i="2"/>
  <c r="AT80" i="2" s="1"/>
  <c r="S79" i="2"/>
  <c r="AT79" i="2" s="1"/>
  <c r="S78" i="2"/>
  <c r="AT78" i="2" s="1"/>
  <c r="S77" i="2"/>
  <c r="AT77" i="2" s="1"/>
  <c r="S76" i="2"/>
  <c r="AT76" i="2" s="1"/>
  <c r="S75" i="2"/>
  <c r="AT75" i="2" s="1"/>
  <c r="S74" i="2"/>
  <c r="AT74" i="2" s="1"/>
  <c r="S73" i="2"/>
  <c r="AT73" i="2" s="1"/>
  <c r="S72" i="2"/>
  <c r="AT72" i="2" s="1"/>
  <c r="S71" i="2"/>
  <c r="AT71" i="2" s="1"/>
  <c r="S70" i="2"/>
  <c r="AT70" i="2" s="1"/>
  <c r="S69" i="2"/>
  <c r="AT69" i="2" s="1"/>
  <c r="S68" i="2"/>
  <c r="AT68" i="2" s="1"/>
  <c r="S67" i="2"/>
  <c r="AT67" i="2" s="1"/>
  <c r="S66" i="2"/>
  <c r="AT66" i="2" s="1"/>
  <c r="S65" i="2"/>
  <c r="AT65" i="2" s="1"/>
  <c r="S64" i="2"/>
  <c r="AT64" i="2" s="1"/>
  <c r="S63" i="2"/>
  <c r="AT63" i="2" s="1"/>
  <c r="S62" i="2"/>
  <c r="AT62" i="2" s="1"/>
  <c r="S61" i="2"/>
  <c r="AT61" i="2" s="1"/>
  <c r="S60" i="2"/>
  <c r="AT60" i="2" s="1"/>
  <c r="S59" i="2"/>
  <c r="AT59" i="2" s="1"/>
  <c r="S58" i="2"/>
  <c r="AT58" i="2" s="1"/>
  <c r="S57" i="2"/>
  <c r="AT57" i="2" s="1"/>
  <c r="S56" i="2"/>
  <c r="AT56" i="2" s="1"/>
  <c r="S55" i="2"/>
  <c r="AT55" i="2" s="1"/>
  <c r="S54" i="2"/>
  <c r="AT54" i="2" s="1"/>
  <c r="S53" i="2"/>
  <c r="AT53" i="2" s="1"/>
  <c r="S52" i="2"/>
  <c r="AT52" i="2" s="1"/>
  <c r="S51" i="2"/>
  <c r="AT51" i="2" s="1"/>
  <c r="S50" i="2"/>
  <c r="AT50" i="2" s="1"/>
  <c r="S49" i="2"/>
  <c r="AT49" i="2" s="1"/>
  <c r="S48" i="2"/>
  <c r="AT48" i="2" s="1"/>
  <c r="S47" i="2"/>
  <c r="AT47" i="2" s="1"/>
  <c r="S46" i="2"/>
  <c r="AT46" i="2" s="1"/>
  <c r="S45" i="2"/>
  <c r="AT45" i="2" s="1"/>
  <c r="S44" i="2"/>
  <c r="AT44" i="2" s="1"/>
  <c r="S43" i="2"/>
  <c r="AT43" i="2" s="1"/>
  <c r="S42" i="2"/>
  <c r="AT42" i="2" s="1"/>
  <c r="S41" i="2"/>
  <c r="AT41" i="2" s="1"/>
  <c r="S40" i="2"/>
  <c r="AT40" i="2" s="1"/>
  <c r="S39" i="2"/>
  <c r="AT39" i="2" s="1"/>
  <c r="S38" i="2"/>
  <c r="AT38" i="2" s="1"/>
  <c r="S37" i="2"/>
  <c r="AT37" i="2" s="1"/>
  <c r="S36" i="2"/>
  <c r="AT36" i="2" s="1"/>
  <c r="S35" i="2"/>
  <c r="AT35" i="2" s="1"/>
  <c r="S34" i="2"/>
  <c r="AT34" i="2" s="1"/>
  <c r="S33" i="2"/>
  <c r="AT33" i="2" s="1"/>
  <c r="S32" i="2"/>
  <c r="AT32" i="2" s="1"/>
  <c r="S31" i="2"/>
  <c r="AT31" i="2" s="1"/>
  <c r="S30" i="2"/>
  <c r="AT30" i="2" s="1"/>
  <c r="S29" i="2"/>
  <c r="S28" i="2"/>
  <c r="AT28" i="2" s="1"/>
  <c r="S27" i="2"/>
  <c r="AT27" i="2" s="1"/>
  <c r="S26" i="2"/>
  <c r="AT26" i="2" s="1"/>
  <c r="S25" i="2"/>
  <c r="AT25" i="2" s="1"/>
  <c r="S24" i="2"/>
  <c r="AT24" i="2" s="1"/>
  <c r="S23" i="2"/>
  <c r="AT23" i="2" s="1"/>
  <c r="S22" i="2"/>
  <c r="AT22" i="2" s="1"/>
  <c r="S21" i="2"/>
  <c r="AT21" i="2" s="1"/>
  <c r="S20" i="2"/>
  <c r="AT20" i="2" s="1"/>
  <c r="S19" i="2"/>
  <c r="AT19" i="2" s="1"/>
  <c r="S18" i="2"/>
  <c r="AT18" i="2" s="1"/>
  <c r="S17" i="2"/>
  <c r="AT17" i="2" s="1"/>
  <c r="S16" i="2"/>
  <c r="AT16" i="2" s="1"/>
  <c r="S15" i="2"/>
  <c r="AT15" i="2" s="1"/>
  <c r="S14" i="2"/>
  <c r="AT14" i="2" s="1"/>
  <c r="S13" i="2"/>
  <c r="AT13" i="2" s="1"/>
  <c r="S12" i="2"/>
  <c r="AT12" i="2" s="1"/>
  <c r="S11" i="2"/>
  <c r="AT11" i="2" s="1"/>
  <c r="S10" i="2"/>
  <c r="AT10" i="2" s="1"/>
  <c r="AI4" i="2"/>
  <c r="BA14" i="3" s="1"/>
  <c r="C52" i="1"/>
  <c r="C53" i="1" s="1"/>
  <c r="C54" i="1" s="1"/>
  <c r="C55" i="1" s="1"/>
  <c r="C56" i="1" s="1"/>
  <c r="C57" i="1" s="1"/>
  <c r="C58" i="1" s="1"/>
  <c r="C59" i="1" s="1"/>
  <c r="C60" i="1" s="1"/>
  <c r="AH14" i="2" s="1"/>
  <c r="AI14" i="2" s="1"/>
  <c r="AC33" i="1"/>
  <c r="L9" i="2" l="1"/>
  <c r="N9" i="2" s="1"/>
  <c r="BE21" i="4"/>
  <c r="BE20" i="4"/>
  <c r="AM12" i="4"/>
  <c r="AM8" i="4"/>
  <c r="BC18" i="4"/>
  <c r="BD19" i="4"/>
  <c r="BE19" i="4" s="1"/>
  <c r="BA24" i="3"/>
  <c r="BB24" i="3" s="1"/>
  <c r="AH13" i="2"/>
  <c r="AI13" i="2" s="1"/>
  <c r="BA23" i="3" s="1"/>
  <c r="BB23" i="3" s="1"/>
  <c r="AH7" i="2"/>
  <c r="AI7" i="2" s="1"/>
  <c r="BA17" i="3" s="1"/>
  <c r="AH11" i="2"/>
  <c r="AI11" i="2" s="1"/>
  <c r="BA21" i="3" s="1"/>
  <c r="BB21" i="3" s="1"/>
  <c r="AH9" i="2"/>
  <c r="AI9" i="2" s="1"/>
  <c r="BA19" i="3" s="1"/>
  <c r="BB19" i="3" s="1"/>
  <c r="AH10" i="2"/>
  <c r="AI10" i="2" s="1"/>
  <c r="BA20" i="3" s="1"/>
  <c r="BB20" i="3" s="1"/>
  <c r="AH5" i="2"/>
  <c r="AI5" i="2" s="1"/>
  <c r="BA15" i="3" s="1"/>
  <c r="AH12" i="2"/>
  <c r="AI12" i="2" s="1"/>
  <c r="BA22" i="3" s="1"/>
  <c r="BB22" i="3" s="1"/>
  <c r="AH8" i="2"/>
  <c r="AI8" i="2" s="1"/>
  <c r="BA18" i="3" s="1"/>
  <c r="BB18" i="3" s="1"/>
  <c r="AH6" i="2"/>
  <c r="M21" i="2" s="1"/>
  <c r="AI3" i="2"/>
  <c r="BB17" i="3"/>
  <c r="BB14" i="3"/>
  <c r="BB15" i="3"/>
  <c r="BI24" i="3"/>
  <c r="AK3" i="2"/>
  <c r="BI14" i="3"/>
  <c r="H13" i="3"/>
  <c r="BI13" i="3"/>
  <c r="BI21" i="3"/>
  <c r="BI17" i="3"/>
  <c r="BI45" i="3"/>
  <c r="BE24" i="3"/>
  <c r="BE13" i="3"/>
  <c r="BE21" i="3"/>
  <c r="BE14" i="3"/>
  <c r="BE18" i="3"/>
  <c r="BE22" i="3"/>
  <c r="BE17" i="3"/>
  <c r="BE15" i="3"/>
  <c r="BE19" i="3"/>
  <c r="BE23" i="3"/>
  <c r="BE16" i="3"/>
  <c r="BE20" i="3"/>
  <c r="BA8" i="3"/>
  <c r="N944" i="2"/>
  <c r="N1700" i="2"/>
  <c r="N1702" i="2"/>
  <c r="N1706" i="2"/>
  <c r="N1716" i="2"/>
  <c r="N1718" i="2"/>
  <c r="N1722" i="2"/>
  <c r="N1724" i="2"/>
  <c r="N1726" i="2"/>
  <c r="N1740" i="2"/>
  <c r="N1742" i="2"/>
  <c r="N1754" i="2"/>
  <c r="N1764" i="2"/>
  <c r="N1766" i="2"/>
  <c r="N1770" i="2"/>
  <c r="N1780" i="2"/>
  <c r="N1782" i="2"/>
  <c r="N1786" i="2"/>
  <c r="N1788" i="2"/>
  <c r="N1790" i="2"/>
  <c r="N1956" i="2"/>
  <c r="N1958" i="2"/>
  <c r="N1962" i="2"/>
  <c r="N2020" i="2"/>
  <c r="N2022" i="2"/>
  <c r="N2036" i="2"/>
  <c r="N2038" i="2"/>
  <c r="N4460" i="2"/>
  <c r="N4462" i="2"/>
  <c r="N4492" i="2"/>
  <c r="N4494" i="2"/>
  <c r="N4500" i="2"/>
  <c r="N4502" i="2"/>
  <c r="N4510" i="2"/>
  <c r="N4698" i="2"/>
  <c r="N4706" i="2"/>
  <c r="N4712" i="2"/>
  <c r="N4714" i="2"/>
  <c r="N4732" i="2"/>
  <c r="N4738" i="2"/>
  <c r="N4744" i="2"/>
  <c r="N4746" i="2"/>
  <c r="N4752" i="2"/>
  <c r="N4754" i="2"/>
  <c r="N4762" i="2"/>
  <c r="N4764" i="2"/>
  <c r="N4788" i="2"/>
  <c r="N4832" i="2"/>
  <c r="N4834" i="2"/>
  <c r="N4840" i="2"/>
  <c r="N4842" i="2"/>
  <c r="N4860" i="2"/>
  <c r="N4864" i="2"/>
  <c r="N4866" i="2"/>
  <c r="N4952" i="2"/>
  <c r="N4954" i="2"/>
  <c r="N4956" i="2"/>
  <c r="N4960" i="2"/>
  <c r="N4962" i="2"/>
  <c r="N5000" i="2"/>
  <c r="N5002" i="2"/>
  <c r="N1149" i="2"/>
  <c r="N1165" i="2"/>
  <c r="N1309" i="2"/>
  <c r="N1313" i="2"/>
  <c r="N1803" i="2"/>
  <c r="N1819" i="2"/>
  <c r="N1823" i="2"/>
  <c r="N1825" i="2"/>
  <c r="N1827" i="2"/>
  <c r="N1835" i="2"/>
  <c r="N1843" i="2"/>
  <c r="N1849" i="2"/>
  <c r="N1855" i="2"/>
  <c r="N1857" i="2"/>
  <c r="N1859" i="2"/>
  <c r="N1865" i="2"/>
  <c r="N1867" i="2"/>
  <c r="N1899" i="2"/>
  <c r="N1903" i="2"/>
  <c r="N1907" i="2"/>
  <c r="N1913" i="2"/>
  <c r="N1919" i="2"/>
  <c r="N1955" i="2"/>
  <c r="N1979" i="2"/>
  <c r="N1987" i="2"/>
  <c r="N1995" i="2"/>
  <c r="N2003" i="2"/>
  <c r="N2007" i="2"/>
  <c r="N2009" i="2"/>
  <c r="N2011" i="2"/>
  <c r="N2043" i="2"/>
  <c r="N2709" i="2"/>
  <c r="N2835" i="2"/>
  <c r="N2837" i="2"/>
  <c r="N2841" i="2"/>
  <c r="N2851" i="2"/>
  <c r="N2881" i="2"/>
  <c r="N2883" i="2"/>
  <c r="N2889" i="2"/>
  <c r="N2891" i="2"/>
  <c r="N2899" i="2"/>
  <c r="N2901" i="2"/>
  <c r="N2905" i="2"/>
  <c r="N3009" i="2"/>
  <c r="N3011" i="2"/>
  <c r="N3043" i="2"/>
  <c r="N3063" i="2"/>
  <c r="N3065" i="2"/>
  <c r="N3067" i="2"/>
  <c r="N3137" i="2"/>
  <c r="N3145" i="2"/>
  <c r="N3147" i="2"/>
  <c r="N3385" i="2"/>
  <c r="N3417" i="2"/>
  <c r="N3419" i="2"/>
  <c r="N3431" i="2"/>
  <c r="N3433" i="2"/>
  <c r="N3447" i="2"/>
  <c r="N3449" i="2"/>
  <c r="N3451" i="2"/>
  <c r="N3491" i="2"/>
  <c r="N3495" i="2"/>
  <c r="N3497" i="2"/>
  <c r="N3551" i="2"/>
  <c r="N3569" i="2"/>
  <c r="N3571" i="2"/>
  <c r="N3575" i="2"/>
  <c r="N3577" i="2"/>
  <c r="N3579" i="2"/>
  <c r="N3587" i="2"/>
  <c r="N3591" i="2"/>
  <c r="N1491" i="2"/>
  <c r="N1571" i="2"/>
  <c r="N954" i="2"/>
  <c r="N1082" i="2"/>
  <c r="N1136" i="2"/>
  <c r="N1314" i="2"/>
  <c r="N186" i="2"/>
  <c r="N190" i="2"/>
  <c r="N194" i="2"/>
  <c r="N202" i="2"/>
  <c r="N206" i="2"/>
  <c r="N210" i="2"/>
  <c r="N330" i="2"/>
  <c r="N366" i="2"/>
  <c r="N398" i="2"/>
  <c r="N776" i="2"/>
  <c r="N874" i="2"/>
  <c r="N2067" i="2"/>
  <c r="N2115" i="2"/>
  <c r="N2199" i="2"/>
  <c r="N2263" i="2"/>
  <c r="N2283" i="2"/>
  <c r="N2433" i="2"/>
  <c r="N3675" i="2"/>
  <c r="N4273" i="2"/>
  <c r="N4281" i="2"/>
  <c r="N4347" i="2"/>
  <c r="N37" i="2"/>
  <c r="N121" i="2"/>
  <c r="N2082" i="2"/>
  <c r="N2226" i="2"/>
  <c r="N2230" i="2"/>
  <c r="N2546" i="2"/>
  <c r="N2550" i="2"/>
  <c r="N2554" i="2"/>
  <c r="N2606" i="2"/>
  <c r="N3658" i="2"/>
  <c r="N4038" i="2"/>
  <c r="N4230" i="2"/>
  <c r="N4326" i="2"/>
  <c r="N249" i="2"/>
  <c r="N309" i="2"/>
  <c r="N315" i="2"/>
  <c r="N317" i="2"/>
  <c r="N319" i="2"/>
  <c r="N321" i="2"/>
  <c r="N325" i="2"/>
  <c r="N341" i="2"/>
  <c r="N347" i="2"/>
  <c r="N349" i="2"/>
  <c r="N351" i="2"/>
  <c r="N353" i="2"/>
  <c r="N355" i="2"/>
  <c r="N357" i="2"/>
  <c r="N373" i="2"/>
  <c r="N379" i="2"/>
  <c r="N381" i="2"/>
  <c r="N383" i="2"/>
  <c r="N385" i="2"/>
  <c r="N387" i="2"/>
  <c r="N389" i="2"/>
  <c r="N405" i="2"/>
  <c r="AK5" i="2"/>
  <c r="N40" i="2"/>
  <c r="N56" i="2"/>
  <c r="N72" i="2"/>
  <c r="N88" i="2"/>
  <c r="N104" i="2"/>
  <c r="N120" i="2"/>
  <c r="N1402" i="2"/>
  <c r="N1414" i="2"/>
  <c r="N1418" i="2"/>
  <c r="N1430" i="2"/>
  <c r="N1452" i="2"/>
  <c r="N1454" i="2"/>
  <c r="N1458" i="2"/>
  <c r="N1466" i="2"/>
  <c r="N1468" i="2"/>
  <c r="N1470" i="2"/>
  <c r="N1472" i="2"/>
  <c r="N1474" i="2"/>
  <c r="N1476" i="2"/>
  <c r="N1478" i="2"/>
  <c r="N1482" i="2"/>
  <c r="N1486" i="2"/>
  <c r="N1492" i="2"/>
  <c r="N1494" i="2"/>
  <c r="N1498" i="2"/>
  <c r="N1500" i="2"/>
  <c r="N1502" i="2"/>
  <c r="N1506" i="2"/>
  <c r="N1508" i="2"/>
  <c r="N1510" i="2"/>
  <c r="N1514" i="2"/>
  <c r="N1516" i="2"/>
  <c r="N1518" i="2"/>
  <c r="N1522" i="2"/>
  <c r="N1524" i="2"/>
  <c r="N1526" i="2"/>
  <c r="N1530" i="2"/>
  <c r="N4395" i="2"/>
  <c r="N4447" i="2"/>
  <c r="N4467" i="2"/>
  <c r="N4471" i="2"/>
  <c r="N4473" i="2"/>
  <c r="N4475" i="2"/>
  <c r="N4479" i="2"/>
  <c r="N4487" i="2"/>
  <c r="N4535" i="2"/>
  <c r="N4537" i="2"/>
  <c r="N4539" i="2"/>
  <c r="N4543" i="2"/>
  <c r="N4559" i="2"/>
  <c r="N4567" i="2"/>
  <c r="N4569" i="2"/>
  <c r="N4571" i="2"/>
  <c r="N4575" i="2"/>
  <c r="N4599" i="2"/>
  <c r="N4603" i="2"/>
  <c r="N4611" i="2"/>
  <c r="N4617" i="2"/>
  <c r="N4619" i="2"/>
  <c r="N4623" i="2"/>
  <c r="N4627" i="2"/>
  <c r="N4631" i="2"/>
  <c r="N4639" i="2"/>
  <c r="N4655" i="2"/>
  <c r="N4667" i="2"/>
  <c r="N4675" i="2"/>
  <c r="N4679" i="2"/>
  <c r="N4699" i="2"/>
  <c r="N4703" i="2"/>
  <c r="N4711" i="2"/>
  <c r="N4715" i="2"/>
  <c r="N4717" i="2"/>
  <c r="N4719" i="2"/>
  <c r="N4723" i="2"/>
  <c r="N4749" i="2"/>
  <c r="N4751" i="2"/>
  <c r="N4757" i="2"/>
  <c r="N4771" i="2"/>
  <c r="N4775" i="2"/>
  <c r="N4795" i="2"/>
  <c r="N4803" i="2"/>
  <c r="N4805" i="2"/>
  <c r="N4807" i="2"/>
  <c r="N4827" i="2"/>
  <c r="N4859" i="2"/>
  <c r="N4999" i="2"/>
  <c r="N5005" i="2"/>
  <c r="N5007" i="2"/>
  <c r="N411" i="2"/>
  <c r="N413" i="2"/>
  <c r="N415" i="2"/>
  <c r="N417" i="2"/>
  <c r="N419" i="2"/>
  <c r="N421" i="2"/>
  <c r="N437" i="2"/>
  <c r="N443" i="2"/>
  <c r="N445" i="2"/>
  <c r="N447" i="2"/>
  <c r="N449" i="2"/>
  <c r="N451" i="2"/>
  <c r="N453" i="2"/>
  <c r="N469" i="2"/>
  <c r="N475" i="2"/>
  <c r="N477" i="2"/>
  <c r="N479" i="2"/>
  <c r="N485" i="2"/>
  <c r="N565" i="2"/>
  <c r="N567" i="2"/>
  <c r="N569" i="2"/>
  <c r="N585" i="2"/>
  <c r="N591" i="2"/>
  <c r="N593" i="2"/>
  <c r="N597" i="2"/>
  <c r="N599" i="2"/>
  <c r="N601" i="2"/>
  <c r="N623" i="2"/>
  <c r="N625" i="2"/>
  <c r="N629" i="2"/>
  <c r="N631" i="2"/>
  <c r="N699" i="2"/>
  <c r="N723" i="2"/>
  <c r="N729" i="2"/>
  <c r="N877" i="2"/>
  <c r="N893" i="2"/>
  <c r="N925" i="2"/>
  <c r="N2828" i="2"/>
  <c r="N3072" i="2"/>
  <c r="N3074" i="2"/>
  <c r="N3078" i="2"/>
  <c r="N3082" i="2"/>
  <c r="N3084" i="2"/>
  <c r="N3086" i="2"/>
  <c r="N3088" i="2"/>
  <c r="N3090" i="2"/>
  <c r="N3098" i="2"/>
  <c r="N3100" i="2"/>
  <c r="N3102" i="2"/>
  <c r="N3104" i="2"/>
  <c r="N3106" i="2"/>
  <c r="N3130" i="2"/>
  <c r="N3132" i="2"/>
  <c r="N3134" i="2"/>
  <c r="N3138" i="2"/>
  <c r="N3140" i="2"/>
  <c r="N3148" i="2"/>
  <c r="N3330" i="2"/>
  <c r="N3370" i="2"/>
  <c r="N3372" i="2"/>
  <c r="N3374" i="2"/>
  <c r="N3378" i="2"/>
  <c r="N3386" i="2"/>
  <c r="N3388" i="2"/>
  <c r="N3390" i="2"/>
  <c r="N3418" i="2"/>
  <c r="N3420" i="2"/>
  <c r="N3422" i="2"/>
  <c r="N3424" i="2"/>
  <c r="N3426" i="2"/>
  <c r="N3428" i="2"/>
  <c r="N3430" i="2"/>
  <c r="N3442" i="2"/>
  <c r="N3444" i="2"/>
  <c r="N3446" i="2"/>
  <c r="N3454" i="2"/>
  <c r="N3456" i="2"/>
  <c r="N3458" i="2"/>
  <c r="N3474" i="2"/>
  <c r="N3564" i="2"/>
  <c r="N3568" i="2"/>
  <c r="N3576" i="2"/>
  <c r="N3588" i="2"/>
  <c r="N3608" i="2"/>
  <c r="N153" i="2"/>
  <c r="N1338" i="2"/>
  <c r="N1378" i="2"/>
  <c r="N1490" i="2"/>
  <c r="N264" i="2"/>
  <c r="N280" i="2"/>
  <c r="N292" i="2"/>
  <c r="N700" i="2"/>
  <c r="N702" i="2"/>
  <c r="N708" i="2"/>
  <c r="N710" i="2"/>
  <c r="N712" i="2"/>
  <c r="N716" i="2"/>
  <c r="N728" i="2"/>
  <c r="N730" i="2"/>
  <c r="N738" i="2"/>
  <c r="N744" i="2"/>
  <c r="N746" i="2"/>
  <c r="N754" i="2"/>
  <c r="N756" i="2"/>
  <c r="N758" i="2"/>
  <c r="N760" i="2"/>
  <c r="N764" i="2"/>
  <c r="N766" i="2"/>
  <c r="N768" i="2"/>
  <c r="N900" i="2"/>
  <c r="N902" i="2"/>
  <c r="N904" i="2"/>
  <c r="N906" i="2"/>
  <c r="N912" i="2"/>
  <c r="N922" i="2"/>
  <c r="N928" i="2"/>
  <c r="N932" i="2"/>
  <c r="N934" i="2"/>
  <c r="N936" i="2"/>
  <c r="N938" i="2"/>
  <c r="N1091" i="2"/>
  <c r="N1095" i="2"/>
  <c r="N1399" i="2"/>
  <c r="N1419" i="2"/>
  <c r="N1423" i="2"/>
  <c r="N1431" i="2"/>
  <c r="N1435" i="2"/>
  <c r="N1441" i="2"/>
  <c r="N1445" i="2"/>
  <c r="N1449" i="2"/>
  <c r="N1451" i="2"/>
  <c r="N1465" i="2"/>
  <c r="N1515" i="2"/>
  <c r="N1519" i="2"/>
  <c r="N1521" i="2"/>
  <c r="N1529" i="2"/>
  <c r="N1546" i="2"/>
  <c r="N1594" i="2"/>
  <c r="N69" i="2"/>
  <c r="N73" i="2"/>
  <c r="N85" i="2"/>
  <c r="N1008" i="2"/>
  <c r="N1028" i="2"/>
  <c r="N1030" i="2"/>
  <c r="N1032" i="2"/>
  <c r="N1034" i="2"/>
  <c r="N1040" i="2"/>
  <c r="N1050" i="2"/>
  <c r="N1056" i="2"/>
  <c r="N1060" i="2"/>
  <c r="N1062" i="2"/>
  <c r="N1064" i="2"/>
  <c r="N1072" i="2"/>
  <c r="N1184" i="2"/>
  <c r="N1188" i="2"/>
  <c r="N1190" i="2"/>
  <c r="N1192" i="2"/>
  <c r="N1194" i="2"/>
  <c r="N1200" i="2"/>
  <c r="N1218" i="2"/>
  <c r="N1228" i="2"/>
  <c r="N1230" i="2"/>
  <c r="N1232" i="2"/>
  <c r="N1234" i="2"/>
  <c r="N1242" i="2"/>
  <c r="N1250" i="2"/>
  <c r="N1282" i="2"/>
  <c r="N1292" i="2"/>
  <c r="N1294" i="2"/>
  <c r="N1296" i="2"/>
  <c r="N1531" i="2"/>
  <c r="N1595" i="2"/>
  <c r="N1599" i="2"/>
  <c r="N1601" i="2"/>
  <c r="N1609" i="2"/>
  <c r="N1611" i="2"/>
  <c r="N1699" i="2"/>
  <c r="N1615" i="2"/>
  <c r="N1617" i="2"/>
  <c r="N1625" i="2"/>
  <c r="N1643" i="2"/>
  <c r="N1647" i="2"/>
  <c r="N1649" i="2"/>
  <c r="N1651" i="2"/>
  <c r="N1657" i="2"/>
  <c r="N1663" i="2"/>
  <c r="N1665" i="2"/>
  <c r="N1667" i="2"/>
  <c r="N1673" i="2"/>
  <c r="N1675" i="2"/>
  <c r="N1689" i="2"/>
  <c r="N1842" i="2"/>
  <c r="N1866" i="2"/>
  <c r="N1906" i="2"/>
  <c r="N1930" i="2"/>
  <c r="N1938" i="2"/>
  <c r="N1946" i="2"/>
  <c r="N2122" i="2"/>
  <c r="N2130" i="2"/>
  <c r="N2154" i="2"/>
  <c r="N2222" i="2"/>
  <c r="N2286" i="2"/>
  <c r="N2392" i="2"/>
  <c r="N2394" i="2"/>
  <c r="N2396" i="2"/>
  <c r="N2400" i="2"/>
  <c r="N2408" i="2"/>
  <c r="N2410" i="2"/>
  <c r="N2412" i="2"/>
  <c r="N2428" i="2"/>
  <c r="N2626" i="2"/>
  <c r="N2628" i="2"/>
  <c r="N2634" i="2"/>
  <c r="N2636" i="2"/>
  <c r="N2698" i="2"/>
  <c r="N2700" i="2"/>
  <c r="N2717" i="2"/>
  <c r="N2721" i="2"/>
  <c r="N2909" i="2"/>
  <c r="N2913" i="2"/>
  <c r="N3201" i="2"/>
  <c r="N3257" i="2"/>
  <c r="N3619" i="2"/>
  <c r="N3779" i="2"/>
  <c r="N3783" i="2"/>
  <c r="N3811" i="2"/>
  <c r="N3875" i="2"/>
  <c r="N3877" i="2"/>
  <c r="N3939" i="2"/>
  <c r="N3941" i="2"/>
  <c r="N3951" i="2"/>
  <c r="N3965" i="2"/>
  <c r="N3983" i="2"/>
  <c r="N3989" i="2"/>
  <c r="N4071" i="2"/>
  <c r="N4075" i="2"/>
  <c r="N4077" i="2"/>
  <c r="N4103" i="2"/>
  <c r="N4107" i="2"/>
  <c r="N4109" i="2"/>
  <c r="N4147" i="2"/>
  <c r="N4149" i="2"/>
  <c r="N4155" i="2"/>
  <c r="N4211" i="2"/>
  <c r="N4213" i="2"/>
  <c r="N4219" i="2"/>
  <c r="N4221" i="2"/>
  <c r="N4357" i="2"/>
  <c r="N4359" i="2"/>
  <c r="N4379" i="2"/>
  <c r="N4389" i="2"/>
  <c r="N4391" i="2"/>
  <c r="N4393" i="2"/>
  <c r="N4422" i="2"/>
  <c r="N1612" i="2"/>
  <c r="N1614" i="2"/>
  <c r="N1618" i="2"/>
  <c r="N1620" i="2"/>
  <c r="N1622" i="2"/>
  <c r="N1626" i="2"/>
  <c r="N1628" i="2"/>
  <c r="N1630" i="2"/>
  <c r="N1636" i="2"/>
  <c r="N1638" i="2"/>
  <c r="N1642" i="2"/>
  <c r="N1652" i="2"/>
  <c r="N1654" i="2"/>
  <c r="N1658" i="2"/>
  <c r="N1692" i="2"/>
  <c r="N1694" i="2"/>
  <c r="N1723" i="2"/>
  <c r="N1739" i="2"/>
  <c r="N1787" i="2"/>
  <c r="N2139" i="2"/>
  <c r="N2147" i="2"/>
  <c r="N2155" i="2"/>
  <c r="N2163" i="2"/>
  <c r="N2179" i="2"/>
  <c r="N2219" i="2"/>
  <c r="N2295" i="2"/>
  <c r="N2299" i="2"/>
  <c r="N2301" i="2"/>
  <c r="N2305" i="2"/>
  <c r="N2315" i="2"/>
  <c r="N2317" i="2"/>
  <c r="N2319" i="2"/>
  <c r="N2321" i="2"/>
  <c r="N2349" i="2"/>
  <c r="N2351" i="2"/>
  <c r="N2353" i="2"/>
  <c r="N2359" i="2"/>
  <c r="N2361" i="2"/>
  <c r="N2367" i="2"/>
  <c r="N2369" i="2"/>
  <c r="N2377" i="2"/>
  <c r="N2429" i="2"/>
  <c r="N2625" i="2"/>
  <c r="N2643" i="2"/>
  <c r="N2645" i="2"/>
  <c r="N2649" i="2"/>
  <c r="N2665" i="2"/>
  <c r="N2750" i="2"/>
  <c r="N2760" i="2"/>
  <c r="N2776" i="2"/>
  <c r="N2792" i="2"/>
  <c r="N2806" i="2"/>
  <c r="N3004" i="2"/>
  <c r="N3160" i="2"/>
  <c r="N3218" i="2"/>
  <c r="N3240" i="2"/>
  <c r="N3778" i="2"/>
  <c r="N3784" i="2"/>
  <c r="N3786" i="2"/>
  <c r="N3788" i="2"/>
  <c r="N3800" i="2"/>
  <c r="N3802" i="2"/>
  <c r="N3804" i="2"/>
  <c r="N3880" i="2"/>
  <c r="N3882" i="2"/>
  <c r="N3884" i="2"/>
  <c r="N3888" i="2"/>
  <c r="N3890" i="2"/>
  <c r="N3894" i="2"/>
  <c r="N3906" i="2"/>
  <c r="N3938" i="2"/>
  <c r="N4164" i="2"/>
  <c r="N4166" i="2"/>
  <c r="N4172" i="2"/>
  <c r="N4178" i="2"/>
  <c r="N4204" i="2"/>
  <c r="N4206" i="2"/>
  <c r="N4208" i="2"/>
  <c r="N4210" i="2"/>
  <c r="N4222" i="2"/>
  <c r="N4399" i="2"/>
  <c r="N4935" i="2"/>
  <c r="N136" i="2"/>
  <c r="N152" i="2"/>
  <c r="N168" i="2"/>
  <c r="N232" i="2"/>
  <c r="N248" i="2"/>
  <c r="N261" i="2"/>
  <c r="N293" i="2"/>
  <c r="N633" i="2"/>
  <c r="N655" i="2"/>
  <c r="N657" i="2"/>
  <c r="N661" i="2"/>
  <c r="N663" i="2"/>
  <c r="N665" i="2"/>
  <c r="N671" i="2"/>
  <c r="N673" i="2"/>
  <c r="N677" i="2"/>
  <c r="N679" i="2"/>
  <c r="N681" i="2"/>
  <c r="N687" i="2"/>
  <c r="N689" i="2"/>
  <c r="N796" i="2"/>
  <c r="N798" i="2"/>
  <c r="N800" i="2"/>
  <c r="N802" i="2"/>
  <c r="N804" i="2"/>
  <c r="N806" i="2"/>
  <c r="N808" i="2"/>
  <c r="N810" i="2"/>
  <c r="N818" i="2"/>
  <c r="N820" i="2"/>
  <c r="N822" i="2"/>
  <c r="N824" i="2"/>
  <c r="N828" i="2"/>
  <c r="N830" i="2"/>
  <c r="N832" i="2"/>
  <c r="N842" i="2"/>
  <c r="N858" i="2"/>
  <c r="N864" i="2"/>
  <c r="N868" i="2"/>
  <c r="N870" i="2"/>
  <c r="N872" i="2"/>
  <c r="N1018" i="2"/>
  <c r="N1092" i="2"/>
  <c r="N1094" i="2"/>
  <c r="N1096" i="2"/>
  <c r="N1098" i="2"/>
  <c r="N1104" i="2"/>
  <c r="N1114" i="2"/>
  <c r="N1120" i="2"/>
  <c r="N1124" i="2"/>
  <c r="N1187" i="2"/>
  <c r="N1191" i="2"/>
  <c r="N1219" i="2"/>
  <c r="N1223" i="2"/>
  <c r="N1227" i="2"/>
  <c r="N1231" i="2"/>
  <c r="N1235" i="2"/>
  <c r="N1239" i="2"/>
  <c r="N1341" i="2"/>
  <c r="N1345" i="2"/>
  <c r="N1371" i="2"/>
  <c r="N1375" i="2"/>
  <c r="N1383" i="2"/>
  <c r="N1387" i="2"/>
  <c r="N1391" i="2"/>
  <c r="N1446" i="2"/>
  <c r="N1507" i="2"/>
  <c r="N1535" i="2"/>
  <c r="N1537" i="2"/>
  <c r="N1545" i="2"/>
  <c r="N1547" i="2"/>
  <c r="N1551" i="2"/>
  <c r="N1553" i="2"/>
  <c r="N1561" i="2"/>
  <c r="N1579" i="2"/>
  <c r="N1583" i="2"/>
  <c r="N1585" i="2"/>
  <c r="N1593" i="2"/>
  <c r="N1610" i="2"/>
  <c r="N1674" i="2"/>
  <c r="N1690" i="2"/>
  <c r="N1811" i="2"/>
  <c r="N1875" i="2"/>
  <c r="N1891" i="2"/>
  <c r="N89" i="2"/>
  <c r="N312" i="2"/>
  <c r="N324" i="2"/>
  <c r="N440" i="2"/>
  <c r="N444" i="2"/>
  <c r="N452" i="2"/>
  <c r="N472" i="2"/>
  <c r="N476" i="2"/>
  <c r="N484" i="2"/>
  <c r="N489" i="2"/>
  <c r="N501" i="2"/>
  <c r="N521" i="2"/>
  <c r="N553" i="2"/>
  <c r="N53" i="2"/>
  <c r="N57" i="2"/>
  <c r="N117" i="2"/>
  <c r="N169" i="2"/>
  <c r="N181" i="2"/>
  <c r="N185" i="2"/>
  <c r="N201" i="2"/>
  <c r="N213" i="2"/>
  <c r="N217" i="2"/>
  <c r="N233" i="2"/>
  <c r="N504" i="2"/>
  <c r="N508" i="2"/>
  <c r="N516" i="2"/>
  <c r="N536" i="2"/>
  <c r="N540" i="2"/>
  <c r="N552" i="2"/>
  <c r="N568" i="2"/>
  <c r="N592" i="2"/>
  <c r="N600" i="2"/>
  <c r="N640" i="2"/>
  <c r="N648" i="2"/>
  <c r="N656" i="2"/>
  <c r="N664" i="2"/>
  <c r="N773" i="2"/>
  <c r="N777" i="2"/>
  <c r="N781" i="2"/>
  <c r="N789" i="2"/>
  <c r="N845" i="2"/>
  <c r="N880" i="2"/>
  <c r="N890" i="2"/>
  <c r="N964" i="2"/>
  <c r="N966" i="2"/>
  <c r="N968" i="2"/>
  <c r="N970" i="2"/>
  <c r="N976" i="2"/>
  <c r="N986" i="2"/>
  <c r="N992" i="2"/>
  <c r="N996" i="2"/>
  <c r="N998" i="2"/>
  <c r="N1000" i="2"/>
  <c r="N1002" i="2"/>
  <c r="N1117" i="2"/>
  <c r="N1133" i="2"/>
  <c r="N1146" i="2"/>
  <c r="N1168" i="2"/>
  <c r="N1386" i="2"/>
  <c r="N1398" i="2"/>
  <c r="N1415" i="2"/>
  <c r="N1475" i="2"/>
  <c r="N1483" i="2"/>
  <c r="N1487" i="2"/>
  <c r="N1489" i="2"/>
  <c r="N1548" i="2"/>
  <c r="N1550" i="2"/>
  <c r="N1554" i="2"/>
  <c r="N1556" i="2"/>
  <c r="N1558" i="2"/>
  <c r="N1562" i="2"/>
  <c r="N1564" i="2"/>
  <c r="N1566" i="2"/>
  <c r="N1570" i="2"/>
  <c r="N1572" i="2"/>
  <c r="N1574" i="2"/>
  <c r="N1578" i="2"/>
  <c r="N1580" i="2"/>
  <c r="N1582" i="2"/>
  <c r="N1586" i="2"/>
  <c r="N1588" i="2"/>
  <c r="N1590" i="2"/>
  <c r="N1755" i="2"/>
  <c r="N1759" i="2"/>
  <c r="N1761" i="2"/>
  <c r="N1763" i="2"/>
  <c r="N1921" i="2"/>
  <c r="N1923" i="2"/>
  <c r="N1929" i="2"/>
  <c r="N1931" i="2"/>
  <c r="N1945" i="2"/>
  <c r="N1986" i="2"/>
  <c r="N2002" i="2"/>
  <c r="N2052" i="2"/>
  <c r="N2054" i="2"/>
  <c r="N2066" i="2"/>
  <c r="N2106" i="2"/>
  <c r="N2114" i="2"/>
  <c r="N2250" i="2"/>
  <c r="N2254" i="2"/>
  <c r="N2264" i="2"/>
  <c r="N2266" i="2"/>
  <c r="N2270" i="2"/>
  <c r="N2272" i="2"/>
  <c r="N2285" i="2"/>
  <c r="N2385" i="2"/>
  <c r="N2443" i="2"/>
  <c r="N2445" i="2"/>
  <c r="N2447" i="2"/>
  <c r="N2449" i="2"/>
  <c r="N2457" i="2"/>
  <c r="N2461" i="2"/>
  <c r="N2463" i="2"/>
  <c r="N2465" i="2"/>
  <c r="N2471" i="2"/>
  <c r="N2473" i="2"/>
  <c r="N2477" i="2"/>
  <c r="N2491" i="2"/>
  <c r="N2493" i="2"/>
  <c r="N2495" i="2"/>
  <c r="N2497" i="2"/>
  <c r="N2505" i="2"/>
  <c r="N2521" i="2"/>
  <c r="N2523" i="2"/>
  <c r="N2525" i="2"/>
  <c r="N2527" i="2"/>
  <c r="N2529" i="2"/>
  <c r="N2537" i="2"/>
  <c r="N2541" i="2"/>
  <c r="N2543" i="2"/>
  <c r="N2545" i="2"/>
  <c r="N2551" i="2"/>
  <c r="N2553" i="2"/>
  <c r="N2555" i="2"/>
  <c r="N2563" i="2"/>
  <c r="N2569" i="2"/>
  <c r="N2571" i="2"/>
  <c r="N2595" i="2"/>
  <c r="N2601" i="2"/>
  <c r="N2670" i="2"/>
  <c r="N2712" i="2"/>
  <c r="N2724" i="2"/>
  <c r="N2726" i="2"/>
  <c r="N2730" i="2"/>
  <c r="N2732" i="2"/>
  <c r="N2734" i="2"/>
  <c r="N2740" i="2"/>
  <c r="N2742" i="2"/>
  <c r="N2746" i="2"/>
  <c r="N2748" i="2"/>
  <c r="N2965" i="2"/>
  <c r="N2995" i="2"/>
  <c r="N3003" i="2"/>
  <c r="N3006" i="2"/>
  <c r="N3046" i="2"/>
  <c r="N3122" i="2"/>
  <c r="N3226" i="2"/>
  <c r="N3234" i="2"/>
  <c r="N3238" i="2"/>
  <c r="N3262" i="2"/>
  <c r="N3276" i="2"/>
  <c r="N3288" i="2"/>
  <c r="N3328" i="2"/>
  <c r="N3337" i="2"/>
  <c r="N3503" i="2"/>
  <c r="N3515" i="2"/>
  <c r="N3759" i="2"/>
  <c r="N4356" i="2"/>
  <c r="N1635" i="2"/>
  <c r="N1753" i="2"/>
  <c r="N1804" i="2"/>
  <c r="N1806" i="2"/>
  <c r="N1812" i="2"/>
  <c r="N1814" i="2"/>
  <c r="N1818" i="2"/>
  <c r="N1868" i="2"/>
  <c r="N1876" i="2"/>
  <c r="N1878" i="2"/>
  <c r="N1882" i="2"/>
  <c r="N1884" i="2"/>
  <c r="N1886" i="2"/>
  <c r="N1948" i="2"/>
  <c r="N1950" i="2"/>
  <c r="N1971" i="2"/>
  <c r="N2075" i="2"/>
  <c r="N2083" i="2"/>
  <c r="N2091" i="2"/>
  <c r="N2099" i="2"/>
  <c r="N2146" i="2"/>
  <c r="N2178" i="2"/>
  <c r="N2186" i="2"/>
  <c r="N2190" i="2"/>
  <c r="N2200" i="2"/>
  <c r="N2202" i="2"/>
  <c r="N2206" i="2"/>
  <c r="N2208" i="2"/>
  <c r="N2221" i="2"/>
  <c r="N2231" i="2"/>
  <c r="N2235" i="2"/>
  <c r="N2237" i="2"/>
  <c r="N2241" i="2"/>
  <c r="N2290" i="2"/>
  <c r="N2294" i="2"/>
  <c r="N2322" i="2"/>
  <c r="N2326" i="2"/>
  <c r="N2338" i="2"/>
  <c r="N2342" i="2"/>
  <c r="N2378" i="2"/>
  <c r="N2430" i="2"/>
  <c r="N2432" i="2"/>
  <c r="N2440" i="2"/>
  <c r="N2442" i="2"/>
  <c r="N2618" i="2"/>
  <c r="N2620" i="2"/>
  <c r="N2624" i="2"/>
  <c r="N2753" i="2"/>
  <c r="N2755" i="2"/>
  <c r="N2763" i="2"/>
  <c r="N2771" i="2"/>
  <c r="N2773" i="2"/>
  <c r="N2777" i="2"/>
  <c r="N2787" i="2"/>
  <c r="N2803" i="2"/>
  <c r="N2809" i="2"/>
  <c r="N2811" i="2"/>
  <c r="N2819" i="2"/>
  <c r="N2827" i="2"/>
  <c r="N2834" i="2"/>
  <c r="N2884" i="2"/>
  <c r="N2914" i="2"/>
  <c r="N2916" i="2"/>
  <c r="N2918" i="2"/>
  <c r="N2922" i="2"/>
  <c r="N2924" i="2"/>
  <c r="N2926" i="2"/>
  <c r="N2930" i="2"/>
  <c r="N2932" i="2"/>
  <c r="N2934" i="2"/>
  <c r="N3129" i="2"/>
  <c r="N3159" i="2"/>
  <c r="N3161" i="2"/>
  <c r="N3225" i="2"/>
  <c r="N3235" i="2"/>
  <c r="N3265" i="2"/>
  <c r="N3273" i="2"/>
  <c r="N3287" i="2"/>
  <c r="N3332" i="2"/>
  <c r="N3348" i="2"/>
  <c r="N3362" i="2"/>
  <c r="N3366" i="2"/>
  <c r="N3460" i="2"/>
  <c r="N3510" i="2"/>
  <c r="N3522" i="2"/>
  <c r="N3615" i="2"/>
  <c r="N3617" i="2"/>
  <c r="N3626" i="2"/>
  <c r="N3684" i="2"/>
  <c r="N3688" i="2"/>
  <c r="N3690" i="2"/>
  <c r="N3716" i="2"/>
  <c r="N3720" i="2"/>
  <c r="N3722" i="2"/>
  <c r="N3724" i="2"/>
  <c r="N3756" i="2"/>
  <c r="N3771" i="2"/>
  <c r="N3815" i="2"/>
  <c r="N3847" i="2"/>
  <c r="N3855" i="2"/>
  <c r="N3925" i="2"/>
  <c r="N3933" i="2"/>
  <c r="N3969" i="2"/>
  <c r="N3995" i="2"/>
  <c r="N3997" i="2"/>
  <c r="N4042" i="2"/>
  <c r="N4070" i="2"/>
  <c r="N4106" i="2"/>
  <c r="N4114" i="2"/>
  <c r="N4146" i="2"/>
  <c r="N4238" i="2"/>
  <c r="N4240" i="2"/>
  <c r="N4242" i="2"/>
  <c r="N4262" i="2"/>
  <c r="N4270" i="2"/>
  <c r="N4272" i="2"/>
  <c r="N4274" i="2"/>
  <c r="N4278" i="2"/>
  <c r="N4280" i="2"/>
  <c r="N4282" i="2"/>
  <c r="N4286" i="2"/>
  <c r="N4294" i="2"/>
  <c r="N4330" i="2"/>
  <c r="N4346" i="2"/>
  <c r="N4348" i="2"/>
  <c r="N4350" i="2"/>
  <c r="N4352" i="2"/>
  <c r="N4354" i="2"/>
  <c r="N4405" i="2"/>
  <c r="N4407" i="2"/>
  <c r="N4411" i="2"/>
  <c r="N4419" i="2"/>
  <c r="N4423" i="2"/>
  <c r="N4425" i="2"/>
  <c r="N4427" i="2"/>
  <c r="N4466" i="2"/>
  <c r="N4530" i="2"/>
  <c r="N4546" i="2"/>
  <c r="N4558" i="2"/>
  <c r="N4582" i="2"/>
  <c r="N4590" i="2"/>
  <c r="N4594" i="2"/>
  <c r="N4598" i="2"/>
  <c r="N4606" i="2"/>
  <c r="N4610" i="2"/>
  <c r="N4650" i="2"/>
  <c r="N4654" i="2"/>
  <c r="N4802" i="2"/>
  <c r="N4814" i="2"/>
  <c r="N4916" i="2"/>
  <c r="N4930" i="2"/>
  <c r="N4932" i="2"/>
  <c r="N4951" i="2"/>
  <c r="N4971" i="2"/>
  <c r="N4983" i="2"/>
  <c r="N4987" i="2"/>
  <c r="N3612" i="2"/>
  <c r="N3623" i="2"/>
  <c r="N3631" i="2"/>
  <c r="N3683" i="2"/>
  <c r="N3691" i="2"/>
  <c r="N3695" i="2"/>
  <c r="N3699" i="2"/>
  <c r="N3703" i="2"/>
  <c r="N3705" i="2"/>
  <c r="N3711" i="2"/>
  <c r="N3713" i="2"/>
  <c r="N3715" i="2"/>
  <c r="N3731" i="2"/>
  <c r="N3735" i="2"/>
  <c r="N3737" i="2"/>
  <c r="N3743" i="2"/>
  <c r="N3745" i="2"/>
  <c r="N3747" i="2"/>
  <c r="N3822" i="2"/>
  <c r="N3830" i="2"/>
  <c r="N3842" i="2"/>
  <c r="N3862" i="2"/>
  <c r="N3866" i="2"/>
  <c r="N3874" i="2"/>
  <c r="N3918" i="2"/>
  <c r="N3982" i="2"/>
  <c r="N3994" i="2"/>
  <c r="N4002" i="2"/>
  <c r="N4006" i="2"/>
  <c r="N4008" i="2"/>
  <c r="N4010" i="2"/>
  <c r="N4012" i="2"/>
  <c r="N4016" i="2"/>
  <c r="N4018" i="2"/>
  <c r="N4022" i="2"/>
  <c r="N4024" i="2"/>
  <c r="N4026" i="2"/>
  <c r="N4030" i="2"/>
  <c r="N4036" i="2"/>
  <c r="N4057" i="2"/>
  <c r="N4069" i="2"/>
  <c r="N4165" i="2"/>
  <c r="N4173" i="2"/>
  <c r="N4205" i="2"/>
  <c r="N4223" i="2"/>
  <c r="N4237" i="2"/>
  <c r="N4243" i="2"/>
  <c r="N4245" i="2"/>
  <c r="N4251" i="2"/>
  <c r="N4253" i="2"/>
  <c r="N4295" i="2"/>
  <c r="N4299" i="2"/>
  <c r="N4301" i="2"/>
  <c r="N4327" i="2"/>
  <c r="N4388" i="2"/>
  <c r="N4396" i="2"/>
  <c r="N4398" i="2"/>
  <c r="N4400" i="2"/>
  <c r="N4404" i="2"/>
  <c r="N4430" i="2"/>
  <c r="N4436" i="2"/>
  <c r="N4438" i="2"/>
  <c r="N4446" i="2"/>
  <c r="N4459" i="2"/>
  <c r="N4519" i="2"/>
  <c r="N4763" i="2"/>
  <c r="N4767" i="2"/>
  <c r="N4839" i="2"/>
  <c r="N4851" i="2"/>
  <c r="N4877" i="2"/>
  <c r="N4879" i="2"/>
  <c r="N4885" i="2"/>
  <c r="N4887" i="2"/>
  <c r="N4891" i="2"/>
  <c r="N4895" i="2"/>
  <c r="N4899" i="2"/>
  <c r="N4901" i="2"/>
  <c r="N4903" i="2"/>
  <c r="N4915" i="2"/>
  <c r="N4923" i="2"/>
  <c r="N4931" i="2"/>
  <c r="N4933" i="2"/>
  <c r="N30" i="2"/>
  <c r="N34" i="2"/>
  <c r="N42" i="2"/>
  <c r="N46" i="2"/>
  <c r="N50" i="2"/>
  <c r="N2131" i="2"/>
  <c r="N41" i="2"/>
  <c r="N58" i="2"/>
  <c r="N62" i="2"/>
  <c r="N66" i="2"/>
  <c r="N74" i="2"/>
  <c r="N78" i="2"/>
  <c r="N82" i="2"/>
  <c r="N90" i="2"/>
  <c r="N94" i="2"/>
  <c r="N98" i="2"/>
  <c r="N106" i="2"/>
  <c r="N110" i="2"/>
  <c r="N114" i="2"/>
  <c r="N165" i="2"/>
  <c r="N218" i="2"/>
  <c r="N222" i="2"/>
  <c r="N226" i="2"/>
  <c r="N234" i="2"/>
  <c r="N238" i="2"/>
  <c r="N242" i="2"/>
  <c r="N297" i="2"/>
  <c r="N329" i="2"/>
  <c r="N430" i="2"/>
  <c r="N462" i="2"/>
  <c r="N561" i="2"/>
  <c r="N666" i="2"/>
  <c r="N674" i="2"/>
  <c r="N682" i="2"/>
  <c r="N690" i="2"/>
  <c r="N696" i="2"/>
  <c r="N731" i="2"/>
  <c r="N735" i="2"/>
  <c r="N739" i="2"/>
  <c r="N743" i="2"/>
  <c r="N747" i="2"/>
  <c r="N751" i="2"/>
  <c r="N778" i="2"/>
  <c r="N867" i="2"/>
  <c r="N871" i="2"/>
  <c r="N931" i="2"/>
  <c r="N935" i="2"/>
  <c r="N995" i="2"/>
  <c r="N999" i="2"/>
  <c r="N1059" i="2"/>
  <c r="N1063" i="2"/>
  <c r="N1123" i="2"/>
  <c r="N1127" i="2"/>
  <c r="N1178" i="2"/>
  <c r="N1283" i="2"/>
  <c r="N1287" i="2"/>
  <c r="N1291" i="2"/>
  <c r="N1295" i="2"/>
  <c r="N1299" i="2"/>
  <c r="N1303" i="2"/>
  <c r="N1394" i="2"/>
  <c r="N1523" i="2"/>
  <c r="N1587" i="2"/>
  <c r="N1659" i="2"/>
  <c r="N1747" i="2"/>
  <c r="N1778" i="2"/>
  <c r="N1802" i="2"/>
  <c r="N1874" i="2"/>
  <c r="N1915" i="2"/>
  <c r="N2018" i="2"/>
  <c r="N2034" i="2"/>
  <c r="N101" i="2"/>
  <c r="N105" i="2"/>
  <c r="N122" i="2"/>
  <c r="N126" i="2"/>
  <c r="N130" i="2"/>
  <c r="N138" i="2"/>
  <c r="N142" i="2"/>
  <c r="N146" i="2"/>
  <c r="N184" i="2"/>
  <c r="N197" i="2"/>
  <c r="N245" i="2"/>
  <c r="N250" i="2"/>
  <c r="N254" i="2"/>
  <c r="N258" i="2"/>
  <c r="N266" i="2"/>
  <c r="N270" i="2"/>
  <c r="N344" i="2"/>
  <c r="N348" i="2"/>
  <c r="N356" i="2"/>
  <c r="N361" i="2"/>
  <c r="N393" i="2"/>
  <c r="N481" i="2"/>
  <c r="N483" i="2"/>
  <c r="N494" i="2"/>
  <c r="N526" i="2"/>
  <c r="N605" i="2"/>
  <c r="N1066" i="2"/>
  <c r="N1085" i="2"/>
  <c r="N1126" i="2"/>
  <c r="N1128" i="2"/>
  <c r="N1130" i="2"/>
  <c r="N1155" i="2"/>
  <c r="N1159" i="2"/>
  <c r="N1181" i="2"/>
  <c r="N1197" i="2"/>
  <c r="N1210" i="2"/>
  <c r="N1298" i="2"/>
  <c r="N1306" i="2"/>
  <c r="N1347" i="2"/>
  <c r="N1351" i="2"/>
  <c r="N1355" i="2"/>
  <c r="N1359" i="2"/>
  <c r="N1365" i="2"/>
  <c r="N1369" i="2"/>
  <c r="N1410" i="2"/>
  <c r="N1539" i="2"/>
  <c r="N1603" i="2"/>
  <c r="N1660" i="2"/>
  <c r="N1662" i="2"/>
  <c r="N1683" i="2"/>
  <c r="N1691" i="2"/>
  <c r="N1695" i="2"/>
  <c r="N1697" i="2"/>
  <c r="N1714" i="2"/>
  <c r="N1738" i="2"/>
  <c r="N1748" i="2"/>
  <c r="N1750" i="2"/>
  <c r="N1771" i="2"/>
  <c r="N1775" i="2"/>
  <c r="N1777" i="2"/>
  <c r="N1779" i="2"/>
  <c r="N1785" i="2"/>
  <c r="N1791" i="2"/>
  <c r="N1793" i="2"/>
  <c r="N1795" i="2"/>
  <c r="N1801" i="2"/>
  <c r="N1820" i="2"/>
  <c r="N1822" i="2"/>
  <c r="N1851" i="2"/>
  <c r="N1881" i="2"/>
  <c r="N1892" i="2"/>
  <c r="N1894" i="2"/>
  <c r="N1898" i="2"/>
  <c r="N1908" i="2"/>
  <c r="N1910" i="2"/>
  <c r="N1914" i="2"/>
  <c r="N1916" i="2"/>
  <c r="N1918" i="2"/>
  <c r="N1939" i="2"/>
  <c r="N1947" i="2"/>
  <c r="N1951" i="2"/>
  <c r="N1953" i="2"/>
  <c r="N1970" i="2"/>
  <c r="N1978" i="2"/>
  <c r="N2019" i="2"/>
  <c r="N2023" i="2"/>
  <c r="N2025" i="2"/>
  <c r="N2027" i="2"/>
  <c r="N2035" i="2"/>
  <c r="N2039" i="2"/>
  <c r="N2041" i="2"/>
  <c r="N2050" i="2"/>
  <c r="N2074" i="2"/>
  <c r="N133" i="2"/>
  <c r="N137" i="2"/>
  <c r="N149" i="2"/>
  <c r="N154" i="2"/>
  <c r="N158" i="2"/>
  <c r="N162" i="2"/>
  <c r="N170" i="2"/>
  <c r="N174" i="2"/>
  <c r="N178" i="2"/>
  <c r="N200" i="2"/>
  <c r="N216" i="2"/>
  <c r="N229" i="2"/>
  <c r="N265" i="2"/>
  <c r="N277" i="2"/>
  <c r="N283" i="2"/>
  <c r="N285" i="2"/>
  <c r="N287" i="2"/>
  <c r="N289" i="2"/>
  <c r="N298" i="2"/>
  <c r="N302" i="2"/>
  <c r="N334" i="2"/>
  <c r="N376" i="2"/>
  <c r="N380" i="2"/>
  <c r="N388" i="2"/>
  <c r="N408" i="2"/>
  <c r="N412" i="2"/>
  <c r="N420" i="2"/>
  <c r="N425" i="2"/>
  <c r="N457" i="2"/>
  <c r="N507" i="2"/>
  <c r="N509" i="2"/>
  <c r="N511" i="2"/>
  <c r="N513" i="2"/>
  <c r="N515" i="2"/>
  <c r="N517" i="2"/>
  <c r="N533" i="2"/>
  <c r="N539" i="2"/>
  <c r="N541" i="2"/>
  <c r="N543" i="2"/>
  <c r="N545" i="2"/>
  <c r="N547" i="2"/>
  <c r="N549" i="2"/>
  <c r="N551" i="2"/>
  <c r="N554" i="2"/>
  <c r="N570" i="2"/>
  <c r="N578" i="2"/>
  <c r="N608" i="2"/>
  <c r="N624" i="2"/>
  <c r="N632" i="2"/>
  <c r="N637" i="2"/>
  <c r="N649" i="2"/>
  <c r="N707" i="2"/>
  <c r="N709" i="2"/>
  <c r="N718" i="2"/>
  <c r="N803" i="2"/>
  <c r="N807" i="2"/>
  <c r="N841" i="2"/>
  <c r="N848" i="2"/>
  <c r="N899" i="2"/>
  <c r="N903" i="2"/>
  <c r="N963" i="2"/>
  <c r="N967" i="2"/>
  <c r="N1027" i="2"/>
  <c r="N1031" i="2"/>
  <c r="N1152" i="2"/>
  <c r="N1156" i="2"/>
  <c r="N1158" i="2"/>
  <c r="N1160" i="2"/>
  <c r="N1162" i="2"/>
  <c r="N1245" i="2"/>
  <c r="N1249" i="2"/>
  <c r="N1274" i="2"/>
  <c r="N1346" i="2"/>
  <c r="N1354" i="2"/>
  <c r="N1356" i="2"/>
  <c r="N1358" i="2"/>
  <c r="N1360" i="2"/>
  <c r="N1362" i="2"/>
  <c r="N1370" i="2"/>
  <c r="N1382" i="2"/>
  <c r="N1403" i="2"/>
  <c r="N1407" i="2"/>
  <c r="N1426" i="2"/>
  <c r="N1434" i="2"/>
  <c r="N1459" i="2"/>
  <c r="N1467" i="2"/>
  <c r="N1503" i="2"/>
  <c r="N1505" i="2"/>
  <c r="N1513" i="2"/>
  <c r="N1532" i="2"/>
  <c r="N1534" i="2"/>
  <c r="N1538" i="2"/>
  <c r="N1540" i="2"/>
  <c r="N1542" i="2"/>
  <c r="N1555" i="2"/>
  <c r="N1563" i="2"/>
  <c r="N1567" i="2"/>
  <c r="N1569" i="2"/>
  <c r="N1577" i="2"/>
  <c r="N1596" i="2"/>
  <c r="N1598" i="2"/>
  <c r="N1602" i="2"/>
  <c r="N1604" i="2"/>
  <c r="N1606" i="2"/>
  <c r="N1619" i="2"/>
  <c r="N1627" i="2"/>
  <c r="N1631" i="2"/>
  <c r="N1633" i="2"/>
  <c r="N1650" i="2"/>
  <c r="N1676" i="2"/>
  <c r="N1678" i="2"/>
  <c r="N1684" i="2"/>
  <c r="N1686" i="2"/>
  <c r="N1707" i="2"/>
  <c r="N1711" i="2"/>
  <c r="N1713" i="2"/>
  <c r="N1715" i="2"/>
  <c r="N1721" i="2"/>
  <c r="N1727" i="2"/>
  <c r="N1729" i="2"/>
  <c r="N1731" i="2"/>
  <c r="N1737" i="2"/>
  <c r="N1756" i="2"/>
  <c r="N1758" i="2"/>
  <c r="N1817" i="2"/>
  <c r="N1828" i="2"/>
  <c r="N1830" i="2"/>
  <c r="N1834" i="2"/>
  <c r="N1844" i="2"/>
  <c r="N1846" i="2"/>
  <c r="N1850" i="2"/>
  <c r="N1852" i="2"/>
  <c r="N1854" i="2"/>
  <c r="N1883" i="2"/>
  <c r="N1887" i="2"/>
  <c r="N1889" i="2"/>
  <c r="N1940" i="2"/>
  <c r="N1942" i="2"/>
  <c r="N1963" i="2"/>
  <c r="N1994" i="2"/>
  <c r="N2004" i="2"/>
  <c r="N2006" i="2"/>
  <c r="N2051" i="2"/>
  <c r="N2055" i="2"/>
  <c r="N2057" i="2"/>
  <c r="N2059" i="2"/>
  <c r="N2090" i="2"/>
  <c r="N2098" i="2"/>
  <c r="N2123" i="2"/>
  <c r="N2162" i="2"/>
  <c r="N2170" i="2"/>
  <c r="N2258" i="2"/>
  <c r="N2262" i="2"/>
  <c r="N2282" i="2"/>
  <c r="N2418" i="2"/>
  <c r="N2422" i="2"/>
  <c r="N2426" i="2"/>
  <c r="N2610" i="2"/>
  <c r="N2614" i="2"/>
  <c r="N2680" i="2"/>
  <c r="N2692" i="2"/>
  <c r="N2813" i="2"/>
  <c r="N2817" i="2"/>
  <c r="N2973" i="2"/>
  <c r="N2977" i="2"/>
  <c r="N2985" i="2"/>
  <c r="N3048" i="2"/>
  <c r="N3054" i="2"/>
  <c r="N3064" i="2"/>
  <c r="N3068" i="2"/>
  <c r="N2107" i="2"/>
  <c r="N2138" i="2"/>
  <c r="N2171" i="2"/>
  <c r="N2194" i="2"/>
  <c r="N2198" i="2"/>
  <c r="N2218" i="2"/>
  <c r="N2251" i="2"/>
  <c r="N2253" i="2"/>
  <c r="N2267" i="2"/>
  <c r="N2269" i="2"/>
  <c r="N2273" i="2"/>
  <c r="N2296" i="2"/>
  <c r="N2298" i="2"/>
  <c r="N2302" i="2"/>
  <c r="N2304" i="2"/>
  <c r="N2311" i="2"/>
  <c r="N2343" i="2"/>
  <c r="N2365" i="2"/>
  <c r="N2393" i="2"/>
  <c r="N2397" i="2"/>
  <c r="N2399" i="2"/>
  <c r="N2401" i="2"/>
  <c r="N2409" i="2"/>
  <c r="N2413" i="2"/>
  <c r="N2415" i="2"/>
  <c r="N2417" i="2"/>
  <c r="N2423" i="2"/>
  <c r="N2425" i="2"/>
  <c r="N2427" i="2"/>
  <c r="N2456" i="2"/>
  <c r="N2458" i="2"/>
  <c r="N2460" i="2"/>
  <c r="N2464" i="2"/>
  <c r="N2472" i="2"/>
  <c r="N2474" i="2"/>
  <c r="N2476" i="2"/>
  <c r="N2513" i="2"/>
  <c r="N2573" i="2"/>
  <c r="N2577" i="2"/>
  <c r="N2585" i="2"/>
  <c r="N2611" i="2"/>
  <c r="N2619" i="2"/>
  <c r="N2653" i="2"/>
  <c r="N2657" i="2"/>
  <c r="N2675" i="2"/>
  <c r="N2683" i="2"/>
  <c r="N2689" i="2"/>
  <c r="N2691" i="2"/>
  <c r="N2697" i="2"/>
  <c r="N2699" i="2"/>
  <c r="N2707" i="2"/>
  <c r="N2810" i="2"/>
  <c r="N2812" i="2"/>
  <c r="N2814" i="2"/>
  <c r="N2816" i="2"/>
  <c r="N2820" i="2"/>
  <c r="N2826" i="2"/>
  <c r="N2865" i="2"/>
  <c r="N2873" i="2"/>
  <c r="N2921" i="2"/>
  <c r="N2931" i="2"/>
  <c r="N2936" i="2"/>
  <c r="N2946" i="2"/>
  <c r="N2952" i="2"/>
  <c r="N2956" i="2"/>
  <c r="N2968" i="2"/>
  <c r="N2980" i="2"/>
  <c r="N2982" i="2"/>
  <c r="N2986" i="2"/>
  <c r="N2988" i="2"/>
  <c r="N2990" i="2"/>
  <c r="N2996" i="2"/>
  <c r="N2998" i="2"/>
  <c r="N3002" i="2"/>
  <c r="N3013" i="2"/>
  <c r="N3021" i="2"/>
  <c r="N3025" i="2"/>
  <c r="N3033" i="2"/>
  <c r="N3092" i="2"/>
  <c r="N2187" i="2"/>
  <c r="N2189" i="2"/>
  <c r="N2203" i="2"/>
  <c r="N2205" i="2"/>
  <c r="N2209" i="2"/>
  <c r="N2232" i="2"/>
  <c r="N2234" i="2"/>
  <c r="N2238" i="2"/>
  <c r="N2240" i="2"/>
  <c r="N2314" i="2"/>
  <c r="N2316" i="2"/>
  <c r="N2320" i="2"/>
  <c r="N2350" i="2"/>
  <c r="N2352" i="2"/>
  <c r="N2360" i="2"/>
  <c r="N2362" i="2"/>
  <c r="N2366" i="2"/>
  <c r="N2368" i="2"/>
  <c r="N2376" i="2"/>
  <c r="N2441" i="2"/>
  <c r="N2478" i="2"/>
  <c r="N2480" i="2"/>
  <c r="N2488" i="2"/>
  <c r="N2490" i="2"/>
  <c r="N2492" i="2"/>
  <c r="N2504" i="2"/>
  <c r="N2506" i="2"/>
  <c r="N2508" i="2"/>
  <c r="N2512" i="2"/>
  <c r="N2520" i="2"/>
  <c r="N2522" i="2"/>
  <c r="N2524" i="2"/>
  <c r="N2528" i="2"/>
  <c r="N2536" i="2"/>
  <c r="N2538" i="2"/>
  <c r="N2540" i="2"/>
  <c r="N2556" i="2"/>
  <c r="N2558" i="2"/>
  <c r="N2564" i="2"/>
  <c r="N2570" i="2"/>
  <c r="N2572" i="2"/>
  <c r="N2594" i="2"/>
  <c r="N2596" i="2"/>
  <c r="N2598" i="2"/>
  <c r="N2602" i="2"/>
  <c r="N2604" i="2"/>
  <c r="N2633" i="2"/>
  <c r="N2635" i="2"/>
  <c r="N2658" i="2"/>
  <c r="N2660" i="2"/>
  <c r="N2662" i="2"/>
  <c r="N2666" i="2"/>
  <c r="N2668" i="2"/>
  <c r="N2739" i="2"/>
  <c r="N2747" i="2"/>
  <c r="N2852" i="2"/>
  <c r="N2854" i="2"/>
  <c r="N2858" i="2"/>
  <c r="N2860" i="2"/>
  <c r="N2862" i="2"/>
  <c r="N2868" i="2"/>
  <c r="N2870" i="2"/>
  <c r="N2874" i="2"/>
  <c r="N2876" i="2"/>
  <c r="N2880" i="2"/>
  <c r="N2890" i="2"/>
  <c r="N2892" i="2"/>
  <c r="N2898" i="2"/>
  <c r="N2937" i="2"/>
  <c r="N2939" i="2"/>
  <c r="N2945" i="2"/>
  <c r="N2947" i="2"/>
  <c r="N2955" i="2"/>
  <c r="N2963" i="2"/>
  <c r="N3010" i="2"/>
  <c r="N3012" i="2"/>
  <c r="N3018" i="2"/>
  <c r="N3020" i="2"/>
  <c r="N3110" i="2"/>
  <c r="N3133" i="2"/>
  <c r="N3191" i="2"/>
  <c r="N3193" i="2"/>
  <c r="N3195" i="2"/>
  <c r="N3203" i="2"/>
  <c r="N3209" i="2"/>
  <c r="N3219" i="2"/>
  <c r="N3221" i="2"/>
  <c r="N3223" i="2"/>
  <c r="N3242" i="2"/>
  <c r="N3244" i="2"/>
  <c r="N3246" i="2"/>
  <c r="N3250" i="2"/>
  <c r="N3258" i="2"/>
  <c r="N3260" i="2"/>
  <c r="N3293" i="2"/>
  <c r="N3297" i="2"/>
  <c r="N3301" i="2"/>
  <c r="N3313" i="2"/>
  <c r="N3317" i="2"/>
  <c r="N3353" i="2"/>
  <c r="N3363" i="2"/>
  <c r="N3368" i="2"/>
  <c r="N3382" i="2"/>
  <c r="N3404" i="2"/>
  <c r="N3466" i="2"/>
  <c r="N3468" i="2"/>
  <c r="N3470" i="2"/>
  <c r="N3472" i="2"/>
  <c r="N3481" i="2"/>
  <c r="N3523" i="2"/>
  <c r="N3531" i="2"/>
  <c r="N3535" i="2"/>
  <c r="N3537" i="2"/>
  <c r="N3543" i="2"/>
  <c r="N3547" i="2"/>
  <c r="N3558" i="2"/>
  <c r="N3586" i="2"/>
  <c r="N3602" i="2"/>
  <c r="N3628" i="2"/>
  <c r="N3643" i="2"/>
  <c r="N3651" i="2"/>
  <c r="N3659" i="2"/>
  <c r="N3663" i="2"/>
  <c r="N3702" i="2"/>
  <c r="N3714" i="2"/>
  <c r="N3734" i="2"/>
  <c r="N3746" i="2"/>
  <c r="N3754" i="2"/>
  <c r="N3760" i="2"/>
  <c r="N3762" i="2"/>
  <c r="N3803" i="2"/>
  <c r="N3819" i="2"/>
  <c r="N3823" i="2"/>
  <c r="N3827" i="2"/>
  <c r="N3833" i="2"/>
  <c r="N3839" i="2"/>
  <c r="N3843" i="2"/>
  <c r="N3863" i="2"/>
  <c r="N3865" i="2"/>
  <c r="N3867" i="2"/>
  <c r="N3869" i="2"/>
  <c r="N3873" i="2"/>
  <c r="N3926" i="2"/>
  <c r="N3971" i="2"/>
  <c r="N3973" i="2"/>
  <c r="N3979" i="2"/>
  <c r="N3981" i="2"/>
  <c r="N3990" i="2"/>
  <c r="N4009" i="2"/>
  <c r="N4021" i="2"/>
  <c r="N4025" i="2"/>
  <c r="N4033" i="2"/>
  <c r="N4037" i="2"/>
  <c r="N4039" i="2"/>
  <c r="N4043" i="2"/>
  <c r="N4045" i="2"/>
  <c r="N4074" i="2"/>
  <c r="N3026" i="2"/>
  <c r="N3042" i="2"/>
  <c r="N3044" i="2"/>
  <c r="N3081" i="2"/>
  <c r="N3091" i="2"/>
  <c r="N3093" i="2"/>
  <c r="N3095" i="2"/>
  <c r="N3097" i="2"/>
  <c r="N3111" i="2"/>
  <c r="N3113" i="2"/>
  <c r="N3123" i="2"/>
  <c r="N3172" i="2"/>
  <c r="N3174" i="2"/>
  <c r="N3186" i="2"/>
  <c r="N3188" i="2"/>
  <c r="N3190" i="2"/>
  <c r="N3196" i="2"/>
  <c r="N3200" i="2"/>
  <c r="N3202" i="2"/>
  <c r="N3206" i="2"/>
  <c r="N3222" i="2"/>
  <c r="N3224" i="2"/>
  <c r="N3229" i="2"/>
  <c r="N3233" i="2"/>
  <c r="N3241" i="2"/>
  <c r="N3272" i="2"/>
  <c r="N3304" i="2"/>
  <c r="N3310" i="2"/>
  <c r="N3320" i="2"/>
  <c r="N3324" i="2"/>
  <c r="N3338" i="2"/>
  <c r="N3340" i="2"/>
  <c r="N3342" i="2"/>
  <c r="N3344" i="2"/>
  <c r="N3346" i="2"/>
  <c r="N3354" i="2"/>
  <c r="N3356" i="2"/>
  <c r="N3369" i="2"/>
  <c r="N3413" i="2"/>
  <c r="N3465" i="2"/>
  <c r="N3476" i="2"/>
  <c r="N3524" i="2"/>
  <c r="N3528" i="2"/>
  <c r="N3536" i="2"/>
  <c r="N3538" i="2"/>
  <c r="N3540" i="2"/>
  <c r="N3548" i="2"/>
  <c r="N3563" i="2"/>
  <c r="N3583" i="2"/>
  <c r="N3595" i="2"/>
  <c r="N3607" i="2"/>
  <c r="N3627" i="2"/>
  <c r="N3638" i="2"/>
  <c r="N3664" i="2"/>
  <c r="N3666" i="2"/>
  <c r="N3672" i="2"/>
  <c r="N3674" i="2"/>
  <c r="N3676" i="2"/>
  <c r="N3687" i="2"/>
  <c r="N3719" i="2"/>
  <c r="N3727" i="2"/>
  <c r="N3777" i="2"/>
  <c r="N3812" i="2"/>
  <c r="N3816" i="2"/>
  <c r="N3818" i="2"/>
  <c r="N3848" i="2"/>
  <c r="N3850" i="2"/>
  <c r="N3852" i="2"/>
  <c r="N3881" i="2"/>
  <c r="N3893" i="2"/>
  <c r="N3901" i="2"/>
  <c r="N3907" i="2"/>
  <c r="N3909" i="2"/>
  <c r="N3915" i="2"/>
  <c r="N3917" i="2"/>
  <c r="N3935" i="2"/>
  <c r="N3950" i="2"/>
  <c r="N3958" i="2"/>
  <c r="N3966" i="2"/>
  <c r="N3968" i="2"/>
  <c r="N3970" i="2"/>
  <c r="N4054" i="2"/>
  <c r="N4056" i="2"/>
  <c r="N4058" i="2"/>
  <c r="N4062" i="2"/>
  <c r="N4068" i="2"/>
  <c r="N4158" i="2"/>
  <c r="N4209" i="2"/>
  <c r="N4254" i="2"/>
  <c r="N4351" i="2"/>
  <c r="N4390" i="2"/>
  <c r="N4551" i="2"/>
  <c r="N4587" i="2"/>
  <c r="N4686" i="2"/>
  <c r="N4694" i="2"/>
  <c r="N4710" i="2"/>
  <c r="N4726" i="2"/>
  <c r="N4730" i="2"/>
  <c r="N4787" i="2"/>
  <c r="N4910" i="2"/>
  <c r="N4984" i="2"/>
  <c r="N4986" i="2"/>
  <c r="N4089" i="2"/>
  <c r="N4101" i="2"/>
  <c r="N4121" i="2"/>
  <c r="N4133" i="2"/>
  <c r="N4141" i="2"/>
  <c r="N4157" i="2"/>
  <c r="N4190" i="2"/>
  <c r="N4198" i="2"/>
  <c r="N4255" i="2"/>
  <c r="N4266" i="2"/>
  <c r="N4313" i="2"/>
  <c r="N4325" i="2"/>
  <c r="N4371" i="2"/>
  <c r="N4439" i="2"/>
  <c r="N4441" i="2"/>
  <c r="N4443" i="2"/>
  <c r="N4454" i="2"/>
  <c r="N4468" i="2"/>
  <c r="N4470" i="2"/>
  <c r="N4478" i="2"/>
  <c r="N4498" i="2"/>
  <c r="N4524" i="2"/>
  <c r="N4526" i="2"/>
  <c r="N4532" i="2"/>
  <c r="N4534" i="2"/>
  <c r="N4560" i="2"/>
  <c r="N4564" i="2"/>
  <c r="N4572" i="2"/>
  <c r="N4600" i="2"/>
  <c r="N4671" i="2"/>
  <c r="N4759" i="2"/>
  <c r="N4799" i="2"/>
  <c r="N4819" i="2"/>
  <c r="N4838" i="2"/>
  <c r="N4871" i="2"/>
  <c r="N4940" i="2"/>
  <c r="N4948" i="2"/>
  <c r="N4086" i="2"/>
  <c r="N4088" i="2"/>
  <c r="N4090" i="2"/>
  <c r="N4094" i="2"/>
  <c r="N4100" i="2"/>
  <c r="N4102" i="2"/>
  <c r="N4118" i="2"/>
  <c r="N4120" i="2"/>
  <c r="N4122" i="2"/>
  <c r="N4132" i="2"/>
  <c r="N4134" i="2"/>
  <c r="N4140" i="2"/>
  <c r="N4179" i="2"/>
  <c r="N4181" i="2"/>
  <c r="N4187" i="2"/>
  <c r="N4189" i="2"/>
  <c r="N4191" i="2"/>
  <c r="N4236" i="2"/>
  <c r="N4263" i="2"/>
  <c r="N4267" i="2"/>
  <c r="N4269" i="2"/>
  <c r="N4287" i="2"/>
  <c r="N4298" i="2"/>
  <c r="N4302" i="2"/>
  <c r="N4304" i="2"/>
  <c r="N4306" i="2"/>
  <c r="N4310" i="2"/>
  <c r="N4312" i="2"/>
  <c r="N4314" i="2"/>
  <c r="N4320" i="2"/>
  <c r="N4322" i="2"/>
  <c r="N4324" i="2"/>
  <c r="N4331" i="2"/>
  <c r="N4343" i="2"/>
  <c r="N4368" i="2"/>
  <c r="N4372" i="2"/>
  <c r="N4378" i="2"/>
  <c r="N4406" i="2"/>
  <c r="N4420" i="2"/>
  <c r="N4455" i="2"/>
  <c r="N4486" i="2"/>
  <c r="N4499" i="2"/>
  <c r="N4503" i="2"/>
  <c r="N4505" i="2"/>
  <c r="N4507" i="2"/>
  <c r="N4511" i="2"/>
  <c r="N4612" i="2"/>
  <c r="N4640" i="2"/>
  <c r="N4642" i="2"/>
  <c r="N4644" i="2"/>
  <c r="N4646" i="2"/>
  <c r="N4656" i="2"/>
  <c r="N4658" i="2"/>
  <c r="N4676" i="2"/>
  <c r="N4691" i="2"/>
  <c r="N4731" i="2"/>
  <c r="N4770" i="2"/>
  <c r="N4782" i="2"/>
  <c r="N4804" i="2"/>
  <c r="N4843" i="2"/>
  <c r="N4845" i="2"/>
  <c r="N4847" i="2"/>
  <c r="N4858" i="2"/>
  <c r="N4872" i="2"/>
  <c r="N4874" i="2"/>
  <c r="N4880" i="2"/>
  <c r="N4882" i="2"/>
  <c r="N4884" i="2"/>
  <c r="N4890" i="2"/>
  <c r="N4892" i="2"/>
  <c r="N4927" i="2"/>
  <c r="N4941" i="2"/>
  <c r="N4943" i="2"/>
  <c r="N4961" i="2"/>
  <c r="N4963" i="2"/>
  <c r="N4965" i="2"/>
  <c r="N4967" i="2"/>
  <c r="N45" i="2"/>
  <c r="N47" i="2"/>
  <c r="N49" i="2"/>
  <c r="N77" i="2"/>
  <c r="N79" i="2"/>
  <c r="N81" i="2"/>
  <c r="N109" i="2"/>
  <c r="N111" i="2"/>
  <c r="N113" i="2"/>
  <c r="N141" i="2"/>
  <c r="N143" i="2"/>
  <c r="N145" i="2"/>
  <c r="N173" i="2"/>
  <c r="N175" i="2"/>
  <c r="N177" i="2"/>
  <c r="N205" i="2"/>
  <c r="N207" i="2"/>
  <c r="N209" i="2"/>
  <c r="N237" i="2"/>
  <c r="N239" i="2"/>
  <c r="N241" i="2"/>
  <c r="N267" i="2"/>
  <c r="N269" i="2"/>
  <c r="N271" i="2"/>
  <c r="N273" i="2"/>
  <c r="N282" i="2"/>
  <c r="N286" i="2"/>
  <c r="N296" i="2"/>
  <c r="N308" i="2"/>
  <c r="N313" i="2"/>
  <c r="N331" i="2"/>
  <c r="N333" i="2"/>
  <c r="N335" i="2"/>
  <c r="N337" i="2"/>
  <c r="N339" i="2"/>
  <c r="N350" i="2"/>
  <c r="N360" i="2"/>
  <c r="N364" i="2"/>
  <c r="N372" i="2"/>
  <c r="N377" i="2"/>
  <c r="N395" i="2"/>
  <c r="N397" i="2"/>
  <c r="N399" i="2"/>
  <c r="N401" i="2"/>
  <c r="N403" i="2"/>
  <c r="N414" i="2"/>
  <c r="N424" i="2"/>
  <c r="N428" i="2"/>
  <c r="N436" i="2"/>
  <c r="N441" i="2"/>
  <c r="N459" i="2"/>
  <c r="N461" i="2"/>
  <c r="N463" i="2"/>
  <c r="N465" i="2"/>
  <c r="N467" i="2"/>
  <c r="N478" i="2"/>
  <c r="N488" i="2"/>
  <c r="N492" i="2"/>
  <c r="N500" i="2"/>
  <c r="N505" i="2"/>
  <c r="N523" i="2"/>
  <c r="N525" i="2"/>
  <c r="N527" i="2"/>
  <c r="N529" i="2"/>
  <c r="N531" i="2"/>
  <c r="N542" i="2"/>
  <c r="N560" i="2"/>
  <c r="N573" i="2"/>
  <c r="N575" i="2"/>
  <c r="N577" i="2"/>
  <c r="N581" i="2"/>
  <c r="N583" i="2"/>
  <c r="N586" i="2"/>
  <c r="N594" i="2"/>
  <c r="N602" i="2"/>
  <c r="N610" i="2"/>
  <c r="N618" i="2"/>
  <c r="N626" i="2"/>
  <c r="N653" i="2"/>
  <c r="N31" i="2"/>
  <c r="N33" i="2"/>
  <c r="N61" i="2"/>
  <c r="N63" i="2"/>
  <c r="N65" i="2"/>
  <c r="N93" i="2"/>
  <c r="N95" i="2"/>
  <c r="N97" i="2"/>
  <c r="N125" i="2"/>
  <c r="N127" i="2"/>
  <c r="N129" i="2"/>
  <c r="N157" i="2"/>
  <c r="N159" i="2"/>
  <c r="N161" i="2"/>
  <c r="N189" i="2"/>
  <c r="N191" i="2"/>
  <c r="N193" i="2"/>
  <c r="N221" i="2"/>
  <c r="N223" i="2"/>
  <c r="N225" i="2"/>
  <c r="N253" i="2"/>
  <c r="N255" i="2"/>
  <c r="N257" i="2"/>
  <c r="N276" i="2"/>
  <c r="N281" i="2"/>
  <c r="N299" i="2"/>
  <c r="N301" i="2"/>
  <c r="N303" i="2"/>
  <c r="N305" i="2"/>
  <c r="N314" i="2"/>
  <c r="N318" i="2"/>
  <c r="N328" i="2"/>
  <c r="N340" i="2"/>
  <c r="N345" i="2"/>
  <c r="N363" i="2"/>
  <c r="N365" i="2"/>
  <c r="N367" i="2"/>
  <c r="N369" i="2"/>
  <c r="N371" i="2"/>
  <c r="N382" i="2"/>
  <c r="N392" i="2"/>
  <c r="N396" i="2"/>
  <c r="N404" i="2"/>
  <c r="N409" i="2"/>
  <c r="N427" i="2"/>
  <c r="N429" i="2"/>
  <c r="N431" i="2"/>
  <c r="N433" i="2"/>
  <c r="N435" i="2"/>
  <c r="N446" i="2"/>
  <c r="N456" i="2"/>
  <c r="N460" i="2"/>
  <c r="N468" i="2"/>
  <c r="N473" i="2"/>
  <c r="N491" i="2"/>
  <c r="N493" i="2"/>
  <c r="N495" i="2"/>
  <c r="N497" i="2"/>
  <c r="N499" i="2"/>
  <c r="N510" i="2"/>
  <c r="N520" i="2"/>
  <c r="N524" i="2"/>
  <c r="N532" i="2"/>
  <c r="N537" i="2"/>
  <c r="N559" i="2"/>
  <c r="N562" i="2"/>
  <c r="N576" i="2"/>
  <c r="N584" i="2"/>
  <c r="N589" i="2"/>
  <c r="N607" i="2"/>
  <c r="N609" i="2"/>
  <c r="N613" i="2"/>
  <c r="N615" i="2"/>
  <c r="N617" i="2"/>
  <c r="N688" i="2"/>
  <c r="N698" i="2"/>
  <c r="N703" i="2"/>
  <c r="N715" i="2"/>
  <c r="N792" i="2"/>
  <c r="N896" i="2"/>
  <c r="N960" i="2"/>
  <c r="N1024" i="2"/>
  <c r="N1088" i="2"/>
  <c r="N634" i="2"/>
  <c r="N642" i="2"/>
  <c r="N669" i="2"/>
  <c r="N736" i="2"/>
  <c r="N794" i="2"/>
  <c r="N839" i="2"/>
  <c r="N883" i="2"/>
  <c r="N887" i="2"/>
  <c r="N915" i="2"/>
  <c r="N919" i="2"/>
  <c r="N947" i="2"/>
  <c r="N951" i="2"/>
  <c r="N957" i="2"/>
  <c r="N979" i="2"/>
  <c r="N983" i="2"/>
  <c r="N989" i="2"/>
  <c r="N1011" i="2"/>
  <c r="N1015" i="2"/>
  <c r="N1021" i="2"/>
  <c r="N1043" i="2"/>
  <c r="N1047" i="2"/>
  <c r="N1053" i="2"/>
  <c r="N1075" i="2"/>
  <c r="N1079" i="2"/>
  <c r="N1107" i="2"/>
  <c r="N1111" i="2"/>
  <c r="N1139" i="2"/>
  <c r="N1143" i="2"/>
  <c r="N1171" i="2"/>
  <c r="N1175" i="2"/>
  <c r="N1203" i="2"/>
  <c r="N1207" i="2"/>
  <c r="N1213" i="2"/>
  <c r="N1217" i="2"/>
  <c r="N1251" i="2"/>
  <c r="N1255" i="2"/>
  <c r="N1259" i="2"/>
  <c r="N1263" i="2"/>
  <c r="N1267" i="2"/>
  <c r="N1271" i="2"/>
  <c r="N1277" i="2"/>
  <c r="N1281" i="2"/>
  <c r="N1315" i="2"/>
  <c r="N1319" i="2"/>
  <c r="N1323" i="2"/>
  <c r="N1327" i="2"/>
  <c r="N1331" i="2"/>
  <c r="N1335" i="2"/>
  <c r="N1374" i="2"/>
  <c r="N1379" i="2"/>
  <c r="N1390" i="2"/>
  <c r="N1395" i="2"/>
  <c r="N1406" i="2"/>
  <c r="N1411" i="2"/>
  <c r="N1422" i="2"/>
  <c r="N1427" i="2"/>
  <c r="N1438" i="2"/>
  <c r="N1440" i="2"/>
  <c r="N1442" i="2"/>
  <c r="N1444" i="2"/>
  <c r="N1481" i="2"/>
  <c r="N1497" i="2"/>
  <c r="N616" i="2"/>
  <c r="N621" i="2"/>
  <c r="N639" i="2"/>
  <c r="N641" i="2"/>
  <c r="N645" i="2"/>
  <c r="N647" i="2"/>
  <c r="N650" i="2"/>
  <c r="N658" i="2"/>
  <c r="N672" i="2"/>
  <c r="N680" i="2"/>
  <c r="N685" i="2"/>
  <c r="N695" i="2"/>
  <c r="N701" i="2"/>
  <c r="N706" i="2"/>
  <c r="N720" i="2"/>
  <c r="N727" i="2"/>
  <c r="N737" i="2"/>
  <c r="N745" i="2"/>
  <c r="N752" i="2"/>
  <c r="N762" i="2"/>
  <c r="N772" i="2"/>
  <c r="N774" i="2"/>
  <c r="N793" i="2"/>
  <c r="N797" i="2"/>
  <c r="N809" i="2"/>
  <c r="N816" i="2"/>
  <c r="N826" i="2"/>
  <c r="N836" i="2"/>
  <c r="N838" i="2"/>
  <c r="N840" i="2"/>
  <c r="N851" i="2"/>
  <c r="N855" i="2"/>
  <c r="N861" i="2"/>
  <c r="N882" i="2"/>
  <c r="N884" i="2"/>
  <c r="N886" i="2"/>
  <c r="N888" i="2"/>
  <c r="N916" i="2"/>
  <c r="N918" i="2"/>
  <c r="N920" i="2"/>
  <c r="N948" i="2"/>
  <c r="N950" i="2"/>
  <c r="N952" i="2"/>
  <c r="N980" i="2"/>
  <c r="N982" i="2"/>
  <c r="N984" i="2"/>
  <c r="N1012" i="2"/>
  <c r="N1014" i="2"/>
  <c r="N1016" i="2"/>
  <c r="N1044" i="2"/>
  <c r="N1046" i="2"/>
  <c r="N1048" i="2"/>
  <c r="N1076" i="2"/>
  <c r="N1078" i="2"/>
  <c r="N1080" i="2"/>
  <c r="N1108" i="2"/>
  <c r="N1110" i="2"/>
  <c r="N1112" i="2"/>
  <c r="N1140" i="2"/>
  <c r="N1142" i="2"/>
  <c r="N1144" i="2"/>
  <c r="N1172" i="2"/>
  <c r="N1174" i="2"/>
  <c r="N1176" i="2"/>
  <c r="N1204" i="2"/>
  <c r="N1206" i="2"/>
  <c r="N1208" i="2"/>
  <c r="N1260" i="2"/>
  <c r="N1262" i="2"/>
  <c r="N1264" i="2"/>
  <c r="N1266" i="2"/>
  <c r="N1322" i="2"/>
  <c r="N1324" i="2"/>
  <c r="N1326" i="2"/>
  <c r="N1328" i="2"/>
  <c r="N1330" i="2"/>
  <c r="N1450" i="2"/>
  <c r="N1455" i="2"/>
  <c r="N1457" i="2"/>
  <c r="N1499" i="2"/>
  <c r="N757" i="2"/>
  <c r="N765" i="2"/>
  <c r="N780" i="2"/>
  <c r="N782" i="2"/>
  <c r="N784" i="2"/>
  <c r="N786" i="2"/>
  <c r="N788" i="2"/>
  <c r="N790" i="2"/>
  <c r="N813" i="2"/>
  <c r="N821" i="2"/>
  <c r="N829" i="2"/>
  <c r="N850" i="2"/>
  <c r="N852" i="2"/>
  <c r="N854" i="2"/>
  <c r="N856" i="2"/>
  <c r="N873" i="2"/>
  <c r="N909" i="2"/>
  <c r="N941" i="2"/>
  <c r="N973" i="2"/>
  <c r="N1005" i="2"/>
  <c r="N1037" i="2"/>
  <c r="N1069" i="2"/>
  <c r="N1101" i="2"/>
  <c r="N1443" i="2"/>
  <c r="N1682" i="2"/>
  <c r="N1746" i="2"/>
  <c r="N1810" i="2"/>
  <c r="N1460" i="2"/>
  <c r="N1462" i="2"/>
  <c r="N1473" i="2"/>
  <c r="N1477" i="2"/>
  <c r="N1484" i="2"/>
  <c r="N1641" i="2"/>
  <c r="N1644" i="2"/>
  <c r="N1646" i="2"/>
  <c r="N1666" i="2"/>
  <c r="N1668" i="2"/>
  <c r="N1670" i="2"/>
  <c r="N1679" i="2"/>
  <c r="N1681" i="2"/>
  <c r="N1705" i="2"/>
  <c r="N1708" i="2"/>
  <c r="N1710" i="2"/>
  <c r="N1730" i="2"/>
  <c r="N1732" i="2"/>
  <c r="N1734" i="2"/>
  <c r="N1743" i="2"/>
  <c r="N1745" i="2"/>
  <c r="N1769" i="2"/>
  <c r="N1772" i="2"/>
  <c r="N1774" i="2"/>
  <c r="N1794" i="2"/>
  <c r="N1796" i="2"/>
  <c r="N1798" i="2"/>
  <c r="N1807" i="2"/>
  <c r="N1809" i="2"/>
  <c r="N1833" i="2"/>
  <c r="N1836" i="2"/>
  <c r="N1838" i="2"/>
  <c r="N1858" i="2"/>
  <c r="N1860" i="2"/>
  <c r="N1862" i="2"/>
  <c r="N1871" i="2"/>
  <c r="N1873" i="2"/>
  <c r="N1897" i="2"/>
  <c r="N1900" i="2"/>
  <c r="N1902" i="2"/>
  <c r="N1922" i="2"/>
  <c r="N1924" i="2"/>
  <c r="N1926" i="2"/>
  <c r="N1935" i="2"/>
  <c r="N1937" i="2"/>
  <c r="N1959" i="2"/>
  <c r="N1961" i="2"/>
  <c r="N1964" i="2"/>
  <c r="N1966" i="2"/>
  <c r="N1975" i="2"/>
  <c r="N1977" i="2"/>
  <c r="N1980" i="2"/>
  <c r="N1982" i="2"/>
  <c r="N1991" i="2"/>
  <c r="N1993" i="2"/>
  <c r="N1996" i="2"/>
  <c r="N1998" i="2"/>
  <c r="N2015" i="2"/>
  <c r="N2017" i="2"/>
  <c r="N2026" i="2"/>
  <c r="N2028" i="2"/>
  <c r="N2030" i="2"/>
  <c r="N2047" i="2"/>
  <c r="N2049" i="2"/>
  <c r="N2058" i="2"/>
  <c r="N2060" i="2"/>
  <c r="N2062" i="2"/>
  <c r="N2071" i="2"/>
  <c r="N2073" i="2"/>
  <c r="N2076" i="2"/>
  <c r="N2078" i="2"/>
  <c r="N2087" i="2"/>
  <c r="N2089" i="2"/>
  <c r="N2092" i="2"/>
  <c r="N2094" i="2"/>
  <c r="N2103" i="2"/>
  <c r="N2105" i="2"/>
  <c r="N2108" i="2"/>
  <c r="N2110" i="2"/>
  <c r="N2119" i="2"/>
  <c r="N2121" i="2"/>
  <c r="N2124" i="2"/>
  <c r="N2126" i="2"/>
  <c r="N2135" i="2"/>
  <c r="N2137" i="2"/>
  <c r="N2140" i="2"/>
  <c r="N2142" i="2"/>
  <c r="N2151" i="2"/>
  <c r="N2153" i="2"/>
  <c r="N2156" i="2"/>
  <c r="N2158" i="2"/>
  <c r="N2167" i="2"/>
  <c r="N2169" i="2"/>
  <c r="N2172" i="2"/>
  <c r="N2174" i="2"/>
  <c r="N2183" i="2"/>
  <c r="N2185" i="2"/>
  <c r="N2188" i="2"/>
  <c r="N2191" i="2"/>
  <c r="N2193" i="2"/>
  <c r="N2195" i="2"/>
  <c r="N2197" i="2"/>
  <c r="N2247" i="2"/>
  <c r="N2249" i="2"/>
  <c r="N2252" i="2"/>
  <c r="N2255" i="2"/>
  <c r="N2257" i="2"/>
  <c r="N2259" i="2"/>
  <c r="N2261" i="2"/>
  <c r="N2313" i="2"/>
  <c r="N2328" i="2"/>
  <c r="N2330" i="2"/>
  <c r="N2332" i="2"/>
  <c r="N2336" i="2"/>
  <c r="N2344" i="2"/>
  <c r="N2346" i="2"/>
  <c r="N2348" i="2"/>
  <c r="N2363" i="2"/>
  <c r="N2370" i="2"/>
  <c r="N2374" i="2"/>
  <c r="N2380" i="2"/>
  <c r="N2384" i="2"/>
  <c r="N2407" i="2"/>
  <c r="N1634" i="2"/>
  <c r="N1698" i="2"/>
  <c r="N1762" i="2"/>
  <c r="N1826" i="2"/>
  <c r="N1839" i="2"/>
  <c r="N1841" i="2"/>
  <c r="N1870" i="2"/>
  <c r="N1890" i="2"/>
  <c r="N1905" i="2"/>
  <c r="N1932" i="2"/>
  <c r="N1934" i="2"/>
  <c r="N1954" i="2"/>
  <c r="N1967" i="2"/>
  <c r="N1969" i="2"/>
  <c r="N1972" i="2"/>
  <c r="N1974" i="2"/>
  <c r="N1983" i="2"/>
  <c r="N1985" i="2"/>
  <c r="N1988" i="2"/>
  <c r="N1990" i="2"/>
  <c r="N1999" i="2"/>
  <c r="N2001" i="2"/>
  <c r="N2010" i="2"/>
  <c r="N2012" i="2"/>
  <c r="N2014" i="2"/>
  <c r="N2031" i="2"/>
  <c r="N2033" i="2"/>
  <c r="N2042" i="2"/>
  <c r="N2044" i="2"/>
  <c r="N2046" i="2"/>
  <c r="N2063" i="2"/>
  <c r="N2065" i="2"/>
  <c r="N2068" i="2"/>
  <c r="N2070" i="2"/>
  <c r="N2079" i="2"/>
  <c r="N2081" i="2"/>
  <c r="N2084" i="2"/>
  <c r="N2086" i="2"/>
  <c r="N2095" i="2"/>
  <c r="N2097" i="2"/>
  <c r="N2100" i="2"/>
  <c r="N2102" i="2"/>
  <c r="N2111" i="2"/>
  <c r="N2113" i="2"/>
  <c r="N2116" i="2"/>
  <c r="N2118" i="2"/>
  <c r="N2127" i="2"/>
  <c r="N2129" i="2"/>
  <c r="N2132" i="2"/>
  <c r="N2134" i="2"/>
  <c r="N2143" i="2"/>
  <c r="N2145" i="2"/>
  <c r="N2148" i="2"/>
  <c r="N2150" i="2"/>
  <c r="N2159" i="2"/>
  <c r="N2161" i="2"/>
  <c r="N2164" i="2"/>
  <c r="N2166" i="2"/>
  <c r="N2175" i="2"/>
  <c r="N2177" i="2"/>
  <c r="N2180" i="2"/>
  <c r="N2182" i="2"/>
  <c r="N2215" i="2"/>
  <c r="N2217" i="2"/>
  <c r="N2220" i="2"/>
  <c r="N2223" i="2"/>
  <c r="N2225" i="2"/>
  <c r="N2227" i="2"/>
  <c r="N2229" i="2"/>
  <c r="N2279" i="2"/>
  <c r="N2281" i="2"/>
  <c r="N2284" i="2"/>
  <c r="N2287" i="2"/>
  <c r="N2289" i="2"/>
  <c r="N2291" i="2"/>
  <c r="N2293" i="2"/>
  <c r="N2312" i="2"/>
  <c r="N2329" i="2"/>
  <c r="N2333" i="2"/>
  <c r="N2335" i="2"/>
  <c r="N2337" i="2"/>
  <c r="N2345" i="2"/>
  <c r="N2354" i="2"/>
  <c r="N2358" i="2"/>
  <c r="N2364" i="2"/>
  <c r="N2439" i="2"/>
  <c r="N2450" i="2"/>
  <c r="N2454" i="2"/>
  <c r="N2466" i="2"/>
  <c r="N2470" i="2"/>
  <c r="N2498" i="2"/>
  <c r="N2502" i="2"/>
  <c r="N2535" i="2"/>
  <c r="N2568" i="2"/>
  <c r="N2589" i="2"/>
  <c r="N2593" i="2"/>
  <c r="N2616" i="2"/>
  <c r="N2622" i="2"/>
  <c r="N2629" i="2"/>
  <c r="N2648" i="2"/>
  <c r="N2696" i="2"/>
  <c r="N2706" i="2"/>
  <c r="N2729" i="2"/>
  <c r="N2737" i="2"/>
  <c r="N2745" i="2"/>
  <c r="N2808" i="2"/>
  <c r="N2821" i="2"/>
  <c r="N2825" i="2"/>
  <c r="N2850" i="2"/>
  <c r="N2856" i="2"/>
  <c r="N2877" i="2"/>
  <c r="N2888" i="2"/>
  <c r="N2904" i="2"/>
  <c r="N2929" i="2"/>
  <c r="N2962" i="2"/>
  <c r="N2993" i="2"/>
  <c r="N3001" i="2"/>
  <c r="N3037" i="2"/>
  <c r="N3041" i="2"/>
  <c r="N3085" i="2"/>
  <c r="N3089" i="2"/>
  <c r="N3126" i="2"/>
  <c r="N3176" i="2"/>
  <c r="N3182" i="2"/>
  <c r="N3220" i="2"/>
  <c r="N3261" i="2"/>
  <c r="N3275" i="2"/>
  <c r="N3300" i="2"/>
  <c r="N3302" i="2"/>
  <c r="N3314" i="2"/>
  <c r="N3316" i="2"/>
  <c r="N3318" i="2"/>
  <c r="N3325" i="2"/>
  <c r="N3329" i="2"/>
  <c r="N3331" i="2"/>
  <c r="N3350" i="2"/>
  <c r="N3352" i="2"/>
  <c r="N3357" i="2"/>
  <c r="N3361" i="2"/>
  <c r="N3416" i="2"/>
  <c r="N2482" i="2"/>
  <c r="N2486" i="2"/>
  <c r="N2584" i="2"/>
  <c r="N2609" i="2"/>
  <c r="N2637" i="2"/>
  <c r="N2641" i="2"/>
  <c r="N2673" i="2"/>
  <c r="N2685" i="2"/>
  <c r="N2722" i="2"/>
  <c r="N2749" i="2"/>
  <c r="N2757" i="2"/>
  <c r="N2765" i="2"/>
  <c r="N2769" i="2"/>
  <c r="N2781" i="2"/>
  <c r="N2785" i="2"/>
  <c r="N2801" i="2"/>
  <c r="N2829" i="2"/>
  <c r="N2833" i="2"/>
  <c r="N2866" i="2"/>
  <c r="N2872" i="2"/>
  <c r="N2941" i="2"/>
  <c r="N2949" i="2"/>
  <c r="N2953" i="2"/>
  <c r="N2978" i="2"/>
  <c r="N2984" i="2"/>
  <c r="N3005" i="2"/>
  <c r="N3016" i="2"/>
  <c r="N3032" i="2"/>
  <c r="N3057" i="2"/>
  <c r="N3061" i="2"/>
  <c r="N3076" i="2"/>
  <c r="N3117" i="2"/>
  <c r="N3149" i="2"/>
  <c r="N3153" i="2"/>
  <c r="N3157" i="2"/>
  <c r="N3213" i="2"/>
  <c r="N3217" i="2"/>
  <c r="N3254" i="2"/>
  <c r="N2375" i="2"/>
  <c r="N2379" i="2"/>
  <c r="N2381" i="2"/>
  <c r="N2383" i="2"/>
  <c r="N2386" i="2"/>
  <c r="N2390" i="2"/>
  <c r="N2402" i="2"/>
  <c r="N2406" i="2"/>
  <c r="N2414" i="2"/>
  <c r="N2416" i="2"/>
  <c r="N2424" i="2"/>
  <c r="N2431" i="2"/>
  <c r="N2434" i="2"/>
  <c r="N2438" i="2"/>
  <c r="N2444" i="2"/>
  <c r="N2448" i="2"/>
  <c r="N2479" i="2"/>
  <c r="N2481" i="2"/>
  <c r="N2487" i="2"/>
  <c r="N2489" i="2"/>
  <c r="N2494" i="2"/>
  <c r="N2496" i="2"/>
  <c r="N2503" i="2"/>
  <c r="N2507" i="2"/>
  <c r="N2509" i="2"/>
  <c r="N2511" i="2"/>
  <c r="N2514" i="2"/>
  <c r="N2518" i="2"/>
  <c r="N2526" i="2"/>
  <c r="N2530" i="2"/>
  <c r="N2534" i="2"/>
  <c r="N2542" i="2"/>
  <c r="N2544" i="2"/>
  <c r="N2552" i="2"/>
  <c r="N2565" i="2"/>
  <c r="N2579" i="2"/>
  <c r="N2581" i="2"/>
  <c r="N2600" i="2"/>
  <c r="N2612" i="2"/>
  <c r="N2617" i="2"/>
  <c r="N2621" i="2"/>
  <c r="N2627" i="2"/>
  <c r="N2632" i="2"/>
  <c r="N2642" i="2"/>
  <c r="N2659" i="2"/>
  <c r="N2664" i="2"/>
  <c r="N2674" i="2"/>
  <c r="N2676" i="2"/>
  <c r="N2678" i="2"/>
  <c r="N2682" i="2"/>
  <c r="N2684" i="2"/>
  <c r="N2686" i="2"/>
  <c r="N2688" i="2"/>
  <c r="N2693" i="2"/>
  <c r="N2701" i="2"/>
  <c r="N2705" i="2"/>
  <c r="N2713" i="2"/>
  <c r="N2723" i="2"/>
  <c r="N2728" i="2"/>
  <c r="N2738" i="2"/>
  <c r="N2744" i="2"/>
  <c r="N2752" i="2"/>
  <c r="N2754" i="2"/>
  <c r="N2756" i="2"/>
  <c r="N2762" i="2"/>
  <c r="N2764" i="2"/>
  <c r="N2770" i="2"/>
  <c r="N2786" i="2"/>
  <c r="N2788" i="2"/>
  <c r="N2790" i="2"/>
  <c r="N2794" i="2"/>
  <c r="N2796" i="2"/>
  <c r="N2798" i="2"/>
  <c r="N2802" i="2"/>
  <c r="N2804" i="2"/>
  <c r="N2818" i="2"/>
  <c r="N2824" i="2"/>
  <c r="N2840" i="2"/>
  <c r="N2845" i="2"/>
  <c r="N2849" i="2"/>
  <c r="N2857" i="2"/>
  <c r="N2867" i="2"/>
  <c r="N2875" i="2"/>
  <c r="N2878" i="2"/>
  <c r="N2882" i="2"/>
  <c r="N2885" i="2"/>
  <c r="N2893" i="2"/>
  <c r="N2897" i="2"/>
  <c r="N2915" i="2"/>
  <c r="N2920" i="2"/>
  <c r="N2938" i="2"/>
  <c r="N2940" i="2"/>
  <c r="N2942" i="2"/>
  <c r="N2944" i="2"/>
  <c r="N2948" i="2"/>
  <c r="N2954" i="2"/>
  <c r="N2957" i="2"/>
  <c r="N2961" i="2"/>
  <c r="N2969" i="2"/>
  <c r="N2979" i="2"/>
  <c r="N2994" i="2"/>
  <c r="N3000" i="2"/>
  <c r="N3008" i="2"/>
  <c r="N3017" i="2"/>
  <c r="N3019" i="2"/>
  <c r="N3027" i="2"/>
  <c r="N3029" i="2"/>
  <c r="N3058" i="2"/>
  <c r="N3060" i="2"/>
  <c r="N3062" i="2"/>
  <c r="N3073" i="2"/>
  <c r="N3075" i="2"/>
  <c r="N3094" i="2"/>
  <c r="N3096" i="2"/>
  <c r="N3101" i="2"/>
  <c r="N3105" i="2"/>
  <c r="N3107" i="2"/>
  <c r="N3112" i="2"/>
  <c r="N3114" i="2"/>
  <c r="N3116" i="2"/>
  <c r="N3118" i="2"/>
  <c r="N3144" i="2"/>
  <c r="N3165" i="2"/>
  <c r="N3169" i="2"/>
  <c r="N3173" i="2"/>
  <c r="N3189" i="2"/>
  <c r="N3204" i="2"/>
  <c r="N3210" i="2"/>
  <c r="N3212" i="2"/>
  <c r="N3214" i="2"/>
  <c r="N3216" i="2"/>
  <c r="N3245" i="2"/>
  <c r="N3251" i="2"/>
  <c r="N3266" i="2"/>
  <c r="N3268" i="2"/>
  <c r="N3277" i="2"/>
  <c r="N3281" i="2"/>
  <c r="N3285" i="2"/>
  <c r="N3289" i="2"/>
  <c r="N3319" i="2"/>
  <c r="N3321" i="2"/>
  <c r="N3323" i="2"/>
  <c r="N3334" i="2"/>
  <c r="N3341" i="2"/>
  <c r="N3345" i="2"/>
  <c r="N3347" i="2"/>
  <c r="N3349" i="2"/>
  <c r="N3351" i="2"/>
  <c r="N3490" i="2"/>
  <c r="N3373" i="2"/>
  <c r="N3379" i="2"/>
  <c r="N3383" i="2"/>
  <c r="N3394" i="2"/>
  <c r="N3396" i="2"/>
  <c r="N3398" i="2"/>
  <c r="N3406" i="2"/>
  <c r="N3408" i="2"/>
  <c r="N3410" i="2"/>
  <c r="N3414" i="2"/>
  <c r="N3429" i="2"/>
  <c r="N3445" i="2"/>
  <c r="N3457" i="2"/>
  <c r="N3459" i="2"/>
  <c r="N3478" i="2"/>
  <c r="N3480" i="2"/>
  <c r="N3482" i="2"/>
  <c r="N3484" i="2"/>
  <c r="N3486" i="2"/>
  <c r="N3488" i="2"/>
  <c r="N3505" i="2"/>
  <c r="N3507" i="2"/>
  <c r="N3511" i="2"/>
  <c r="N3513" i="2"/>
  <c r="N3519" i="2"/>
  <c r="N3534" i="2"/>
  <c r="N3546" i="2"/>
  <c r="N3552" i="2"/>
  <c r="N3554" i="2"/>
  <c r="N3560" i="2"/>
  <c r="N3567" i="2"/>
  <c r="N3585" i="2"/>
  <c r="N3592" i="2"/>
  <c r="N3596" i="2"/>
  <c r="N3604" i="2"/>
  <c r="N3611" i="2"/>
  <c r="N3632" i="2"/>
  <c r="N3634" i="2"/>
  <c r="N3640" i="2"/>
  <c r="N3642" i="2"/>
  <c r="N3644" i="2"/>
  <c r="N3655" i="2"/>
  <c r="N3670" i="2"/>
  <c r="N3682" i="2"/>
  <c r="N3739" i="2"/>
  <c r="N3775" i="2"/>
  <c r="N3798" i="2"/>
  <c r="N3810" i="2"/>
  <c r="N3846" i="2"/>
  <c r="N3857" i="2"/>
  <c r="N3871" i="2"/>
  <c r="N3886" i="2"/>
  <c r="N3905" i="2"/>
  <c r="N3962" i="2"/>
  <c r="N3977" i="2"/>
  <c r="N3650" i="2"/>
  <c r="N3652" i="2"/>
  <c r="N3656" i="2"/>
  <c r="N3667" i="2"/>
  <c r="N3671" i="2"/>
  <c r="N3673" i="2"/>
  <c r="N3679" i="2"/>
  <c r="N3681" i="2"/>
  <c r="N3692" i="2"/>
  <c r="N3707" i="2"/>
  <c r="N3728" i="2"/>
  <c r="N3730" i="2"/>
  <c r="N3736" i="2"/>
  <c r="N3738" i="2"/>
  <c r="N3740" i="2"/>
  <c r="N3751" i="2"/>
  <c r="N3755" i="2"/>
  <c r="N3766" i="2"/>
  <c r="N3770" i="2"/>
  <c r="N3772" i="2"/>
  <c r="N3787" i="2"/>
  <c r="N3791" i="2"/>
  <c r="N3795" i="2"/>
  <c r="N3799" i="2"/>
  <c r="N3801" i="2"/>
  <c r="N3807" i="2"/>
  <c r="N3809" i="2"/>
  <c r="N3824" i="2"/>
  <c r="N3826" i="2"/>
  <c r="N3835" i="2"/>
  <c r="N3856" i="2"/>
  <c r="N3858" i="2"/>
  <c r="N3860" i="2"/>
  <c r="N3868" i="2"/>
  <c r="N3870" i="2"/>
  <c r="N3872" i="2"/>
  <c r="N3883" i="2"/>
  <c r="N3885" i="2"/>
  <c r="N3887" i="2"/>
  <c r="N3898" i="2"/>
  <c r="N3902" i="2"/>
  <c r="N3904" i="2"/>
  <c r="N3913" i="2"/>
  <c r="N3919" i="2"/>
  <c r="N3930" i="2"/>
  <c r="N3934" i="2"/>
  <c r="N3936" i="2"/>
  <c r="N3945" i="2"/>
  <c r="N3957" i="2"/>
  <c r="N3959" i="2"/>
  <c r="N3963" i="2"/>
  <c r="N3976" i="2"/>
  <c r="N3978" i="2"/>
  <c r="N3991" i="2"/>
  <c r="N4050" i="2"/>
  <c r="N4416" i="2"/>
  <c r="N3358" i="2"/>
  <c r="N3360" i="2"/>
  <c r="N3367" i="2"/>
  <c r="N3393" i="2"/>
  <c r="N3401" i="2"/>
  <c r="N3403" i="2"/>
  <c r="N3415" i="2"/>
  <c r="N3438" i="2"/>
  <c r="N3452" i="2"/>
  <c r="N3462" i="2"/>
  <c r="N3475" i="2"/>
  <c r="N3477" i="2"/>
  <c r="N3479" i="2"/>
  <c r="N3483" i="2"/>
  <c r="N3494" i="2"/>
  <c r="N3498" i="2"/>
  <c r="N3500" i="2"/>
  <c r="N3504" i="2"/>
  <c r="N3512" i="2"/>
  <c r="N3514" i="2"/>
  <c r="N3516" i="2"/>
  <c r="N3527" i="2"/>
  <c r="N3539" i="2"/>
  <c r="N3555" i="2"/>
  <c r="N3559" i="2"/>
  <c r="N3574" i="2"/>
  <c r="N3580" i="2"/>
  <c r="N3584" i="2"/>
  <c r="N3599" i="2"/>
  <c r="N3601" i="2"/>
  <c r="N3603" i="2"/>
  <c r="N3618" i="2"/>
  <c r="N3620" i="2"/>
  <c r="N3624" i="2"/>
  <c r="N3635" i="2"/>
  <c r="N3639" i="2"/>
  <c r="N3641" i="2"/>
  <c r="N3647" i="2"/>
  <c r="N3649" i="2"/>
  <c r="N3660" i="2"/>
  <c r="N3696" i="2"/>
  <c r="N3698" i="2"/>
  <c r="N3704" i="2"/>
  <c r="N3706" i="2"/>
  <c r="N3708" i="2"/>
  <c r="N3723" i="2"/>
  <c r="N3748" i="2"/>
  <c r="N3752" i="2"/>
  <c r="N3763" i="2"/>
  <c r="N3767" i="2"/>
  <c r="N3769" i="2"/>
  <c r="N3780" i="2"/>
  <c r="N3832" i="2"/>
  <c r="N3834" i="2"/>
  <c r="N3836" i="2"/>
  <c r="N3851" i="2"/>
  <c r="N3895" i="2"/>
  <c r="N3899" i="2"/>
  <c r="N3910" i="2"/>
  <c r="N3912" i="2"/>
  <c r="N3914" i="2"/>
  <c r="N3916" i="2"/>
  <c r="N3927" i="2"/>
  <c r="N3931" i="2"/>
  <c r="N3942" i="2"/>
  <c r="N3944" i="2"/>
  <c r="N3946" i="2"/>
  <c r="N3948" i="2"/>
  <c r="N3952" i="2"/>
  <c r="N3954" i="2"/>
  <c r="N4082" i="2"/>
  <c r="N4362" i="2"/>
  <c r="N3999" i="2"/>
  <c r="N4014" i="2"/>
  <c r="N4126" i="2"/>
  <c r="N4145" i="2"/>
  <c r="N4177" i="2"/>
  <c r="N4202" i="2"/>
  <c r="N4217" i="2"/>
  <c r="N4234" i="2"/>
  <c r="N4249" i="2"/>
  <c r="N4261" i="2"/>
  <c r="N4293" i="2"/>
  <c r="N4383" i="2"/>
  <c r="N4387" i="2"/>
  <c r="N4434" i="2"/>
  <c r="N3980" i="2"/>
  <c r="N4003" i="2"/>
  <c r="N4005" i="2"/>
  <c r="N4015" i="2"/>
  <c r="N4023" i="2"/>
  <c r="N4027" i="2"/>
  <c r="N4029" i="2"/>
  <c r="N4044" i="2"/>
  <c r="N4049" i="2"/>
  <c r="N4051" i="2"/>
  <c r="N4053" i="2"/>
  <c r="N4059" i="2"/>
  <c r="N4061" i="2"/>
  <c r="N4076" i="2"/>
  <c r="N4081" i="2"/>
  <c r="N4083" i="2"/>
  <c r="N4085" i="2"/>
  <c r="N4091" i="2"/>
  <c r="N4093" i="2"/>
  <c r="N4108" i="2"/>
  <c r="N4113" i="2"/>
  <c r="N4115" i="2"/>
  <c r="N4117" i="2"/>
  <c r="N4123" i="2"/>
  <c r="N4125" i="2"/>
  <c r="N4127" i="2"/>
  <c r="N4138" i="2"/>
  <c r="N4142" i="2"/>
  <c r="N4144" i="2"/>
  <c r="N4153" i="2"/>
  <c r="N4159" i="2"/>
  <c r="N4170" i="2"/>
  <c r="N4174" i="2"/>
  <c r="N4176" i="2"/>
  <c r="N4185" i="2"/>
  <c r="N4197" i="2"/>
  <c r="N4199" i="2"/>
  <c r="N4203" i="2"/>
  <c r="N4214" i="2"/>
  <c r="N4216" i="2"/>
  <c r="N4218" i="2"/>
  <c r="N4229" i="2"/>
  <c r="N4231" i="2"/>
  <c r="N4235" i="2"/>
  <c r="N4246" i="2"/>
  <c r="N4248" i="2"/>
  <c r="N4250" i="2"/>
  <c r="N4256" i="2"/>
  <c r="N4258" i="2"/>
  <c r="N4260" i="2"/>
  <c r="N4292" i="2"/>
  <c r="N4303" i="2"/>
  <c r="N4318" i="2"/>
  <c r="N4339" i="2"/>
  <c r="N4363" i="2"/>
  <c r="N4377" i="2"/>
  <c r="N4380" i="2"/>
  <c r="N4382" i="2"/>
  <c r="N4384" i="2"/>
  <c r="N4386" i="2"/>
  <c r="N4431" i="2"/>
  <c r="N4433" i="2"/>
  <c r="N4435" i="2"/>
  <c r="N4523" i="2"/>
  <c r="N4743" i="2"/>
  <c r="N4831" i="2"/>
  <c r="N3998" i="2"/>
  <c r="N4000" i="2"/>
  <c r="N4046" i="2"/>
  <c r="N4048" i="2"/>
  <c r="N4063" i="2"/>
  <c r="N4078" i="2"/>
  <c r="N4080" i="2"/>
  <c r="N4095" i="2"/>
  <c r="N4110" i="2"/>
  <c r="N4112" i="2"/>
  <c r="N4135" i="2"/>
  <c r="N4139" i="2"/>
  <c r="N4150" i="2"/>
  <c r="N4152" i="2"/>
  <c r="N4154" i="2"/>
  <c r="N4167" i="2"/>
  <c r="N4171" i="2"/>
  <c r="N4182" i="2"/>
  <c r="N4184" i="2"/>
  <c r="N4186" i="2"/>
  <c r="N4192" i="2"/>
  <c r="N4194" i="2"/>
  <c r="N4196" i="2"/>
  <c r="N4228" i="2"/>
  <c r="N4239" i="2"/>
  <c r="N4268" i="2"/>
  <c r="N4275" i="2"/>
  <c r="N4277" i="2"/>
  <c r="N4283" i="2"/>
  <c r="N4285" i="2"/>
  <c r="N4300" i="2"/>
  <c r="N4307" i="2"/>
  <c r="N4309" i="2"/>
  <c r="N4315" i="2"/>
  <c r="N4317" i="2"/>
  <c r="N4319" i="2"/>
  <c r="N4336" i="2"/>
  <c r="N4338" i="2"/>
  <c r="N4340" i="2"/>
  <c r="N4355" i="2"/>
  <c r="N4360" i="2"/>
  <c r="N4394" i="2"/>
  <c r="N4408" i="2"/>
  <c r="N4410" i="2"/>
  <c r="N4428" i="2"/>
  <c r="N4491" i="2"/>
  <c r="N4518" i="2"/>
  <c r="N4531" i="2"/>
  <c r="N4674" i="2"/>
  <c r="N4826" i="2"/>
  <c r="N4898" i="2"/>
  <c r="N4959" i="2"/>
  <c r="N4451" i="2"/>
  <c r="N4456" i="2"/>
  <c r="N4463" i="2"/>
  <c r="N4465" i="2"/>
  <c r="N4474" i="2"/>
  <c r="N4480" i="2"/>
  <c r="N4515" i="2"/>
  <c r="N4520" i="2"/>
  <c r="N4527" i="2"/>
  <c r="N4529" i="2"/>
  <c r="N4538" i="2"/>
  <c r="N4548" i="2"/>
  <c r="N4550" i="2"/>
  <c r="N4552" i="2"/>
  <c r="N4563" i="2"/>
  <c r="N4583" i="2"/>
  <c r="N4591" i="2"/>
  <c r="N4593" i="2"/>
  <c r="N4595" i="2"/>
  <c r="N4615" i="2"/>
  <c r="N4634" i="2"/>
  <c r="N4638" i="2"/>
  <c r="N4657" i="2"/>
  <c r="N4680" i="2"/>
  <c r="N4682" i="2"/>
  <c r="N4688" i="2"/>
  <c r="N4690" i="2"/>
  <c r="N4740" i="2"/>
  <c r="N4755" i="2"/>
  <c r="N4779" i="2"/>
  <c r="N4781" i="2"/>
  <c r="N4783" i="2"/>
  <c r="N4794" i="2"/>
  <c r="N4796" i="2"/>
  <c r="N4800" i="2"/>
  <c r="N4813" i="2"/>
  <c r="N4815" i="2"/>
  <c r="N4821" i="2"/>
  <c r="N4823" i="2"/>
  <c r="N4828" i="2"/>
  <c r="N4835" i="2"/>
  <c r="N4837" i="2"/>
  <c r="N4846" i="2"/>
  <c r="N4852" i="2"/>
  <c r="N4863" i="2"/>
  <c r="N4867" i="2"/>
  <c r="N4869" i="2"/>
  <c r="N4878" i="2"/>
  <c r="N4902" i="2"/>
  <c r="N4904" i="2"/>
  <c r="N4906" i="2"/>
  <c r="N4936" i="2"/>
  <c r="N4938" i="2"/>
  <c r="N4945" i="2"/>
  <c r="N4947" i="2"/>
  <c r="N4949" i="2"/>
  <c r="N4973" i="2"/>
  <c r="N4975" i="2"/>
  <c r="N4977" i="2"/>
  <c r="N4979" i="2"/>
  <c r="N4981" i="2"/>
  <c r="N4988" i="2"/>
  <c r="N4996" i="2"/>
  <c r="N5003" i="2"/>
  <c r="N4442" i="2"/>
  <c r="N4448" i="2"/>
  <c r="N4488" i="2"/>
  <c r="N4495" i="2"/>
  <c r="N4497" i="2"/>
  <c r="N4506" i="2"/>
  <c r="N4512" i="2"/>
  <c r="N4553" i="2"/>
  <c r="N4555" i="2"/>
  <c r="N4570" i="2"/>
  <c r="N4576" i="2"/>
  <c r="N4578" i="2"/>
  <c r="N4584" i="2"/>
  <c r="N4586" i="2"/>
  <c r="N4609" i="2"/>
  <c r="N4618" i="2"/>
  <c r="N4622" i="2"/>
  <c r="N4626" i="2"/>
  <c r="N4628" i="2"/>
  <c r="N4641" i="2"/>
  <c r="N4645" i="2"/>
  <c r="N4647" i="2"/>
  <c r="N4649" i="2"/>
  <c r="N4651" i="2"/>
  <c r="N4662" i="2"/>
  <c r="N4685" i="2"/>
  <c r="N4687" i="2"/>
  <c r="N4693" i="2"/>
  <c r="N4695" i="2"/>
  <c r="N4700" i="2"/>
  <c r="N4707" i="2"/>
  <c r="N4718" i="2"/>
  <c r="N4735" i="2"/>
  <c r="N4739" i="2"/>
  <c r="N4750" i="2"/>
  <c r="N4758" i="2"/>
  <c r="N4774" i="2"/>
  <c r="N4776" i="2"/>
  <c r="N4778" i="2"/>
  <c r="N4808" i="2"/>
  <c r="N4810" i="2"/>
  <c r="N4816" i="2"/>
  <c r="N4818" i="2"/>
  <c r="N4820" i="2"/>
  <c r="N4868" i="2"/>
  <c r="N4883" i="2"/>
  <c r="N4896" i="2"/>
  <c r="N4907" i="2"/>
  <c r="N4909" i="2"/>
  <c r="N4911" i="2"/>
  <c r="N4922" i="2"/>
  <c r="N4924" i="2"/>
  <c r="N4928" i="2"/>
  <c r="N4944" i="2"/>
  <c r="N4946" i="2"/>
  <c r="N4957" i="2"/>
  <c r="N4964" i="2"/>
  <c r="N4968" i="2"/>
  <c r="N4970" i="2"/>
  <c r="N4972" i="2"/>
  <c r="N4974" i="2"/>
  <c r="N4993" i="2"/>
  <c r="N4995" i="2"/>
  <c r="N32" i="2"/>
  <c r="N39" i="2"/>
  <c r="N48" i="2"/>
  <c r="N55" i="2"/>
  <c r="N64" i="2"/>
  <c r="N71" i="2"/>
  <c r="N80" i="2"/>
  <c r="N87" i="2"/>
  <c r="N96" i="2"/>
  <c r="N103" i="2"/>
  <c r="N112" i="2"/>
  <c r="N119" i="2"/>
  <c r="N128" i="2"/>
  <c r="N135" i="2"/>
  <c r="N144" i="2"/>
  <c r="N151" i="2"/>
  <c r="N160" i="2"/>
  <c r="N167" i="2"/>
  <c r="N176" i="2"/>
  <c r="N183" i="2"/>
  <c r="N192" i="2"/>
  <c r="N199" i="2"/>
  <c r="N208" i="2"/>
  <c r="N215" i="2"/>
  <c r="N224" i="2"/>
  <c r="N231" i="2"/>
  <c r="N240" i="2"/>
  <c r="N247" i="2"/>
  <c r="N256" i="2"/>
  <c r="N263" i="2"/>
  <c r="N272" i="2"/>
  <c r="N279" i="2"/>
  <c r="N288" i="2"/>
  <c r="N295" i="2"/>
  <c r="N304" i="2"/>
  <c r="N311" i="2"/>
  <c r="N320" i="2"/>
  <c r="N327" i="2"/>
  <c r="N336" i="2"/>
  <c r="N343" i="2"/>
  <c r="N346" i="2"/>
  <c r="N352" i="2"/>
  <c r="N359" i="2"/>
  <c r="N362" i="2"/>
  <c r="N368" i="2"/>
  <c r="N375" i="2"/>
  <c r="N378" i="2"/>
  <c r="N384" i="2"/>
  <c r="N391" i="2"/>
  <c r="N394" i="2"/>
  <c r="N400" i="2"/>
  <c r="N407" i="2"/>
  <c r="N410" i="2"/>
  <c r="N416" i="2"/>
  <c r="N423" i="2"/>
  <c r="N426" i="2"/>
  <c r="N432" i="2"/>
  <c r="N439" i="2"/>
  <c r="N442" i="2"/>
  <c r="N448" i="2"/>
  <c r="N455" i="2"/>
  <c r="N458" i="2"/>
  <c r="N464" i="2"/>
  <c r="N471" i="2"/>
  <c r="N474" i="2"/>
  <c r="N480" i="2"/>
  <c r="N487" i="2"/>
  <c r="N490" i="2"/>
  <c r="N496" i="2"/>
  <c r="N503" i="2"/>
  <c r="N506" i="2"/>
  <c r="N512" i="2"/>
  <c r="N519" i="2"/>
  <c r="N522" i="2"/>
  <c r="N528" i="2"/>
  <c r="N535" i="2"/>
  <c r="N538" i="2"/>
  <c r="N544" i="2"/>
  <c r="N557" i="2"/>
  <c r="N36" i="2"/>
  <c r="N43" i="2"/>
  <c r="N52" i="2"/>
  <c r="N59" i="2"/>
  <c r="N68" i="2"/>
  <c r="N75" i="2"/>
  <c r="N84" i="2"/>
  <c r="N91" i="2"/>
  <c r="N100" i="2"/>
  <c r="N107" i="2"/>
  <c r="N116" i="2"/>
  <c r="N123" i="2"/>
  <c r="N132" i="2"/>
  <c r="N139" i="2"/>
  <c r="N148" i="2"/>
  <c r="N155" i="2"/>
  <c r="N164" i="2"/>
  <c r="N171" i="2"/>
  <c r="N180" i="2"/>
  <c r="N187" i="2"/>
  <c r="N196" i="2"/>
  <c r="N203" i="2"/>
  <c r="N212" i="2"/>
  <c r="N219" i="2"/>
  <c r="N228" i="2"/>
  <c r="N235" i="2"/>
  <c r="N244" i="2"/>
  <c r="N251" i="2"/>
  <c r="N260" i="2"/>
  <c r="N274" i="2"/>
  <c r="N290" i="2"/>
  <c r="N306" i="2"/>
  <c r="N322" i="2"/>
  <c r="N338" i="2"/>
  <c r="N354" i="2"/>
  <c r="N370" i="2"/>
  <c r="N386" i="2"/>
  <c r="N402" i="2"/>
  <c r="N418" i="2"/>
  <c r="N434" i="2"/>
  <c r="N450" i="2"/>
  <c r="N466" i="2"/>
  <c r="N482" i="2"/>
  <c r="N498" i="2"/>
  <c r="N514" i="2"/>
  <c r="N530" i="2"/>
  <c r="N546" i="2"/>
  <c r="N35" i="2"/>
  <c r="N38" i="2"/>
  <c r="N44" i="2"/>
  <c r="N51" i="2"/>
  <c r="N54" i="2"/>
  <c r="N60" i="2"/>
  <c r="N67" i="2"/>
  <c r="N70" i="2"/>
  <c r="N76" i="2"/>
  <c r="N83" i="2"/>
  <c r="N86" i="2"/>
  <c r="N92" i="2"/>
  <c r="N99" i="2"/>
  <c r="N102" i="2"/>
  <c r="N108" i="2"/>
  <c r="N115" i="2"/>
  <c r="N118" i="2"/>
  <c r="N124" i="2"/>
  <c r="N131" i="2"/>
  <c r="N134" i="2"/>
  <c r="N140" i="2"/>
  <c r="N147" i="2"/>
  <c r="N150" i="2"/>
  <c r="N156" i="2"/>
  <c r="N163" i="2"/>
  <c r="N166" i="2"/>
  <c r="N172" i="2"/>
  <c r="N179" i="2"/>
  <c r="N182" i="2"/>
  <c r="N188" i="2"/>
  <c r="N195" i="2"/>
  <c r="N198" i="2"/>
  <c r="N204" i="2"/>
  <c r="N211" i="2"/>
  <c r="N214" i="2"/>
  <c r="N220" i="2"/>
  <c r="N227" i="2"/>
  <c r="N230" i="2"/>
  <c r="N236" i="2"/>
  <c r="N243" i="2"/>
  <c r="N246" i="2"/>
  <c r="N252" i="2"/>
  <c r="N259" i="2"/>
  <c r="N262" i="2"/>
  <c r="N268" i="2"/>
  <c r="N275" i="2"/>
  <c r="N278" i="2"/>
  <c r="N284" i="2"/>
  <c r="N291" i="2"/>
  <c r="N294" i="2"/>
  <c r="N300" i="2"/>
  <c r="N307" i="2"/>
  <c r="N310" i="2"/>
  <c r="N316" i="2"/>
  <c r="N323" i="2"/>
  <c r="N326" i="2"/>
  <c r="N332" i="2"/>
  <c r="N342" i="2"/>
  <c r="N358" i="2"/>
  <c r="N374" i="2"/>
  <c r="N390" i="2"/>
  <c r="N406" i="2"/>
  <c r="N422" i="2"/>
  <c r="N438" i="2"/>
  <c r="N454" i="2"/>
  <c r="N470" i="2"/>
  <c r="N486" i="2"/>
  <c r="N502" i="2"/>
  <c r="N518" i="2"/>
  <c r="N534" i="2"/>
  <c r="N548" i="2"/>
  <c r="N555" i="2"/>
  <c r="N558" i="2"/>
  <c r="N564" i="2"/>
  <c r="N571" i="2"/>
  <c r="N574" i="2"/>
  <c r="N580" i="2"/>
  <c r="N587" i="2"/>
  <c r="N590" i="2"/>
  <c r="N596" i="2"/>
  <c r="N603" i="2"/>
  <c r="N606" i="2"/>
  <c r="N612" i="2"/>
  <c r="N619" i="2"/>
  <c r="N622" i="2"/>
  <c r="N628" i="2"/>
  <c r="N635" i="2"/>
  <c r="N638" i="2"/>
  <c r="N644" i="2"/>
  <c r="N651" i="2"/>
  <c r="N654" i="2"/>
  <c r="N660" i="2"/>
  <c r="N667" i="2"/>
  <c r="N670" i="2"/>
  <c r="N676" i="2"/>
  <c r="N683" i="2"/>
  <c r="N686" i="2"/>
  <c r="N692" i="2"/>
  <c r="N694" i="2"/>
  <c r="N704" i="2"/>
  <c r="N711" i="2"/>
  <c r="N719" i="2"/>
  <c r="N725" i="2"/>
  <c r="N732" i="2"/>
  <c r="N734" i="2"/>
  <c r="N741" i="2"/>
  <c r="N748" i="2"/>
  <c r="N750" i="2"/>
  <c r="N755" i="2"/>
  <c r="N759" i="2"/>
  <c r="N761" i="2"/>
  <c r="N770" i="2"/>
  <c r="N805" i="2"/>
  <c r="N812" i="2"/>
  <c r="N814" i="2"/>
  <c r="N819" i="2"/>
  <c r="N823" i="2"/>
  <c r="N825" i="2"/>
  <c r="N834" i="2"/>
  <c r="N857" i="2"/>
  <c r="N866" i="2"/>
  <c r="N889" i="2"/>
  <c r="N898" i="2"/>
  <c r="N921" i="2"/>
  <c r="N930" i="2"/>
  <c r="N953" i="2"/>
  <c r="N962" i="2"/>
  <c r="N985" i="2"/>
  <c r="N994" i="2"/>
  <c r="N1017" i="2"/>
  <c r="N1026" i="2"/>
  <c r="N1058" i="2"/>
  <c r="N1090" i="2"/>
  <c r="N1122" i="2"/>
  <c r="N1154" i="2"/>
  <c r="N1186" i="2"/>
  <c r="N1226" i="2"/>
  <c r="N1290" i="2"/>
  <c r="N550" i="2"/>
  <c r="N556" i="2"/>
  <c r="N563" i="2"/>
  <c r="N566" i="2"/>
  <c r="N572" i="2"/>
  <c r="N579" i="2"/>
  <c r="N582" i="2"/>
  <c r="N588" i="2"/>
  <c r="N595" i="2"/>
  <c r="N598" i="2"/>
  <c r="N604" i="2"/>
  <c r="N611" i="2"/>
  <c r="N614" i="2"/>
  <c r="N620" i="2"/>
  <c r="N627" i="2"/>
  <c r="N630" i="2"/>
  <c r="N636" i="2"/>
  <c r="N643" i="2"/>
  <c r="N646" i="2"/>
  <c r="N652" i="2"/>
  <c r="N659" i="2"/>
  <c r="N662" i="2"/>
  <c r="N668" i="2"/>
  <c r="N675" i="2"/>
  <c r="N678" i="2"/>
  <c r="N684" i="2"/>
  <c r="N691" i="2"/>
  <c r="N693" i="2"/>
  <c r="N714" i="2"/>
  <c r="N717" i="2"/>
  <c r="N722" i="2"/>
  <c r="N724" i="2"/>
  <c r="N726" i="2"/>
  <c r="N733" i="2"/>
  <c r="N740" i="2"/>
  <c r="N742" i="2"/>
  <c r="N749" i="2"/>
  <c r="N787" i="2"/>
  <c r="N791" i="2"/>
  <c r="N905" i="2"/>
  <c r="N914" i="2"/>
  <c r="N937" i="2"/>
  <c r="N946" i="2"/>
  <c r="N969" i="2"/>
  <c r="N978" i="2"/>
  <c r="N1001" i="2"/>
  <c r="N1010" i="2"/>
  <c r="N1042" i="2"/>
  <c r="N1074" i="2"/>
  <c r="N1106" i="2"/>
  <c r="N1138" i="2"/>
  <c r="N1170" i="2"/>
  <c r="N1202" i="2"/>
  <c r="N1258" i="2"/>
  <c r="N771" i="2"/>
  <c r="N775" i="2"/>
  <c r="N835" i="2"/>
  <c r="N753" i="2"/>
  <c r="N763" i="2"/>
  <c r="N767" i="2"/>
  <c r="N769" i="2"/>
  <c r="N779" i="2"/>
  <c r="N783" i="2"/>
  <c r="N785" i="2"/>
  <c r="N795" i="2"/>
  <c r="N799" i="2"/>
  <c r="N801" i="2"/>
  <c r="N811" i="2"/>
  <c r="N815" i="2"/>
  <c r="N817" i="2"/>
  <c r="N827" i="2"/>
  <c r="N831" i="2"/>
  <c r="N833" i="2"/>
  <c r="N843" i="2"/>
  <c r="N847" i="2"/>
  <c r="N849" i="2"/>
  <c r="N859" i="2"/>
  <c r="N863" i="2"/>
  <c r="N865" i="2"/>
  <c r="N875" i="2"/>
  <c r="N879" i="2"/>
  <c r="N881" i="2"/>
  <c r="N891" i="2"/>
  <c r="N895" i="2"/>
  <c r="N897" i="2"/>
  <c r="N907" i="2"/>
  <c r="N911" i="2"/>
  <c r="N913" i="2"/>
  <c r="N923" i="2"/>
  <c r="N927" i="2"/>
  <c r="N929" i="2"/>
  <c r="N939" i="2"/>
  <c r="N943" i="2"/>
  <c r="N945" i="2"/>
  <c r="N955" i="2"/>
  <c r="N959" i="2"/>
  <c r="N961" i="2"/>
  <c r="N971" i="2"/>
  <c r="N975" i="2"/>
  <c r="N977" i="2"/>
  <c r="N987" i="2"/>
  <c r="N991" i="2"/>
  <c r="N993" i="2"/>
  <c r="N1003" i="2"/>
  <c r="N1007" i="2"/>
  <c r="N1009" i="2"/>
  <c r="N1019" i="2"/>
  <c r="N1023" i="2"/>
  <c r="N1025" i="2"/>
  <c r="N1035" i="2"/>
  <c r="N1039" i="2"/>
  <c r="N1041" i="2"/>
  <c r="N1051" i="2"/>
  <c r="N1055" i="2"/>
  <c r="N1057" i="2"/>
  <c r="N1067" i="2"/>
  <c r="N1071" i="2"/>
  <c r="N1073" i="2"/>
  <c r="N1083" i="2"/>
  <c r="N1087" i="2"/>
  <c r="N1089" i="2"/>
  <c r="N1099" i="2"/>
  <c r="N1103" i="2"/>
  <c r="N1105" i="2"/>
  <c r="N1115" i="2"/>
  <c r="N1119" i="2"/>
  <c r="N1121" i="2"/>
  <c r="N1131" i="2"/>
  <c r="N1135" i="2"/>
  <c r="N1137" i="2"/>
  <c r="N1147" i="2"/>
  <c r="N1151" i="2"/>
  <c r="N1153" i="2"/>
  <c r="N1163" i="2"/>
  <c r="N1167" i="2"/>
  <c r="N1169" i="2"/>
  <c r="N1179" i="2"/>
  <c r="N1183" i="2"/>
  <c r="N1185" i="2"/>
  <c r="N1195" i="2"/>
  <c r="N1199" i="2"/>
  <c r="N1201" i="2"/>
  <c r="N1211" i="2"/>
  <c r="N1215" i="2"/>
  <c r="N1221" i="2"/>
  <c r="N1225" i="2"/>
  <c r="N1236" i="2"/>
  <c r="N1238" i="2"/>
  <c r="N1240" i="2"/>
  <c r="N1243" i="2"/>
  <c r="N1247" i="2"/>
  <c r="N1253" i="2"/>
  <c r="N1257" i="2"/>
  <c r="N1268" i="2"/>
  <c r="N1270" i="2"/>
  <c r="N1272" i="2"/>
  <c r="N1275" i="2"/>
  <c r="N1279" i="2"/>
  <c r="N1285" i="2"/>
  <c r="N1289" i="2"/>
  <c r="N1300" i="2"/>
  <c r="N1302" i="2"/>
  <c r="N1304" i="2"/>
  <c r="N1307" i="2"/>
  <c r="N1311" i="2"/>
  <c r="N1317" i="2"/>
  <c r="N1321" i="2"/>
  <c r="N1332" i="2"/>
  <c r="N1334" i="2"/>
  <c r="N1336" i="2"/>
  <c r="N1339" i="2"/>
  <c r="N1343" i="2"/>
  <c r="N1349" i="2"/>
  <c r="N1353" i="2"/>
  <c r="N1364" i="2"/>
  <c r="N1366" i="2"/>
  <c r="N1368" i="2"/>
  <c r="N1373" i="2"/>
  <c r="N1376" i="2"/>
  <c r="N1381" i="2"/>
  <c r="N1384" i="2"/>
  <c r="N1389" i="2"/>
  <c r="N1392" i="2"/>
  <c r="N1397" i="2"/>
  <c r="N1400" i="2"/>
  <c r="N1405" i="2"/>
  <c r="N1408" i="2"/>
  <c r="N1413" i="2"/>
  <c r="N1416" i="2"/>
  <c r="N1421" i="2"/>
  <c r="N1424" i="2"/>
  <c r="N1429" i="2"/>
  <c r="N1432" i="2"/>
  <c r="N1437" i="2"/>
  <c r="N1447" i="2"/>
  <c r="N1464" i="2"/>
  <c r="N1469" i="2"/>
  <c r="N1479" i="2"/>
  <c r="N837" i="2"/>
  <c r="N844" i="2"/>
  <c r="N846" i="2"/>
  <c r="N853" i="2"/>
  <c r="N860" i="2"/>
  <c r="N862" i="2"/>
  <c r="N869" i="2"/>
  <c r="N876" i="2"/>
  <c r="N878" i="2"/>
  <c r="N885" i="2"/>
  <c r="N892" i="2"/>
  <c r="N894" i="2"/>
  <c r="N901" i="2"/>
  <c r="N908" i="2"/>
  <c r="N910" i="2"/>
  <c r="N917" i="2"/>
  <c r="N924" i="2"/>
  <c r="N926" i="2"/>
  <c r="N933" i="2"/>
  <c r="N940" i="2"/>
  <c r="N942" i="2"/>
  <c r="N949" i="2"/>
  <c r="N956" i="2"/>
  <c r="N958" i="2"/>
  <c r="N965" i="2"/>
  <c r="N972" i="2"/>
  <c r="N974" i="2"/>
  <c r="N981" i="2"/>
  <c r="N988" i="2"/>
  <c r="N990" i="2"/>
  <c r="N997" i="2"/>
  <c r="N1004" i="2"/>
  <c r="N1006" i="2"/>
  <c r="N1013" i="2"/>
  <c r="N1020" i="2"/>
  <c r="N1022" i="2"/>
  <c r="N1029" i="2"/>
  <c r="N1036" i="2"/>
  <c r="N1038" i="2"/>
  <c r="N1045" i="2"/>
  <c r="N1052" i="2"/>
  <c r="N1054" i="2"/>
  <c r="N1061" i="2"/>
  <c r="N1068" i="2"/>
  <c r="N1070" i="2"/>
  <c r="N1077" i="2"/>
  <c r="N1084" i="2"/>
  <c r="N1086" i="2"/>
  <c r="N1093" i="2"/>
  <c r="N1100" i="2"/>
  <c r="N1102" i="2"/>
  <c r="N1109" i="2"/>
  <c r="N1116" i="2"/>
  <c r="N1118" i="2"/>
  <c r="N1125" i="2"/>
  <c r="N1132" i="2"/>
  <c r="N1134" i="2"/>
  <c r="N1141" i="2"/>
  <c r="N1148" i="2"/>
  <c r="N1150" i="2"/>
  <c r="N1157" i="2"/>
  <c r="N1164" i="2"/>
  <c r="N1166" i="2"/>
  <c r="N1173" i="2"/>
  <c r="N1180" i="2"/>
  <c r="N1182" i="2"/>
  <c r="N1189" i="2"/>
  <c r="N1196" i="2"/>
  <c r="N1198" i="2"/>
  <c r="N1205" i="2"/>
  <c r="N1212" i="2"/>
  <c r="N1214" i="2"/>
  <c r="N1216" i="2"/>
  <c r="N1229" i="2"/>
  <c r="N1233" i="2"/>
  <c r="N1244" i="2"/>
  <c r="N1246" i="2"/>
  <c r="N1248" i="2"/>
  <c r="N1261" i="2"/>
  <c r="N1265" i="2"/>
  <c r="N1276" i="2"/>
  <c r="N1278" i="2"/>
  <c r="N1280" i="2"/>
  <c r="N1293" i="2"/>
  <c r="N1297" i="2"/>
  <c r="N1308" i="2"/>
  <c r="N1310" i="2"/>
  <c r="N1312" i="2"/>
  <c r="N1325" i="2"/>
  <c r="N1329" i="2"/>
  <c r="N1340" i="2"/>
  <c r="N1342" i="2"/>
  <c r="N1344" i="2"/>
  <c r="N1357" i="2"/>
  <c r="N1361" i="2"/>
  <c r="N1439" i="2"/>
  <c r="N1456" i="2"/>
  <c r="N1461" i="2"/>
  <c r="N1471" i="2"/>
  <c r="N1488" i="2"/>
  <c r="N1495" i="2"/>
  <c r="N1511" i="2"/>
  <c r="N1527" i="2"/>
  <c r="N1543" i="2"/>
  <c r="N1559" i="2"/>
  <c r="N1575" i="2"/>
  <c r="N1591" i="2"/>
  <c r="N1607" i="2"/>
  <c r="N1623" i="2"/>
  <c r="N1639" i="2"/>
  <c r="N1655" i="2"/>
  <c r="N1671" i="2"/>
  <c r="N1687" i="2"/>
  <c r="N1703" i="2"/>
  <c r="N1719" i="2"/>
  <c r="N1735" i="2"/>
  <c r="N1751" i="2"/>
  <c r="N1767" i="2"/>
  <c r="N1783" i="2"/>
  <c r="N1799" i="2"/>
  <c r="N1815" i="2"/>
  <c r="N1831" i="2"/>
  <c r="N1847" i="2"/>
  <c r="N1863" i="2"/>
  <c r="N1879" i="2"/>
  <c r="N1895" i="2"/>
  <c r="N1911" i="2"/>
  <c r="N1927" i="2"/>
  <c r="N1943" i="2"/>
  <c r="N1033" i="2"/>
  <c r="N1049" i="2"/>
  <c r="N1065" i="2"/>
  <c r="N1081" i="2"/>
  <c r="N1097" i="2"/>
  <c r="N1113" i="2"/>
  <c r="N1129" i="2"/>
  <c r="N1145" i="2"/>
  <c r="N1161" i="2"/>
  <c r="N1177" i="2"/>
  <c r="N1193" i="2"/>
  <c r="N1209" i="2"/>
  <c r="N1220" i="2"/>
  <c r="N1222" i="2"/>
  <c r="N1224" i="2"/>
  <c r="N1237" i="2"/>
  <c r="N1241" i="2"/>
  <c r="N1252" i="2"/>
  <c r="N1254" i="2"/>
  <c r="N1256" i="2"/>
  <c r="N1269" i="2"/>
  <c r="N1273" i="2"/>
  <c r="N1284" i="2"/>
  <c r="N1286" i="2"/>
  <c r="N1288" i="2"/>
  <c r="N1301" i="2"/>
  <c r="N1305" i="2"/>
  <c r="N1316" i="2"/>
  <c r="N1318" i="2"/>
  <c r="N1320" i="2"/>
  <c r="N1333" i="2"/>
  <c r="N1337" i="2"/>
  <c r="N1348" i="2"/>
  <c r="N1350" i="2"/>
  <c r="N1352" i="2"/>
  <c r="N1372" i="2"/>
  <c r="N1377" i="2"/>
  <c r="N1380" i="2"/>
  <c r="N1385" i="2"/>
  <c r="N1388" i="2"/>
  <c r="N1393" i="2"/>
  <c r="N1396" i="2"/>
  <c r="N1401" i="2"/>
  <c r="N1404" i="2"/>
  <c r="N1409" i="2"/>
  <c r="N1412" i="2"/>
  <c r="N1417" i="2"/>
  <c r="N1420" i="2"/>
  <c r="N1425" i="2"/>
  <c r="N1428" i="2"/>
  <c r="N1433" i="2"/>
  <c r="N1436" i="2"/>
  <c r="N1448" i="2"/>
  <c r="N1453" i="2"/>
  <c r="N1463" i="2"/>
  <c r="N1480" i="2"/>
  <c r="N1485" i="2"/>
  <c r="N2211" i="2"/>
  <c r="N2213" i="2"/>
  <c r="N2243" i="2"/>
  <c r="N2245" i="2"/>
  <c r="N2275" i="2"/>
  <c r="N2277" i="2"/>
  <c r="N2307" i="2"/>
  <c r="N2318" i="2"/>
  <c r="N2331" i="2"/>
  <c r="N2382" i="2"/>
  <c r="N2395" i="2"/>
  <c r="N2446" i="2"/>
  <c r="N2459" i="2"/>
  <c r="N2510" i="2"/>
  <c r="N1493" i="2"/>
  <c r="N1496" i="2"/>
  <c r="N1501" i="2"/>
  <c r="N1504" i="2"/>
  <c r="N1509" i="2"/>
  <c r="N1512" i="2"/>
  <c r="N1517" i="2"/>
  <c r="N1520" i="2"/>
  <c r="N1525" i="2"/>
  <c r="N1528" i="2"/>
  <c r="N1533" i="2"/>
  <c r="N1536" i="2"/>
  <c r="N1541" i="2"/>
  <c r="N1544" i="2"/>
  <c r="N1549" i="2"/>
  <c r="N1552" i="2"/>
  <c r="N1557" i="2"/>
  <c r="N1560" i="2"/>
  <c r="N1565" i="2"/>
  <c r="N1568" i="2"/>
  <c r="N1573" i="2"/>
  <c r="N1576" i="2"/>
  <c r="N1581" i="2"/>
  <c r="N1584" i="2"/>
  <c r="N1589" i="2"/>
  <c r="N1592" i="2"/>
  <c r="N1597" i="2"/>
  <c r="N1600" i="2"/>
  <c r="N1605" i="2"/>
  <c r="N1608" i="2"/>
  <c r="N1613" i="2"/>
  <c r="N1616" i="2"/>
  <c r="N1621" i="2"/>
  <c r="N1624" i="2"/>
  <c r="N1629" i="2"/>
  <c r="N1632" i="2"/>
  <c r="N1637" i="2"/>
  <c r="N1640" i="2"/>
  <c r="N1645" i="2"/>
  <c r="N1648" i="2"/>
  <c r="N1653" i="2"/>
  <c r="N1656" i="2"/>
  <c r="N1661" i="2"/>
  <c r="N1664" i="2"/>
  <c r="N1669" i="2"/>
  <c r="N1672" i="2"/>
  <c r="N1677" i="2"/>
  <c r="N1680" i="2"/>
  <c r="N1685" i="2"/>
  <c r="N1688" i="2"/>
  <c r="N1693" i="2"/>
  <c r="N1696" i="2"/>
  <c r="N1701" i="2"/>
  <c r="N1704" i="2"/>
  <c r="N1709" i="2"/>
  <c r="N1712" i="2"/>
  <c r="N1717" i="2"/>
  <c r="N1720" i="2"/>
  <c r="N1725" i="2"/>
  <c r="N1728" i="2"/>
  <c r="N1733" i="2"/>
  <c r="N1736" i="2"/>
  <c r="N1741" i="2"/>
  <c r="N1744" i="2"/>
  <c r="N1749" i="2"/>
  <c r="N1752" i="2"/>
  <c r="N1757" i="2"/>
  <c r="N1760" i="2"/>
  <c r="N1765" i="2"/>
  <c r="N1768" i="2"/>
  <c r="N1773" i="2"/>
  <c r="N1776" i="2"/>
  <c r="N1781" i="2"/>
  <c r="N1784" i="2"/>
  <c r="N1789" i="2"/>
  <c r="N1792" i="2"/>
  <c r="N1797" i="2"/>
  <c r="N1800" i="2"/>
  <c r="N1805" i="2"/>
  <c r="N1808" i="2"/>
  <c r="N1813" i="2"/>
  <c r="N1816" i="2"/>
  <c r="N1821" i="2"/>
  <c r="N1824" i="2"/>
  <c r="N1829" i="2"/>
  <c r="N1832" i="2"/>
  <c r="N1837" i="2"/>
  <c r="N1840" i="2"/>
  <c r="N1845" i="2"/>
  <c r="N1848" i="2"/>
  <c r="N1853" i="2"/>
  <c r="N1856" i="2"/>
  <c r="N1861" i="2"/>
  <c r="N1864" i="2"/>
  <c r="N1869" i="2"/>
  <c r="N1872" i="2"/>
  <c r="N1877" i="2"/>
  <c r="N1880" i="2"/>
  <c r="N1885" i="2"/>
  <c r="N1888" i="2"/>
  <c r="N1893" i="2"/>
  <c r="N1896" i="2"/>
  <c r="N1901" i="2"/>
  <c r="N1904" i="2"/>
  <c r="N1909" i="2"/>
  <c r="N1912" i="2"/>
  <c r="N1917" i="2"/>
  <c r="N1920" i="2"/>
  <c r="N1925" i="2"/>
  <c r="N1928" i="2"/>
  <c r="N1933" i="2"/>
  <c r="N1936" i="2"/>
  <c r="N1941" i="2"/>
  <c r="N1944" i="2"/>
  <c r="N1949" i="2"/>
  <c r="N1952" i="2"/>
  <c r="N1957" i="2"/>
  <c r="N1960" i="2"/>
  <c r="N1965" i="2"/>
  <c r="N1968" i="2"/>
  <c r="N1973" i="2"/>
  <c r="N1976" i="2"/>
  <c r="N1981" i="2"/>
  <c r="N1984" i="2"/>
  <c r="N1989" i="2"/>
  <c r="N1992" i="2"/>
  <c r="N1997" i="2"/>
  <c r="N2000" i="2"/>
  <c r="N2005" i="2"/>
  <c r="N2008" i="2"/>
  <c r="N2013" i="2"/>
  <c r="N2016" i="2"/>
  <c r="N2021" i="2"/>
  <c r="N2024" i="2"/>
  <c r="N2029" i="2"/>
  <c r="N2032" i="2"/>
  <c r="N2037" i="2"/>
  <c r="N2040" i="2"/>
  <c r="N2045" i="2"/>
  <c r="N2048" i="2"/>
  <c r="N2053" i="2"/>
  <c r="N2056" i="2"/>
  <c r="N2061" i="2"/>
  <c r="N2064" i="2"/>
  <c r="N2069" i="2"/>
  <c r="N2072" i="2"/>
  <c r="N2077" i="2"/>
  <c r="N2080" i="2"/>
  <c r="N2085" i="2"/>
  <c r="N2088" i="2"/>
  <c r="N2093" i="2"/>
  <c r="N2096" i="2"/>
  <c r="N2101" i="2"/>
  <c r="N2104" i="2"/>
  <c r="N2109" i="2"/>
  <c r="N2112" i="2"/>
  <c r="N2117" i="2"/>
  <c r="N2120" i="2"/>
  <c r="N2125" i="2"/>
  <c r="N2128" i="2"/>
  <c r="N2133" i="2"/>
  <c r="N2136" i="2"/>
  <c r="N2141" i="2"/>
  <c r="N2144" i="2"/>
  <c r="N2149" i="2"/>
  <c r="N2152" i="2"/>
  <c r="N2157" i="2"/>
  <c r="N2160" i="2"/>
  <c r="N2165" i="2"/>
  <c r="N2168" i="2"/>
  <c r="N2173" i="2"/>
  <c r="N2176" i="2"/>
  <c r="N2181" i="2"/>
  <c r="N2184" i="2"/>
  <c r="N2192" i="2"/>
  <c r="N2201" i="2"/>
  <c r="N2204" i="2"/>
  <c r="N2207" i="2"/>
  <c r="N2210" i="2"/>
  <c r="N2214" i="2"/>
  <c r="N2216" i="2"/>
  <c r="N2224" i="2"/>
  <c r="N2233" i="2"/>
  <c r="N2236" i="2"/>
  <c r="N2239" i="2"/>
  <c r="N2242" i="2"/>
  <c r="N2246" i="2"/>
  <c r="N2248" i="2"/>
  <c r="N2256" i="2"/>
  <c r="N2265" i="2"/>
  <c r="N2268" i="2"/>
  <c r="N2271" i="2"/>
  <c r="N2274" i="2"/>
  <c r="N2278" i="2"/>
  <c r="N2280" i="2"/>
  <c r="N2288" i="2"/>
  <c r="N2297" i="2"/>
  <c r="N2300" i="2"/>
  <c r="N2303" i="2"/>
  <c r="N2306" i="2"/>
  <c r="N2310" i="2"/>
  <c r="N2327" i="2"/>
  <c r="N2334" i="2"/>
  <c r="N2347" i="2"/>
  <c r="N2391" i="2"/>
  <c r="N2398" i="2"/>
  <c r="N2411" i="2"/>
  <c r="N2455" i="2"/>
  <c r="N2462" i="2"/>
  <c r="N2475" i="2"/>
  <c r="N2519" i="2"/>
  <c r="N2539" i="2"/>
  <c r="N2561" i="2"/>
  <c r="N2578" i="2"/>
  <c r="N2681" i="2"/>
  <c r="N2690" i="2"/>
  <c r="N2761" i="2"/>
  <c r="N2793" i="2"/>
  <c r="N2323" i="2"/>
  <c r="N2325" i="2"/>
  <c r="N2355" i="2"/>
  <c r="N2357" i="2"/>
  <c r="N2387" i="2"/>
  <c r="N2389" i="2"/>
  <c r="N2419" i="2"/>
  <c r="N2421" i="2"/>
  <c r="N2451" i="2"/>
  <c r="N2453" i="2"/>
  <c r="N2483" i="2"/>
  <c r="N2485" i="2"/>
  <c r="N2515" i="2"/>
  <c r="N2517" i="2"/>
  <c r="N2547" i="2"/>
  <c r="N2549" i="2"/>
  <c r="N2557" i="2"/>
  <c r="N2559" i="2"/>
  <c r="N2562" i="2"/>
  <c r="N2566" i="2"/>
  <c r="N2580" i="2"/>
  <c r="N2582" i="2"/>
  <c r="N2587" i="2"/>
  <c r="N2605" i="2"/>
  <c r="N2638" i="2"/>
  <c r="N2640" i="2"/>
  <c r="N2647" i="2"/>
  <c r="N2650" i="2"/>
  <c r="N2652" i="2"/>
  <c r="N2654" i="2"/>
  <c r="N2656" i="2"/>
  <c r="N2661" i="2"/>
  <c r="N2663" i="2"/>
  <c r="N2677" i="2"/>
  <c r="N2679" i="2"/>
  <c r="N2694" i="2"/>
  <c r="N2708" i="2"/>
  <c r="N2710" i="2"/>
  <c r="N2715" i="2"/>
  <c r="N2733" i="2"/>
  <c r="N2766" i="2"/>
  <c r="N2768" i="2"/>
  <c r="N2775" i="2"/>
  <c r="N2778" i="2"/>
  <c r="N2780" i="2"/>
  <c r="N2782" i="2"/>
  <c r="N2784" i="2"/>
  <c r="N2789" i="2"/>
  <c r="N2791" i="2"/>
  <c r="N2805" i="2"/>
  <c r="N2807" i="2"/>
  <c r="N2822" i="2"/>
  <c r="N2836" i="2"/>
  <c r="N2838" i="2"/>
  <c r="N2843" i="2"/>
  <c r="N2861" i="2"/>
  <c r="N2894" i="2"/>
  <c r="N2896" i="2"/>
  <c r="N2903" i="2"/>
  <c r="N2906" i="2"/>
  <c r="N2908" i="2"/>
  <c r="N2910" i="2"/>
  <c r="N2912" i="2"/>
  <c r="N2917" i="2"/>
  <c r="N2919" i="2"/>
  <c r="N2933" i="2"/>
  <c r="N2935" i="2"/>
  <c r="N2950" i="2"/>
  <c r="N2964" i="2"/>
  <c r="N2966" i="2"/>
  <c r="N2971" i="2"/>
  <c r="N2989" i="2"/>
  <c r="N3022" i="2"/>
  <c r="N3024" i="2"/>
  <c r="N3031" i="2"/>
  <c r="N3034" i="2"/>
  <c r="N3036" i="2"/>
  <c r="N3038" i="2"/>
  <c r="N3040" i="2"/>
  <c r="N3045" i="2"/>
  <c r="N3047" i="2"/>
  <c r="N3049" i="2"/>
  <c r="N3070" i="2"/>
  <c r="N3080" i="2"/>
  <c r="N3099" i="2"/>
  <c r="N3121" i="2"/>
  <c r="N3128" i="2"/>
  <c r="N3141" i="2"/>
  <c r="N3162" i="2"/>
  <c r="N3164" i="2"/>
  <c r="N3166" i="2"/>
  <c r="N3168" i="2"/>
  <c r="N3170" i="2"/>
  <c r="N3278" i="2"/>
  <c r="N3280" i="2"/>
  <c r="N3282" i="2"/>
  <c r="N3303" i="2"/>
  <c r="N3305" i="2"/>
  <c r="N3326" i="2"/>
  <c r="N3336" i="2"/>
  <c r="N3355" i="2"/>
  <c r="N3377" i="2"/>
  <c r="N3384" i="2"/>
  <c r="N2309" i="2"/>
  <c r="N2339" i="2"/>
  <c r="N2341" i="2"/>
  <c r="N2371" i="2"/>
  <c r="N2373" i="2"/>
  <c r="N2403" i="2"/>
  <c r="N2405" i="2"/>
  <c r="N2435" i="2"/>
  <c r="N2437" i="2"/>
  <c r="N2467" i="2"/>
  <c r="N2469" i="2"/>
  <c r="N2499" i="2"/>
  <c r="N2501" i="2"/>
  <c r="N2531" i="2"/>
  <c r="N2533" i="2"/>
  <c r="N2560" i="2"/>
  <c r="N2574" i="2"/>
  <c r="N2576" i="2"/>
  <c r="N2583" i="2"/>
  <c r="N2586" i="2"/>
  <c r="N2588" i="2"/>
  <c r="N2590" i="2"/>
  <c r="N2592" i="2"/>
  <c r="N2597" i="2"/>
  <c r="N2599" i="2"/>
  <c r="N2613" i="2"/>
  <c r="N2615" i="2"/>
  <c r="N2630" i="2"/>
  <c r="N2644" i="2"/>
  <c r="N2646" i="2"/>
  <c r="N2651" i="2"/>
  <c r="N2669" i="2"/>
  <c r="N2702" i="2"/>
  <c r="N2704" i="2"/>
  <c r="N2711" i="2"/>
  <c r="N2714" i="2"/>
  <c r="N2716" i="2"/>
  <c r="N2718" i="2"/>
  <c r="N2720" i="2"/>
  <c r="N2725" i="2"/>
  <c r="N2727" i="2"/>
  <c r="N2741" i="2"/>
  <c r="N2743" i="2"/>
  <c r="N2758" i="2"/>
  <c r="N2772" i="2"/>
  <c r="N2774" i="2"/>
  <c r="N2779" i="2"/>
  <c r="N2797" i="2"/>
  <c r="N2830" i="2"/>
  <c r="N2832" i="2"/>
  <c r="N2839" i="2"/>
  <c r="N2842" i="2"/>
  <c r="N2844" i="2"/>
  <c r="N2846" i="2"/>
  <c r="N2848" i="2"/>
  <c r="N2853" i="2"/>
  <c r="N2855" i="2"/>
  <c r="N2869" i="2"/>
  <c r="N2871" i="2"/>
  <c r="N2886" i="2"/>
  <c r="N2900" i="2"/>
  <c r="N2902" i="2"/>
  <c r="N2907" i="2"/>
  <c r="N2925" i="2"/>
  <c r="N2958" i="2"/>
  <c r="N2960" i="2"/>
  <c r="N2967" i="2"/>
  <c r="N2970" i="2"/>
  <c r="N2972" i="2"/>
  <c r="N2974" i="2"/>
  <c r="N2976" i="2"/>
  <c r="N2981" i="2"/>
  <c r="N2983" i="2"/>
  <c r="N2997" i="2"/>
  <c r="N2999" i="2"/>
  <c r="N3014" i="2"/>
  <c r="N3028" i="2"/>
  <c r="N3030" i="2"/>
  <c r="N3035" i="2"/>
  <c r="N3150" i="2"/>
  <c r="N3152" i="2"/>
  <c r="N3154" i="2"/>
  <c r="N3175" i="2"/>
  <c r="N3177" i="2"/>
  <c r="N3198" i="2"/>
  <c r="N3208" i="2"/>
  <c r="N3227" i="2"/>
  <c r="N3249" i="2"/>
  <c r="N3256" i="2"/>
  <c r="N3269" i="2"/>
  <c r="N3290" i="2"/>
  <c r="N3292" i="2"/>
  <c r="N3294" i="2"/>
  <c r="N3296" i="2"/>
  <c r="N3298" i="2"/>
  <c r="N3389" i="2"/>
  <c r="N3397" i="2"/>
  <c r="N3464" i="2"/>
  <c r="N3469" i="2"/>
  <c r="N3473" i="2"/>
  <c r="N3485" i="2"/>
  <c r="N3489" i="2"/>
  <c r="N3496" i="2"/>
  <c r="N3550" i="2"/>
  <c r="N3562" i="2"/>
  <c r="N3578" i="2"/>
  <c r="N3590" i="2"/>
  <c r="N3606" i="2"/>
  <c r="N3630" i="2"/>
  <c r="N3662" i="2"/>
  <c r="N3694" i="2"/>
  <c r="N3726" i="2"/>
  <c r="N3758" i="2"/>
  <c r="N3782" i="2"/>
  <c r="N3854" i="2"/>
  <c r="N3053" i="2"/>
  <c r="N3109" i="2"/>
  <c r="N3125" i="2"/>
  <c r="N3127" i="2"/>
  <c r="N3142" i="2"/>
  <c r="N3156" i="2"/>
  <c r="N3158" i="2"/>
  <c r="N3163" i="2"/>
  <c r="N3181" i="2"/>
  <c r="N3228" i="2"/>
  <c r="N3230" i="2"/>
  <c r="N3232" i="2"/>
  <c r="N3237" i="2"/>
  <c r="N3239" i="2"/>
  <c r="N3253" i="2"/>
  <c r="N3255" i="2"/>
  <c r="N3270" i="2"/>
  <c r="N3284" i="2"/>
  <c r="N3286" i="2"/>
  <c r="N3291" i="2"/>
  <c r="N3309" i="2"/>
  <c r="N3365" i="2"/>
  <c r="N3381" i="2"/>
  <c r="N3412" i="2"/>
  <c r="N3437" i="2"/>
  <c r="N3493" i="2"/>
  <c r="N3502" i="2"/>
  <c r="N3526" i="2"/>
  <c r="N3566" i="2"/>
  <c r="N3582" i="2"/>
  <c r="N3594" i="2"/>
  <c r="N3610" i="2"/>
  <c r="N3622" i="2"/>
  <c r="N3654" i="2"/>
  <c r="N3686" i="2"/>
  <c r="N3718" i="2"/>
  <c r="N3750" i="2"/>
  <c r="N3814" i="2"/>
  <c r="N3841" i="2"/>
  <c r="N3844" i="2"/>
  <c r="N3937" i="2"/>
  <c r="N3947" i="2"/>
  <c r="N3949" i="2"/>
  <c r="N3974" i="2"/>
  <c r="N4001" i="2"/>
  <c r="N4011" i="2"/>
  <c r="N4013" i="2"/>
  <c r="N3050" i="2"/>
  <c r="N3052" i="2"/>
  <c r="N3059" i="2"/>
  <c r="N3066" i="2"/>
  <c r="N3069" i="2"/>
  <c r="N3077" i="2"/>
  <c r="N3083" i="2"/>
  <c r="N3108" i="2"/>
  <c r="N3124" i="2"/>
  <c r="N3131" i="2"/>
  <c r="N3136" i="2"/>
  <c r="N3139" i="2"/>
  <c r="N3146" i="2"/>
  <c r="N3155" i="2"/>
  <c r="N3171" i="2"/>
  <c r="N3178" i="2"/>
  <c r="N3180" i="2"/>
  <c r="N3185" i="2"/>
  <c r="N3187" i="2"/>
  <c r="N3192" i="2"/>
  <c r="N3194" i="2"/>
  <c r="N3197" i="2"/>
  <c r="N3205" i="2"/>
  <c r="N3211" i="2"/>
  <c r="N3236" i="2"/>
  <c r="N3252" i="2"/>
  <c r="N3259" i="2"/>
  <c r="N3264" i="2"/>
  <c r="N3267" i="2"/>
  <c r="N3274" i="2"/>
  <c r="N3283" i="2"/>
  <c r="N3299" i="2"/>
  <c r="N3306" i="2"/>
  <c r="N3308" i="2"/>
  <c r="N3315" i="2"/>
  <c r="N3322" i="2"/>
  <c r="N3333" i="2"/>
  <c r="N3339" i="2"/>
  <c r="N3364" i="2"/>
  <c r="N3380" i="2"/>
  <c r="N3387" i="2"/>
  <c r="N3392" i="2"/>
  <c r="N3395" i="2"/>
  <c r="N3400" i="2"/>
  <c r="N3402" i="2"/>
  <c r="N3405" i="2"/>
  <c r="N3409" i="2"/>
  <c r="N3411" i="2"/>
  <c r="N3421" i="2"/>
  <c r="N3425" i="2"/>
  <c r="N3427" i="2"/>
  <c r="N3432" i="2"/>
  <c r="N3434" i="2"/>
  <c r="N3436" i="2"/>
  <c r="N3441" i="2"/>
  <c r="N3443" i="2"/>
  <c r="N3448" i="2"/>
  <c r="N3450" i="2"/>
  <c r="N3453" i="2"/>
  <c r="N3461" i="2"/>
  <c r="N3467" i="2"/>
  <c r="N3492" i="2"/>
  <c r="N3506" i="2"/>
  <c r="N3508" i="2"/>
  <c r="N3518" i="2"/>
  <c r="N3520" i="2"/>
  <c r="N3530" i="2"/>
  <c r="N3532" i="2"/>
  <c r="N3542" i="2"/>
  <c r="N3544" i="2"/>
  <c r="N3553" i="2"/>
  <c r="N3556" i="2"/>
  <c r="N3570" i="2"/>
  <c r="N3572" i="2"/>
  <c r="N3598" i="2"/>
  <c r="N3600" i="2"/>
  <c r="N3609" i="2"/>
  <c r="N3614" i="2"/>
  <c r="N3616" i="2"/>
  <c r="N3633" i="2"/>
  <c r="N3636" i="2"/>
  <c r="N3646" i="2"/>
  <c r="N3648" i="2"/>
  <c r="N3665" i="2"/>
  <c r="N3668" i="2"/>
  <c r="N3678" i="2"/>
  <c r="N3680" i="2"/>
  <c r="N3697" i="2"/>
  <c r="N3700" i="2"/>
  <c r="N3710" i="2"/>
  <c r="N3712" i="2"/>
  <c r="N3729" i="2"/>
  <c r="N3732" i="2"/>
  <c r="N3742" i="2"/>
  <c r="N3744" i="2"/>
  <c r="N3761" i="2"/>
  <c r="N3768" i="2"/>
  <c r="N3790" i="2"/>
  <c r="N3792" i="2"/>
  <c r="N3794" i="2"/>
  <c r="N3820" i="2"/>
  <c r="N3831" i="2"/>
  <c r="N3859" i="2"/>
  <c r="N3861" i="2"/>
  <c r="N3903" i="2"/>
  <c r="N3920" i="2"/>
  <c r="N3922" i="2"/>
  <c r="N3967" i="2"/>
  <c r="N3984" i="2"/>
  <c r="N3986" i="2"/>
  <c r="N4047" i="2"/>
  <c r="N4064" i="2"/>
  <c r="N4066" i="2"/>
  <c r="N4111" i="2"/>
  <c r="N4128" i="2"/>
  <c r="N4130" i="2"/>
  <c r="N4175" i="2"/>
  <c r="N3878" i="2"/>
  <c r="N3897" i="2"/>
  <c r="N3929" i="2"/>
  <c r="N3961" i="2"/>
  <c r="N3993" i="2"/>
  <c r="N4241" i="2"/>
  <c r="N4305" i="2"/>
  <c r="N3764" i="2"/>
  <c r="N3774" i="2"/>
  <c r="N3776" i="2"/>
  <c r="N3793" i="2"/>
  <c r="N3796" i="2"/>
  <c r="N3806" i="2"/>
  <c r="N3808" i="2"/>
  <c r="N3825" i="2"/>
  <c r="N3828" i="2"/>
  <c r="N3838" i="2"/>
  <c r="N3840" i="2"/>
  <c r="N3879" i="2"/>
  <c r="N3889" i="2"/>
  <c r="N3891" i="2"/>
  <c r="N3896" i="2"/>
  <c r="N3908" i="2"/>
  <c r="N3911" i="2"/>
  <c r="N3921" i="2"/>
  <c r="N3923" i="2"/>
  <c r="N3928" i="2"/>
  <c r="N3940" i="2"/>
  <c r="N3943" i="2"/>
  <c r="N3953" i="2"/>
  <c r="N3955" i="2"/>
  <c r="N3960" i="2"/>
  <c r="N3972" i="2"/>
  <c r="N3975" i="2"/>
  <c r="N3985" i="2"/>
  <c r="N3987" i="2"/>
  <c r="N3992" i="2"/>
  <c r="N4004" i="2"/>
  <c r="N4007" i="2"/>
  <c r="N4017" i="2"/>
  <c r="N4019" i="2"/>
  <c r="N4032" i="2"/>
  <c r="N4034" i="2"/>
  <c r="N4079" i="2"/>
  <c r="N4096" i="2"/>
  <c r="N4098" i="2"/>
  <c r="N4143" i="2"/>
  <c r="N4160" i="2"/>
  <c r="N4162" i="2"/>
  <c r="N4207" i="2"/>
  <c r="N4224" i="2"/>
  <c r="N4226" i="2"/>
  <c r="N4271" i="2"/>
  <c r="N4288" i="2"/>
  <c r="N4290" i="2"/>
  <c r="N4358" i="2"/>
  <c r="N4375" i="2"/>
  <c r="N4426" i="2"/>
  <c r="N4483" i="2"/>
  <c r="N4031" i="2"/>
  <c r="N4041" i="2"/>
  <c r="N4073" i="2"/>
  <c r="N4105" i="2"/>
  <c r="N4137" i="2"/>
  <c r="N4169" i="2"/>
  <c r="N4201" i="2"/>
  <c r="N4233" i="2"/>
  <c r="N4265" i="2"/>
  <c r="N4297" i="2"/>
  <c r="N4329" i="2"/>
  <c r="N4403" i="2"/>
  <c r="N4415" i="2"/>
  <c r="N4458" i="2"/>
  <c r="N4490" i="2"/>
  <c r="N4522" i="2"/>
  <c r="N4574" i="2"/>
  <c r="N4678" i="2"/>
  <c r="N4742" i="2"/>
  <c r="N4806" i="2"/>
  <c r="N4870" i="2"/>
  <c r="N4934" i="2"/>
  <c r="N4035" i="2"/>
  <c r="N4040" i="2"/>
  <c r="N4055" i="2"/>
  <c r="N4065" i="2"/>
  <c r="N4067" i="2"/>
  <c r="N4072" i="2"/>
  <c r="N4087" i="2"/>
  <c r="N4097" i="2"/>
  <c r="N4099" i="2"/>
  <c r="N4104" i="2"/>
  <c r="N4119" i="2"/>
  <c r="N4129" i="2"/>
  <c r="N4131" i="2"/>
  <c r="N4136" i="2"/>
  <c r="N4151" i="2"/>
  <c r="N4161" i="2"/>
  <c r="N4163" i="2"/>
  <c r="N4168" i="2"/>
  <c r="N4183" i="2"/>
  <c r="N4193" i="2"/>
  <c r="N4195" i="2"/>
  <c r="N4200" i="2"/>
  <c r="N4215" i="2"/>
  <c r="N4225" i="2"/>
  <c r="N4227" i="2"/>
  <c r="N4232" i="2"/>
  <c r="N4247" i="2"/>
  <c r="N4257" i="2"/>
  <c r="N4259" i="2"/>
  <c r="N4264" i="2"/>
  <c r="N4279" i="2"/>
  <c r="N4289" i="2"/>
  <c r="N4291" i="2"/>
  <c r="N4296" i="2"/>
  <c r="N4311" i="2"/>
  <c r="N4321" i="2"/>
  <c r="N4323" i="2"/>
  <c r="N4328" i="2"/>
  <c r="N4335" i="2"/>
  <c r="N4342" i="2"/>
  <c r="N4344" i="2"/>
  <c r="N4367" i="2"/>
  <c r="N4374" i="2"/>
  <c r="N4376" i="2"/>
  <c r="N4402" i="2"/>
  <c r="N4412" i="2"/>
  <c r="N4414" i="2"/>
  <c r="N4440" i="2"/>
  <c r="N4450" i="2"/>
  <c r="N4452" i="2"/>
  <c r="N4457" i="2"/>
  <c r="N4472" i="2"/>
  <c r="N4482" i="2"/>
  <c r="N4484" i="2"/>
  <c r="N4489" i="2"/>
  <c r="N4504" i="2"/>
  <c r="N4514" i="2"/>
  <c r="N4516" i="2"/>
  <c r="N4521" i="2"/>
  <c r="N4536" i="2"/>
  <c r="N4545" i="2"/>
  <c r="N4547" i="2"/>
  <c r="N4562" i="2"/>
  <c r="N4596" i="2"/>
  <c r="N4607" i="2"/>
  <c r="N4659" i="2"/>
  <c r="N4661" i="2"/>
  <c r="N4666" i="2"/>
  <c r="N4708" i="2"/>
  <c r="N4725" i="2"/>
  <c r="N4727" i="2"/>
  <c r="N4772" i="2"/>
  <c r="N4789" i="2"/>
  <c r="N4791" i="2"/>
  <c r="N4836" i="2"/>
  <c r="N4853" i="2"/>
  <c r="N4855" i="2"/>
  <c r="N4900" i="2"/>
  <c r="N4917" i="2"/>
  <c r="N4919" i="2"/>
  <c r="N4980" i="2"/>
  <c r="N4989" i="2"/>
  <c r="N4991" i="2"/>
  <c r="N4332" i="2"/>
  <c r="N4334" i="2"/>
  <c r="N4341" i="2"/>
  <c r="N4361" i="2"/>
  <c r="N4364" i="2"/>
  <c r="N4366" i="2"/>
  <c r="N4373" i="2"/>
  <c r="N4392" i="2"/>
  <c r="N4418" i="2"/>
  <c r="N4421" i="2"/>
  <c r="N4424" i="2"/>
  <c r="N4432" i="2"/>
  <c r="N4444" i="2"/>
  <c r="N4449" i="2"/>
  <c r="N4464" i="2"/>
  <c r="N4476" i="2"/>
  <c r="N4481" i="2"/>
  <c r="N4496" i="2"/>
  <c r="N4508" i="2"/>
  <c r="N4513" i="2"/>
  <c r="N4528" i="2"/>
  <c r="N4540" i="2"/>
  <c r="N4542" i="2"/>
  <c r="N4579" i="2"/>
  <c r="N4624" i="2"/>
  <c r="N4633" i="2"/>
  <c r="N4635" i="2"/>
  <c r="N4683" i="2"/>
  <c r="N4720" i="2"/>
  <c r="N4722" i="2"/>
  <c r="N4747" i="2"/>
  <c r="N4784" i="2"/>
  <c r="N4786" i="2"/>
  <c r="N4811" i="2"/>
  <c r="N4848" i="2"/>
  <c r="N4850" i="2"/>
  <c r="N4875" i="2"/>
  <c r="N4912" i="2"/>
  <c r="N4914" i="2"/>
  <c r="N4937" i="2"/>
  <c r="N4939" i="2"/>
  <c r="N4953" i="2"/>
  <c r="N4955" i="2"/>
  <c r="N4544" i="2"/>
  <c r="N4554" i="2"/>
  <c r="N4556" i="2"/>
  <c r="N4561" i="2"/>
  <c r="N4566" i="2"/>
  <c r="N4568" i="2"/>
  <c r="N4585" i="2"/>
  <c r="N4588" i="2"/>
  <c r="N4602" i="2"/>
  <c r="N4604" i="2"/>
  <c r="N4614" i="2"/>
  <c r="N4616" i="2"/>
  <c r="N4625" i="2"/>
  <c r="N4630" i="2"/>
  <c r="N4632" i="2"/>
  <c r="N4653" i="2"/>
  <c r="N4660" i="2"/>
  <c r="N4663" i="2"/>
  <c r="N4665" i="2"/>
  <c r="N4670" i="2"/>
  <c r="N4672" i="2"/>
  <c r="N4677" i="2"/>
  <c r="N4692" i="2"/>
  <c r="N4702" i="2"/>
  <c r="N4704" i="2"/>
  <c r="N4709" i="2"/>
  <c r="N4724" i="2"/>
  <c r="N4734" i="2"/>
  <c r="N4736" i="2"/>
  <c r="N4741" i="2"/>
  <c r="N4756" i="2"/>
  <c r="N4766" i="2"/>
  <c r="N4768" i="2"/>
  <c r="N4773" i="2"/>
  <c r="N4798" i="2"/>
  <c r="N4830" i="2"/>
  <c r="N4862" i="2"/>
  <c r="N4894" i="2"/>
  <c r="N4926" i="2"/>
  <c r="N4990" i="2"/>
  <c r="N4997" i="2"/>
  <c r="N5004" i="2"/>
  <c r="N5006" i="2"/>
  <c r="N4577" i="2"/>
  <c r="N4580" i="2"/>
  <c r="N4592" i="2"/>
  <c r="N4601" i="2"/>
  <c r="N4608" i="2"/>
  <c r="N4620" i="2"/>
  <c r="N4636" i="2"/>
  <c r="N4643" i="2"/>
  <c r="N4669" i="2"/>
  <c r="N4684" i="2"/>
  <c r="N4696" i="2"/>
  <c r="N4701" i="2"/>
  <c r="N4716" i="2"/>
  <c r="N4728" i="2"/>
  <c r="N4733" i="2"/>
  <c r="N4748" i="2"/>
  <c r="N4760" i="2"/>
  <c r="N4765" i="2"/>
  <c r="N4780" i="2"/>
  <c r="N4790" i="2"/>
  <c r="N4792" i="2"/>
  <c r="N4797" i="2"/>
  <c r="N4812" i="2"/>
  <c r="N4822" i="2"/>
  <c r="N4824" i="2"/>
  <c r="N4829" i="2"/>
  <c r="N4844" i="2"/>
  <c r="N4854" i="2"/>
  <c r="N4856" i="2"/>
  <c r="N4861" i="2"/>
  <c r="N4876" i="2"/>
  <c r="N4886" i="2"/>
  <c r="N4888" i="2"/>
  <c r="N4893" i="2"/>
  <c r="N4908" i="2"/>
  <c r="N4918" i="2"/>
  <c r="N4920" i="2"/>
  <c r="N4925" i="2"/>
  <c r="N4969" i="2"/>
  <c r="N4976" i="2"/>
  <c r="N4978" i="2"/>
  <c r="N4985" i="2"/>
  <c r="N4992" i="2"/>
  <c r="N4994" i="2"/>
  <c r="N5001" i="2"/>
  <c r="N5008" i="2"/>
  <c r="N697" i="2"/>
  <c r="N713" i="2"/>
  <c r="N1363" i="2"/>
  <c r="N705" i="2"/>
  <c r="N721" i="2"/>
  <c r="N1367" i="2"/>
  <c r="N2196" i="2"/>
  <c r="N2212" i="2"/>
  <c r="N2228" i="2"/>
  <c r="N2244" i="2"/>
  <c r="N2260" i="2"/>
  <c r="N2276" i="2"/>
  <c r="N2292" i="2"/>
  <c r="N2308" i="2"/>
  <c r="N2324" i="2"/>
  <c r="N2340" i="2"/>
  <c r="N2356" i="2"/>
  <c r="N2372" i="2"/>
  <c r="N2388" i="2"/>
  <c r="N2404" i="2"/>
  <c r="N2420" i="2"/>
  <c r="N2436" i="2"/>
  <c r="N2452" i="2"/>
  <c r="N2468" i="2"/>
  <c r="N2484" i="2"/>
  <c r="N2500" i="2"/>
  <c r="N2516" i="2"/>
  <c r="N2532" i="2"/>
  <c r="N2548" i="2"/>
  <c r="N2567" i="2"/>
  <c r="N2603" i="2"/>
  <c r="N2608" i="2"/>
  <c r="N2631" i="2"/>
  <c r="N2667" i="2"/>
  <c r="N2672" i="2"/>
  <c r="N2695" i="2"/>
  <c r="N2731" i="2"/>
  <c r="N2736" i="2"/>
  <c r="N2759" i="2"/>
  <c r="N2795" i="2"/>
  <c r="N2800" i="2"/>
  <c r="N2823" i="2"/>
  <c r="N2859" i="2"/>
  <c r="N2864" i="2"/>
  <c r="N2887" i="2"/>
  <c r="N2923" i="2"/>
  <c r="N2928" i="2"/>
  <c r="N2951" i="2"/>
  <c r="N2987" i="2"/>
  <c r="N2992" i="2"/>
  <c r="N3015" i="2"/>
  <c r="N3051" i="2"/>
  <c r="N3056" i="2"/>
  <c r="N3079" i="2"/>
  <c r="N3115" i="2"/>
  <c r="N3120" i="2"/>
  <c r="N3143" i="2"/>
  <c r="N3179" i="2"/>
  <c r="N3184" i="2"/>
  <c r="N3207" i="2"/>
  <c r="N3243" i="2"/>
  <c r="N3248" i="2"/>
  <c r="N3271" i="2"/>
  <c r="N3307" i="2"/>
  <c r="N3312" i="2"/>
  <c r="N3335" i="2"/>
  <c r="N3371" i="2"/>
  <c r="N3376" i="2"/>
  <c r="N3399" i="2"/>
  <c r="N3435" i="2"/>
  <c r="N3440" i="2"/>
  <c r="N3463" i="2"/>
  <c r="N3499" i="2"/>
  <c r="N3521" i="2"/>
  <c r="N3545" i="2"/>
  <c r="N2575" i="2"/>
  <c r="N2591" i="2"/>
  <c r="N2607" i="2"/>
  <c r="N2623" i="2"/>
  <c r="N2639" i="2"/>
  <c r="N2655" i="2"/>
  <c r="N2671" i="2"/>
  <c r="N2687" i="2"/>
  <c r="N2703" i="2"/>
  <c r="N2719" i="2"/>
  <c r="N2735" i="2"/>
  <c r="N2751" i="2"/>
  <c r="N2767" i="2"/>
  <c r="N2783" i="2"/>
  <c r="N2799" i="2"/>
  <c r="N2815" i="2"/>
  <c r="N2831" i="2"/>
  <c r="N2847" i="2"/>
  <c r="N2863" i="2"/>
  <c r="N2879" i="2"/>
  <c r="N2895" i="2"/>
  <c r="N2911" i="2"/>
  <c r="N2927" i="2"/>
  <c r="N2943" i="2"/>
  <c r="N2959" i="2"/>
  <c r="N2975" i="2"/>
  <c r="N2991" i="2"/>
  <c r="N3007" i="2"/>
  <c r="N3023" i="2"/>
  <c r="N3039" i="2"/>
  <c r="N3055" i="2"/>
  <c r="N3071" i="2"/>
  <c r="N3087" i="2"/>
  <c r="N3103" i="2"/>
  <c r="N3119" i="2"/>
  <c r="N3135" i="2"/>
  <c r="N3151" i="2"/>
  <c r="N3167" i="2"/>
  <c r="N3183" i="2"/>
  <c r="N3199" i="2"/>
  <c r="N3215" i="2"/>
  <c r="N3231" i="2"/>
  <c r="N3247" i="2"/>
  <c r="N3263" i="2"/>
  <c r="N3279" i="2"/>
  <c r="N3295" i="2"/>
  <c r="N3311" i="2"/>
  <c r="N3327" i="2"/>
  <c r="N3343" i="2"/>
  <c r="N3359" i="2"/>
  <c r="N3375" i="2"/>
  <c r="N3391" i="2"/>
  <c r="N3407" i="2"/>
  <c r="N3423" i="2"/>
  <c r="N3439" i="2"/>
  <c r="N3455" i="2"/>
  <c r="N3471" i="2"/>
  <c r="N3487" i="2"/>
  <c r="N3529" i="2"/>
  <c r="N3561" i="2"/>
  <c r="N3593" i="2"/>
  <c r="N3625" i="2"/>
  <c r="N3657" i="2"/>
  <c r="N3689" i="2"/>
  <c r="N3721" i="2"/>
  <c r="N3753" i="2"/>
  <c r="N3785" i="2"/>
  <c r="N3817" i="2"/>
  <c r="N3849" i="2"/>
  <c r="N3501" i="2"/>
  <c r="N3509" i="2"/>
  <c r="N3517" i="2"/>
  <c r="N3525" i="2"/>
  <c r="N3533" i="2"/>
  <c r="N3541" i="2"/>
  <c r="N3549" i="2"/>
  <c r="N3557" i="2"/>
  <c r="N3565" i="2"/>
  <c r="N3573" i="2"/>
  <c r="N3581" i="2"/>
  <c r="N3589" i="2"/>
  <c r="N3597" i="2"/>
  <c r="N3605" i="2"/>
  <c r="N3613" i="2"/>
  <c r="N3621" i="2"/>
  <c r="N3629" i="2"/>
  <c r="N3637" i="2"/>
  <c r="N3645" i="2"/>
  <c r="N3653" i="2"/>
  <c r="N3661" i="2"/>
  <c r="N3669" i="2"/>
  <c r="N3677" i="2"/>
  <c r="N3685" i="2"/>
  <c r="N3693" i="2"/>
  <c r="N3701" i="2"/>
  <c r="N3709" i="2"/>
  <c r="N3717" i="2"/>
  <c r="N3725" i="2"/>
  <c r="N3733" i="2"/>
  <c r="N3741" i="2"/>
  <c r="N3749" i="2"/>
  <c r="N3757" i="2"/>
  <c r="N3765" i="2"/>
  <c r="N3773" i="2"/>
  <c r="N3781" i="2"/>
  <c r="N3789" i="2"/>
  <c r="N3797" i="2"/>
  <c r="N3805" i="2"/>
  <c r="N3813" i="2"/>
  <c r="N3821" i="2"/>
  <c r="N3829" i="2"/>
  <c r="N3837" i="2"/>
  <c r="N3845" i="2"/>
  <c r="N3853" i="2"/>
  <c r="N3876" i="2"/>
  <c r="N3900" i="2"/>
  <c r="N3932" i="2"/>
  <c r="N3964" i="2"/>
  <c r="N3996" i="2"/>
  <c r="N4028" i="2"/>
  <c r="N4060" i="2"/>
  <c r="N4092" i="2"/>
  <c r="N4124" i="2"/>
  <c r="N4156" i="2"/>
  <c r="N4188" i="2"/>
  <c r="N4220" i="2"/>
  <c r="N4252" i="2"/>
  <c r="N4284" i="2"/>
  <c r="N4316" i="2"/>
  <c r="N3892" i="2"/>
  <c r="N3924" i="2"/>
  <c r="N3956" i="2"/>
  <c r="N3988" i="2"/>
  <c r="N4020" i="2"/>
  <c r="N4052" i="2"/>
  <c r="N4084" i="2"/>
  <c r="N4116" i="2"/>
  <c r="N4148" i="2"/>
  <c r="N4180" i="2"/>
  <c r="N4212" i="2"/>
  <c r="N4244" i="2"/>
  <c r="N4276" i="2"/>
  <c r="N4308" i="2"/>
  <c r="N3864" i="2"/>
  <c r="N4345" i="2"/>
  <c r="N4370" i="2"/>
  <c r="N4409" i="2"/>
  <c r="N4337" i="2"/>
  <c r="N4353" i="2"/>
  <c r="N4369" i="2"/>
  <c r="N4385" i="2"/>
  <c r="N4401" i="2"/>
  <c r="N4417" i="2"/>
  <c r="N4333" i="2"/>
  <c r="N4349" i="2"/>
  <c r="N4365" i="2"/>
  <c r="N4381" i="2"/>
  <c r="N4397" i="2"/>
  <c r="N4413" i="2"/>
  <c r="N4429" i="2"/>
  <c r="N4437" i="2"/>
  <c r="N4445" i="2"/>
  <c r="N4453" i="2"/>
  <c r="N4461" i="2"/>
  <c r="N4469" i="2"/>
  <c r="N4477" i="2"/>
  <c r="N4485" i="2"/>
  <c r="N4493" i="2"/>
  <c r="N4501" i="2"/>
  <c r="N4509" i="2"/>
  <c r="N4517" i="2"/>
  <c r="N4525" i="2"/>
  <c r="N4533" i="2"/>
  <c r="N4541" i="2"/>
  <c r="N4549" i="2"/>
  <c r="N4557" i="2"/>
  <c r="N4565" i="2"/>
  <c r="N4573" i="2"/>
  <c r="N4581" i="2"/>
  <c r="N4589" i="2"/>
  <c r="N4597" i="2"/>
  <c r="N4605" i="2"/>
  <c r="N4613" i="2"/>
  <c r="N4621" i="2"/>
  <c r="N4629" i="2"/>
  <c r="N4637" i="2"/>
  <c r="N4652" i="2"/>
  <c r="N4668" i="2"/>
  <c r="N4648" i="2"/>
  <c r="N4664" i="2"/>
  <c r="N4673" i="2"/>
  <c r="N4681" i="2"/>
  <c r="N4689" i="2"/>
  <c r="N4697" i="2"/>
  <c r="N4705" i="2"/>
  <c r="N4713" i="2"/>
  <c r="N4721" i="2"/>
  <c r="N4729" i="2"/>
  <c r="N4737" i="2"/>
  <c r="N4745" i="2"/>
  <c r="N4753" i="2"/>
  <c r="N4761" i="2"/>
  <c r="N4769" i="2"/>
  <c r="N4777" i="2"/>
  <c r="N4785" i="2"/>
  <c r="N4793" i="2"/>
  <c r="N4801" i="2"/>
  <c r="N4809" i="2"/>
  <c r="N4817" i="2"/>
  <c r="N4825" i="2"/>
  <c r="N4833" i="2"/>
  <c r="N4841" i="2"/>
  <c r="N4849" i="2"/>
  <c r="N4857" i="2"/>
  <c r="N4865" i="2"/>
  <c r="N4873" i="2"/>
  <c r="N4881" i="2"/>
  <c r="N4889" i="2"/>
  <c r="N4897" i="2"/>
  <c r="N4905" i="2"/>
  <c r="N4913" i="2"/>
  <c r="N4921" i="2"/>
  <c r="N4929" i="2"/>
  <c r="N4942" i="2"/>
  <c r="N4950" i="2"/>
  <c r="N4958" i="2"/>
  <c r="N4966" i="2"/>
  <c r="N4982" i="2"/>
  <c r="N4998" i="2"/>
  <c r="AK7" i="2"/>
  <c r="AK11" i="2"/>
  <c r="AK4" i="2"/>
  <c r="AK12" i="2"/>
  <c r="AK9" i="2"/>
  <c r="AK13" i="2"/>
  <c r="AK14" i="2"/>
  <c r="AI17" i="2"/>
  <c r="BI23" i="3" l="1"/>
  <c r="AK10" i="2"/>
  <c r="BC17" i="4"/>
  <c r="BD18" i="4"/>
  <c r="BE18" i="4" s="1"/>
  <c r="AK6" i="2"/>
  <c r="B2" i="2"/>
  <c r="L29" i="2"/>
  <c r="M29" i="2"/>
  <c r="M27" i="2"/>
  <c r="M20" i="2"/>
  <c r="M23" i="2"/>
  <c r="M19" i="2"/>
  <c r="M26" i="2"/>
  <c r="M28" i="2"/>
  <c r="M22" i="2"/>
  <c r="M25" i="2"/>
  <c r="M24" i="2"/>
  <c r="L19" i="2"/>
  <c r="M15" i="2"/>
  <c r="BI20" i="3"/>
  <c r="BC20" i="3" s="1"/>
  <c r="BI22" i="3"/>
  <c r="BI19" i="3"/>
  <c r="BD19" i="3" s="1"/>
  <c r="BI16" i="3"/>
  <c r="BD16" i="3" s="1"/>
  <c r="AK8" i="2"/>
  <c r="M13" i="2"/>
  <c r="M10" i="2"/>
  <c r="M17" i="2"/>
  <c r="BI18" i="3"/>
  <c r="BC18" i="3" s="1"/>
  <c r="M12" i="2"/>
  <c r="M18" i="2"/>
  <c r="M14" i="2"/>
  <c r="M16" i="2"/>
  <c r="BI15" i="3"/>
  <c r="BD15" i="3" s="1"/>
  <c r="M11" i="2"/>
  <c r="AI6" i="2"/>
  <c r="L20" i="2" s="1"/>
  <c r="N20" i="2" s="1"/>
  <c r="BA13" i="3"/>
  <c r="BB13" i="3" s="1"/>
  <c r="L13" i="2"/>
  <c r="BI46" i="3"/>
  <c r="BG45" i="3"/>
  <c r="BA45" i="3" s="1"/>
  <c r="BD24" i="3"/>
  <c r="BD23" i="3"/>
  <c r="BD17" i="3"/>
  <c r="BD22" i="3"/>
  <c r="BD14" i="3"/>
  <c r="BD21" i="3"/>
  <c r="BC13" i="3"/>
  <c r="BD13" i="3"/>
  <c r="BC24" i="3"/>
  <c r="BC23" i="3"/>
  <c r="BC17" i="3"/>
  <c r="BC22" i="3"/>
  <c r="BC14" i="3"/>
  <c r="BC21" i="3"/>
  <c r="BA9" i="3"/>
  <c r="BC16" i="3" l="1"/>
  <c r="BC16" i="4"/>
  <c r="BD17" i="4"/>
  <c r="BE17" i="4" s="1"/>
  <c r="T13" i="3"/>
  <c r="AF13" i="3" s="1"/>
  <c r="AA13" i="3" s="1"/>
  <c r="BD18" i="3"/>
  <c r="N19" i="2"/>
  <c r="BD20" i="3"/>
  <c r="N29" i="2"/>
  <c r="L23" i="2"/>
  <c r="N23" i="2" s="1"/>
  <c r="L25" i="2"/>
  <c r="N25" i="2" s="1"/>
  <c r="L22" i="2"/>
  <c r="N22" i="2" s="1"/>
  <c r="L27" i="2"/>
  <c r="N27" i="2" s="1"/>
  <c r="L24" i="2"/>
  <c r="N24" i="2" s="1"/>
  <c r="L28" i="2"/>
  <c r="N28" i="2" s="1"/>
  <c r="L26" i="2"/>
  <c r="N26" i="2" s="1"/>
  <c r="L21" i="2"/>
  <c r="N21" i="2" s="1"/>
  <c r="BC19" i="3"/>
  <c r="L14" i="2"/>
  <c r="N14" i="2" s="1"/>
  <c r="L15" i="2"/>
  <c r="N15" i="2" s="1"/>
  <c r="L17" i="2"/>
  <c r="N17" i="2" s="1"/>
  <c r="BC15" i="3"/>
  <c r="L10" i="2"/>
  <c r="N10" i="2" s="1"/>
  <c r="L12" i="2"/>
  <c r="N12" i="2" s="1"/>
  <c r="L11" i="2"/>
  <c r="N11" i="2" s="1"/>
  <c r="L16" i="2"/>
  <c r="N16" i="2" s="1"/>
  <c r="L18" i="2"/>
  <c r="N18" i="2" s="1"/>
  <c r="BA16" i="3"/>
  <c r="BB16" i="3" s="1"/>
  <c r="AD8" i="2"/>
  <c r="AC44" i="3"/>
  <c r="Z8" i="2"/>
  <c r="Z29" i="2" s="1"/>
  <c r="BI47" i="3"/>
  <c r="BG47" i="3" s="1"/>
  <c r="BA47" i="3" s="1"/>
  <c r="BG46" i="3"/>
  <c r="BA46" i="3" s="1"/>
  <c r="T44" i="3" s="1"/>
  <c r="C9" i="3"/>
  <c r="N13" i="2"/>
  <c r="BC15" i="4" l="1"/>
  <c r="BD16" i="4"/>
  <c r="BE16" i="4" s="1"/>
  <c r="W61" i="3"/>
  <c r="AF61" i="3"/>
  <c r="Z27" i="2"/>
  <c r="Z28" i="2"/>
  <c r="Z25" i="2"/>
  <c r="Z26" i="2"/>
  <c r="Z23" i="2"/>
  <c r="Z24" i="2"/>
  <c r="Z21" i="2"/>
  <c r="Z22" i="2"/>
  <c r="Z19" i="2"/>
  <c r="Z20" i="2"/>
  <c r="AD9" i="2"/>
  <c r="AD5008" i="2"/>
  <c r="AD5004" i="2"/>
  <c r="AD5000" i="2"/>
  <c r="AD4996" i="2"/>
  <c r="AD4992" i="2"/>
  <c r="AD4988" i="2"/>
  <c r="AD4984" i="2"/>
  <c r="AD4980" i="2"/>
  <c r="AD4976" i="2"/>
  <c r="AD4972" i="2"/>
  <c r="AD4968" i="2"/>
  <c r="AD4964" i="2"/>
  <c r="AD4960" i="2"/>
  <c r="AD4956" i="2"/>
  <c r="AD4952" i="2"/>
  <c r="AD4948" i="2"/>
  <c r="AD4944" i="2"/>
  <c r="AD4940" i="2"/>
  <c r="AD4936" i="2"/>
  <c r="AD4932" i="2"/>
  <c r="AD4928" i="2"/>
  <c r="AD4924" i="2"/>
  <c r="AD4920" i="2"/>
  <c r="AD4916" i="2"/>
  <c r="AD4912" i="2"/>
  <c r="AD4908" i="2"/>
  <c r="AD4904" i="2"/>
  <c r="AD4900" i="2"/>
  <c r="AD4896" i="2"/>
  <c r="AD5005" i="2"/>
  <c r="AD5001" i="2"/>
  <c r="AD4997" i="2"/>
  <c r="AD4993" i="2"/>
  <c r="AD4989" i="2"/>
  <c r="AD4985" i="2"/>
  <c r="AD4981" i="2"/>
  <c r="AD4977" i="2"/>
  <c r="AD4973" i="2"/>
  <c r="AD4969" i="2"/>
  <c r="AD4965" i="2"/>
  <c r="AD4961" i="2"/>
  <c r="AD4957" i="2"/>
  <c r="AD4953" i="2"/>
  <c r="AD4949" i="2"/>
  <c r="AD4945" i="2"/>
  <c r="AD4941" i="2"/>
  <c r="AD4937" i="2"/>
  <c r="AD4933" i="2"/>
  <c r="AD4929" i="2"/>
  <c r="AD4925" i="2"/>
  <c r="AD4921" i="2"/>
  <c r="AD4917" i="2"/>
  <c r="AD4913" i="2"/>
  <c r="AD4909" i="2"/>
  <c r="AD4905" i="2"/>
  <c r="AD4901" i="2"/>
  <c r="AD4897" i="2"/>
  <c r="AD5002" i="2"/>
  <c r="AD4994" i="2"/>
  <c r="AD4986" i="2"/>
  <c r="AD4978" i="2"/>
  <c r="AD4970" i="2"/>
  <c r="AD4962" i="2"/>
  <c r="AD4954" i="2"/>
  <c r="AD4946" i="2"/>
  <c r="AD4938" i="2"/>
  <c r="AD4930" i="2"/>
  <c r="AD4922" i="2"/>
  <c r="AD4914" i="2"/>
  <c r="AD4906" i="2"/>
  <c r="AD4898" i="2"/>
  <c r="AD4894" i="2"/>
  <c r="AD4890" i="2"/>
  <c r="AD4886" i="2"/>
  <c r="AD4882" i="2"/>
  <c r="AD4878" i="2"/>
  <c r="AD4874" i="2"/>
  <c r="AD4870" i="2"/>
  <c r="AD4866" i="2"/>
  <c r="AD4862" i="2"/>
  <c r="AD4858" i="2"/>
  <c r="AD4854" i="2"/>
  <c r="AD4850" i="2"/>
  <c r="AD4846" i="2"/>
  <c r="AD4842" i="2"/>
  <c r="AD4838" i="2"/>
  <c r="AD4834" i="2"/>
  <c r="AD4830" i="2"/>
  <c r="AD4826" i="2"/>
  <c r="AD4822" i="2"/>
  <c r="AD4818" i="2"/>
  <c r="AD4814" i="2"/>
  <c r="AD4810" i="2"/>
  <c r="AD4806" i="2"/>
  <c r="AD4802" i="2"/>
  <c r="AD4798" i="2"/>
  <c r="AD4794" i="2"/>
  <c r="AD4790" i="2"/>
  <c r="AD4786" i="2"/>
  <c r="AD4782" i="2"/>
  <c r="AD4778" i="2"/>
  <c r="AD4774" i="2"/>
  <c r="AD4770" i="2"/>
  <c r="AD4766" i="2"/>
  <c r="AD4762" i="2"/>
  <c r="AD4758" i="2"/>
  <c r="AD4754" i="2"/>
  <c r="AD4750" i="2"/>
  <c r="AD4746" i="2"/>
  <c r="AD4742" i="2"/>
  <c r="AD4738" i="2"/>
  <c r="AD4734" i="2"/>
  <c r="AD4730" i="2"/>
  <c r="AD4726" i="2"/>
  <c r="AD5007" i="2"/>
  <c r="AD4999" i="2"/>
  <c r="AD4991" i="2"/>
  <c r="AD4983" i="2"/>
  <c r="AD4975" i="2"/>
  <c r="AD4967" i="2"/>
  <c r="AD4959" i="2"/>
  <c r="AD4951" i="2"/>
  <c r="AD4943" i="2"/>
  <c r="AD4935" i="2"/>
  <c r="AD4927" i="2"/>
  <c r="AD4919" i="2"/>
  <c r="AD4911" i="2"/>
  <c r="AD4903" i="2"/>
  <c r="AD4895" i="2"/>
  <c r="AD4891" i="2"/>
  <c r="AD4887" i="2"/>
  <c r="AD4883" i="2"/>
  <c r="AD4879" i="2"/>
  <c r="AD4875" i="2"/>
  <c r="AD4871" i="2"/>
  <c r="AD4867" i="2"/>
  <c r="AD4863" i="2"/>
  <c r="AD4859" i="2"/>
  <c r="AD4855" i="2"/>
  <c r="AD4851" i="2"/>
  <c r="AD4847" i="2"/>
  <c r="AD4843" i="2"/>
  <c r="AD4839" i="2"/>
  <c r="AD4835" i="2"/>
  <c r="AD4831" i="2"/>
  <c r="AD4827" i="2"/>
  <c r="AD4823" i="2"/>
  <c r="AD4819" i="2"/>
  <c r="AD4815" i="2"/>
  <c r="AD4811" i="2"/>
  <c r="AD4807" i="2"/>
  <c r="AD4803" i="2"/>
  <c r="AD4799" i="2"/>
  <c r="AD4795" i="2"/>
  <c r="AD5006" i="2"/>
  <c r="AD4990" i="2"/>
  <c r="AD4974" i="2"/>
  <c r="AD4958" i="2"/>
  <c r="AD4942" i="2"/>
  <c r="AD4926" i="2"/>
  <c r="AD4910" i="2"/>
  <c r="AD4892" i="2"/>
  <c r="AD4884" i="2"/>
  <c r="AD4876" i="2"/>
  <c r="AD4868" i="2"/>
  <c r="AD4860" i="2"/>
  <c r="AD4852" i="2"/>
  <c r="AD4844" i="2"/>
  <c r="AD4836" i="2"/>
  <c r="AD4828" i="2"/>
  <c r="AD4820" i="2"/>
  <c r="AD4812" i="2"/>
  <c r="AD4804" i="2"/>
  <c r="AD4796" i="2"/>
  <c r="AD4792" i="2"/>
  <c r="AD4785" i="2"/>
  <c r="AD4783" i="2"/>
  <c r="AD4776" i="2"/>
  <c r="AD4769" i="2"/>
  <c r="AD4767" i="2"/>
  <c r="AD4760" i="2"/>
  <c r="AD4753" i="2"/>
  <c r="AD4751" i="2"/>
  <c r="AD4744" i="2"/>
  <c r="AD4737" i="2"/>
  <c r="AD4735" i="2"/>
  <c r="AD4728" i="2"/>
  <c r="AD4722" i="2"/>
  <c r="AD4718" i="2"/>
  <c r="AD4714" i="2"/>
  <c r="AD4995" i="2"/>
  <c r="AD4979" i="2"/>
  <c r="AD4963" i="2"/>
  <c r="AD4947" i="2"/>
  <c r="AD4931" i="2"/>
  <c r="AD4915" i="2"/>
  <c r="AD4899" i="2"/>
  <c r="AD4889" i="2"/>
  <c r="AD4881" i="2"/>
  <c r="AD4873" i="2"/>
  <c r="AD4865" i="2"/>
  <c r="AD4857" i="2"/>
  <c r="AD4849" i="2"/>
  <c r="AD4841" i="2"/>
  <c r="AD4833" i="2"/>
  <c r="AD4825" i="2"/>
  <c r="AD4817" i="2"/>
  <c r="AD4809" i="2"/>
  <c r="AD4801" i="2"/>
  <c r="AD4788" i="2"/>
  <c r="AD4781" i="2"/>
  <c r="AD4779" i="2"/>
  <c r="AD4772" i="2"/>
  <c r="AD4765" i="2"/>
  <c r="AD4763" i="2"/>
  <c r="AD4756" i="2"/>
  <c r="AD4749" i="2"/>
  <c r="AD4747" i="2"/>
  <c r="AD4740" i="2"/>
  <c r="AD4733" i="2"/>
  <c r="AD4731" i="2"/>
  <c r="AD4723" i="2"/>
  <c r="AD4719" i="2"/>
  <c r="AD4715" i="2"/>
  <c r="AD4711" i="2"/>
  <c r="AD4707" i="2"/>
  <c r="AD4703" i="2"/>
  <c r="AD4699" i="2"/>
  <c r="AD4695" i="2"/>
  <c r="AD4691" i="2"/>
  <c r="AD4687" i="2"/>
  <c r="AD4683" i="2"/>
  <c r="AD4679" i="2"/>
  <c r="AD4675" i="2"/>
  <c r="AD4671" i="2"/>
  <c r="AD4667" i="2"/>
  <c r="AD4663" i="2"/>
  <c r="AD4659" i="2"/>
  <c r="AD4655" i="2"/>
  <c r="AD4651" i="2"/>
  <c r="AD4647" i="2"/>
  <c r="AD4643" i="2"/>
  <c r="AD4639" i="2"/>
  <c r="AD4635" i="2"/>
  <c r="AD4631" i="2"/>
  <c r="AD4982" i="2"/>
  <c r="AD4950" i="2"/>
  <c r="AD4918" i="2"/>
  <c r="AD4880" i="2"/>
  <c r="AD4864" i="2"/>
  <c r="AD4848" i="2"/>
  <c r="AD4832" i="2"/>
  <c r="AD4816" i="2"/>
  <c r="AD4800" i="2"/>
  <c r="AD4791" i="2"/>
  <c r="AD4784" i="2"/>
  <c r="AD4777" i="2"/>
  <c r="AD4759" i="2"/>
  <c r="AD4752" i="2"/>
  <c r="AD4745" i="2"/>
  <c r="AD4727" i="2"/>
  <c r="AD4724" i="2"/>
  <c r="AD4716" i="2"/>
  <c r="AD4710" i="2"/>
  <c r="AD4708" i="2"/>
  <c r="AD4701" i="2"/>
  <c r="AD4694" i="2"/>
  <c r="AD4692" i="2"/>
  <c r="AD4685" i="2"/>
  <c r="AD4678" i="2"/>
  <c r="AD4676" i="2"/>
  <c r="AD4669" i="2"/>
  <c r="AD4662" i="2"/>
  <c r="AD4660" i="2"/>
  <c r="AD4653" i="2"/>
  <c r="AD4646" i="2"/>
  <c r="AD4644" i="2"/>
  <c r="AD4637" i="2"/>
  <c r="AD4630" i="2"/>
  <c r="AD4627" i="2"/>
  <c r="AD4623" i="2"/>
  <c r="AD4619" i="2"/>
  <c r="AD4615" i="2"/>
  <c r="AD4611" i="2"/>
  <c r="AD4607" i="2"/>
  <c r="AD4603" i="2"/>
  <c r="AD4599" i="2"/>
  <c r="AD4595" i="2"/>
  <c r="AD4591" i="2"/>
  <c r="AD4587" i="2"/>
  <c r="AD4583" i="2"/>
  <c r="AD4579" i="2"/>
  <c r="AD4575" i="2"/>
  <c r="AD4571" i="2"/>
  <c r="AD4567" i="2"/>
  <c r="AD4563" i="2"/>
  <c r="AD4559" i="2"/>
  <c r="AD4555" i="2"/>
  <c r="AD4551" i="2"/>
  <c r="AD4547" i="2"/>
  <c r="AD4543" i="2"/>
  <c r="AD4539" i="2"/>
  <c r="AD4535" i="2"/>
  <c r="AD4531" i="2"/>
  <c r="AD4527" i="2"/>
  <c r="AD4523" i="2"/>
  <c r="AD4519" i="2"/>
  <c r="AD4515" i="2"/>
  <c r="AD4511" i="2"/>
  <c r="AD4507" i="2"/>
  <c r="AD4503" i="2"/>
  <c r="AD4499" i="2"/>
  <c r="AD4495" i="2"/>
  <c r="AD4491" i="2"/>
  <c r="AD4487" i="2"/>
  <c r="AD4483" i="2"/>
  <c r="AD4479" i="2"/>
  <c r="AD4475" i="2"/>
  <c r="AD4471" i="2"/>
  <c r="AD4467" i="2"/>
  <c r="AD4463" i="2"/>
  <c r="AD4459" i="2"/>
  <c r="AD4455" i="2"/>
  <c r="AD4451" i="2"/>
  <c r="AD4447" i="2"/>
  <c r="AD4443" i="2"/>
  <c r="AD4439" i="2"/>
  <c r="AD4435" i="2"/>
  <c r="AD4431" i="2"/>
  <c r="AD4427" i="2"/>
  <c r="AD4423" i="2"/>
  <c r="AD4419" i="2"/>
  <c r="AD4415" i="2"/>
  <c r="AD4411" i="2"/>
  <c r="AD4407" i="2"/>
  <c r="AD4403" i="2"/>
  <c r="AD4399" i="2"/>
  <c r="AD4395" i="2"/>
  <c r="AD4391" i="2"/>
  <c r="AD4387" i="2"/>
  <c r="AD4383" i="2"/>
  <c r="AD4379" i="2"/>
  <c r="AD4375" i="2"/>
  <c r="AD4371" i="2"/>
  <c r="AD4367" i="2"/>
  <c r="AD4363" i="2"/>
  <c r="AD4359" i="2"/>
  <c r="AD4355" i="2"/>
  <c r="AD4351" i="2"/>
  <c r="AD4347" i="2"/>
  <c r="AD4343" i="2"/>
  <c r="AD4339" i="2"/>
  <c r="AD4335" i="2"/>
  <c r="AD4331" i="2"/>
  <c r="AD4327" i="2"/>
  <c r="AD4323" i="2"/>
  <c r="AD4319" i="2"/>
  <c r="AD4315" i="2"/>
  <c r="AD4311" i="2"/>
  <c r="AD5003" i="2"/>
  <c r="AD4971" i="2"/>
  <c r="AD4939" i="2"/>
  <c r="AD4907" i="2"/>
  <c r="AD4885" i="2"/>
  <c r="AD4869" i="2"/>
  <c r="AD4853" i="2"/>
  <c r="AD4837" i="2"/>
  <c r="AD4821" i="2"/>
  <c r="AD4805" i="2"/>
  <c r="AD4787" i="2"/>
  <c r="AD4780" i="2"/>
  <c r="AD4773" i="2"/>
  <c r="AD4755" i="2"/>
  <c r="AD4748" i="2"/>
  <c r="AD4741" i="2"/>
  <c r="AD4721" i="2"/>
  <c r="AD4713" i="2"/>
  <c r="AD4706" i="2"/>
  <c r="AD4704" i="2"/>
  <c r="AD4697" i="2"/>
  <c r="AD4690" i="2"/>
  <c r="AD4688" i="2"/>
  <c r="AD4681" i="2"/>
  <c r="AD4674" i="2"/>
  <c r="AD4672" i="2"/>
  <c r="AD4665" i="2"/>
  <c r="AD4658" i="2"/>
  <c r="AD4656" i="2"/>
  <c r="AD4649" i="2"/>
  <c r="AD4642" i="2"/>
  <c r="AD4640" i="2"/>
  <c r="AD4633" i="2"/>
  <c r="AD4628" i="2"/>
  <c r="AD4624" i="2"/>
  <c r="AD4620" i="2"/>
  <c r="AD4616" i="2"/>
  <c r="AD4612" i="2"/>
  <c r="AD4608" i="2"/>
  <c r="AD4604" i="2"/>
  <c r="AD4600" i="2"/>
  <c r="AD4596" i="2"/>
  <c r="AD4592" i="2"/>
  <c r="AD4588" i="2"/>
  <c r="AD4584" i="2"/>
  <c r="AD4580" i="2"/>
  <c r="AD4576" i="2"/>
  <c r="AD4572" i="2"/>
  <c r="AD4568" i="2"/>
  <c r="AD4564" i="2"/>
  <c r="AD4560" i="2"/>
  <c r="AD4556" i="2"/>
  <c r="AD4552" i="2"/>
  <c r="AD4548" i="2"/>
  <c r="AD4544" i="2"/>
  <c r="AD4540" i="2"/>
  <c r="AD4536" i="2"/>
  <c r="AD4532" i="2"/>
  <c r="AD4528" i="2"/>
  <c r="AD4524" i="2"/>
  <c r="AD4520" i="2"/>
  <c r="AD4516" i="2"/>
  <c r="AD4512" i="2"/>
  <c r="AD4508" i="2"/>
  <c r="AD4504" i="2"/>
  <c r="AD4500" i="2"/>
  <c r="AD4496" i="2"/>
  <c r="AD4492" i="2"/>
  <c r="AD4488" i="2"/>
  <c r="AD4484" i="2"/>
  <c r="AD4480" i="2"/>
  <c r="AD4476" i="2"/>
  <c r="AD4472" i="2"/>
  <c r="AD4468" i="2"/>
  <c r="AD4464" i="2"/>
  <c r="AD4460" i="2"/>
  <c r="AD4456" i="2"/>
  <c r="AD4452" i="2"/>
  <c r="AD4448" i="2"/>
  <c r="AD4444" i="2"/>
  <c r="AD4440" i="2"/>
  <c r="AD4436" i="2"/>
  <c r="AD4432" i="2"/>
  <c r="AD4428" i="2"/>
  <c r="AD4424" i="2"/>
  <c r="AD4420" i="2"/>
  <c r="AD4416" i="2"/>
  <c r="AD4412" i="2"/>
  <c r="AD4408" i="2"/>
  <c r="AD4404" i="2"/>
  <c r="AD4400" i="2"/>
  <c r="AD4396" i="2"/>
  <c r="AD4392" i="2"/>
  <c r="AD4388" i="2"/>
  <c r="AD4384" i="2"/>
  <c r="AD4380" i="2"/>
  <c r="AD4376" i="2"/>
  <c r="AD4372" i="2"/>
  <c r="AD4368" i="2"/>
  <c r="AD4364" i="2"/>
  <c r="AD4360" i="2"/>
  <c r="AD4356" i="2"/>
  <c r="AD4352" i="2"/>
  <c r="AD4348" i="2"/>
  <c r="AD4344" i="2"/>
  <c r="AD4340" i="2"/>
  <c r="AD4336" i="2"/>
  <c r="AD4332" i="2"/>
  <c r="AD4328" i="2"/>
  <c r="AD4324" i="2"/>
  <c r="AD4320" i="2"/>
  <c r="AD4316" i="2"/>
  <c r="AD4312" i="2"/>
  <c r="AD4955" i="2"/>
  <c r="AD4893" i="2"/>
  <c r="AD4861" i="2"/>
  <c r="AD4829" i="2"/>
  <c r="AD4797" i="2"/>
  <c r="AD4789" i="2"/>
  <c r="AD4739" i="2"/>
  <c r="AD4732" i="2"/>
  <c r="AD4725" i="2"/>
  <c r="AD4696" i="2"/>
  <c r="AD4689" i="2"/>
  <c r="AD4682" i="2"/>
  <c r="AD4664" i="2"/>
  <c r="AD4657" i="2"/>
  <c r="AD4650" i="2"/>
  <c r="AD4632" i="2"/>
  <c r="AD4626" i="2"/>
  <c r="AD4618" i="2"/>
  <c r="AD4610" i="2"/>
  <c r="AD4602" i="2"/>
  <c r="AD4594" i="2"/>
  <c r="AD4586" i="2"/>
  <c r="AD4578" i="2"/>
  <c r="AD4570" i="2"/>
  <c r="AD4562" i="2"/>
  <c r="AD4554" i="2"/>
  <c r="AD4546" i="2"/>
  <c r="AD4538" i="2"/>
  <c r="AD4966" i="2"/>
  <c r="AD4902" i="2"/>
  <c r="AD4888" i="2"/>
  <c r="AD4856" i="2"/>
  <c r="AD4824" i="2"/>
  <c r="AD4793" i="2"/>
  <c r="AD4743" i="2"/>
  <c r="AD4736" i="2"/>
  <c r="AD4729" i="2"/>
  <c r="AD4709" i="2"/>
  <c r="AD4702" i="2"/>
  <c r="AD4684" i="2"/>
  <c r="AD4677" i="2"/>
  <c r="AD4670" i="2"/>
  <c r="AD4652" i="2"/>
  <c r="AD4645" i="2"/>
  <c r="AD4638" i="2"/>
  <c r="AD4625" i="2"/>
  <c r="AD4617" i="2"/>
  <c r="AD4609" i="2"/>
  <c r="AD4601" i="2"/>
  <c r="AD4593" i="2"/>
  <c r="AD4585" i="2"/>
  <c r="AD4577" i="2"/>
  <c r="AD4569" i="2"/>
  <c r="AD4561" i="2"/>
  <c r="AD4553" i="2"/>
  <c r="AD4545" i="2"/>
  <c r="AD4537" i="2"/>
  <c r="AD4998" i="2"/>
  <c r="AD4840" i="2"/>
  <c r="AD4768" i="2"/>
  <c r="AD4700" i="2"/>
  <c r="AD4693" i="2"/>
  <c r="AD4686" i="2"/>
  <c r="AD4636" i="2"/>
  <c r="AD4629" i="2"/>
  <c r="AD4613" i="2"/>
  <c r="AD4597" i="2"/>
  <c r="AD4581" i="2"/>
  <c r="AD4565" i="2"/>
  <c r="AD4549" i="2"/>
  <c r="AD4534" i="2"/>
  <c r="AD4526" i="2"/>
  <c r="AD4518" i="2"/>
  <c r="AD4510" i="2"/>
  <c r="AD4502" i="2"/>
  <c r="AD4494" i="2"/>
  <c r="AD4486" i="2"/>
  <c r="AD4478" i="2"/>
  <c r="AD4470" i="2"/>
  <c r="AD4462" i="2"/>
  <c r="AD4454" i="2"/>
  <c r="AD4446" i="2"/>
  <c r="AD4438" i="2"/>
  <c r="AD4430" i="2"/>
  <c r="AD4422" i="2"/>
  <c r="AD4414" i="2"/>
  <c r="AD4406" i="2"/>
  <c r="AD4398" i="2"/>
  <c r="AD4390" i="2"/>
  <c r="AD4382" i="2"/>
  <c r="AD4374" i="2"/>
  <c r="AD4366" i="2"/>
  <c r="AD4358" i="2"/>
  <c r="AD4350" i="2"/>
  <c r="AD4342" i="2"/>
  <c r="AD4334" i="2"/>
  <c r="AD4326" i="2"/>
  <c r="AD4318" i="2"/>
  <c r="AD4310" i="2"/>
  <c r="AD4308" i="2"/>
  <c r="AD4304" i="2"/>
  <c r="AD4300" i="2"/>
  <c r="AD4296" i="2"/>
  <c r="AD4292" i="2"/>
  <c r="AD4288" i="2"/>
  <c r="AD4284" i="2"/>
  <c r="AD4280" i="2"/>
  <c r="AD4276" i="2"/>
  <c r="AD4272" i="2"/>
  <c r="AD4268" i="2"/>
  <c r="AD4264" i="2"/>
  <c r="AD4260" i="2"/>
  <c r="AD4256" i="2"/>
  <c r="AD4252" i="2"/>
  <c r="AD4248" i="2"/>
  <c r="AD4244" i="2"/>
  <c r="AD4240" i="2"/>
  <c r="AD4236" i="2"/>
  <c r="AD4232" i="2"/>
  <c r="AD4228" i="2"/>
  <c r="AD4987" i="2"/>
  <c r="AD4877" i="2"/>
  <c r="AD4813" i="2"/>
  <c r="AD4764" i="2"/>
  <c r="AD4712" i="2"/>
  <c r="AD4705" i="2"/>
  <c r="AD4698" i="2"/>
  <c r="AD4648" i="2"/>
  <c r="AD4641" i="2"/>
  <c r="AD4634" i="2"/>
  <c r="AD4622" i="2"/>
  <c r="AD4606" i="2"/>
  <c r="AD4590" i="2"/>
  <c r="AD4574" i="2"/>
  <c r="AD4558" i="2"/>
  <c r="AD4542" i="2"/>
  <c r="AD4533" i="2"/>
  <c r="AD4525" i="2"/>
  <c r="AD4517" i="2"/>
  <c r="AD4509" i="2"/>
  <c r="AD4501" i="2"/>
  <c r="AD4493" i="2"/>
  <c r="AD4485" i="2"/>
  <c r="AD4477" i="2"/>
  <c r="AD4469" i="2"/>
  <c r="AD4461" i="2"/>
  <c r="AD4453" i="2"/>
  <c r="AD4445" i="2"/>
  <c r="AD4437" i="2"/>
  <c r="AD4429" i="2"/>
  <c r="AD4421" i="2"/>
  <c r="AD4413" i="2"/>
  <c r="AD4405" i="2"/>
  <c r="AD4397" i="2"/>
  <c r="AD4389" i="2"/>
  <c r="AD4381" i="2"/>
  <c r="AD4373" i="2"/>
  <c r="AD4365" i="2"/>
  <c r="AD4357" i="2"/>
  <c r="AD4349" i="2"/>
  <c r="AD4341" i="2"/>
  <c r="AD4333" i="2"/>
  <c r="AD4325" i="2"/>
  <c r="AD4317" i="2"/>
  <c r="AD4309" i="2"/>
  <c r="AD4305" i="2"/>
  <c r="AD4301" i="2"/>
  <c r="AD4297" i="2"/>
  <c r="AD4293" i="2"/>
  <c r="AD4289" i="2"/>
  <c r="AD4285" i="2"/>
  <c r="AD4281" i="2"/>
  <c r="AD4277" i="2"/>
  <c r="AD4273" i="2"/>
  <c r="AD4269" i="2"/>
  <c r="AD4265" i="2"/>
  <c r="AD4261" i="2"/>
  <c r="AD4257" i="2"/>
  <c r="AD4253" i="2"/>
  <c r="AD4249" i="2"/>
  <c r="AD4245" i="2"/>
  <c r="AD4241" i="2"/>
  <c r="AD4237" i="2"/>
  <c r="AD4233" i="2"/>
  <c r="AD4229" i="2"/>
  <c r="AD4225" i="2"/>
  <c r="AD4221" i="2"/>
  <c r="AD4217" i="2"/>
  <c r="AD4213" i="2"/>
  <c r="AD4209" i="2"/>
  <c r="AD4205" i="2"/>
  <c r="AD4201" i="2"/>
  <c r="AD4197" i="2"/>
  <c r="AD4193" i="2"/>
  <c r="AD4189" i="2"/>
  <c r="AD4185" i="2"/>
  <c r="AD4181" i="2"/>
  <c r="AD4177" i="2"/>
  <c r="AD4173" i="2"/>
  <c r="AD4169" i="2"/>
  <c r="AD4165" i="2"/>
  <c r="AD4161" i="2"/>
  <c r="AD4157" i="2"/>
  <c r="AD4153" i="2"/>
  <c r="AD4149" i="2"/>
  <c r="AD4145" i="2"/>
  <c r="AD4141" i="2"/>
  <c r="AD4137" i="2"/>
  <c r="AD4133" i="2"/>
  <c r="AD4129" i="2"/>
  <c r="AD4125" i="2"/>
  <c r="AD4121" i="2"/>
  <c r="AD4117" i="2"/>
  <c r="AD4113" i="2"/>
  <c r="AD4109" i="2"/>
  <c r="AD4105" i="2"/>
  <c r="AD4101" i="2"/>
  <c r="AD4097" i="2"/>
  <c r="AD4093" i="2"/>
  <c r="AD4089" i="2"/>
  <c r="AD4085" i="2"/>
  <c r="AD4081" i="2"/>
  <c r="AD4077" i="2"/>
  <c r="AD4073" i="2"/>
  <c r="AD4069" i="2"/>
  <c r="AD4065" i="2"/>
  <c r="AD4061" i="2"/>
  <c r="AD4057" i="2"/>
  <c r="AD4053" i="2"/>
  <c r="AD4049" i="2"/>
  <c r="AD4045" i="2"/>
  <c r="AD4041" i="2"/>
  <c r="AD4037" i="2"/>
  <c r="AD4033" i="2"/>
  <c r="AD4029" i="2"/>
  <c r="AD4025" i="2"/>
  <c r="AD4808" i="2"/>
  <c r="AD4775" i="2"/>
  <c r="AD4720" i="2"/>
  <c r="AD4661" i="2"/>
  <c r="AD4621" i="2"/>
  <c r="AD4589" i="2"/>
  <c r="AD4557" i="2"/>
  <c r="AD4530" i="2"/>
  <c r="AD4514" i="2"/>
  <c r="AD4498" i="2"/>
  <c r="AD4482" i="2"/>
  <c r="AD4466" i="2"/>
  <c r="AD4450" i="2"/>
  <c r="AD4434" i="2"/>
  <c r="AD4418" i="2"/>
  <c r="AD4402" i="2"/>
  <c r="AD4386" i="2"/>
  <c r="AD4370" i="2"/>
  <c r="AD4354" i="2"/>
  <c r="AD4338" i="2"/>
  <c r="AD4322" i="2"/>
  <c r="AD4302" i="2"/>
  <c r="AD4294" i="2"/>
  <c r="AD4286" i="2"/>
  <c r="AD4278" i="2"/>
  <c r="AD4270" i="2"/>
  <c r="AD4262" i="2"/>
  <c r="AD4254" i="2"/>
  <c r="AD4246" i="2"/>
  <c r="AD4238" i="2"/>
  <c r="AD4230" i="2"/>
  <c r="AD4224" i="2"/>
  <c r="AD4222" i="2"/>
  <c r="AD4215" i="2"/>
  <c r="AD4208" i="2"/>
  <c r="AD4206" i="2"/>
  <c r="AD4199" i="2"/>
  <c r="AD4192" i="2"/>
  <c r="AD4190" i="2"/>
  <c r="AD4183" i="2"/>
  <c r="AD4176" i="2"/>
  <c r="AD4174" i="2"/>
  <c r="AD4167" i="2"/>
  <c r="AD4160" i="2"/>
  <c r="AD4158" i="2"/>
  <c r="AD4151" i="2"/>
  <c r="AD4144" i="2"/>
  <c r="AD4142" i="2"/>
  <c r="AD4135" i="2"/>
  <c r="AD4128" i="2"/>
  <c r="AD4126" i="2"/>
  <c r="AD4119" i="2"/>
  <c r="AD4112" i="2"/>
  <c r="AD4110" i="2"/>
  <c r="AD4103" i="2"/>
  <c r="AD4096" i="2"/>
  <c r="AD4094" i="2"/>
  <c r="AD4087" i="2"/>
  <c r="AD4080" i="2"/>
  <c r="AD4078" i="2"/>
  <c r="AD4071" i="2"/>
  <c r="AD4064" i="2"/>
  <c r="AD4062" i="2"/>
  <c r="AD4055" i="2"/>
  <c r="AD4048" i="2"/>
  <c r="AD4046" i="2"/>
  <c r="AD4039" i="2"/>
  <c r="AD4032" i="2"/>
  <c r="AD4030" i="2"/>
  <c r="AD4022" i="2"/>
  <c r="AD4018" i="2"/>
  <c r="AD4014" i="2"/>
  <c r="AD4010" i="2"/>
  <c r="AD4006" i="2"/>
  <c r="AD4002" i="2"/>
  <c r="AD3998" i="2"/>
  <c r="AD3994" i="2"/>
  <c r="AD3990" i="2"/>
  <c r="AD3986" i="2"/>
  <c r="AD3982" i="2"/>
  <c r="AD3978" i="2"/>
  <c r="AD3974" i="2"/>
  <c r="AD3970" i="2"/>
  <c r="AD3966" i="2"/>
  <c r="AD3962" i="2"/>
  <c r="AD3958" i="2"/>
  <c r="AD3954" i="2"/>
  <c r="AD3950" i="2"/>
  <c r="AD3946" i="2"/>
  <c r="AD3942" i="2"/>
  <c r="AD3938" i="2"/>
  <c r="AD3934" i="2"/>
  <c r="AD3930" i="2"/>
  <c r="AD3926" i="2"/>
  <c r="AD3922" i="2"/>
  <c r="AD3918" i="2"/>
  <c r="AD3914" i="2"/>
  <c r="AD3910" i="2"/>
  <c r="AD3906" i="2"/>
  <c r="AD3902" i="2"/>
  <c r="AD3898" i="2"/>
  <c r="AD3894" i="2"/>
  <c r="AD3890" i="2"/>
  <c r="AD3886" i="2"/>
  <c r="AD3882" i="2"/>
  <c r="AD3878" i="2"/>
  <c r="AD3874" i="2"/>
  <c r="AD3870" i="2"/>
  <c r="AD3866" i="2"/>
  <c r="AD3862" i="2"/>
  <c r="AD3858" i="2"/>
  <c r="AD3854" i="2"/>
  <c r="AD3850" i="2"/>
  <c r="AD3846" i="2"/>
  <c r="AD3842" i="2"/>
  <c r="AD3838" i="2"/>
  <c r="AD3834" i="2"/>
  <c r="AD3830" i="2"/>
  <c r="AD3826" i="2"/>
  <c r="AD3822" i="2"/>
  <c r="AD3818" i="2"/>
  <c r="AD3814" i="2"/>
  <c r="AD3810" i="2"/>
  <c r="AD3806" i="2"/>
  <c r="AD3802" i="2"/>
  <c r="AD3798" i="2"/>
  <c r="AD3794" i="2"/>
  <c r="AD3790" i="2"/>
  <c r="AD3786" i="2"/>
  <c r="AD3782" i="2"/>
  <c r="AD3778" i="2"/>
  <c r="AD4845" i="2"/>
  <c r="AD4771" i="2"/>
  <c r="AD4717" i="2"/>
  <c r="AD4673" i="2"/>
  <c r="AD4598" i="2"/>
  <c r="AD4566" i="2"/>
  <c r="AD4529" i="2"/>
  <c r="AD4513" i="2"/>
  <c r="AD4497" i="2"/>
  <c r="AD4481" i="2"/>
  <c r="AD4465" i="2"/>
  <c r="AD4449" i="2"/>
  <c r="AD4433" i="2"/>
  <c r="AD4417" i="2"/>
  <c r="AD4401" i="2"/>
  <c r="AD4385" i="2"/>
  <c r="AD4369" i="2"/>
  <c r="AD4353" i="2"/>
  <c r="AD4337" i="2"/>
  <c r="AD4321" i="2"/>
  <c r="AD4307" i="2"/>
  <c r="AD4299" i="2"/>
  <c r="AD4291" i="2"/>
  <c r="AD4283" i="2"/>
  <c r="AD4275" i="2"/>
  <c r="AD4267" i="2"/>
  <c r="AD4259" i="2"/>
  <c r="AD4251" i="2"/>
  <c r="AD4243" i="2"/>
  <c r="AD4235" i="2"/>
  <c r="AD4227" i="2"/>
  <c r="AD4220" i="2"/>
  <c r="AD4218" i="2"/>
  <c r="AD4211" i="2"/>
  <c r="AD4204" i="2"/>
  <c r="AD4202" i="2"/>
  <c r="AD4195" i="2"/>
  <c r="AD4188" i="2"/>
  <c r="AD4186" i="2"/>
  <c r="AD4179" i="2"/>
  <c r="AD4172" i="2"/>
  <c r="AD4170" i="2"/>
  <c r="AD4163" i="2"/>
  <c r="AD4156" i="2"/>
  <c r="AD4154" i="2"/>
  <c r="AD4147" i="2"/>
  <c r="AD4140" i="2"/>
  <c r="AD4138" i="2"/>
  <c r="AD4131" i="2"/>
  <c r="AD4124" i="2"/>
  <c r="AD4122" i="2"/>
  <c r="AD4115" i="2"/>
  <c r="AD4108" i="2"/>
  <c r="AD4106" i="2"/>
  <c r="AD4099" i="2"/>
  <c r="AD4092" i="2"/>
  <c r="AD4090" i="2"/>
  <c r="AD4083" i="2"/>
  <c r="AD4076" i="2"/>
  <c r="AD4074" i="2"/>
  <c r="AD4067" i="2"/>
  <c r="AD4060" i="2"/>
  <c r="AD4058" i="2"/>
  <c r="AD4051" i="2"/>
  <c r="AD4044" i="2"/>
  <c r="AD4042" i="2"/>
  <c r="AD4035" i="2"/>
  <c r="AD4028" i="2"/>
  <c r="AD4026" i="2"/>
  <c r="AD4023" i="2"/>
  <c r="AD4019" i="2"/>
  <c r="AD4015" i="2"/>
  <c r="AD4011" i="2"/>
  <c r="AD4007" i="2"/>
  <c r="AD4003" i="2"/>
  <c r="AD3999" i="2"/>
  <c r="AD3995" i="2"/>
  <c r="AD3991" i="2"/>
  <c r="AD3987" i="2"/>
  <c r="AD3983" i="2"/>
  <c r="AD3979" i="2"/>
  <c r="AD3975" i="2"/>
  <c r="AD3971" i="2"/>
  <c r="AD3967" i="2"/>
  <c r="AD3963" i="2"/>
  <c r="AD3959" i="2"/>
  <c r="AD3955" i="2"/>
  <c r="AD3951" i="2"/>
  <c r="AD3947" i="2"/>
  <c r="AD3943" i="2"/>
  <c r="AD3939" i="2"/>
  <c r="AD3935" i="2"/>
  <c r="AD3931" i="2"/>
  <c r="AD3927" i="2"/>
  <c r="AD3923" i="2"/>
  <c r="AD3919" i="2"/>
  <c r="AD3915" i="2"/>
  <c r="AD3911" i="2"/>
  <c r="AD3907" i="2"/>
  <c r="AD3903" i="2"/>
  <c r="AD3899" i="2"/>
  <c r="AD3895" i="2"/>
  <c r="AD3891" i="2"/>
  <c r="AD3887" i="2"/>
  <c r="AD3883" i="2"/>
  <c r="AD3879" i="2"/>
  <c r="AD3875" i="2"/>
  <c r="AD3871" i="2"/>
  <c r="AD3867" i="2"/>
  <c r="AD3863" i="2"/>
  <c r="AD3859" i="2"/>
  <c r="AD3855" i="2"/>
  <c r="AD3851" i="2"/>
  <c r="AD3847" i="2"/>
  <c r="AD3843" i="2"/>
  <c r="AD3839" i="2"/>
  <c r="AD3835" i="2"/>
  <c r="AD3831" i="2"/>
  <c r="AD3827" i="2"/>
  <c r="AD3823" i="2"/>
  <c r="AD3819" i="2"/>
  <c r="AD3815" i="2"/>
  <c r="AD3811" i="2"/>
  <c r="AD3807" i="2"/>
  <c r="AD3803" i="2"/>
  <c r="AD3799" i="2"/>
  <c r="AD3795" i="2"/>
  <c r="AD3791" i="2"/>
  <c r="AD3787" i="2"/>
  <c r="AD3783" i="2"/>
  <c r="AD3779" i="2"/>
  <c r="AD4934" i="2"/>
  <c r="AD4872" i="2"/>
  <c r="AD4761" i="2"/>
  <c r="AD4668" i="2"/>
  <c r="AD4654" i="2"/>
  <c r="AD4605" i="2"/>
  <c r="AD4573" i="2"/>
  <c r="AD4541" i="2"/>
  <c r="AD4522" i="2"/>
  <c r="AD4506" i="2"/>
  <c r="AD4490" i="2"/>
  <c r="AD4474" i="2"/>
  <c r="AD4458" i="2"/>
  <c r="AD4442" i="2"/>
  <c r="AD4426" i="2"/>
  <c r="AD4410" i="2"/>
  <c r="AD4394" i="2"/>
  <c r="AD4378" i="2"/>
  <c r="AD4362" i="2"/>
  <c r="AD4346" i="2"/>
  <c r="AD4330" i="2"/>
  <c r="AD4314" i="2"/>
  <c r="AD4306" i="2"/>
  <c r="AD4298" i="2"/>
  <c r="AD4290" i="2"/>
  <c r="AD4282" i="2"/>
  <c r="AD4274" i="2"/>
  <c r="AD4266" i="2"/>
  <c r="AD4258" i="2"/>
  <c r="AD4250" i="2"/>
  <c r="AD4242" i="2"/>
  <c r="AD4234" i="2"/>
  <c r="AD4223" i="2"/>
  <c r="AD4216" i="2"/>
  <c r="AD4214" i="2"/>
  <c r="AD4207" i="2"/>
  <c r="AD4200" i="2"/>
  <c r="AD4198" i="2"/>
  <c r="AD4191" i="2"/>
  <c r="AD4184" i="2"/>
  <c r="AD4182" i="2"/>
  <c r="AD4175" i="2"/>
  <c r="AD4168" i="2"/>
  <c r="AD4166" i="2"/>
  <c r="AD4159" i="2"/>
  <c r="AD4152" i="2"/>
  <c r="AD4150" i="2"/>
  <c r="AD4143" i="2"/>
  <c r="AD4136" i="2"/>
  <c r="AD4134" i="2"/>
  <c r="AD4127" i="2"/>
  <c r="AD4120" i="2"/>
  <c r="AD4118" i="2"/>
  <c r="AD4111" i="2"/>
  <c r="AD4104" i="2"/>
  <c r="AD4102" i="2"/>
  <c r="AD4095" i="2"/>
  <c r="AD4923" i="2"/>
  <c r="AD4757" i="2"/>
  <c r="AD4680" i="2"/>
  <c r="AD4582" i="2"/>
  <c r="AD4473" i="2"/>
  <c r="AD4409" i="2"/>
  <c r="AD4345" i="2"/>
  <c r="AD4295" i="2"/>
  <c r="AD4263" i="2"/>
  <c r="AD4231" i="2"/>
  <c r="AD4194" i="2"/>
  <c r="AD4187" i="2"/>
  <c r="AD4180" i="2"/>
  <c r="AD4130" i="2"/>
  <c r="AD4123" i="2"/>
  <c r="AD4116" i="2"/>
  <c r="AD4086" i="2"/>
  <c r="AD4079" i="2"/>
  <c r="AD4072" i="2"/>
  <c r="AD4054" i="2"/>
  <c r="AD4047" i="2"/>
  <c r="AD4040" i="2"/>
  <c r="AD4020" i="2"/>
  <c r="AD4012" i="2"/>
  <c r="AD4004" i="2"/>
  <c r="AD3996" i="2"/>
  <c r="AD3988" i="2"/>
  <c r="AD3980" i="2"/>
  <c r="AD3972" i="2"/>
  <c r="AD3964" i="2"/>
  <c r="AD3956" i="2"/>
  <c r="AD3948" i="2"/>
  <c r="AD3940" i="2"/>
  <c r="AD3932" i="2"/>
  <c r="AD3924" i="2"/>
  <c r="AD3916" i="2"/>
  <c r="AD3908" i="2"/>
  <c r="AD3900" i="2"/>
  <c r="AD3892" i="2"/>
  <c r="AD3884" i="2"/>
  <c r="AD3876" i="2"/>
  <c r="AD3868" i="2"/>
  <c r="AD3860" i="2"/>
  <c r="AD3852" i="2"/>
  <c r="AD3844" i="2"/>
  <c r="AD3836" i="2"/>
  <c r="AD3828" i="2"/>
  <c r="AD3820" i="2"/>
  <c r="AD3812" i="2"/>
  <c r="AD3804" i="2"/>
  <c r="AD3796" i="2"/>
  <c r="AD3788" i="2"/>
  <c r="AD3780" i="2"/>
  <c r="AD3773" i="2"/>
  <c r="AD3769" i="2"/>
  <c r="AD3765" i="2"/>
  <c r="AD3761" i="2"/>
  <c r="AD3757" i="2"/>
  <c r="AD3753" i="2"/>
  <c r="AD3749" i="2"/>
  <c r="AD3745" i="2"/>
  <c r="AD3741" i="2"/>
  <c r="AD3737" i="2"/>
  <c r="AD3733" i="2"/>
  <c r="AD3729" i="2"/>
  <c r="AD3725" i="2"/>
  <c r="AD3721" i="2"/>
  <c r="AD3717" i="2"/>
  <c r="AD3713" i="2"/>
  <c r="AD3709" i="2"/>
  <c r="AD3705" i="2"/>
  <c r="AD3701" i="2"/>
  <c r="AD3697" i="2"/>
  <c r="AD3693" i="2"/>
  <c r="AD3689" i="2"/>
  <c r="AD3685" i="2"/>
  <c r="AD3681" i="2"/>
  <c r="AD3677" i="2"/>
  <c r="AD3673" i="2"/>
  <c r="AD3669" i="2"/>
  <c r="AD3665" i="2"/>
  <c r="AD3661" i="2"/>
  <c r="AD3657" i="2"/>
  <c r="AD3653" i="2"/>
  <c r="AD3649" i="2"/>
  <c r="AD3645" i="2"/>
  <c r="AD3641" i="2"/>
  <c r="AD3637" i="2"/>
  <c r="AD3633" i="2"/>
  <c r="AD3629" i="2"/>
  <c r="AD3625" i="2"/>
  <c r="AD3621" i="2"/>
  <c r="AD3617" i="2"/>
  <c r="AD3613" i="2"/>
  <c r="AD3609" i="2"/>
  <c r="AD3605" i="2"/>
  <c r="AD3601" i="2"/>
  <c r="AD3597" i="2"/>
  <c r="AD3593" i="2"/>
  <c r="AD3589" i="2"/>
  <c r="AD3585" i="2"/>
  <c r="AD3581" i="2"/>
  <c r="AD3577" i="2"/>
  <c r="AD3573" i="2"/>
  <c r="AD3569" i="2"/>
  <c r="AD3565" i="2"/>
  <c r="AD3561" i="2"/>
  <c r="AD3557" i="2"/>
  <c r="AD3553" i="2"/>
  <c r="AD3549" i="2"/>
  <c r="AD3545" i="2"/>
  <c r="AD3541" i="2"/>
  <c r="AD3537" i="2"/>
  <c r="AD3533" i="2"/>
  <c r="AD3529" i="2"/>
  <c r="AD3525" i="2"/>
  <c r="AD3521" i="2"/>
  <c r="AD3517" i="2"/>
  <c r="AD3513" i="2"/>
  <c r="AD3509" i="2"/>
  <c r="AD3505" i="2"/>
  <c r="AD3501" i="2"/>
  <c r="AD3497" i="2"/>
  <c r="AD3493" i="2"/>
  <c r="AD3489" i="2"/>
  <c r="AD3485" i="2"/>
  <c r="AD3481" i="2"/>
  <c r="AD3477" i="2"/>
  <c r="AD3473" i="2"/>
  <c r="AD3469" i="2"/>
  <c r="AD3465" i="2"/>
  <c r="AD3461" i="2"/>
  <c r="AD3457" i="2"/>
  <c r="AD3453" i="2"/>
  <c r="AD3449" i="2"/>
  <c r="AD3445" i="2"/>
  <c r="AD3441" i="2"/>
  <c r="AD3437" i="2"/>
  <c r="AD3433" i="2"/>
  <c r="AD3429" i="2"/>
  <c r="AD3425" i="2"/>
  <c r="AD3421" i="2"/>
  <c r="AD3417" i="2"/>
  <c r="AD3413" i="2"/>
  <c r="AD3409" i="2"/>
  <c r="AD3405" i="2"/>
  <c r="AD3401" i="2"/>
  <c r="AD3397" i="2"/>
  <c r="AD3393" i="2"/>
  <c r="AD3389" i="2"/>
  <c r="AD3385" i="2"/>
  <c r="AD3381" i="2"/>
  <c r="AD3377" i="2"/>
  <c r="AD3373" i="2"/>
  <c r="AD3369" i="2"/>
  <c r="AD3365" i="2"/>
  <c r="AD3361" i="2"/>
  <c r="AD3357" i="2"/>
  <c r="AD3353" i="2"/>
  <c r="AD3349" i="2"/>
  <c r="AD3345" i="2"/>
  <c r="AD3341" i="2"/>
  <c r="AD3337" i="2"/>
  <c r="AD3333" i="2"/>
  <c r="AD3329" i="2"/>
  <c r="AD3325" i="2"/>
  <c r="AD3321" i="2"/>
  <c r="AD3317" i="2"/>
  <c r="AD3313" i="2"/>
  <c r="AD3309" i="2"/>
  <c r="AD3305" i="2"/>
  <c r="AD3301" i="2"/>
  <c r="AD3297" i="2"/>
  <c r="AD3293" i="2"/>
  <c r="AD3289" i="2"/>
  <c r="AD3285" i="2"/>
  <c r="AD3281" i="2"/>
  <c r="AD3277" i="2"/>
  <c r="AD3273" i="2"/>
  <c r="AD3269" i="2"/>
  <c r="AD3265" i="2"/>
  <c r="AD3261" i="2"/>
  <c r="AD3257" i="2"/>
  <c r="AD3253" i="2"/>
  <c r="AD3249" i="2"/>
  <c r="AD3245" i="2"/>
  <c r="AD3241" i="2"/>
  <c r="AD3237" i="2"/>
  <c r="AD3233" i="2"/>
  <c r="AD3229" i="2"/>
  <c r="AD3225" i="2"/>
  <c r="AD3221" i="2"/>
  <c r="AD3217" i="2"/>
  <c r="AD3213" i="2"/>
  <c r="AD3209" i="2"/>
  <c r="AD3205" i="2"/>
  <c r="AD3201" i="2"/>
  <c r="AD3197" i="2"/>
  <c r="AD3193" i="2"/>
  <c r="AD3189" i="2"/>
  <c r="AD3185" i="2"/>
  <c r="AD3181" i="2"/>
  <c r="AD3177" i="2"/>
  <c r="AD3173" i="2"/>
  <c r="AD3169" i="2"/>
  <c r="AD3165" i="2"/>
  <c r="AD3161" i="2"/>
  <c r="AD3157" i="2"/>
  <c r="AD3153" i="2"/>
  <c r="AD3149" i="2"/>
  <c r="AD3145" i="2"/>
  <c r="AD3141" i="2"/>
  <c r="AD3137" i="2"/>
  <c r="AD3133" i="2"/>
  <c r="AD3129" i="2"/>
  <c r="AD3125" i="2"/>
  <c r="AD3121" i="2"/>
  <c r="AD3117" i="2"/>
  <c r="AD3113" i="2"/>
  <c r="AD3109" i="2"/>
  <c r="AD4666" i="2"/>
  <c r="AD4614" i="2"/>
  <c r="AD4489" i="2"/>
  <c r="AD4425" i="2"/>
  <c r="AD4361" i="2"/>
  <c r="AD4303" i="2"/>
  <c r="AD4271" i="2"/>
  <c r="AD4239" i="2"/>
  <c r="AD4178" i="2"/>
  <c r="AD4171" i="2"/>
  <c r="AD4164" i="2"/>
  <c r="AD4114" i="2"/>
  <c r="AD4107" i="2"/>
  <c r="AD4100" i="2"/>
  <c r="AD4082" i="2"/>
  <c r="AD4075" i="2"/>
  <c r="AD4068" i="2"/>
  <c r="AD4050" i="2"/>
  <c r="AD4043" i="2"/>
  <c r="AD4036" i="2"/>
  <c r="AD4017" i="2"/>
  <c r="AD4009" i="2"/>
  <c r="AD4001" i="2"/>
  <c r="AD3993" i="2"/>
  <c r="AD3985" i="2"/>
  <c r="AD3977" i="2"/>
  <c r="AD3969" i="2"/>
  <c r="AD3961" i="2"/>
  <c r="AD3953" i="2"/>
  <c r="AD3945" i="2"/>
  <c r="AD3937" i="2"/>
  <c r="AD3929" i="2"/>
  <c r="AD3921" i="2"/>
  <c r="AD3913" i="2"/>
  <c r="AD3905" i="2"/>
  <c r="AD3897" i="2"/>
  <c r="AD3889" i="2"/>
  <c r="AD3881" i="2"/>
  <c r="AD3873" i="2"/>
  <c r="AD3865" i="2"/>
  <c r="AD3857" i="2"/>
  <c r="AD3849" i="2"/>
  <c r="AD3841" i="2"/>
  <c r="AD3833" i="2"/>
  <c r="AD3825" i="2"/>
  <c r="AD3817" i="2"/>
  <c r="AD3809" i="2"/>
  <c r="AD3801" i="2"/>
  <c r="AD3793" i="2"/>
  <c r="AD3785" i="2"/>
  <c r="AD3777" i="2"/>
  <c r="AD3774" i="2"/>
  <c r="AD3770" i="2"/>
  <c r="AD3766" i="2"/>
  <c r="AD3762" i="2"/>
  <c r="AD3758" i="2"/>
  <c r="AD3754" i="2"/>
  <c r="AD3750" i="2"/>
  <c r="AD3746" i="2"/>
  <c r="AD3742" i="2"/>
  <c r="AD3738" i="2"/>
  <c r="AD3734" i="2"/>
  <c r="AD3730" i="2"/>
  <c r="AD3726" i="2"/>
  <c r="AD3722" i="2"/>
  <c r="AD3718" i="2"/>
  <c r="AD3714" i="2"/>
  <c r="AD3710" i="2"/>
  <c r="AD3706" i="2"/>
  <c r="AD3702" i="2"/>
  <c r="AD3698" i="2"/>
  <c r="AD3694" i="2"/>
  <c r="AD3690" i="2"/>
  <c r="AD3686" i="2"/>
  <c r="AD3682" i="2"/>
  <c r="AD3678" i="2"/>
  <c r="AD3674" i="2"/>
  <c r="AD3670" i="2"/>
  <c r="AD3666" i="2"/>
  <c r="AD3662" i="2"/>
  <c r="AD3658" i="2"/>
  <c r="AD3654" i="2"/>
  <c r="AD3650" i="2"/>
  <c r="AD3646" i="2"/>
  <c r="AD3642" i="2"/>
  <c r="AD3638" i="2"/>
  <c r="AD3634" i="2"/>
  <c r="AD3630" i="2"/>
  <c r="AD3626" i="2"/>
  <c r="AD3622" i="2"/>
  <c r="AD3618" i="2"/>
  <c r="AD3614" i="2"/>
  <c r="AD3610" i="2"/>
  <c r="AD3606" i="2"/>
  <c r="AD3602" i="2"/>
  <c r="AD3598" i="2"/>
  <c r="AD3594" i="2"/>
  <c r="AD3590" i="2"/>
  <c r="AD3586" i="2"/>
  <c r="AD3582" i="2"/>
  <c r="AD3578" i="2"/>
  <c r="AD3574" i="2"/>
  <c r="AD3570" i="2"/>
  <c r="AD3566" i="2"/>
  <c r="AD3562" i="2"/>
  <c r="AD3558" i="2"/>
  <c r="AD3554" i="2"/>
  <c r="AD3550" i="2"/>
  <c r="AD3546" i="2"/>
  <c r="AD3542" i="2"/>
  <c r="AD3538" i="2"/>
  <c r="AD3534" i="2"/>
  <c r="AD3530" i="2"/>
  <c r="AD3526" i="2"/>
  <c r="AD3522" i="2"/>
  <c r="AD3518" i="2"/>
  <c r="AD3514" i="2"/>
  <c r="AD3510" i="2"/>
  <c r="AD3506" i="2"/>
  <c r="AD3502" i="2"/>
  <c r="AD3498" i="2"/>
  <c r="AD3494" i="2"/>
  <c r="AD3490" i="2"/>
  <c r="AD3486" i="2"/>
  <c r="AD3482" i="2"/>
  <c r="AD3478" i="2"/>
  <c r="AD3474" i="2"/>
  <c r="AD3470" i="2"/>
  <c r="AD3466" i="2"/>
  <c r="AD3462" i="2"/>
  <c r="AD3458" i="2"/>
  <c r="AD3454" i="2"/>
  <c r="AD3450" i="2"/>
  <c r="AD3446" i="2"/>
  <c r="AD3442" i="2"/>
  <c r="AD3438" i="2"/>
  <c r="AD3434" i="2"/>
  <c r="AD3430" i="2"/>
  <c r="AD3426" i="2"/>
  <c r="AD3422" i="2"/>
  <c r="AD3418" i="2"/>
  <c r="AD3414" i="2"/>
  <c r="AD3410" i="2"/>
  <c r="AD3406" i="2"/>
  <c r="AD3402" i="2"/>
  <c r="AD3398" i="2"/>
  <c r="AD3394" i="2"/>
  <c r="AD3390" i="2"/>
  <c r="AD3386" i="2"/>
  <c r="AD3382" i="2"/>
  <c r="AD3378" i="2"/>
  <c r="AD3374" i="2"/>
  <c r="AD3370" i="2"/>
  <c r="AD3366" i="2"/>
  <c r="AD3362" i="2"/>
  <c r="AD3358" i="2"/>
  <c r="AD3354" i="2"/>
  <c r="AD3350" i="2"/>
  <c r="AD3346" i="2"/>
  <c r="AD3342" i="2"/>
  <c r="AD3338" i="2"/>
  <c r="AD3334" i="2"/>
  <c r="AD3330" i="2"/>
  <c r="AD3326" i="2"/>
  <c r="AD3322" i="2"/>
  <c r="AD3318" i="2"/>
  <c r="AD3314" i="2"/>
  <c r="AD3310" i="2"/>
  <c r="AD3306" i="2"/>
  <c r="AD3302" i="2"/>
  <c r="AD3298" i="2"/>
  <c r="AD3294" i="2"/>
  <c r="AD3290" i="2"/>
  <c r="AD3286" i="2"/>
  <c r="AD3282" i="2"/>
  <c r="AD3278" i="2"/>
  <c r="AD3274" i="2"/>
  <c r="AD3270" i="2"/>
  <c r="AD3266" i="2"/>
  <c r="AD3262" i="2"/>
  <c r="AD3258" i="2"/>
  <c r="AD3254" i="2"/>
  <c r="AD3250" i="2"/>
  <c r="AD3246" i="2"/>
  <c r="AD3242" i="2"/>
  <c r="AD3238" i="2"/>
  <c r="AD3234" i="2"/>
  <c r="AD3230" i="2"/>
  <c r="AD3226" i="2"/>
  <c r="AD3222" i="2"/>
  <c r="AD3218" i="2"/>
  <c r="AD3214" i="2"/>
  <c r="AD3210" i="2"/>
  <c r="AD3206" i="2"/>
  <c r="AD3202" i="2"/>
  <c r="AD3198" i="2"/>
  <c r="AD3194" i="2"/>
  <c r="AD3190" i="2"/>
  <c r="AD3186" i="2"/>
  <c r="AD3182" i="2"/>
  <c r="AD3178" i="2"/>
  <c r="AD3174" i="2"/>
  <c r="AD3170" i="2"/>
  <c r="AD3166" i="2"/>
  <c r="AD3162" i="2"/>
  <c r="AD3158" i="2"/>
  <c r="AD3154" i="2"/>
  <c r="AD3150" i="2"/>
  <c r="AD3146" i="2"/>
  <c r="AD3142" i="2"/>
  <c r="AD3138" i="2"/>
  <c r="AD3134" i="2"/>
  <c r="AD3130" i="2"/>
  <c r="AD3126" i="2"/>
  <c r="AD3122" i="2"/>
  <c r="AD3118" i="2"/>
  <c r="AD3114" i="2"/>
  <c r="AD3110" i="2"/>
  <c r="AD3106" i="2"/>
  <c r="AD3102" i="2"/>
  <c r="AD3098" i="2"/>
  <c r="AD3094" i="2"/>
  <c r="AD3090" i="2"/>
  <c r="AD3086" i="2"/>
  <c r="AD3082" i="2"/>
  <c r="AD3078" i="2"/>
  <c r="AD3074" i="2"/>
  <c r="AD4505" i="2"/>
  <c r="AD4441" i="2"/>
  <c r="AD4377" i="2"/>
  <c r="AD4313" i="2"/>
  <c r="AD4279" i="2"/>
  <c r="AD4247" i="2"/>
  <c r="AD4226" i="2"/>
  <c r="AD4219" i="2"/>
  <c r="AD4212" i="2"/>
  <c r="AD4550" i="2"/>
  <c r="AD4457" i="2"/>
  <c r="AD4255" i="2"/>
  <c r="AD4162" i="2"/>
  <c r="AD4148" i="2"/>
  <c r="AD4070" i="2"/>
  <c r="AD4063" i="2"/>
  <c r="AD4056" i="2"/>
  <c r="AD4016" i="2"/>
  <c r="AD4000" i="2"/>
  <c r="AD3984" i="2"/>
  <c r="AD3968" i="2"/>
  <c r="AD3952" i="2"/>
  <c r="AD3936" i="2"/>
  <c r="AD3920" i="2"/>
  <c r="AD3904" i="2"/>
  <c r="AD3888" i="2"/>
  <c r="AD3872" i="2"/>
  <c r="AD3856" i="2"/>
  <c r="AD3840" i="2"/>
  <c r="AD3824" i="2"/>
  <c r="AD3808" i="2"/>
  <c r="AD3792" i="2"/>
  <c r="AD3771" i="2"/>
  <c r="AD3763" i="2"/>
  <c r="AD3755" i="2"/>
  <c r="AD3747" i="2"/>
  <c r="AD3739" i="2"/>
  <c r="AD3731" i="2"/>
  <c r="AD3723" i="2"/>
  <c r="AD3715" i="2"/>
  <c r="AD3707" i="2"/>
  <c r="AD3699" i="2"/>
  <c r="AD3691" i="2"/>
  <c r="AD3683" i="2"/>
  <c r="AD3675" i="2"/>
  <c r="AD3667" i="2"/>
  <c r="AD3659" i="2"/>
  <c r="AD3651" i="2"/>
  <c r="AD3643" i="2"/>
  <c r="AD3635" i="2"/>
  <c r="AD3627" i="2"/>
  <c r="AD3619" i="2"/>
  <c r="AD3611" i="2"/>
  <c r="AD3603" i="2"/>
  <c r="AD3595" i="2"/>
  <c r="AD3587" i="2"/>
  <c r="AD3579" i="2"/>
  <c r="AD3571" i="2"/>
  <c r="AD3563" i="2"/>
  <c r="AD3555" i="2"/>
  <c r="AD3547" i="2"/>
  <c r="AD3539" i="2"/>
  <c r="AD3531" i="2"/>
  <c r="AD3523" i="2"/>
  <c r="AD3515" i="2"/>
  <c r="AD3507" i="2"/>
  <c r="AD3499" i="2"/>
  <c r="AD3491" i="2"/>
  <c r="AD3483" i="2"/>
  <c r="AD3475" i="2"/>
  <c r="AD3467" i="2"/>
  <c r="AD3459" i="2"/>
  <c r="AD3451" i="2"/>
  <c r="AD3443" i="2"/>
  <c r="AD3435" i="2"/>
  <c r="AD3427" i="2"/>
  <c r="AD3419" i="2"/>
  <c r="AD3411" i="2"/>
  <c r="AD3403" i="2"/>
  <c r="AD3395" i="2"/>
  <c r="AD3387" i="2"/>
  <c r="AD3379" i="2"/>
  <c r="AD3371" i="2"/>
  <c r="AD3363" i="2"/>
  <c r="AD3355" i="2"/>
  <c r="AD3347" i="2"/>
  <c r="AD3339" i="2"/>
  <c r="AD3331" i="2"/>
  <c r="AD3323" i="2"/>
  <c r="AD3315" i="2"/>
  <c r="AD3307" i="2"/>
  <c r="AD3299" i="2"/>
  <c r="AD3291" i="2"/>
  <c r="AD3283" i="2"/>
  <c r="AD3275" i="2"/>
  <c r="AD3267" i="2"/>
  <c r="AD3259" i="2"/>
  <c r="AD3251" i="2"/>
  <c r="AD3243" i="2"/>
  <c r="AD3235" i="2"/>
  <c r="AD3227" i="2"/>
  <c r="AD3219" i="2"/>
  <c r="AD3211" i="2"/>
  <c r="AD3203" i="2"/>
  <c r="AD3195" i="2"/>
  <c r="AD3187" i="2"/>
  <c r="AD3179" i="2"/>
  <c r="AD3171" i="2"/>
  <c r="AD3163" i="2"/>
  <c r="AD3155" i="2"/>
  <c r="AD3147" i="2"/>
  <c r="AD3139" i="2"/>
  <c r="AD3131" i="2"/>
  <c r="AD3123" i="2"/>
  <c r="AD3115" i="2"/>
  <c r="AD3107" i="2"/>
  <c r="AD3105" i="2"/>
  <c r="AD3103" i="2"/>
  <c r="AD3096" i="2"/>
  <c r="AD3089" i="2"/>
  <c r="AD3087" i="2"/>
  <c r="AD3080" i="2"/>
  <c r="AD3073" i="2"/>
  <c r="AD4521" i="2"/>
  <c r="AD4287" i="2"/>
  <c r="AD4210" i="2"/>
  <c r="AD4146" i="2"/>
  <c r="AD4132" i="2"/>
  <c r="AD4091" i="2"/>
  <c r="AD4084" i="2"/>
  <c r="AD4034" i="2"/>
  <c r="AD4027" i="2"/>
  <c r="AD4021" i="2"/>
  <c r="AD4005" i="2"/>
  <c r="AD3989" i="2"/>
  <c r="AD3973" i="2"/>
  <c r="AD3957" i="2"/>
  <c r="AD3941" i="2"/>
  <c r="AD3925" i="2"/>
  <c r="AD3909" i="2"/>
  <c r="AD3893" i="2"/>
  <c r="AD3877" i="2"/>
  <c r="AD3861" i="2"/>
  <c r="AD3845" i="2"/>
  <c r="AD3829" i="2"/>
  <c r="AD3813" i="2"/>
  <c r="AD3797" i="2"/>
  <c r="AD3781" i="2"/>
  <c r="AD3776" i="2"/>
  <c r="AD3768" i="2"/>
  <c r="AD3760" i="2"/>
  <c r="AD3752" i="2"/>
  <c r="AD3744" i="2"/>
  <c r="AD3736" i="2"/>
  <c r="AD3728" i="2"/>
  <c r="AD3720" i="2"/>
  <c r="AD3712" i="2"/>
  <c r="AD3704" i="2"/>
  <c r="AD3696" i="2"/>
  <c r="AD3688" i="2"/>
  <c r="AD3680" i="2"/>
  <c r="AD3672" i="2"/>
  <c r="AD3664" i="2"/>
  <c r="AD3656" i="2"/>
  <c r="AD3648" i="2"/>
  <c r="AD3640" i="2"/>
  <c r="AD3632" i="2"/>
  <c r="AD3624" i="2"/>
  <c r="AD3616" i="2"/>
  <c r="AD3608" i="2"/>
  <c r="AD3600" i="2"/>
  <c r="AD3592" i="2"/>
  <c r="AD3584" i="2"/>
  <c r="AD3576" i="2"/>
  <c r="AD3568" i="2"/>
  <c r="AD3560" i="2"/>
  <c r="AD3552" i="2"/>
  <c r="AD3544" i="2"/>
  <c r="AD3536" i="2"/>
  <c r="AD3528" i="2"/>
  <c r="AD3520" i="2"/>
  <c r="AD3512" i="2"/>
  <c r="AD3504" i="2"/>
  <c r="AD3496" i="2"/>
  <c r="AD3488" i="2"/>
  <c r="AD3480" i="2"/>
  <c r="AD3472" i="2"/>
  <c r="AD3464" i="2"/>
  <c r="AD3456" i="2"/>
  <c r="AD3448" i="2"/>
  <c r="AD3440" i="2"/>
  <c r="AD3432" i="2"/>
  <c r="AD3424" i="2"/>
  <c r="AD3416" i="2"/>
  <c r="AD3408" i="2"/>
  <c r="AD3400" i="2"/>
  <c r="AD3392" i="2"/>
  <c r="AD3384" i="2"/>
  <c r="AD3376" i="2"/>
  <c r="AD3368" i="2"/>
  <c r="AD3360" i="2"/>
  <c r="AD3352" i="2"/>
  <c r="AD3344" i="2"/>
  <c r="AD3336" i="2"/>
  <c r="AD3328" i="2"/>
  <c r="AD3320" i="2"/>
  <c r="AD3312" i="2"/>
  <c r="AD3304" i="2"/>
  <c r="AD3296" i="2"/>
  <c r="AD3288" i="2"/>
  <c r="AD3280" i="2"/>
  <c r="AD3272" i="2"/>
  <c r="AD3264" i="2"/>
  <c r="AD3256" i="2"/>
  <c r="AD3248" i="2"/>
  <c r="AD3240" i="2"/>
  <c r="AD3232" i="2"/>
  <c r="AD3224" i="2"/>
  <c r="AD3216" i="2"/>
  <c r="AD3208" i="2"/>
  <c r="AD3200" i="2"/>
  <c r="AD3192" i="2"/>
  <c r="AD3184" i="2"/>
  <c r="AD3176" i="2"/>
  <c r="AD3168" i="2"/>
  <c r="AD3160" i="2"/>
  <c r="AD3152" i="2"/>
  <c r="AD3144" i="2"/>
  <c r="AD3136" i="2"/>
  <c r="AD4329" i="2"/>
  <c r="AD4203" i="2"/>
  <c r="AD4155" i="2"/>
  <c r="AD4098" i="2"/>
  <c r="AD4088" i="2"/>
  <c r="AD4038" i="2"/>
  <c r="AD4031" i="2"/>
  <c r="AD4024" i="2"/>
  <c r="AD4008" i="2"/>
  <c r="AD3992" i="2"/>
  <c r="AD3976" i="2"/>
  <c r="AD3960" i="2"/>
  <c r="AD3944" i="2"/>
  <c r="AD3928" i="2"/>
  <c r="AD3912" i="2"/>
  <c r="AD3896" i="2"/>
  <c r="AD3880" i="2"/>
  <c r="AD3864" i="2"/>
  <c r="AD3848" i="2"/>
  <c r="AD3832" i="2"/>
  <c r="AD3816" i="2"/>
  <c r="AD3800" i="2"/>
  <c r="AD3784" i="2"/>
  <c r="AD3775" i="2"/>
  <c r="AD3767" i="2"/>
  <c r="AD3759" i="2"/>
  <c r="AD3751" i="2"/>
  <c r="AD3743" i="2"/>
  <c r="AD3735" i="2"/>
  <c r="AD3727" i="2"/>
  <c r="AD3719" i="2"/>
  <c r="AD3711" i="2"/>
  <c r="AD3703" i="2"/>
  <c r="AD3695" i="2"/>
  <c r="AD3687" i="2"/>
  <c r="AD3679" i="2"/>
  <c r="AD3671" i="2"/>
  <c r="AD3663" i="2"/>
  <c r="AD3655" i="2"/>
  <c r="AD3647" i="2"/>
  <c r="AD3639" i="2"/>
  <c r="AD3631" i="2"/>
  <c r="AD3623" i="2"/>
  <c r="AD3615" i="2"/>
  <c r="AD3607" i="2"/>
  <c r="AD3599" i="2"/>
  <c r="AD3591" i="2"/>
  <c r="AD3583" i="2"/>
  <c r="AD3575" i="2"/>
  <c r="AD3567" i="2"/>
  <c r="AD3559" i="2"/>
  <c r="AD3551" i="2"/>
  <c r="AD3543" i="2"/>
  <c r="AD3535" i="2"/>
  <c r="AD3527" i="2"/>
  <c r="AD3519" i="2"/>
  <c r="AD3511" i="2"/>
  <c r="AD3503" i="2"/>
  <c r="AD3495" i="2"/>
  <c r="AD3487" i="2"/>
  <c r="AD3479" i="2"/>
  <c r="AD3471" i="2"/>
  <c r="AD3463" i="2"/>
  <c r="AD3455" i="2"/>
  <c r="AD3447" i="2"/>
  <c r="AD3439" i="2"/>
  <c r="AD3431" i="2"/>
  <c r="AD3423" i="2"/>
  <c r="AD3415" i="2"/>
  <c r="AD3407" i="2"/>
  <c r="AD3399" i="2"/>
  <c r="AD3391" i="2"/>
  <c r="AD3383" i="2"/>
  <c r="AD3375" i="2"/>
  <c r="AD3367" i="2"/>
  <c r="AD3359" i="2"/>
  <c r="AD3351" i="2"/>
  <c r="AD3343" i="2"/>
  <c r="AD3335" i="2"/>
  <c r="AD3327" i="2"/>
  <c r="AD3319" i="2"/>
  <c r="AD3311" i="2"/>
  <c r="AD3303" i="2"/>
  <c r="AD3295" i="2"/>
  <c r="AD3287" i="2"/>
  <c r="AD3279" i="2"/>
  <c r="AD3271" i="2"/>
  <c r="AD3263" i="2"/>
  <c r="AD3255" i="2"/>
  <c r="AD3247" i="2"/>
  <c r="AD3239" i="2"/>
  <c r="AD3231" i="2"/>
  <c r="AD3223" i="2"/>
  <c r="AD3215" i="2"/>
  <c r="AD3207" i="2"/>
  <c r="AD3199" i="2"/>
  <c r="AD3191" i="2"/>
  <c r="AD3183" i="2"/>
  <c r="AD3175" i="2"/>
  <c r="AD3167" i="2"/>
  <c r="AD3159" i="2"/>
  <c r="AD3151" i="2"/>
  <c r="AD3143" i="2"/>
  <c r="AD3135" i="2"/>
  <c r="AD3127" i="2"/>
  <c r="AD3119" i="2"/>
  <c r="AD3111" i="2"/>
  <c r="AD3104" i="2"/>
  <c r="AD3097" i="2"/>
  <c r="AD3095" i="2"/>
  <c r="AD3088" i="2"/>
  <c r="AD3081" i="2"/>
  <c r="AD3079" i="2"/>
  <c r="AD3997" i="2"/>
  <c r="AD3933" i="2"/>
  <c r="AD3869" i="2"/>
  <c r="AD3805" i="2"/>
  <c r="AD3748" i="2"/>
  <c r="AD3716" i="2"/>
  <c r="AD3684" i="2"/>
  <c r="AD3652" i="2"/>
  <c r="AD3620" i="2"/>
  <c r="AD3588" i="2"/>
  <c r="AD3556" i="2"/>
  <c r="AD3524" i="2"/>
  <c r="AD3492" i="2"/>
  <c r="AD3460" i="2"/>
  <c r="AD3428" i="2"/>
  <c r="AD3396" i="2"/>
  <c r="AD3364" i="2"/>
  <c r="AD3332" i="2"/>
  <c r="AD3300" i="2"/>
  <c r="AD3268" i="2"/>
  <c r="AD3236" i="2"/>
  <c r="AD3204" i="2"/>
  <c r="AD3172" i="2"/>
  <c r="AD3140" i="2"/>
  <c r="AD3132" i="2"/>
  <c r="AD3116" i="2"/>
  <c r="AD3091" i="2"/>
  <c r="AD3084" i="2"/>
  <c r="AD3077" i="2"/>
  <c r="AD3070" i="2"/>
  <c r="AD3066" i="2"/>
  <c r="AD3062" i="2"/>
  <c r="AD3058" i="2"/>
  <c r="AD3054" i="2"/>
  <c r="AD3050" i="2"/>
  <c r="AD3046" i="2"/>
  <c r="AD3042" i="2"/>
  <c r="AD3038" i="2"/>
  <c r="AD3034" i="2"/>
  <c r="AD3030" i="2"/>
  <c r="AD3026" i="2"/>
  <c r="AD3022" i="2"/>
  <c r="AD3018" i="2"/>
  <c r="AD3014" i="2"/>
  <c r="AD3010" i="2"/>
  <c r="AD3006" i="2"/>
  <c r="AD3002" i="2"/>
  <c r="AD2998" i="2"/>
  <c r="AD2994" i="2"/>
  <c r="AD2990" i="2"/>
  <c r="AD2986" i="2"/>
  <c r="AD2982" i="2"/>
  <c r="AD2978" i="2"/>
  <c r="AD2974" i="2"/>
  <c r="AD2970" i="2"/>
  <c r="AD2966" i="2"/>
  <c r="AD2962" i="2"/>
  <c r="AD2958" i="2"/>
  <c r="AD2954" i="2"/>
  <c r="AD2950" i="2"/>
  <c r="AD2946" i="2"/>
  <c r="AD2942" i="2"/>
  <c r="AD2938" i="2"/>
  <c r="AD2934" i="2"/>
  <c r="AD2930" i="2"/>
  <c r="AD2926" i="2"/>
  <c r="AD2922" i="2"/>
  <c r="AD2918" i="2"/>
  <c r="AD2914" i="2"/>
  <c r="AD2910" i="2"/>
  <c r="AD2906" i="2"/>
  <c r="AD2902" i="2"/>
  <c r="AD2898" i="2"/>
  <c r="AD2894" i="2"/>
  <c r="AD2890" i="2"/>
  <c r="AD2886" i="2"/>
  <c r="AD2882" i="2"/>
  <c r="AD2878" i="2"/>
  <c r="AD2874" i="2"/>
  <c r="AD2870" i="2"/>
  <c r="AD2866" i="2"/>
  <c r="AD2862" i="2"/>
  <c r="AD2858" i="2"/>
  <c r="AD2854" i="2"/>
  <c r="AD2850" i="2"/>
  <c r="AD2846" i="2"/>
  <c r="AD2842" i="2"/>
  <c r="AD2838" i="2"/>
  <c r="AD2834" i="2"/>
  <c r="AD2830" i="2"/>
  <c r="AD2826" i="2"/>
  <c r="AD2822" i="2"/>
  <c r="AD2818" i="2"/>
  <c r="AD2814" i="2"/>
  <c r="AD2810" i="2"/>
  <c r="AD2806" i="2"/>
  <c r="AD2802" i="2"/>
  <c r="AD2798" i="2"/>
  <c r="AD2794" i="2"/>
  <c r="AD2790" i="2"/>
  <c r="AD2786" i="2"/>
  <c r="AD2782" i="2"/>
  <c r="AD2778" i="2"/>
  <c r="AD2774" i="2"/>
  <c r="AD2770" i="2"/>
  <c r="AD2766" i="2"/>
  <c r="AD2762" i="2"/>
  <c r="AD2758" i="2"/>
  <c r="AD2754" i="2"/>
  <c r="AD2750" i="2"/>
  <c r="AD2746" i="2"/>
  <c r="AD2742" i="2"/>
  <c r="AD2738" i="2"/>
  <c r="AD2734" i="2"/>
  <c r="AD2730" i="2"/>
  <c r="AD2726" i="2"/>
  <c r="AD2722" i="2"/>
  <c r="AD2718" i="2"/>
  <c r="AD2714" i="2"/>
  <c r="AD2710" i="2"/>
  <c r="AD2706" i="2"/>
  <c r="AD2702" i="2"/>
  <c r="AD2698" i="2"/>
  <c r="AD2694" i="2"/>
  <c r="AD2690" i="2"/>
  <c r="AD2686" i="2"/>
  <c r="AD2682" i="2"/>
  <c r="AD2678" i="2"/>
  <c r="AD2674" i="2"/>
  <c r="AD2670" i="2"/>
  <c r="AD2666" i="2"/>
  <c r="AD2662" i="2"/>
  <c r="AD2658" i="2"/>
  <c r="AD2654" i="2"/>
  <c r="AD2650" i="2"/>
  <c r="AD2646" i="2"/>
  <c r="AD2642" i="2"/>
  <c r="AD2638" i="2"/>
  <c r="AD2634" i="2"/>
  <c r="AD2630" i="2"/>
  <c r="AD2626" i="2"/>
  <c r="AD2622" i="2"/>
  <c r="AD2618" i="2"/>
  <c r="AD2614" i="2"/>
  <c r="AD2610" i="2"/>
  <c r="AD2606" i="2"/>
  <c r="AD2602" i="2"/>
  <c r="AD2598" i="2"/>
  <c r="AD2594" i="2"/>
  <c r="AD2590" i="2"/>
  <c r="AD2586" i="2"/>
  <c r="AD2582" i="2"/>
  <c r="AD2578" i="2"/>
  <c r="AD2574" i="2"/>
  <c r="AD2570" i="2"/>
  <c r="AD2566" i="2"/>
  <c r="AD2562" i="2"/>
  <c r="AD2558" i="2"/>
  <c r="AD4066" i="2"/>
  <c r="AD4013" i="2"/>
  <c r="AD3949" i="2"/>
  <c r="AD3885" i="2"/>
  <c r="AD3821" i="2"/>
  <c r="AD3756" i="2"/>
  <c r="AD3724" i="2"/>
  <c r="AD3692" i="2"/>
  <c r="AD3660" i="2"/>
  <c r="AD3628" i="2"/>
  <c r="AD3596" i="2"/>
  <c r="AD3564" i="2"/>
  <c r="AD3532" i="2"/>
  <c r="AD3500" i="2"/>
  <c r="AD3468" i="2"/>
  <c r="AD3436" i="2"/>
  <c r="AD3404" i="2"/>
  <c r="AD3372" i="2"/>
  <c r="AD3340" i="2"/>
  <c r="AD3308" i="2"/>
  <c r="AD3276" i="2"/>
  <c r="AD3244" i="2"/>
  <c r="AD3212" i="2"/>
  <c r="AD3180" i="2"/>
  <c r="AD3148" i="2"/>
  <c r="AD3120" i="2"/>
  <c r="AD3101" i="2"/>
  <c r="AD3083" i="2"/>
  <c r="AD3076" i="2"/>
  <c r="AD3071" i="2"/>
  <c r="AD3067" i="2"/>
  <c r="AD3063" i="2"/>
  <c r="AD3059" i="2"/>
  <c r="AD3055" i="2"/>
  <c r="AD3051" i="2"/>
  <c r="AD3047" i="2"/>
  <c r="AD3043" i="2"/>
  <c r="AD3039" i="2"/>
  <c r="AD3035" i="2"/>
  <c r="AD3031" i="2"/>
  <c r="AD3027" i="2"/>
  <c r="AD3023" i="2"/>
  <c r="AD3019" i="2"/>
  <c r="AD3015" i="2"/>
  <c r="AD3011" i="2"/>
  <c r="AD3007" i="2"/>
  <c r="AD3003" i="2"/>
  <c r="AD2999" i="2"/>
  <c r="AD2995" i="2"/>
  <c r="AD2991" i="2"/>
  <c r="AD2987" i="2"/>
  <c r="AD2983" i="2"/>
  <c r="AD2979" i="2"/>
  <c r="AD2975" i="2"/>
  <c r="AD2971" i="2"/>
  <c r="AD2967" i="2"/>
  <c r="AD2963" i="2"/>
  <c r="AD2959" i="2"/>
  <c r="AD2955" i="2"/>
  <c r="AD2951" i="2"/>
  <c r="AD2947" i="2"/>
  <c r="AD2943" i="2"/>
  <c r="AD2939" i="2"/>
  <c r="AD2935" i="2"/>
  <c r="AD2931" i="2"/>
  <c r="AD2927" i="2"/>
  <c r="AD2923" i="2"/>
  <c r="AD2919" i="2"/>
  <c r="AD2915" i="2"/>
  <c r="AD2911" i="2"/>
  <c r="AD2907" i="2"/>
  <c r="AD2903" i="2"/>
  <c r="AD2899" i="2"/>
  <c r="AD2895" i="2"/>
  <c r="AD2891" i="2"/>
  <c r="AD2887" i="2"/>
  <c r="AD2883" i="2"/>
  <c r="AD2879" i="2"/>
  <c r="AD2875" i="2"/>
  <c r="AD2871" i="2"/>
  <c r="AD2867" i="2"/>
  <c r="AD2863" i="2"/>
  <c r="AD2859" i="2"/>
  <c r="AD2855" i="2"/>
  <c r="AD2851" i="2"/>
  <c r="AD2847" i="2"/>
  <c r="AD2843" i="2"/>
  <c r="AD2839" i="2"/>
  <c r="AD2835" i="2"/>
  <c r="AD2831" i="2"/>
  <c r="AD2827" i="2"/>
  <c r="AD2823" i="2"/>
  <c r="AD2819" i="2"/>
  <c r="AD2815" i="2"/>
  <c r="AD2811" i="2"/>
  <c r="AD2807" i="2"/>
  <c r="AD2803" i="2"/>
  <c r="AD2799" i="2"/>
  <c r="AD2795" i="2"/>
  <c r="AD2791" i="2"/>
  <c r="AD2787" i="2"/>
  <c r="AD2783" i="2"/>
  <c r="AD2779" i="2"/>
  <c r="AD2775" i="2"/>
  <c r="AD2771" i="2"/>
  <c r="AD2767" i="2"/>
  <c r="AD2763" i="2"/>
  <c r="AD2759" i="2"/>
  <c r="AD2755" i="2"/>
  <c r="AD2751" i="2"/>
  <c r="AD2747" i="2"/>
  <c r="AD2743" i="2"/>
  <c r="AD2739" i="2"/>
  <c r="AD2735" i="2"/>
  <c r="AD2731" i="2"/>
  <c r="AD2727" i="2"/>
  <c r="AD2723" i="2"/>
  <c r="AD2719" i="2"/>
  <c r="AD2715" i="2"/>
  <c r="AD2711" i="2"/>
  <c r="AD2707" i="2"/>
  <c r="AD2703" i="2"/>
  <c r="AD2699" i="2"/>
  <c r="AD2695" i="2"/>
  <c r="AD2691" i="2"/>
  <c r="AD2687" i="2"/>
  <c r="AD2683" i="2"/>
  <c r="AD2679" i="2"/>
  <c r="AD2675" i="2"/>
  <c r="AD2671" i="2"/>
  <c r="AD2667" i="2"/>
  <c r="AD2663" i="2"/>
  <c r="AD2659" i="2"/>
  <c r="AD2655" i="2"/>
  <c r="AD2651" i="2"/>
  <c r="AD2647" i="2"/>
  <c r="AD2643" i="2"/>
  <c r="AD2639" i="2"/>
  <c r="AD2635" i="2"/>
  <c r="AD2631" i="2"/>
  <c r="AD2627" i="2"/>
  <c r="AD2623" i="2"/>
  <c r="AD2619" i="2"/>
  <c r="AD2615" i="2"/>
  <c r="AD2611" i="2"/>
  <c r="AD2607" i="2"/>
  <c r="AD2603" i="2"/>
  <c r="AD2599" i="2"/>
  <c r="AD2595" i="2"/>
  <c r="AD2591" i="2"/>
  <c r="AD2587" i="2"/>
  <c r="AD2583" i="2"/>
  <c r="AD2579" i="2"/>
  <c r="AD2575" i="2"/>
  <c r="AD2571" i="2"/>
  <c r="AD2567" i="2"/>
  <c r="AD2563" i="2"/>
  <c r="AD2559" i="2"/>
  <c r="AD2555" i="2"/>
  <c r="AD2551" i="2"/>
  <c r="AD2547" i="2"/>
  <c r="AD2543" i="2"/>
  <c r="AD2539" i="2"/>
  <c r="AD2535" i="2"/>
  <c r="AD2531" i="2"/>
  <c r="AD2527" i="2"/>
  <c r="AD2523" i="2"/>
  <c r="AD2519" i="2"/>
  <c r="AD2515" i="2"/>
  <c r="AD2511" i="2"/>
  <c r="AD2507" i="2"/>
  <c r="AD2503" i="2"/>
  <c r="AD2499" i="2"/>
  <c r="AD2495" i="2"/>
  <c r="AD2491" i="2"/>
  <c r="AD2487" i="2"/>
  <c r="AD2483" i="2"/>
  <c r="AD2479" i="2"/>
  <c r="AD2475" i="2"/>
  <c r="AD2471" i="2"/>
  <c r="AD2467" i="2"/>
  <c r="AD2463" i="2"/>
  <c r="AD2459" i="2"/>
  <c r="AD2455" i="2"/>
  <c r="AD2451" i="2"/>
  <c r="AD2447" i="2"/>
  <c r="AD2443" i="2"/>
  <c r="AD2439" i="2"/>
  <c r="AD2435" i="2"/>
  <c r="AD2431" i="2"/>
  <c r="AD2427" i="2"/>
  <c r="AD2423" i="2"/>
  <c r="AD2419" i="2"/>
  <c r="AD2415" i="2"/>
  <c r="AD2411" i="2"/>
  <c r="AD2407" i="2"/>
  <c r="AD2403" i="2"/>
  <c r="AD2399" i="2"/>
  <c r="AD2395" i="2"/>
  <c r="AD2391" i="2"/>
  <c r="AD2387" i="2"/>
  <c r="AD2383" i="2"/>
  <c r="AD2379" i="2"/>
  <c r="AD2375" i="2"/>
  <c r="AD2371" i="2"/>
  <c r="AD2367" i="2"/>
  <c r="AD2363" i="2"/>
  <c r="AD2359" i="2"/>
  <c r="AD2355" i="2"/>
  <c r="AD2351" i="2"/>
  <c r="AD2347" i="2"/>
  <c r="AD2343" i="2"/>
  <c r="AD2339" i="2"/>
  <c r="AD2335" i="2"/>
  <c r="AD2331" i="2"/>
  <c r="AD2327" i="2"/>
  <c r="AD2323" i="2"/>
  <c r="AD2319" i="2"/>
  <c r="AD2315" i="2"/>
  <c r="AD2311" i="2"/>
  <c r="AD2307" i="2"/>
  <c r="AD2303" i="2"/>
  <c r="AD2299" i="2"/>
  <c r="AD2295" i="2"/>
  <c r="AD2291" i="2"/>
  <c r="AD2287" i="2"/>
  <c r="AD4393" i="2"/>
  <c r="AD4196" i="2"/>
  <c r="AD4139" i="2"/>
  <c r="AD4059" i="2"/>
  <c r="AD3965" i="2"/>
  <c r="AD3901" i="2"/>
  <c r="AD3837" i="2"/>
  <c r="AD3764" i="2"/>
  <c r="AD3732" i="2"/>
  <c r="AD3700" i="2"/>
  <c r="AD3668" i="2"/>
  <c r="AD3636" i="2"/>
  <c r="AD3604" i="2"/>
  <c r="AD3572" i="2"/>
  <c r="AD3540" i="2"/>
  <c r="AD3508" i="2"/>
  <c r="AD3476" i="2"/>
  <c r="AD3444" i="2"/>
  <c r="AD3412" i="2"/>
  <c r="AD3380" i="2"/>
  <c r="AD3348" i="2"/>
  <c r="AD3316" i="2"/>
  <c r="AD3284" i="2"/>
  <c r="AD3252" i="2"/>
  <c r="AD3220" i="2"/>
  <c r="AD3188" i="2"/>
  <c r="AD3156" i="2"/>
  <c r="AD3124" i="2"/>
  <c r="AD3108" i="2"/>
  <c r="AD3100" i="2"/>
  <c r="AD3093" i="2"/>
  <c r="AD3075" i="2"/>
  <c r="AD3072" i="2"/>
  <c r="AD3068" i="2"/>
  <c r="AD3064" i="2"/>
  <c r="AD3060" i="2"/>
  <c r="AD3056" i="2"/>
  <c r="AD3052" i="2"/>
  <c r="AD3048" i="2"/>
  <c r="AD3044" i="2"/>
  <c r="AD3040" i="2"/>
  <c r="AD3036" i="2"/>
  <c r="AD3032" i="2"/>
  <c r="AD3028" i="2"/>
  <c r="AD3024" i="2"/>
  <c r="AD3020" i="2"/>
  <c r="AD3016" i="2"/>
  <c r="AD3012" i="2"/>
  <c r="AD3008" i="2"/>
  <c r="AD3004" i="2"/>
  <c r="AD3000" i="2"/>
  <c r="AD2996" i="2"/>
  <c r="AD2992" i="2"/>
  <c r="AD2988" i="2"/>
  <c r="AD2984" i="2"/>
  <c r="AD2980" i="2"/>
  <c r="AD2976" i="2"/>
  <c r="AD2972" i="2"/>
  <c r="AD2968" i="2"/>
  <c r="AD2964" i="2"/>
  <c r="AD2960" i="2"/>
  <c r="AD2956" i="2"/>
  <c r="AD2952" i="2"/>
  <c r="AD2948" i="2"/>
  <c r="AD2944" i="2"/>
  <c r="AD2940" i="2"/>
  <c r="AD2936" i="2"/>
  <c r="AD2932" i="2"/>
  <c r="AD2928" i="2"/>
  <c r="AD2924" i="2"/>
  <c r="AD2920" i="2"/>
  <c r="AD2916" i="2"/>
  <c r="AD2912" i="2"/>
  <c r="AD2908" i="2"/>
  <c r="AD2904" i="2"/>
  <c r="AD2900" i="2"/>
  <c r="AD2896" i="2"/>
  <c r="AD2892" i="2"/>
  <c r="AD2888" i="2"/>
  <c r="AD2884" i="2"/>
  <c r="AD2880" i="2"/>
  <c r="AD2876" i="2"/>
  <c r="AD2872" i="2"/>
  <c r="AD2868" i="2"/>
  <c r="AD2864" i="2"/>
  <c r="AD2860" i="2"/>
  <c r="AD2856" i="2"/>
  <c r="AD2852" i="2"/>
  <c r="AD2848" i="2"/>
  <c r="AD2844" i="2"/>
  <c r="AD2840" i="2"/>
  <c r="AD2836" i="2"/>
  <c r="AD2832" i="2"/>
  <c r="AD2828" i="2"/>
  <c r="AD2824" i="2"/>
  <c r="AD2820" i="2"/>
  <c r="AD2816" i="2"/>
  <c r="AD2812" i="2"/>
  <c r="AD2808" i="2"/>
  <c r="AD2804" i="2"/>
  <c r="AD2800" i="2"/>
  <c r="AD2796" i="2"/>
  <c r="AD2792" i="2"/>
  <c r="AD2788" i="2"/>
  <c r="AD2784" i="2"/>
  <c r="AD2780" i="2"/>
  <c r="AD2776" i="2"/>
  <c r="AD2772" i="2"/>
  <c r="AD2768" i="2"/>
  <c r="AD2764" i="2"/>
  <c r="AD2760" i="2"/>
  <c r="AD2756" i="2"/>
  <c r="AD2752" i="2"/>
  <c r="AD2748" i="2"/>
  <c r="AD2744" i="2"/>
  <c r="AD2740" i="2"/>
  <c r="AD2736" i="2"/>
  <c r="AD2732" i="2"/>
  <c r="AD2728" i="2"/>
  <c r="AD2724" i="2"/>
  <c r="AD2720" i="2"/>
  <c r="AD2716" i="2"/>
  <c r="AD2712" i="2"/>
  <c r="AD2708" i="2"/>
  <c r="AD2704" i="2"/>
  <c r="AD2700" i="2"/>
  <c r="AD2696" i="2"/>
  <c r="AD2692" i="2"/>
  <c r="AD2688" i="2"/>
  <c r="AD2684" i="2"/>
  <c r="AD2680" i="2"/>
  <c r="AD2676" i="2"/>
  <c r="AD2672" i="2"/>
  <c r="AD2668" i="2"/>
  <c r="AD2664" i="2"/>
  <c r="AD2660" i="2"/>
  <c r="AD2656" i="2"/>
  <c r="AD2652" i="2"/>
  <c r="AD2648" i="2"/>
  <c r="AD2644" i="2"/>
  <c r="AD2640" i="2"/>
  <c r="AD2636" i="2"/>
  <c r="AD2632" i="2"/>
  <c r="AD2628" i="2"/>
  <c r="AD2624" i="2"/>
  <c r="AD2620" i="2"/>
  <c r="AD2616" i="2"/>
  <c r="AD2612" i="2"/>
  <c r="AD2608" i="2"/>
  <c r="AD2604" i="2"/>
  <c r="AD2600" i="2"/>
  <c r="AD2596" i="2"/>
  <c r="AD2592" i="2"/>
  <c r="AD2588" i="2"/>
  <c r="AD2584" i="2"/>
  <c r="AD2580" i="2"/>
  <c r="AD2576" i="2"/>
  <c r="AD2572" i="2"/>
  <c r="AD2568" i="2"/>
  <c r="AD2564" i="2"/>
  <c r="AD2560" i="2"/>
  <c r="AD2556" i="2"/>
  <c r="AD2552" i="2"/>
  <c r="AD2548" i="2"/>
  <c r="AD2544" i="2"/>
  <c r="AD2540" i="2"/>
  <c r="AD2536" i="2"/>
  <c r="AD2532" i="2"/>
  <c r="AD2528" i="2"/>
  <c r="AD2524" i="2"/>
  <c r="AD2520" i="2"/>
  <c r="AD2516" i="2"/>
  <c r="AD2512" i="2"/>
  <c r="AD2508" i="2"/>
  <c r="AD2504" i="2"/>
  <c r="AD2500" i="2"/>
  <c r="AD2496" i="2"/>
  <c r="AD2492" i="2"/>
  <c r="AD2488" i="2"/>
  <c r="AD2484" i="2"/>
  <c r="AD2480" i="2"/>
  <c r="AD2476" i="2"/>
  <c r="AD2472" i="2"/>
  <c r="AD2468" i="2"/>
  <c r="AD2464" i="2"/>
  <c r="AD2460" i="2"/>
  <c r="AD2456" i="2"/>
  <c r="AD2452" i="2"/>
  <c r="AD2448" i="2"/>
  <c r="AD2444" i="2"/>
  <c r="AD2440" i="2"/>
  <c r="AD2436" i="2"/>
  <c r="AD2432" i="2"/>
  <c r="AD2428" i="2"/>
  <c r="AD2424" i="2"/>
  <c r="AD2420" i="2"/>
  <c r="AD2416" i="2"/>
  <c r="AD2412" i="2"/>
  <c r="AD2408" i="2"/>
  <c r="AD2404" i="2"/>
  <c r="AD2400" i="2"/>
  <c r="AD2396" i="2"/>
  <c r="AD2392" i="2"/>
  <c r="AD2388" i="2"/>
  <c r="AD2384" i="2"/>
  <c r="AD2380" i="2"/>
  <c r="AD2376" i="2"/>
  <c r="AD2372" i="2"/>
  <c r="AD2368" i="2"/>
  <c r="AD2364" i="2"/>
  <c r="AD2360" i="2"/>
  <c r="AD2356" i="2"/>
  <c r="AD2352" i="2"/>
  <c r="AD2348" i="2"/>
  <c r="AD2344" i="2"/>
  <c r="AD2340" i="2"/>
  <c r="AD2336" i="2"/>
  <c r="AD2332" i="2"/>
  <c r="AD2328" i="2"/>
  <c r="AD2324" i="2"/>
  <c r="AD2320" i="2"/>
  <c r="AD2316" i="2"/>
  <c r="AD2312" i="2"/>
  <c r="AD2308" i="2"/>
  <c r="AD2304" i="2"/>
  <c r="AD2300" i="2"/>
  <c r="AD2296" i="2"/>
  <c r="AD2292" i="2"/>
  <c r="AD2288" i="2"/>
  <c r="AD4052" i="2"/>
  <c r="AD3789" i="2"/>
  <c r="AD3740" i="2"/>
  <c r="AD3612" i="2"/>
  <c r="AD3484" i="2"/>
  <c r="AD3356" i="2"/>
  <c r="AD3228" i="2"/>
  <c r="AD3099" i="2"/>
  <c r="AD3085" i="2"/>
  <c r="AD3061" i="2"/>
  <c r="AD3045" i="2"/>
  <c r="AD3029" i="2"/>
  <c r="AD3013" i="2"/>
  <c r="AD2997" i="2"/>
  <c r="AD2981" i="2"/>
  <c r="AD2965" i="2"/>
  <c r="AD2949" i="2"/>
  <c r="AD2933" i="2"/>
  <c r="AD2917" i="2"/>
  <c r="AD2901" i="2"/>
  <c r="AD2885" i="2"/>
  <c r="AD2869" i="2"/>
  <c r="AD2853" i="2"/>
  <c r="AD2837" i="2"/>
  <c r="AD2821" i="2"/>
  <c r="AD2805" i="2"/>
  <c r="AD2789" i="2"/>
  <c r="AD2773" i="2"/>
  <c r="AD2757" i="2"/>
  <c r="AD2741" i="2"/>
  <c r="AD2725" i="2"/>
  <c r="AD2709" i="2"/>
  <c r="AD2693" i="2"/>
  <c r="AD2677" i="2"/>
  <c r="AD2661" i="2"/>
  <c r="AD2645" i="2"/>
  <c r="AD2629" i="2"/>
  <c r="AD2613" i="2"/>
  <c r="AD2597" i="2"/>
  <c r="AD2581" i="2"/>
  <c r="AD2565" i="2"/>
  <c r="AD2549" i="2"/>
  <c r="AD2541" i="2"/>
  <c r="AD2533" i="2"/>
  <c r="AD2525" i="2"/>
  <c r="AD2517" i="2"/>
  <c r="AD2509" i="2"/>
  <c r="AD2501" i="2"/>
  <c r="AD2493" i="2"/>
  <c r="AD2485" i="2"/>
  <c r="AD2477" i="2"/>
  <c r="AD2469" i="2"/>
  <c r="AD2461" i="2"/>
  <c r="AD2453" i="2"/>
  <c r="AD2445" i="2"/>
  <c r="AD2437" i="2"/>
  <c r="AD2429" i="2"/>
  <c r="AD2421" i="2"/>
  <c r="AD2413" i="2"/>
  <c r="AD2405" i="2"/>
  <c r="AD2397" i="2"/>
  <c r="AD2389" i="2"/>
  <c r="AD2381" i="2"/>
  <c r="AD2373" i="2"/>
  <c r="AD2365" i="2"/>
  <c r="AD2357" i="2"/>
  <c r="AD2349" i="2"/>
  <c r="AD2341" i="2"/>
  <c r="AD2333" i="2"/>
  <c r="AD2325" i="2"/>
  <c r="AD2317" i="2"/>
  <c r="AD2309" i="2"/>
  <c r="AD2301" i="2"/>
  <c r="AD2293" i="2"/>
  <c r="AD2284" i="2"/>
  <c r="AD2280" i="2"/>
  <c r="AD2276" i="2"/>
  <c r="AD2272" i="2"/>
  <c r="AD2268" i="2"/>
  <c r="AD2264" i="2"/>
  <c r="AD2260" i="2"/>
  <c r="AD2256" i="2"/>
  <c r="AD2252" i="2"/>
  <c r="AD2248" i="2"/>
  <c r="AD2244" i="2"/>
  <c r="AD2240" i="2"/>
  <c r="AD2236" i="2"/>
  <c r="AD2232" i="2"/>
  <c r="AD2228" i="2"/>
  <c r="AD2224" i="2"/>
  <c r="AD2220" i="2"/>
  <c r="AD2216" i="2"/>
  <c r="AD2212" i="2"/>
  <c r="AD2208" i="2"/>
  <c r="AD2204" i="2"/>
  <c r="AD2200" i="2"/>
  <c r="AD2196" i="2"/>
  <c r="AD2192" i="2"/>
  <c r="AD2188" i="2"/>
  <c r="AD2184" i="2"/>
  <c r="AD2180" i="2"/>
  <c r="AD2176" i="2"/>
  <c r="AD2172" i="2"/>
  <c r="AD2168" i="2"/>
  <c r="AD2164" i="2"/>
  <c r="AD2160" i="2"/>
  <c r="AD2156" i="2"/>
  <c r="AD2152" i="2"/>
  <c r="AD2148" i="2"/>
  <c r="AD2144" i="2"/>
  <c r="AD2140" i="2"/>
  <c r="AD2136" i="2"/>
  <c r="AD2132" i="2"/>
  <c r="AD2128" i="2"/>
  <c r="AD2124" i="2"/>
  <c r="AD2120" i="2"/>
  <c r="AD2116" i="2"/>
  <c r="AD2112" i="2"/>
  <c r="AD2108" i="2"/>
  <c r="AD2104" i="2"/>
  <c r="AD2100" i="2"/>
  <c r="AD2096" i="2"/>
  <c r="AD2092" i="2"/>
  <c r="AD2088" i="2"/>
  <c r="AD2084" i="2"/>
  <c r="AD2080" i="2"/>
  <c r="AD2076" i="2"/>
  <c r="AD2072" i="2"/>
  <c r="AD2068" i="2"/>
  <c r="AD2064" i="2"/>
  <c r="AD2060" i="2"/>
  <c r="AD2056" i="2"/>
  <c r="AD2052" i="2"/>
  <c r="AD2048" i="2"/>
  <c r="AD2044" i="2"/>
  <c r="AD2040" i="2"/>
  <c r="AD2036" i="2"/>
  <c r="AD2032" i="2"/>
  <c r="AD2028" i="2"/>
  <c r="AD2024" i="2"/>
  <c r="AD2020" i="2"/>
  <c r="AD2016" i="2"/>
  <c r="AD2012" i="2"/>
  <c r="AD2008" i="2"/>
  <c r="AD2004" i="2"/>
  <c r="AD2000" i="2"/>
  <c r="AD1996" i="2"/>
  <c r="AD1992" i="2"/>
  <c r="AD1988" i="2"/>
  <c r="AD1984" i="2"/>
  <c r="AD1980" i="2"/>
  <c r="AD1976" i="2"/>
  <c r="AD1972" i="2"/>
  <c r="AD1968" i="2"/>
  <c r="AD1964" i="2"/>
  <c r="AD1960" i="2"/>
  <c r="AD1956" i="2"/>
  <c r="AD1952" i="2"/>
  <c r="AD1948" i="2"/>
  <c r="AD1944" i="2"/>
  <c r="AD1940" i="2"/>
  <c r="AD1936" i="2"/>
  <c r="AD1932" i="2"/>
  <c r="AD1928" i="2"/>
  <c r="AD1924" i="2"/>
  <c r="AD1920" i="2"/>
  <c r="AD1916" i="2"/>
  <c r="AD1912" i="2"/>
  <c r="AD1908" i="2"/>
  <c r="AD1904" i="2"/>
  <c r="AD1900" i="2"/>
  <c r="AD1896" i="2"/>
  <c r="AD1892" i="2"/>
  <c r="AD1888" i="2"/>
  <c r="AD1884" i="2"/>
  <c r="AD1880" i="2"/>
  <c r="AD1876" i="2"/>
  <c r="AD1872" i="2"/>
  <c r="AD1868" i="2"/>
  <c r="AD1864" i="2"/>
  <c r="AD1860" i="2"/>
  <c r="AD1856" i="2"/>
  <c r="AD1852" i="2"/>
  <c r="AD1848" i="2"/>
  <c r="AD1844" i="2"/>
  <c r="AD1840" i="2"/>
  <c r="AD1836" i="2"/>
  <c r="AD1832" i="2"/>
  <c r="AD1828" i="2"/>
  <c r="AD1824" i="2"/>
  <c r="AD1820" i="2"/>
  <c r="AD1816" i="2"/>
  <c r="AD1812" i="2"/>
  <c r="AD1808" i="2"/>
  <c r="AD1804" i="2"/>
  <c r="AD1800" i="2"/>
  <c r="AD1796" i="2"/>
  <c r="AD1792" i="2"/>
  <c r="AD1788" i="2"/>
  <c r="AD1784" i="2"/>
  <c r="AD1780" i="2"/>
  <c r="AD1776" i="2"/>
  <c r="AD1772" i="2"/>
  <c r="AD1768" i="2"/>
  <c r="AD1764" i="2"/>
  <c r="AD1760" i="2"/>
  <c r="AD1756" i="2"/>
  <c r="AD1752" i="2"/>
  <c r="AD1748" i="2"/>
  <c r="AD1744" i="2"/>
  <c r="AD1740" i="2"/>
  <c r="AD1736" i="2"/>
  <c r="AD1732" i="2"/>
  <c r="AD1728" i="2"/>
  <c r="AD1724" i="2"/>
  <c r="AD1720" i="2"/>
  <c r="AD1716" i="2"/>
  <c r="AD1712" i="2"/>
  <c r="AD1708" i="2"/>
  <c r="AD1704" i="2"/>
  <c r="AD1700" i="2"/>
  <c r="AD1696" i="2"/>
  <c r="AD1692" i="2"/>
  <c r="AD1688" i="2"/>
  <c r="AD1684" i="2"/>
  <c r="AD1680" i="2"/>
  <c r="AD1676" i="2"/>
  <c r="AD1672" i="2"/>
  <c r="AD3853" i="2"/>
  <c r="AD3772" i="2"/>
  <c r="AD3644" i="2"/>
  <c r="AD3516" i="2"/>
  <c r="AD3388" i="2"/>
  <c r="AD3260" i="2"/>
  <c r="AD3112" i="2"/>
  <c r="AD3065" i="2"/>
  <c r="AD3049" i="2"/>
  <c r="AD3033" i="2"/>
  <c r="AD3017" i="2"/>
  <c r="AD3001" i="2"/>
  <c r="AD2985" i="2"/>
  <c r="AD2969" i="2"/>
  <c r="AD2953" i="2"/>
  <c r="AD2937" i="2"/>
  <c r="AD2921" i="2"/>
  <c r="AD2905" i="2"/>
  <c r="AD2889" i="2"/>
  <c r="AD2873" i="2"/>
  <c r="AD2857" i="2"/>
  <c r="AD2841" i="2"/>
  <c r="AD2825" i="2"/>
  <c r="AD2809" i="2"/>
  <c r="AD2793" i="2"/>
  <c r="AD2777" i="2"/>
  <c r="AD2761" i="2"/>
  <c r="AD2745" i="2"/>
  <c r="AD2729" i="2"/>
  <c r="AD2713" i="2"/>
  <c r="AD2697" i="2"/>
  <c r="AD2681" i="2"/>
  <c r="AD2665" i="2"/>
  <c r="AD2649" i="2"/>
  <c r="AD2633" i="2"/>
  <c r="AD2617" i="2"/>
  <c r="AD2601" i="2"/>
  <c r="AD2585" i="2"/>
  <c r="AD2569" i="2"/>
  <c r="AD2554" i="2"/>
  <c r="AD2546" i="2"/>
  <c r="AD2538" i="2"/>
  <c r="AD2530" i="2"/>
  <c r="AD2522" i="2"/>
  <c r="AD2514" i="2"/>
  <c r="AD2506" i="2"/>
  <c r="AD2498" i="2"/>
  <c r="AD2490" i="2"/>
  <c r="AD2482" i="2"/>
  <c r="AD2474" i="2"/>
  <c r="AD2466" i="2"/>
  <c r="AD2458" i="2"/>
  <c r="AD2450" i="2"/>
  <c r="AD2442" i="2"/>
  <c r="AD2434" i="2"/>
  <c r="AD2426" i="2"/>
  <c r="AD2418" i="2"/>
  <c r="AD2410" i="2"/>
  <c r="AD2402" i="2"/>
  <c r="AD2394" i="2"/>
  <c r="AD2386" i="2"/>
  <c r="AD2378" i="2"/>
  <c r="AD2370" i="2"/>
  <c r="AD2362" i="2"/>
  <c r="AD2354" i="2"/>
  <c r="AD2346" i="2"/>
  <c r="AD2338" i="2"/>
  <c r="AD2330" i="2"/>
  <c r="AD2322" i="2"/>
  <c r="AD2314" i="2"/>
  <c r="AD2306" i="2"/>
  <c r="AD2298" i="2"/>
  <c r="AD2290" i="2"/>
  <c r="AD2285" i="2"/>
  <c r="AD2281" i="2"/>
  <c r="AD2277" i="2"/>
  <c r="AD2273" i="2"/>
  <c r="AD2269" i="2"/>
  <c r="AD2265" i="2"/>
  <c r="AD2261" i="2"/>
  <c r="AD2257" i="2"/>
  <c r="AD2253" i="2"/>
  <c r="AD2249" i="2"/>
  <c r="AD2245" i="2"/>
  <c r="AD2241" i="2"/>
  <c r="AD2237" i="2"/>
  <c r="AD2233" i="2"/>
  <c r="AD2229" i="2"/>
  <c r="AD2225" i="2"/>
  <c r="AD2221" i="2"/>
  <c r="AD2217" i="2"/>
  <c r="AD2213" i="2"/>
  <c r="AD2209" i="2"/>
  <c r="AD2205" i="2"/>
  <c r="AD2201" i="2"/>
  <c r="AD2197" i="2"/>
  <c r="AD2193" i="2"/>
  <c r="AD2189" i="2"/>
  <c r="AD2185" i="2"/>
  <c r="AD2181" i="2"/>
  <c r="AD2177" i="2"/>
  <c r="AD2173" i="2"/>
  <c r="AD2169" i="2"/>
  <c r="AD2165" i="2"/>
  <c r="AD2161" i="2"/>
  <c r="AD2157" i="2"/>
  <c r="AD2153" i="2"/>
  <c r="AD2149" i="2"/>
  <c r="AD2145" i="2"/>
  <c r="AD2141" i="2"/>
  <c r="AD2137" i="2"/>
  <c r="AD2133" i="2"/>
  <c r="AD2129" i="2"/>
  <c r="AD2125" i="2"/>
  <c r="AD2121" i="2"/>
  <c r="AD2117" i="2"/>
  <c r="AD2113" i="2"/>
  <c r="AD2109" i="2"/>
  <c r="AD2105" i="2"/>
  <c r="AD2101" i="2"/>
  <c r="AD2097" i="2"/>
  <c r="AD2093" i="2"/>
  <c r="AD2089" i="2"/>
  <c r="AD2085" i="2"/>
  <c r="AD2081" i="2"/>
  <c r="AD2077" i="2"/>
  <c r="AD2073" i="2"/>
  <c r="AD2069" i="2"/>
  <c r="AD2065" i="2"/>
  <c r="AD2061" i="2"/>
  <c r="AD2057" i="2"/>
  <c r="AD2053" i="2"/>
  <c r="AD2049" i="2"/>
  <c r="AD2045" i="2"/>
  <c r="AD2041" i="2"/>
  <c r="AD2037" i="2"/>
  <c r="AD2033" i="2"/>
  <c r="AD2029" i="2"/>
  <c r="AD2025" i="2"/>
  <c r="AD2021" i="2"/>
  <c r="AD2017" i="2"/>
  <c r="AD2013" i="2"/>
  <c r="AD2009" i="2"/>
  <c r="AD2005" i="2"/>
  <c r="AD2001" i="2"/>
  <c r="AD1997" i="2"/>
  <c r="AD1993" i="2"/>
  <c r="AD1989" i="2"/>
  <c r="AD1985" i="2"/>
  <c r="AD1981" i="2"/>
  <c r="AD1977" i="2"/>
  <c r="AD1973" i="2"/>
  <c r="AD1969" i="2"/>
  <c r="AD1965" i="2"/>
  <c r="AD1961" i="2"/>
  <c r="AD1957" i="2"/>
  <c r="AD1953" i="2"/>
  <c r="AD1949" i="2"/>
  <c r="AD1945" i="2"/>
  <c r="AD1941" i="2"/>
  <c r="AD1937" i="2"/>
  <c r="AD1933" i="2"/>
  <c r="AD1929" i="2"/>
  <c r="AD1925" i="2"/>
  <c r="AD1921" i="2"/>
  <c r="AD1917" i="2"/>
  <c r="AD1913" i="2"/>
  <c r="AD1909" i="2"/>
  <c r="AD1905" i="2"/>
  <c r="AD1901" i="2"/>
  <c r="AD1897" i="2"/>
  <c r="AD1893" i="2"/>
  <c r="AD1889" i="2"/>
  <c r="AD1885" i="2"/>
  <c r="AD1881" i="2"/>
  <c r="AD1877" i="2"/>
  <c r="AD1873" i="2"/>
  <c r="AD1869" i="2"/>
  <c r="AD1865" i="2"/>
  <c r="AD1861" i="2"/>
  <c r="AD1857" i="2"/>
  <c r="AD1853" i="2"/>
  <c r="AD1849" i="2"/>
  <c r="AD1845" i="2"/>
  <c r="AD1841" i="2"/>
  <c r="AD1837" i="2"/>
  <c r="AD1833" i="2"/>
  <c r="AD1829" i="2"/>
  <c r="AD1825" i="2"/>
  <c r="AD1821" i="2"/>
  <c r="AD1817" i="2"/>
  <c r="AD1813" i="2"/>
  <c r="AD1809" i="2"/>
  <c r="AD1805" i="2"/>
  <c r="AD1801" i="2"/>
  <c r="AD1797" i="2"/>
  <c r="AD1793" i="2"/>
  <c r="AD1789" i="2"/>
  <c r="AD1785" i="2"/>
  <c r="AD1781" i="2"/>
  <c r="AD1777" i="2"/>
  <c r="AD1773" i="2"/>
  <c r="AD1769" i="2"/>
  <c r="AD1765" i="2"/>
  <c r="AD1761" i="2"/>
  <c r="AD1757" i="2"/>
  <c r="AD1753" i="2"/>
  <c r="AD1749" i="2"/>
  <c r="AD1745" i="2"/>
  <c r="AD1741" i="2"/>
  <c r="AD1737" i="2"/>
  <c r="AD1733" i="2"/>
  <c r="AD1729" i="2"/>
  <c r="AD1725" i="2"/>
  <c r="AD1721" i="2"/>
  <c r="AD1717" i="2"/>
  <c r="AD1713" i="2"/>
  <c r="AD1709" i="2"/>
  <c r="AD1705" i="2"/>
  <c r="AD1701" i="2"/>
  <c r="AD1697" i="2"/>
  <c r="AD1693" i="2"/>
  <c r="AD1689" i="2"/>
  <c r="AD1685" i="2"/>
  <c r="AD1681" i="2"/>
  <c r="AD1677" i="2"/>
  <c r="AD1673" i="2"/>
  <c r="AD1669" i="2"/>
  <c r="AD1665" i="2"/>
  <c r="AD1661" i="2"/>
  <c r="AD1657" i="2"/>
  <c r="AD1653" i="2"/>
  <c r="AD1649" i="2"/>
  <c r="AD1645" i="2"/>
  <c r="AD1641" i="2"/>
  <c r="AD1637" i="2"/>
  <c r="AD1633" i="2"/>
  <c r="AD1629" i="2"/>
  <c r="AD1625" i="2"/>
  <c r="AD1621" i="2"/>
  <c r="AD1617" i="2"/>
  <c r="AD1613" i="2"/>
  <c r="AD1609" i="2"/>
  <c r="AD1605" i="2"/>
  <c r="AD1601" i="2"/>
  <c r="AD1597" i="2"/>
  <c r="AD1593" i="2"/>
  <c r="AD1589" i="2"/>
  <c r="AD1585" i="2"/>
  <c r="AD1581" i="2"/>
  <c r="AD1577" i="2"/>
  <c r="AD1573" i="2"/>
  <c r="AD1569" i="2"/>
  <c r="AD1565" i="2"/>
  <c r="AD1561" i="2"/>
  <c r="AD1557" i="2"/>
  <c r="AD1553" i="2"/>
  <c r="AD1549" i="2"/>
  <c r="AD1545" i="2"/>
  <c r="AD1541" i="2"/>
  <c r="AD1537" i="2"/>
  <c r="AD1533" i="2"/>
  <c r="AD1529" i="2"/>
  <c r="AD1525" i="2"/>
  <c r="AD1521" i="2"/>
  <c r="AD1517" i="2"/>
  <c r="AD1513" i="2"/>
  <c r="AD1509" i="2"/>
  <c r="AD1505" i="2"/>
  <c r="AD1501" i="2"/>
  <c r="AD1497" i="2"/>
  <c r="AD1493" i="2"/>
  <c r="AD1489" i="2"/>
  <c r="AD1485" i="2"/>
  <c r="AD1481" i="2"/>
  <c r="AD1477" i="2"/>
  <c r="AD1473" i="2"/>
  <c r="AD1469" i="2"/>
  <c r="AD1465" i="2"/>
  <c r="AD1461" i="2"/>
  <c r="AD1457" i="2"/>
  <c r="AD1453" i="2"/>
  <c r="AD1449" i="2"/>
  <c r="AD1445" i="2"/>
  <c r="AD1441" i="2"/>
  <c r="AD1437" i="2"/>
  <c r="AD1433" i="2"/>
  <c r="AD1429" i="2"/>
  <c r="AD1425" i="2"/>
  <c r="AD1421" i="2"/>
  <c r="AD1417" i="2"/>
  <c r="AD1413" i="2"/>
  <c r="AD1409" i="2"/>
  <c r="AD1405" i="2"/>
  <c r="AD1401" i="2"/>
  <c r="AD3917" i="2"/>
  <c r="AD3676" i="2"/>
  <c r="AD3548" i="2"/>
  <c r="AD3420" i="2"/>
  <c r="AD3292" i="2"/>
  <c r="AD3164" i="2"/>
  <c r="AD3128" i="2"/>
  <c r="AD3092" i="2"/>
  <c r="AD3069" i="2"/>
  <c r="AD3053" i="2"/>
  <c r="AD3037" i="2"/>
  <c r="AD3021" i="2"/>
  <c r="AD3005" i="2"/>
  <c r="AD2989" i="2"/>
  <c r="AD2973" i="2"/>
  <c r="AD2957" i="2"/>
  <c r="AD2941" i="2"/>
  <c r="AD2925" i="2"/>
  <c r="AD2909" i="2"/>
  <c r="AD2893" i="2"/>
  <c r="AD2877" i="2"/>
  <c r="AD2861" i="2"/>
  <c r="AD2845" i="2"/>
  <c r="AD2829" i="2"/>
  <c r="AD2813" i="2"/>
  <c r="AD2797" i="2"/>
  <c r="AD2781" i="2"/>
  <c r="AD2765" i="2"/>
  <c r="AD2749" i="2"/>
  <c r="AD2733" i="2"/>
  <c r="AD2717" i="2"/>
  <c r="AD2701" i="2"/>
  <c r="AD2685" i="2"/>
  <c r="AD2669" i="2"/>
  <c r="AD2653" i="2"/>
  <c r="AD2637" i="2"/>
  <c r="AD2621" i="2"/>
  <c r="AD2605" i="2"/>
  <c r="AD2589" i="2"/>
  <c r="AD2573" i="2"/>
  <c r="AD2557" i="2"/>
  <c r="AD2553" i="2"/>
  <c r="AD2545" i="2"/>
  <c r="AD2537" i="2"/>
  <c r="AD2529" i="2"/>
  <c r="AD2521" i="2"/>
  <c r="AD2513" i="2"/>
  <c r="AD2505" i="2"/>
  <c r="AD2497" i="2"/>
  <c r="AD2489" i="2"/>
  <c r="AD2481" i="2"/>
  <c r="AD2473" i="2"/>
  <c r="AD2465" i="2"/>
  <c r="AD2457" i="2"/>
  <c r="AD2449" i="2"/>
  <c r="AD2441" i="2"/>
  <c r="AD2433" i="2"/>
  <c r="AD2425" i="2"/>
  <c r="AD2417" i="2"/>
  <c r="AD2409" i="2"/>
  <c r="AD2401" i="2"/>
  <c r="AD2393" i="2"/>
  <c r="AD2385" i="2"/>
  <c r="AD2377" i="2"/>
  <c r="AD2369" i="2"/>
  <c r="AD2361" i="2"/>
  <c r="AD2353" i="2"/>
  <c r="AD2345" i="2"/>
  <c r="AD2337" i="2"/>
  <c r="AD2329" i="2"/>
  <c r="AD2321" i="2"/>
  <c r="AD2313" i="2"/>
  <c r="AD2305" i="2"/>
  <c r="AD2297" i="2"/>
  <c r="AD2289" i="2"/>
  <c r="AD2282" i="2"/>
  <c r="AD2278" i="2"/>
  <c r="AD2274" i="2"/>
  <c r="AD2270" i="2"/>
  <c r="AD2266" i="2"/>
  <c r="AD2262" i="2"/>
  <c r="AD2258" i="2"/>
  <c r="AD2254" i="2"/>
  <c r="AD2250" i="2"/>
  <c r="AD2246" i="2"/>
  <c r="AD2242" i="2"/>
  <c r="AD2238" i="2"/>
  <c r="AD2234" i="2"/>
  <c r="AD2230" i="2"/>
  <c r="AD2226" i="2"/>
  <c r="AD2222" i="2"/>
  <c r="AD2218" i="2"/>
  <c r="AD2214" i="2"/>
  <c r="AD2210" i="2"/>
  <c r="AD2206" i="2"/>
  <c r="AD2202" i="2"/>
  <c r="AD2198" i="2"/>
  <c r="AD2194" i="2"/>
  <c r="AD2190" i="2"/>
  <c r="AD2186" i="2"/>
  <c r="AD2182" i="2"/>
  <c r="AD2178" i="2"/>
  <c r="AD2174" i="2"/>
  <c r="AD2170" i="2"/>
  <c r="AD2166" i="2"/>
  <c r="AD2162" i="2"/>
  <c r="AD2158" i="2"/>
  <c r="AD2154" i="2"/>
  <c r="AD2150" i="2"/>
  <c r="AD2146" i="2"/>
  <c r="AD2142" i="2"/>
  <c r="AD2138" i="2"/>
  <c r="AD2134" i="2"/>
  <c r="AD2130" i="2"/>
  <c r="AD2126" i="2"/>
  <c r="AD2122" i="2"/>
  <c r="AD2118" i="2"/>
  <c r="AD2114" i="2"/>
  <c r="AD2110" i="2"/>
  <c r="AD2106" i="2"/>
  <c r="AD2102" i="2"/>
  <c r="AD2098" i="2"/>
  <c r="AD2094" i="2"/>
  <c r="AD2090" i="2"/>
  <c r="AD2086" i="2"/>
  <c r="AD2082" i="2"/>
  <c r="AD2078" i="2"/>
  <c r="AD2074" i="2"/>
  <c r="AD2070" i="2"/>
  <c r="AD2066" i="2"/>
  <c r="AD2062" i="2"/>
  <c r="AD2058" i="2"/>
  <c r="AD2054" i="2"/>
  <c r="AD2050" i="2"/>
  <c r="AD2046" i="2"/>
  <c r="AD2042" i="2"/>
  <c r="AD2038" i="2"/>
  <c r="AD2034" i="2"/>
  <c r="AD2030" i="2"/>
  <c r="AD2026" i="2"/>
  <c r="AD2022" i="2"/>
  <c r="AD2018" i="2"/>
  <c r="AD2014" i="2"/>
  <c r="AD2010" i="2"/>
  <c r="AD2006" i="2"/>
  <c r="AD2002" i="2"/>
  <c r="AD1998" i="2"/>
  <c r="AD1994" i="2"/>
  <c r="AD1990" i="2"/>
  <c r="AD1986" i="2"/>
  <c r="AD1982" i="2"/>
  <c r="AD1978" i="2"/>
  <c r="AD1974" i="2"/>
  <c r="AD1970" i="2"/>
  <c r="AD1966" i="2"/>
  <c r="AD1962" i="2"/>
  <c r="AD1958" i="2"/>
  <c r="AD1954" i="2"/>
  <c r="AD1950" i="2"/>
  <c r="AD1946" i="2"/>
  <c r="AD1942" i="2"/>
  <c r="AD1938" i="2"/>
  <c r="AD1934" i="2"/>
  <c r="AD1930" i="2"/>
  <c r="AD1926" i="2"/>
  <c r="AD1922" i="2"/>
  <c r="AD1918" i="2"/>
  <c r="AD1914" i="2"/>
  <c r="AD1910" i="2"/>
  <c r="AD1906" i="2"/>
  <c r="AD1902" i="2"/>
  <c r="AD1898" i="2"/>
  <c r="AD1894" i="2"/>
  <c r="AD1890" i="2"/>
  <c r="AD1886" i="2"/>
  <c r="AD1882" i="2"/>
  <c r="AD1878" i="2"/>
  <c r="AD1874" i="2"/>
  <c r="AD1870" i="2"/>
  <c r="AD1866" i="2"/>
  <c r="AD1862" i="2"/>
  <c r="AD1858" i="2"/>
  <c r="AD1854" i="2"/>
  <c r="AD1850" i="2"/>
  <c r="AD1846" i="2"/>
  <c r="AD1842" i="2"/>
  <c r="AD1838" i="2"/>
  <c r="AD1834" i="2"/>
  <c r="AD1830" i="2"/>
  <c r="AD1826" i="2"/>
  <c r="AD1822" i="2"/>
  <c r="AD1818" i="2"/>
  <c r="AD1814" i="2"/>
  <c r="AD1810" i="2"/>
  <c r="AD1806" i="2"/>
  <c r="AD1802" i="2"/>
  <c r="AD1798" i="2"/>
  <c r="AD1794" i="2"/>
  <c r="AD1790" i="2"/>
  <c r="AD1786" i="2"/>
  <c r="AD1782" i="2"/>
  <c r="AD1778" i="2"/>
  <c r="AD1774" i="2"/>
  <c r="AD1770" i="2"/>
  <c r="AD1766" i="2"/>
  <c r="AD1762" i="2"/>
  <c r="AD1758" i="2"/>
  <c r="AD1754" i="2"/>
  <c r="AD1750" i="2"/>
  <c r="AD1746" i="2"/>
  <c r="AD1742" i="2"/>
  <c r="AD1738" i="2"/>
  <c r="AD1734" i="2"/>
  <c r="AD1730" i="2"/>
  <c r="AD1726" i="2"/>
  <c r="AD1722" i="2"/>
  <c r="AD1718" i="2"/>
  <c r="AD1714" i="2"/>
  <c r="AD1710" i="2"/>
  <c r="AD1706" i="2"/>
  <c r="AD1702" i="2"/>
  <c r="AD1698" i="2"/>
  <c r="AD1694" i="2"/>
  <c r="AD1690" i="2"/>
  <c r="AD1686" i="2"/>
  <c r="AD1682" i="2"/>
  <c r="AD1678" i="2"/>
  <c r="AD1674" i="2"/>
  <c r="AD1670" i="2"/>
  <c r="AD1666" i="2"/>
  <c r="AD1662" i="2"/>
  <c r="AD1658" i="2"/>
  <c r="AD1654" i="2"/>
  <c r="AD1650" i="2"/>
  <c r="AD1646" i="2"/>
  <c r="AD1642" i="2"/>
  <c r="AD1638" i="2"/>
  <c r="AD1634" i="2"/>
  <c r="AD1630" i="2"/>
  <c r="AD1626" i="2"/>
  <c r="AD1622" i="2"/>
  <c r="AD1618" i="2"/>
  <c r="AD1614" i="2"/>
  <c r="AD1610" i="2"/>
  <c r="AD1606" i="2"/>
  <c r="AD1602" i="2"/>
  <c r="AD1598" i="2"/>
  <c r="AD1594" i="2"/>
  <c r="AD1590" i="2"/>
  <c r="AD1586" i="2"/>
  <c r="AD1582" i="2"/>
  <c r="AD1578" i="2"/>
  <c r="AD1574" i="2"/>
  <c r="AD1570" i="2"/>
  <c r="AD1566" i="2"/>
  <c r="AD1562" i="2"/>
  <c r="AD1558" i="2"/>
  <c r="AD1554" i="2"/>
  <c r="AD1550" i="2"/>
  <c r="AD1546" i="2"/>
  <c r="AD1542" i="2"/>
  <c r="AD1538" i="2"/>
  <c r="AD1534" i="2"/>
  <c r="AD1530" i="2"/>
  <c r="AD1526" i="2"/>
  <c r="AD1522" i="2"/>
  <c r="AD1518" i="2"/>
  <c r="AD1514" i="2"/>
  <c r="AD1510" i="2"/>
  <c r="AD1506" i="2"/>
  <c r="AD1502" i="2"/>
  <c r="AD1498" i="2"/>
  <c r="AD1494" i="2"/>
  <c r="AD1490" i="2"/>
  <c r="AD1486" i="2"/>
  <c r="AD1482" i="2"/>
  <c r="AD1478" i="2"/>
  <c r="AD1474" i="2"/>
  <c r="AD1470" i="2"/>
  <c r="AD1466" i="2"/>
  <c r="AD1462" i="2"/>
  <c r="AD1458" i="2"/>
  <c r="AD1454" i="2"/>
  <c r="AD1450" i="2"/>
  <c r="AD1446" i="2"/>
  <c r="AD1442" i="2"/>
  <c r="AD1438" i="2"/>
  <c r="AD1434" i="2"/>
  <c r="AD1430" i="2"/>
  <c r="AD1426" i="2"/>
  <c r="AD1422" i="2"/>
  <c r="AD1418" i="2"/>
  <c r="AD1414" i="2"/>
  <c r="AD1410" i="2"/>
  <c r="AD1406" i="2"/>
  <c r="AD1402" i="2"/>
  <c r="AD3580" i="2"/>
  <c r="AD3041" i="2"/>
  <c r="AD2977" i="2"/>
  <c r="AD2913" i="2"/>
  <c r="AD2849" i="2"/>
  <c r="AD2785" i="2"/>
  <c r="AD2721" i="2"/>
  <c r="AD2657" i="2"/>
  <c r="AD2593" i="2"/>
  <c r="AD2542" i="2"/>
  <c r="AD2510" i="2"/>
  <c r="AD2478" i="2"/>
  <c r="AD2446" i="2"/>
  <c r="AD2414" i="2"/>
  <c r="AD2382" i="2"/>
  <c r="AD2350" i="2"/>
  <c r="AD2318" i="2"/>
  <c r="AD2286" i="2"/>
  <c r="AD2275" i="2"/>
  <c r="AD2259" i="2"/>
  <c r="AD2243" i="2"/>
  <c r="AD2227" i="2"/>
  <c r="AD2211" i="2"/>
  <c r="AD2195" i="2"/>
  <c r="AD2179" i="2"/>
  <c r="AD2163" i="2"/>
  <c r="AD2147" i="2"/>
  <c r="AD2131" i="2"/>
  <c r="AD2115" i="2"/>
  <c r="AD2099" i="2"/>
  <c r="AD2083" i="2"/>
  <c r="AD2067" i="2"/>
  <c r="AD2051" i="2"/>
  <c r="AD2035" i="2"/>
  <c r="AD2019" i="2"/>
  <c r="AD2003" i="2"/>
  <c r="AD1987" i="2"/>
  <c r="AD1971" i="2"/>
  <c r="AD1955" i="2"/>
  <c r="AD1939" i="2"/>
  <c r="AD1923" i="2"/>
  <c r="AD1907" i="2"/>
  <c r="AD1891" i="2"/>
  <c r="AD1875" i="2"/>
  <c r="AD1859" i="2"/>
  <c r="AD1843" i="2"/>
  <c r="AD1827" i="2"/>
  <c r="AD1811" i="2"/>
  <c r="AD1795" i="2"/>
  <c r="AD1779" i="2"/>
  <c r="AD1763" i="2"/>
  <c r="AD1747" i="2"/>
  <c r="AD1731" i="2"/>
  <c r="AD1715" i="2"/>
  <c r="AD1699" i="2"/>
  <c r="AD1683" i="2"/>
  <c r="AD1664" i="2"/>
  <c r="AD1656" i="2"/>
  <c r="AD1648" i="2"/>
  <c r="AD1640" i="2"/>
  <c r="AD1632" i="2"/>
  <c r="AD1624" i="2"/>
  <c r="AD1616" i="2"/>
  <c r="AD1608" i="2"/>
  <c r="AD1600" i="2"/>
  <c r="AD1592" i="2"/>
  <c r="AD1584" i="2"/>
  <c r="AD1576" i="2"/>
  <c r="AD1568" i="2"/>
  <c r="AD1560" i="2"/>
  <c r="AD1552" i="2"/>
  <c r="AD1544" i="2"/>
  <c r="AD1536" i="2"/>
  <c r="AD1528" i="2"/>
  <c r="AD1520" i="2"/>
  <c r="AD1512" i="2"/>
  <c r="AD1504" i="2"/>
  <c r="AD1496" i="2"/>
  <c r="AD1488" i="2"/>
  <c r="AD1480" i="2"/>
  <c r="AD1472" i="2"/>
  <c r="AD1464" i="2"/>
  <c r="AD1456" i="2"/>
  <c r="AD1448" i="2"/>
  <c r="AD1440" i="2"/>
  <c r="AD1432" i="2"/>
  <c r="AD1424" i="2"/>
  <c r="AD1416" i="2"/>
  <c r="AD1408" i="2"/>
  <c r="AD1400" i="2"/>
  <c r="AD1398" i="2"/>
  <c r="AD1394" i="2"/>
  <c r="AD1390" i="2"/>
  <c r="AD1386" i="2"/>
  <c r="AD1382" i="2"/>
  <c r="AD1378" i="2"/>
  <c r="AD1374" i="2"/>
  <c r="AD1370" i="2"/>
  <c r="AD1366" i="2"/>
  <c r="AD1362" i="2"/>
  <c r="AD1358" i="2"/>
  <c r="AD1354" i="2"/>
  <c r="AD1350" i="2"/>
  <c r="AD1346" i="2"/>
  <c r="AD1342" i="2"/>
  <c r="AD1338" i="2"/>
  <c r="AD1334" i="2"/>
  <c r="AD1330" i="2"/>
  <c r="AD1326" i="2"/>
  <c r="AD1322" i="2"/>
  <c r="AD1318" i="2"/>
  <c r="AD1314" i="2"/>
  <c r="AD1310" i="2"/>
  <c r="AD1306" i="2"/>
  <c r="AD1302" i="2"/>
  <c r="AD1298" i="2"/>
  <c r="AD1294" i="2"/>
  <c r="AD1290" i="2"/>
  <c r="AD1286" i="2"/>
  <c r="AD1282" i="2"/>
  <c r="AD1278" i="2"/>
  <c r="AD1274" i="2"/>
  <c r="AD1270" i="2"/>
  <c r="AD1266" i="2"/>
  <c r="AD1262" i="2"/>
  <c r="AD1258" i="2"/>
  <c r="AD1254" i="2"/>
  <c r="AD1250" i="2"/>
  <c r="AD1246" i="2"/>
  <c r="AD1242" i="2"/>
  <c r="AD1238" i="2"/>
  <c r="AD1234" i="2"/>
  <c r="AD1230" i="2"/>
  <c r="AD1226" i="2"/>
  <c r="AD1222" i="2"/>
  <c r="AD1218" i="2"/>
  <c r="AD1214" i="2"/>
  <c r="AD1210" i="2"/>
  <c r="AD1206" i="2"/>
  <c r="AD1202" i="2"/>
  <c r="AD1198" i="2"/>
  <c r="AD1194" i="2"/>
  <c r="AD1190" i="2"/>
  <c r="AD1186" i="2"/>
  <c r="AD1182" i="2"/>
  <c r="AD1178" i="2"/>
  <c r="AD1174" i="2"/>
  <c r="AD1170" i="2"/>
  <c r="AD1166" i="2"/>
  <c r="AD1162" i="2"/>
  <c r="AD1158" i="2"/>
  <c r="AD1154" i="2"/>
  <c r="AD1150" i="2"/>
  <c r="AD1146" i="2"/>
  <c r="AD1142" i="2"/>
  <c r="AD1138" i="2"/>
  <c r="AD1134" i="2"/>
  <c r="AD1130" i="2"/>
  <c r="AD1126" i="2"/>
  <c r="AD1122" i="2"/>
  <c r="AD1118" i="2"/>
  <c r="AD1114" i="2"/>
  <c r="AD1110" i="2"/>
  <c r="AD1106" i="2"/>
  <c r="AD1102" i="2"/>
  <c r="AD1098" i="2"/>
  <c r="AD1094" i="2"/>
  <c r="AD1090" i="2"/>
  <c r="AD1086" i="2"/>
  <c r="AD1082" i="2"/>
  <c r="AD1078" i="2"/>
  <c r="AD1074" i="2"/>
  <c r="AD1070" i="2"/>
  <c r="AD1066" i="2"/>
  <c r="AD1062" i="2"/>
  <c r="AD1058" i="2"/>
  <c r="AD1054" i="2"/>
  <c r="AD1050" i="2"/>
  <c r="AD1046" i="2"/>
  <c r="AD1042" i="2"/>
  <c r="AD1038" i="2"/>
  <c r="AD1034" i="2"/>
  <c r="AD1030" i="2"/>
  <c r="AD1026" i="2"/>
  <c r="AD1022" i="2"/>
  <c r="AD1018" i="2"/>
  <c r="AD1014" i="2"/>
  <c r="AD1010" i="2"/>
  <c r="AD1006" i="2"/>
  <c r="AD1002" i="2"/>
  <c r="AD998" i="2"/>
  <c r="AD994" i="2"/>
  <c r="AD990" i="2"/>
  <c r="AD986" i="2"/>
  <c r="AD982" i="2"/>
  <c r="AD978" i="2"/>
  <c r="AD974" i="2"/>
  <c r="AD970" i="2"/>
  <c r="AD966" i="2"/>
  <c r="AD962" i="2"/>
  <c r="AD958" i="2"/>
  <c r="AD954" i="2"/>
  <c r="AD950" i="2"/>
  <c r="AD946" i="2"/>
  <c r="AD942" i="2"/>
  <c r="AD938" i="2"/>
  <c r="AD934" i="2"/>
  <c r="AD930" i="2"/>
  <c r="AD926" i="2"/>
  <c r="AD922" i="2"/>
  <c r="AD918" i="2"/>
  <c r="AD914" i="2"/>
  <c r="AD910" i="2"/>
  <c r="AD906" i="2"/>
  <c r="AD902" i="2"/>
  <c r="AD898" i="2"/>
  <c r="AD894" i="2"/>
  <c r="AD890" i="2"/>
  <c r="AD886" i="2"/>
  <c r="AD882" i="2"/>
  <c r="AD878" i="2"/>
  <c r="AD874" i="2"/>
  <c r="AD870" i="2"/>
  <c r="AD866" i="2"/>
  <c r="AD862" i="2"/>
  <c r="AD858" i="2"/>
  <c r="AD854" i="2"/>
  <c r="AD850" i="2"/>
  <c r="AD846" i="2"/>
  <c r="AD842" i="2"/>
  <c r="AD838" i="2"/>
  <c r="AD834" i="2"/>
  <c r="AD830" i="2"/>
  <c r="AD826" i="2"/>
  <c r="AD822" i="2"/>
  <c r="AD818" i="2"/>
  <c r="AD814" i="2"/>
  <c r="AD810" i="2"/>
  <c r="AD806" i="2"/>
  <c r="AD802" i="2"/>
  <c r="AD798" i="2"/>
  <c r="AD794" i="2"/>
  <c r="AD790" i="2"/>
  <c r="AD786" i="2"/>
  <c r="AD782" i="2"/>
  <c r="AD778" i="2"/>
  <c r="AD774" i="2"/>
  <c r="AD770" i="2"/>
  <c r="AD766" i="2"/>
  <c r="AD762" i="2"/>
  <c r="AD758" i="2"/>
  <c r="AD754" i="2"/>
  <c r="AD750" i="2"/>
  <c r="AD746" i="2"/>
  <c r="AD742" i="2"/>
  <c r="AD738" i="2"/>
  <c r="AD734" i="2"/>
  <c r="AD730" i="2"/>
  <c r="AD726" i="2"/>
  <c r="AD722" i="2"/>
  <c r="AD718" i="2"/>
  <c r="AD714" i="2"/>
  <c r="AD710" i="2"/>
  <c r="AD706" i="2"/>
  <c r="AD702" i="2"/>
  <c r="AD698" i="2"/>
  <c r="AD694" i="2"/>
  <c r="AD690" i="2"/>
  <c r="AD686" i="2"/>
  <c r="AD682" i="2"/>
  <c r="AD678" i="2"/>
  <c r="AD674" i="2"/>
  <c r="AD670" i="2"/>
  <c r="AD666" i="2"/>
  <c r="AD662" i="2"/>
  <c r="AD658" i="2"/>
  <c r="AD654" i="2"/>
  <c r="AD650" i="2"/>
  <c r="AD646" i="2"/>
  <c r="AD642" i="2"/>
  <c r="AD638" i="2"/>
  <c r="AD634" i="2"/>
  <c r="AD630" i="2"/>
  <c r="AD626" i="2"/>
  <c r="AD622" i="2"/>
  <c r="AD618" i="2"/>
  <c r="AD614" i="2"/>
  <c r="AD610" i="2"/>
  <c r="AD606" i="2"/>
  <c r="AD602" i="2"/>
  <c r="AD598" i="2"/>
  <c r="AD594" i="2"/>
  <c r="AD590" i="2"/>
  <c r="AD586" i="2"/>
  <c r="AD582" i="2"/>
  <c r="AD578" i="2"/>
  <c r="AD574" i="2"/>
  <c r="AD570" i="2"/>
  <c r="AD566" i="2"/>
  <c r="AD562" i="2"/>
  <c r="AD558" i="2"/>
  <c r="AD554" i="2"/>
  <c r="AD550" i="2"/>
  <c r="AD546" i="2"/>
  <c r="AD542" i="2"/>
  <c r="AD538" i="2"/>
  <c r="AD534" i="2"/>
  <c r="AD530" i="2"/>
  <c r="AD526" i="2"/>
  <c r="AD522" i="2"/>
  <c r="AD518" i="2"/>
  <c r="AD514" i="2"/>
  <c r="AD510" i="2"/>
  <c r="AD506" i="2"/>
  <c r="AD502" i="2"/>
  <c r="AD498" i="2"/>
  <c r="AD494" i="2"/>
  <c r="AD490" i="2"/>
  <c r="AD486" i="2"/>
  <c r="AD482" i="2"/>
  <c r="AD478" i="2"/>
  <c r="AD474" i="2"/>
  <c r="AD470" i="2"/>
  <c r="AD466" i="2"/>
  <c r="AD462" i="2"/>
  <c r="AD458" i="2"/>
  <c r="AD454" i="2"/>
  <c r="AD450" i="2"/>
  <c r="AD446" i="2"/>
  <c r="AD442" i="2"/>
  <c r="AD438" i="2"/>
  <c r="AD434" i="2"/>
  <c r="AD430" i="2"/>
  <c r="AD426" i="2"/>
  <c r="AD422" i="2"/>
  <c r="AD418" i="2"/>
  <c r="AD414" i="2"/>
  <c r="AD410" i="2"/>
  <c r="AD406" i="2"/>
  <c r="AD402" i="2"/>
  <c r="AD398" i="2"/>
  <c r="AD394" i="2"/>
  <c r="AD390" i="2"/>
  <c r="AD386" i="2"/>
  <c r="AD382" i="2"/>
  <c r="AD378" i="2"/>
  <c r="AD374" i="2"/>
  <c r="AD370" i="2"/>
  <c r="AD366" i="2"/>
  <c r="AD362" i="2"/>
  <c r="AD358" i="2"/>
  <c r="AD354" i="2"/>
  <c r="AD350" i="2"/>
  <c r="AD346" i="2"/>
  <c r="AD342" i="2"/>
  <c r="AD338" i="2"/>
  <c r="AD334" i="2"/>
  <c r="AD330" i="2"/>
  <c r="AD326" i="2"/>
  <c r="AD322" i="2"/>
  <c r="AD318" i="2"/>
  <c r="AD314" i="2"/>
  <c r="AD310" i="2"/>
  <c r="AD306" i="2"/>
  <c r="AD302" i="2"/>
  <c r="AD298" i="2"/>
  <c r="AD294" i="2"/>
  <c r="AD290" i="2"/>
  <c r="AD286" i="2"/>
  <c r="AD282" i="2"/>
  <c r="AD278" i="2"/>
  <c r="AD274" i="2"/>
  <c r="AD270" i="2"/>
  <c r="AD266" i="2"/>
  <c r="AD262" i="2"/>
  <c r="AD258" i="2"/>
  <c r="AD254" i="2"/>
  <c r="AD250" i="2"/>
  <c r="AD246" i="2"/>
  <c r="AD242" i="2"/>
  <c r="AD238" i="2"/>
  <c r="AD234" i="2"/>
  <c r="AD230" i="2"/>
  <c r="AD226" i="2"/>
  <c r="AD222" i="2"/>
  <c r="AD218" i="2"/>
  <c r="AD214" i="2"/>
  <c r="AD210" i="2"/>
  <c r="AD206" i="2"/>
  <c r="AD202" i="2"/>
  <c r="AD198" i="2"/>
  <c r="AD194" i="2"/>
  <c r="AD190" i="2"/>
  <c r="AD186" i="2"/>
  <c r="AD182" i="2"/>
  <c r="AD178" i="2"/>
  <c r="AD174" i="2"/>
  <c r="AD170" i="2"/>
  <c r="AD166" i="2"/>
  <c r="AD162" i="2"/>
  <c r="AD158" i="2"/>
  <c r="AD154" i="2"/>
  <c r="AD150" i="2"/>
  <c r="AD146" i="2"/>
  <c r="AD142" i="2"/>
  <c r="AD138" i="2"/>
  <c r="AD134" i="2"/>
  <c r="AD130" i="2"/>
  <c r="AD126" i="2"/>
  <c r="AD122" i="2"/>
  <c r="AD118" i="2"/>
  <c r="AD114" i="2"/>
  <c r="AD110" i="2"/>
  <c r="AD106" i="2"/>
  <c r="AD102" i="2"/>
  <c r="AD98" i="2"/>
  <c r="AD94" i="2"/>
  <c r="AD90" i="2"/>
  <c r="AD86" i="2"/>
  <c r="AD82" i="2"/>
  <c r="AD78" i="2"/>
  <c r="AD74" i="2"/>
  <c r="AD70" i="2"/>
  <c r="AD66" i="2"/>
  <c r="AD62" i="2"/>
  <c r="AD58" i="2"/>
  <c r="AD54" i="2"/>
  <c r="AD50" i="2"/>
  <c r="AD46" i="2"/>
  <c r="AD42" i="2"/>
  <c r="AD38" i="2"/>
  <c r="AD34" i="2"/>
  <c r="AD30" i="2"/>
  <c r="AD26" i="2"/>
  <c r="AD22" i="2"/>
  <c r="AD18" i="2"/>
  <c r="AD14" i="2"/>
  <c r="AD10" i="2"/>
  <c r="AD3981" i="2"/>
  <c r="AD3708" i="2"/>
  <c r="AD3196" i="2"/>
  <c r="AD3057" i="2"/>
  <c r="AD2993" i="2"/>
  <c r="AD2929" i="2"/>
  <c r="AD2865" i="2"/>
  <c r="AD2801" i="2"/>
  <c r="AD2737" i="2"/>
  <c r="AD2673" i="2"/>
  <c r="AD2609" i="2"/>
  <c r="AD2550" i="2"/>
  <c r="AD2518" i="2"/>
  <c r="AD2486" i="2"/>
  <c r="AD2454" i="2"/>
  <c r="AD2422" i="2"/>
  <c r="AD2390" i="2"/>
  <c r="AD2358" i="2"/>
  <c r="AD2326" i="2"/>
  <c r="AD2294" i="2"/>
  <c r="AD2279" i="2"/>
  <c r="AD2263" i="2"/>
  <c r="AD2247" i="2"/>
  <c r="AD2231" i="2"/>
  <c r="AD2215" i="2"/>
  <c r="AD2199" i="2"/>
  <c r="AD2183" i="2"/>
  <c r="AD2167" i="2"/>
  <c r="AD2151" i="2"/>
  <c r="AD2135" i="2"/>
  <c r="AD2119" i="2"/>
  <c r="AD2103" i="2"/>
  <c r="AD2087" i="2"/>
  <c r="AD2071" i="2"/>
  <c r="AD2055" i="2"/>
  <c r="AD2039" i="2"/>
  <c r="AD2023" i="2"/>
  <c r="AD2007" i="2"/>
  <c r="AD1991" i="2"/>
  <c r="AD1975" i="2"/>
  <c r="AD1959" i="2"/>
  <c r="AD1943" i="2"/>
  <c r="AD1927" i="2"/>
  <c r="AD1911" i="2"/>
  <c r="AD1895" i="2"/>
  <c r="AD1879" i="2"/>
  <c r="AD1863" i="2"/>
  <c r="AD1847" i="2"/>
  <c r="AD1831" i="2"/>
  <c r="AD1815" i="2"/>
  <c r="AD1799" i="2"/>
  <c r="AD1783" i="2"/>
  <c r="AD1767" i="2"/>
  <c r="AD1751" i="2"/>
  <c r="AD1735" i="2"/>
  <c r="AD1719" i="2"/>
  <c r="AD1703" i="2"/>
  <c r="AD1687" i="2"/>
  <c r="AD1671" i="2"/>
  <c r="AD1663" i="2"/>
  <c r="AD1655" i="2"/>
  <c r="AD1647" i="2"/>
  <c r="AD1639" i="2"/>
  <c r="AD1631" i="2"/>
  <c r="AD1623" i="2"/>
  <c r="AD1615" i="2"/>
  <c r="AD1607" i="2"/>
  <c r="AD1599" i="2"/>
  <c r="AD1591" i="2"/>
  <c r="AD1583" i="2"/>
  <c r="AD1575" i="2"/>
  <c r="AD1567" i="2"/>
  <c r="AD1559" i="2"/>
  <c r="AD1551" i="2"/>
  <c r="AD1543" i="2"/>
  <c r="AD1535" i="2"/>
  <c r="AD1527" i="2"/>
  <c r="AD1519" i="2"/>
  <c r="AD1511" i="2"/>
  <c r="AD1503" i="2"/>
  <c r="AD1495" i="2"/>
  <c r="AD1487" i="2"/>
  <c r="AD1479" i="2"/>
  <c r="AD1471" i="2"/>
  <c r="AD1463" i="2"/>
  <c r="AD1455" i="2"/>
  <c r="AD1447" i="2"/>
  <c r="AD1439" i="2"/>
  <c r="AD1431" i="2"/>
  <c r="AD1423" i="2"/>
  <c r="AD1415" i="2"/>
  <c r="AD1407" i="2"/>
  <c r="AD1399" i="2"/>
  <c r="AD1395" i="2"/>
  <c r="AD1391" i="2"/>
  <c r="AD1387" i="2"/>
  <c r="AD1383" i="2"/>
  <c r="AD1379" i="2"/>
  <c r="AD1375" i="2"/>
  <c r="AD1371" i="2"/>
  <c r="AD1367" i="2"/>
  <c r="AD1363" i="2"/>
  <c r="AD1359" i="2"/>
  <c r="AD1355" i="2"/>
  <c r="AD1351" i="2"/>
  <c r="AD1347" i="2"/>
  <c r="AD1343" i="2"/>
  <c r="AD1339" i="2"/>
  <c r="AD1335" i="2"/>
  <c r="AD1331" i="2"/>
  <c r="AD1327" i="2"/>
  <c r="AD1323" i="2"/>
  <c r="AD1319" i="2"/>
  <c r="AD1315" i="2"/>
  <c r="AD1311" i="2"/>
  <c r="AD1307" i="2"/>
  <c r="AD1303" i="2"/>
  <c r="AD1299" i="2"/>
  <c r="AD1295" i="2"/>
  <c r="AD1291" i="2"/>
  <c r="AD1287" i="2"/>
  <c r="AD1283" i="2"/>
  <c r="AD1279" i="2"/>
  <c r="AD1275" i="2"/>
  <c r="AD1271" i="2"/>
  <c r="AD1267" i="2"/>
  <c r="AD1263" i="2"/>
  <c r="AD1259" i="2"/>
  <c r="AD1255" i="2"/>
  <c r="AD1251" i="2"/>
  <c r="AD1247" i="2"/>
  <c r="AD1243" i="2"/>
  <c r="AD1239" i="2"/>
  <c r="AD1235" i="2"/>
  <c r="AD1231" i="2"/>
  <c r="AD1227" i="2"/>
  <c r="AD1223" i="2"/>
  <c r="AD1219" i="2"/>
  <c r="AD1215" i="2"/>
  <c r="AD1211" i="2"/>
  <c r="AD1207" i="2"/>
  <c r="AD1203" i="2"/>
  <c r="AD1199" i="2"/>
  <c r="AD1195" i="2"/>
  <c r="AD1191" i="2"/>
  <c r="AD1187" i="2"/>
  <c r="AD1183" i="2"/>
  <c r="AD1179" i="2"/>
  <c r="AD1175" i="2"/>
  <c r="AD1171" i="2"/>
  <c r="AD1167" i="2"/>
  <c r="AD1163" i="2"/>
  <c r="AD1159" i="2"/>
  <c r="AD1155" i="2"/>
  <c r="AD1151" i="2"/>
  <c r="AD1147" i="2"/>
  <c r="AD1143" i="2"/>
  <c r="AD1139" i="2"/>
  <c r="AD1135" i="2"/>
  <c r="AD1131" i="2"/>
  <c r="AD1127" i="2"/>
  <c r="AD1123" i="2"/>
  <c r="AD1119" i="2"/>
  <c r="AD1115" i="2"/>
  <c r="AD1111" i="2"/>
  <c r="AD1107" i="2"/>
  <c r="AD1103" i="2"/>
  <c r="AD1099" i="2"/>
  <c r="AD1095" i="2"/>
  <c r="AD1091" i="2"/>
  <c r="AD1087" i="2"/>
  <c r="AD1083" i="2"/>
  <c r="AD1079" i="2"/>
  <c r="AD1075" i="2"/>
  <c r="AD1071" i="2"/>
  <c r="AD1067" i="2"/>
  <c r="AD1063" i="2"/>
  <c r="AD1059" i="2"/>
  <c r="AD1055" i="2"/>
  <c r="AD1051" i="2"/>
  <c r="AD1047" i="2"/>
  <c r="AD1043" i="2"/>
  <c r="AD1039" i="2"/>
  <c r="AD1035" i="2"/>
  <c r="AD1031" i="2"/>
  <c r="AD1027" i="2"/>
  <c r="AD1023" i="2"/>
  <c r="AD1019" i="2"/>
  <c r="AD1015" i="2"/>
  <c r="AD1011" i="2"/>
  <c r="AD1007" i="2"/>
  <c r="AD1003" i="2"/>
  <c r="AD999" i="2"/>
  <c r="AD995" i="2"/>
  <c r="AD991" i="2"/>
  <c r="AD987" i="2"/>
  <c r="AD983" i="2"/>
  <c r="AD979" i="2"/>
  <c r="AD975" i="2"/>
  <c r="AD971" i="2"/>
  <c r="AD967" i="2"/>
  <c r="AD963" i="2"/>
  <c r="AD959" i="2"/>
  <c r="AD955" i="2"/>
  <c r="AD951" i="2"/>
  <c r="AD947" i="2"/>
  <c r="AD943" i="2"/>
  <c r="AD939" i="2"/>
  <c r="AD935" i="2"/>
  <c r="AD931" i="2"/>
  <c r="AD927" i="2"/>
  <c r="AD923" i="2"/>
  <c r="AD919" i="2"/>
  <c r="AD915" i="2"/>
  <c r="AD911" i="2"/>
  <c r="AD907" i="2"/>
  <c r="AD903" i="2"/>
  <c r="AD899" i="2"/>
  <c r="AD895" i="2"/>
  <c r="AD891" i="2"/>
  <c r="AD887" i="2"/>
  <c r="AD883" i="2"/>
  <c r="AD879" i="2"/>
  <c r="AD875" i="2"/>
  <c r="AD871" i="2"/>
  <c r="AD867" i="2"/>
  <c r="AD863" i="2"/>
  <c r="AD859" i="2"/>
  <c r="AD855" i="2"/>
  <c r="AD851" i="2"/>
  <c r="AD847" i="2"/>
  <c r="AD843" i="2"/>
  <c r="AD839" i="2"/>
  <c r="AD835" i="2"/>
  <c r="AD831" i="2"/>
  <c r="AD827" i="2"/>
  <c r="AD823" i="2"/>
  <c r="AD819" i="2"/>
  <c r="AD815" i="2"/>
  <c r="AD811" i="2"/>
  <c r="AD807" i="2"/>
  <c r="AD803" i="2"/>
  <c r="AD799" i="2"/>
  <c r="AD795" i="2"/>
  <c r="AD791" i="2"/>
  <c r="AD787" i="2"/>
  <c r="AD783" i="2"/>
  <c r="AD779" i="2"/>
  <c r="AD775" i="2"/>
  <c r="AD771" i="2"/>
  <c r="AD767" i="2"/>
  <c r="AD763" i="2"/>
  <c r="AD759" i="2"/>
  <c r="AD755" i="2"/>
  <c r="AD751" i="2"/>
  <c r="AD747" i="2"/>
  <c r="AD743" i="2"/>
  <c r="AD739" i="2"/>
  <c r="AD735" i="2"/>
  <c r="AD731" i="2"/>
  <c r="AD727" i="2"/>
  <c r="AD723" i="2"/>
  <c r="AD719" i="2"/>
  <c r="AD715" i="2"/>
  <c r="AD711" i="2"/>
  <c r="AD707" i="2"/>
  <c r="AD703" i="2"/>
  <c r="AD699" i="2"/>
  <c r="AD695" i="2"/>
  <c r="AD691" i="2"/>
  <c r="AD687" i="2"/>
  <c r="AD683" i="2"/>
  <c r="AD679" i="2"/>
  <c r="AD675" i="2"/>
  <c r="AD671" i="2"/>
  <c r="AD667" i="2"/>
  <c r="AD663" i="2"/>
  <c r="AD659" i="2"/>
  <c r="AD655" i="2"/>
  <c r="AD651" i="2"/>
  <c r="AD647" i="2"/>
  <c r="AD643" i="2"/>
  <c r="AD639" i="2"/>
  <c r="AD635" i="2"/>
  <c r="AD631" i="2"/>
  <c r="AD627" i="2"/>
  <c r="AD623" i="2"/>
  <c r="AD619" i="2"/>
  <c r="AD615" i="2"/>
  <c r="AD611" i="2"/>
  <c r="AD607" i="2"/>
  <c r="AD603" i="2"/>
  <c r="AD599" i="2"/>
  <c r="AD595" i="2"/>
  <c r="AD591" i="2"/>
  <c r="AD587" i="2"/>
  <c r="AD583" i="2"/>
  <c r="AD579" i="2"/>
  <c r="AD575" i="2"/>
  <c r="AD571" i="2"/>
  <c r="AD567" i="2"/>
  <c r="AD563" i="2"/>
  <c r="AD559" i="2"/>
  <c r="AD555" i="2"/>
  <c r="AD551" i="2"/>
  <c r="AD547" i="2"/>
  <c r="AD543" i="2"/>
  <c r="AD539" i="2"/>
  <c r="AD535" i="2"/>
  <c r="AD531" i="2"/>
  <c r="AD527" i="2"/>
  <c r="AD523" i="2"/>
  <c r="AD519" i="2"/>
  <c r="AD515" i="2"/>
  <c r="AD511" i="2"/>
  <c r="AD507" i="2"/>
  <c r="AD503" i="2"/>
  <c r="AD499" i="2"/>
  <c r="AD495" i="2"/>
  <c r="AD491" i="2"/>
  <c r="AD487" i="2"/>
  <c r="AD483" i="2"/>
  <c r="AD479" i="2"/>
  <c r="AD475" i="2"/>
  <c r="AD471" i="2"/>
  <c r="AD467" i="2"/>
  <c r="AD463" i="2"/>
  <c r="AD459" i="2"/>
  <c r="AD455" i="2"/>
  <c r="AD451" i="2"/>
  <c r="AD447" i="2"/>
  <c r="AD443" i="2"/>
  <c r="AD439" i="2"/>
  <c r="AD435" i="2"/>
  <c r="AD431" i="2"/>
  <c r="AD427" i="2"/>
  <c r="AD423" i="2"/>
  <c r="AD419" i="2"/>
  <c r="AD415" i="2"/>
  <c r="AD411" i="2"/>
  <c r="AD407" i="2"/>
  <c r="AD403" i="2"/>
  <c r="AD399" i="2"/>
  <c r="AD395" i="2"/>
  <c r="AD391" i="2"/>
  <c r="AD387" i="2"/>
  <c r="AD383" i="2"/>
  <c r="AD379" i="2"/>
  <c r="AD375" i="2"/>
  <c r="AD371" i="2"/>
  <c r="AD367" i="2"/>
  <c r="AD363" i="2"/>
  <c r="AD359" i="2"/>
  <c r="AD355" i="2"/>
  <c r="AD351" i="2"/>
  <c r="AD347" i="2"/>
  <c r="AD343" i="2"/>
  <c r="AD339" i="2"/>
  <c r="AD335" i="2"/>
  <c r="AD331" i="2"/>
  <c r="AD327" i="2"/>
  <c r="AD323" i="2"/>
  <c r="AD319" i="2"/>
  <c r="AD315" i="2"/>
  <c r="AD311" i="2"/>
  <c r="AD307" i="2"/>
  <c r="AD303" i="2"/>
  <c r="AD299" i="2"/>
  <c r="AD295" i="2"/>
  <c r="AD291" i="2"/>
  <c r="AD287" i="2"/>
  <c r="AD283" i="2"/>
  <c r="AD279" i="2"/>
  <c r="AD275" i="2"/>
  <c r="AD271" i="2"/>
  <c r="AD267" i="2"/>
  <c r="AD263" i="2"/>
  <c r="AD259" i="2"/>
  <c r="AD255" i="2"/>
  <c r="AD251" i="2"/>
  <c r="AD247" i="2"/>
  <c r="AD243" i="2"/>
  <c r="AD239" i="2"/>
  <c r="AD235" i="2"/>
  <c r="AD231" i="2"/>
  <c r="AD227" i="2"/>
  <c r="AD223" i="2"/>
  <c r="AD219" i="2"/>
  <c r="AD215" i="2"/>
  <c r="AD211" i="2"/>
  <c r="AD207" i="2"/>
  <c r="AD203" i="2"/>
  <c r="AD199" i="2"/>
  <c r="AD195" i="2"/>
  <c r="AD191" i="2"/>
  <c r="AD187" i="2"/>
  <c r="AD183" i="2"/>
  <c r="AD179" i="2"/>
  <c r="AD175" i="2"/>
  <c r="AD171" i="2"/>
  <c r="AD167" i="2"/>
  <c r="AD163" i="2"/>
  <c r="AD159" i="2"/>
  <c r="AD155" i="2"/>
  <c r="AD151" i="2"/>
  <c r="AD147" i="2"/>
  <c r="AD143" i="2"/>
  <c r="AD139" i="2"/>
  <c r="AD135" i="2"/>
  <c r="AD131" i="2"/>
  <c r="AD127" i="2"/>
  <c r="AD123" i="2"/>
  <c r="AD119" i="2"/>
  <c r="AD115" i="2"/>
  <c r="AD111" i="2"/>
  <c r="AD107" i="2"/>
  <c r="AD103" i="2"/>
  <c r="AD99" i="2"/>
  <c r="AD95" i="2"/>
  <c r="AD91" i="2"/>
  <c r="AD87" i="2"/>
  <c r="AD83" i="2"/>
  <c r="AD79" i="2"/>
  <c r="AD75" i="2"/>
  <c r="AD71" i="2"/>
  <c r="AD67" i="2"/>
  <c r="AD63" i="2"/>
  <c r="AD59" i="2"/>
  <c r="AD55" i="2"/>
  <c r="AD51" i="2"/>
  <c r="AD47" i="2"/>
  <c r="AD43" i="2"/>
  <c r="AD39" i="2"/>
  <c r="AD35" i="2"/>
  <c r="AD31" i="2"/>
  <c r="AD27" i="2"/>
  <c r="AD23" i="2"/>
  <c r="AD19" i="2"/>
  <c r="AD15" i="2"/>
  <c r="AD11" i="2"/>
  <c r="AD2961" i="2"/>
  <c r="AD2897" i="2"/>
  <c r="AD2769" i="2"/>
  <c r="AD2577" i="2"/>
  <c r="AD2502" i="2"/>
  <c r="AD2438" i="2"/>
  <c r="AD2342" i="2"/>
  <c r="AD2310" i="2"/>
  <c r="AD2271" i="2"/>
  <c r="AD2239" i="2"/>
  <c r="AD2207" i="2"/>
  <c r="AD2175" i="2"/>
  <c r="AD2159" i="2"/>
  <c r="AD2143" i="2"/>
  <c r="AD2111" i="2"/>
  <c r="AD2079" i="2"/>
  <c r="AD2063" i="2"/>
  <c r="AD3324" i="2"/>
  <c r="AD3009" i="2"/>
  <c r="AD2945" i="2"/>
  <c r="AD2881" i="2"/>
  <c r="AD2817" i="2"/>
  <c r="AD2753" i="2"/>
  <c r="AD2689" i="2"/>
  <c r="AD2625" i="2"/>
  <c r="AD2561" i="2"/>
  <c r="AD2526" i="2"/>
  <c r="AD2494" i="2"/>
  <c r="AD2462" i="2"/>
  <c r="AD2430" i="2"/>
  <c r="AD2398" i="2"/>
  <c r="AD2366" i="2"/>
  <c r="AD2334" i="2"/>
  <c r="AD2302" i="2"/>
  <c r="AD2283" i="2"/>
  <c r="AD2267" i="2"/>
  <c r="AD2251" i="2"/>
  <c r="AD2235" i="2"/>
  <c r="AD2219" i="2"/>
  <c r="AD2203" i="2"/>
  <c r="AD2187" i="2"/>
  <c r="AD2171" i="2"/>
  <c r="AD2155" i="2"/>
  <c r="AD2139" i="2"/>
  <c r="AD2123" i="2"/>
  <c r="AD2107" i="2"/>
  <c r="AD2091" i="2"/>
  <c r="AD2075" i="2"/>
  <c r="AD2059" i="2"/>
  <c r="AD2043" i="2"/>
  <c r="AD2027" i="2"/>
  <c r="AD2011" i="2"/>
  <c r="AD1995" i="2"/>
  <c r="AD1979" i="2"/>
  <c r="AD1963" i="2"/>
  <c r="AD1947" i="2"/>
  <c r="AD1931" i="2"/>
  <c r="AD1915" i="2"/>
  <c r="AD1899" i="2"/>
  <c r="AD1883" i="2"/>
  <c r="AD1867" i="2"/>
  <c r="AD1851" i="2"/>
  <c r="AD1835" i="2"/>
  <c r="AD1819" i="2"/>
  <c r="AD1803" i="2"/>
  <c r="AD1787" i="2"/>
  <c r="AD1771" i="2"/>
  <c r="AD1755" i="2"/>
  <c r="AD1739" i="2"/>
  <c r="AD1723" i="2"/>
  <c r="AD1707" i="2"/>
  <c r="AD1691" i="2"/>
  <c r="AD1675" i="2"/>
  <c r="AD1668" i="2"/>
  <c r="AD1660" i="2"/>
  <c r="AD1652" i="2"/>
  <c r="AD1644" i="2"/>
  <c r="AD1636" i="2"/>
  <c r="AD1628" i="2"/>
  <c r="AD1620" i="2"/>
  <c r="AD1612" i="2"/>
  <c r="AD1604" i="2"/>
  <c r="AD1596" i="2"/>
  <c r="AD1588" i="2"/>
  <c r="AD1580" i="2"/>
  <c r="AD1572" i="2"/>
  <c r="AD1564" i="2"/>
  <c r="AD1556" i="2"/>
  <c r="AD1548" i="2"/>
  <c r="AD1540" i="2"/>
  <c r="AD1532" i="2"/>
  <c r="AD1524" i="2"/>
  <c r="AD1516" i="2"/>
  <c r="AD1508" i="2"/>
  <c r="AD1500" i="2"/>
  <c r="AD1492" i="2"/>
  <c r="AD1484" i="2"/>
  <c r="AD1476" i="2"/>
  <c r="AD1468" i="2"/>
  <c r="AD1460" i="2"/>
  <c r="AD1452" i="2"/>
  <c r="AD1444" i="2"/>
  <c r="AD1436" i="2"/>
  <c r="AD1428" i="2"/>
  <c r="AD1420" i="2"/>
  <c r="AD1412" i="2"/>
  <c r="AD1404" i="2"/>
  <c r="AD1396" i="2"/>
  <c r="AD1392" i="2"/>
  <c r="AD1388" i="2"/>
  <c r="AD1384" i="2"/>
  <c r="AD1380" i="2"/>
  <c r="AD1376" i="2"/>
  <c r="AD1372" i="2"/>
  <c r="AD1368" i="2"/>
  <c r="AD1364" i="2"/>
  <c r="AD1360" i="2"/>
  <c r="AD1356" i="2"/>
  <c r="AD1352" i="2"/>
  <c r="AD1348" i="2"/>
  <c r="AD1344" i="2"/>
  <c r="AD1340" i="2"/>
  <c r="AD1336" i="2"/>
  <c r="AD1332" i="2"/>
  <c r="AD1328" i="2"/>
  <c r="AD1324" i="2"/>
  <c r="AD1320" i="2"/>
  <c r="AD1316" i="2"/>
  <c r="AD1312" i="2"/>
  <c r="AD1308" i="2"/>
  <c r="AD1304" i="2"/>
  <c r="AD1300" i="2"/>
  <c r="AD1296" i="2"/>
  <c r="AD1292" i="2"/>
  <c r="AD1288" i="2"/>
  <c r="AD1284" i="2"/>
  <c r="AD1280" i="2"/>
  <c r="AD1276" i="2"/>
  <c r="AD1272" i="2"/>
  <c r="AD1268" i="2"/>
  <c r="AD1264" i="2"/>
  <c r="AD1260" i="2"/>
  <c r="AD1256" i="2"/>
  <c r="AD1252" i="2"/>
  <c r="AD1248" i="2"/>
  <c r="AD1244" i="2"/>
  <c r="AD1240" i="2"/>
  <c r="AD1236" i="2"/>
  <c r="AD1232" i="2"/>
  <c r="AD1228" i="2"/>
  <c r="AD1224" i="2"/>
  <c r="AD1220" i="2"/>
  <c r="AD1216" i="2"/>
  <c r="AD1212" i="2"/>
  <c r="AD1208" i="2"/>
  <c r="AD1204" i="2"/>
  <c r="AD1200" i="2"/>
  <c r="AD1196" i="2"/>
  <c r="AD1192" i="2"/>
  <c r="AD1188" i="2"/>
  <c r="AD1184" i="2"/>
  <c r="AD1180" i="2"/>
  <c r="AD1176" i="2"/>
  <c r="AD1172" i="2"/>
  <c r="AD1168" i="2"/>
  <c r="AD1164" i="2"/>
  <c r="AD1160" i="2"/>
  <c r="AD1156" i="2"/>
  <c r="AD1152" i="2"/>
  <c r="AD1148" i="2"/>
  <c r="AD1144" i="2"/>
  <c r="AD1140" i="2"/>
  <c r="AD1136" i="2"/>
  <c r="AD1132" i="2"/>
  <c r="AD1128" i="2"/>
  <c r="AD1124" i="2"/>
  <c r="AD1120" i="2"/>
  <c r="AD1116" i="2"/>
  <c r="AD1112" i="2"/>
  <c r="AD1108" i="2"/>
  <c r="AD1104" i="2"/>
  <c r="AD1100" i="2"/>
  <c r="AD1096" i="2"/>
  <c r="AD1092" i="2"/>
  <c r="AD1088" i="2"/>
  <c r="AD1084" i="2"/>
  <c r="AD1080" i="2"/>
  <c r="AD1076" i="2"/>
  <c r="AD1072" i="2"/>
  <c r="AD1068" i="2"/>
  <c r="AD1064" i="2"/>
  <c r="AD1060" i="2"/>
  <c r="AD1056" i="2"/>
  <c r="AD1052" i="2"/>
  <c r="AD1048" i="2"/>
  <c r="AD1044" i="2"/>
  <c r="AD1040" i="2"/>
  <c r="AD1036" i="2"/>
  <c r="AD1032" i="2"/>
  <c r="AD1028" i="2"/>
  <c r="AD1024" i="2"/>
  <c r="AD1020" i="2"/>
  <c r="AD1016" i="2"/>
  <c r="AD1012" i="2"/>
  <c r="AD1008" i="2"/>
  <c r="AD1004" i="2"/>
  <c r="AD1000" i="2"/>
  <c r="AD996" i="2"/>
  <c r="AD992" i="2"/>
  <c r="AD988" i="2"/>
  <c r="AD984" i="2"/>
  <c r="AD980" i="2"/>
  <c r="AD976" i="2"/>
  <c r="AD972" i="2"/>
  <c r="AD968" i="2"/>
  <c r="AD964" i="2"/>
  <c r="AD960" i="2"/>
  <c r="AD956" i="2"/>
  <c r="AD952" i="2"/>
  <c r="AD948" i="2"/>
  <c r="AD944" i="2"/>
  <c r="AD940" i="2"/>
  <c r="AD936" i="2"/>
  <c r="AD932" i="2"/>
  <c r="AD928" i="2"/>
  <c r="AD924" i="2"/>
  <c r="AD920" i="2"/>
  <c r="AD916" i="2"/>
  <c r="AD912" i="2"/>
  <c r="AD908" i="2"/>
  <c r="AD904" i="2"/>
  <c r="AD900" i="2"/>
  <c r="AD896" i="2"/>
  <c r="AD892" i="2"/>
  <c r="AD888" i="2"/>
  <c r="AD884" i="2"/>
  <c r="AD880" i="2"/>
  <c r="AD876" i="2"/>
  <c r="AD872" i="2"/>
  <c r="AD868" i="2"/>
  <c r="AD864" i="2"/>
  <c r="AD860" i="2"/>
  <c r="AD856" i="2"/>
  <c r="AD852" i="2"/>
  <c r="AD848" i="2"/>
  <c r="AD844" i="2"/>
  <c r="AD840" i="2"/>
  <c r="AD836" i="2"/>
  <c r="AD832" i="2"/>
  <c r="AD828" i="2"/>
  <c r="AD824" i="2"/>
  <c r="AD820" i="2"/>
  <c r="AD816" i="2"/>
  <c r="AD812" i="2"/>
  <c r="AD808" i="2"/>
  <c r="AD804" i="2"/>
  <c r="AD800" i="2"/>
  <c r="AD796" i="2"/>
  <c r="AD792" i="2"/>
  <c r="AD788" i="2"/>
  <c r="AD784" i="2"/>
  <c r="AD780" i="2"/>
  <c r="AD776" i="2"/>
  <c r="AD772" i="2"/>
  <c r="AD768" i="2"/>
  <c r="AD764" i="2"/>
  <c r="AD760" i="2"/>
  <c r="AD756" i="2"/>
  <c r="AD752" i="2"/>
  <c r="AD748" i="2"/>
  <c r="AD744" i="2"/>
  <c r="AD740" i="2"/>
  <c r="AD736" i="2"/>
  <c r="AD732" i="2"/>
  <c r="AD728" i="2"/>
  <c r="AD724" i="2"/>
  <c r="AD720" i="2"/>
  <c r="AD716" i="2"/>
  <c r="AD712" i="2"/>
  <c r="AD708" i="2"/>
  <c r="AD704" i="2"/>
  <c r="AD700" i="2"/>
  <c r="AD696" i="2"/>
  <c r="AD692" i="2"/>
  <c r="AD688" i="2"/>
  <c r="AD684" i="2"/>
  <c r="AD680" i="2"/>
  <c r="AD676" i="2"/>
  <c r="AD672" i="2"/>
  <c r="AD668" i="2"/>
  <c r="AD664" i="2"/>
  <c r="AD660" i="2"/>
  <c r="AD656" i="2"/>
  <c r="AD652" i="2"/>
  <c r="AD648" i="2"/>
  <c r="AD644" i="2"/>
  <c r="AD640" i="2"/>
  <c r="AD636" i="2"/>
  <c r="AD632" i="2"/>
  <c r="AD628" i="2"/>
  <c r="AD624" i="2"/>
  <c r="AD620" i="2"/>
  <c r="AD616" i="2"/>
  <c r="AD612" i="2"/>
  <c r="AD608" i="2"/>
  <c r="AD604" i="2"/>
  <c r="AD600" i="2"/>
  <c r="AD596" i="2"/>
  <c r="AD592" i="2"/>
  <c r="AD588" i="2"/>
  <c r="AD584" i="2"/>
  <c r="AD580" i="2"/>
  <c r="AD576" i="2"/>
  <c r="AD572" i="2"/>
  <c r="AD568" i="2"/>
  <c r="AD564" i="2"/>
  <c r="AD560" i="2"/>
  <c r="AD556" i="2"/>
  <c r="AD552" i="2"/>
  <c r="AD548" i="2"/>
  <c r="AD544" i="2"/>
  <c r="AD540" i="2"/>
  <c r="AD536" i="2"/>
  <c r="AD532" i="2"/>
  <c r="AD528" i="2"/>
  <c r="AD524" i="2"/>
  <c r="AD520" i="2"/>
  <c r="AD516" i="2"/>
  <c r="AD512" i="2"/>
  <c r="AD508" i="2"/>
  <c r="AD504" i="2"/>
  <c r="AD500" i="2"/>
  <c r="AD496" i="2"/>
  <c r="AD492" i="2"/>
  <c r="AD488" i="2"/>
  <c r="AD484" i="2"/>
  <c r="AD480" i="2"/>
  <c r="AD476" i="2"/>
  <c r="AD472" i="2"/>
  <c r="AD468" i="2"/>
  <c r="AD464" i="2"/>
  <c r="AD460" i="2"/>
  <c r="AD456" i="2"/>
  <c r="AD452" i="2"/>
  <c r="AD448" i="2"/>
  <c r="AD444" i="2"/>
  <c r="AD440" i="2"/>
  <c r="AD436" i="2"/>
  <c r="AD432" i="2"/>
  <c r="AD428" i="2"/>
  <c r="AD424" i="2"/>
  <c r="AD420" i="2"/>
  <c r="AD416" i="2"/>
  <c r="AD412" i="2"/>
  <c r="AD408" i="2"/>
  <c r="AD404" i="2"/>
  <c r="AD400" i="2"/>
  <c r="AD396" i="2"/>
  <c r="AD392" i="2"/>
  <c r="AD388" i="2"/>
  <c r="AD384" i="2"/>
  <c r="AD380" i="2"/>
  <c r="AD376" i="2"/>
  <c r="AD372" i="2"/>
  <c r="AD368" i="2"/>
  <c r="AD364" i="2"/>
  <c r="AD360" i="2"/>
  <c r="AD356" i="2"/>
  <c r="AD352" i="2"/>
  <c r="AD348" i="2"/>
  <c r="AD344" i="2"/>
  <c r="AD340" i="2"/>
  <c r="AD336" i="2"/>
  <c r="AD332" i="2"/>
  <c r="AD328" i="2"/>
  <c r="AD324" i="2"/>
  <c r="AD320" i="2"/>
  <c r="AD316" i="2"/>
  <c r="AD312" i="2"/>
  <c r="AD308" i="2"/>
  <c r="AD304" i="2"/>
  <c r="AD300" i="2"/>
  <c r="AD296" i="2"/>
  <c r="AD292" i="2"/>
  <c r="AD288" i="2"/>
  <c r="AD284" i="2"/>
  <c r="AD280" i="2"/>
  <c r="AD276" i="2"/>
  <c r="AD272" i="2"/>
  <c r="AD268" i="2"/>
  <c r="AD264" i="2"/>
  <c r="AD260" i="2"/>
  <c r="AD256" i="2"/>
  <c r="AD252" i="2"/>
  <c r="AD248" i="2"/>
  <c r="AD244" i="2"/>
  <c r="AD240" i="2"/>
  <c r="AD236" i="2"/>
  <c r="AD232" i="2"/>
  <c r="AD228" i="2"/>
  <c r="AD224" i="2"/>
  <c r="AD220" i="2"/>
  <c r="AD216" i="2"/>
  <c r="AD212" i="2"/>
  <c r="AD208" i="2"/>
  <c r="AD204" i="2"/>
  <c r="AD200" i="2"/>
  <c r="AD196" i="2"/>
  <c r="AD192" i="2"/>
  <c r="AD188" i="2"/>
  <c r="AD184" i="2"/>
  <c r="AD180" i="2"/>
  <c r="AD176" i="2"/>
  <c r="AD172" i="2"/>
  <c r="AD168" i="2"/>
  <c r="AD164" i="2"/>
  <c r="AD160" i="2"/>
  <c r="AD156" i="2"/>
  <c r="AD152" i="2"/>
  <c r="AD148" i="2"/>
  <c r="AD144" i="2"/>
  <c r="AD140" i="2"/>
  <c r="AD136" i="2"/>
  <c r="AD132" i="2"/>
  <c r="AD128" i="2"/>
  <c r="AD124" i="2"/>
  <c r="AD120" i="2"/>
  <c r="AD116" i="2"/>
  <c r="AD112" i="2"/>
  <c r="AD108" i="2"/>
  <c r="AD104" i="2"/>
  <c r="AD100" i="2"/>
  <c r="AD96" i="2"/>
  <c r="AD92" i="2"/>
  <c r="AD88" i="2"/>
  <c r="AD84" i="2"/>
  <c r="AD80" i="2"/>
  <c r="AD76" i="2"/>
  <c r="AD72" i="2"/>
  <c r="AD68" i="2"/>
  <c r="AD64" i="2"/>
  <c r="AD60" i="2"/>
  <c r="AD56" i="2"/>
  <c r="AD52" i="2"/>
  <c r="AD48" i="2"/>
  <c r="AD44" i="2"/>
  <c r="AD40" i="2"/>
  <c r="AD36" i="2"/>
  <c r="AD32" i="2"/>
  <c r="AD28" i="2"/>
  <c r="AD24" i="2"/>
  <c r="AD20" i="2"/>
  <c r="AD16" i="2"/>
  <c r="AD12" i="2"/>
  <c r="AD3452" i="2"/>
  <c r="AD3025" i="2"/>
  <c r="AD2833" i="2"/>
  <c r="AD2705" i="2"/>
  <c r="AD2641" i="2"/>
  <c r="AD2534" i="2"/>
  <c r="AD2470" i="2"/>
  <c r="AD2406" i="2"/>
  <c r="AD2374" i="2"/>
  <c r="AD2255" i="2"/>
  <c r="AD2223" i="2"/>
  <c r="AD2191" i="2"/>
  <c r="AD2127" i="2"/>
  <c r="AD2095" i="2"/>
  <c r="AD2015" i="2"/>
  <c r="AD1951" i="2"/>
  <c r="AD1887" i="2"/>
  <c r="AD1823" i="2"/>
  <c r="AD1759" i="2"/>
  <c r="AD1695" i="2"/>
  <c r="AD1651" i="2"/>
  <c r="AD1619" i="2"/>
  <c r="AD1587" i="2"/>
  <c r="AD1555" i="2"/>
  <c r="AD1523" i="2"/>
  <c r="AD1491" i="2"/>
  <c r="AD1459" i="2"/>
  <c r="AD1427" i="2"/>
  <c r="AD1397" i="2"/>
  <c r="AD1381" i="2"/>
  <c r="AD1365" i="2"/>
  <c r="AD1349" i="2"/>
  <c r="AD1333" i="2"/>
  <c r="AD1317" i="2"/>
  <c r="AD1301" i="2"/>
  <c r="AD1285" i="2"/>
  <c r="AD1269" i="2"/>
  <c r="AD1253" i="2"/>
  <c r="AD1237" i="2"/>
  <c r="AD1221" i="2"/>
  <c r="AD1205" i="2"/>
  <c r="AD1189" i="2"/>
  <c r="AD1173" i="2"/>
  <c r="AD1157" i="2"/>
  <c r="AD1141" i="2"/>
  <c r="AD1125" i="2"/>
  <c r="AD1109" i="2"/>
  <c r="AD1093" i="2"/>
  <c r="AD1077" i="2"/>
  <c r="AD1061" i="2"/>
  <c r="AD1045" i="2"/>
  <c r="AD1029" i="2"/>
  <c r="AD1013" i="2"/>
  <c r="AD997" i="2"/>
  <c r="AD981" i="2"/>
  <c r="AD965" i="2"/>
  <c r="AD949" i="2"/>
  <c r="AD933" i="2"/>
  <c r="AD917" i="2"/>
  <c r="AD901" i="2"/>
  <c r="AD885" i="2"/>
  <c r="AD869" i="2"/>
  <c r="AD853" i="2"/>
  <c r="AD837" i="2"/>
  <c r="AD821" i="2"/>
  <c r="AD805" i="2"/>
  <c r="AD789" i="2"/>
  <c r="AD773" i="2"/>
  <c r="AD757" i="2"/>
  <c r="AD741" i="2"/>
  <c r="AD725" i="2"/>
  <c r="AD709" i="2"/>
  <c r="AD693" i="2"/>
  <c r="AD677" i="2"/>
  <c r="AD661" i="2"/>
  <c r="AD645" i="2"/>
  <c r="AD629" i="2"/>
  <c r="AD613" i="2"/>
  <c r="AD597" i="2"/>
  <c r="AD581" i="2"/>
  <c r="AD565" i="2"/>
  <c r="AD549" i="2"/>
  <c r="AD533" i="2"/>
  <c r="AD517" i="2"/>
  <c r="AD501" i="2"/>
  <c r="AD485" i="2"/>
  <c r="AD469" i="2"/>
  <c r="AD453" i="2"/>
  <c r="AD437" i="2"/>
  <c r="AD421" i="2"/>
  <c r="AD405" i="2"/>
  <c r="AD389" i="2"/>
  <c r="AD373" i="2"/>
  <c r="AD357" i="2"/>
  <c r="AD341" i="2"/>
  <c r="AD325" i="2"/>
  <c r="AD309" i="2"/>
  <c r="AD293" i="2"/>
  <c r="AD277" i="2"/>
  <c r="AD261" i="2"/>
  <c r="AD245" i="2"/>
  <c r="AD229" i="2"/>
  <c r="AD213" i="2"/>
  <c r="AD197" i="2"/>
  <c r="AD181" i="2"/>
  <c r="AD165" i="2"/>
  <c r="AD149" i="2"/>
  <c r="AD133" i="2"/>
  <c r="AD117" i="2"/>
  <c r="AD101" i="2"/>
  <c r="AD85" i="2"/>
  <c r="AD69" i="2"/>
  <c r="AD53" i="2"/>
  <c r="AD37" i="2"/>
  <c r="AD21" i="2"/>
  <c r="AD1919" i="2"/>
  <c r="AD1791" i="2"/>
  <c r="AD1603" i="2"/>
  <c r="AD1539" i="2"/>
  <c r="AD1443" i="2"/>
  <c r="AD1389" i="2"/>
  <c r="AD1357" i="2"/>
  <c r="AD1325" i="2"/>
  <c r="AD1293" i="2"/>
  <c r="AD1261" i="2"/>
  <c r="AD1229" i="2"/>
  <c r="AD1213" i="2"/>
  <c r="AD1181" i="2"/>
  <c r="AD1165" i="2"/>
  <c r="AD1133" i="2"/>
  <c r="AD1085" i="2"/>
  <c r="AD1069" i="2"/>
  <c r="AD1037" i="2"/>
  <c r="AD989" i="2"/>
  <c r="AD957" i="2"/>
  <c r="AD925" i="2"/>
  <c r="AD893" i="2"/>
  <c r="AD861" i="2"/>
  <c r="AD829" i="2"/>
  <c r="AD813" i="2"/>
  <c r="AD781" i="2"/>
  <c r="AD765" i="2"/>
  <c r="AD733" i="2"/>
  <c r="AD701" i="2"/>
  <c r="AD685" i="2"/>
  <c r="AD669" i="2"/>
  <c r="AD637" i="2"/>
  <c r="AD605" i="2"/>
  <c r="AD589" i="2"/>
  <c r="AD525" i="2"/>
  <c r="AD493" i="2"/>
  <c r="AD477" i="2"/>
  <c r="AD445" i="2"/>
  <c r="AD429" i="2"/>
  <c r="AD397" i="2"/>
  <c r="AD349" i="2"/>
  <c r="AD317" i="2"/>
  <c r="AD285" i="2"/>
  <c r="AD253" i="2"/>
  <c r="AD237" i="2"/>
  <c r="AD205" i="2"/>
  <c r="AD157" i="2"/>
  <c r="AD109" i="2"/>
  <c r="AD77" i="2"/>
  <c r="AD61" i="2"/>
  <c r="AD29" i="2"/>
  <c r="AD1999" i="2"/>
  <c r="AD1743" i="2"/>
  <c r="AD1643" i="2"/>
  <c r="AD1579" i="2"/>
  <c r="AD1515" i="2"/>
  <c r="AD1451" i="2"/>
  <c r="AD1393" i="2"/>
  <c r="AD1361" i="2"/>
  <c r="AD1329" i="2"/>
  <c r="AD1297" i="2"/>
  <c r="AD1265" i="2"/>
  <c r="AD1233" i="2"/>
  <c r="AD1201" i="2"/>
  <c r="AD1169" i="2"/>
  <c r="AD1137" i="2"/>
  <c r="AD1089" i="2"/>
  <c r="AD1057" i="2"/>
  <c r="AD1025" i="2"/>
  <c r="AD993" i="2"/>
  <c r="AD961" i="2"/>
  <c r="AD945" i="2"/>
  <c r="AD897" i="2"/>
  <c r="AD865" i="2"/>
  <c r="AD849" i="2"/>
  <c r="AD817" i="2"/>
  <c r="AD785" i="2"/>
  <c r="AD753" i="2"/>
  <c r="AD721" i="2"/>
  <c r="AD689" i="2"/>
  <c r="AD657" i="2"/>
  <c r="AD625" i="2"/>
  <c r="AD593" i="2"/>
  <c r="AD561" i="2"/>
  <c r="AD529" i="2"/>
  <c r="AD497" i="2"/>
  <c r="AD465" i="2"/>
  <c r="AD433" i="2"/>
  <c r="AD385" i="2"/>
  <c r="AD337" i="2"/>
  <c r="AD289" i="2"/>
  <c r="AD257" i="2"/>
  <c r="AD225" i="2"/>
  <c r="AD209" i="2"/>
  <c r="AD177" i="2"/>
  <c r="AD145" i="2"/>
  <c r="AD129" i="2"/>
  <c r="AD97" i="2"/>
  <c r="AD65" i="2"/>
  <c r="AD33" i="2"/>
  <c r="AD2031" i="2"/>
  <c r="AD1967" i="2"/>
  <c r="AD1903" i="2"/>
  <c r="AD1839" i="2"/>
  <c r="AD1775" i="2"/>
  <c r="AD1711" i="2"/>
  <c r="AD1659" i="2"/>
  <c r="AD1627" i="2"/>
  <c r="AD1595" i="2"/>
  <c r="AD1563" i="2"/>
  <c r="AD1531" i="2"/>
  <c r="AD1499" i="2"/>
  <c r="AD1467" i="2"/>
  <c r="AD1435" i="2"/>
  <c r="AD1403" i="2"/>
  <c r="AD1385" i="2"/>
  <c r="AD1369" i="2"/>
  <c r="AD1353" i="2"/>
  <c r="AD1337" i="2"/>
  <c r="AD1321" i="2"/>
  <c r="AD1305" i="2"/>
  <c r="AD1289" i="2"/>
  <c r="AD1273" i="2"/>
  <c r="AD1257" i="2"/>
  <c r="AD1241" i="2"/>
  <c r="AD1225" i="2"/>
  <c r="AD1209" i="2"/>
  <c r="AD1193" i="2"/>
  <c r="AD1177" i="2"/>
  <c r="AD1161" i="2"/>
  <c r="AD1145" i="2"/>
  <c r="AD1129" i="2"/>
  <c r="AD1113" i="2"/>
  <c r="AD1097" i="2"/>
  <c r="AD1081" i="2"/>
  <c r="AD1065" i="2"/>
  <c r="AD1049" i="2"/>
  <c r="AD1033" i="2"/>
  <c r="AD1017" i="2"/>
  <c r="AD1001" i="2"/>
  <c r="AD985" i="2"/>
  <c r="AD969" i="2"/>
  <c r="AD953" i="2"/>
  <c r="AD937" i="2"/>
  <c r="AD921" i="2"/>
  <c r="AD905" i="2"/>
  <c r="AD889" i="2"/>
  <c r="AD873" i="2"/>
  <c r="AD857" i="2"/>
  <c r="AD841" i="2"/>
  <c r="AD825" i="2"/>
  <c r="AD809" i="2"/>
  <c r="AD793" i="2"/>
  <c r="AD777" i="2"/>
  <c r="AD761" i="2"/>
  <c r="AD745" i="2"/>
  <c r="AD729" i="2"/>
  <c r="AD713" i="2"/>
  <c r="AD697" i="2"/>
  <c r="AD681" i="2"/>
  <c r="AD665" i="2"/>
  <c r="AD649" i="2"/>
  <c r="AD633" i="2"/>
  <c r="AD617" i="2"/>
  <c r="AD601" i="2"/>
  <c r="AD585" i="2"/>
  <c r="AD569" i="2"/>
  <c r="AD553" i="2"/>
  <c r="AD537" i="2"/>
  <c r="AD521" i="2"/>
  <c r="AD505" i="2"/>
  <c r="AD489" i="2"/>
  <c r="AD473" i="2"/>
  <c r="AD457" i="2"/>
  <c r="AD441" i="2"/>
  <c r="AD425" i="2"/>
  <c r="AD409" i="2"/>
  <c r="AD393" i="2"/>
  <c r="AD377" i="2"/>
  <c r="AD361" i="2"/>
  <c r="AD345" i="2"/>
  <c r="AD329" i="2"/>
  <c r="AD313" i="2"/>
  <c r="AD297" i="2"/>
  <c r="AD281" i="2"/>
  <c r="AD265" i="2"/>
  <c r="AD249" i="2"/>
  <c r="AD233" i="2"/>
  <c r="AD217" i="2"/>
  <c r="AD201" i="2"/>
  <c r="AD185" i="2"/>
  <c r="AD169" i="2"/>
  <c r="AD153" i="2"/>
  <c r="AD137" i="2"/>
  <c r="AD121" i="2"/>
  <c r="AD105" i="2"/>
  <c r="AD89" i="2"/>
  <c r="AD73" i="2"/>
  <c r="AD57" i="2"/>
  <c r="AD41" i="2"/>
  <c r="AD25" i="2"/>
  <c r="AD2047" i="2"/>
  <c r="AD1983" i="2"/>
  <c r="AD1855" i="2"/>
  <c r="AD1727" i="2"/>
  <c r="AD1667" i="2"/>
  <c r="AD1635" i="2"/>
  <c r="AD1571" i="2"/>
  <c r="AD1507" i="2"/>
  <c r="AD1475" i="2"/>
  <c r="AD1411" i="2"/>
  <c r="AD1373" i="2"/>
  <c r="AD1341" i="2"/>
  <c r="AD1309" i="2"/>
  <c r="AD1277" i="2"/>
  <c r="AD1245" i="2"/>
  <c r="AD1197" i="2"/>
  <c r="AD1149" i="2"/>
  <c r="AD1117" i="2"/>
  <c r="AD1101" i="2"/>
  <c r="AD1053" i="2"/>
  <c r="AD1021" i="2"/>
  <c r="AD1005" i="2"/>
  <c r="AD973" i="2"/>
  <c r="AD941" i="2"/>
  <c r="AD909" i="2"/>
  <c r="AD877" i="2"/>
  <c r="AD845" i="2"/>
  <c r="AD797" i="2"/>
  <c r="AD749" i="2"/>
  <c r="AD717" i="2"/>
  <c r="AD653" i="2"/>
  <c r="AD621" i="2"/>
  <c r="AD573" i="2"/>
  <c r="AD557" i="2"/>
  <c r="AD541" i="2"/>
  <c r="AD509" i="2"/>
  <c r="AD461" i="2"/>
  <c r="AD413" i="2"/>
  <c r="AD381" i="2"/>
  <c r="AD365" i="2"/>
  <c r="AD333" i="2"/>
  <c r="AD301" i="2"/>
  <c r="AD269" i="2"/>
  <c r="AD221" i="2"/>
  <c r="AD189" i="2"/>
  <c r="AD173" i="2"/>
  <c r="AD141" i="2"/>
  <c r="AD125" i="2"/>
  <c r="AD93" i="2"/>
  <c r="AD45" i="2"/>
  <c r="AD13" i="2"/>
  <c r="AD1935" i="2"/>
  <c r="AD1871" i="2"/>
  <c r="AD1807" i="2"/>
  <c r="AD1679" i="2"/>
  <c r="AD1611" i="2"/>
  <c r="AD1547" i="2"/>
  <c r="AD1483" i="2"/>
  <c r="AD1419" i="2"/>
  <c r="AD1377" i="2"/>
  <c r="AD1345" i="2"/>
  <c r="AD1313" i="2"/>
  <c r="AD1281" i="2"/>
  <c r="AD1249" i="2"/>
  <c r="AD1217" i="2"/>
  <c r="AD1185" i="2"/>
  <c r="AD1153" i="2"/>
  <c r="AD1121" i="2"/>
  <c r="AD1105" i="2"/>
  <c r="AD1073" i="2"/>
  <c r="AD1041" i="2"/>
  <c r="AD1009" i="2"/>
  <c r="AD977" i="2"/>
  <c r="AD929" i="2"/>
  <c r="AD913" i="2"/>
  <c r="AD881" i="2"/>
  <c r="AD833" i="2"/>
  <c r="AD801" i="2"/>
  <c r="AD769" i="2"/>
  <c r="AD737" i="2"/>
  <c r="AD705" i="2"/>
  <c r="AD673" i="2"/>
  <c r="AD641" i="2"/>
  <c r="AD609" i="2"/>
  <c r="AD577" i="2"/>
  <c r="AD545" i="2"/>
  <c r="AD513" i="2"/>
  <c r="AD481" i="2"/>
  <c r="AD449" i="2"/>
  <c r="AD417" i="2"/>
  <c r="AD401" i="2"/>
  <c r="AD369" i="2"/>
  <c r="AD353" i="2"/>
  <c r="AD321" i="2"/>
  <c r="AD305" i="2"/>
  <c r="AD273" i="2"/>
  <c r="AD241" i="2"/>
  <c r="AD193" i="2"/>
  <c r="AD161" i="2"/>
  <c r="AD113" i="2"/>
  <c r="AD81" i="2"/>
  <c r="AD49" i="2"/>
  <c r="AD17" i="2"/>
  <c r="K44" i="3"/>
  <c r="X8" i="2"/>
  <c r="AB8" i="2"/>
  <c r="Y8" i="2"/>
  <c r="Y29" i="2" s="1"/>
  <c r="AC8" i="2"/>
  <c r="AF59" i="3" l="1"/>
  <c r="BC14" i="4"/>
  <c r="BD15" i="4"/>
  <c r="BE15" i="4" s="1"/>
  <c r="AF45" i="3"/>
  <c r="AF53" i="3"/>
  <c r="X28" i="2"/>
  <c r="X29" i="2"/>
  <c r="AF55" i="3"/>
  <c r="AF49" i="3"/>
  <c r="AF47" i="3"/>
  <c r="AF57" i="3"/>
  <c r="AF51" i="3"/>
  <c r="N61" i="3"/>
  <c r="Y27" i="2"/>
  <c r="Y28" i="2"/>
  <c r="X26" i="2"/>
  <c r="X27" i="2"/>
  <c r="Y25" i="2"/>
  <c r="Y26" i="2"/>
  <c r="X24" i="2"/>
  <c r="X25" i="2"/>
  <c r="Y23" i="2"/>
  <c r="Y24" i="2"/>
  <c r="X22" i="2"/>
  <c r="X23" i="2"/>
  <c r="Y21" i="2"/>
  <c r="Y22" i="2"/>
  <c r="X20" i="2"/>
  <c r="X21" i="2"/>
  <c r="Y19" i="2"/>
  <c r="Y20" i="2"/>
  <c r="X12" i="2"/>
  <c r="X19" i="2"/>
  <c r="AC9" i="2"/>
  <c r="AC5007" i="2"/>
  <c r="AC5003" i="2"/>
  <c r="AC4999" i="2"/>
  <c r="AC4995" i="2"/>
  <c r="AC4991" i="2"/>
  <c r="AC4987" i="2"/>
  <c r="AC4983" i="2"/>
  <c r="AC4979" i="2"/>
  <c r="AC4975" i="2"/>
  <c r="AC4971" i="2"/>
  <c r="AC4967" i="2"/>
  <c r="AC4963" i="2"/>
  <c r="AC4959" i="2"/>
  <c r="AC4955" i="2"/>
  <c r="AC4951" i="2"/>
  <c r="AC4947" i="2"/>
  <c r="AC4943" i="2"/>
  <c r="AC4939" i="2"/>
  <c r="AC4935" i="2"/>
  <c r="AC4931" i="2"/>
  <c r="AC4927" i="2"/>
  <c r="AC4923" i="2"/>
  <c r="AC4919" i="2"/>
  <c r="AC4915" i="2"/>
  <c r="AC4911" i="2"/>
  <c r="AC4907" i="2"/>
  <c r="AC4903" i="2"/>
  <c r="AC4899" i="2"/>
  <c r="AC5008" i="2"/>
  <c r="AC5004" i="2"/>
  <c r="AC5000" i="2"/>
  <c r="AC4996" i="2"/>
  <c r="AC4992" i="2"/>
  <c r="AC4988" i="2"/>
  <c r="AC4984" i="2"/>
  <c r="AC4980" i="2"/>
  <c r="AC4976" i="2"/>
  <c r="AC4972" i="2"/>
  <c r="AC4968" i="2"/>
  <c r="AC4964" i="2"/>
  <c r="AC4960" i="2"/>
  <c r="AC4956" i="2"/>
  <c r="AC4952" i="2"/>
  <c r="AC4948" i="2"/>
  <c r="AC4944" i="2"/>
  <c r="AC4940" i="2"/>
  <c r="AC4936" i="2"/>
  <c r="AC4932" i="2"/>
  <c r="AC4928" i="2"/>
  <c r="AC4924" i="2"/>
  <c r="AC4920" i="2"/>
  <c r="AC4916" i="2"/>
  <c r="AC4912" i="2"/>
  <c r="AC4908" i="2"/>
  <c r="AC4904" i="2"/>
  <c r="AC4900" i="2"/>
  <c r="AC4896" i="2"/>
  <c r="AC5005" i="2"/>
  <c r="AC4997" i="2"/>
  <c r="AC4989" i="2"/>
  <c r="AC4981" i="2"/>
  <c r="AC4973" i="2"/>
  <c r="AC4965" i="2"/>
  <c r="AC4957" i="2"/>
  <c r="AC4949" i="2"/>
  <c r="AC4941" i="2"/>
  <c r="AC4933" i="2"/>
  <c r="AC4925" i="2"/>
  <c r="AC4917" i="2"/>
  <c r="AC4909" i="2"/>
  <c r="AC4901" i="2"/>
  <c r="AC4893" i="2"/>
  <c r="AC4889" i="2"/>
  <c r="AC4885" i="2"/>
  <c r="AC4881" i="2"/>
  <c r="AC4877" i="2"/>
  <c r="AC4873" i="2"/>
  <c r="AC4869" i="2"/>
  <c r="AC4865" i="2"/>
  <c r="AC4861" i="2"/>
  <c r="AC4857" i="2"/>
  <c r="AC4853" i="2"/>
  <c r="AC4849" i="2"/>
  <c r="AC4845" i="2"/>
  <c r="AC4841" i="2"/>
  <c r="AC4837" i="2"/>
  <c r="AC4833" i="2"/>
  <c r="AC4829" i="2"/>
  <c r="AC4825" i="2"/>
  <c r="AC4821" i="2"/>
  <c r="AC4817" i="2"/>
  <c r="AC4813" i="2"/>
  <c r="AC4809" i="2"/>
  <c r="AC4805" i="2"/>
  <c r="AC4801" i="2"/>
  <c r="AC4797" i="2"/>
  <c r="AC4793" i="2"/>
  <c r="AC4789" i="2"/>
  <c r="AC4785" i="2"/>
  <c r="AC4781" i="2"/>
  <c r="AC4777" i="2"/>
  <c r="AC4773" i="2"/>
  <c r="AC4769" i="2"/>
  <c r="AC4765" i="2"/>
  <c r="AC4761" i="2"/>
  <c r="AC4757" i="2"/>
  <c r="AC4753" i="2"/>
  <c r="AC4749" i="2"/>
  <c r="AC4745" i="2"/>
  <c r="AC4741" i="2"/>
  <c r="AC4737" i="2"/>
  <c r="AC4733" i="2"/>
  <c r="AC4729" i="2"/>
  <c r="AC5002" i="2"/>
  <c r="AC4994" i="2"/>
  <c r="AC4986" i="2"/>
  <c r="AC4978" i="2"/>
  <c r="AC4970" i="2"/>
  <c r="AC4962" i="2"/>
  <c r="AC4954" i="2"/>
  <c r="AC4946" i="2"/>
  <c r="AC4938" i="2"/>
  <c r="AC4930" i="2"/>
  <c r="AC4922" i="2"/>
  <c r="AC4914" i="2"/>
  <c r="AC4906" i="2"/>
  <c r="AC4898" i="2"/>
  <c r="AC4894" i="2"/>
  <c r="AC4890" i="2"/>
  <c r="AC4886" i="2"/>
  <c r="AC4882" i="2"/>
  <c r="AC4878" i="2"/>
  <c r="AC4874" i="2"/>
  <c r="AC4870" i="2"/>
  <c r="AC4866" i="2"/>
  <c r="AC4862" i="2"/>
  <c r="AC4858" i="2"/>
  <c r="AC4854" i="2"/>
  <c r="AC4850" i="2"/>
  <c r="AC4846" i="2"/>
  <c r="AC4842" i="2"/>
  <c r="AC4838" i="2"/>
  <c r="AC4834" i="2"/>
  <c r="AC4830" i="2"/>
  <c r="AC4826" i="2"/>
  <c r="AC4822" i="2"/>
  <c r="AC4818" i="2"/>
  <c r="AC4814" i="2"/>
  <c r="AC4810" i="2"/>
  <c r="AC4806" i="2"/>
  <c r="AC4802" i="2"/>
  <c r="AC4798" i="2"/>
  <c r="AC5001" i="2"/>
  <c r="AC4985" i="2"/>
  <c r="AC4969" i="2"/>
  <c r="AC4953" i="2"/>
  <c r="AC4937" i="2"/>
  <c r="AC4921" i="2"/>
  <c r="AC4905" i="2"/>
  <c r="AC4895" i="2"/>
  <c r="AC4887" i="2"/>
  <c r="AC4879" i="2"/>
  <c r="AC4871" i="2"/>
  <c r="AC4863" i="2"/>
  <c r="AC4855" i="2"/>
  <c r="AC4847" i="2"/>
  <c r="AC4839" i="2"/>
  <c r="AC4831" i="2"/>
  <c r="AC4823" i="2"/>
  <c r="AC4815" i="2"/>
  <c r="AC4807" i="2"/>
  <c r="AC4799" i="2"/>
  <c r="AC4794" i="2"/>
  <c r="AC4787" i="2"/>
  <c r="AC4780" i="2"/>
  <c r="AC4778" i="2"/>
  <c r="AC4771" i="2"/>
  <c r="AC4764" i="2"/>
  <c r="AC4762" i="2"/>
  <c r="AC4755" i="2"/>
  <c r="AC4748" i="2"/>
  <c r="AC4746" i="2"/>
  <c r="AC4739" i="2"/>
  <c r="AC4732" i="2"/>
  <c r="AC4730" i="2"/>
  <c r="AC4725" i="2"/>
  <c r="AC4721" i="2"/>
  <c r="AC4717" i="2"/>
  <c r="AC5006" i="2"/>
  <c r="AC4990" i="2"/>
  <c r="AC4974" i="2"/>
  <c r="AC4958" i="2"/>
  <c r="AC4942" i="2"/>
  <c r="AC4926" i="2"/>
  <c r="AC4910" i="2"/>
  <c r="AC4892" i="2"/>
  <c r="AC4884" i="2"/>
  <c r="AC4876" i="2"/>
  <c r="AC4868" i="2"/>
  <c r="AC4860" i="2"/>
  <c r="AC4852" i="2"/>
  <c r="AC4844" i="2"/>
  <c r="AC4836" i="2"/>
  <c r="AC4828" i="2"/>
  <c r="AC4820" i="2"/>
  <c r="AC4812" i="2"/>
  <c r="AC4804" i="2"/>
  <c r="AC4796" i="2"/>
  <c r="AC4792" i="2"/>
  <c r="AC4790" i="2"/>
  <c r="AC4783" i="2"/>
  <c r="AC4776" i="2"/>
  <c r="AC4774" i="2"/>
  <c r="AC4767" i="2"/>
  <c r="AC4760" i="2"/>
  <c r="AC4758" i="2"/>
  <c r="AC4751" i="2"/>
  <c r="AC4744" i="2"/>
  <c r="AC4742" i="2"/>
  <c r="AC4735" i="2"/>
  <c r="AC4728" i="2"/>
  <c r="AC4726" i="2"/>
  <c r="AC4722" i="2"/>
  <c r="AC4718" i="2"/>
  <c r="AC4714" i="2"/>
  <c r="AC4710" i="2"/>
  <c r="AC4706" i="2"/>
  <c r="AC4702" i="2"/>
  <c r="AC4698" i="2"/>
  <c r="AC4694" i="2"/>
  <c r="AC4690" i="2"/>
  <c r="AC4686" i="2"/>
  <c r="AC4682" i="2"/>
  <c r="AC4678" i="2"/>
  <c r="AC4674" i="2"/>
  <c r="AC4670" i="2"/>
  <c r="AC4666" i="2"/>
  <c r="AC4662" i="2"/>
  <c r="AC4658" i="2"/>
  <c r="AC4654" i="2"/>
  <c r="AC4650" i="2"/>
  <c r="AC4646" i="2"/>
  <c r="AC4642" i="2"/>
  <c r="AC4638" i="2"/>
  <c r="AC4634" i="2"/>
  <c r="AC4630" i="2"/>
  <c r="AC4993" i="2"/>
  <c r="AC4961" i="2"/>
  <c r="AC4929" i="2"/>
  <c r="AC4897" i="2"/>
  <c r="AC4891" i="2"/>
  <c r="AC4875" i="2"/>
  <c r="AC4859" i="2"/>
  <c r="AC4843" i="2"/>
  <c r="AC4827" i="2"/>
  <c r="AC4811" i="2"/>
  <c r="AC4795" i="2"/>
  <c r="AC4788" i="2"/>
  <c r="AC4770" i="2"/>
  <c r="AC4763" i="2"/>
  <c r="AC4756" i="2"/>
  <c r="AC4738" i="2"/>
  <c r="AC4731" i="2"/>
  <c r="AC4719" i="2"/>
  <c r="AC4712" i="2"/>
  <c r="AC4705" i="2"/>
  <c r="AC4703" i="2"/>
  <c r="AC4696" i="2"/>
  <c r="AC4689" i="2"/>
  <c r="AC4687" i="2"/>
  <c r="AC4680" i="2"/>
  <c r="AC4673" i="2"/>
  <c r="AC4671" i="2"/>
  <c r="AC4664" i="2"/>
  <c r="AC4657" i="2"/>
  <c r="AC4655" i="2"/>
  <c r="AC4648" i="2"/>
  <c r="AC4641" i="2"/>
  <c r="AC4639" i="2"/>
  <c r="AC4632" i="2"/>
  <c r="AC4626" i="2"/>
  <c r="AC4622" i="2"/>
  <c r="AC4618" i="2"/>
  <c r="AC4614" i="2"/>
  <c r="AC4610" i="2"/>
  <c r="AC4606" i="2"/>
  <c r="AC4602" i="2"/>
  <c r="AC4598" i="2"/>
  <c r="AC4594" i="2"/>
  <c r="AC4590" i="2"/>
  <c r="AC4586" i="2"/>
  <c r="AC4582" i="2"/>
  <c r="AC4578" i="2"/>
  <c r="AC4574" i="2"/>
  <c r="AC4570" i="2"/>
  <c r="AC4566" i="2"/>
  <c r="AC4562" i="2"/>
  <c r="AC4558" i="2"/>
  <c r="AC4554" i="2"/>
  <c r="AC4550" i="2"/>
  <c r="AC4546" i="2"/>
  <c r="AC4542" i="2"/>
  <c r="AC4538" i="2"/>
  <c r="AC4534" i="2"/>
  <c r="AC4530" i="2"/>
  <c r="AC4526" i="2"/>
  <c r="AC4522" i="2"/>
  <c r="AC4518" i="2"/>
  <c r="AC4514" i="2"/>
  <c r="AC4510" i="2"/>
  <c r="AC4506" i="2"/>
  <c r="AC4502" i="2"/>
  <c r="AC4498" i="2"/>
  <c r="AC4494" i="2"/>
  <c r="AC4490" i="2"/>
  <c r="AC4486" i="2"/>
  <c r="AC4482" i="2"/>
  <c r="AC4478" i="2"/>
  <c r="AC4474" i="2"/>
  <c r="AC4470" i="2"/>
  <c r="AC4466" i="2"/>
  <c r="AC4462" i="2"/>
  <c r="AC4458" i="2"/>
  <c r="AC4454" i="2"/>
  <c r="AC4450" i="2"/>
  <c r="AC4446" i="2"/>
  <c r="AC4442" i="2"/>
  <c r="AC4438" i="2"/>
  <c r="AC4434" i="2"/>
  <c r="AC4430" i="2"/>
  <c r="AC4426" i="2"/>
  <c r="AC4422" i="2"/>
  <c r="AC4418" i="2"/>
  <c r="AC4414" i="2"/>
  <c r="AC4410" i="2"/>
  <c r="AC4406" i="2"/>
  <c r="AC4402" i="2"/>
  <c r="AC4398" i="2"/>
  <c r="AC4394" i="2"/>
  <c r="AC4390" i="2"/>
  <c r="AC4386" i="2"/>
  <c r="AC4382" i="2"/>
  <c r="AC4378" i="2"/>
  <c r="AC4374" i="2"/>
  <c r="AC4370" i="2"/>
  <c r="AC4366" i="2"/>
  <c r="AC4362" i="2"/>
  <c r="AC4358" i="2"/>
  <c r="AC4354" i="2"/>
  <c r="AC4350" i="2"/>
  <c r="AC4346" i="2"/>
  <c r="AC4342" i="2"/>
  <c r="AC4338" i="2"/>
  <c r="AC4334" i="2"/>
  <c r="AC4330" i="2"/>
  <c r="AC4326" i="2"/>
  <c r="AC4322" i="2"/>
  <c r="AC4318" i="2"/>
  <c r="AC4314" i="2"/>
  <c r="AC4310" i="2"/>
  <c r="AC4982" i="2"/>
  <c r="AC4950" i="2"/>
  <c r="AC4918" i="2"/>
  <c r="AC4880" i="2"/>
  <c r="AC4864" i="2"/>
  <c r="AC4848" i="2"/>
  <c r="AC4832" i="2"/>
  <c r="AC4816" i="2"/>
  <c r="AC4800" i="2"/>
  <c r="AC4791" i="2"/>
  <c r="AC4784" i="2"/>
  <c r="AC4766" i="2"/>
  <c r="AC4759" i="2"/>
  <c r="AC4752" i="2"/>
  <c r="AC4734" i="2"/>
  <c r="AC4727" i="2"/>
  <c r="AC4724" i="2"/>
  <c r="AC4716" i="2"/>
  <c r="AC4708" i="2"/>
  <c r="AC4701" i="2"/>
  <c r="AC4699" i="2"/>
  <c r="AC4692" i="2"/>
  <c r="AC4685" i="2"/>
  <c r="AC4683" i="2"/>
  <c r="AC4676" i="2"/>
  <c r="AC4669" i="2"/>
  <c r="AC4667" i="2"/>
  <c r="AC4660" i="2"/>
  <c r="AC4653" i="2"/>
  <c r="AC4651" i="2"/>
  <c r="AC4644" i="2"/>
  <c r="AC4637" i="2"/>
  <c r="AC4635" i="2"/>
  <c r="AC4627" i="2"/>
  <c r="AC4623" i="2"/>
  <c r="AC4619" i="2"/>
  <c r="AC4615" i="2"/>
  <c r="AC4611" i="2"/>
  <c r="AC4607" i="2"/>
  <c r="AC4603" i="2"/>
  <c r="AC4599" i="2"/>
  <c r="AC4595" i="2"/>
  <c r="AC4591" i="2"/>
  <c r="AC4587" i="2"/>
  <c r="AC4583" i="2"/>
  <c r="AC4579" i="2"/>
  <c r="AC4575" i="2"/>
  <c r="AC4571" i="2"/>
  <c r="AC4567" i="2"/>
  <c r="AC4563" i="2"/>
  <c r="AC4559" i="2"/>
  <c r="AC4555" i="2"/>
  <c r="AC4551" i="2"/>
  <c r="AC4547" i="2"/>
  <c r="AC4543" i="2"/>
  <c r="AC4539" i="2"/>
  <c r="AC4535" i="2"/>
  <c r="AC4531" i="2"/>
  <c r="AC4527" i="2"/>
  <c r="AC4523" i="2"/>
  <c r="AC4519" i="2"/>
  <c r="AC4515" i="2"/>
  <c r="AC4511" i="2"/>
  <c r="AC4507" i="2"/>
  <c r="AC4503" i="2"/>
  <c r="AC4499" i="2"/>
  <c r="AC4495" i="2"/>
  <c r="AC4491" i="2"/>
  <c r="AC4487" i="2"/>
  <c r="AC4483" i="2"/>
  <c r="AC4479" i="2"/>
  <c r="AC4475" i="2"/>
  <c r="AC4471" i="2"/>
  <c r="AC4467" i="2"/>
  <c r="AC4463" i="2"/>
  <c r="AC4459" i="2"/>
  <c r="AC4455" i="2"/>
  <c r="AC4451" i="2"/>
  <c r="AC4447" i="2"/>
  <c r="AC4443" i="2"/>
  <c r="AC4439" i="2"/>
  <c r="AC4435" i="2"/>
  <c r="AC4431" i="2"/>
  <c r="AC4427" i="2"/>
  <c r="AC4423" i="2"/>
  <c r="AC4419" i="2"/>
  <c r="AC4415" i="2"/>
  <c r="AC4411" i="2"/>
  <c r="AC4407" i="2"/>
  <c r="AC4403" i="2"/>
  <c r="AC4399" i="2"/>
  <c r="AC4395" i="2"/>
  <c r="AC4391" i="2"/>
  <c r="AC4387" i="2"/>
  <c r="AC4383" i="2"/>
  <c r="AC4379" i="2"/>
  <c r="AC4375" i="2"/>
  <c r="AC4371" i="2"/>
  <c r="AC4367" i="2"/>
  <c r="AC4363" i="2"/>
  <c r="AC4359" i="2"/>
  <c r="AC4355" i="2"/>
  <c r="AC4351" i="2"/>
  <c r="AC4347" i="2"/>
  <c r="AC4343" i="2"/>
  <c r="AC4339" i="2"/>
  <c r="AC4335" i="2"/>
  <c r="AC4331" i="2"/>
  <c r="AC4327" i="2"/>
  <c r="AC4323" i="2"/>
  <c r="AC4319" i="2"/>
  <c r="AC4315" i="2"/>
  <c r="AC4311" i="2"/>
  <c r="AC4998" i="2"/>
  <c r="AC4934" i="2"/>
  <c r="AC4872" i="2"/>
  <c r="AC4840" i="2"/>
  <c r="AC4808" i="2"/>
  <c r="AC4782" i="2"/>
  <c r="AC4775" i="2"/>
  <c r="AC4768" i="2"/>
  <c r="AC4720" i="2"/>
  <c r="AC4707" i="2"/>
  <c r="AC4700" i="2"/>
  <c r="AC4693" i="2"/>
  <c r="AC4675" i="2"/>
  <c r="AC4668" i="2"/>
  <c r="AC4661" i="2"/>
  <c r="AC4643" i="2"/>
  <c r="AC4636" i="2"/>
  <c r="AC4629" i="2"/>
  <c r="AC4621" i="2"/>
  <c r="AC4613" i="2"/>
  <c r="AC4605" i="2"/>
  <c r="AC4597" i="2"/>
  <c r="AC4589" i="2"/>
  <c r="AC4581" i="2"/>
  <c r="AC4573" i="2"/>
  <c r="AC4565" i="2"/>
  <c r="AC4557" i="2"/>
  <c r="AC4549" i="2"/>
  <c r="AC4541" i="2"/>
  <c r="AC4945" i="2"/>
  <c r="AC4867" i="2"/>
  <c r="AC4835" i="2"/>
  <c r="AC4803" i="2"/>
  <c r="AC4786" i="2"/>
  <c r="AC4779" i="2"/>
  <c r="AC4772" i="2"/>
  <c r="AC4723" i="2"/>
  <c r="AC4713" i="2"/>
  <c r="AC4695" i="2"/>
  <c r="AC4688" i="2"/>
  <c r="AC4681" i="2"/>
  <c r="AC4663" i="2"/>
  <c r="AC4656" i="2"/>
  <c r="AC4649" i="2"/>
  <c r="AC4631" i="2"/>
  <c r="AC4628" i="2"/>
  <c r="AC4620" i="2"/>
  <c r="AC4612" i="2"/>
  <c r="AC4604" i="2"/>
  <c r="AC4596" i="2"/>
  <c r="AC4588" i="2"/>
  <c r="AC4580" i="2"/>
  <c r="AC4572" i="2"/>
  <c r="AC4564" i="2"/>
  <c r="AC4556" i="2"/>
  <c r="AC4548" i="2"/>
  <c r="AC4540" i="2"/>
  <c r="AC4913" i="2"/>
  <c r="AC4883" i="2"/>
  <c r="AC4819" i="2"/>
  <c r="AC4754" i="2"/>
  <c r="AC4740" i="2"/>
  <c r="AC4715" i="2"/>
  <c r="AC4679" i="2"/>
  <c r="AC4672" i="2"/>
  <c r="AC4665" i="2"/>
  <c r="AC4624" i="2"/>
  <c r="AC4608" i="2"/>
  <c r="AC4592" i="2"/>
  <c r="AC4576" i="2"/>
  <c r="AC4560" i="2"/>
  <c r="AC4544" i="2"/>
  <c r="AC4529" i="2"/>
  <c r="AC4521" i="2"/>
  <c r="AC4513" i="2"/>
  <c r="AC4505" i="2"/>
  <c r="AC4497" i="2"/>
  <c r="AC4489" i="2"/>
  <c r="AC4481" i="2"/>
  <c r="AC4473" i="2"/>
  <c r="AC4465" i="2"/>
  <c r="AC4457" i="2"/>
  <c r="AC4449" i="2"/>
  <c r="AC4441" i="2"/>
  <c r="AC4433" i="2"/>
  <c r="AC4425" i="2"/>
  <c r="AC4417" i="2"/>
  <c r="AC4409" i="2"/>
  <c r="AC4401" i="2"/>
  <c r="AC4393" i="2"/>
  <c r="AC4385" i="2"/>
  <c r="AC4377" i="2"/>
  <c r="AC4369" i="2"/>
  <c r="AC4361" i="2"/>
  <c r="AC4353" i="2"/>
  <c r="AC4345" i="2"/>
  <c r="AC4337" i="2"/>
  <c r="AC4329" i="2"/>
  <c r="AC4321" i="2"/>
  <c r="AC4313" i="2"/>
  <c r="AC4307" i="2"/>
  <c r="AC4303" i="2"/>
  <c r="AC4299" i="2"/>
  <c r="AC4295" i="2"/>
  <c r="AC4291" i="2"/>
  <c r="AC4287" i="2"/>
  <c r="AC4283" i="2"/>
  <c r="AC4279" i="2"/>
  <c r="AC4275" i="2"/>
  <c r="AC4271" i="2"/>
  <c r="AC4267" i="2"/>
  <c r="AC4263" i="2"/>
  <c r="AC4259" i="2"/>
  <c r="AC4255" i="2"/>
  <c r="AC4251" i="2"/>
  <c r="AC4247" i="2"/>
  <c r="AC4243" i="2"/>
  <c r="AC4239" i="2"/>
  <c r="AC4235" i="2"/>
  <c r="AC4231" i="2"/>
  <c r="AC4902" i="2"/>
  <c r="AC4856" i="2"/>
  <c r="AC4750" i="2"/>
  <c r="AC4736" i="2"/>
  <c r="AC4691" i="2"/>
  <c r="AC4684" i="2"/>
  <c r="AC4677" i="2"/>
  <c r="AC4617" i="2"/>
  <c r="AC4601" i="2"/>
  <c r="AC4585" i="2"/>
  <c r="AC4569" i="2"/>
  <c r="AC4553" i="2"/>
  <c r="AC4537" i="2"/>
  <c r="AC4528" i="2"/>
  <c r="AC4520" i="2"/>
  <c r="AC4512" i="2"/>
  <c r="AC4504" i="2"/>
  <c r="AC4496" i="2"/>
  <c r="AC4488" i="2"/>
  <c r="AC4480" i="2"/>
  <c r="AC4472" i="2"/>
  <c r="AC4464" i="2"/>
  <c r="AC4456" i="2"/>
  <c r="AC4448" i="2"/>
  <c r="AC4440" i="2"/>
  <c r="AC4432" i="2"/>
  <c r="AC4424" i="2"/>
  <c r="AC4416" i="2"/>
  <c r="AC4408" i="2"/>
  <c r="AC4400" i="2"/>
  <c r="AC4392" i="2"/>
  <c r="AC4384" i="2"/>
  <c r="AC4376" i="2"/>
  <c r="AC4368" i="2"/>
  <c r="AC4360" i="2"/>
  <c r="AC4352" i="2"/>
  <c r="AC4344" i="2"/>
  <c r="AC4336" i="2"/>
  <c r="AC4328" i="2"/>
  <c r="AC4320" i="2"/>
  <c r="AC4312" i="2"/>
  <c r="AC4308" i="2"/>
  <c r="AC4304" i="2"/>
  <c r="AC4300" i="2"/>
  <c r="AC4296" i="2"/>
  <c r="AC4292" i="2"/>
  <c r="AC4288" i="2"/>
  <c r="AC4284" i="2"/>
  <c r="AC4280" i="2"/>
  <c r="AC4276" i="2"/>
  <c r="AC4272" i="2"/>
  <c r="AC4268" i="2"/>
  <c r="AC4264" i="2"/>
  <c r="AC4260" i="2"/>
  <c r="AC4256" i="2"/>
  <c r="AC4252" i="2"/>
  <c r="AC4248" i="2"/>
  <c r="AC4244" i="2"/>
  <c r="AC4240" i="2"/>
  <c r="AC4236" i="2"/>
  <c r="AC4232" i="2"/>
  <c r="AC4228" i="2"/>
  <c r="AC4224" i="2"/>
  <c r="AC4220" i="2"/>
  <c r="AC4216" i="2"/>
  <c r="AC4212" i="2"/>
  <c r="AC4208" i="2"/>
  <c r="AC4204" i="2"/>
  <c r="AC4200" i="2"/>
  <c r="AC4196" i="2"/>
  <c r="AC4192" i="2"/>
  <c r="AC4188" i="2"/>
  <c r="AC4184" i="2"/>
  <c r="AC4180" i="2"/>
  <c r="AC4176" i="2"/>
  <c r="AC4172" i="2"/>
  <c r="AC4168" i="2"/>
  <c r="AC4164" i="2"/>
  <c r="AC4160" i="2"/>
  <c r="AC4156" i="2"/>
  <c r="AC4152" i="2"/>
  <c r="AC4148" i="2"/>
  <c r="AC4144" i="2"/>
  <c r="AC4140" i="2"/>
  <c r="AC4136" i="2"/>
  <c r="AC4132" i="2"/>
  <c r="AC4128" i="2"/>
  <c r="AC4124" i="2"/>
  <c r="AC4120" i="2"/>
  <c r="AC4116" i="2"/>
  <c r="AC4112" i="2"/>
  <c r="AC4108" i="2"/>
  <c r="AC4104" i="2"/>
  <c r="AC4100" i="2"/>
  <c r="AC4096" i="2"/>
  <c r="AC4092" i="2"/>
  <c r="AC4088" i="2"/>
  <c r="AC4084" i="2"/>
  <c r="AC4080" i="2"/>
  <c r="AC4076" i="2"/>
  <c r="AC4072" i="2"/>
  <c r="AC4068" i="2"/>
  <c r="AC4064" i="2"/>
  <c r="AC4060" i="2"/>
  <c r="AC4056" i="2"/>
  <c r="AC4052" i="2"/>
  <c r="AC4048" i="2"/>
  <c r="AC4044" i="2"/>
  <c r="AC4040" i="2"/>
  <c r="AC4036" i="2"/>
  <c r="AC4032" i="2"/>
  <c r="AC4028" i="2"/>
  <c r="AC4977" i="2"/>
  <c r="AC4851" i="2"/>
  <c r="AC4747" i="2"/>
  <c r="AC4704" i="2"/>
  <c r="AC4647" i="2"/>
  <c r="AC4633" i="2"/>
  <c r="AC4600" i="2"/>
  <c r="AC4568" i="2"/>
  <c r="AC4536" i="2"/>
  <c r="AC4525" i="2"/>
  <c r="AC4509" i="2"/>
  <c r="AC4493" i="2"/>
  <c r="AC4477" i="2"/>
  <c r="AC4461" i="2"/>
  <c r="AC4445" i="2"/>
  <c r="AC4429" i="2"/>
  <c r="AC4413" i="2"/>
  <c r="AC4397" i="2"/>
  <c r="AC4381" i="2"/>
  <c r="AC4365" i="2"/>
  <c r="AC4349" i="2"/>
  <c r="AC4333" i="2"/>
  <c r="AC4317" i="2"/>
  <c r="AC4305" i="2"/>
  <c r="AC4297" i="2"/>
  <c r="AC4289" i="2"/>
  <c r="AC4281" i="2"/>
  <c r="AC4273" i="2"/>
  <c r="AC4265" i="2"/>
  <c r="AC4257" i="2"/>
  <c r="AC4249" i="2"/>
  <c r="AC4241" i="2"/>
  <c r="AC4233" i="2"/>
  <c r="AC4226" i="2"/>
  <c r="AC4219" i="2"/>
  <c r="AC4217" i="2"/>
  <c r="AC4210" i="2"/>
  <c r="AC4203" i="2"/>
  <c r="AC4201" i="2"/>
  <c r="AC4194" i="2"/>
  <c r="AC4187" i="2"/>
  <c r="AC4185" i="2"/>
  <c r="AC4178" i="2"/>
  <c r="AC4171" i="2"/>
  <c r="AC4169" i="2"/>
  <c r="AC4162" i="2"/>
  <c r="AC4155" i="2"/>
  <c r="AC4153" i="2"/>
  <c r="AC4146" i="2"/>
  <c r="AC4139" i="2"/>
  <c r="AC4137" i="2"/>
  <c r="AC4130" i="2"/>
  <c r="AC4123" i="2"/>
  <c r="AC4121" i="2"/>
  <c r="AC4114" i="2"/>
  <c r="AC4107" i="2"/>
  <c r="AC4105" i="2"/>
  <c r="AC4098" i="2"/>
  <c r="AC4091" i="2"/>
  <c r="AC4089" i="2"/>
  <c r="AC4082" i="2"/>
  <c r="AC4075" i="2"/>
  <c r="AC4073" i="2"/>
  <c r="AC4066" i="2"/>
  <c r="AC4059" i="2"/>
  <c r="AC4057" i="2"/>
  <c r="AC4050" i="2"/>
  <c r="AC4043" i="2"/>
  <c r="AC4041" i="2"/>
  <c r="AC4034" i="2"/>
  <c r="AC4027" i="2"/>
  <c r="AC4025" i="2"/>
  <c r="AC4021" i="2"/>
  <c r="AC4017" i="2"/>
  <c r="AC4013" i="2"/>
  <c r="AC4009" i="2"/>
  <c r="AC4005" i="2"/>
  <c r="AC4001" i="2"/>
  <c r="AC3997" i="2"/>
  <c r="AC3993" i="2"/>
  <c r="AC3989" i="2"/>
  <c r="AC3985" i="2"/>
  <c r="AC3981" i="2"/>
  <c r="AC3977" i="2"/>
  <c r="AC3973" i="2"/>
  <c r="AC3969" i="2"/>
  <c r="AC3965" i="2"/>
  <c r="AC3961" i="2"/>
  <c r="AC3957" i="2"/>
  <c r="AC3953" i="2"/>
  <c r="AC3949" i="2"/>
  <c r="AC3945" i="2"/>
  <c r="AC3941" i="2"/>
  <c r="AC3937" i="2"/>
  <c r="AC3933" i="2"/>
  <c r="AC3929" i="2"/>
  <c r="AC3925" i="2"/>
  <c r="AC3921" i="2"/>
  <c r="AC3917" i="2"/>
  <c r="AC3913" i="2"/>
  <c r="AC3909" i="2"/>
  <c r="AC3905" i="2"/>
  <c r="AC3901" i="2"/>
  <c r="AC3897" i="2"/>
  <c r="AC3893" i="2"/>
  <c r="AC3889" i="2"/>
  <c r="AC3885" i="2"/>
  <c r="AC3881" i="2"/>
  <c r="AC3877" i="2"/>
  <c r="AC3873" i="2"/>
  <c r="AC3869" i="2"/>
  <c r="AC3865" i="2"/>
  <c r="AC3861" i="2"/>
  <c r="AC3857" i="2"/>
  <c r="AC3853" i="2"/>
  <c r="AC3849" i="2"/>
  <c r="AC3845" i="2"/>
  <c r="AC3841" i="2"/>
  <c r="AC3837" i="2"/>
  <c r="AC3833" i="2"/>
  <c r="AC3829" i="2"/>
  <c r="AC3825" i="2"/>
  <c r="AC3821" i="2"/>
  <c r="AC3817" i="2"/>
  <c r="AC3813" i="2"/>
  <c r="AC3809" i="2"/>
  <c r="AC3805" i="2"/>
  <c r="AC3801" i="2"/>
  <c r="AC3797" i="2"/>
  <c r="AC3793" i="2"/>
  <c r="AC3789" i="2"/>
  <c r="AC3785" i="2"/>
  <c r="AC3781" i="2"/>
  <c r="AC4966" i="2"/>
  <c r="AC4888" i="2"/>
  <c r="AC4743" i="2"/>
  <c r="AC4659" i="2"/>
  <c r="AC4645" i="2"/>
  <c r="AC4609" i="2"/>
  <c r="AC4577" i="2"/>
  <c r="AC4545" i="2"/>
  <c r="AC4524" i="2"/>
  <c r="AC4508" i="2"/>
  <c r="AC4492" i="2"/>
  <c r="AC4476" i="2"/>
  <c r="AC4460" i="2"/>
  <c r="AC4444" i="2"/>
  <c r="AC4428" i="2"/>
  <c r="AC4412" i="2"/>
  <c r="AC4396" i="2"/>
  <c r="AC4380" i="2"/>
  <c r="AC4364" i="2"/>
  <c r="AC4348" i="2"/>
  <c r="AC4332" i="2"/>
  <c r="AC4316" i="2"/>
  <c r="AC4302" i="2"/>
  <c r="AC4294" i="2"/>
  <c r="AC4286" i="2"/>
  <c r="AC4278" i="2"/>
  <c r="AC4270" i="2"/>
  <c r="AC4262" i="2"/>
  <c r="AC4254" i="2"/>
  <c r="AC4246" i="2"/>
  <c r="AC4238" i="2"/>
  <c r="AC4230" i="2"/>
  <c r="AC4222" i="2"/>
  <c r="AC4215" i="2"/>
  <c r="AC4213" i="2"/>
  <c r="AC4206" i="2"/>
  <c r="AC4199" i="2"/>
  <c r="AC4197" i="2"/>
  <c r="AC4190" i="2"/>
  <c r="AC4183" i="2"/>
  <c r="AC4181" i="2"/>
  <c r="AC4174" i="2"/>
  <c r="AC4167" i="2"/>
  <c r="AC4165" i="2"/>
  <c r="AC4158" i="2"/>
  <c r="AC4151" i="2"/>
  <c r="AC4149" i="2"/>
  <c r="AC4142" i="2"/>
  <c r="AC4135" i="2"/>
  <c r="AC4133" i="2"/>
  <c r="AC4126" i="2"/>
  <c r="AC4119" i="2"/>
  <c r="AC4117" i="2"/>
  <c r="AC4110" i="2"/>
  <c r="AC4103" i="2"/>
  <c r="AC4101" i="2"/>
  <c r="AC4094" i="2"/>
  <c r="AC4087" i="2"/>
  <c r="AC4085" i="2"/>
  <c r="AC4078" i="2"/>
  <c r="AC4071" i="2"/>
  <c r="AC4069" i="2"/>
  <c r="AC4062" i="2"/>
  <c r="AC4055" i="2"/>
  <c r="AC4053" i="2"/>
  <c r="AC4046" i="2"/>
  <c r="AC4039" i="2"/>
  <c r="AC4037" i="2"/>
  <c r="AC4030" i="2"/>
  <c r="AC4022" i="2"/>
  <c r="AC4018" i="2"/>
  <c r="AC4014" i="2"/>
  <c r="AC4010" i="2"/>
  <c r="AC4006" i="2"/>
  <c r="AC4002" i="2"/>
  <c r="AC3998" i="2"/>
  <c r="AC3994" i="2"/>
  <c r="AC3990" i="2"/>
  <c r="AC3986" i="2"/>
  <c r="AC3982" i="2"/>
  <c r="AC3978" i="2"/>
  <c r="AC3974" i="2"/>
  <c r="AC3970" i="2"/>
  <c r="AC3966" i="2"/>
  <c r="AC3962" i="2"/>
  <c r="AC3958" i="2"/>
  <c r="AC3954" i="2"/>
  <c r="AC3950" i="2"/>
  <c r="AC3946" i="2"/>
  <c r="AC3942" i="2"/>
  <c r="AC3938" i="2"/>
  <c r="AC3934" i="2"/>
  <c r="AC3930" i="2"/>
  <c r="AC3926" i="2"/>
  <c r="AC3922" i="2"/>
  <c r="AC3918" i="2"/>
  <c r="AC3914" i="2"/>
  <c r="AC3910" i="2"/>
  <c r="AC3906" i="2"/>
  <c r="AC3902" i="2"/>
  <c r="AC3898" i="2"/>
  <c r="AC3894" i="2"/>
  <c r="AC3890" i="2"/>
  <c r="AC3886" i="2"/>
  <c r="AC3882" i="2"/>
  <c r="AC3878" i="2"/>
  <c r="AC3874" i="2"/>
  <c r="AC3870" i="2"/>
  <c r="AC3866" i="2"/>
  <c r="AC3862" i="2"/>
  <c r="AC3858" i="2"/>
  <c r="AC3854" i="2"/>
  <c r="AC3850" i="2"/>
  <c r="AC3846" i="2"/>
  <c r="AC3842" i="2"/>
  <c r="AC3838" i="2"/>
  <c r="AC3834" i="2"/>
  <c r="AC3830" i="2"/>
  <c r="AC3826" i="2"/>
  <c r="AC3822" i="2"/>
  <c r="AC3818" i="2"/>
  <c r="AC3814" i="2"/>
  <c r="AC3810" i="2"/>
  <c r="AC3806" i="2"/>
  <c r="AC3802" i="2"/>
  <c r="AC3798" i="2"/>
  <c r="AC3794" i="2"/>
  <c r="AC3790" i="2"/>
  <c r="AC3786" i="2"/>
  <c r="AC3782" i="2"/>
  <c r="AC3778" i="2"/>
  <c r="AC4711" i="2"/>
  <c r="AC4697" i="2"/>
  <c r="AC4640" i="2"/>
  <c r="AC4616" i="2"/>
  <c r="AC4584" i="2"/>
  <c r="AC4552" i="2"/>
  <c r="AC4533" i="2"/>
  <c r="AC4517" i="2"/>
  <c r="AC4501" i="2"/>
  <c r="AC4485" i="2"/>
  <c r="AC4469" i="2"/>
  <c r="AC4453" i="2"/>
  <c r="AC4437" i="2"/>
  <c r="AC4421" i="2"/>
  <c r="AC4405" i="2"/>
  <c r="AC4389" i="2"/>
  <c r="AC4373" i="2"/>
  <c r="AC4357" i="2"/>
  <c r="AC4341" i="2"/>
  <c r="AC4325" i="2"/>
  <c r="AC4309" i="2"/>
  <c r="AC4301" i="2"/>
  <c r="AC4293" i="2"/>
  <c r="AC4285" i="2"/>
  <c r="AC4277" i="2"/>
  <c r="AC4269" i="2"/>
  <c r="AC4261" i="2"/>
  <c r="AC4253" i="2"/>
  <c r="AC4245" i="2"/>
  <c r="AC4237" i="2"/>
  <c r="AC4229" i="2"/>
  <c r="AC4227" i="2"/>
  <c r="AC4225" i="2"/>
  <c r="AC4218" i="2"/>
  <c r="AC4211" i="2"/>
  <c r="AC4209" i="2"/>
  <c r="AC4202" i="2"/>
  <c r="AC4195" i="2"/>
  <c r="AC4193" i="2"/>
  <c r="AC4186" i="2"/>
  <c r="AC4179" i="2"/>
  <c r="AC4177" i="2"/>
  <c r="AC4170" i="2"/>
  <c r="AC4163" i="2"/>
  <c r="AC4161" i="2"/>
  <c r="AC4154" i="2"/>
  <c r="AC4147" i="2"/>
  <c r="AC4145" i="2"/>
  <c r="AC4138" i="2"/>
  <c r="AC4131" i="2"/>
  <c r="AC4129" i="2"/>
  <c r="AC4122" i="2"/>
  <c r="AC4115" i="2"/>
  <c r="AC4113" i="2"/>
  <c r="AC4106" i="2"/>
  <c r="AC4099" i="2"/>
  <c r="AC4097" i="2"/>
  <c r="AC4625" i="2"/>
  <c r="AC4516" i="2"/>
  <c r="AC4452" i="2"/>
  <c r="AC4388" i="2"/>
  <c r="AC4324" i="2"/>
  <c r="AC4306" i="2"/>
  <c r="AC4274" i="2"/>
  <c r="AC4242" i="2"/>
  <c r="AC4223" i="2"/>
  <c r="AC4173" i="2"/>
  <c r="AC4166" i="2"/>
  <c r="AC4159" i="2"/>
  <c r="AC4109" i="2"/>
  <c r="AC4102" i="2"/>
  <c r="AC4095" i="2"/>
  <c r="AC4090" i="2"/>
  <c r="AC4083" i="2"/>
  <c r="AC4065" i="2"/>
  <c r="AC4058" i="2"/>
  <c r="AC4051" i="2"/>
  <c r="AC4033" i="2"/>
  <c r="AC4026" i="2"/>
  <c r="AC4023" i="2"/>
  <c r="AC4015" i="2"/>
  <c r="AC4007" i="2"/>
  <c r="AC3999" i="2"/>
  <c r="AC3991" i="2"/>
  <c r="AC3983" i="2"/>
  <c r="AC3975" i="2"/>
  <c r="AC3967" i="2"/>
  <c r="AC3959" i="2"/>
  <c r="AC3951" i="2"/>
  <c r="AC3943" i="2"/>
  <c r="AC3935" i="2"/>
  <c r="AC3927" i="2"/>
  <c r="AC3919" i="2"/>
  <c r="AC3911" i="2"/>
  <c r="AC3903" i="2"/>
  <c r="AC3895" i="2"/>
  <c r="AC3887" i="2"/>
  <c r="AC3879" i="2"/>
  <c r="AC3871" i="2"/>
  <c r="AC3863" i="2"/>
  <c r="AC3855" i="2"/>
  <c r="AC3847" i="2"/>
  <c r="AC3839" i="2"/>
  <c r="AC3831" i="2"/>
  <c r="AC3823" i="2"/>
  <c r="AC3815" i="2"/>
  <c r="AC3807" i="2"/>
  <c r="AC3799" i="2"/>
  <c r="AC3791" i="2"/>
  <c r="AC3783" i="2"/>
  <c r="AC3776" i="2"/>
  <c r="AC3772" i="2"/>
  <c r="AC3768" i="2"/>
  <c r="AC3764" i="2"/>
  <c r="AC3760" i="2"/>
  <c r="AC3756" i="2"/>
  <c r="AC3752" i="2"/>
  <c r="AC3748" i="2"/>
  <c r="AC3744" i="2"/>
  <c r="AC3740" i="2"/>
  <c r="AC3736" i="2"/>
  <c r="AC3732" i="2"/>
  <c r="AC3728" i="2"/>
  <c r="AC3724" i="2"/>
  <c r="AC3720" i="2"/>
  <c r="AC3716" i="2"/>
  <c r="AC3712" i="2"/>
  <c r="AC3708" i="2"/>
  <c r="AC3704" i="2"/>
  <c r="AC3700" i="2"/>
  <c r="AC3696" i="2"/>
  <c r="AC3692" i="2"/>
  <c r="AC3688" i="2"/>
  <c r="AC3684" i="2"/>
  <c r="AC3680" i="2"/>
  <c r="AC3676" i="2"/>
  <c r="AC3672" i="2"/>
  <c r="AC3668" i="2"/>
  <c r="AC3664" i="2"/>
  <c r="AC3660" i="2"/>
  <c r="AC3656" i="2"/>
  <c r="AC3652" i="2"/>
  <c r="AC3648" i="2"/>
  <c r="AC3644" i="2"/>
  <c r="AC3640" i="2"/>
  <c r="AC3636" i="2"/>
  <c r="AC3632" i="2"/>
  <c r="AC3628" i="2"/>
  <c r="AC3624" i="2"/>
  <c r="AC3620" i="2"/>
  <c r="AC3616" i="2"/>
  <c r="AC3612" i="2"/>
  <c r="AC3608" i="2"/>
  <c r="AC3604" i="2"/>
  <c r="AC3600" i="2"/>
  <c r="AC3596" i="2"/>
  <c r="AC3592" i="2"/>
  <c r="AC3588" i="2"/>
  <c r="AC3584" i="2"/>
  <c r="AC3580" i="2"/>
  <c r="AC3576" i="2"/>
  <c r="AC3572" i="2"/>
  <c r="AC3568" i="2"/>
  <c r="AC3564" i="2"/>
  <c r="AC3560" i="2"/>
  <c r="AC3556" i="2"/>
  <c r="AC3552" i="2"/>
  <c r="AC3548" i="2"/>
  <c r="AC3544" i="2"/>
  <c r="AC3540" i="2"/>
  <c r="AC3536" i="2"/>
  <c r="AC3532" i="2"/>
  <c r="AC3528" i="2"/>
  <c r="AC3524" i="2"/>
  <c r="AC3520" i="2"/>
  <c r="AC3516" i="2"/>
  <c r="AC3512" i="2"/>
  <c r="AC3508" i="2"/>
  <c r="AC3504" i="2"/>
  <c r="AC3500" i="2"/>
  <c r="AC3496" i="2"/>
  <c r="AC3492" i="2"/>
  <c r="AC3488" i="2"/>
  <c r="AC3484" i="2"/>
  <c r="AC3480" i="2"/>
  <c r="AC3476" i="2"/>
  <c r="AC3472" i="2"/>
  <c r="AC3468" i="2"/>
  <c r="AC3464" i="2"/>
  <c r="AC3460" i="2"/>
  <c r="AC3456" i="2"/>
  <c r="AC3452" i="2"/>
  <c r="AC3448" i="2"/>
  <c r="AC3444" i="2"/>
  <c r="AC3440" i="2"/>
  <c r="AC3436" i="2"/>
  <c r="AC3432" i="2"/>
  <c r="AC3428" i="2"/>
  <c r="AC3424" i="2"/>
  <c r="AC3420" i="2"/>
  <c r="AC3416" i="2"/>
  <c r="AC3412" i="2"/>
  <c r="AC3408" i="2"/>
  <c r="AC3404" i="2"/>
  <c r="AC3400" i="2"/>
  <c r="AC3396" i="2"/>
  <c r="AC3392" i="2"/>
  <c r="AC3388" i="2"/>
  <c r="AC3384" i="2"/>
  <c r="AC3380" i="2"/>
  <c r="AC3376" i="2"/>
  <c r="AC3372" i="2"/>
  <c r="AC3368" i="2"/>
  <c r="AC3364" i="2"/>
  <c r="AC3360" i="2"/>
  <c r="AC3356" i="2"/>
  <c r="AC3352" i="2"/>
  <c r="AC3348" i="2"/>
  <c r="AC3344" i="2"/>
  <c r="AC3340" i="2"/>
  <c r="AC3336" i="2"/>
  <c r="AC3332" i="2"/>
  <c r="AC3328" i="2"/>
  <c r="AC3324" i="2"/>
  <c r="AC3320" i="2"/>
  <c r="AC3316" i="2"/>
  <c r="AC3312" i="2"/>
  <c r="AC3308" i="2"/>
  <c r="AC3304" i="2"/>
  <c r="AC3300" i="2"/>
  <c r="AC3296" i="2"/>
  <c r="AC3292" i="2"/>
  <c r="AC3288" i="2"/>
  <c r="AC3284" i="2"/>
  <c r="AC3280" i="2"/>
  <c r="AC3276" i="2"/>
  <c r="AC3272" i="2"/>
  <c r="AC3268" i="2"/>
  <c r="AC3264" i="2"/>
  <c r="AC3260" i="2"/>
  <c r="AC3256" i="2"/>
  <c r="AC3252" i="2"/>
  <c r="AC3248" i="2"/>
  <c r="AC3244" i="2"/>
  <c r="AC3240" i="2"/>
  <c r="AC3236" i="2"/>
  <c r="AC3232" i="2"/>
  <c r="AC3228" i="2"/>
  <c r="AC3224" i="2"/>
  <c r="AC3220" i="2"/>
  <c r="AC3216" i="2"/>
  <c r="AC3212" i="2"/>
  <c r="AC3208" i="2"/>
  <c r="AC3204" i="2"/>
  <c r="AC3200" i="2"/>
  <c r="AC3196" i="2"/>
  <c r="AC3192" i="2"/>
  <c r="AC3188" i="2"/>
  <c r="AC3184" i="2"/>
  <c r="AC3180" i="2"/>
  <c r="AC3176" i="2"/>
  <c r="AC3172" i="2"/>
  <c r="AC3168" i="2"/>
  <c r="AC3164" i="2"/>
  <c r="AC3160" i="2"/>
  <c r="AC3156" i="2"/>
  <c r="AC3152" i="2"/>
  <c r="AC3148" i="2"/>
  <c r="AC3144" i="2"/>
  <c r="AC3140" i="2"/>
  <c r="AC3136" i="2"/>
  <c r="AC3132" i="2"/>
  <c r="AC3128" i="2"/>
  <c r="AC3124" i="2"/>
  <c r="AC3120" i="2"/>
  <c r="AC3116" i="2"/>
  <c r="AC3112" i="2"/>
  <c r="AC3108" i="2"/>
  <c r="AC4532" i="2"/>
  <c r="AC4468" i="2"/>
  <c r="AC4404" i="2"/>
  <c r="AC4340" i="2"/>
  <c r="AC4282" i="2"/>
  <c r="AC4250" i="2"/>
  <c r="AC4221" i="2"/>
  <c r="AC4214" i="2"/>
  <c r="AC4207" i="2"/>
  <c r="AC4157" i="2"/>
  <c r="AC4150" i="2"/>
  <c r="AC4143" i="2"/>
  <c r="AC4093" i="2"/>
  <c r="AC4086" i="2"/>
  <c r="AC4079" i="2"/>
  <c r="AC4061" i="2"/>
  <c r="AC4054" i="2"/>
  <c r="AC4047" i="2"/>
  <c r="AC4029" i="2"/>
  <c r="AC4020" i="2"/>
  <c r="AC4012" i="2"/>
  <c r="AC4004" i="2"/>
  <c r="AC3996" i="2"/>
  <c r="AC3988" i="2"/>
  <c r="AC3980" i="2"/>
  <c r="AC3972" i="2"/>
  <c r="AC3964" i="2"/>
  <c r="AC3956" i="2"/>
  <c r="AC3948" i="2"/>
  <c r="AC3940" i="2"/>
  <c r="AC3932" i="2"/>
  <c r="AC3924" i="2"/>
  <c r="AC3916" i="2"/>
  <c r="AC3908" i="2"/>
  <c r="AC3900" i="2"/>
  <c r="AC3892" i="2"/>
  <c r="AC3884" i="2"/>
  <c r="AC3876" i="2"/>
  <c r="AC3868" i="2"/>
  <c r="AC3860" i="2"/>
  <c r="AC3852" i="2"/>
  <c r="AC3844" i="2"/>
  <c r="AC3836" i="2"/>
  <c r="AC3828" i="2"/>
  <c r="AC3820" i="2"/>
  <c r="AC3812" i="2"/>
  <c r="AC3804" i="2"/>
  <c r="AC3796" i="2"/>
  <c r="AC3788" i="2"/>
  <c r="AC3780" i="2"/>
  <c r="AC3773" i="2"/>
  <c r="AC3769" i="2"/>
  <c r="AC3765" i="2"/>
  <c r="AC3761" i="2"/>
  <c r="AC3757" i="2"/>
  <c r="AC3753" i="2"/>
  <c r="AC3749" i="2"/>
  <c r="AC3745" i="2"/>
  <c r="AC3741" i="2"/>
  <c r="AC3737" i="2"/>
  <c r="AC3733" i="2"/>
  <c r="AC3729" i="2"/>
  <c r="AC3725" i="2"/>
  <c r="AC3721" i="2"/>
  <c r="AC3717" i="2"/>
  <c r="AC3713" i="2"/>
  <c r="AC3709" i="2"/>
  <c r="AC3705" i="2"/>
  <c r="AC3701" i="2"/>
  <c r="AC3697" i="2"/>
  <c r="AC3693" i="2"/>
  <c r="AC3689" i="2"/>
  <c r="AC3685" i="2"/>
  <c r="AC3681" i="2"/>
  <c r="AC3677" i="2"/>
  <c r="AC3673" i="2"/>
  <c r="AC3669" i="2"/>
  <c r="AC3665" i="2"/>
  <c r="AC3661" i="2"/>
  <c r="AC3657" i="2"/>
  <c r="AC3653" i="2"/>
  <c r="AC3649" i="2"/>
  <c r="AC3645" i="2"/>
  <c r="AC3641" i="2"/>
  <c r="AC3637" i="2"/>
  <c r="AC3633" i="2"/>
  <c r="AC3629" i="2"/>
  <c r="AC3625" i="2"/>
  <c r="AC3621" i="2"/>
  <c r="AC3617" i="2"/>
  <c r="AC3613" i="2"/>
  <c r="AC3609" i="2"/>
  <c r="AC3605" i="2"/>
  <c r="AC3601" i="2"/>
  <c r="AC3597" i="2"/>
  <c r="AC3593" i="2"/>
  <c r="AC3589" i="2"/>
  <c r="AC3585" i="2"/>
  <c r="AC3581" i="2"/>
  <c r="AC3577" i="2"/>
  <c r="AC3573" i="2"/>
  <c r="AC3569" i="2"/>
  <c r="AC3565" i="2"/>
  <c r="AC3561" i="2"/>
  <c r="AC3557" i="2"/>
  <c r="AC3553" i="2"/>
  <c r="AC3549" i="2"/>
  <c r="AC3545" i="2"/>
  <c r="AC3541" i="2"/>
  <c r="AC3537" i="2"/>
  <c r="AC3533" i="2"/>
  <c r="AC3529" i="2"/>
  <c r="AC3525" i="2"/>
  <c r="AC3521" i="2"/>
  <c r="AC3517" i="2"/>
  <c r="AC3513" i="2"/>
  <c r="AC3509" i="2"/>
  <c r="AC3505" i="2"/>
  <c r="AC3501" i="2"/>
  <c r="AC3497" i="2"/>
  <c r="AC3493" i="2"/>
  <c r="AC3489" i="2"/>
  <c r="AC3485" i="2"/>
  <c r="AC3481" i="2"/>
  <c r="AC3477" i="2"/>
  <c r="AC3473" i="2"/>
  <c r="AC3469" i="2"/>
  <c r="AC3465" i="2"/>
  <c r="AC3461" i="2"/>
  <c r="AC3457" i="2"/>
  <c r="AC3453" i="2"/>
  <c r="AC3449" i="2"/>
  <c r="AC3445" i="2"/>
  <c r="AC3441" i="2"/>
  <c r="AC3437" i="2"/>
  <c r="AC3433" i="2"/>
  <c r="AC3429" i="2"/>
  <c r="AC3425" i="2"/>
  <c r="AC3421" i="2"/>
  <c r="AC3417" i="2"/>
  <c r="AC3413" i="2"/>
  <c r="AC3409" i="2"/>
  <c r="AC3405" i="2"/>
  <c r="AC3401" i="2"/>
  <c r="AC3397" i="2"/>
  <c r="AC3393" i="2"/>
  <c r="AC3389" i="2"/>
  <c r="AC3385" i="2"/>
  <c r="AC3381" i="2"/>
  <c r="AC3377" i="2"/>
  <c r="AC3373" i="2"/>
  <c r="AC3369" i="2"/>
  <c r="AC3365" i="2"/>
  <c r="AC3361" i="2"/>
  <c r="AC3357" i="2"/>
  <c r="AC3353" i="2"/>
  <c r="AC3349" i="2"/>
  <c r="AC3345" i="2"/>
  <c r="AC3341" i="2"/>
  <c r="AC3337" i="2"/>
  <c r="AC3333" i="2"/>
  <c r="AC3329" i="2"/>
  <c r="AC3325" i="2"/>
  <c r="AC3321" i="2"/>
  <c r="AC3317" i="2"/>
  <c r="AC3313" i="2"/>
  <c r="AC3309" i="2"/>
  <c r="AC3305" i="2"/>
  <c r="AC3301" i="2"/>
  <c r="AC3297" i="2"/>
  <c r="AC3293" i="2"/>
  <c r="AC3289" i="2"/>
  <c r="AC3285" i="2"/>
  <c r="AC3281" i="2"/>
  <c r="AC3277" i="2"/>
  <c r="AC3273" i="2"/>
  <c r="AC3269" i="2"/>
  <c r="AC3265" i="2"/>
  <c r="AC3261" i="2"/>
  <c r="AC3257" i="2"/>
  <c r="AC3253" i="2"/>
  <c r="AC3249" i="2"/>
  <c r="AC3245" i="2"/>
  <c r="AC3241" i="2"/>
  <c r="AC3237" i="2"/>
  <c r="AC3233" i="2"/>
  <c r="AC3229" i="2"/>
  <c r="AC3225" i="2"/>
  <c r="AC3221" i="2"/>
  <c r="AC3217" i="2"/>
  <c r="AC3213" i="2"/>
  <c r="AC3209" i="2"/>
  <c r="AC3205" i="2"/>
  <c r="AC3201" i="2"/>
  <c r="AC3197" i="2"/>
  <c r="AC3193" i="2"/>
  <c r="AC3189" i="2"/>
  <c r="AC3185" i="2"/>
  <c r="AC3181" i="2"/>
  <c r="AC3177" i="2"/>
  <c r="AC3173" i="2"/>
  <c r="AC3169" i="2"/>
  <c r="AC3165" i="2"/>
  <c r="AC3161" i="2"/>
  <c r="AC3157" i="2"/>
  <c r="AC3153" i="2"/>
  <c r="AC3149" i="2"/>
  <c r="AC3145" i="2"/>
  <c r="AC3141" i="2"/>
  <c r="AC3137" i="2"/>
  <c r="AC3133" i="2"/>
  <c r="AC3129" i="2"/>
  <c r="AC3125" i="2"/>
  <c r="AC3121" i="2"/>
  <c r="AC3117" i="2"/>
  <c r="AC3113" i="2"/>
  <c r="AC3109" i="2"/>
  <c r="AC3105" i="2"/>
  <c r="AC3101" i="2"/>
  <c r="AC3097" i="2"/>
  <c r="AC3093" i="2"/>
  <c r="AC3089" i="2"/>
  <c r="AC3085" i="2"/>
  <c r="AC3081" i="2"/>
  <c r="AC3077" i="2"/>
  <c r="AC4824" i="2"/>
  <c r="AC4709" i="2"/>
  <c r="AC4652" i="2"/>
  <c r="AC4561" i="2"/>
  <c r="AC4484" i="2"/>
  <c r="AC4420" i="2"/>
  <c r="AC4356" i="2"/>
  <c r="AC4290" i="2"/>
  <c r="AC4258" i="2"/>
  <c r="AC4205" i="2"/>
  <c r="AC4198" i="2"/>
  <c r="AC4372" i="2"/>
  <c r="AC4298" i="2"/>
  <c r="AC4191" i="2"/>
  <c r="AC4134" i="2"/>
  <c r="AC4049" i="2"/>
  <c r="AC4042" i="2"/>
  <c r="AC4035" i="2"/>
  <c r="AC4011" i="2"/>
  <c r="AC3995" i="2"/>
  <c r="AC3979" i="2"/>
  <c r="AC3963" i="2"/>
  <c r="AC3947" i="2"/>
  <c r="AC3931" i="2"/>
  <c r="AC3915" i="2"/>
  <c r="AC3899" i="2"/>
  <c r="AC3883" i="2"/>
  <c r="AC3867" i="2"/>
  <c r="AC3851" i="2"/>
  <c r="AC3835" i="2"/>
  <c r="AC3819" i="2"/>
  <c r="AC3803" i="2"/>
  <c r="AC3787" i="2"/>
  <c r="AC3777" i="2"/>
  <c r="AC3774" i="2"/>
  <c r="AC3766" i="2"/>
  <c r="AC3758" i="2"/>
  <c r="AC3750" i="2"/>
  <c r="AC3742" i="2"/>
  <c r="AC3734" i="2"/>
  <c r="AC3726" i="2"/>
  <c r="AC3718" i="2"/>
  <c r="AC3710" i="2"/>
  <c r="AC3702" i="2"/>
  <c r="AC3694" i="2"/>
  <c r="AC3686" i="2"/>
  <c r="AC3678" i="2"/>
  <c r="AC3670" i="2"/>
  <c r="AC3662" i="2"/>
  <c r="AC3654" i="2"/>
  <c r="AC3646" i="2"/>
  <c r="AC3638" i="2"/>
  <c r="AC3630" i="2"/>
  <c r="AC3622" i="2"/>
  <c r="AC3614" i="2"/>
  <c r="AC3606" i="2"/>
  <c r="AC3598" i="2"/>
  <c r="AC3590" i="2"/>
  <c r="AC3582" i="2"/>
  <c r="AC3574" i="2"/>
  <c r="AC3566" i="2"/>
  <c r="AC3558" i="2"/>
  <c r="AC3550" i="2"/>
  <c r="AC3542" i="2"/>
  <c r="AC3534" i="2"/>
  <c r="AC3526" i="2"/>
  <c r="AC3518" i="2"/>
  <c r="AC3510" i="2"/>
  <c r="AC3502" i="2"/>
  <c r="AC3494" i="2"/>
  <c r="AC3486" i="2"/>
  <c r="AC3478" i="2"/>
  <c r="AC3470" i="2"/>
  <c r="AC3462" i="2"/>
  <c r="AC3454" i="2"/>
  <c r="AC3446" i="2"/>
  <c r="AC3438" i="2"/>
  <c r="AC3430" i="2"/>
  <c r="AC3422" i="2"/>
  <c r="AC3414" i="2"/>
  <c r="AC3406" i="2"/>
  <c r="AC3398" i="2"/>
  <c r="AC3390" i="2"/>
  <c r="AC3382" i="2"/>
  <c r="AC3374" i="2"/>
  <c r="AC3366" i="2"/>
  <c r="AC3358" i="2"/>
  <c r="AC3350" i="2"/>
  <c r="AC3342" i="2"/>
  <c r="AC3334" i="2"/>
  <c r="AC3326" i="2"/>
  <c r="AC3318" i="2"/>
  <c r="AC3310" i="2"/>
  <c r="AC3302" i="2"/>
  <c r="AC3294" i="2"/>
  <c r="AC3286" i="2"/>
  <c r="AC3278" i="2"/>
  <c r="AC3270" i="2"/>
  <c r="AC3262" i="2"/>
  <c r="AC3254" i="2"/>
  <c r="AC3246" i="2"/>
  <c r="AC3238" i="2"/>
  <c r="AC3230" i="2"/>
  <c r="AC3222" i="2"/>
  <c r="AC3214" i="2"/>
  <c r="AC3206" i="2"/>
  <c r="AC3198" i="2"/>
  <c r="AC3190" i="2"/>
  <c r="AC3182" i="2"/>
  <c r="AC3174" i="2"/>
  <c r="AC3166" i="2"/>
  <c r="AC3158" i="2"/>
  <c r="AC3150" i="2"/>
  <c r="AC3142" i="2"/>
  <c r="AC3134" i="2"/>
  <c r="AC3126" i="2"/>
  <c r="AC3118" i="2"/>
  <c r="AC3110" i="2"/>
  <c r="AC3100" i="2"/>
  <c r="AC3098" i="2"/>
  <c r="AC3091" i="2"/>
  <c r="AC3084" i="2"/>
  <c r="AC3082" i="2"/>
  <c r="AC3075" i="2"/>
  <c r="AC4436" i="2"/>
  <c r="AC4189" i="2"/>
  <c r="AC4175" i="2"/>
  <c r="AC4118" i="2"/>
  <c r="AC4077" i="2"/>
  <c r="AC4070" i="2"/>
  <c r="AC4063" i="2"/>
  <c r="AC4016" i="2"/>
  <c r="AC4000" i="2"/>
  <c r="AC3984" i="2"/>
  <c r="AC3968" i="2"/>
  <c r="AC3952" i="2"/>
  <c r="AC3936" i="2"/>
  <c r="AC3920" i="2"/>
  <c r="AC3904" i="2"/>
  <c r="AC3888" i="2"/>
  <c r="AC3872" i="2"/>
  <c r="AC3856" i="2"/>
  <c r="AC3840" i="2"/>
  <c r="AC3824" i="2"/>
  <c r="AC3808" i="2"/>
  <c r="AC3792" i="2"/>
  <c r="AC3771" i="2"/>
  <c r="AC3763" i="2"/>
  <c r="AC3755" i="2"/>
  <c r="AC3747" i="2"/>
  <c r="AC3739" i="2"/>
  <c r="AC3731" i="2"/>
  <c r="AC3723" i="2"/>
  <c r="AC3715" i="2"/>
  <c r="AC3707" i="2"/>
  <c r="AC3699" i="2"/>
  <c r="AC3691" i="2"/>
  <c r="AC3683" i="2"/>
  <c r="AC3675" i="2"/>
  <c r="AC3667" i="2"/>
  <c r="AC3659" i="2"/>
  <c r="AC3651" i="2"/>
  <c r="AC3643" i="2"/>
  <c r="AC3635" i="2"/>
  <c r="AC3627" i="2"/>
  <c r="AC3619" i="2"/>
  <c r="AC3611" i="2"/>
  <c r="AC3603" i="2"/>
  <c r="AC3595" i="2"/>
  <c r="AC3587" i="2"/>
  <c r="AC3579" i="2"/>
  <c r="AC3571" i="2"/>
  <c r="AC3563" i="2"/>
  <c r="AC3555" i="2"/>
  <c r="AC3547" i="2"/>
  <c r="AC3539" i="2"/>
  <c r="AC3531" i="2"/>
  <c r="AC3523" i="2"/>
  <c r="AC3515" i="2"/>
  <c r="AC3507" i="2"/>
  <c r="AC3499" i="2"/>
  <c r="AC3491" i="2"/>
  <c r="AC3483" i="2"/>
  <c r="AC3475" i="2"/>
  <c r="AC3467" i="2"/>
  <c r="AC3459" i="2"/>
  <c r="AC3451" i="2"/>
  <c r="AC3443" i="2"/>
  <c r="AC3435" i="2"/>
  <c r="AC3427" i="2"/>
  <c r="AC3419" i="2"/>
  <c r="AC3411" i="2"/>
  <c r="AC3403" i="2"/>
  <c r="AC3395" i="2"/>
  <c r="AC3387" i="2"/>
  <c r="AC3379" i="2"/>
  <c r="AC3371" i="2"/>
  <c r="AC3363" i="2"/>
  <c r="AC3355" i="2"/>
  <c r="AC3347" i="2"/>
  <c r="AC3339" i="2"/>
  <c r="AC3331" i="2"/>
  <c r="AC3323" i="2"/>
  <c r="AC3315" i="2"/>
  <c r="AC3307" i="2"/>
  <c r="AC3299" i="2"/>
  <c r="AC3291" i="2"/>
  <c r="AC3283" i="2"/>
  <c r="AC3275" i="2"/>
  <c r="AC3267" i="2"/>
  <c r="AC3259" i="2"/>
  <c r="AC3251" i="2"/>
  <c r="AC3243" i="2"/>
  <c r="AC3235" i="2"/>
  <c r="AC3227" i="2"/>
  <c r="AC3219" i="2"/>
  <c r="AC3211" i="2"/>
  <c r="AC3203" i="2"/>
  <c r="AC3195" i="2"/>
  <c r="AC3187" i="2"/>
  <c r="AC3179" i="2"/>
  <c r="AC3171" i="2"/>
  <c r="AC3163" i="2"/>
  <c r="AC3155" i="2"/>
  <c r="AC3147" i="2"/>
  <c r="AC3139" i="2"/>
  <c r="AC4500" i="2"/>
  <c r="AC4234" i="2"/>
  <c r="AC4141" i="2"/>
  <c r="AC4127" i="2"/>
  <c r="AC4081" i="2"/>
  <c r="AC4074" i="2"/>
  <c r="AC4067" i="2"/>
  <c r="AC4019" i="2"/>
  <c r="AC4003" i="2"/>
  <c r="AC3987" i="2"/>
  <c r="AC3971" i="2"/>
  <c r="AC3955" i="2"/>
  <c r="AC3939" i="2"/>
  <c r="AC3923" i="2"/>
  <c r="AC3907" i="2"/>
  <c r="AC3891" i="2"/>
  <c r="AC3875" i="2"/>
  <c r="AC3859" i="2"/>
  <c r="AC3843" i="2"/>
  <c r="AC3827" i="2"/>
  <c r="AC3811" i="2"/>
  <c r="AC3795" i="2"/>
  <c r="AC3779" i="2"/>
  <c r="AC3770" i="2"/>
  <c r="AC3762" i="2"/>
  <c r="AC3754" i="2"/>
  <c r="AC3746" i="2"/>
  <c r="AC3738" i="2"/>
  <c r="AC3730" i="2"/>
  <c r="AC3722" i="2"/>
  <c r="AC3714" i="2"/>
  <c r="AC3706" i="2"/>
  <c r="AC3698" i="2"/>
  <c r="AC3690" i="2"/>
  <c r="AC3682" i="2"/>
  <c r="AC3674" i="2"/>
  <c r="AC3666" i="2"/>
  <c r="AC3658" i="2"/>
  <c r="AC3650" i="2"/>
  <c r="AC3642" i="2"/>
  <c r="AC3634" i="2"/>
  <c r="AC3626" i="2"/>
  <c r="AC3618" i="2"/>
  <c r="AC3610" i="2"/>
  <c r="AC3602" i="2"/>
  <c r="AC3594" i="2"/>
  <c r="AC3586" i="2"/>
  <c r="AC3578" i="2"/>
  <c r="AC3570" i="2"/>
  <c r="AC3562" i="2"/>
  <c r="AC3554" i="2"/>
  <c r="AC3546" i="2"/>
  <c r="AC3538" i="2"/>
  <c r="AC3530" i="2"/>
  <c r="AC3522" i="2"/>
  <c r="AC3514" i="2"/>
  <c r="AC3506" i="2"/>
  <c r="AC3498" i="2"/>
  <c r="AC3490" i="2"/>
  <c r="AC3482" i="2"/>
  <c r="AC3474" i="2"/>
  <c r="AC3466" i="2"/>
  <c r="AC3458" i="2"/>
  <c r="AC3450" i="2"/>
  <c r="AC3442" i="2"/>
  <c r="AC3434" i="2"/>
  <c r="AC3426" i="2"/>
  <c r="AC3418" i="2"/>
  <c r="AC3410" i="2"/>
  <c r="AC3402" i="2"/>
  <c r="AC3394" i="2"/>
  <c r="AC3386" i="2"/>
  <c r="AC3378" i="2"/>
  <c r="AC3370" i="2"/>
  <c r="AC3362" i="2"/>
  <c r="AC3354" i="2"/>
  <c r="AC3346" i="2"/>
  <c r="AC3338" i="2"/>
  <c r="AC3330" i="2"/>
  <c r="AC3322" i="2"/>
  <c r="AC3314" i="2"/>
  <c r="AC3306" i="2"/>
  <c r="AC3298" i="2"/>
  <c r="AC3290" i="2"/>
  <c r="AC3282" i="2"/>
  <c r="AC3274" i="2"/>
  <c r="AC3266" i="2"/>
  <c r="AC3258" i="2"/>
  <c r="AC3250" i="2"/>
  <c r="AC3242" i="2"/>
  <c r="AC3234" i="2"/>
  <c r="AC3226" i="2"/>
  <c r="AC3218" i="2"/>
  <c r="AC3210" i="2"/>
  <c r="AC3202" i="2"/>
  <c r="AC3194" i="2"/>
  <c r="AC3186" i="2"/>
  <c r="AC3178" i="2"/>
  <c r="AC3170" i="2"/>
  <c r="AC3162" i="2"/>
  <c r="AC3154" i="2"/>
  <c r="AC3146" i="2"/>
  <c r="AC3138" i="2"/>
  <c r="AC3130" i="2"/>
  <c r="AC3122" i="2"/>
  <c r="AC3114" i="2"/>
  <c r="AC3106" i="2"/>
  <c r="AC3099" i="2"/>
  <c r="AC3092" i="2"/>
  <c r="AC3090" i="2"/>
  <c r="AC3083" i="2"/>
  <c r="AC3076" i="2"/>
  <c r="AC3074" i="2"/>
  <c r="AC4593" i="2"/>
  <c r="AC4266" i="2"/>
  <c r="AC4111" i="2"/>
  <c r="AC4045" i="2"/>
  <c r="AC3976" i="2"/>
  <c r="AC3912" i="2"/>
  <c r="AC3848" i="2"/>
  <c r="AC3784" i="2"/>
  <c r="AC3759" i="2"/>
  <c r="AC3727" i="2"/>
  <c r="AC3695" i="2"/>
  <c r="AC3663" i="2"/>
  <c r="AC3631" i="2"/>
  <c r="AC3599" i="2"/>
  <c r="AC3567" i="2"/>
  <c r="AC3535" i="2"/>
  <c r="AC3503" i="2"/>
  <c r="AC3471" i="2"/>
  <c r="AC3439" i="2"/>
  <c r="AC3407" i="2"/>
  <c r="AC3375" i="2"/>
  <c r="AC3343" i="2"/>
  <c r="AC3311" i="2"/>
  <c r="AC3279" i="2"/>
  <c r="AC3247" i="2"/>
  <c r="AC3215" i="2"/>
  <c r="AC3183" i="2"/>
  <c r="AC3151" i="2"/>
  <c r="AC3127" i="2"/>
  <c r="AC3111" i="2"/>
  <c r="AC3102" i="2"/>
  <c r="AC3095" i="2"/>
  <c r="AC3088" i="2"/>
  <c r="AC3069" i="2"/>
  <c r="AC3065" i="2"/>
  <c r="AC3061" i="2"/>
  <c r="AC3057" i="2"/>
  <c r="AC3053" i="2"/>
  <c r="AC3049" i="2"/>
  <c r="AC3045" i="2"/>
  <c r="AC3041" i="2"/>
  <c r="AC3037" i="2"/>
  <c r="AC3033" i="2"/>
  <c r="AC3029" i="2"/>
  <c r="AC3025" i="2"/>
  <c r="AC3021" i="2"/>
  <c r="AC3017" i="2"/>
  <c r="AC3013" i="2"/>
  <c r="AC3009" i="2"/>
  <c r="AC3005" i="2"/>
  <c r="AC3001" i="2"/>
  <c r="AC2997" i="2"/>
  <c r="AC2993" i="2"/>
  <c r="AC2989" i="2"/>
  <c r="AC2985" i="2"/>
  <c r="AC2981" i="2"/>
  <c r="AC2977" i="2"/>
  <c r="AC2973" i="2"/>
  <c r="AC2969" i="2"/>
  <c r="AC2965" i="2"/>
  <c r="AC2961" i="2"/>
  <c r="AC2957" i="2"/>
  <c r="AC2953" i="2"/>
  <c r="AC2949" i="2"/>
  <c r="AC2945" i="2"/>
  <c r="AC2941" i="2"/>
  <c r="AC2937" i="2"/>
  <c r="AC2933" i="2"/>
  <c r="AC2929" i="2"/>
  <c r="AC2925" i="2"/>
  <c r="AC2921" i="2"/>
  <c r="AC2917" i="2"/>
  <c r="AC2913" i="2"/>
  <c r="AC2909" i="2"/>
  <c r="AC2905" i="2"/>
  <c r="AC2901" i="2"/>
  <c r="AC2897" i="2"/>
  <c r="AC2893" i="2"/>
  <c r="AC2889" i="2"/>
  <c r="AC2885" i="2"/>
  <c r="AC2881" i="2"/>
  <c r="AC2877" i="2"/>
  <c r="AC2873" i="2"/>
  <c r="AC2869" i="2"/>
  <c r="AC2865" i="2"/>
  <c r="AC2861" i="2"/>
  <c r="AC2857" i="2"/>
  <c r="AC2853" i="2"/>
  <c r="AC2849" i="2"/>
  <c r="AC2845" i="2"/>
  <c r="AC2841" i="2"/>
  <c r="AC2837" i="2"/>
  <c r="AC2833" i="2"/>
  <c r="AC2829" i="2"/>
  <c r="AC2825" i="2"/>
  <c r="AC2821" i="2"/>
  <c r="AC2817" i="2"/>
  <c r="AC2813" i="2"/>
  <c r="AC2809" i="2"/>
  <c r="AC2805" i="2"/>
  <c r="AC2801" i="2"/>
  <c r="AC2797" i="2"/>
  <c r="AC2793" i="2"/>
  <c r="AC2789" i="2"/>
  <c r="AC2785" i="2"/>
  <c r="AC2781" i="2"/>
  <c r="AC2777" i="2"/>
  <c r="AC2773" i="2"/>
  <c r="AC2769" i="2"/>
  <c r="AC2765" i="2"/>
  <c r="AC2761" i="2"/>
  <c r="AC2757" i="2"/>
  <c r="AC2753" i="2"/>
  <c r="AC2749" i="2"/>
  <c r="AC2745" i="2"/>
  <c r="AC2741" i="2"/>
  <c r="AC2737" i="2"/>
  <c r="AC2733" i="2"/>
  <c r="AC2729" i="2"/>
  <c r="AC2725" i="2"/>
  <c r="AC2721" i="2"/>
  <c r="AC2717" i="2"/>
  <c r="AC2713" i="2"/>
  <c r="AC2709" i="2"/>
  <c r="AC2705" i="2"/>
  <c r="AC2701" i="2"/>
  <c r="AC2697" i="2"/>
  <c r="AC2693" i="2"/>
  <c r="AC2689" i="2"/>
  <c r="AC2685" i="2"/>
  <c r="AC2681" i="2"/>
  <c r="AC2677" i="2"/>
  <c r="AC2673" i="2"/>
  <c r="AC2669" i="2"/>
  <c r="AC2665" i="2"/>
  <c r="AC2661" i="2"/>
  <c r="AC2657" i="2"/>
  <c r="AC2653" i="2"/>
  <c r="AC2649" i="2"/>
  <c r="AC2645" i="2"/>
  <c r="AC2641" i="2"/>
  <c r="AC2637" i="2"/>
  <c r="AC2633" i="2"/>
  <c r="AC2629" i="2"/>
  <c r="AC2625" i="2"/>
  <c r="AC2621" i="2"/>
  <c r="AC2617" i="2"/>
  <c r="AC2613" i="2"/>
  <c r="AC2609" i="2"/>
  <c r="AC2605" i="2"/>
  <c r="AC2601" i="2"/>
  <c r="AC2597" i="2"/>
  <c r="AC2593" i="2"/>
  <c r="AC2589" i="2"/>
  <c r="AC2585" i="2"/>
  <c r="AC2581" i="2"/>
  <c r="AC2577" i="2"/>
  <c r="AC2573" i="2"/>
  <c r="AC2569" i="2"/>
  <c r="AC2565" i="2"/>
  <c r="AC2561" i="2"/>
  <c r="AC2557" i="2"/>
  <c r="AC4038" i="2"/>
  <c r="AC3992" i="2"/>
  <c r="AC3928" i="2"/>
  <c r="AC3864" i="2"/>
  <c r="AC3800" i="2"/>
  <c r="AC3767" i="2"/>
  <c r="AC3735" i="2"/>
  <c r="AC3703" i="2"/>
  <c r="AC3671" i="2"/>
  <c r="AC3639" i="2"/>
  <c r="AC3607" i="2"/>
  <c r="AC3575" i="2"/>
  <c r="AC3543" i="2"/>
  <c r="AC3511" i="2"/>
  <c r="AC3479" i="2"/>
  <c r="AC3447" i="2"/>
  <c r="AC3415" i="2"/>
  <c r="AC3383" i="2"/>
  <c r="AC3351" i="2"/>
  <c r="AC3319" i="2"/>
  <c r="AC3287" i="2"/>
  <c r="AC3255" i="2"/>
  <c r="AC3223" i="2"/>
  <c r="AC3191" i="2"/>
  <c r="AC3159" i="2"/>
  <c r="AC3131" i="2"/>
  <c r="AC3115" i="2"/>
  <c r="AC3094" i="2"/>
  <c r="AC3087" i="2"/>
  <c r="AC3080" i="2"/>
  <c r="AC3073" i="2"/>
  <c r="AC3070" i="2"/>
  <c r="AC3066" i="2"/>
  <c r="AC3062" i="2"/>
  <c r="AC3058" i="2"/>
  <c r="AC3054" i="2"/>
  <c r="AC3050" i="2"/>
  <c r="AC3046" i="2"/>
  <c r="AC3042" i="2"/>
  <c r="AC3038" i="2"/>
  <c r="AC3034" i="2"/>
  <c r="AC3030" i="2"/>
  <c r="AC3026" i="2"/>
  <c r="AC3022" i="2"/>
  <c r="AC3018" i="2"/>
  <c r="AC3014" i="2"/>
  <c r="AC3010" i="2"/>
  <c r="AC3006" i="2"/>
  <c r="AC3002" i="2"/>
  <c r="AC2998" i="2"/>
  <c r="AC2994" i="2"/>
  <c r="AC2990" i="2"/>
  <c r="AC2986" i="2"/>
  <c r="AC2982" i="2"/>
  <c r="AC2978" i="2"/>
  <c r="AC2974" i="2"/>
  <c r="AC2970" i="2"/>
  <c r="AC2966" i="2"/>
  <c r="AC2962" i="2"/>
  <c r="AC2958" i="2"/>
  <c r="AC2954" i="2"/>
  <c r="AC2950" i="2"/>
  <c r="AC2946" i="2"/>
  <c r="AC2942" i="2"/>
  <c r="AC2938" i="2"/>
  <c r="AC2934" i="2"/>
  <c r="AC2930" i="2"/>
  <c r="AC2926" i="2"/>
  <c r="AC2922" i="2"/>
  <c r="AC2918" i="2"/>
  <c r="AC2914" i="2"/>
  <c r="AC2910" i="2"/>
  <c r="AC2906" i="2"/>
  <c r="AC2902" i="2"/>
  <c r="AC2898" i="2"/>
  <c r="AC2894" i="2"/>
  <c r="AC2890" i="2"/>
  <c r="AC2886" i="2"/>
  <c r="AC2882" i="2"/>
  <c r="AC2878" i="2"/>
  <c r="AC2874" i="2"/>
  <c r="AC2870" i="2"/>
  <c r="AC2866" i="2"/>
  <c r="AC2862" i="2"/>
  <c r="AC2858" i="2"/>
  <c r="AC2854" i="2"/>
  <c r="AC2850" i="2"/>
  <c r="AC2846" i="2"/>
  <c r="AC2842" i="2"/>
  <c r="AC2838" i="2"/>
  <c r="AC2834" i="2"/>
  <c r="AC2830" i="2"/>
  <c r="AC2826" i="2"/>
  <c r="AC2822" i="2"/>
  <c r="AC2818" i="2"/>
  <c r="AC2814" i="2"/>
  <c r="AC2810" i="2"/>
  <c r="AC2806" i="2"/>
  <c r="AC2802" i="2"/>
  <c r="AC2798" i="2"/>
  <c r="AC2794" i="2"/>
  <c r="AC2790" i="2"/>
  <c r="AC2786" i="2"/>
  <c r="AC2782" i="2"/>
  <c r="AC2778" i="2"/>
  <c r="AC2774" i="2"/>
  <c r="AC2770" i="2"/>
  <c r="AC2766" i="2"/>
  <c r="AC2762" i="2"/>
  <c r="AC2758" i="2"/>
  <c r="AC2754" i="2"/>
  <c r="AC2750" i="2"/>
  <c r="AC2746" i="2"/>
  <c r="AC2742" i="2"/>
  <c r="AC2738" i="2"/>
  <c r="AC2734" i="2"/>
  <c r="AC2730" i="2"/>
  <c r="AC2726" i="2"/>
  <c r="AC2722" i="2"/>
  <c r="AC2718" i="2"/>
  <c r="AC2714" i="2"/>
  <c r="AC2710" i="2"/>
  <c r="AC2706" i="2"/>
  <c r="AC2702" i="2"/>
  <c r="AC2698" i="2"/>
  <c r="AC2694" i="2"/>
  <c r="AC2690" i="2"/>
  <c r="AC2686" i="2"/>
  <c r="AC2682" i="2"/>
  <c r="AC2678" i="2"/>
  <c r="AC2674" i="2"/>
  <c r="AC2670" i="2"/>
  <c r="AC2666" i="2"/>
  <c r="AC2662" i="2"/>
  <c r="AC2658" i="2"/>
  <c r="AC2654" i="2"/>
  <c r="AC2650" i="2"/>
  <c r="AC2646" i="2"/>
  <c r="AC2642" i="2"/>
  <c r="AC2638" i="2"/>
  <c r="AC2634" i="2"/>
  <c r="AC2630" i="2"/>
  <c r="AC2626" i="2"/>
  <c r="AC2622" i="2"/>
  <c r="AC2618" i="2"/>
  <c r="AC2614" i="2"/>
  <c r="AC2610" i="2"/>
  <c r="AC2606" i="2"/>
  <c r="AC2602" i="2"/>
  <c r="AC2598" i="2"/>
  <c r="AC2594" i="2"/>
  <c r="AC2590" i="2"/>
  <c r="AC2586" i="2"/>
  <c r="AC2582" i="2"/>
  <c r="AC2578" i="2"/>
  <c r="AC2574" i="2"/>
  <c r="AC2570" i="2"/>
  <c r="AC2566" i="2"/>
  <c r="AC2562" i="2"/>
  <c r="AC2558" i="2"/>
  <c r="AC2554" i="2"/>
  <c r="AC2550" i="2"/>
  <c r="AC2546" i="2"/>
  <c r="AC2542" i="2"/>
  <c r="AC2538" i="2"/>
  <c r="AC2534" i="2"/>
  <c r="AC2530" i="2"/>
  <c r="AC2526" i="2"/>
  <c r="AC2522" i="2"/>
  <c r="AC2518" i="2"/>
  <c r="AC2514" i="2"/>
  <c r="AC2510" i="2"/>
  <c r="AC2506" i="2"/>
  <c r="AC2502" i="2"/>
  <c r="AC2498" i="2"/>
  <c r="AC2494" i="2"/>
  <c r="AC2490" i="2"/>
  <c r="AC2486" i="2"/>
  <c r="AC2482" i="2"/>
  <c r="AC2478" i="2"/>
  <c r="AC2474" i="2"/>
  <c r="AC2470" i="2"/>
  <c r="AC2466" i="2"/>
  <c r="AC2462" i="2"/>
  <c r="AC2458" i="2"/>
  <c r="AC2454" i="2"/>
  <c r="AC2450" i="2"/>
  <c r="AC2446" i="2"/>
  <c r="AC2442" i="2"/>
  <c r="AC2438" i="2"/>
  <c r="AC2434" i="2"/>
  <c r="AC2430" i="2"/>
  <c r="AC2426" i="2"/>
  <c r="AC2422" i="2"/>
  <c r="AC2418" i="2"/>
  <c r="AC2414" i="2"/>
  <c r="AC2410" i="2"/>
  <c r="AC2406" i="2"/>
  <c r="AC2402" i="2"/>
  <c r="AC2398" i="2"/>
  <c r="AC2394" i="2"/>
  <c r="AC2390" i="2"/>
  <c r="AC2386" i="2"/>
  <c r="AC2382" i="2"/>
  <c r="AC2378" i="2"/>
  <c r="AC2374" i="2"/>
  <c r="AC2370" i="2"/>
  <c r="AC2366" i="2"/>
  <c r="AC2362" i="2"/>
  <c r="AC2358" i="2"/>
  <c r="AC2354" i="2"/>
  <c r="AC2350" i="2"/>
  <c r="AC2346" i="2"/>
  <c r="AC2342" i="2"/>
  <c r="AC2338" i="2"/>
  <c r="AC2334" i="2"/>
  <c r="AC2330" i="2"/>
  <c r="AC2326" i="2"/>
  <c r="AC2322" i="2"/>
  <c r="AC2318" i="2"/>
  <c r="AC2314" i="2"/>
  <c r="AC2310" i="2"/>
  <c r="AC2306" i="2"/>
  <c r="AC2302" i="2"/>
  <c r="AC2298" i="2"/>
  <c r="AC2294" i="2"/>
  <c r="AC2290" i="2"/>
  <c r="AC2286" i="2"/>
  <c r="AC4031" i="2"/>
  <c r="AC4008" i="2"/>
  <c r="AC3944" i="2"/>
  <c r="AC3880" i="2"/>
  <c r="AC3816" i="2"/>
  <c r="AC3775" i="2"/>
  <c r="AC3743" i="2"/>
  <c r="AC3711" i="2"/>
  <c r="AC3679" i="2"/>
  <c r="AC3647" i="2"/>
  <c r="AC3615" i="2"/>
  <c r="AC3583" i="2"/>
  <c r="AC3551" i="2"/>
  <c r="AC3519" i="2"/>
  <c r="AC3487" i="2"/>
  <c r="AC3455" i="2"/>
  <c r="AC3423" i="2"/>
  <c r="AC3391" i="2"/>
  <c r="AC3359" i="2"/>
  <c r="AC3327" i="2"/>
  <c r="AC3295" i="2"/>
  <c r="AC3263" i="2"/>
  <c r="AC3231" i="2"/>
  <c r="AC3199" i="2"/>
  <c r="AC3167" i="2"/>
  <c r="AC3135" i="2"/>
  <c r="AC3119" i="2"/>
  <c r="AC3104" i="2"/>
  <c r="AC3086" i="2"/>
  <c r="AC3079" i="2"/>
  <c r="AC3071" i="2"/>
  <c r="AC3067" i="2"/>
  <c r="AC3063" i="2"/>
  <c r="AC3059" i="2"/>
  <c r="AC3055" i="2"/>
  <c r="AC3051" i="2"/>
  <c r="AC3047" i="2"/>
  <c r="AC3043" i="2"/>
  <c r="AC3039" i="2"/>
  <c r="AC3035" i="2"/>
  <c r="AC3031" i="2"/>
  <c r="AC3027" i="2"/>
  <c r="AC3023" i="2"/>
  <c r="AC3019" i="2"/>
  <c r="AC3015" i="2"/>
  <c r="AC3011" i="2"/>
  <c r="AC3007" i="2"/>
  <c r="AC3003" i="2"/>
  <c r="AC2999" i="2"/>
  <c r="AC2995" i="2"/>
  <c r="AC2991" i="2"/>
  <c r="AC2987" i="2"/>
  <c r="AC2983" i="2"/>
  <c r="AC2979" i="2"/>
  <c r="AC2975" i="2"/>
  <c r="AC2971" i="2"/>
  <c r="AC2967" i="2"/>
  <c r="AC2963" i="2"/>
  <c r="AC2959" i="2"/>
  <c r="AC2955" i="2"/>
  <c r="AC2951" i="2"/>
  <c r="AC2947" i="2"/>
  <c r="AC2943" i="2"/>
  <c r="AC2939" i="2"/>
  <c r="AC2935" i="2"/>
  <c r="AC2931" i="2"/>
  <c r="AC2927" i="2"/>
  <c r="AC2923" i="2"/>
  <c r="AC2919" i="2"/>
  <c r="AC2915" i="2"/>
  <c r="AC2911" i="2"/>
  <c r="AC2907" i="2"/>
  <c r="AC2903" i="2"/>
  <c r="AC2899" i="2"/>
  <c r="AC2895" i="2"/>
  <c r="AC2891" i="2"/>
  <c r="AC2887" i="2"/>
  <c r="AC2883" i="2"/>
  <c r="AC2879" i="2"/>
  <c r="AC2875" i="2"/>
  <c r="AC2871" i="2"/>
  <c r="AC2867" i="2"/>
  <c r="AC2863" i="2"/>
  <c r="AC2859" i="2"/>
  <c r="AC2855" i="2"/>
  <c r="AC2851" i="2"/>
  <c r="AC2847" i="2"/>
  <c r="AC2843" i="2"/>
  <c r="AC2839" i="2"/>
  <c r="AC2835" i="2"/>
  <c r="AC2831" i="2"/>
  <c r="AC2827" i="2"/>
  <c r="AC2823" i="2"/>
  <c r="AC2819" i="2"/>
  <c r="AC2815" i="2"/>
  <c r="AC2811" i="2"/>
  <c r="AC2807" i="2"/>
  <c r="AC2803" i="2"/>
  <c r="AC2799" i="2"/>
  <c r="AC2795" i="2"/>
  <c r="AC2791" i="2"/>
  <c r="AC2787" i="2"/>
  <c r="AC2783" i="2"/>
  <c r="AC2779" i="2"/>
  <c r="AC2775" i="2"/>
  <c r="AC2771" i="2"/>
  <c r="AC2767" i="2"/>
  <c r="AC2763" i="2"/>
  <c r="AC2759" i="2"/>
  <c r="AC2755" i="2"/>
  <c r="AC2751" i="2"/>
  <c r="AC2747" i="2"/>
  <c r="AC2743" i="2"/>
  <c r="AC2739" i="2"/>
  <c r="AC2735" i="2"/>
  <c r="AC2731" i="2"/>
  <c r="AC2727" i="2"/>
  <c r="AC2723" i="2"/>
  <c r="AC2719" i="2"/>
  <c r="AC2715" i="2"/>
  <c r="AC2711" i="2"/>
  <c r="AC2707" i="2"/>
  <c r="AC2703" i="2"/>
  <c r="AC2699" i="2"/>
  <c r="AC2695" i="2"/>
  <c r="AC2691" i="2"/>
  <c r="AC2687" i="2"/>
  <c r="AC2683" i="2"/>
  <c r="AC2679" i="2"/>
  <c r="AC2675" i="2"/>
  <c r="AC2671" i="2"/>
  <c r="AC2667" i="2"/>
  <c r="AC2663" i="2"/>
  <c r="AC2659" i="2"/>
  <c r="AC2655" i="2"/>
  <c r="AC2651" i="2"/>
  <c r="AC2647" i="2"/>
  <c r="AC2643" i="2"/>
  <c r="AC2639" i="2"/>
  <c r="AC2635" i="2"/>
  <c r="AC2631" i="2"/>
  <c r="AC2627" i="2"/>
  <c r="AC2623" i="2"/>
  <c r="AC2619" i="2"/>
  <c r="AC2615" i="2"/>
  <c r="AC2611" i="2"/>
  <c r="AC2607" i="2"/>
  <c r="AC2603" i="2"/>
  <c r="AC2599" i="2"/>
  <c r="AC2595" i="2"/>
  <c r="AC2591" i="2"/>
  <c r="AC2587" i="2"/>
  <c r="AC2583" i="2"/>
  <c r="AC2579" i="2"/>
  <c r="AC2575" i="2"/>
  <c r="AC2571" i="2"/>
  <c r="AC2567" i="2"/>
  <c r="AC2563" i="2"/>
  <c r="AC2559" i="2"/>
  <c r="AC2555" i="2"/>
  <c r="AC2551" i="2"/>
  <c r="AC2547" i="2"/>
  <c r="AC2543" i="2"/>
  <c r="AC2539" i="2"/>
  <c r="AC2535" i="2"/>
  <c r="AC2531" i="2"/>
  <c r="AC2527" i="2"/>
  <c r="AC2523" i="2"/>
  <c r="AC2519" i="2"/>
  <c r="AC2515" i="2"/>
  <c r="AC2511" i="2"/>
  <c r="AC2507" i="2"/>
  <c r="AC2503" i="2"/>
  <c r="AC2499" i="2"/>
  <c r="AC2495" i="2"/>
  <c r="AC2491" i="2"/>
  <c r="AC2487" i="2"/>
  <c r="AC2483" i="2"/>
  <c r="AC2479" i="2"/>
  <c r="AC2475" i="2"/>
  <c r="AC2471" i="2"/>
  <c r="AC2467" i="2"/>
  <c r="AC2463" i="2"/>
  <c r="AC2459" i="2"/>
  <c r="AC2455" i="2"/>
  <c r="AC2451" i="2"/>
  <c r="AC2447" i="2"/>
  <c r="AC2443" i="2"/>
  <c r="AC2439" i="2"/>
  <c r="AC2435" i="2"/>
  <c r="AC2431" i="2"/>
  <c r="AC2427" i="2"/>
  <c r="AC2423" i="2"/>
  <c r="AC2419" i="2"/>
  <c r="AC2415" i="2"/>
  <c r="AC2411" i="2"/>
  <c r="AC2407" i="2"/>
  <c r="AC2403" i="2"/>
  <c r="AC2399" i="2"/>
  <c r="AC2395" i="2"/>
  <c r="AC2391" i="2"/>
  <c r="AC2387" i="2"/>
  <c r="AC2383" i="2"/>
  <c r="AC2379" i="2"/>
  <c r="AC2375" i="2"/>
  <c r="AC2371" i="2"/>
  <c r="AC2367" i="2"/>
  <c r="AC2363" i="2"/>
  <c r="AC2359" i="2"/>
  <c r="AC2355" i="2"/>
  <c r="AC2351" i="2"/>
  <c r="AC2347" i="2"/>
  <c r="AC2343" i="2"/>
  <c r="AC2339" i="2"/>
  <c r="AC2335" i="2"/>
  <c r="AC2331" i="2"/>
  <c r="AC2327" i="2"/>
  <c r="AC2323" i="2"/>
  <c r="AC2319" i="2"/>
  <c r="AC2315" i="2"/>
  <c r="AC2311" i="2"/>
  <c r="AC2307" i="2"/>
  <c r="AC2303" i="2"/>
  <c r="AC2299" i="2"/>
  <c r="AC2295" i="2"/>
  <c r="AC2291" i="2"/>
  <c r="AC2287" i="2"/>
  <c r="AC3960" i="2"/>
  <c r="AC3655" i="2"/>
  <c r="AC3527" i="2"/>
  <c r="AC3399" i="2"/>
  <c r="AC3271" i="2"/>
  <c r="AC3143" i="2"/>
  <c r="AC3072" i="2"/>
  <c r="AC3056" i="2"/>
  <c r="AC3040" i="2"/>
  <c r="AC3024" i="2"/>
  <c r="AC3008" i="2"/>
  <c r="AC2992" i="2"/>
  <c r="AC2976" i="2"/>
  <c r="AC2960" i="2"/>
  <c r="AC2944" i="2"/>
  <c r="AC2928" i="2"/>
  <c r="AC2912" i="2"/>
  <c r="AC2896" i="2"/>
  <c r="AC2880" i="2"/>
  <c r="AC2864" i="2"/>
  <c r="AC2848" i="2"/>
  <c r="AC2832" i="2"/>
  <c r="AC2816" i="2"/>
  <c r="AC2800" i="2"/>
  <c r="AC2784" i="2"/>
  <c r="AC2768" i="2"/>
  <c r="AC2752" i="2"/>
  <c r="AC2736" i="2"/>
  <c r="AC2720" i="2"/>
  <c r="AC2704" i="2"/>
  <c r="AC2688" i="2"/>
  <c r="AC2672" i="2"/>
  <c r="AC2656" i="2"/>
  <c r="AC2640" i="2"/>
  <c r="AC2624" i="2"/>
  <c r="AC2608" i="2"/>
  <c r="AC2592" i="2"/>
  <c r="AC2576" i="2"/>
  <c r="AC2560" i="2"/>
  <c r="AC2552" i="2"/>
  <c r="AC2544" i="2"/>
  <c r="AC2536" i="2"/>
  <c r="AC2528" i="2"/>
  <c r="AC2520" i="2"/>
  <c r="AC2512" i="2"/>
  <c r="AC2504" i="2"/>
  <c r="AC2496" i="2"/>
  <c r="AC2488" i="2"/>
  <c r="AC2480" i="2"/>
  <c r="AC2472" i="2"/>
  <c r="AC2464" i="2"/>
  <c r="AC2456" i="2"/>
  <c r="AC2448" i="2"/>
  <c r="AC2440" i="2"/>
  <c r="AC2432" i="2"/>
  <c r="AC2424" i="2"/>
  <c r="AC2416" i="2"/>
  <c r="AC2408" i="2"/>
  <c r="AC2400" i="2"/>
  <c r="AC2392" i="2"/>
  <c r="AC2384" i="2"/>
  <c r="AC2376" i="2"/>
  <c r="AC2368" i="2"/>
  <c r="AC2360" i="2"/>
  <c r="AC2352" i="2"/>
  <c r="AC2344" i="2"/>
  <c r="AC2336" i="2"/>
  <c r="AC2328" i="2"/>
  <c r="AC2320" i="2"/>
  <c r="AC2312" i="2"/>
  <c r="AC2304" i="2"/>
  <c r="AC2296" i="2"/>
  <c r="AC2288" i="2"/>
  <c r="AC2283" i="2"/>
  <c r="AC2279" i="2"/>
  <c r="AC2275" i="2"/>
  <c r="AC2271" i="2"/>
  <c r="AC2267" i="2"/>
  <c r="AC2263" i="2"/>
  <c r="AC2259" i="2"/>
  <c r="AC2255" i="2"/>
  <c r="AC2251" i="2"/>
  <c r="AC2247" i="2"/>
  <c r="AC2243" i="2"/>
  <c r="AC2239" i="2"/>
  <c r="AC2235" i="2"/>
  <c r="AC2231" i="2"/>
  <c r="AC2227" i="2"/>
  <c r="AC2223" i="2"/>
  <c r="AC2219" i="2"/>
  <c r="AC2215" i="2"/>
  <c r="AC2211" i="2"/>
  <c r="AC2207" i="2"/>
  <c r="AC2203" i="2"/>
  <c r="AC2199" i="2"/>
  <c r="AC2195" i="2"/>
  <c r="AC2191" i="2"/>
  <c r="AC2187" i="2"/>
  <c r="AC2183" i="2"/>
  <c r="AC2179" i="2"/>
  <c r="AC2175" i="2"/>
  <c r="AC2171" i="2"/>
  <c r="AC2167" i="2"/>
  <c r="AC2163" i="2"/>
  <c r="AC2159" i="2"/>
  <c r="AC2155" i="2"/>
  <c r="AC2151" i="2"/>
  <c r="AC2147" i="2"/>
  <c r="AC2143" i="2"/>
  <c r="AC2139" i="2"/>
  <c r="AC2135" i="2"/>
  <c r="AC2131" i="2"/>
  <c r="AC2127" i="2"/>
  <c r="AC2123" i="2"/>
  <c r="AC2119" i="2"/>
  <c r="AC2115" i="2"/>
  <c r="AC2111" i="2"/>
  <c r="AC2107" i="2"/>
  <c r="AC2103" i="2"/>
  <c r="AC2099" i="2"/>
  <c r="AC2095" i="2"/>
  <c r="AC2091" i="2"/>
  <c r="AC2087" i="2"/>
  <c r="AC2083" i="2"/>
  <c r="AC2079" i="2"/>
  <c r="AC2075" i="2"/>
  <c r="AC2071" i="2"/>
  <c r="AC2067" i="2"/>
  <c r="AC2063" i="2"/>
  <c r="AC2059" i="2"/>
  <c r="AC2055" i="2"/>
  <c r="AC2051" i="2"/>
  <c r="AC2047" i="2"/>
  <c r="AC2043" i="2"/>
  <c r="AC2039" i="2"/>
  <c r="AC2035" i="2"/>
  <c r="AC2031" i="2"/>
  <c r="AC2027" i="2"/>
  <c r="AC2023" i="2"/>
  <c r="AC2019" i="2"/>
  <c r="AC2015" i="2"/>
  <c r="AC2011" i="2"/>
  <c r="AC2007" i="2"/>
  <c r="AC2003" i="2"/>
  <c r="AC1999" i="2"/>
  <c r="AC1995" i="2"/>
  <c r="AC1991" i="2"/>
  <c r="AC1987" i="2"/>
  <c r="AC1983" i="2"/>
  <c r="AC1979" i="2"/>
  <c r="AC1975" i="2"/>
  <c r="AC1971" i="2"/>
  <c r="AC1967" i="2"/>
  <c r="AC1963" i="2"/>
  <c r="AC1959" i="2"/>
  <c r="AC1955" i="2"/>
  <c r="AC1951" i="2"/>
  <c r="AC1947" i="2"/>
  <c r="AC1943" i="2"/>
  <c r="AC1939" i="2"/>
  <c r="AC1935" i="2"/>
  <c r="AC1931" i="2"/>
  <c r="AC1927" i="2"/>
  <c r="AC1923" i="2"/>
  <c r="AC1919" i="2"/>
  <c r="AC1915" i="2"/>
  <c r="AC1911" i="2"/>
  <c r="AC1907" i="2"/>
  <c r="AC1903" i="2"/>
  <c r="AC1899" i="2"/>
  <c r="AC1895" i="2"/>
  <c r="AC1891" i="2"/>
  <c r="AC1887" i="2"/>
  <c r="AC1883" i="2"/>
  <c r="AC1879" i="2"/>
  <c r="AC1875" i="2"/>
  <c r="AC1871" i="2"/>
  <c r="AC1867" i="2"/>
  <c r="AC1863" i="2"/>
  <c r="AC1859" i="2"/>
  <c r="AC1855" i="2"/>
  <c r="AC1851" i="2"/>
  <c r="AC1847" i="2"/>
  <c r="AC1843" i="2"/>
  <c r="AC1839" i="2"/>
  <c r="AC1835" i="2"/>
  <c r="AC1831" i="2"/>
  <c r="AC1827" i="2"/>
  <c r="AC1823" i="2"/>
  <c r="AC1819" i="2"/>
  <c r="AC1815" i="2"/>
  <c r="AC1811" i="2"/>
  <c r="AC1807" i="2"/>
  <c r="AC1803" i="2"/>
  <c r="AC1799" i="2"/>
  <c r="AC1795" i="2"/>
  <c r="AC1791" i="2"/>
  <c r="AC1787" i="2"/>
  <c r="AC1783" i="2"/>
  <c r="AC1779" i="2"/>
  <c r="AC1775" i="2"/>
  <c r="AC1771" i="2"/>
  <c r="AC1767" i="2"/>
  <c r="AC1763" i="2"/>
  <c r="AC1759" i="2"/>
  <c r="AC1755" i="2"/>
  <c r="AC1751" i="2"/>
  <c r="AC1747" i="2"/>
  <c r="AC1743" i="2"/>
  <c r="AC1739" i="2"/>
  <c r="AC1735" i="2"/>
  <c r="AC1731" i="2"/>
  <c r="AC1727" i="2"/>
  <c r="AC1723" i="2"/>
  <c r="AC1719" i="2"/>
  <c r="AC1715" i="2"/>
  <c r="AC1711" i="2"/>
  <c r="AC1707" i="2"/>
  <c r="AC1703" i="2"/>
  <c r="AC1699" i="2"/>
  <c r="AC1695" i="2"/>
  <c r="AC1691" i="2"/>
  <c r="AC1687" i="2"/>
  <c r="AC1683" i="2"/>
  <c r="AC1679" i="2"/>
  <c r="AC1675" i="2"/>
  <c r="AC4182" i="2"/>
  <c r="AC4024" i="2"/>
  <c r="AC3687" i="2"/>
  <c r="AC3559" i="2"/>
  <c r="AC3431" i="2"/>
  <c r="AC3303" i="2"/>
  <c r="AC3175" i="2"/>
  <c r="AC3096" i="2"/>
  <c r="AC3060" i="2"/>
  <c r="AC3044" i="2"/>
  <c r="AC3028" i="2"/>
  <c r="AC3012" i="2"/>
  <c r="AC2996" i="2"/>
  <c r="AC2980" i="2"/>
  <c r="AC2964" i="2"/>
  <c r="AC2948" i="2"/>
  <c r="AC2932" i="2"/>
  <c r="AC2916" i="2"/>
  <c r="AC2900" i="2"/>
  <c r="AC2884" i="2"/>
  <c r="AC2868" i="2"/>
  <c r="AC2852" i="2"/>
  <c r="AC2836" i="2"/>
  <c r="AC2820" i="2"/>
  <c r="AC2804" i="2"/>
  <c r="AC2788" i="2"/>
  <c r="AC2772" i="2"/>
  <c r="AC2756" i="2"/>
  <c r="AC2740" i="2"/>
  <c r="AC2724" i="2"/>
  <c r="AC2708" i="2"/>
  <c r="AC2692" i="2"/>
  <c r="AC2676" i="2"/>
  <c r="AC2660" i="2"/>
  <c r="AC2644" i="2"/>
  <c r="AC2628" i="2"/>
  <c r="AC2612" i="2"/>
  <c r="AC2596" i="2"/>
  <c r="AC2580" i="2"/>
  <c r="AC2564" i="2"/>
  <c r="AC2549" i="2"/>
  <c r="AC2541" i="2"/>
  <c r="AC2533" i="2"/>
  <c r="AC2525" i="2"/>
  <c r="AC2517" i="2"/>
  <c r="AC2509" i="2"/>
  <c r="AC2501" i="2"/>
  <c r="AC2493" i="2"/>
  <c r="AC2485" i="2"/>
  <c r="AC2477" i="2"/>
  <c r="AC2469" i="2"/>
  <c r="AC2461" i="2"/>
  <c r="AC2453" i="2"/>
  <c r="AC2445" i="2"/>
  <c r="AC2437" i="2"/>
  <c r="AC2429" i="2"/>
  <c r="AC2421" i="2"/>
  <c r="AC2413" i="2"/>
  <c r="AC2405" i="2"/>
  <c r="AC2397" i="2"/>
  <c r="AC2389" i="2"/>
  <c r="AC2381" i="2"/>
  <c r="AC2373" i="2"/>
  <c r="AC2365" i="2"/>
  <c r="AC2357" i="2"/>
  <c r="AC2349" i="2"/>
  <c r="AC2341" i="2"/>
  <c r="AC2333" i="2"/>
  <c r="AC2325" i="2"/>
  <c r="AC2317" i="2"/>
  <c r="AC2309" i="2"/>
  <c r="AC2301" i="2"/>
  <c r="AC2293" i="2"/>
  <c r="AC2284" i="2"/>
  <c r="AC2280" i="2"/>
  <c r="AC2276" i="2"/>
  <c r="AC2272" i="2"/>
  <c r="AC2268" i="2"/>
  <c r="AC2264" i="2"/>
  <c r="AC2260" i="2"/>
  <c r="AC2256" i="2"/>
  <c r="AC2252" i="2"/>
  <c r="AC2248" i="2"/>
  <c r="AC2244" i="2"/>
  <c r="AC2240" i="2"/>
  <c r="AC2236" i="2"/>
  <c r="AC2232" i="2"/>
  <c r="AC2228" i="2"/>
  <c r="AC2224" i="2"/>
  <c r="AC2220" i="2"/>
  <c r="AC2216" i="2"/>
  <c r="AC2212" i="2"/>
  <c r="AC2208" i="2"/>
  <c r="AC2204" i="2"/>
  <c r="AC2200" i="2"/>
  <c r="AC2196" i="2"/>
  <c r="AC2192" i="2"/>
  <c r="AC2188" i="2"/>
  <c r="AC2184" i="2"/>
  <c r="AC2180" i="2"/>
  <c r="AC2176" i="2"/>
  <c r="AC2172" i="2"/>
  <c r="AC2168" i="2"/>
  <c r="AC2164" i="2"/>
  <c r="AC2160" i="2"/>
  <c r="AC2156" i="2"/>
  <c r="AC2152" i="2"/>
  <c r="AC2148" i="2"/>
  <c r="AC2144" i="2"/>
  <c r="AC2140" i="2"/>
  <c r="AC2136" i="2"/>
  <c r="AC2132" i="2"/>
  <c r="AC2128" i="2"/>
  <c r="AC2124" i="2"/>
  <c r="AC2120" i="2"/>
  <c r="AC2116" i="2"/>
  <c r="AC2112" i="2"/>
  <c r="AC2108" i="2"/>
  <c r="AC2104" i="2"/>
  <c r="AC2100" i="2"/>
  <c r="AC2096" i="2"/>
  <c r="AC2092" i="2"/>
  <c r="AC2088" i="2"/>
  <c r="AC2084" i="2"/>
  <c r="AC2080" i="2"/>
  <c r="AC2076" i="2"/>
  <c r="AC2072" i="2"/>
  <c r="AC2068" i="2"/>
  <c r="AC2064" i="2"/>
  <c r="AC2060" i="2"/>
  <c r="AC2056" i="2"/>
  <c r="AC2052" i="2"/>
  <c r="AC2048" i="2"/>
  <c r="AC2044" i="2"/>
  <c r="AC2040" i="2"/>
  <c r="AC2036" i="2"/>
  <c r="AC2032" i="2"/>
  <c r="AC2028" i="2"/>
  <c r="AC2024" i="2"/>
  <c r="AC2020" i="2"/>
  <c r="AC2016" i="2"/>
  <c r="AC2012" i="2"/>
  <c r="AC2008" i="2"/>
  <c r="AC2004" i="2"/>
  <c r="AC2000" i="2"/>
  <c r="AC1996" i="2"/>
  <c r="AC1992" i="2"/>
  <c r="AC1988" i="2"/>
  <c r="AC1984" i="2"/>
  <c r="AC1980" i="2"/>
  <c r="AC1976" i="2"/>
  <c r="AC1972" i="2"/>
  <c r="AC1968" i="2"/>
  <c r="AC1964" i="2"/>
  <c r="AC1960" i="2"/>
  <c r="AC1956" i="2"/>
  <c r="AC1952" i="2"/>
  <c r="AC1948" i="2"/>
  <c r="AC1944" i="2"/>
  <c r="AC1940" i="2"/>
  <c r="AC1936" i="2"/>
  <c r="AC1932" i="2"/>
  <c r="AC1928" i="2"/>
  <c r="AC1924" i="2"/>
  <c r="AC1920" i="2"/>
  <c r="AC1916" i="2"/>
  <c r="AC1912" i="2"/>
  <c r="AC1908" i="2"/>
  <c r="AC1904" i="2"/>
  <c r="AC1900" i="2"/>
  <c r="AC1896" i="2"/>
  <c r="AC1892" i="2"/>
  <c r="AC1888" i="2"/>
  <c r="AC1884" i="2"/>
  <c r="AC1880" i="2"/>
  <c r="AC1876" i="2"/>
  <c r="AC1872" i="2"/>
  <c r="AC1868" i="2"/>
  <c r="AC1864" i="2"/>
  <c r="AC1860" i="2"/>
  <c r="AC1856" i="2"/>
  <c r="AC1852" i="2"/>
  <c r="AC1848" i="2"/>
  <c r="AC1844" i="2"/>
  <c r="AC1840" i="2"/>
  <c r="AC1836" i="2"/>
  <c r="AC1832" i="2"/>
  <c r="AC1828" i="2"/>
  <c r="AC1824" i="2"/>
  <c r="AC1820" i="2"/>
  <c r="AC1816" i="2"/>
  <c r="AC1812" i="2"/>
  <c r="AC1808" i="2"/>
  <c r="AC1804" i="2"/>
  <c r="AC1800" i="2"/>
  <c r="AC1796" i="2"/>
  <c r="AC1792" i="2"/>
  <c r="AC1788" i="2"/>
  <c r="AC1784" i="2"/>
  <c r="AC1780" i="2"/>
  <c r="AC1776" i="2"/>
  <c r="AC1772" i="2"/>
  <c r="AC1768" i="2"/>
  <c r="AC1764" i="2"/>
  <c r="AC1760" i="2"/>
  <c r="AC1756" i="2"/>
  <c r="AC1752" i="2"/>
  <c r="AC1748" i="2"/>
  <c r="AC1744" i="2"/>
  <c r="AC1740" i="2"/>
  <c r="AC1736" i="2"/>
  <c r="AC1732" i="2"/>
  <c r="AC1728" i="2"/>
  <c r="AC1724" i="2"/>
  <c r="AC1720" i="2"/>
  <c r="AC1716" i="2"/>
  <c r="AC1712" i="2"/>
  <c r="AC1708" i="2"/>
  <c r="AC1704" i="2"/>
  <c r="AC1700" i="2"/>
  <c r="AC1696" i="2"/>
  <c r="AC1692" i="2"/>
  <c r="AC1688" i="2"/>
  <c r="AC1684" i="2"/>
  <c r="AC1680" i="2"/>
  <c r="AC1676" i="2"/>
  <c r="AC1672" i="2"/>
  <c r="AC1668" i="2"/>
  <c r="AC1664" i="2"/>
  <c r="AC1660" i="2"/>
  <c r="AC1656" i="2"/>
  <c r="AC1652" i="2"/>
  <c r="AC1648" i="2"/>
  <c r="AC1644" i="2"/>
  <c r="AC1640" i="2"/>
  <c r="AC1636" i="2"/>
  <c r="AC1632" i="2"/>
  <c r="AC1628" i="2"/>
  <c r="AC1624" i="2"/>
  <c r="AC1620" i="2"/>
  <c r="AC1616" i="2"/>
  <c r="AC1612" i="2"/>
  <c r="AC1608" i="2"/>
  <c r="AC1604" i="2"/>
  <c r="AC1600" i="2"/>
  <c r="AC1596" i="2"/>
  <c r="AC1592" i="2"/>
  <c r="AC1588" i="2"/>
  <c r="AC1584" i="2"/>
  <c r="AC1580" i="2"/>
  <c r="AC1576" i="2"/>
  <c r="AC1572" i="2"/>
  <c r="AC1568" i="2"/>
  <c r="AC1564" i="2"/>
  <c r="AC1560" i="2"/>
  <c r="AC1556" i="2"/>
  <c r="AC1552" i="2"/>
  <c r="AC1548" i="2"/>
  <c r="AC1544" i="2"/>
  <c r="AC1540" i="2"/>
  <c r="AC1536" i="2"/>
  <c r="AC1532" i="2"/>
  <c r="AC1528" i="2"/>
  <c r="AC1524" i="2"/>
  <c r="AC1520" i="2"/>
  <c r="AC1516" i="2"/>
  <c r="AC1512" i="2"/>
  <c r="AC1508" i="2"/>
  <c r="AC1504" i="2"/>
  <c r="AC1500" i="2"/>
  <c r="AC1496" i="2"/>
  <c r="AC1492" i="2"/>
  <c r="AC1488" i="2"/>
  <c r="AC1484" i="2"/>
  <c r="AC1480" i="2"/>
  <c r="AC1476" i="2"/>
  <c r="AC1472" i="2"/>
  <c r="AC1468" i="2"/>
  <c r="AC1464" i="2"/>
  <c r="AC1460" i="2"/>
  <c r="AC1456" i="2"/>
  <c r="AC1452" i="2"/>
  <c r="AC1448" i="2"/>
  <c r="AC1444" i="2"/>
  <c r="AC1440" i="2"/>
  <c r="AC1436" i="2"/>
  <c r="AC1432" i="2"/>
  <c r="AC1428" i="2"/>
  <c r="AC1424" i="2"/>
  <c r="AC1420" i="2"/>
  <c r="AC1416" i="2"/>
  <c r="AC1412" i="2"/>
  <c r="AC1408" i="2"/>
  <c r="AC1404" i="2"/>
  <c r="AC1400" i="2"/>
  <c r="AC4125" i="2"/>
  <c r="AC3832" i="2"/>
  <c r="AC3719" i="2"/>
  <c r="AC3591" i="2"/>
  <c r="AC3463" i="2"/>
  <c r="AC3335" i="2"/>
  <c r="AC3207" i="2"/>
  <c r="AC3107" i="2"/>
  <c r="AC3078" i="2"/>
  <c r="AC3064" i="2"/>
  <c r="AC3048" i="2"/>
  <c r="AC3032" i="2"/>
  <c r="AC3016" i="2"/>
  <c r="AC3000" i="2"/>
  <c r="AC2984" i="2"/>
  <c r="AC2968" i="2"/>
  <c r="AC2952" i="2"/>
  <c r="AC2936" i="2"/>
  <c r="AC2920" i="2"/>
  <c r="AC2904" i="2"/>
  <c r="AC2888" i="2"/>
  <c r="AC2872" i="2"/>
  <c r="AC2856" i="2"/>
  <c r="AC2840" i="2"/>
  <c r="AC2824" i="2"/>
  <c r="AC2808" i="2"/>
  <c r="AC2792" i="2"/>
  <c r="AC2776" i="2"/>
  <c r="AC2760" i="2"/>
  <c r="AC2744" i="2"/>
  <c r="AC2728" i="2"/>
  <c r="AC2712" i="2"/>
  <c r="AC2696" i="2"/>
  <c r="AC2680" i="2"/>
  <c r="AC2664" i="2"/>
  <c r="AC2648" i="2"/>
  <c r="AC2632" i="2"/>
  <c r="AC2616" i="2"/>
  <c r="AC2600" i="2"/>
  <c r="AC2584" i="2"/>
  <c r="AC2568" i="2"/>
  <c r="AC2548" i="2"/>
  <c r="AC2540" i="2"/>
  <c r="AC2532" i="2"/>
  <c r="AC2524" i="2"/>
  <c r="AC2516" i="2"/>
  <c r="AC2508" i="2"/>
  <c r="AC2500" i="2"/>
  <c r="AC2492" i="2"/>
  <c r="AC2484" i="2"/>
  <c r="AC2476" i="2"/>
  <c r="AC2468" i="2"/>
  <c r="AC2460" i="2"/>
  <c r="AC2452" i="2"/>
  <c r="AC2444" i="2"/>
  <c r="AC2436" i="2"/>
  <c r="AC2428" i="2"/>
  <c r="AC2420" i="2"/>
  <c r="AC2412" i="2"/>
  <c r="AC2404" i="2"/>
  <c r="AC2396" i="2"/>
  <c r="AC2388" i="2"/>
  <c r="AC2380" i="2"/>
  <c r="AC2372" i="2"/>
  <c r="AC2364" i="2"/>
  <c r="AC2356" i="2"/>
  <c r="AC2348" i="2"/>
  <c r="AC2340" i="2"/>
  <c r="AC2332" i="2"/>
  <c r="AC2324" i="2"/>
  <c r="AC2316" i="2"/>
  <c r="AC2308" i="2"/>
  <c r="AC2300" i="2"/>
  <c r="AC2292" i="2"/>
  <c r="AC2285" i="2"/>
  <c r="AC2281" i="2"/>
  <c r="AC2277" i="2"/>
  <c r="AC2273" i="2"/>
  <c r="AC2269" i="2"/>
  <c r="AC2265" i="2"/>
  <c r="AC2261" i="2"/>
  <c r="AC2257" i="2"/>
  <c r="AC2253" i="2"/>
  <c r="AC2249" i="2"/>
  <c r="AC2245" i="2"/>
  <c r="AC2241" i="2"/>
  <c r="AC2237" i="2"/>
  <c r="AC2233" i="2"/>
  <c r="AC2229" i="2"/>
  <c r="AC2225" i="2"/>
  <c r="AC2221" i="2"/>
  <c r="AC2217" i="2"/>
  <c r="AC2213" i="2"/>
  <c r="AC2209" i="2"/>
  <c r="AC2205" i="2"/>
  <c r="AC2201" i="2"/>
  <c r="AC2197" i="2"/>
  <c r="AC2193" i="2"/>
  <c r="AC2189" i="2"/>
  <c r="AC2185" i="2"/>
  <c r="AC2181" i="2"/>
  <c r="AC2177" i="2"/>
  <c r="AC2173" i="2"/>
  <c r="AC2169" i="2"/>
  <c r="AC2165" i="2"/>
  <c r="AC2161" i="2"/>
  <c r="AC2157" i="2"/>
  <c r="AC2153" i="2"/>
  <c r="AC2149" i="2"/>
  <c r="AC2145" i="2"/>
  <c r="AC2141" i="2"/>
  <c r="AC2137" i="2"/>
  <c r="AC2133" i="2"/>
  <c r="AC2129" i="2"/>
  <c r="AC2125" i="2"/>
  <c r="AC2121" i="2"/>
  <c r="AC2117" i="2"/>
  <c r="AC2113" i="2"/>
  <c r="AC2109" i="2"/>
  <c r="AC2105" i="2"/>
  <c r="AC2101" i="2"/>
  <c r="AC2097" i="2"/>
  <c r="AC2093" i="2"/>
  <c r="AC2089" i="2"/>
  <c r="AC2085" i="2"/>
  <c r="AC2081" i="2"/>
  <c r="AC2077" i="2"/>
  <c r="AC2073" i="2"/>
  <c r="AC2069" i="2"/>
  <c r="AC2065" i="2"/>
  <c r="AC2061" i="2"/>
  <c r="AC2057" i="2"/>
  <c r="AC2053" i="2"/>
  <c r="AC2049" i="2"/>
  <c r="AC2045" i="2"/>
  <c r="AC2041" i="2"/>
  <c r="AC2037" i="2"/>
  <c r="AC2033" i="2"/>
  <c r="AC2029" i="2"/>
  <c r="AC2025" i="2"/>
  <c r="AC2021" i="2"/>
  <c r="AC2017" i="2"/>
  <c r="AC2013" i="2"/>
  <c r="AC2009" i="2"/>
  <c r="AC2005" i="2"/>
  <c r="AC2001" i="2"/>
  <c r="AC1997" i="2"/>
  <c r="AC1993" i="2"/>
  <c r="AC1989" i="2"/>
  <c r="AC1985" i="2"/>
  <c r="AC1981" i="2"/>
  <c r="AC1977" i="2"/>
  <c r="AC1973" i="2"/>
  <c r="AC1969" i="2"/>
  <c r="AC1965" i="2"/>
  <c r="AC1961" i="2"/>
  <c r="AC1957" i="2"/>
  <c r="AC1953" i="2"/>
  <c r="AC1949" i="2"/>
  <c r="AC1945" i="2"/>
  <c r="AC1941" i="2"/>
  <c r="AC1937" i="2"/>
  <c r="AC1933" i="2"/>
  <c r="AC1929" i="2"/>
  <c r="AC1925" i="2"/>
  <c r="AC1921" i="2"/>
  <c r="AC1917" i="2"/>
  <c r="AC1913" i="2"/>
  <c r="AC1909" i="2"/>
  <c r="AC1905" i="2"/>
  <c r="AC1901" i="2"/>
  <c r="AC1897" i="2"/>
  <c r="AC1893" i="2"/>
  <c r="AC1889" i="2"/>
  <c r="AC1885" i="2"/>
  <c r="AC1881" i="2"/>
  <c r="AC1877" i="2"/>
  <c r="AC1873" i="2"/>
  <c r="AC1869" i="2"/>
  <c r="AC1865" i="2"/>
  <c r="AC1861" i="2"/>
  <c r="AC1857" i="2"/>
  <c r="AC1853" i="2"/>
  <c r="AC1849" i="2"/>
  <c r="AC1845" i="2"/>
  <c r="AC1841" i="2"/>
  <c r="AC1837" i="2"/>
  <c r="AC1833" i="2"/>
  <c r="AC1829" i="2"/>
  <c r="AC1825" i="2"/>
  <c r="AC1821" i="2"/>
  <c r="AC1817" i="2"/>
  <c r="AC1813" i="2"/>
  <c r="AC1809" i="2"/>
  <c r="AC1805" i="2"/>
  <c r="AC1801" i="2"/>
  <c r="AC1797" i="2"/>
  <c r="AC1793" i="2"/>
  <c r="AC1789" i="2"/>
  <c r="AC1785" i="2"/>
  <c r="AC1781" i="2"/>
  <c r="AC1777" i="2"/>
  <c r="AC1773" i="2"/>
  <c r="AC1769" i="2"/>
  <c r="AC1765" i="2"/>
  <c r="AC1761" i="2"/>
  <c r="AC1757" i="2"/>
  <c r="AC1753" i="2"/>
  <c r="AC1749" i="2"/>
  <c r="AC1745" i="2"/>
  <c r="AC1741" i="2"/>
  <c r="AC1737" i="2"/>
  <c r="AC1733" i="2"/>
  <c r="AC1729" i="2"/>
  <c r="AC1725" i="2"/>
  <c r="AC1721" i="2"/>
  <c r="AC1717" i="2"/>
  <c r="AC1713" i="2"/>
  <c r="AC1709" i="2"/>
  <c r="AC1705" i="2"/>
  <c r="AC1701" i="2"/>
  <c r="AC1697" i="2"/>
  <c r="AC1693" i="2"/>
  <c r="AC1689" i="2"/>
  <c r="AC1685" i="2"/>
  <c r="AC1681" i="2"/>
  <c r="AC1677" i="2"/>
  <c r="AC1673" i="2"/>
  <c r="AC1669" i="2"/>
  <c r="AC1665" i="2"/>
  <c r="AC1661" i="2"/>
  <c r="AC1657" i="2"/>
  <c r="AC1653" i="2"/>
  <c r="AC1649" i="2"/>
  <c r="AC1645" i="2"/>
  <c r="AC1641" i="2"/>
  <c r="AC1637" i="2"/>
  <c r="AC1633" i="2"/>
  <c r="AC1629" i="2"/>
  <c r="AC1625" i="2"/>
  <c r="AC1621" i="2"/>
  <c r="AC1617" i="2"/>
  <c r="AC1613" i="2"/>
  <c r="AC1609" i="2"/>
  <c r="AC1605" i="2"/>
  <c r="AC1601" i="2"/>
  <c r="AC1597" i="2"/>
  <c r="AC1593" i="2"/>
  <c r="AC1589" i="2"/>
  <c r="AC1585" i="2"/>
  <c r="AC1581" i="2"/>
  <c r="AC1577" i="2"/>
  <c r="AC1573" i="2"/>
  <c r="AC1569" i="2"/>
  <c r="AC1565" i="2"/>
  <c r="AC1561" i="2"/>
  <c r="AC1557" i="2"/>
  <c r="AC1553" i="2"/>
  <c r="AC1549" i="2"/>
  <c r="AC1545" i="2"/>
  <c r="AC1541" i="2"/>
  <c r="AC1537" i="2"/>
  <c r="AC1533" i="2"/>
  <c r="AC1529" i="2"/>
  <c r="AC1525" i="2"/>
  <c r="AC1521" i="2"/>
  <c r="AC1517" i="2"/>
  <c r="AC1513" i="2"/>
  <c r="AC1509" i="2"/>
  <c r="AC1505" i="2"/>
  <c r="AC1501" i="2"/>
  <c r="AC1497" i="2"/>
  <c r="AC1493" i="2"/>
  <c r="AC1489" i="2"/>
  <c r="AC1485" i="2"/>
  <c r="AC1481" i="2"/>
  <c r="AC1477" i="2"/>
  <c r="AC1473" i="2"/>
  <c r="AC1469" i="2"/>
  <c r="AC1465" i="2"/>
  <c r="AC1461" i="2"/>
  <c r="AC1457" i="2"/>
  <c r="AC1453" i="2"/>
  <c r="AC1449" i="2"/>
  <c r="AC1445" i="2"/>
  <c r="AC1441" i="2"/>
  <c r="AC1437" i="2"/>
  <c r="AC1433" i="2"/>
  <c r="AC1429" i="2"/>
  <c r="AC1425" i="2"/>
  <c r="AC1421" i="2"/>
  <c r="AC1417" i="2"/>
  <c r="AC1413" i="2"/>
  <c r="AC1409" i="2"/>
  <c r="AC1405" i="2"/>
  <c r="AC1401" i="2"/>
  <c r="AC3751" i="2"/>
  <c r="AC3239" i="2"/>
  <c r="AC3103" i="2"/>
  <c r="AC3020" i="2"/>
  <c r="AC2956" i="2"/>
  <c r="AC2892" i="2"/>
  <c r="AC2828" i="2"/>
  <c r="AC2764" i="2"/>
  <c r="AC2700" i="2"/>
  <c r="AC2636" i="2"/>
  <c r="AC2572" i="2"/>
  <c r="AC2553" i="2"/>
  <c r="AC2521" i="2"/>
  <c r="AC2489" i="2"/>
  <c r="AC2457" i="2"/>
  <c r="AC2425" i="2"/>
  <c r="AC2393" i="2"/>
  <c r="AC2361" i="2"/>
  <c r="AC2329" i="2"/>
  <c r="AC2297" i="2"/>
  <c r="AC2270" i="2"/>
  <c r="AC2254" i="2"/>
  <c r="AC2238" i="2"/>
  <c r="AC2222" i="2"/>
  <c r="AC2206" i="2"/>
  <c r="AC2190" i="2"/>
  <c r="AC2174" i="2"/>
  <c r="AC2158" i="2"/>
  <c r="AC2142" i="2"/>
  <c r="AC2126" i="2"/>
  <c r="AC2110" i="2"/>
  <c r="AC2094" i="2"/>
  <c r="AC2078" i="2"/>
  <c r="AC2062" i="2"/>
  <c r="AC2046" i="2"/>
  <c r="AC2030" i="2"/>
  <c r="AC2014" i="2"/>
  <c r="AC1998" i="2"/>
  <c r="AC1982" i="2"/>
  <c r="AC1966" i="2"/>
  <c r="AC1950" i="2"/>
  <c r="AC1934" i="2"/>
  <c r="AC1918" i="2"/>
  <c r="AC1902" i="2"/>
  <c r="AC1886" i="2"/>
  <c r="AC1870" i="2"/>
  <c r="AC1854" i="2"/>
  <c r="AC1838" i="2"/>
  <c r="AC1822" i="2"/>
  <c r="AC1806" i="2"/>
  <c r="AC1790" i="2"/>
  <c r="AC1774" i="2"/>
  <c r="AC1758" i="2"/>
  <c r="AC1742" i="2"/>
  <c r="AC1726" i="2"/>
  <c r="AC1710" i="2"/>
  <c r="AC1694" i="2"/>
  <c r="AC1678" i="2"/>
  <c r="AC1667" i="2"/>
  <c r="AC1659" i="2"/>
  <c r="AC1651" i="2"/>
  <c r="AC1643" i="2"/>
  <c r="AC1635" i="2"/>
  <c r="AC1627" i="2"/>
  <c r="AC1619" i="2"/>
  <c r="AC1611" i="2"/>
  <c r="AC1603" i="2"/>
  <c r="AC1595" i="2"/>
  <c r="AC1587" i="2"/>
  <c r="AC1579" i="2"/>
  <c r="AC1571" i="2"/>
  <c r="AC1563" i="2"/>
  <c r="AC1555" i="2"/>
  <c r="AC1547" i="2"/>
  <c r="AC1539" i="2"/>
  <c r="AC1531" i="2"/>
  <c r="AC1523" i="2"/>
  <c r="AC1515" i="2"/>
  <c r="AC1507" i="2"/>
  <c r="AC1499" i="2"/>
  <c r="AC1491" i="2"/>
  <c r="AC1483" i="2"/>
  <c r="AC1475" i="2"/>
  <c r="AC1467" i="2"/>
  <c r="AC1459" i="2"/>
  <c r="AC1451" i="2"/>
  <c r="AC1443" i="2"/>
  <c r="AC1435" i="2"/>
  <c r="AC1427" i="2"/>
  <c r="AC1419" i="2"/>
  <c r="AC1411" i="2"/>
  <c r="AC1403" i="2"/>
  <c r="AC1397" i="2"/>
  <c r="AC1393" i="2"/>
  <c r="AC1389" i="2"/>
  <c r="AC1385" i="2"/>
  <c r="AC1381" i="2"/>
  <c r="AC1377" i="2"/>
  <c r="AC1373" i="2"/>
  <c r="AC1369" i="2"/>
  <c r="AC1365" i="2"/>
  <c r="AC1361" i="2"/>
  <c r="AC1357" i="2"/>
  <c r="AC1353" i="2"/>
  <c r="AC1349" i="2"/>
  <c r="AC1345" i="2"/>
  <c r="AC1341" i="2"/>
  <c r="AC1337" i="2"/>
  <c r="AC1333" i="2"/>
  <c r="AC1329" i="2"/>
  <c r="AC1325" i="2"/>
  <c r="AC1321" i="2"/>
  <c r="AC1317" i="2"/>
  <c r="AC1313" i="2"/>
  <c r="AC1309" i="2"/>
  <c r="AC1305" i="2"/>
  <c r="AC1301" i="2"/>
  <c r="AC1297" i="2"/>
  <c r="AC1293" i="2"/>
  <c r="AC1289" i="2"/>
  <c r="AC1285" i="2"/>
  <c r="AC1281" i="2"/>
  <c r="AC1277" i="2"/>
  <c r="AC1273" i="2"/>
  <c r="AC1269" i="2"/>
  <c r="AC1265" i="2"/>
  <c r="AC1261" i="2"/>
  <c r="AC1257" i="2"/>
  <c r="AC1253" i="2"/>
  <c r="AC1249" i="2"/>
  <c r="AC1245" i="2"/>
  <c r="AC1241" i="2"/>
  <c r="AC1237" i="2"/>
  <c r="AC1233" i="2"/>
  <c r="AC1229" i="2"/>
  <c r="AC1225" i="2"/>
  <c r="AC1221" i="2"/>
  <c r="AC1217" i="2"/>
  <c r="AC1213" i="2"/>
  <c r="AC1209" i="2"/>
  <c r="AC1205" i="2"/>
  <c r="AC1201" i="2"/>
  <c r="AC1197" i="2"/>
  <c r="AC1193" i="2"/>
  <c r="AC1189" i="2"/>
  <c r="AC1185" i="2"/>
  <c r="AC1181" i="2"/>
  <c r="AC1177" i="2"/>
  <c r="AC1173" i="2"/>
  <c r="AC1169" i="2"/>
  <c r="AC1165" i="2"/>
  <c r="AC1161" i="2"/>
  <c r="AC1157" i="2"/>
  <c r="AC1153" i="2"/>
  <c r="AC1149" i="2"/>
  <c r="AC1145" i="2"/>
  <c r="AC1141" i="2"/>
  <c r="AC1137" i="2"/>
  <c r="AC1133" i="2"/>
  <c r="AC1129" i="2"/>
  <c r="AC1125" i="2"/>
  <c r="AC1121" i="2"/>
  <c r="AC1117" i="2"/>
  <c r="AC1113" i="2"/>
  <c r="AC1109" i="2"/>
  <c r="AC1105" i="2"/>
  <c r="AC1101" i="2"/>
  <c r="AC1097" i="2"/>
  <c r="AC1093" i="2"/>
  <c r="AC1089" i="2"/>
  <c r="AC1085" i="2"/>
  <c r="AC1081" i="2"/>
  <c r="AC1077" i="2"/>
  <c r="AC1073" i="2"/>
  <c r="AC1069" i="2"/>
  <c r="AC1065" i="2"/>
  <c r="AC1061" i="2"/>
  <c r="AC1057" i="2"/>
  <c r="AC1053" i="2"/>
  <c r="AC1049" i="2"/>
  <c r="AC1045" i="2"/>
  <c r="AC1041" i="2"/>
  <c r="AC1037" i="2"/>
  <c r="AC1033" i="2"/>
  <c r="AC1029" i="2"/>
  <c r="AC1025" i="2"/>
  <c r="AC1021" i="2"/>
  <c r="AC1017" i="2"/>
  <c r="AC1013" i="2"/>
  <c r="AC1009" i="2"/>
  <c r="AC1005" i="2"/>
  <c r="AC1001" i="2"/>
  <c r="AC997" i="2"/>
  <c r="AC993" i="2"/>
  <c r="AC989" i="2"/>
  <c r="AC985" i="2"/>
  <c r="AC981" i="2"/>
  <c r="AC977" i="2"/>
  <c r="AC973" i="2"/>
  <c r="AC969" i="2"/>
  <c r="AC965" i="2"/>
  <c r="AC961" i="2"/>
  <c r="AC957" i="2"/>
  <c r="AC953" i="2"/>
  <c r="AC949" i="2"/>
  <c r="AC945" i="2"/>
  <c r="AC941" i="2"/>
  <c r="AC937" i="2"/>
  <c r="AC933" i="2"/>
  <c r="AC929" i="2"/>
  <c r="AC925" i="2"/>
  <c r="AC921" i="2"/>
  <c r="AC917" i="2"/>
  <c r="AC913" i="2"/>
  <c r="AC909" i="2"/>
  <c r="AC905" i="2"/>
  <c r="AC901" i="2"/>
  <c r="AC897" i="2"/>
  <c r="AC893" i="2"/>
  <c r="AC889" i="2"/>
  <c r="AC885" i="2"/>
  <c r="AC881" i="2"/>
  <c r="AC877" i="2"/>
  <c r="AC873" i="2"/>
  <c r="AC869" i="2"/>
  <c r="AC865" i="2"/>
  <c r="AC861" i="2"/>
  <c r="AC857" i="2"/>
  <c r="AC853" i="2"/>
  <c r="AC849" i="2"/>
  <c r="AC845" i="2"/>
  <c r="AC841" i="2"/>
  <c r="AC837" i="2"/>
  <c r="AC833" i="2"/>
  <c r="AC829" i="2"/>
  <c r="AC825" i="2"/>
  <c r="AC821" i="2"/>
  <c r="AC817" i="2"/>
  <c r="AC813" i="2"/>
  <c r="AC809" i="2"/>
  <c r="AC805" i="2"/>
  <c r="AC801" i="2"/>
  <c r="AC797" i="2"/>
  <c r="AC793" i="2"/>
  <c r="AC789" i="2"/>
  <c r="AC785" i="2"/>
  <c r="AC781" i="2"/>
  <c r="AC777" i="2"/>
  <c r="AC773" i="2"/>
  <c r="AC769" i="2"/>
  <c r="AC765" i="2"/>
  <c r="AC761" i="2"/>
  <c r="AC757" i="2"/>
  <c r="AC753" i="2"/>
  <c r="AC749" i="2"/>
  <c r="AC745" i="2"/>
  <c r="AC741" i="2"/>
  <c r="AC737" i="2"/>
  <c r="AC733" i="2"/>
  <c r="AC729" i="2"/>
  <c r="AC725" i="2"/>
  <c r="AC721" i="2"/>
  <c r="AC717" i="2"/>
  <c r="AC713" i="2"/>
  <c r="AC709" i="2"/>
  <c r="AC705" i="2"/>
  <c r="AC701" i="2"/>
  <c r="AC697" i="2"/>
  <c r="AC693" i="2"/>
  <c r="AC689" i="2"/>
  <c r="AC685" i="2"/>
  <c r="AC681" i="2"/>
  <c r="AC677" i="2"/>
  <c r="AC673" i="2"/>
  <c r="AC669" i="2"/>
  <c r="AC665" i="2"/>
  <c r="AC661" i="2"/>
  <c r="AC657" i="2"/>
  <c r="AC653" i="2"/>
  <c r="AC649" i="2"/>
  <c r="AC645" i="2"/>
  <c r="AC641" i="2"/>
  <c r="AC637" i="2"/>
  <c r="AC633" i="2"/>
  <c r="AC629" i="2"/>
  <c r="AC625" i="2"/>
  <c r="AC621" i="2"/>
  <c r="AC617" i="2"/>
  <c r="AC613" i="2"/>
  <c r="AC609" i="2"/>
  <c r="AC605" i="2"/>
  <c r="AC601" i="2"/>
  <c r="AC597" i="2"/>
  <c r="AC593" i="2"/>
  <c r="AC589" i="2"/>
  <c r="AC585" i="2"/>
  <c r="AC581" i="2"/>
  <c r="AC577" i="2"/>
  <c r="AC573" i="2"/>
  <c r="AC569" i="2"/>
  <c r="AC565" i="2"/>
  <c r="AC561" i="2"/>
  <c r="AC557" i="2"/>
  <c r="AC553" i="2"/>
  <c r="AC549" i="2"/>
  <c r="AC545" i="2"/>
  <c r="AC541" i="2"/>
  <c r="AC537" i="2"/>
  <c r="AC533" i="2"/>
  <c r="AC529" i="2"/>
  <c r="AC525" i="2"/>
  <c r="AC521" i="2"/>
  <c r="AC517" i="2"/>
  <c r="AC513" i="2"/>
  <c r="AC509" i="2"/>
  <c r="AC505" i="2"/>
  <c r="AC501" i="2"/>
  <c r="AC497" i="2"/>
  <c r="AC493" i="2"/>
  <c r="AC489" i="2"/>
  <c r="AC485" i="2"/>
  <c r="AC481" i="2"/>
  <c r="AC477" i="2"/>
  <c r="AC473" i="2"/>
  <c r="AC469" i="2"/>
  <c r="AC465" i="2"/>
  <c r="AC461" i="2"/>
  <c r="AC457" i="2"/>
  <c r="AC453" i="2"/>
  <c r="AC449" i="2"/>
  <c r="AC445" i="2"/>
  <c r="AC441" i="2"/>
  <c r="AC437" i="2"/>
  <c r="AC433" i="2"/>
  <c r="AC429" i="2"/>
  <c r="AC425" i="2"/>
  <c r="AC421" i="2"/>
  <c r="AC417" i="2"/>
  <c r="AC413" i="2"/>
  <c r="AC409" i="2"/>
  <c r="AC405" i="2"/>
  <c r="AC401" i="2"/>
  <c r="AC397" i="2"/>
  <c r="AC393" i="2"/>
  <c r="AC389" i="2"/>
  <c r="AC385" i="2"/>
  <c r="AC381" i="2"/>
  <c r="AC377" i="2"/>
  <c r="AC373" i="2"/>
  <c r="AC369" i="2"/>
  <c r="AC365" i="2"/>
  <c r="AC361" i="2"/>
  <c r="AC357" i="2"/>
  <c r="AC353" i="2"/>
  <c r="AC349" i="2"/>
  <c r="AC345" i="2"/>
  <c r="AC341" i="2"/>
  <c r="AC337" i="2"/>
  <c r="AC333" i="2"/>
  <c r="AC329" i="2"/>
  <c r="AC325" i="2"/>
  <c r="AC321" i="2"/>
  <c r="AC317" i="2"/>
  <c r="AC313" i="2"/>
  <c r="AC309" i="2"/>
  <c r="AC305" i="2"/>
  <c r="AC301" i="2"/>
  <c r="AC297" i="2"/>
  <c r="AC293" i="2"/>
  <c r="AC289" i="2"/>
  <c r="AC285" i="2"/>
  <c r="AC281" i="2"/>
  <c r="AC277" i="2"/>
  <c r="AC273" i="2"/>
  <c r="AC269" i="2"/>
  <c r="AC265" i="2"/>
  <c r="AC261" i="2"/>
  <c r="AC257" i="2"/>
  <c r="AC253" i="2"/>
  <c r="AC249" i="2"/>
  <c r="AC245" i="2"/>
  <c r="AC241" i="2"/>
  <c r="AC237" i="2"/>
  <c r="AC233" i="2"/>
  <c r="AC229" i="2"/>
  <c r="AC225" i="2"/>
  <c r="AC221" i="2"/>
  <c r="AC217" i="2"/>
  <c r="AC213" i="2"/>
  <c r="AC209" i="2"/>
  <c r="AC205" i="2"/>
  <c r="AC201" i="2"/>
  <c r="AC197" i="2"/>
  <c r="AC193" i="2"/>
  <c r="AC189" i="2"/>
  <c r="AC185" i="2"/>
  <c r="AC181" i="2"/>
  <c r="AC177" i="2"/>
  <c r="AC173" i="2"/>
  <c r="AC169" i="2"/>
  <c r="AC165" i="2"/>
  <c r="AC161" i="2"/>
  <c r="AC157" i="2"/>
  <c r="AC153" i="2"/>
  <c r="AC149" i="2"/>
  <c r="AC145" i="2"/>
  <c r="AC141" i="2"/>
  <c r="AC137" i="2"/>
  <c r="AC133" i="2"/>
  <c r="AC129" i="2"/>
  <c r="AC125" i="2"/>
  <c r="AC121" i="2"/>
  <c r="AC117" i="2"/>
  <c r="AC113" i="2"/>
  <c r="AC109" i="2"/>
  <c r="AC105" i="2"/>
  <c r="AC101" i="2"/>
  <c r="AC97" i="2"/>
  <c r="AC93" i="2"/>
  <c r="AC89" i="2"/>
  <c r="AC85" i="2"/>
  <c r="AC81" i="2"/>
  <c r="AC77" i="2"/>
  <c r="AC73" i="2"/>
  <c r="AC69" i="2"/>
  <c r="AC65" i="2"/>
  <c r="AC61" i="2"/>
  <c r="AC57" i="2"/>
  <c r="AC53" i="2"/>
  <c r="AC49" i="2"/>
  <c r="AC45" i="2"/>
  <c r="AC41" i="2"/>
  <c r="AC37" i="2"/>
  <c r="AC33" i="2"/>
  <c r="AC29" i="2"/>
  <c r="AC25" i="2"/>
  <c r="AC21" i="2"/>
  <c r="AC17" i="2"/>
  <c r="AC13" i="2"/>
  <c r="AC3367" i="2"/>
  <c r="AC3036" i="2"/>
  <c r="AC2972" i="2"/>
  <c r="AC2908" i="2"/>
  <c r="AC2844" i="2"/>
  <c r="AC2780" i="2"/>
  <c r="AC2716" i="2"/>
  <c r="AC2652" i="2"/>
  <c r="AC2588" i="2"/>
  <c r="AC2529" i="2"/>
  <c r="AC2497" i="2"/>
  <c r="AC2465" i="2"/>
  <c r="AC2433" i="2"/>
  <c r="AC2401" i="2"/>
  <c r="AC2369" i="2"/>
  <c r="AC2337" i="2"/>
  <c r="AC2305" i="2"/>
  <c r="AC2274" i="2"/>
  <c r="AC2258" i="2"/>
  <c r="AC2242" i="2"/>
  <c r="AC2226" i="2"/>
  <c r="AC2210" i="2"/>
  <c r="AC2194" i="2"/>
  <c r="AC2178" i="2"/>
  <c r="AC2162" i="2"/>
  <c r="AC2146" i="2"/>
  <c r="AC2130" i="2"/>
  <c r="AC2114" i="2"/>
  <c r="AC2098" i="2"/>
  <c r="AC2082" i="2"/>
  <c r="AC2066" i="2"/>
  <c r="AC2050" i="2"/>
  <c r="AC2034" i="2"/>
  <c r="AC2018" i="2"/>
  <c r="AC2002" i="2"/>
  <c r="AC1986" i="2"/>
  <c r="AC1970" i="2"/>
  <c r="AC1954" i="2"/>
  <c r="AC1938" i="2"/>
  <c r="AC1922" i="2"/>
  <c r="AC1906" i="2"/>
  <c r="AC1890" i="2"/>
  <c r="AC1874" i="2"/>
  <c r="AC1858" i="2"/>
  <c r="AC1842" i="2"/>
  <c r="AC1826" i="2"/>
  <c r="AC1810" i="2"/>
  <c r="AC1794" i="2"/>
  <c r="AC1778" i="2"/>
  <c r="AC1762" i="2"/>
  <c r="AC1746" i="2"/>
  <c r="AC1730" i="2"/>
  <c r="AC1714" i="2"/>
  <c r="AC1698" i="2"/>
  <c r="AC1682" i="2"/>
  <c r="AC1666" i="2"/>
  <c r="AC1658" i="2"/>
  <c r="AC1650" i="2"/>
  <c r="AC1642" i="2"/>
  <c r="AC1634" i="2"/>
  <c r="AC1626" i="2"/>
  <c r="AC1618" i="2"/>
  <c r="AC1610" i="2"/>
  <c r="AC1602" i="2"/>
  <c r="AC1594" i="2"/>
  <c r="AC1586" i="2"/>
  <c r="AC1578" i="2"/>
  <c r="AC1570" i="2"/>
  <c r="AC1562" i="2"/>
  <c r="AC1554" i="2"/>
  <c r="AC1546" i="2"/>
  <c r="AC1538" i="2"/>
  <c r="AC1530" i="2"/>
  <c r="AC1522" i="2"/>
  <c r="AC1514" i="2"/>
  <c r="AC1506" i="2"/>
  <c r="AC1498" i="2"/>
  <c r="AC1490" i="2"/>
  <c r="AC1482" i="2"/>
  <c r="AC1474" i="2"/>
  <c r="AC1466" i="2"/>
  <c r="AC1458" i="2"/>
  <c r="AC1450" i="2"/>
  <c r="AC1442" i="2"/>
  <c r="AC1434" i="2"/>
  <c r="AC1426" i="2"/>
  <c r="AC1418" i="2"/>
  <c r="AC1410" i="2"/>
  <c r="AC1402" i="2"/>
  <c r="AC1398" i="2"/>
  <c r="AC1394" i="2"/>
  <c r="AC1390" i="2"/>
  <c r="AC1386" i="2"/>
  <c r="AC1382" i="2"/>
  <c r="AC1378" i="2"/>
  <c r="AC1374" i="2"/>
  <c r="AC1370" i="2"/>
  <c r="AC1366" i="2"/>
  <c r="AC1362" i="2"/>
  <c r="AC1358" i="2"/>
  <c r="AC1354" i="2"/>
  <c r="AC1350" i="2"/>
  <c r="AC1346" i="2"/>
  <c r="AC1342" i="2"/>
  <c r="AC1338" i="2"/>
  <c r="AC1334" i="2"/>
  <c r="AC1330" i="2"/>
  <c r="AC1326" i="2"/>
  <c r="AC1322" i="2"/>
  <c r="AC1318" i="2"/>
  <c r="AC1314" i="2"/>
  <c r="AC1310" i="2"/>
  <c r="AC1306" i="2"/>
  <c r="AC1302" i="2"/>
  <c r="AC1298" i="2"/>
  <c r="AC1294" i="2"/>
  <c r="AC1290" i="2"/>
  <c r="AC1286" i="2"/>
  <c r="AC1282" i="2"/>
  <c r="AC1278" i="2"/>
  <c r="AC1274" i="2"/>
  <c r="AC1270" i="2"/>
  <c r="AC1266" i="2"/>
  <c r="AC1262" i="2"/>
  <c r="AC1258" i="2"/>
  <c r="AC1254" i="2"/>
  <c r="AC1250" i="2"/>
  <c r="AC1246" i="2"/>
  <c r="AC1242" i="2"/>
  <c r="AC1238" i="2"/>
  <c r="AC1234" i="2"/>
  <c r="AC1230" i="2"/>
  <c r="AC1226" i="2"/>
  <c r="AC1222" i="2"/>
  <c r="AC1218" i="2"/>
  <c r="AC1214" i="2"/>
  <c r="AC1210" i="2"/>
  <c r="AC1206" i="2"/>
  <c r="AC1202" i="2"/>
  <c r="AC1198" i="2"/>
  <c r="AC1194" i="2"/>
  <c r="AC1190" i="2"/>
  <c r="AC1186" i="2"/>
  <c r="AC1182" i="2"/>
  <c r="AC1178" i="2"/>
  <c r="AC1174" i="2"/>
  <c r="AC1170" i="2"/>
  <c r="AC1166" i="2"/>
  <c r="AC1162" i="2"/>
  <c r="AC1158" i="2"/>
  <c r="AC1154" i="2"/>
  <c r="AC1150" i="2"/>
  <c r="AC1146" i="2"/>
  <c r="AC1142" i="2"/>
  <c r="AC1138" i="2"/>
  <c r="AC1134" i="2"/>
  <c r="AC1130" i="2"/>
  <c r="AC1126" i="2"/>
  <c r="AC1122" i="2"/>
  <c r="AC1118" i="2"/>
  <c r="AC1114" i="2"/>
  <c r="AC1110" i="2"/>
  <c r="AC1106" i="2"/>
  <c r="AC1102" i="2"/>
  <c r="AC1098" i="2"/>
  <c r="AC1094" i="2"/>
  <c r="AC1090" i="2"/>
  <c r="AC1086" i="2"/>
  <c r="AC1082" i="2"/>
  <c r="AC1078" i="2"/>
  <c r="AC1074" i="2"/>
  <c r="AC1070" i="2"/>
  <c r="AC1066" i="2"/>
  <c r="AC1062" i="2"/>
  <c r="AC1058" i="2"/>
  <c r="AC1054" i="2"/>
  <c r="AC1050" i="2"/>
  <c r="AC1046" i="2"/>
  <c r="AC1042" i="2"/>
  <c r="AC1038" i="2"/>
  <c r="AC1034" i="2"/>
  <c r="AC1030" i="2"/>
  <c r="AC1026" i="2"/>
  <c r="AC1022" i="2"/>
  <c r="AC1018" i="2"/>
  <c r="AC1014" i="2"/>
  <c r="AC1010" i="2"/>
  <c r="AC1006" i="2"/>
  <c r="AC1002" i="2"/>
  <c r="AC998" i="2"/>
  <c r="AC994" i="2"/>
  <c r="AC990" i="2"/>
  <c r="AC986" i="2"/>
  <c r="AC982" i="2"/>
  <c r="AC978" i="2"/>
  <c r="AC974" i="2"/>
  <c r="AC970" i="2"/>
  <c r="AC966" i="2"/>
  <c r="AC962" i="2"/>
  <c r="AC958" i="2"/>
  <c r="AC954" i="2"/>
  <c r="AC950" i="2"/>
  <c r="AC946" i="2"/>
  <c r="AC942" i="2"/>
  <c r="AC938" i="2"/>
  <c r="AC934" i="2"/>
  <c r="AC930" i="2"/>
  <c r="AC926" i="2"/>
  <c r="AC922" i="2"/>
  <c r="AC918" i="2"/>
  <c r="AC914" i="2"/>
  <c r="AC910" i="2"/>
  <c r="AC906" i="2"/>
  <c r="AC902" i="2"/>
  <c r="AC898" i="2"/>
  <c r="AC894" i="2"/>
  <c r="AC890" i="2"/>
  <c r="AC886" i="2"/>
  <c r="AC882" i="2"/>
  <c r="AC878" i="2"/>
  <c r="AC874" i="2"/>
  <c r="AC870" i="2"/>
  <c r="AC866" i="2"/>
  <c r="AC862" i="2"/>
  <c r="AC858" i="2"/>
  <c r="AC854" i="2"/>
  <c r="AC850" i="2"/>
  <c r="AC846" i="2"/>
  <c r="AC842" i="2"/>
  <c r="AC838" i="2"/>
  <c r="AC834" i="2"/>
  <c r="AC830" i="2"/>
  <c r="AC826" i="2"/>
  <c r="AC822" i="2"/>
  <c r="AC818" i="2"/>
  <c r="AC814" i="2"/>
  <c r="AC810" i="2"/>
  <c r="AC806" i="2"/>
  <c r="AC802" i="2"/>
  <c r="AC798" i="2"/>
  <c r="AC794" i="2"/>
  <c r="AC790" i="2"/>
  <c r="AC786" i="2"/>
  <c r="AC782" i="2"/>
  <c r="AC778" i="2"/>
  <c r="AC774" i="2"/>
  <c r="AC770" i="2"/>
  <c r="AC766" i="2"/>
  <c r="AC762" i="2"/>
  <c r="AC758" i="2"/>
  <c r="AC754" i="2"/>
  <c r="AC750" i="2"/>
  <c r="AC746" i="2"/>
  <c r="AC742" i="2"/>
  <c r="AC738" i="2"/>
  <c r="AC734" i="2"/>
  <c r="AC730" i="2"/>
  <c r="AC726" i="2"/>
  <c r="AC722" i="2"/>
  <c r="AC718" i="2"/>
  <c r="AC714" i="2"/>
  <c r="AC710" i="2"/>
  <c r="AC706" i="2"/>
  <c r="AC702" i="2"/>
  <c r="AC698" i="2"/>
  <c r="AC694" i="2"/>
  <c r="AC690" i="2"/>
  <c r="AC686" i="2"/>
  <c r="AC682" i="2"/>
  <c r="AC678" i="2"/>
  <c r="AC674" i="2"/>
  <c r="AC670" i="2"/>
  <c r="AC666" i="2"/>
  <c r="AC662" i="2"/>
  <c r="AC658" i="2"/>
  <c r="AC654" i="2"/>
  <c r="AC650" i="2"/>
  <c r="AC646" i="2"/>
  <c r="AC642" i="2"/>
  <c r="AC638" i="2"/>
  <c r="AC634" i="2"/>
  <c r="AC630" i="2"/>
  <c r="AC626" i="2"/>
  <c r="AC622" i="2"/>
  <c r="AC618" i="2"/>
  <c r="AC614" i="2"/>
  <c r="AC610" i="2"/>
  <c r="AC606" i="2"/>
  <c r="AC602" i="2"/>
  <c r="AC598" i="2"/>
  <c r="AC594" i="2"/>
  <c r="AC590" i="2"/>
  <c r="AC586" i="2"/>
  <c r="AC582" i="2"/>
  <c r="AC578" i="2"/>
  <c r="AC574" i="2"/>
  <c r="AC570" i="2"/>
  <c r="AC566" i="2"/>
  <c r="AC562" i="2"/>
  <c r="AC558" i="2"/>
  <c r="AC554" i="2"/>
  <c r="AC550" i="2"/>
  <c r="AC546" i="2"/>
  <c r="AC542" i="2"/>
  <c r="AC538" i="2"/>
  <c r="AC534" i="2"/>
  <c r="AC530" i="2"/>
  <c r="AC526" i="2"/>
  <c r="AC522" i="2"/>
  <c r="AC518" i="2"/>
  <c r="AC514" i="2"/>
  <c r="AC510" i="2"/>
  <c r="AC506" i="2"/>
  <c r="AC502" i="2"/>
  <c r="AC498" i="2"/>
  <c r="AC494" i="2"/>
  <c r="AC490" i="2"/>
  <c r="AC486" i="2"/>
  <c r="AC482" i="2"/>
  <c r="AC478" i="2"/>
  <c r="AC474" i="2"/>
  <c r="AC470" i="2"/>
  <c r="AC466" i="2"/>
  <c r="AC462" i="2"/>
  <c r="AC458" i="2"/>
  <c r="AC454" i="2"/>
  <c r="AC450" i="2"/>
  <c r="AC446" i="2"/>
  <c r="AC442" i="2"/>
  <c r="AC438" i="2"/>
  <c r="AC434" i="2"/>
  <c r="AC430" i="2"/>
  <c r="AC426" i="2"/>
  <c r="AC422" i="2"/>
  <c r="AC418" i="2"/>
  <c r="AC414" i="2"/>
  <c r="AC410" i="2"/>
  <c r="AC406" i="2"/>
  <c r="AC402" i="2"/>
  <c r="AC398" i="2"/>
  <c r="AC394" i="2"/>
  <c r="AC390" i="2"/>
  <c r="AC386" i="2"/>
  <c r="AC382" i="2"/>
  <c r="AC378" i="2"/>
  <c r="AC374" i="2"/>
  <c r="AC370" i="2"/>
  <c r="AC366" i="2"/>
  <c r="AC362" i="2"/>
  <c r="AC358" i="2"/>
  <c r="AC354" i="2"/>
  <c r="AC350" i="2"/>
  <c r="AC346" i="2"/>
  <c r="AC342" i="2"/>
  <c r="AC338" i="2"/>
  <c r="AC334" i="2"/>
  <c r="AC330" i="2"/>
  <c r="AC326" i="2"/>
  <c r="AC322" i="2"/>
  <c r="AC318" i="2"/>
  <c r="AC314" i="2"/>
  <c r="AC310" i="2"/>
  <c r="AC306" i="2"/>
  <c r="AC302" i="2"/>
  <c r="AC298" i="2"/>
  <c r="AC294" i="2"/>
  <c r="AC290" i="2"/>
  <c r="AC286" i="2"/>
  <c r="AC282" i="2"/>
  <c r="AC278" i="2"/>
  <c r="AC274" i="2"/>
  <c r="AC270" i="2"/>
  <c r="AC266" i="2"/>
  <c r="AC262" i="2"/>
  <c r="AC258" i="2"/>
  <c r="AC254" i="2"/>
  <c r="AC250" i="2"/>
  <c r="AC246" i="2"/>
  <c r="AC242" i="2"/>
  <c r="AC238" i="2"/>
  <c r="AC234" i="2"/>
  <c r="AC230" i="2"/>
  <c r="AC226" i="2"/>
  <c r="AC222" i="2"/>
  <c r="AC218" i="2"/>
  <c r="AC214" i="2"/>
  <c r="AC210" i="2"/>
  <c r="AC206" i="2"/>
  <c r="AC202" i="2"/>
  <c r="AC198" i="2"/>
  <c r="AC194" i="2"/>
  <c r="AC190" i="2"/>
  <c r="AC186" i="2"/>
  <c r="AC182" i="2"/>
  <c r="AC178" i="2"/>
  <c r="AC174" i="2"/>
  <c r="AC170" i="2"/>
  <c r="AC166" i="2"/>
  <c r="AC162" i="2"/>
  <c r="AC158" i="2"/>
  <c r="AC154" i="2"/>
  <c r="AC150" i="2"/>
  <c r="AC146" i="2"/>
  <c r="AC142" i="2"/>
  <c r="AC138" i="2"/>
  <c r="AC134" i="2"/>
  <c r="AC130" i="2"/>
  <c r="AC126" i="2"/>
  <c r="AC122" i="2"/>
  <c r="AC118" i="2"/>
  <c r="AC114" i="2"/>
  <c r="AC110" i="2"/>
  <c r="AC106" i="2"/>
  <c r="AC102" i="2"/>
  <c r="AC98" i="2"/>
  <c r="AC94" i="2"/>
  <c r="AC90" i="2"/>
  <c r="AC86" i="2"/>
  <c r="AC82" i="2"/>
  <c r="AC78" i="2"/>
  <c r="AC74" i="2"/>
  <c r="AC70" i="2"/>
  <c r="AC66" i="2"/>
  <c r="AC62" i="2"/>
  <c r="AC58" i="2"/>
  <c r="AC54" i="2"/>
  <c r="AC50" i="2"/>
  <c r="AC46" i="2"/>
  <c r="AC42" i="2"/>
  <c r="AC38" i="2"/>
  <c r="AC34" i="2"/>
  <c r="AC30" i="2"/>
  <c r="AC26" i="2"/>
  <c r="AC22" i="2"/>
  <c r="AC18" i="2"/>
  <c r="AC14" i="2"/>
  <c r="AC10" i="2"/>
  <c r="AC3123" i="2"/>
  <c r="AC3004" i="2"/>
  <c r="AC2812" i="2"/>
  <c r="AC2684" i="2"/>
  <c r="AC2620" i="2"/>
  <c r="AC2545" i="2"/>
  <c r="AC2481" i="2"/>
  <c r="AC2417" i="2"/>
  <c r="AC2289" i="2"/>
  <c r="AC2250" i="2"/>
  <c r="AC2218" i="2"/>
  <c r="AC2186" i="2"/>
  <c r="AC2122" i="2"/>
  <c r="AC2090" i="2"/>
  <c r="AC2058" i="2"/>
  <c r="AC3896" i="2"/>
  <c r="AC3495" i="2"/>
  <c r="AC3052" i="2"/>
  <c r="AC2988" i="2"/>
  <c r="AC2924" i="2"/>
  <c r="AC2860" i="2"/>
  <c r="AC2796" i="2"/>
  <c r="AC2732" i="2"/>
  <c r="AC2668" i="2"/>
  <c r="AC2604" i="2"/>
  <c r="AC2537" i="2"/>
  <c r="AC2505" i="2"/>
  <c r="AC2473" i="2"/>
  <c r="AC2441" i="2"/>
  <c r="AC2409" i="2"/>
  <c r="AC2377" i="2"/>
  <c r="AC2345" i="2"/>
  <c r="AC2313" i="2"/>
  <c r="AC2278" i="2"/>
  <c r="AC2262" i="2"/>
  <c r="AC2246" i="2"/>
  <c r="AC2230" i="2"/>
  <c r="AC2214" i="2"/>
  <c r="AC2198" i="2"/>
  <c r="AC2182" i="2"/>
  <c r="AC2166" i="2"/>
  <c r="AC2150" i="2"/>
  <c r="AC2134" i="2"/>
  <c r="AC2118" i="2"/>
  <c r="AC2102" i="2"/>
  <c r="AC2086" i="2"/>
  <c r="AC2070" i="2"/>
  <c r="AC2054" i="2"/>
  <c r="AC2038" i="2"/>
  <c r="AC2022" i="2"/>
  <c r="AC2006" i="2"/>
  <c r="AC1990" i="2"/>
  <c r="AC1974" i="2"/>
  <c r="AC1958" i="2"/>
  <c r="AC1942" i="2"/>
  <c r="AC1926" i="2"/>
  <c r="AC1910" i="2"/>
  <c r="AC1894" i="2"/>
  <c r="AC1878" i="2"/>
  <c r="AC1862" i="2"/>
  <c r="AC1846" i="2"/>
  <c r="AC1830" i="2"/>
  <c r="AC1814" i="2"/>
  <c r="AC1798" i="2"/>
  <c r="AC1782" i="2"/>
  <c r="AC1766" i="2"/>
  <c r="AC1750" i="2"/>
  <c r="AC1734" i="2"/>
  <c r="AC1718" i="2"/>
  <c r="AC1702" i="2"/>
  <c r="AC1686" i="2"/>
  <c r="AC1671" i="2"/>
  <c r="AC1663" i="2"/>
  <c r="AC1655" i="2"/>
  <c r="AC1647" i="2"/>
  <c r="AC1639" i="2"/>
  <c r="AC1631" i="2"/>
  <c r="AC1623" i="2"/>
  <c r="AC1615" i="2"/>
  <c r="AC1607" i="2"/>
  <c r="AC1599" i="2"/>
  <c r="AC1591" i="2"/>
  <c r="AC1583" i="2"/>
  <c r="AC1575" i="2"/>
  <c r="AC1567" i="2"/>
  <c r="AC1559" i="2"/>
  <c r="AC1551" i="2"/>
  <c r="AC1543" i="2"/>
  <c r="AC1535" i="2"/>
  <c r="AC1527" i="2"/>
  <c r="AC1519" i="2"/>
  <c r="AC1511" i="2"/>
  <c r="AC1503" i="2"/>
  <c r="AC1495" i="2"/>
  <c r="AC1487" i="2"/>
  <c r="AC1479" i="2"/>
  <c r="AC1471" i="2"/>
  <c r="AC1463" i="2"/>
  <c r="AC1455" i="2"/>
  <c r="AC1447" i="2"/>
  <c r="AC1439" i="2"/>
  <c r="AC1431" i="2"/>
  <c r="AC1423" i="2"/>
  <c r="AC1415" i="2"/>
  <c r="AC1407" i="2"/>
  <c r="AC1399" i="2"/>
  <c r="AC1395" i="2"/>
  <c r="AC1391" i="2"/>
  <c r="AC1387" i="2"/>
  <c r="AC1383" i="2"/>
  <c r="AC1379" i="2"/>
  <c r="AC1375" i="2"/>
  <c r="AC1371" i="2"/>
  <c r="AC1367" i="2"/>
  <c r="AC1363" i="2"/>
  <c r="AC1359" i="2"/>
  <c r="AC1355" i="2"/>
  <c r="AC1351" i="2"/>
  <c r="AC1347" i="2"/>
  <c r="AC1343" i="2"/>
  <c r="AC1339" i="2"/>
  <c r="AC1335" i="2"/>
  <c r="AC1331" i="2"/>
  <c r="AC1327" i="2"/>
  <c r="AC1323" i="2"/>
  <c r="AC1319" i="2"/>
  <c r="AC1315" i="2"/>
  <c r="AC1311" i="2"/>
  <c r="AC1307" i="2"/>
  <c r="AC1303" i="2"/>
  <c r="AC1299" i="2"/>
  <c r="AC1295" i="2"/>
  <c r="AC1291" i="2"/>
  <c r="AC1287" i="2"/>
  <c r="AC1283" i="2"/>
  <c r="AC1279" i="2"/>
  <c r="AC1275" i="2"/>
  <c r="AC1271" i="2"/>
  <c r="AC1267" i="2"/>
  <c r="AC1263" i="2"/>
  <c r="AC1259" i="2"/>
  <c r="AC1255" i="2"/>
  <c r="AC1251" i="2"/>
  <c r="AC1247" i="2"/>
  <c r="AC1243" i="2"/>
  <c r="AC1239" i="2"/>
  <c r="AC1235" i="2"/>
  <c r="AC1231" i="2"/>
  <c r="AC1227" i="2"/>
  <c r="AC1223" i="2"/>
  <c r="AC1219" i="2"/>
  <c r="AC1215" i="2"/>
  <c r="AC1211" i="2"/>
  <c r="AC1207" i="2"/>
  <c r="AC1203" i="2"/>
  <c r="AC1199" i="2"/>
  <c r="AC1195" i="2"/>
  <c r="AC1191" i="2"/>
  <c r="AC1187" i="2"/>
  <c r="AC1183" i="2"/>
  <c r="AC1179" i="2"/>
  <c r="AC1175" i="2"/>
  <c r="AC1171" i="2"/>
  <c r="AC1167" i="2"/>
  <c r="AC1163" i="2"/>
  <c r="AC1159" i="2"/>
  <c r="AC1155" i="2"/>
  <c r="AC1151" i="2"/>
  <c r="AC1147" i="2"/>
  <c r="AC1143" i="2"/>
  <c r="AC1139" i="2"/>
  <c r="AC1135" i="2"/>
  <c r="AC1131" i="2"/>
  <c r="AC1127" i="2"/>
  <c r="AC1123" i="2"/>
  <c r="AC1119" i="2"/>
  <c r="AC1115" i="2"/>
  <c r="AC1111" i="2"/>
  <c r="AC1107" i="2"/>
  <c r="AC1103" i="2"/>
  <c r="AC1099" i="2"/>
  <c r="AC1095" i="2"/>
  <c r="AC1091" i="2"/>
  <c r="AC1087" i="2"/>
  <c r="AC1083" i="2"/>
  <c r="AC1079" i="2"/>
  <c r="AC1075" i="2"/>
  <c r="AC1071" i="2"/>
  <c r="AC1067" i="2"/>
  <c r="AC1063" i="2"/>
  <c r="AC1059" i="2"/>
  <c r="AC1055" i="2"/>
  <c r="AC1051" i="2"/>
  <c r="AC1047" i="2"/>
  <c r="AC1043" i="2"/>
  <c r="AC1039" i="2"/>
  <c r="AC1035" i="2"/>
  <c r="AC1031" i="2"/>
  <c r="AC1027" i="2"/>
  <c r="AC1023" i="2"/>
  <c r="AC1019" i="2"/>
  <c r="AC1015" i="2"/>
  <c r="AC1011" i="2"/>
  <c r="AC1007" i="2"/>
  <c r="AC1003" i="2"/>
  <c r="AC999" i="2"/>
  <c r="AC995" i="2"/>
  <c r="AC991" i="2"/>
  <c r="AC987" i="2"/>
  <c r="AC983" i="2"/>
  <c r="AC979" i="2"/>
  <c r="AC975" i="2"/>
  <c r="AC971" i="2"/>
  <c r="AC967" i="2"/>
  <c r="AC963" i="2"/>
  <c r="AC959" i="2"/>
  <c r="AC955" i="2"/>
  <c r="AC951" i="2"/>
  <c r="AC947" i="2"/>
  <c r="AC943" i="2"/>
  <c r="AC939" i="2"/>
  <c r="AC935" i="2"/>
  <c r="AC931" i="2"/>
  <c r="AC927" i="2"/>
  <c r="AC923" i="2"/>
  <c r="AC919" i="2"/>
  <c r="AC915" i="2"/>
  <c r="AC911" i="2"/>
  <c r="AC907" i="2"/>
  <c r="AC903" i="2"/>
  <c r="AC899" i="2"/>
  <c r="AC895" i="2"/>
  <c r="AC891" i="2"/>
  <c r="AC887" i="2"/>
  <c r="AC883" i="2"/>
  <c r="AC879" i="2"/>
  <c r="AC875" i="2"/>
  <c r="AC871" i="2"/>
  <c r="AC867" i="2"/>
  <c r="AC863" i="2"/>
  <c r="AC859" i="2"/>
  <c r="AC855" i="2"/>
  <c r="AC851" i="2"/>
  <c r="AC847" i="2"/>
  <c r="AC843" i="2"/>
  <c r="AC839" i="2"/>
  <c r="AC835" i="2"/>
  <c r="AC831" i="2"/>
  <c r="AC827" i="2"/>
  <c r="AC823" i="2"/>
  <c r="AC819" i="2"/>
  <c r="AC815" i="2"/>
  <c r="AC811" i="2"/>
  <c r="AC807" i="2"/>
  <c r="AC803" i="2"/>
  <c r="AC799" i="2"/>
  <c r="AC795" i="2"/>
  <c r="AC791" i="2"/>
  <c r="AC787" i="2"/>
  <c r="AC783" i="2"/>
  <c r="AC779" i="2"/>
  <c r="AC775" i="2"/>
  <c r="AC771" i="2"/>
  <c r="AC767" i="2"/>
  <c r="AC763" i="2"/>
  <c r="AC759" i="2"/>
  <c r="AC755" i="2"/>
  <c r="AC751" i="2"/>
  <c r="AC747" i="2"/>
  <c r="AC743" i="2"/>
  <c r="AC739" i="2"/>
  <c r="AC735" i="2"/>
  <c r="AC731" i="2"/>
  <c r="AC727" i="2"/>
  <c r="AC723" i="2"/>
  <c r="AC719" i="2"/>
  <c r="AC715" i="2"/>
  <c r="AC711" i="2"/>
  <c r="AC707" i="2"/>
  <c r="AC703" i="2"/>
  <c r="AC699" i="2"/>
  <c r="AC695" i="2"/>
  <c r="AC691" i="2"/>
  <c r="AC687" i="2"/>
  <c r="AC683" i="2"/>
  <c r="AC679" i="2"/>
  <c r="AC675" i="2"/>
  <c r="AC671" i="2"/>
  <c r="AC667" i="2"/>
  <c r="AC663" i="2"/>
  <c r="AC659" i="2"/>
  <c r="AC655" i="2"/>
  <c r="AC651" i="2"/>
  <c r="AC647" i="2"/>
  <c r="AC643" i="2"/>
  <c r="AC639" i="2"/>
  <c r="AC635" i="2"/>
  <c r="AC631" i="2"/>
  <c r="AC627" i="2"/>
  <c r="AC623" i="2"/>
  <c r="AC619" i="2"/>
  <c r="AC615" i="2"/>
  <c r="AC611" i="2"/>
  <c r="AC607" i="2"/>
  <c r="AC603" i="2"/>
  <c r="AC599" i="2"/>
  <c r="AC595" i="2"/>
  <c r="AC591" i="2"/>
  <c r="AC587" i="2"/>
  <c r="AC583" i="2"/>
  <c r="AC579" i="2"/>
  <c r="AC575" i="2"/>
  <c r="AC571" i="2"/>
  <c r="AC567" i="2"/>
  <c r="AC563" i="2"/>
  <c r="AC559" i="2"/>
  <c r="AC555" i="2"/>
  <c r="AC551" i="2"/>
  <c r="AC547" i="2"/>
  <c r="AC543" i="2"/>
  <c r="AC539" i="2"/>
  <c r="AC535" i="2"/>
  <c r="AC531" i="2"/>
  <c r="AC527" i="2"/>
  <c r="AC523" i="2"/>
  <c r="AC519" i="2"/>
  <c r="AC515" i="2"/>
  <c r="AC511" i="2"/>
  <c r="AC507" i="2"/>
  <c r="AC503" i="2"/>
  <c r="AC499" i="2"/>
  <c r="AC495" i="2"/>
  <c r="AC491" i="2"/>
  <c r="AC487" i="2"/>
  <c r="AC483" i="2"/>
  <c r="AC479" i="2"/>
  <c r="AC475" i="2"/>
  <c r="AC471" i="2"/>
  <c r="AC467" i="2"/>
  <c r="AC463" i="2"/>
  <c r="AC459" i="2"/>
  <c r="AC455" i="2"/>
  <c r="AC451" i="2"/>
  <c r="AC447" i="2"/>
  <c r="AC443" i="2"/>
  <c r="AC439" i="2"/>
  <c r="AC435" i="2"/>
  <c r="AC431" i="2"/>
  <c r="AC427" i="2"/>
  <c r="AC423" i="2"/>
  <c r="AC419" i="2"/>
  <c r="AC415" i="2"/>
  <c r="AC411" i="2"/>
  <c r="AC407" i="2"/>
  <c r="AC403" i="2"/>
  <c r="AC399" i="2"/>
  <c r="AC395" i="2"/>
  <c r="AC391" i="2"/>
  <c r="AC387" i="2"/>
  <c r="AC383" i="2"/>
  <c r="AC379" i="2"/>
  <c r="AC375" i="2"/>
  <c r="AC371" i="2"/>
  <c r="AC367" i="2"/>
  <c r="AC363" i="2"/>
  <c r="AC359" i="2"/>
  <c r="AC355" i="2"/>
  <c r="AC351" i="2"/>
  <c r="AC347" i="2"/>
  <c r="AC343" i="2"/>
  <c r="AC339" i="2"/>
  <c r="AC335" i="2"/>
  <c r="AC331" i="2"/>
  <c r="AC327" i="2"/>
  <c r="AC323" i="2"/>
  <c r="AC319" i="2"/>
  <c r="AC315" i="2"/>
  <c r="AC311" i="2"/>
  <c r="AC307" i="2"/>
  <c r="AC303" i="2"/>
  <c r="AC299" i="2"/>
  <c r="AC295" i="2"/>
  <c r="AC291" i="2"/>
  <c r="AC287" i="2"/>
  <c r="AC283" i="2"/>
  <c r="AC279" i="2"/>
  <c r="AC275" i="2"/>
  <c r="AC271" i="2"/>
  <c r="AC267" i="2"/>
  <c r="AC263" i="2"/>
  <c r="AC259" i="2"/>
  <c r="AC255" i="2"/>
  <c r="AC251" i="2"/>
  <c r="AC247" i="2"/>
  <c r="AC243" i="2"/>
  <c r="AC239" i="2"/>
  <c r="AC235" i="2"/>
  <c r="AC231" i="2"/>
  <c r="AC227" i="2"/>
  <c r="AC223" i="2"/>
  <c r="AC219" i="2"/>
  <c r="AC215" i="2"/>
  <c r="AC211" i="2"/>
  <c r="AC207" i="2"/>
  <c r="AC203" i="2"/>
  <c r="AC199" i="2"/>
  <c r="AC195" i="2"/>
  <c r="AC191" i="2"/>
  <c r="AC187" i="2"/>
  <c r="AC183" i="2"/>
  <c r="AC179" i="2"/>
  <c r="AC175" i="2"/>
  <c r="AC171" i="2"/>
  <c r="AC167" i="2"/>
  <c r="AC163" i="2"/>
  <c r="AC159" i="2"/>
  <c r="AC155" i="2"/>
  <c r="AC151" i="2"/>
  <c r="AC147" i="2"/>
  <c r="AC143" i="2"/>
  <c r="AC139" i="2"/>
  <c r="AC135" i="2"/>
  <c r="AC131" i="2"/>
  <c r="AC127" i="2"/>
  <c r="AC123" i="2"/>
  <c r="AC119" i="2"/>
  <c r="AC115" i="2"/>
  <c r="AC111" i="2"/>
  <c r="AC107" i="2"/>
  <c r="AC103" i="2"/>
  <c r="AC99" i="2"/>
  <c r="AC95" i="2"/>
  <c r="AC91" i="2"/>
  <c r="AC87" i="2"/>
  <c r="AC83" i="2"/>
  <c r="AC79" i="2"/>
  <c r="AC75" i="2"/>
  <c r="AC71" i="2"/>
  <c r="AC67" i="2"/>
  <c r="AC63" i="2"/>
  <c r="AC59" i="2"/>
  <c r="AC55" i="2"/>
  <c r="AC51" i="2"/>
  <c r="AC47" i="2"/>
  <c r="AC43" i="2"/>
  <c r="AC39" i="2"/>
  <c r="AC35" i="2"/>
  <c r="AC31" i="2"/>
  <c r="AC27" i="2"/>
  <c r="AC23" i="2"/>
  <c r="AC19" i="2"/>
  <c r="AC15" i="2"/>
  <c r="AC11" i="2"/>
  <c r="AC3068" i="2"/>
  <c r="AC2940" i="2"/>
  <c r="AC2876" i="2"/>
  <c r="AC2748" i="2"/>
  <c r="AC2556" i="2"/>
  <c r="AC2513" i="2"/>
  <c r="AC2449" i="2"/>
  <c r="AC2385" i="2"/>
  <c r="AC2353" i="2"/>
  <c r="AC2321" i="2"/>
  <c r="AC2282" i="2"/>
  <c r="AC2266" i="2"/>
  <c r="AC2234" i="2"/>
  <c r="AC2202" i="2"/>
  <c r="AC2170" i="2"/>
  <c r="AC2154" i="2"/>
  <c r="AC2138" i="2"/>
  <c r="AC2106" i="2"/>
  <c r="AC2074" i="2"/>
  <c r="AC3623" i="2"/>
  <c r="AC1994" i="2"/>
  <c r="AC1930" i="2"/>
  <c r="AC1866" i="2"/>
  <c r="AC1802" i="2"/>
  <c r="AC1738" i="2"/>
  <c r="AC1674" i="2"/>
  <c r="AC1662" i="2"/>
  <c r="AC1630" i="2"/>
  <c r="AC1598" i="2"/>
  <c r="AC1566" i="2"/>
  <c r="AC1534" i="2"/>
  <c r="AC1502" i="2"/>
  <c r="AC1470" i="2"/>
  <c r="AC1438" i="2"/>
  <c r="AC1406" i="2"/>
  <c r="AC1392" i="2"/>
  <c r="AC1376" i="2"/>
  <c r="AC1360" i="2"/>
  <c r="AC1344" i="2"/>
  <c r="AC1328" i="2"/>
  <c r="AC1312" i="2"/>
  <c r="AC1296" i="2"/>
  <c r="AC1280" i="2"/>
  <c r="AC1264" i="2"/>
  <c r="AC1248" i="2"/>
  <c r="AC1232" i="2"/>
  <c r="AC1216" i="2"/>
  <c r="AC1200" i="2"/>
  <c r="AC1184" i="2"/>
  <c r="AC1168" i="2"/>
  <c r="AC1152" i="2"/>
  <c r="AC1136" i="2"/>
  <c r="AC1120" i="2"/>
  <c r="AC1104" i="2"/>
  <c r="AC1088" i="2"/>
  <c r="AC1072" i="2"/>
  <c r="AC1056" i="2"/>
  <c r="AC1040" i="2"/>
  <c r="AC1024" i="2"/>
  <c r="AC1008" i="2"/>
  <c r="AC992" i="2"/>
  <c r="AC976" i="2"/>
  <c r="AC960" i="2"/>
  <c r="AC944" i="2"/>
  <c r="AC928" i="2"/>
  <c r="AC912" i="2"/>
  <c r="AC896" i="2"/>
  <c r="AC880" i="2"/>
  <c r="AC864" i="2"/>
  <c r="AC848" i="2"/>
  <c r="AC832" i="2"/>
  <c r="AC816" i="2"/>
  <c r="AC800" i="2"/>
  <c r="AC784" i="2"/>
  <c r="AC768" i="2"/>
  <c r="AC752" i="2"/>
  <c r="AC736" i="2"/>
  <c r="AC720" i="2"/>
  <c r="AC704" i="2"/>
  <c r="AC688" i="2"/>
  <c r="AC672" i="2"/>
  <c r="AC656" i="2"/>
  <c r="AC640" i="2"/>
  <c r="AC624" i="2"/>
  <c r="AC608" i="2"/>
  <c r="AC592" i="2"/>
  <c r="AC576" i="2"/>
  <c r="AC560" i="2"/>
  <c r="AC544" i="2"/>
  <c r="AC528" i="2"/>
  <c r="AC512" i="2"/>
  <c r="AC496" i="2"/>
  <c r="AC480" i="2"/>
  <c r="AC464" i="2"/>
  <c r="AC448" i="2"/>
  <c r="AC432" i="2"/>
  <c r="AC416" i="2"/>
  <c r="AC400" i="2"/>
  <c r="AC384" i="2"/>
  <c r="AC368" i="2"/>
  <c r="AC352" i="2"/>
  <c r="AC336" i="2"/>
  <c r="AC320" i="2"/>
  <c r="AC304" i="2"/>
  <c r="AC288" i="2"/>
  <c r="AC272" i="2"/>
  <c r="AC256" i="2"/>
  <c r="AC240" i="2"/>
  <c r="AC224" i="2"/>
  <c r="AC208" i="2"/>
  <c r="AC192" i="2"/>
  <c r="AC176" i="2"/>
  <c r="AC160" i="2"/>
  <c r="AC144" i="2"/>
  <c r="AC128" i="2"/>
  <c r="AC112" i="2"/>
  <c r="AC96" i="2"/>
  <c r="AC80" i="2"/>
  <c r="AC64" i="2"/>
  <c r="AC48" i="2"/>
  <c r="AC32" i="2"/>
  <c r="AC16" i="2"/>
  <c r="AC2026" i="2"/>
  <c r="AC1962" i="2"/>
  <c r="AC1834" i="2"/>
  <c r="AC1706" i="2"/>
  <c r="AC1646" i="2"/>
  <c r="AC1582" i="2"/>
  <c r="AC1518" i="2"/>
  <c r="AC1486" i="2"/>
  <c r="AC1422" i="2"/>
  <c r="AC1368" i="2"/>
  <c r="AC1336" i="2"/>
  <c r="AC1304" i="2"/>
  <c r="AC1272" i="2"/>
  <c r="AC1240" i="2"/>
  <c r="AC1224" i="2"/>
  <c r="AC1192" i="2"/>
  <c r="AC1144" i="2"/>
  <c r="AC1096" i="2"/>
  <c r="AC1080" i="2"/>
  <c r="AC1048" i="2"/>
  <c r="AC1016" i="2"/>
  <c r="AC1000" i="2"/>
  <c r="AC968" i="2"/>
  <c r="AC936" i="2"/>
  <c r="AC904" i="2"/>
  <c r="AC872" i="2"/>
  <c r="AC840" i="2"/>
  <c r="AC824" i="2"/>
  <c r="AC792" i="2"/>
  <c r="AC744" i="2"/>
  <c r="AC712" i="2"/>
  <c r="AC648" i="2"/>
  <c r="AC616" i="2"/>
  <c r="AC568" i="2"/>
  <c r="AC552" i="2"/>
  <c r="AC536" i="2"/>
  <c r="AC504" i="2"/>
  <c r="AC488" i="2"/>
  <c r="AC456" i="2"/>
  <c r="AC408" i="2"/>
  <c r="AC360" i="2"/>
  <c r="AC328" i="2"/>
  <c r="AC296" i="2"/>
  <c r="AC264" i="2"/>
  <c r="AC216" i="2"/>
  <c r="AC168" i="2"/>
  <c r="AC136" i="2"/>
  <c r="AC120" i="2"/>
  <c r="AC88" i="2"/>
  <c r="AC72" i="2"/>
  <c r="AC40" i="2"/>
  <c r="AC2042" i="2"/>
  <c r="AC1978" i="2"/>
  <c r="AC1914" i="2"/>
  <c r="AC1850" i="2"/>
  <c r="AC1786" i="2"/>
  <c r="AC1622" i="2"/>
  <c r="AC1558" i="2"/>
  <c r="AC1494" i="2"/>
  <c r="AC1430" i="2"/>
  <c r="AC1372" i="2"/>
  <c r="AC1340" i="2"/>
  <c r="AC1308" i="2"/>
  <c r="AC1276" i="2"/>
  <c r="AC1244" i="2"/>
  <c r="AC1212" i="2"/>
  <c r="AC1180" i="2"/>
  <c r="AC1148" i="2"/>
  <c r="AC1100" i="2"/>
  <c r="AC1068" i="2"/>
  <c r="AC1036" i="2"/>
  <c r="AC1004" i="2"/>
  <c r="AC972" i="2"/>
  <c r="AC924" i="2"/>
  <c r="AC908" i="2"/>
  <c r="AC876" i="2"/>
  <c r="AC828" i="2"/>
  <c r="AC796" i="2"/>
  <c r="AC764" i="2"/>
  <c r="AC732" i="2"/>
  <c r="AC700" i="2"/>
  <c r="AC668" i="2"/>
  <c r="AC636" i="2"/>
  <c r="AC604" i="2"/>
  <c r="AC572" i="2"/>
  <c r="AC540" i="2"/>
  <c r="AC508" i="2"/>
  <c r="AC476" i="2"/>
  <c r="AC444" i="2"/>
  <c r="AC412" i="2"/>
  <c r="AC396" i="2"/>
  <c r="AC348" i="2"/>
  <c r="AC300" i="2"/>
  <c r="AC268" i="2"/>
  <c r="AC236" i="2"/>
  <c r="AC188" i="2"/>
  <c r="AC156" i="2"/>
  <c r="AC140" i="2"/>
  <c r="AC108" i="2"/>
  <c r="AC76" i="2"/>
  <c r="AC44" i="2"/>
  <c r="AC12" i="2"/>
  <c r="AC2010" i="2"/>
  <c r="AC1946" i="2"/>
  <c r="AC1882" i="2"/>
  <c r="AC1818" i="2"/>
  <c r="AC1754" i="2"/>
  <c r="AC1690" i="2"/>
  <c r="AC1670" i="2"/>
  <c r="AC1638" i="2"/>
  <c r="AC1606" i="2"/>
  <c r="AC1574" i="2"/>
  <c r="AC1542" i="2"/>
  <c r="AC1510" i="2"/>
  <c r="AC1478" i="2"/>
  <c r="AC1446" i="2"/>
  <c r="AC1414" i="2"/>
  <c r="AC1396" i="2"/>
  <c r="AC1380" i="2"/>
  <c r="AC1364" i="2"/>
  <c r="AC1348" i="2"/>
  <c r="AC1332" i="2"/>
  <c r="AC1316" i="2"/>
  <c r="AC1300" i="2"/>
  <c r="AC1284" i="2"/>
  <c r="AC1268" i="2"/>
  <c r="AC1252" i="2"/>
  <c r="AC1236" i="2"/>
  <c r="AC1220" i="2"/>
  <c r="AC1204" i="2"/>
  <c r="AC1188" i="2"/>
  <c r="AC1172" i="2"/>
  <c r="AC1156" i="2"/>
  <c r="AC1140" i="2"/>
  <c r="AC1124" i="2"/>
  <c r="AC1108" i="2"/>
  <c r="AC1092" i="2"/>
  <c r="AC1076" i="2"/>
  <c r="AC1060" i="2"/>
  <c r="AC1044" i="2"/>
  <c r="AC1028" i="2"/>
  <c r="AC1012" i="2"/>
  <c r="AC996" i="2"/>
  <c r="AC980" i="2"/>
  <c r="AC964" i="2"/>
  <c r="AC948" i="2"/>
  <c r="AC932" i="2"/>
  <c r="AC916" i="2"/>
  <c r="AC900" i="2"/>
  <c r="AC884" i="2"/>
  <c r="AC868" i="2"/>
  <c r="AC852" i="2"/>
  <c r="AC836" i="2"/>
  <c r="AC820" i="2"/>
  <c r="AC804" i="2"/>
  <c r="AC788" i="2"/>
  <c r="AC772" i="2"/>
  <c r="AC756" i="2"/>
  <c r="AC740" i="2"/>
  <c r="AC724" i="2"/>
  <c r="AC708" i="2"/>
  <c r="AC692" i="2"/>
  <c r="AC676" i="2"/>
  <c r="AC660" i="2"/>
  <c r="AC644" i="2"/>
  <c r="AC628" i="2"/>
  <c r="AC612" i="2"/>
  <c r="AC596" i="2"/>
  <c r="AC580" i="2"/>
  <c r="AC564" i="2"/>
  <c r="AC548" i="2"/>
  <c r="AC532" i="2"/>
  <c r="AC516" i="2"/>
  <c r="AC500" i="2"/>
  <c r="AC484" i="2"/>
  <c r="AC468" i="2"/>
  <c r="AC452" i="2"/>
  <c r="AC436" i="2"/>
  <c r="AC420" i="2"/>
  <c r="AC404" i="2"/>
  <c r="AC388" i="2"/>
  <c r="AC372" i="2"/>
  <c r="AC356" i="2"/>
  <c r="AC340" i="2"/>
  <c r="AC324" i="2"/>
  <c r="AC308" i="2"/>
  <c r="AC292" i="2"/>
  <c r="AC276" i="2"/>
  <c r="AC260" i="2"/>
  <c r="AC244" i="2"/>
  <c r="AC228" i="2"/>
  <c r="AC212" i="2"/>
  <c r="AC196" i="2"/>
  <c r="AC180" i="2"/>
  <c r="AC164" i="2"/>
  <c r="AC148" i="2"/>
  <c r="AC132" i="2"/>
  <c r="AC116" i="2"/>
  <c r="AC100" i="2"/>
  <c r="AC84" i="2"/>
  <c r="AC68" i="2"/>
  <c r="AC52" i="2"/>
  <c r="AC36" i="2"/>
  <c r="AC20" i="2"/>
  <c r="AC1898" i="2"/>
  <c r="AC1770" i="2"/>
  <c r="AC1614" i="2"/>
  <c r="AC1550" i="2"/>
  <c r="AC1454" i="2"/>
  <c r="AC1384" i="2"/>
  <c r="AC1352" i="2"/>
  <c r="AC1320" i="2"/>
  <c r="AC1288" i="2"/>
  <c r="AC1256" i="2"/>
  <c r="AC1208" i="2"/>
  <c r="AC1176" i="2"/>
  <c r="AC1160" i="2"/>
  <c r="AC1128" i="2"/>
  <c r="AC1112" i="2"/>
  <c r="AC1064" i="2"/>
  <c r="AC1032" i="2"/>
  <c r="AC984" i="2"/>
  <c r="AC952" i="2"/>
  <c r="AC920" i="2"/>
  <c r="AC888" i="2"/>
  <c r="AC856" i="2"/>
  <c r="AC808" i="2"/>
  <c r="AC776" i="2"/>
  <c r="AC760" i="2"/>
  <c r="AC728" i="2"/>
  <c r="AC696" i="2"/>
  <c r="AC680" i="2"/>
  <c r="AC664" i="2"/>
  <c r="AC632" i="2"/>
  <c r="AC600" i="2"/>
  <c r="AC584" i="2"/>
  <c r="AC520" i="2"/>
  <c r="AC472" i="2"/>
  <c r="AC440" i="2"/>
  <c r="AC424" i="2"/>
  <c r="AC392" i="2"/>
  <c r="AC376" i="2"/>
  <c r="AC344" i="2"/>
  <c r="AC312" i="2"/>
  <c r="AC280" i="2"/>
  <c r="AC248" i="2"/>
  <c r="AC232" i="2"/>
  <c r="AC200" i="2"/>
  <c r="AC184" i="2"/>
  <c r="AC152" i="2"/>
  <c r="AC104" i="2"/>
  <c r="AC56" i="2"/>
  <c r="AC24" i="2"/>
  <c r="AC1722" i="2"/>
  <c r="AC1654" i="2"/>
  <c r="AC1590" i="2"/>
  <c r="AC1526" i="2"/>
  <c r="AC1462" i="2"/>
  <c r="AC1388" i="2"/>
  <c r="AC1356" i="2"/>
  <c r="AC1324" i="2"/>
  <c r="AC1292" i="2"/>
  <c r="AC1260" i="2"/>
  <c r="AC1228" i="2"/>
  <c r="AC1196" i="2"/>
  <c r="AC1164" i="2"/>
  <c r="AC1132" i="2"/>
  <c r="AC1116" i="2"/>
  <c r="AC1084" i="2"/>
  <c r="AC1052" i="2"/>
  <c r="AC1020" i="2"/>
  <c r="AC988" i="2"/>
  <c r="AC956" i="2"/>
  <c r="AC940" i="2"/>
  <c r="AC892" i="2"/>
  <c r="AC860" i="2"/>
  <c r="AC844" i="2"/>
  <c r="AC812" i="2"/>
  <c r="AC780" i="2"/>
  <c r="AC748" i="2"/>
  <c r="AC716" i="2"/>
  <c r="AC684" i="2"/>
  <c r="AC652" i="2"/>
  <c r="AC620" i="2"/>
  <c r="AC588" i="2"/>
  <c r="AC556" i="2"/>
  <c r="AC524" i="2"/>
  <c r="AC492" i="2"/>
  <c r="AC460" i="2"/>
  <c r="AC428" i="2"/>
  <c r="AC380" i="2"/>
  <c r="AC364" i="2"/>
  <c r="AC332" i="2"/>
  <c r="AC316" i="2"/>
  <c r="AC284" i="2"/>
  <c r="AC252" i="2"/>
  <c r="AC220" i="2"/>
  <c r="AC204" i="2"/>
  <c r="AC172" i="2"/>
  <c r="AC124" i="2"/>
  <c r="AC92" i="2"/>
  <c r="AC60" i="2"/>
  <c r="AC28" i="2"/>
  <c r="AB5006" i="2"/>
  <c r="AB5002" i="2"/>
  <c r="AB4998" i="2"/>
  <c r="AB4994" i="2"/>
  <c r="AB4990" i="2"/>
  <c r="AB4986" i="2"/>
  <c r="AB4982" i="2"/>
  <c r="AB4978" i="2"/>
  <c r="AB4974" i="2"/>
  <c r="AB4970" i="2"/>
  <c r="AB4966" i="2"/>
  <c r="AB4962" i="2"/>
  <c r="AB4958" i="2"/>
  <c r="AB4954" i="2"/>
  <c r="AB4950" i="2"/>
  <c r="AB4946" i="2"/>
  <c r="AB4942" i="2"/>
  <c r="AB4938" i="2"/>
  <c r="AB4934" i="2"/>
  <c r="AB4930" i="2"/>
  <c r="AB4926" i="2"/>
  <c r="AB4922" i="2"/>
  <c r="AB4918" i="2"/>
  <c r="AB4914" i="2"/>
  <c r="AB4910" i="2"/>
  <c r="AB4906" i="2"/>
  <c r="AB4902" i="2"/>
  <c r="AB4898" i="2"/>
  <c r="AB5007" i="2"/>
  <c r="AB5003" i="2"/>
  <c r="AB4999" i="2"/>
  <c r="AB4995" i="2"/>
  <c r="AB4991" i="2"/>
  <c r="AB4987" i="2"/>
  <c r="AB4983" i="2"/>
  <c r="AB4979" i="2"/>
  <c r="AB4975" i="2"/>
  <c r="AB4971" i="2"/>
  <c r="AB4967" i="2"/>
  <c r="AB4963" i="2"/>
  <c r="AB4959" i="2"/>
  <c r="AB4955" i="2"/>
  <c r="AB4951" i="2"/>
  <c r="AB4947" i="2"/>
  <c r="AB4943" i="2"/>
  <c r="AB4939" i="2"/>
  <c r="AB4935" i="2"/>
  <c r="AB4931" i="2"/>
  <c r="AB4927" i="2"/>
  <c r="AB4923" i="2"/>
  <c r="AB4919" i="2"/>
  <c r="AB4915" i="2"/>
  <c r="AB4911" i="2"/>
  <c r="AB4907" i="2"/>
  <c r="AB4903" i="2"/>
  <c r="AB4899" i="2"/>
  <c r="AB5008" i="2"/>
  <c r="AB5000" i="2"/>
  <c r="AB4992" i="2"/>
  <c r="AB4984" i="2"/>
  <c r="AB4976" i="2"/>
  <c r="AB4968" i="2"/>
  <c r="AB4960" i="2"/>
  <c r="AB4952" i="2"/>
  <c r="AB4944" i="2"/>
  <c r="AB4936" i="2"/>
  <c r="AB4928" i="2"/>
  <c r="AB4920" i="2"/>
  <c r="AB4912" i="2"/>
  <c r="AB4904" i="2"/>
  <c r="AB4896" i="2"/>
  <c r="AB4892" i="2"/>
  <c r="AB4888" i="2"/>
  <c r="AB4884" i="2"/>
  <c r="AB4880" i="2"/>
  <c r="AB4876" i="2"/>
  <c r="AB4872" i="2"/>
  <c r="AB4868" i="2"/>
  <c r="AB4864" i="2"/>
  <c r="AB4860" i="2"/>
  <c r="AB4856" i="2"/>
  <c r="AB4852" i="2"/>
  <c r="AB4848" i="2"/>
  <c r="AB4844" i="2"/>
  <c r="AB4840" i="2"/>
  <c r="AB4836" i="2"/>
  <c r="AB4832" i="2"/>
  <c r="AB4828" i="2"/>
  <c r="AB4824" i="2"/>
  <c r="AB4820" i="2"/>
  <c r="AB4816" i="2"/>
  <c r="AB4812" i="2"/>
  <c r="AB4808" i="2"/>
  <c r="AB4804" i="2"/>
  <c r="AB4800" i="2"/>
  <c r="AB4796" i="2"/>
  <c r="AB4792" i="2"/>
  <c r="AB4788" i="2"/>
  <c r="AB4784" i="2"/>
  <c r="AB4780" i="2"/>
  <c r="AB4776" i="2"/>
  <c r="AB4772" i="2"/>
  <c r="AB4768" i="2"/>
  <c r="AB4764" i="2"/>
  <c r="AB4760" i="2"/>
  <c r="AB4756" i="2"/>
  <c r="AB4752" i="2"/>
  <c r="AB4748" i="2"/>
  <c r="AB4744" i="2"/>
  <c r="AB4740" i="2"/>
  <c r="AB4736" i="2"/>
  <c r="AB4732" i="2"/>
  <c r="AB4728" i="2"/>
  <c r="AB5005" i="2"/>
  <c r="AB4997" i="2"/>
  <c r="AB4989" i="2"/>
  <c r="AB4981" i="2"/>
  <c r="AB4973" i="2"/>
  <c r="AB4965" i="2"/>
  <c r="AB4957" i="2"/>
  <c r="AB4949" i="2"/>
  <c r="AB4941" i="2"/>
  <c r="AB4933" i="2"/>
  <c r="AB4925" i="2"/>
  <c r="AB4917" i="2"/>
  <c r="AB4909" i="2"/>
  <c r="AB4901" i="2"/>
  <c r="AB4893" i="2"/>
  <c r="AB4889" i="2"/>
  <c r="AB4885" i="2"/>
  <c r="AB4881" i="2"/>
  <c r="AB4877" i="2"/>
  <c r="AB4873" i="2"/>
  <c r="AB4869" i="2"/>
  <c r="AB4865" i="2"/>
  <c r="AB4861" i="2"/>
  <c r="AB4857" i="2"/>
  <c r="AB4853" i="2"/>
  <c r="AB4849" i="2"/>
  <c r="AB4845" i="2"/>
  <c r="AB4841" i="2"/>
  <c r="AB4837" i="2"/>
  <c r="AB4833" i="2"/>
  <c r="AB4829" i="2"/>
  <c r="AB4825" i="2"/>
  <c r="AB4821" i="2"/>
  <c r="AB4817" i="2"/>
  <c r="AB4813" i="2"/>
  <c r="AB4809" i="2"/>
  <c r="AB4805" i="2"/>
  <c r="AB4801" i="2"/>
  <c r="AB4797" i="2"/>
  <c r="AB4996" i="2"/>
  <c r="AB4980" i="2"/>
  <c r="AB4964" i="2"/>
  <c r="AB4948" i="2"/>
  <c r="AB4932" i="2"/>
  <c r="AB4916" i="2"/>
  <c r="AB4900" i="2"/>
  <c r="AB4890" i="2"/>
  <c r="AB4882" i="2"/>
  <c r="AB4874" i="2"/>
  <c r="AB4866" i="2"/>
  <c r="AB4858" i="2"/>
  <c r="AB4850" i="2"/>
  <c r="AB4842" i="2"/>
  <c r="AB4834" i="2"/>
  <c r="AB4826" i="2"/>
  <c r="AB4818" i="2"/>
  <c r="AB4810" i="2"/>
  <c r="AB4802" i="2"/>
  <c r="AB4791" i="2"/>
  <c r="AB4789" i="2"/>
  <c r="AB4782" i="2"/>
  <c r="AB4775" i="2"/>
  <c r="AB4773" i="2"/>
  <c r="AB4766" i="2"/>
  <c r="AB4759" i="2"/>
  <c r="AB4757" i="2"/>
  <c r="AB4750" i="2"/>
  <c r="AB4743" i="2"/>
  <c r="AB4741" i="2"/>
  <c r="AB4734" i="2"/>
  <c r="AB4727" i="2"/>
  <c r="AB4724" i="2"/>
  <c r="AB4720" i="2"/>
  <c r="AB4716" i="2"/>
  <c r="AB5001" i="2"/>
  <c r="AB4985" i="2"/>
  <c r="AB4969" i="2"/>
  <c r="AB4953" i="2"/>
  <c r="AB4937" i="2"/>
  <c r="AB4921" i="2"/>
  <c r="AB4905" i="2"/>
  <c r="AB4895" i="2"/>
  <c r="AB4887" i="2"/>
  <c r="AB4879" i="2"/>
  <c r="AB4871" i="2"/>
  <c r="AB4863" i="2"/>
  <c r="AB4855" i="2"/>
  <c r="AB4847" i="2"/>
  <c r="AB4839" i="2"/>
  <c r="AB4831" i="2"/>
  <c r="AB4823" i="2"/>
  <c r="AB4815" i="2"/>
  <c r="AB4807" i="2"/>
  <c r="AB4799" i="2"/>
  <c r="AB4794" i="2"/>
  <c r="AB4787" i="2"/>
  <c r="AB4785" i="2"/>
  <c r="AB4778" i="2"/>
  <c r="AB4771" i="2"/>
  <c r="AB4769" i="2"/>
  <c r="AB4762" i="2"/>
  <c r="AB4755" i="2"/>
  <c r="AB4753" i="2"/>
  <c r="AB4746" i="2"/>
  <c r="AB4739" i="2"/>
  <c r="AB4737" i="2"/>
  <c r="AB4730" i="2"/>
  <c r="AB4725" i="2"/>
  <c r="AB4721" i="2"/>
  <c r="AB4717" i="2"/>
  <c r="AB4713" i="2"/>
  <c r="AB4709" i="2"/>
  <c r="AB4705" i="2"/>
  <c r="AB4701" i="2"/>
  <c r="AB4697" i="2"/>
  <c r="AB4693" i="2"/>
  <c r="AB4689" i="2"/>
  <c r="AB4685" i="2"/>
  <c r="AB4681" i="2"/>
  <c r="AB4677" i="2"/>
  <c r="AB4673" i="2"/>
  <c r="AB4669" i="2"/>
  <c r="AB4665" i="2"/>
  <c r="AB4661" i="2"/>
  <c r="AB4657" i="2"/>
  <c r="AB4653" i="2"/>
  <c r="AB4649" i="2"/>
  <c r="AB4645" i="2"/>
  <c r="AB4641" i="2"/>
  <c r="AB4637" i="2"/>
  <c r="AB4633" i="2"/>
  <c r="AB5004" i="2"/>
  <c r="AB4972" i="2"/>
  <c r="AB4940" i="2"/>
  <c r="AB4908" i="2"/>
  <c r="AB4886" i="2"/>
  <c r="AB4870" i="2"/>
  <c r="AB4854" i="2"/>
  <c r="AB4838" i="2"/>
  <c r="AB4822" i="2"/>
  <c r="AB4806" i="2"/>
  <c r="AB4781" i="2"/>
  <c r="AB4774" i="2"/>
  <c r="AB4767" i="2"/>
  <c r="AB4749" i="2"/>
  <c r="AB4742" i="2"/>
  <c r="AB4735" i="2"/>
  <c r="AB4722" i="2"/>
  <c r="AB4714" i="2"/>
  <c r="AB4707" i="2"/>
  <c r="AB4700" i="2"/>
  <c r="AB4698" i="2"/>
  <c r="AB4691" i="2"/>
  <c r="AB4684" i="2"/>
  <c r="AB4682" i="2"/>
  <c r="AB4675" i="2"/>
  <c r="AB4668" i="2"/>
  <c r="AB4666" i="2"/>
  <c r="AB4659" i="2"/>
  <c r="AB4652" i="2"/>
  <c r="AB4650" i="2"/>
  <c r="AB4643" i="2"/>
  <c r="AB4636" i="2"/>
  <c r="AB4634" i="2"/>
  <c r="AB4629" i="2"/>
  <c r="AB4625" i="2"/>
  <c r="AB4621" i="2"/>
  <c r="AB4617" i="2"/>
  <c r="AB4613" i="2"/>
  <c r="AB4609" i="2"/>
  <c r="AB4605" i="2"/>
  <c r="AB4601" i="2"/>
  <c r="AB4597" i="2"/>
  <c r="AB4593" i="2"/>
  <c r="AB4589" i="2"/>
  <c r="AB4585" i="2"/>
  <c r="AB4581" i="2"/>
  <c r="AB4577" i="2"/>
  <c r="AB4573" i="2"/>
  <c r="AB4569" i="2"/>
  <c r="AB4565" i="2"/>
  <c r="AB4561" i="2"/>
  <c r="AB4557" i="2"/>
  <c r="AB4553" i="2"/>
  <c r="AB4549" i="2"/>
  <c r="AB4545" i="2"/>
  <c r="AB4541" i="2"/>
  <c r="AB4537" i="2"/>
  <c r="AB4533" i="2"/>
  <c r="AB4529" i="2"/>
  <c r="AB4525" i="2"/>
  <c r="AB4521" i="2"/>
  <c r="AB4517" i="2"/>
  <c r="AB4513" i="2"/>
  <c r="AB4509" i="2"/>
  <c r="AB4505" i="2"/>
  <c r="AB4501" i="2"/>
  <c r="AB4497" i="2"/>
  <c r="AB4493" i="2"/>
  <c r="AB4489" i="2"/>
  <c r="AB4485" i="2"/>
  <c r="AB4481" i="2"/>
  <c r="AB4477" i="2"/>
  <c r="AB4473" i="2"/>
  <c r="AB4469" i="2"/>
  <c r="AB4465" i="2"/>
  <c r="AB4461" i="2"/>
  <c r="AB4457" i="2"/>
  <c r="AB4453" i="2"/>
  <c r="AB4449" i="2"/>
  <c r="AB4445" i="2"/>
  <c r="AB4441" i="2"/>
  <c r="AB4437" i="2"/>
  <c r="AB4433" i="2"/>
  <c r="AB4429" i="2"/>
  <c r="AB4425" i="2"/>
  <c r="AB4421" i="2"/>
  <c r="AB4417" i="2"/>
  <c r="AB4413" i="2"/>
  <c r="AB4409" i="2"/>
  <c r="AB4405" i="2"/>
  <c r="AB4401" i="2"/>
  <c r="AB4397" i="2"/>
  <c r="AB4393" i="2"/>
  <c r="AB4389" i="2"/>
  <c r="AB4385" i="2"/>
  <c r="AB4381" i="2"/>
  <c r="AB4377" i="2"/>
  <c r="AB4373" i="2"/>
  <c r="AB4369" i="2"/>
  <c r="AB4365" i="2"/>
  <c r="AB4361" i="2"/>
  <c r="AB4357" i="2"/>
  <c r="AB4353" i="2"/>
  <c r="AB4349" i="2"/>
  <c r="AB4345" i="2"/>
  <c r="AB4341" i="2"/>
  <c r="AB4337" i="2"/>
  <c r="AB4333" i="2"/>
  <c r="AB4329" i="2"/>
  <c r="AB4325" i="2"/>
  <c r="AB4321" i="2"/>
  <c r="AB4317" i="2"/>
  <c r="AB4313" i="2"/>
  <c r="AB4993" i="2"/>
  <c r="AB4961" i="2"/>
  <c r="AB4929" i="2"/>
  <c r="AB4897" i="2"/>
  <c r="AB4891" i="2"/>
  <c r="AB4875" i="2"/>
  <c r="AB4859" i="2"/>
  <c r="AB4843" i="2"/>
  <c r="AB4827" i="2"/>
  <c r="AB4811" i="2"/>
  <c r="AB4795" i="2"/>
  <c r="AB4777" i="2"/>
  <c r="AB4770" i="2"/>
  <c r="AB4763" i="2"/>
  <c r="AB4745" i="2"/>
  <c r="AB4738" i="2"/>
  <c r="AB4731" i="2"/>
  <c r="AB4719" i="2"/>
  <c r="AB4712" i="2"/>
  <c r="AB4710" i="2"/>
  <c r="AB4703" i="2"/>
  <c r="AB4696" i="2"/>
  <c r="AB4694" i="2"/>
  <c r="AB4687" i="2"/>
  <c r="AB4680" i="2"/>
  <c r="AB4678" i="2"/>
  <c r="AB4671" i="2"/>
  <c r="AB4664" i="2"/>
  <c r="AB4662" i="2"/>
  <c r="AB4655" i="2"/>
  <c r="AB4648" i="2"/>
  <c r="AB4646" i="2"/>
  <c r="AB4639" i="2"/>
  <c r="AB4632" i="2"/>
  <c r="AB4630" i="2"/>
  <c r="AB4626" i="2"/>
  <c r="AB4622" i="2"/>
  <c r="AB4618" i="2"/>
  <c r="AB4614" i="2"/>
  <c r="AB4610" i="2"/>
  <c r="AB4606" i="2"/>
  <c r="AB4602" i="2"/>
  <c r="AB4598" i="2"/>
  <c r="AB4594" i="2"/>
  <c r="AB4590" i="2"/>
  <c r="AB4586" i="2"/>
  <c r="AB4582" i="2"/>
  <c r="AB4578" i="2"/>
  <c r="AB4574" i="2"/>
  <c r="AB4570" i="2"/>
  <c r="AB4566" i="2"/>
  <c r="AB4562" i="2"/>
  <c r="AB4558" i="2"/>
  <c r="AB4554" i="2"/>
  <c r="AB4550" i="2"/>
  <c r="AB4546" i="2"/>
  <c r="AB4542" i="2"/>
  <c r="AB4538" i="2"/>
  <c r="AB4534" i="2"/>
  <c r="AB4530" i="2"/>
  <c r="AB4526" i="2"/>
  <c r="AB4522" i="2"/>
  <c r="AB4518" i="2"/>
  <c r="AB4514" i="2"/>
  <c r="AB4510" i="2"/>
  <c r="AB4506" i="2"/>
  <c r="AB4502" i="2"/>
  <c r="AB4498" i="2"/>
  <c r="AB4494" i="2"/>
  <c r="AB4490" i="2"/>
  <c r="AB4486" i="2"/>
  <c r="AB4482" i="2"/>
  <c r="AB4478" i="2"/>
  <c r="AB4474" i="2"/>
  <c r="AB4470" i="2"/>
  <c r="AB4466" i="2"/>
  <c r="AB4462" i="2"/>
  <c r="AB4458" i="2"/>
  <c r="AB4454" i="2"/>
  <c r="AB4450" i="2"/>
  <c r="AB4446" i="2"/>
  <c r="AB4442" i="2"/>
  <c r="AB4438" i="2"/>
  <c r="AB4434" i="2"/>
  <c r="AB4430" i="2"/>
  <c r="AB4426" i="2"/>
  <c r="AB4422" i="2"/>
  <c r="AB4418" i="2"/>
  <c r="AB4414" i="2"/>
  <c r="AB4410" i="2"/>
  <c r="AB4406" i="2"/>
  <c r="AB4402" i="2"/>
  <c r="AB4398" i="2"/>
  <c r="AB4394" i="2"/>
  <c r="AB4390" i="2"/>
  <c r="AB4386" i="2"/>
  <c r="AB4382" i="2"/>
  <c r="AB4378" i="2"/>
  <c r="AB4374" i="2"/>
  <c r="AB4370" i="2"/>
  <c r="AB4366" i="2"/>
  <c r="AB4362" i="2"/>
  <c r="AB4358" i="2"/>
  <c r="AB4354" i="2"/>
  <c r="AB4350" i="2"/>
  <c r="AB4346" i="2"/>
  <c r="AB4342" i="2"/>
  <c r="AB4338" i="2"/>
  <c r="AB4334" i="2"/>
  <c r="AB4330" i="2"/>
  <c r="AB4326" i="2"/>
  <c r="AB4322" i="2"/>
  <c r="AB4318" i="2"/>
  <c r="AB4314" i="2"/>
  <c r="AB4310" i="2"/>
  <c r="AB4977" i="2"/>
  <c r="AB4913" i="2"/>
  <c r="AB4883" i="2"/>
  <c r="AB4851" i="2"/>
  <c r="AB4819" i="2"/>
  <c r="AB4761" i="2"/>
  <c r="AB4754" i="2"/>
  <c r="AB4747" i="2"/>
  <c r="AB4715" i="2"/>
  <c r="AB4711" i="2"/>
  <c r="AB4704" i="2"/>
  <c r="AB4686" i="2"/>
  <c r="AB4679" i="2"/>
  <c r="AB4672" i="2"/>
  <c r="AB4654" i="2"/>
  <c r="AB4647" i="2"/>
  <c r="AB4640" i="2"/>
  <c r="AB4624" i="2"/>
  <c r="AB4616" i="2"/>
  <c r="AB4608" i="2"/>
  <c r="AB4600" i="2"/>
  <c r="AB4592" i="2"/>
  <c r="AB4584" i="2"/>
  <c r="AB4576" i="2"/>
  <c r="AB4568" i="2"/>
  <c r="AB4560" i="2"/>
  <c r="AB4552" i="2"/>
  <c r="AB4544" i="2"/>
  <c r="AB4536" i="2"/>
  <c r="AB4988" i="2"/>
  <c r="AB4924" i="2"/>
  <c r="AB4878" i="2"/>
  <c r="AB4846" i="2"/>
  <c r="AB4814" i="2"/>
  <c r="AB4765" i="2"/>
  <c r="AB4758" i="2"/>
  <c r="AB4751" i="2"/>
  <c r="AB4718" i="2"/>
  <c r="AB4706" i="2"/>
  <c r="AB4699" i="2"/>
  <c r="AB4692" i="2"/>
  <c r="AB4674" i="2"/>
  <c r="AB4667" i="2"/>
  <c r="AB4660" i="2"/>
  <c r="AB4642" i="2"/>
  <c r="AB4635" i="2"/>
  <c r="AB4623" i="2"/>
  <c r="AB4615" i="2"/>
  <c r="AB4607" i="2"/>
  <c r="AB4599" i="2"/>
  <c r="AB4591" i="2"/>
  <c r="AB4583" i="2"/>
  <c r="AB4575" i="2"/>
  <c r="AB4567" i="2"/>
  <c r="AB4559" i="2"/>
  <c r="AB4551" i="2"/>
  <c r="AB4543" i="2"/>
  <c r="AB4956" i="2"/>
  <c r="AB4862" i="2"/>
  <c r="AB4798" i="2"/>
  <c r="AB4783" i="2"/>
  <c r="AB4726" i="2"/>
  <c r="AB4708" i="2"/>
  <c r="AB4658" i="2"/>
  <c r="AB4651" i="2"/>
  <c r="AB4644" i="2"/>
  <c r="AB4619" i="2"/>
  <c r="AB4603" i="2"/>
  <c r="AB4587" i="2"/>
  <c r="AB4571" i="2"/>
  <c r="AB4555" i="2"/>
  <c r="AB4539" i="2"/>
  <c r="AB4532" i="2"/>
  <c r="AB4524" i="2"/>
  <c r="AB4516" i="2"/>
  <c r="AB4508" i="2"/>
  <c r="AB4500" i="2"/>
  <c r="AB4492" i="2"/>
  <c r="AB4484" i="2"/>
  <c r="AB4476" i="2"/>
  <c r="AB4468" i="2"/>
  <c r="AB4460" i="2"/>
  <c r="AB4452" i="2"/>
  <c r="AB4444" i="2"/>
  <c r="AB4436" i="2"/>
  <c r="AB4428" i="2"/>
  <c r="AB4420" i="2"/>
  <c r="AB4412" i="2"/>
  <c r="AB4404" i="2"/>
  <c r="AB4396" i="2"/>
  <c r="AB4388" i="2"/>
  <c r="AB4380" i="2"/>
  <c r="AB4372" i="2"/>
  <c r="AB4364" i="2"/>
  <c r="AB4356" i="2"/>
  <c r="AB4348" i="2"/>
  <c r="AB4340" i="2"/>
  <c r="AB4332" i="2"/>
  <c r="AB4324" i="2"/>
  <c r="AB4316" i="2"/>
  <c r="AB4306" i="2"/>
  <c r="AB4302" i="2"/>
  <c r="AB4298" i="2"/>
  <c r="AB4294" i="2"/>
  <c r="AB4290" i="2"/>
  <c r="AB4286" i="2"/>
  <c r="AB4282" i="2"/>
  <c r="AB4278" i="2"/>
  <c r="AB4274" i="2"/>
  <c r="AB4270" i="2"/>
  <c r="AB4266" i="2"/>
  <c r="AB4262" i="2"/>
  <c r="AB4258" i="2"/>
  <c r="AB4254" i="2"/>
  <c r="AB4250" i="2"/>
  <c r="AB4246" i="2"/>
  <c r="AB4242" i="2"/>
  <c r="AB4238" i="2"/>
  <c r="AB4234" i="2"/>
  <c r="AB4230" i="2"/>
  <c r="AB4945" i="2"/>
  <c r="AB4835" i="2"/>
  <c r="AB4793" i="2"/>
  <c r="AB4779" i="2"/>
  <c r="AB4723" i="2"/>
  <c r="AB4670" i="2"/>
  <c r="AB4663" i="2"/>
  <c r="AB4656" i="2"/>
  <c r="AB4628" i="2"/>
  <c r="AB4612" i="2"/>
  <c r="AB4596" i="2"/>
  <c r="AB4580" i="2"/>
  <c r="AB4564" i="2"/>
  <c r="AB4548" i="2"/>
  <c r="AB4531" i="2"/>
  <c r="AB4523" i="2"/>
  <c r="AB4515" i="2"/>
  <c r="AB4507" i="2"/>
  <c r="AB4499" i="2"/>
  <c r="AB4491" i="2"/>
  <c r="AB4483" i="2"/>
  <c r="AB4475" i="2"/>
  <c r="AB4467" i="2"/>
  <c r="AB4459" i="2"/>
  <c r="AB4451" i="2"/>
  <c r="AB4443" i="2"/>
  <c r="AB4435" i="2"/>
  <c r="AB4427" i="2"/>
  <c r="AB4419" i="2"/>
  <c r="AB4411" i="2"/>
  <c r="AB4403" i="2"/>
  <c r="AB4395" i="2"/>
  <c r="AB4387" i="2"/>
  <c r="AB4379" i="2"/>
  <c r="AB4371" i="2"/>
  <c r="AB4363" i="2"/>
  <c r="AB4355" i="2"/>
  <c r="AB4347" i="2"/>
  <c r="AB4339" i="2"/>
  <c r="AB4331" i="2"/>
  <c r="AB4323" i="2"/>
  <c r="AB4315" i="2"/>
  <c r="AB4307" i="2"/>
  <c r="AB4303" i="2"/>
  <c r="AB4299" i="2"/>
  <c r="AB4295" i="2"/>
  <c r="AB4291" i="2"/>
  <c r="AB4287" i="2"/>
  <c r="AB4283" i="2"/>
  <c r="AB4279" i="2"/>
  <c r="AB4275" i="2"/>
  <c r="AB4271" i="2"/>
  <c r="AB4267" i="2"/>
  <c r="AB4263" i="2"/>
  <c r="AB4259" i="2"/>
  <c r="AB4255" i="2"/>
  <c r="AB4251" i="2"/>
  <c r="AB4247" i="2"/>
  <c r="AB4243" i="2"/>
  <c r="AB4239" i="2"/>
  <c r="AB4235" i="2"/>
  <c r="AB4231" i="2"/>
  <c r="AB4227" i="2"/>
  <c r="AB4223" i="2"/>
  <c r="AB4219" i="2"/>
  <c r="AB4215" i="2"/>
  <c r="AB4211" i="2"/>
  <c r="AB4207" i="2"/>
  <c r="AB4203" i="2"/>
  <c r="AB4199" i="2"/>
  <c r="AB4195" i="2"/>
  <c r="AB4191" i="2"/>
  <c r="AB4187" i="2"/>
  <c r="AB4183" i="2"/>
  <c r="AB4179" i="2"/>
  <c r="AB4175" i="2"/>
  <c r="AB4171" i="2"/>
  <c r="AB4167" i="2"/>
  <c r="AB4163" i="2"/>
  <c r="AB4159" i="2"/>
  <c r="AB4155" i="2"/>
  <c r="AB4151" i="2"/>
  <c r="AB4147" i="2"/>
  <c r="AB4143" i="2"/>
  <c r="AB4139" i="2"/>
  <c r="AB4135" i="2"/>
  <c r="AB4131" i="2"/>
  <c r="AB4127" i="2"/>
  <c r="AB4123" i="2"/>
  <c r="AB4119" i="2"/>
  <c r="AB4115" i="2"/>
  <c r="AB4111" i="2"/>
  <c r="AB4107" i="2"/>
  <c r="AB4103" i="2"/>
  <c r="AB4099" i="2"/>
  <c r="AB4095" i="2"/>
  <c r="AB4091" i="2"/>
  <c r="AB4087" i="2"/>
  <c r="AB4083" i="2"/>
  <c r="AB4079" i="2"/>
  <c r="AB4075" i="2"/>
  <c r="AB4071" i="2"/>
  <c r="AB4067" i="2"/>
  <c r="AB4063" i="2"/>
  <c r="AB4059" i="2"/>
  <c r="AB4055" i="2"/>
  <c r="AB4051" i="2"/>
  <c r="AB4047" i="2"/>
  <c r="AB4043" i="2"/>
  <c r="AB4039" i="2"/>
  <c r="AB4035" i="2"/>
  <c r="AB4031" i="2"/>
  <c r="AB4027" i="2"/>
  <c r="AB4894" i="2"/>
  <c r="AB4690" i="2"/>
  <c r="AB4676" i="2"/>
  <c r="AB4611" i="2"/>
  <c r="AB4579" i="2"/>
  <c r="AB4547" i="2"/>
  <c r="AB4520" i="2"/>
  <c r="AB4504" i="2"/>
  <c r="AB4488" i="2"/>
  <c r="AB4472" i="2"/>
  <c r="AB4456" i="2"/>
  <c r="AB4440" i="2"/>
  <c r="AB4424" i="2"/>
  <c r="AB4408" i="2"/>
  <c r="AB4392" i="2"/>
  <c r="AB4376" i="2"/>
  <c r="AB4360" i="2"/>
  <c r="AB4344" i="2"/>
  <c r="AB4328" i="2"/>
  <c r="AB4312" i="2"/>
  <c r="AB4308" i="2"/>
  <c r="AB4300" i="2"/>
  <c r="AB4292" i="2"/>
  <c r="AB4284" i="2"/>
  <c r="AB4276" i="2"/>
  <c r="AB4268" i="2"/>
  <c r="AB4260" i="2"/>
  <c r="AB4252" i="2"/>
  <c r="AB4244" i="2"/>
  <c r="AB4236" i="2"/>
  <c r="AB4228" i="2"/>
  <c r="AB4221" i="2"/>
  <c r="AB4214" i="2"/>
  <c r="AB4212" i="2"/>
  <c r="AB4205" i="2"/>
  <c r="AB4198" i="2"/>
  <c r="AB4196" i="2"/>
  <c r="AB4189" i="2"/>
  <c r="AB4182" i="2"/>
  <c r="AB4180" i="2"/>
  <c r="AB4173" i="2"/>
  <c r="AB4166" i="2"/>
  <c r="AB4164" i="2"/>
  <c r="AB4157" i="2"/>
  <c r="AB4150" i="2"/>
  <c r="AB4148" i="2"/>
  <c r="AB4141" i="2"/>
  <c r="AB4134" i="2"/>
  <c r="AB4132" i="2"/>
  <c r="AB4125" i="2"/>
  <c r="AB4118" i="2"/>
  <c r="AB4116" i="2"/>
  <c r="AB4109" i="2"/>
  <c r="AB4102" i="2"/>
  <c r="AB4100" i="2"/>
  <c r="AB4093" i="2"/>
  <c r="AB4086" i="2"/>
  <c r="AB4084" i="2"/>
  <c r="AB4077" i="2"/>
  <c r="AB4070" i="2"/>
  <c r="AB4068" i="2"/>
  <c r="AB4061" i="2"/>
  <c r="AB4054" i="2"/>
  <c r="AB4052" i="2"/>
  <c r="AB4045" i="2"/>
  <c r="AB4038" i="2"/>
  <c r="AB4036" i="2"/>
  <c r="AB4029" i="2"/>
  <c r="AB4024" i="2"/>
  <c r="AB4020" i="2"/>
  <c r="AB4016" i="2"/>
  <c r="AB4012" i="2"/>
  <c r="AB4008" i="2"/>
  <c r="AB4004" i="2"/>
  <c r="AB4000" i="2"/>
  <c r="AB3996" i="2"/>
  <c r="AB3992" i="2"/>
  <c r="AB3988" i="2"/>
  <c r="AB3984" i="2"/>
  <c r="AB3980" i="2"/>
  <c r="AB3976" i="2"/>
  <c r="AB3972" i="2"/>
  <c r="AB3968" i="2"/>
  <c r="AB3964" i="2"/>
  <c r="AB3960" i="2"/>
  <c r="AB3956" i="2"/>
  <c r="AB3952" i="2"/>
  <c r="AB3948" i="2"/>
  <c r="AB3944" i="2"/>
  <c r="AB3940" i="2"/>
  <c r="AB3936" i="2"/>
  <c r="AB3932" i="2"/>
  <c r="AB3928" i="2"/>
  <c r="AB3924" i="2"/>
  <c r="AB3920" i="2"/>
  <c r="AB3916" i="2"/>
  <c r="AB3912" i="2"/>
  <c r="AB3908" i="2"/>
  <c r="AB3904" i="2"/>
  <c r="AB3900" i="2"/>
  <c r="AB3896" i="2"/>
  <c r="AB3892" i="2"/>
  <c r="AB3888" i="2"/>
  <c r="AB3884" i="2"/>
  <c r="AB3880" i="2"/>
  <c r="AB3876" i="2"/>
  <c r="AB3872" i="2"/>
  <c r="AB3868" i="2"/>
  <c r="AB3864" i="2"/>
  <c r="AB3860" i="2"/>
  <c r="AB3856" i="2"/>
  <c r="AB3852" i="2"/>
  <c r="AB3848" i="2"/>
  <c r="AB3844" i="2"/>
  <c r="AB3840" i="2"/>
  <c r="AB3836" i="2"/>
  <c r="AB3832" i="2"/>
  <c r="AB3828" i="2"/>
  <c r="AB3824" i="2"/>
  <c r="AB3820" i="2"/>
  <c r="AB3816" i="2"/>
  <c r="AB3812" i="2"/>
  <c r="AB3808" i="2"/>
  <c r="AB3804" i="2"/>
  <c r="AB3800" i="2"/>
  <c r="AB3796" i="2"/>
  <c r="AB3792" i="2"/>
  <c r="AB3788" i="2"/>
  <c r="AB3784" i="2"/>
  <c r="AB3780" i="2"/>
  <c r="AB4803" i="2"/>
  <c r="AB4702" i="2"/>
  <c r="AB4688" i="2"/>
  <c r="AB4631" i="2"/>
  <c r="AB4620" i="2"/>
  <c r="AB4588" i="2"/>
  <c r="AB4556" i="2"/>
  <c r="AB4535" i="2"/>
  <c r="AB4519" i="2"/>
  <c r="AB4503" i="2"/>
  <c r="AB4487" i="2"/>
  <c r="AB4471" i="2"/>
  <c r="AB4455" i="2"/>
  <c r="AB4439" i="2"/>
  <c r="AB4423" i="2"/>
  <c r="AB4407" i="2"/>
  <c r="AB4391" i="2"/>
  <c r="AB4375" i="2"/>
  <c r="AB4359" i="2"/>
  <c r="AB4343" i="2"/>
  <c r="AB4327" i="2"/>
  <c r="AB4311" i="2"/>
  <c r="AB4305" i="2"/>
  <c r="AB4297" i="2"/>
  <c r="AB4289" i="2"/>
  <c r="AB4281" i="2"/>
  <c r="AB4273" i="2"/>
  <c r="AB4265" i="2"/>
  <c r="AB4257" i="2"/>
  <c r="AB4249" i="2"/>
  <c r="AB4241" i="2"/>
  <c r="AB4233" i="2"/>
  <c r="AB4226" i="2"/>
  <c r="AB4224" i="2"/>
  <c r="AB4217" i="2"/>
  <c r="AB4210" i="2"/>
  <c r="AB4208" i="2"/>
  <c r="AB4201" i="2"/>
  <c r="AB4194" i="2"/>
  <c r="AB4192" i="2"/>
  <c r="AB4185" i="2"/>
  <c r="AB4178" i="2"/>
  <c r="AB4176" i="2"/>
  <c r="AB4169" i="2"/>
  <c r="AB4162" i="2"/>
  <c r="AB4160" i="2"/>
  <c r="AB4153" i="2"/>
  <c r="AB4146" i="2"/>
  <c r="AB4144" i="2"/>
  <c r="AB4137" i="2"/>
  <c r="AB4130" i="2"/>
  <c r="AB4128" i="2"/>
  <c r="AB4121" i="2"/>
  <c r="AB4114" i="2"/>
  <c r="AB4112" i="2"/>
  <c r="AB4105" i="2"/>
  <c r="AB4098" i="2"/>
  <c r="AB4096" i="2"/>
  <c r="AB4089" i="2"/>
  <c r="AB4082" i="2"/>
  <c r="AB4080" i="2"/>
  <c r="AB4073" i="2"/>
  <c r="AB4066" i="2"/>
  <c r="AB4064" i="2"/>
  <c r="AB4057" i="2"/>
  <c r="AB4050" i="2"/>
  <c r="AB4048" i="2"/>
  <c r="AB4041" i="2"/>
  <c r="AB4034" i="2"/>
  <c r="AB4032" i="2"/>
  <c r="AB4025" i="2"/>
  <c r="AB4021" i="2"/>
  <c r="AB4017" i="2"/>
  <c r="AB4013" i="2"/>
  <c r="AB4009" i="2"/>
  <c r="AB4005" i="2"/>
  <c r="AB4001" i="2"/>
  <c r="AB3997" i="2"/>
  <c r="AB3993" i="2"/>
  <c r="AB3989" i="2"/>
  <c r="AB3985" i="2"/>
  <c r="AB3981" i="2"/>
  <c r="AB3977" i="2"/>
  <c r="AB3973" i="2"/>
  <c r="AB3969" i="2"/>
  <c r="AB3965" i="2"/>
  <c r="AB3961" i="2"/>
  <c r="AB3957" i="2"/>
  <c r="AB3953" i="2"/>
  <c r="AB3949" i="2"/>
  <c r="AB3945" i="2"/>
  <c r="AB3941" i="2"/>
  <c r="AB3937" i="2"/>
  <c r="AB3933" i="2"/>
  <c r="AB3929" i="2"/>
  <c r="AB3925" i="2"/>
  <c r="AB3921" i="2"/>
  <c r="AB3917" i="2"/>
  <c r="AB3913" i="2"/>
  <c r="AB3909" i="2"/>
  <c r="AB3905" i="2"/>
  <c r="AB3901" i="2"/>
  <c r="AB3897" i="2"/>
  <c r="AB3893" i="2"/>
  <c r="AB3889" i="2"/>
  <c r="AB3885" i="2"/>
  <c r="AB3881" i="2"/>
  <c r="AB3877" i="2"/>
  <c r="AB3873" i="2"/>
  <c r="AB3869" i="2"/>
  <c r="AB3865" i="2"/>
  <c r="AB3861" i="2"/>
  <c r="AB3857" i="2"/>
  <c r="AB3853" i="2"/>
  <c r="AB3849" i="2"/>
  <c r="AB3845" i="2"/>
  <c r="AB3841" i="2"/>
  <c r="AB3837" i="2"/>
  <c r="AB3833" i="2"/>
  <c r="AB3829" i="2"/>
  <c r="AB3825" i="2"/>
  <c r="AB3821" i="2"/>
  <c r="AB3817" i="2"/>
  <c r="AB3813" i="2"/>
  <c r="AB3809" i="2"/>
  <c r="AB3805" i="2"/>
  <c r="AB3801" i="2"/>
  <c r="AB3797" i="2"/>
  <c r="AB3793" i="2"/>
  <c r="AB3789" i="2"/>
  <c r="AB3785" i="2"/>
  <c r="AB3781" i="2"/>
  <c r="AB3777" i="2"/>
  <c r="AB4830" i="2"/>
  <c r="AB4790" i="2"/>
  <c r="AB4733" i="2"/>
  <c r="AB4683" i="2"/>
  <c r="AB4627" i="2"/>
  <c r="AB4595" i="2"/>
  <c r="AB4563" i="2"/>
  <c r="AB4528" i="2"/>
  <c r="AB4512" i="2"/>
  <c r="AB4496" i="2"/>
  <c r="AB4480" i="2"/>
  <c r="AB4464" i="2"/>
  <c r="AB4448" i="2"/>
  <c r="AB4432" i="2"/>
  <c r="AB4416" i="2"/>
  <c r="AB4400" i="2"/>
  <c r="AB4384" i="2"/>
  <c r="AB4368" i="2"/>
  <c r="AB4352" i="2"/>
  <c r="AB4336" i="2"/>
  <c r="AB4320" i="2"/>
  <c r="AB4304" i="2"/>
  <c r="AB4296" i="2"/>
  <c r="AB4288" i="2"/>
  <c r="AB4280" i="2"/>
  <c r="AB4272" i="2"/>
  <c r="AB4264" i="2"/>
  <c r="AB4256" i="2"/>
  <c r="AB4248" i="2"/>
  <c r="AB4240" i="2"/>
  <c r="AB4232" i="2"/>
  <c r="AB4222" i="2"/>
  <c r="AB4220" i="2"/>
  <c r="AB4213" i="2"/>
  <c r="AB4206" i="2"/>
  <c r="AB4204" i="2"/>
  <c r="AB4197" i="2"/>
  <c r="AB4190" i="2"/>
  <c r="AB4188" i="2"/>
  <c r="AB4181" i="2"/>
  <c r="AB4174" i="2"/>
  <c r="AB4172" i="2"/>
  <c r="AB4165" i="2"/>
  <c r="AB4158" i="2"/>
  <c r="AB4156" i="2"/>
  <c r="AB4149" i="2"/>
  <c r="AB4142" i="2"/>
  <c r="AB4140" i="2"/>
  <c r="AB4133" i="2"/>
  <c r="AB4126" i="2"/>
  <c r="AB4124" i="2"/>
  <c r="AB4117" i="2"/>
  <c r="AB4110" i="2"/>
  <c r="AB4108" i="2"/>
  <c r="AB4101" i="2"/>
  <c r="AB4094" i="2"/>
  <c r="AB4540" i="2"/>
  <c r="AB4495" i="2"/>
  <c r="AB4431" i="2"/>
  <c r="AB4367" i="2"/>
  <c r="AB4285" i="2"/>
  <c r="AB4253" i="2"/>
  <c r="AB4216" i="2"/>
  <c r="AB4209" i="2"/>
  <c r="AB4202" i="2"/>
  <c r="AB4152" i="2"/>
  <c r="AB4145" i="2"/>
  <c r="AB4138" i="2"/>
  <c r="AB4076" i="2"/>
  <c r="AB4069" i="2"/>
  <c r="AB4062" i="2"/>
  <c r="AB4044" i="2"/>
  <c r="AB4037" i="2"/>
  <c r="AB4030" i="2"/>
  <c r="AB4018" i="2"/>
  <c r="AB4010" i="2"/>
  <c r="AB4002" i="2"/>
  <c r="AB3994" i="2"/>
  <c r="AB3986" i="2"/>
  <c r="AB3978" i="2"/>
  <c r="AB3970" i="2"/>
  <c r="AB3962" i="2"/>
  <c r="AB3954" i="2"/>
  <c r="AB3946" i="2"/>
  <c r="AB3938" i="2"/>
  <c r="AB3930" i="2"/>
  <c r="AB3922" i="2"/>
  <c r="AB3914" i="2"/>
  <c r="AB3906" i="2"/>
  <c r="AB3898" i="2"/>
  <c r="AB3890" i="2"/>
  <c r="AB3882" i="2"/>
  <c r="AB3874" i="2"/>
  <c r="AB3866" i="2"/>
  <c r="AB3858" i="2"/>
  <c r="AB3850" i="2"/>
  <c r="AB3842" i="2"/>
  <c r="AB3834" i="2"/>
  <c r="AB3826" i="2"/>
  <c r="AB3818" i="2"/>
  <c r="AB3810" i="2"/>
  <c r="AB3802" i="2"/>
  <c r="AB3794" i="2"/>
  <c r="AB3786" i="2"/>
  <c r="AB3778" i="2"/>
  <c r="AB3775" i="2"/>
  <c r="AB3771" i="2"/>
  <c r="AB3767" i="2"/>
  <c r="AB3763" i="2"/>
  <c r="AB3759" i="2"/>
  <c r="AB3755" i="2"/>
  <c r="AB3751" i="2"/>
  <c r="AB3747" i="2"/>
  <c r="AB3743" i="2"/>
  <c r="AB3739" i="2"/>
  <c r="AB3735" i="2"/>
  <c r="AB3731" i="2"/>
  <c r="AB3727" i="2"/>
  <c r="AB3723" i="2"/>
  <c r="AB3719" i="2"/>
  <c r="AB3715" i="2"/>
  <c r="AB3711" i="2"/>
  <c r="AB3707" i="2"/>
  <c r="AB3703" i="2"/>
  <c r="AB3699" i="2"/>
  <c r="AB3695" i="2"/>
  <c r="AB3691" i="2"/>
  <c r="AB3687" i="2"/>
  <c r="AB3683" i="2"/>
  <c r="AB3679" i="2"/>
  <c r="AB3675" i="2"/>
  <c r="AB3671" i="2"/>
  <c r="AB3667" i="2"/>
  <c r="AB3663" i="2"/>
  <c r="AB3659" i="2"/>
  <c r="AB3655" i="2"/>
  <c r="AB3651" i="2"/>
  <c r="AB3647" i="2"/>
  <c r="AB3643" i="2"/>
  <c r="AB3639" i="2"/>
  <c r="AB3635" i="2"/>
  <c r="AB3631" i="2"/>
  <c r="AB3627" i="2"/>
  <c r="AB3623" i="2"/>
  <c r="AB3619" i="2"/>
  <c r="AB3615" i="2"/>
  <c r="AB3611" i="2"/>
  <c r="AB3607" i="2"/>
  <c r="AB3603" i="2"/>
  <c r="AB3599" i="2"/>
  <c r="AB3595" i="2"/>
  <c r="AB3591" i="2"/>
  <c r="AB3587" i="2"/>
  <c r="AB3583" i="2"/>
  <c r="AB3579" i="2"/>
  <c r="AB3575" i="2"/>
  <c r="AB3571" i="2"/>
  <c r="AB3567" i="2"/>
  <c r="AB3563" i="2"/>
  <c r="AB3559" i="2"/>
  <c r="AB3555" i="2"/>
  <c r="AB3551" i="2"/>
  <c r="AB3547" i="2"/>
  <c r="AB3543" i="2"/>
  <c r="AB3539" i="2"/>
  <c r="AB3535" i="2"/>
  <c r="AB3531" i="2"/>
  <c r="AB3527" i="2"/>
  <c r="AB3523" i="2"/>
  <c r="AB3519" i="2"/>
  <c r="AB3515" i="2"/>
  <c r="AB3511" i="2"/>
  <c r="AB3507" i="2"/>
  <c r="AB3503" i="2"/>
  <c r="AB3499" i="2"/>
  <c r="AB3495" i="2"/>
  <c r="AB3491" i="2"/>
  <c r="AB3487" i="2"/>
  <c r="AB3483" i="2"/>
  <c r="AB3479" i="2"/>
  <c r="AB3475" i="2"/>
  <c r="AB3471" i="2"/>
  <c r="AB3467" i="2"/>
  <c r="AB3463" i="2"/>
  <c r="AB3459" i="2"/>
  <c r="AB3455" i="2"/>
  <c r="AB3451" i="2"/>
  <c r="AB3447" i="2"/>
  <c r="AB3443" i="2"/>
  <c r="AB3439" i="2"/>
  <c r="AB3435" i="2"/>
  <c r="AB3431" i="2"/>
  <c r="AB3427" i="2"/>
  <c r="AB3423" i="2"/>
  <c r="AB3419" i="2"/>
  <c r="AB3415" i="2"/>
  <c r="AB3411" i="2"/>
  <c r="AB3407" i="2"/>
  <c r="AB3403" i="2"/>
  <c r="AB3399" i="2"/>
  <c r="AB3395" i="2"/>
  <c r="AB3391" i="2"/>
  <c r="AB3387" i="2"/>
  <c r="AB3383" i="2"/>
  <c r="AB3379" i="2"/>
  <c r="AB3375" i="2"/>
  <c r="AB3371" i="2"/>
  <c r="AB3367" i="2"/>
  <c r="AB3363" i="2"/>
  <c r="AB3359" i="2"/>
  <c r="AB3355" i="2"/>
  <c r="AB3351" i="2"/>
  <c r="AB3347" i="2"/>
  <c r="AB3343" i="2"/>
  <c r="AB3339" i="2"/>
  <c r="AB3335" i="2"/>
  <c r="AB3331" i="2"/>
  <c r="AB3327" i="2"/>
  <c r="AB3323" i="2"/>
  <c r="AB3319" i="2"/>
  <c r="AB3315" i="2"/>
  <c r="AB3311" i="2"/>
  <c r="AB3307" i="2"/>
  <c r="AB3303" i="2"/>
  <c r="AB3299" i="2"/>
  <c r="AB3295" i="2"/>
  <c r="AB3291" i="2"/>
  <c r="AB3287" i="2"/>
  <c r="AB3283" i="2"/>
  <c r="AB3279" i="2"/>
  <c r="AB3275" i="2"/>
  <c r="AB3271" i="2"/>
  <c r="AB3267" i="2"/>
  <c r="AB3263" i="2"/>
  <c r="AB3259" i="2"/>
  <c r="AB3255" i="2"/>
  <c r="AB3251" i="2"/>
  <c r="AB3247" i="2"/>
  <c r="AB3243" i="2"/>
  <c r="AB3239" i="2"/>
  <c r="AB3235" i="2"/>
  <c r="AB3231" i="2"/>
  <c r="AB3227" i="2"/>
  <c r="AB3223" i="2"/>
  <c r="AB3219" i="2"/>
  <c r="AB3215" i="2"/>
  <c r="AB3211" i="2"/>
  <c r="AB3207" i="2"/>
  <c r="AB3203" i="2"/>
  <c r="AB3199" i="2"/>
  <c r="AB3195" i="2"/>
  <c r="AB3191" i="2"/>
  <c r="AB3187" i="2"/>
  <c r="AB3183" i="2"/>
  <c r="AB3179" i="2"/>
  <c r="AB3175" i="2"/>
  <c r="AB3171" i="2"/>
  <c r="AB3167" i="2"/>
  <c r="AB3163" i="2"/>
  <c r="AB3159" i="2"/>
  <c r="AB3155" i="2"/>
  <c r="AB3151" i="2"/>
  <c r="AB3147" i="2"/>
  <c r="AB3143" i="2"/>
  <c r="AB3139" i="2"/>
  <c r="AB3135" i="2"/>
  <c r="AB3131" i="2"/>
  <c r="AB3127" i="2"/>
  <c r="AB3123" i="2"/>
  <c r="AB3119" i="2"/>
  <c r="AB3115" i="2"/>
  <c r="AB3111" i="2"/>
  <c r="AB3107" i="2"/>
  <c r="AB4867" i="2"/>
  <c r="AB4729" i="2"/>
  <c r="AB4572" i="2"/>
  <c r="AB4511" i="2"/>
  <c r="AB4447" i="2"/>
  <c r="AB4383" i="2"/>
  <c r="AB4319" i="2"/>
  <c r="AB4293" i="2"/>
  <c r="AB4261" i="2"/>
  <c r="AB4229" i="2"/>
  <c r="AB4200" i="2"/>
  <c r="AB4193" i="2"/>
  <c r="AB4186" i="2"/>
  <c r="AB4136" i="2"/>
  <c r="AB4129" i="2"/>
  <c r="AB4122" i="2"/>
  <c r="AB4090" i="2"/>
  <c r="AB4072" i="2"/>
  <c r="AB4065" i="2"/>
  <c r="AB4058" i="2"/>
  <c r="AB4040" i="2"/>
  <c r="AB4033" i="2"/>
  <c r="AB4026" i="2"/>
  <c r="AB4023" i="2"/>
  <c r="AB4015" i="2"/>
  <c r="AB4007" i="2"/>
  <c r="AB3999" i="2"/>
  <c r="AB3991" i="2"/>
  <c r="AB3983" i="2"/>
  <c r="AB3975" i="2"/>
  <c r="AB3967" i="2"/>
  <c r="AB3959" i="2"/>
  <c r="AB3951" i="2"/>
  <c r="AB3943" i="2"/>
  <c r="AB3935" i="2"/>
  <c r="AB3927" i="2"/>
  <c r="AB3919" i="2"/>
  <c r="AB3911" i="2"/>
  <c r="AB3903" i="2"/>
  <c r="AB3895" i="2"/>
  <c r="AB3887" i="2"/>
  <c r="AB3879" i="2"/>
  <c r="AB3871" i="2"/>
  <c r="AB3863" i="2"/>
  <c r="AB3855" i="2"/>
  <c r="AB3847" i="2"/>
  <c r="AB3839" i="2"/>
  <c r="AB3831" i="2"/>
  <c r="AB3823" i="2"/>
  <c r="AB3815" i="2"/>
  <c r="AB3807" i="2"/>
  <c r="AB3799" i="2"/>
  <c r="AB3791" i="2"/>
  <c r="AB3783" i="2"/>
  <c r="AB3776" i="2"/>
  <c r="AB3772" i="2"/>
  <c r="AB3768" i="2"/>
  <c r="AB3764" i="2"/>
  <c r="AB3760" i="2"/>
  <c r="AB3756" i="2"/>
  <c r="AB3752" i="2"/>
  <c r="AB3748" i="2"/>
  <c r="AB3744" i="2"/>
  <c r="AB3740" i="2"/>
  <c r="AB3736" i="2"/>
  <c r="AB3732" i="2"/>
  <c r="AB3728" i="2"/>
  <c r="AB3724" i="2"/>
  <c r="AB3720" i="2"/>
  <c r="AB3716" i="2"/>
  <c r="AB3712" i="2"/>
  <c r="AB3708" i="2"/>
  <c r="AB3704" i="2"/>
  <c r="AB3700" i="2"/>
  <c r="AB3696" i="2"/>
  <c r="AB3692" i="2"/>
  <c r="AB3688" i="2"/>
  <c r="AB3684" i="2"/>
  <c r="AB3680" i="2"/>
  <c r="AB3676" i="2"/>
  <c r="AB3672" i="2"/>
  <c r="AB3668" i="2"/>
  <c r="AB3664" i="2"/>
  <c r="AB3660" i="2"/>
  <c r="AB3656" i="2"/>
  <c r="AB3652" i="2"/>
  <c r="AB3648" i="2"/>
  <c r="AB3644" i="2"/>
  <c r="AB3640" i="2"/>
  <c r="AB3636" i="2"/>
  <c r="AB3632" i="2"/>
  <c r="AB3628" i="2"/>
  <c r="AB3624" i="2"/>
  <c r="AB3620" i="2"/>
  <c r="AB3616" i="2"/>
  <c r="AB3612" i="2"/>
  <c r="AB3608" i="2"/>
  <c r="AB3604" i="2"/>
  <c r="AB3600" i="2"/>
  <c r="AB3596" i="2"/>
  <c r="AB3592" i="2"/>
  <c r="AB3588" i="2"/>
  <c r="AB3584" i="2"/>
  <c r="AB3580" i="2"/>
  <c r="AB3576" i="2"/>
  <c r="AB3572" i="2"/>
  <c r="AB3568" i="2"/>
  <c r="AB3564" i="2"/>
  <c r="AB3560" i="2"/>
  <c r="AB3556" i="2"/>
  <c r="AB3552" i="2"/>
  <c r="AB3548" i="2"/>
  <c r="AB3544" i="2"/>
  <c r="AB3540" i="2"/>
  <c r="AB3536" i="2"/>
  <c r="AB3532" i="2"/>
  <c r="AB3528" i="2"/>
  <c r="AB3524" i="2"/>
  <c r="AB3520" i="2"/>
  <c r="AB3516" i="2"/>
  <c r="AB3512" i="2"/>
  <c r="AB3508" i="2"/>
  <c r="AB3504" i="2"/>
  <c r="AB3500" i="2"/>
  <c r="AB3496" i="2"/>
  <c r="AB3492" i="2"/>
  <c r="AB3488" i="2"/>
  <c r="AB3484" i="2"/>
  <c r="AB3480" i="2"/>
  <c r="AB3476" i="2"/>
  <c r="AB3472" i="2"/>
  <c r="AB3468" i="2"/>
  <c r="AB3464" i="2"/>
  <c r="AB3460" i="2"/>
  <c r="AB3456" i="2"/>
  <c r="AB3452" i="2"/>
  <c r="AB3448" i="2"/>
  <c r="AB3444" i="2"/>
  <c r="AB3440" i="2"/>
  <c r="AB3436" i="2"/>
  <c r="AB3432" i="2"/>
  <c r="AB3428" i="2"/>
  <c r="AB3424" i="2"/>
  <c r="AB3420" i="2"/>
  <c r="AB3416" i="2"/>
  <c r="AB3412" i="2"/>
  <c r="AB3408" i="2"/>
  <c r="AB3404" i="2"/>
  <c r="AB3400" i="2"/>
  <c r="AB3396" i="2"/>
  <c r="AB3392" i="2"/>
  <c r="AB3388" i="2"/>
  <c r="AB3384" i="2"/>
  <c r="AB3380" i="2"/>
  <c r="AB3376" i="2"/>
  <c r="AB3372" i="2"/>
  <c r="AB3368" i="2"/>
  <c r="AB3364" i="2"/>
  <c r="AB3360" i="2"/>
  <c r="AB3356" i="2"/>
  <c r="AB3352" i="2"/>
  <c r="AB3348" i="2"/>
  <c r="AB3344" i="2"/>
  <c r="AB3340" i="2"/>
  <c r="AB3336" i="2"/>
  <c r="AB3332" i="2"/>
  <c r="AB3328" i="2"/>
  <c r="AB3324" i="2"/>
  <c r="AB3320" i="2"/>
  <c r="AB3316" i="2"/>
  <c r="AB3312" i="2"/>
  <c r="AB3308" i="2"/>
  <c r="AB3304" i="2"/>
  <c r="AB3300" i="2"/>
  <c r="AB3296" i="2"/>
  <c r="AB3292" i="2"/>
  <c r="AB3288" i="2"/>
  <c r="AB3284" i="2"/>
  <c r="AB3280" i="2"/>
  <c r="AB3276" i="2"/>
  <c r="AB3272" i="2"/>
  <c r="AB3268" i="2"/>
  <c r="AB3264" i="2"/>
  <c r="AB3260" i="2"/>
  <c r="AB3256" i="2"/>
  <c r="AB3252" i="2"/>
  <c r="AB3248" i="2"/>
  <c r="AB3244" i="2"/>
  <c r="AB3240" i="2"/>
  <c r="AB3236" i="2"/>
  <c r="AB3232" i="2"/>
  <c r="AB3228" i="2"/>
  <c r="AB3224" i="2"/>
  <c r="AB3220" i="2"/>
  <c r="AB3216" i="2"/>
  <c r="AB3212" i="2"/>
  <c r="AB3208" i="2"/>
  <c r="AB3204" i="2"/>
  <c r="AB3200" i="2"/>
  <c r="AB3196" i="2"/>
  <c r="AB3192" i="2"/>
  <c r="AB3188" i="2"/>
  <c r="AB3184" i="2"/>
  <c r="AB3180" i="2"/>
  <c r="AB3176" i="2"/>
  <c r="AB3172" i="2"/>
  <c r="AB3168" i="2"/>
  <c r="AB3164" i="2"/>
  <c r="AB3160" i="2"/>
  <c r="AB3156" i="2"/>
  <c r="AB3152" i="2"/>
  <c r="AB3148" i="2"/>
  <c r="AB3144" i="2"/>
  <c r="AB3140" i="2"/>
  <c r="AB3136" i="2"/>
  <c r="AB3132" i="2"/>
  <c r="AB3128" i="2"/>
  <c r="AB3124" i="2"/>
  <c r="AB3120" i="2"/>
  <c r="AB3116" i="2"/>
  <c r="AB3112" i="2"/>
  <c r="AB3108" i="2"/>
  <c r="AB3104" i="2"/>
  <c r="AB3100" i="2"/>
  <c r="AB3096" i="2"/>
  <c r="AB3092" i="2"/>
  <c r="AB3088" i="2"/>
  <c r="AB3084" i="2"/>
  <c r="AB3080" i="2"/>
  <c r="AB3076" i="2"/>
  <c r="AB4604" i="2"/>
  <c r="AB4527" i="2"/>
  <c r="AB4463" i="2"/>
  <c r="AB4399" i="2"/>
  <c r="AB4335" i="2"/>
  <c r="AB4301" i="2"/>
  <c r="AB4269" i="2"/>
  <c r="AB4237" i="2"/>
  <c r="AB4786" i="2"/>
  <c r="AB4218" i="2"/>
  <c r="AB4177" i="2"/>
  <c r="AB4120" i="2"/>
  <c r="AB4106" i="2"/>
  <c r="AB4092" i="2"/>
  <c r="AB4085" i="2"/>
  <c r="AB4078" i="2"/>
  <c r="AB4028" i="2"/>
  <c r="AB4022" i="2"/>
  <c r="AB4006" i="2"/>
  <c r="AB3990" i="2"/>
  <c r="AB3974" i="2"/>
  <c r="AB3958" i="2"/>
  <c r="AB3942" i="2"/>
  <c r="AB3926" i="2"/>
  <c r="AB3910" i="2"/>
  <c r="AB3894" i="2"/>
  <c r="AB3878" i="2"/>
  <c r="AB3862" i="2"/>
  <c r="AB3846" i="2"/>
  <c r="AB3830" i="2"/>
  <c r="AB3814" i="2"/>
  <c r="AB3798" i="2"/>
  <c r="AB3782" i="2"/>
  <c r="AB3769" i="2"/>
  <c r="AB3761" i="2"/>
  <c r="AB3753" i="2"/>
  <c r="AB3745" i="2"/>
  <c r="AB3737" i="2"/>
  <c r="AB3729" i="2"/>
  <c r="AB3721" i="2"/>
  <c r="AB3713" i="2"/>
  <c r="AB3705" i="2"/>
  <c r="AB3697" i="2"/>
  <c r="AB3689" i="2"/>
  <c r="AB3681" i="2"/>
  <c r="AB3673" i="2"/>
  <c r="AB3665" i="2"/>
  <c r="AB3657" i="2"/>
  <c r="AB3649" i="2"/>
  <c r="AB3641" i="2"/>
  <c r="AB3633" i="2"/>
  <c r="AB3625" i="2"/>
  <c r="AB3617" i="2"/>
  <c r="AB3609" i="2"/>
  <c r="AB3601" i="2"/>
  <c r="AB3593" i="2"/>
  <c r="AB3585" i="2"/>
  <c r="AB3577" i="2"/>
  <c r="AB3569" i="2"/>
  <c r="AB3561" i="2"/>
  <c r="AB3553" i="2"/>
  <c r="AB3545" i="2"/>
  <c r="AB3537" i="2"/>
  <c r="AB3529" i="2"/>
  <c r="AB3521" i="2"/>
  <c r="AB3513" i="2"/>
  <c r="AB3505" i="2"/>
  <c r="AB3497" i="2"/>
  <c r="AB3489" i="2"/>
  <c r="AB3481" i="2"/>
  <c r="AB3473" i="2"/>
  <c r="AB3465" i="2"/>
  <c r="AB3457" i="2"/>
  <c r="AB3449" i="2"/>
  <c r="AB3441" i="2"/>
  <c r="AB3433" i="2"/>
  <c r="AB3425" i="2"/>
  <c r="AB3417" i="2"/>
  <c r="AB3409" i="2"/>
  <c r="AB3401" i="2"/>
  <c r="AB3393" i="2"/>
  <c r="AB3385" i="2"/>
  <c r="AB3377" i="2"/>
  <c r="AB3369" i="2"/>
  <c r="AB3361" i="2"/>
  <c r="AB3353" i="2"/>
  <c r="AB3345" i="2"/>
  <c r="AB3337" i="2"/>
  <c r="AB3329" i="2"/>
  <c r="AB3321" i="2"/>
  <c r="AB3313" i="2"/>
  <c r="AB3305" i="2"/>
  <c r="AB3297" i="2"/>
  <c r="AB3289" i="2"/>
  <c r="AB3281" i="2"/>
  <c r="AB3273" i="2"/>
  <c r="AB3265" i="2"/>
  <c r="AB3257" i="2"/>
  <c r="AB3249" i="2"/>
  <c r="AB3241" i="2"/>
  <c r="AB3233" i="2"/>
  <c r="AB3225" i="2"/>
  <c r="AB3217" i="2"/>
  <c r="AB3209" i="2"/>
  <c r="AB3201" i="2"/>
  <c r="AB3193" i="2"/>
  <c r="AB3185" i="2"/>
  <c r="AB3177" i="2"/>
  <c r="AB3169" i="2"/>
  <c r="AB3161" i="2"/>
  <c r="AB3153" i="2"/>
  <c r="AB3145" i="2"/>
  <c r="AB3137" i="2"/>
  <c r="AB3129" i="2"/>
  <c r="AB3121" i="2"/>
  <c r="AB3113" i="2"/>
  <c r="AB3102" i="2"/>
  <c r="AB3095" i="2"/>
  <c r="AB3093" i="2"/>
  <c r="AB3086" i="2"/>
  <c r="AB3079" i="2"/>
  <c r="AB3077" i="2"/>
  <c r="AB4695" i="2"/>
  <c r="AB4351" i="2"/>
  <c r="AB4245" i="2"/>
  <c r="AB4161" i="2"/>
  <c r="AB4104" i="2"/>
  <c r="AB4056" i="2"/>
  <c r="AB4049" i="2"/>
  <c r="AB4042" i="2"/>
  <c r="AB4011" i="2"/>
  <c r="AB3995" i="2"/>
  <c r="AB3979" i="2"/>
  <c r="AB3963" i="2"/>
  <c r="AB3947" i="2"/>
  <c r="AB3931" i="2"/>
  <c r="AB3915" i="2"/>
  <c r="AB3899" i="2"/>
  <c r="AB3883" i="2"/>
  <c r="AB3867" i="2"/>
  <c r="AB3851" i="2"/>
  <c r="AB3835" i="2"/>
  <c r="AB3819" i="2"/>
  <c r="AB3803" i="2"/>
  <c r="AB3787" i="2"/>
  <c r="AB3774" i="2"/>
  <c r="AB3766" i="2"/>
  <c r="AB3758" i="2"/>
  <c r="AB3750" i="2"/>
  <c r="AB3742" i="2"/>
  <c r="AB3734" i="2"/>
  <c r="AB3726" i="2"/>
  <c r="AB3718" i="2"/>
  <c r="AB3710" i="2"/>
  <c r="AB3702" i="2"/>
  <c r="AB3694" i="2"/>
  <c r="AB3686" i="2"/>
  <c r="AB3678" i="2"/>
  <c r="AB3670" i="2"/>
  <c r="AB3662" i="2"/>
  <c r="AB3654" i="2"/>
  <c r="AB3646" i="2"/>
  <c r="AB3638" i="2"/>
  <c r="AB3630" i="2"/>
  <c r="AB3622" i="2"/>
  <c r="AB3614" i="2"/>
  <c r="AB3606" i="2"/>
  <c r="AB3598" i="2"/>
  <c r="AB3590" i="2"/>
  <c r="AB3582" i="2"/>
  <c r="AB3574" i="2"/>
  <c r="AB3566" i="2"/>
  <c r="AB3558" i="2"/>
  <c r="AB3550" i="2"/>
  <c r="AB3542" i="2"/>
  <c r="AB3534" i="2"/>
  <c r="AB3526" i="2"/>
  <c r="AB3518" i="2"/>
  <c r="AB3510" i="2"/>
  <c r="AB3502" i="2"/>
  <c r="AB3494" i="2"/>
  <c r="AB3486" i="2"/>
  <c r="AB3478" i="2"/>
  <c r="AB3470" i="2"/>
  <c r="AB3462" i="2"/>
  <c r="AB3454" i="2"/>
  <c r="AB3446" i="2"/>
  <c r="AB3438" i="2"/>
  <c r="AB3430" i="2"/>
  <c r="AB3422" i="2"/>
  <c r="AB3414" i="2"/>
  <c r="AB3406" i="2"/>
  <c r="AB3398" i="2"/>
  <c r="AB3390" i="2"/>
  <c r="AB3382" i="2"/>
  <c r="AB3374" i="2"/>
  <c r="AB3366" i="2"/>
  <c r="AB3358" i="2"/>
  <c r="AB3350" i="2"/>
  <c r="AB3342" i="2"/>
  <c r="AB3334" i="2"/>
  <c r="AB3326" i="2"/>
  <c r="AB3318" i="2"/>
  <c r="AB3310" i="2"/>
  <c r="AB3302" i="2"/>
  <c r="AB3294" i="2"/>
  <c r="AB3286" i="2"/>
  <c r="AB3278" i="2"/>
  <c r="AB3270" i="2"/>
  <c r="AB3262" i="2"/>
  <c r="AB3254" i="2"/>
  <c r="AB3246" i="2"/>
  <c r="AB3238" i="2"/>
  <c r="AB3230" i="2"/>
  <c r="AB3222" i="2"/>
  <c r="AB3214" i="2"/>
  <c r="AB3206" i="2"/>
  <c r="AB3198" i="2"/>
  <c r="AB3190" i="2"/>
  <c r="AB3182" i="2"/>
  <c r="AB3174" i="2"/>
  <c r="AB3166" i="2"/>
  <c r="AB3158" i="2"/>
  <c r="AB3150" i="2"/>
  <c r="AB3142" i="2"/>
  <c r="AB4638" i="2"/>
  <c r="AB4415" i="2"/>
  <c r="AB4277" i="2"/>
  <c r="AB4184" i="2"/>
  <c r="AB4170" i="2"/>
  <c r="AB4113" i="2"/>
  <c r="AB4060" i="2"/>
  <c r="AB4053" i="2"/>
  <c r="AB4046" i="2"/>
  <c r="AB4014" i="2"/>
  <c r="AB3998" i="2"/>
  <c r="AB3982" i="2"/>
  <c r="AB3966" i="2"/>
  <c r="AB3950" i="2"/>
  <c r="AB3934" i="2"/>
  <c r="AB3918" i="2"/>
  <c r="AB3902" i="2"/>
  <c r="AB3886" i="2"/>
  <c r="AB3870" i="2"/>
  <c r="AB3854" i="2"/>
  <c r="AB3838" i="2"/>
  <c r="AB3822" i="2"/>
  <c r="AB3806" i="2"/>
  <c r="AB3790" i="2"/>
  <c r="AB3773" i="2"/>
  <c r="AB3765" i="2"/>
  <c r="AB3757" i="2"/>
  <c r="AB3749" i="2"/>
  <c r="AB3741" i="2"/>
  <c r="AB3733" i="2"/>
  <c r="AB3725" i="2"/>
  <c r="AB3717" i="2"/>
  <c r="AB3709" i="2"/>
  <c r="AB3701" i="2"/>
  <c r="AB3693" i="2"/>
  <c r="AB3685" i="2"/>
  <c r="AB3677" i="2"/>
  <c r="AB3669" i="2"/>
  <c r="AB3661" i="2"/>
  <c r="AB3653" i="2"/>
  <c r="AB3645" i="2"/>
  <c r="AB3637" i="2"/>
  <c r="AB3629" i="2"/>
  <c r="AB3621" i="2"/>
  <c r="AB3613" i="2"/>
  <c r="AB3605" i="2"/>
  <c r="AB3597" i="2"/>
  <c r="AB3589" i="2"/>
  <c r="AB3581" i="2"/>
  <c r="AB3573" i="2"/>
  <c r="AB3565" i="2"/>
  <c r="AB3557" i="2"/>
  <c r="AB3549" i="2"/>
  <c r="AB3541" i="2"/>
  <c r="AB3533" i="2"/>
  <c r="AB3525" i="2"/>
  <c r="AB3517" i="2"/>
  <c r="AB3509" i="2"/>
  <c r="AB3501" i="2"/>
  <c r="AB3493" i="2"/>
  <c r="AB3485" i="2"/>
  <c r="AB3477" i="2"/>
  <c r="AB3469" i="2"/>
  <c r="AB3461" i="2"/>
  <c r="AB3453" i="2"/>
  <c r="AB3445" i="2"/>
  <c r="AB3437" i="2"/>
  <c r="AB3429" i="2"/>
  <c r="AB3421" i="2"/>
  <c r="AB3413" i="2"/>
  <c r="AB3405" i="2"/>
  <c r="AB3397" i="2"/>
  <c r="AB3389" i="2"/>
  <c r="AB3381" i="2"/>
  <c r="AB3373" i="2"/>
  <c r="AB3365" i="2"/>
  <c r="AB3357" i="2"/>
  <c r="AB3349" i="2"/>
  <c r="AB3341" i="2"/>
  <c r="AB3333" i="2"/>
  <c r="AB3325" i="2"/>
  <c r="AB3317" i="2"/>
  <c r="AB3309" i="2"/>
  <c r="AB3301" i="2"/>
  <c r="AB3293" i="2"/>
  <c r="AB3285" i="2"/>
  <c r="AB3277" i="2"/>
  <c r="AB3269" i="2"/>
  <c r="AB3261" i="2"/>
  <c r="AB3253" i="2"/>
  <c r="AB3245" i="2"/>
  <c r="AB3237" i="2"/>
  <c r="AB3229" i="2"/>
  <c r="AB3221" i="2"/>
  <c r="AB3213" i="2"/>
  <c r="AB3205" i="2"/>
  <c r="AB3197" i="2"/>
  <c r="AB3189" i="2"/>
  <c r="AB3181" i="2"/>
  <c r="AB3173" i="2"/>
  <c r="AB3165" i="2"/>
  <c r="AB3157" i="2"/>
  <c r="AB3149" i="2"/>
  <c r="AB3141" i="2"/>
  <c r="AB3133" i="2"/>
  <c r="AB3125" i="2"/>
  <c r="AB3117" i="2"/>
  <c r="AB3109" i="2"/>
  <c r="AB3103" i="2"/>
  <c r="AB3101" i="2"/>
  <c r="AB3094" i="2"/>
  <c r="AB3087" i="2"/>
  <c r="AB3085" i="2"/>
  <c r="AB3078" i="2"/>
  <c r="AB3073" i="2"/>
  <c r="AB4168" i="2"/>
  <c r="AB4074" i="2"/>
  <c r="AB4019" i="2"/>
  <c r="AB3955" i="2"/>
  <c r="AB3891" i="2"/>
  <c r="AB3827" i="2"/>
  <c r="AB3770" i="2"/>
  <c r="AB3738" i="2"/>
  <c r="AB3706" i="2"/>
  <c r="AB3674" i="2"/>
  <c r="AB3642" i="2"/>
  <c r="AB3610" i="2"/>
  <c r="AB3578" i="2"/>
  <c r="AB3546" i="2"/>
  <c r="AB3514" i="2"/>
  <c r="AB3482" i="2"/>
  <c r="AB3450" i="2"/>
  <c r="AB3418" i="2"/>
  <c r="AB3386" i="2"/>
  <c r="AB3354" i="2"/>
  <c r="AB3322" i="2"/>
  <c r="AB3290" i="2"/>
  <c r="AB3258" i="2"/>
  <c r="AB3226" i="2"/>
  <c r="AB3194" i="2"/>
  <c r="AB3162" i="2"/>
  <c r="AB3122" i="2"/>
  <c r="AB3106" i="2"/>
  <c r="AB3099" i="2"/>
  <c r="AB3081" i="2"/>
  <c r="AB3074" i="2"/>
  <c r="AB3072" i="2"/>
  <c r="AB3068" i="2"/>
  <c r="AB3064" i="2"/>
  <c r="AB3060" i="2"/>
  <c r="AB3056" i="2"/>
  <c r="AB3052" i="2"/>
  <c r="AB3048" i="2"/>
  <c r="AB3044" i="2"/>
  <c r="AB3040" i="2"/>
  <c r="AB3036" i="2"/>
  <c r="AB3032" i="2"/>
  <c r="AB3028" i="2"/>
  <c r="AB3024" i="2"/>
  <c r="AB3020" i="2"/>
  <c r="AB3016" i="2"/>
  <c r="AB3012" i="2"/>
  <c r="AB3008" i="2"/>
  <c r="AB3004" i="2"/>
  <c r="AB3000" i="2"/>
  <c r="AB2996" i="2"/>
  <c r="AB2992" i="2"/>
  <c r="AB2988" i="2"/>
  <c r="AB2984" i="2"/>
  <c r="AB2980" i="2"/>
  <c r="AB2976" i="2"/>
  <c r="AB2972" i="2"/>
  <c r="AB2968" i="2"/>
  <c r="AB2964" i="2"/>
  <c r="AB2960" i="2"/>
  <c r="AB2956" i="2"/>
  <c r="AB2952" i="2"/>
  <c r="AB2948" i="2"/>
  <c r="AB2944" i="2"/>
  <c r="AB2940" i="2"/>
  <c r="AB2936" i="2"/>
  <c r="AB2932" i="2"/>
  <c r="AB2928" i="2"/>
  <c r="AB2924" i="2"/>
  <c r="AB2920" i="2"/>
  <c r="AB2916" i="2"/>
  <c r="AB2912" i="2"/>
  <c r="AB2908" i="2"/>
  <c r="AB2904" i="2"/>
  <c r="AB2900" i="2"/>
  <c r="AB2896" i="2"/>
  <c r="AB2892" i="2"/>
  <c r="AB2888" i="2"/>
  <c r="AB2884" i="2"/>
  <c r="AB2880" i="2"/>
  <c r="AB2876" i="2"/>
  <c r="AB2872" i="2"/>
  <c r="AB2868" i="2"/>
  <c r="AB2864" i="2"/>
  <c r="AB2860" i="2"/>
  <c r="AB2856" i="2"/>
  <c r="AB2852" i="2"/>
  <c r="AB2848" i="2"/>
  <c r="AB2844" i="2"/>
  <c r="AB2840" i="2"/>
  <c r="AB2836" i="2"/>
  <c r="AB2832" i="2"/>
  <c r="AB2828" i="2"/>
  <c r="AB2824" i="2"/>
  <c r="AB2820" i="2"/>
  <c r="AB2816" i="2"/>
  <c r="AB2812" i="2"/>
  <c r="AB2808" i="2"/>
  <c r="AB2804" i="2"/>
  <c r="AB2800" i="2"/>
  <c r="AB2796" i="2"/>
  <c r="AB2792" i="2"/>
  <c r="AB2788" i="2"/>
  <c r="AB2784" i="2"/>
  <c r="AB2780" i="2"/>
  <c r="AB2776" i="2"/>
  <c r="AB2772" i="2"/>
  <c r="AB2768" i="2"/>
  <c r="AB2764" i="2"/>
  <c r="AB2760" i="2"/>
  <c r="AB2756" i="2"/>
  <c r="AB2752" i="2"/>
  <c r="AB2748" i="2"/>
  <c r="AB2744" i="2"/>
  <c r="AB2740" i="2"/>
  <c r="AB2736" i="2"/>
  <c r="AB2732" i="2"/>
  <c r="AB2728" i="2"/>
  <c r="AB2724" i="2"/>
  <c r="AB2720" i="2"/>
  <c r="AB2716" i="2"/>
  <c r="AB2712" i="2"/>
  <c r="AB2708" i="2"/>
  <c r="AB2704" i="2"/>
  <c r="AB2700" i="2"/>
  <c r="AB2696" i="2"/>
  <c r="AB2692" i="2"/>
  <c r="AB2688" i="2"/>
  <c r="AB2684" i="2"/>
  <c r="AB2680" i="2"/>
  <c r="AB2676" i="2"/>
  <c r="AB2672" i="2"/>
  <c r="AB2668" i="2"/>
  <c r="AB2664" i="2"/>
  <c r="AB2660" i="2"/>
  <c r="AB2656" i="2"/>
  <c r="AB2652" i="2"/>
  <c r="AB2648" i="2"/>
  <c r="AB2644" i="2"/>
  <c r="AB2640" i="2"/>
  <c r="AB2636" i="2"/>
  <c r="AB2632" i="2"/>
  <c r="AB2628" i="2"/>
  <c r="AB2624" i="2"/>
  <c r="AB2620" i="2"/>
  <c r="AB2616" i="2"/>
  <c r="AB2612" i="2"/>
  <c r="AB2608" i="2"/>
  <c r="AB2604" i="2"/>
  <c r="AB2600" i="2"/>
  <c r="AB2596" i="2"/>
  <c r="AB2592" i="2"/>
  <c r="AB2588" i="2"/>
  <c r="AB2584" i="2"/>
  <c r="AB2580" i="2"/>
  <c r="AB2576" i="2"/>
  <c r="AB2572" i="2"/>
  <c r="AB2568" i="2"/>
  <c r="AB2564" i="2"/>
  <c r="AB2560" i="2"/>
  <c r="AB2556" i="2"/>
  <c r="AB4479" i="2"/>
  <c r="AB4225" i="2"/>
  <c r="AB4154" i="2"/>
  <c r="AB4097" i="2"/>
  <c r="AB3971" i="2"/>
  <c r="AB3907" i="2"/>
  <c r="AB3843" i="2"/>
  <c r="AB3779" i="2"/>
  <c r="AB3746" i="2"/>
  <c r="AB3714" i="2"/>
  <c r="AB3682" i="2"/>
  <c r="AB3650" i="2"/>
  <c r="AB3618" i="2"/>
  <c r="AB3586" i="2"/>
  <c r="AB3554" i="2"/>
  <c r="AB3522" i="2"/>
  <c r="AB3490" i="2"/>
  <c r="AB3458" i="2"/>
  <c r="AB3426" i="2"/>
  <c r="AB3394" i="2"/>
  <c r="AB3362" i="2"/>
  <c r="AB3330" i="2"/>
  <c r="AB3298" i="2"/>
  <c r="AB3266" i="2"/>
  <c r="AB3234" i="2"/>
  <c r="AB3202" i="2"/>
  <c r="AB3170" i="2"/>
  <c r="AB3138" i="2"/>
  <c r="AB3126" i="2"/>
  <c r="AB3110" i="2"/>
  <c r="AB3105" i="2"/>
  <c r="AB3098" i="2"/>
  <c r="AB3091" i="2"/>
  <c r="AB3069" i="2"/>
  <c r="AB3065" i="2"/>
  <c r="AB3061" i="2"/>
  <c r="AB3057" i="2"/>
  <c r="AB3053" i="2"/>
  <c r="AB3049" i="2"/>
  <c r="AB3045" i="2"/>
  <c r="AB3041" i="2"/>
  <c r="AB3037" i="2"/>
  <c r="AB3033" i="2"/>
  <c r="AB3029" i="2"/>
  <c r="AB3025" i="2"/>
  <c r="AB3021" i="2"/>
  <c r="AB3017" i="2"/>
  <c r="AB3013" i="2"/>
  <c r="AB3009" i="2"/>
  <c r="AB3005" i="2"/>
  <c r="AB3001" i="2"/>
  <c r="AB2997" i="2"/>
  <c r="AB2993" i="2"/>
  <c r="AB2989" i="2"/>
  <c r="AB2985" i="2"/>
  <c r="AB2981" i="2"/>
  <c r="AB2977" i="2"/>
  <c r="AB2973" i="2"/>
  <c r="AB2969" i="2"/>
  <c r="AB2965" i="2"/>
  <c r="AB2961" i="2"/>
  <c r="AB2957" i="2"/>
  <c r="AB2953" i="2"/>
  <c r="AB2949" i="2"/>
  <c r="AB2945" i="2"/>
  <c r="AB2941" i="2"/>
  <c r="AB2937" i="2"/>
  <c r="AB2933" i="2"/>
  <c r="AB2929" i="2"/>
  <c r="AB2925" i="2"/>
  <c r="AB2921" i="2"/>
  <c r="AB2917" i="2"/>
  <c r="AB2913" i="2"/>
  <c r="AB2909" i="2"/>
  <c r="AB2905" i="2"/>
  <c r="AB2901" i="2"/>
  <c r="AB2897" i="2"/>
  <c r="AB2893" i="2"/>
  <c r="AB2889" i="2"/>
  <c r="AB2885" i="2"/>
  <c r="AB2881" i="2"/>
  <c r="AB2877" i="2"/>
  <c r="AB2873" i="2"/>
  <c r="AB2869" i="2"/>
  <c r="AB2865" i="2"/>
  <c r="AB2861" i="2"/>
  <c r="AB2857" i="2"/>
  <c r="AB2853" i="2"/>
  <c r="AB2849" i="2"/>
  <c r="AB2845" i="2"/>
  <c r="AB2841" i="2"/>
  <c r="AB2837" i="2"/>
  <c r="AB2833" i="2"/>
  <c r="AB2829" i="2"/>
  <c r="AB2825" i="2"/>
  <c r="AB2821" i="2"/>
  <c r="AB2817" i="2"/>
  <c r="AB2813" i="2"/>
  <c r="AB2809" i="2"/>
  <c r="AB2805" i="2"/>
  <c r="AB2801" i="2"/>
  <c r="AB2797" i="2"/>
  <c r="AB2793" i="2"/>
  <c r="AB2789" i="2"/>
  <c r="AB2785" i="2"/>
  <c r="AB2781" i="2"/>
  <c r="AB2777" i="2"/>
  <c r="AB2773" i="2"/>
  <c r="AB2769" i="2"/>
  <c r="AB2765" i="2"/>
  <c r="AB2761" i="2"/>
  <c r="AB2757" i="2"/>
  <c r="AB2753" i="2"/>
  <c r="AB2749" i="2"/>
  <c r="AB2745" i="2"/>
  <c r="AB2741" i="2"/>
  <c r="AB2737" i="2"/>
  <c r="AB2733" i="2"/>
  <c r="AB2729" i="2"/>
  <c r="AB2725" i="2"/>
  <c r="AB2721" i="2"/>
  <c r="AB2717" i="2"/>
  <c r="AB2713" i="2"/>
  <c r="AB2709" i="2"/>
  <c r="AB2705" i="2"/>
  <c r="AB2701" i="2"/>
  <c r="AB2697" i="2"/>
  <c r="AB2693" i="2"/>
  <c r="AB2689" i="2"/>
  <c r="AB2685" i="2"/>
  <c r="AB2681" i="2"/>
  <c r="AB2677" i="2"/>
  <c r="AB2673" i="2"/>
  <c r="AB2669" i="2"/>
  <c r="AB2665" i="2"/>
  <c r="AB2661" i="2"/>
  <c r="AB2657" i="2"/>
  <c r="AB2653" i="2"/>
  <c r="AB2649" i="2"/>
  <c r="AB2645" i="2"/>
  <c r="AB2641" i="2"/>
  <c r="AB2637" i="2"/>
  <c r="AB2633" i="2"/>
  <c r="AB2629" i="2"/>
  <c r="AB2625" i="2"/>
  <c r="AB2621" i="2"/>
  <c r="AB2617" i="2"/>
  <c r="AB2613" i="2"/>
  <c r="AB2609" i="2"/>
  <c r="AB2605" i="2"/>
  <c r="AB2601" i="2"/>
  <c r="AB2597" i="2"/>
  <c r="AB2593" i="2"/>
  <c r="AB2589" i="2"/>
  <c r="AB2585" i="2"/>
  <c r="AB2581" i="2"/>
  <c r="AB2577" i="2"/>
  <c r="AB2573" i="2"/>
  <c r="AB2569" i="2"/>
  <c r="AB2565" i="2"/>
  <c r="AB2561" i="2"/>
  <c r="AB2557" i="2"/>
  <c r="AB2553" i="2"/>
  <c r="AB2549" i="2"/>
  <c r="AB2545" i="2"/>
  <c r="AB2541" i="2"/>
  <c r="AB2537" i="2"/>
  <c r="AB2533" i="2"/>
  <c r="AB2529" i="2"/>
  <c r="AB2525" i="2"/>
  <c r="AB2521" i="2"/>
  <c r="AB2517" i="2"/>
  <c r="AB2513" i="2"/>
  <c r="AB2509" i="2"/>
  <c r="AB2505" i="2"/>
  <c r="AB2501" i="2"/>
  <c r="AB2497" i="2"/>
  <c r="AB2493" i="2"/>
  <c r="AB2489" i="2"/>
  <c r="AB2485" i="2"/>
  <c r="AB2481" i="2"/>
  <c r="AB2477" i="2"/>
  <c r="AB2473" i="2"/>
  <c r="AB2469" i="2"/>
  <c r="AB2465" i="2"/>
  <c r="AB2461" i="2"/>
  <c r="AB2457" i="2"/>
  <c r="AB2453" i="2"/>
  <c r="AB2449" i="2"/>
  <c r="AB2445" i="2"/>
  <c r="AB2441" i="2"/>
  <c r="AB2437" i="2"/>
  <c r="AB2433" i="2"/>
  <c r="AB2429" i="2"/>
  <c r="AB2425" i="2"/>
  <c r="AB2421" i="2"/>
  <c r="AB2417" i="2"/>
  <c r="AB2413" i="2"/>
  <c r="AB2409" i="2"/>
  <c r="AB2405" i="2"/>
  <c r="AB2401" i="2"/>
  <c r="AB2397" i="2"/>
  <c r="AB2393" i="2"/>
  <c r="AB2389" i="2"/>
  <c r="AB2385" i="2"/>
  <c r="AB2381" i="2"/>
  <c r="AB2377" i="2"/>
  <c r="AB2373" i="2"/>
  <c r="AB2369" i="2"/>
  <c r="AB2365" i="2"/>
  <c r="AB2361" i="2"/>
  <c r="AB2357" i="2"/>
  <c r="AB2353" i="2"/>
  <c r="AB2349" i="2"/>
  <c r="AB2345" i="2"/>
  <c r="AB2341" i="2"/>
  <c r="AB2337" i="2"/>
  <c r="AB2333" i="2"/>
  <c r="AB2329" i="2"/>
  <c r="AB2325" i="2"/>
  <c r="AB2321" i="2"/>
  <c r="AB2317" i="2"/>
  <c r="AB2313" i="2"/>
  <c r="AB2309" i="2"/>
  <c r="AB2305" i="2"/>
  <c r="AB2301" i="2"/>
  <c r="AB2297" i="2"/>
  <c r="AB2293" i="2"/>
  <c r="AB2289" i="2"/>
  <c r="AB4088" i="2"/>
  <c r="AB3987" i="2"/>
  <c r="AB3923" i="2"/>
  <c r="AB3859" i="2"/>
  <c r="AB3795" i="2"/>
  <c r="AB3754" i="2"/>
  <c r="AB3722" i="2"/>
  <c r="AB3690" i="2"/>
  <c r="AB3658" i="2"/>
  <c r="AB3626" i="2"/>
  <c r="AB3594" i="2"/>
  <c r="AB3562" i="2"/>
  <c r="AB3530" i="2"/>
  <c r="AB3498" i="2"/>
  <c r="AB3466" i="2"/>
  <c r="AB3434" i="2"/>
  <c r="AB3402" i="2"/>
  <c r="AB3370" i="2"/>
  <c r="AB3338" i="2"/>
  <c r="AB3306" i="2"/>
  <c r="AB3274" i="2"/>
  <c r="AB3242" i="2"/>
  <c r="AB3210" i="2"/>
  <c r="AB3178" i="2"/>
  <c r="AB3146" i="2"/>
  <c r="AB3130" i="2"/>
  <c r="AB3114" i="2"/>
  <c r="AB3097" i="2"/>
  <c r="AB3090" i="2"/>
  <c r="AB3083" i="2"/>
  <c r="AB3070" i="2"/>
  <c r="AB3066" i="2"/>
  <c r="AB3062" i="2"/>
  <c r="AB3058" i="2"/>
  <c r="AB3054" i="2"/>
  <c r="AB3050" i="2"/>
  <c r="AB3046" i="2"/>
  <c r="AB3042" i="2"/>
  <c r="AB3038" i="2"/>
  <c r="AB3034" i="2"/>
  <c r="AB3030" i="2"/>
  <c r="AB3026" i="2"/>
  <c r="AB3022" i="2"/>
  <c r="AB3018" i="2"/>
  <c r="AB3014" i="2"/>
  <c r="AB3010" i="2"/>
  <c r="AB3006" i="2"/>
  <c r="AB3002" i="2"/>
  <c r="AB2998" i="2"/>
  <c r="AB2994" i="2"/>
  <c r="AB2990" i="2"/>
  <c r="AB2986" i="2"/>
  <c r="AB2982" i="2"/>
  <c r="AB2978" i="2"/>
  <c r="AB2974" i="2"/>
  <c r="AB2970" i="2"/>
  <c r="AB2966" i="2"/>
  <c r="AB2962" i="2"/>
  <c r="AB2958" i="2"/>
  <c r="AB2954" i="2"/>
  <c r="AB2950" i="2"/>
  <c r="AB2946" i="2"/>
  <c r="AB2942" i="2"/>
  <c r="AB2938" i="2"/>
  <c r="AB2934" i="2"/>
  <c r="AB2930" i="2"/>
  <c r="AB2926" i="2"/>
  <c r="AB2922" i="2"/>
  <c r="AB2918" i="2"/>
  <c r="AB2914" i="2"/>
  <c r="AB2910" i="2"/>
  <c r="AB2906" i="2"/>
  <c r="AB2902" i="2"/>
  <c r="AB2898" i="2"/>
  <c r="AB2894" i="2"/>
  <c r="AB2890" i="2"/>
  <c r="AB2886" i="2"/>
  <c r="AB2882" i="2"/>
  <c r="AB2878" i="2"/>
  <c r="AB2874" i="2"/>
  <c r="AB2870" i="2"/>
  <c r="AB2866" i="2"/>
  <c r="AB2862" i="2"/>
  <c r="AB2858" i="2"/>
  <c r="AB2854" i="2"/>
  <c r="AB2850" i="2"/>
  <c r="AB2846" i="2"/>
  <c r="AB2842" i="2"/>
  <c r="AB2838" i="2"/>
  <c r="AB2834" i="2"/>
  <c r="AB2830" i="2"/>
  <c r="AB2826" i="2"/>
  <c r="AB2822" i="2"/>
  <c r="AB2818" i="2"/>
  <c r="AB2814" i="2"/>
  <c r="AB2810" i="2"/>
  <c r="AB2806" i="2"/>
  <c r="AB2802" i="2"/>
  <c r="AB2798" i="2"/>
  <c r="AB2794" i="2"/>
  <c r="AB2790" i="2"/>
  <c r="AB2786" i="2"/>
  <c r="AB2782" i="2"/>
  <c r="AB2778" i="2"/>
  <c r="AB2774" i="2"/>
  <c r="AB2770" i="2"/>
  <c r="AB2766" i="2"/>
  <c r="AB2762" i="2"/>
  <c r="AB2758" i="2"/>
  <c r="AB2754" i="2"/>
  <c r="AB2750" i="2"/>
  <c r="AB2746" i="2"/>
  <c r="AB2742" i="2"/>
  <c r="AB2738" i="2"/>
  <c r="AB2734" i="2"/>
  <c r="AB2730" i="2"/>
  <c r="AB2726" i="2"/>
  <c r="AB2722" i="2"/>
  <c r="AB2718" i="2"/>
  <c r="AB2714" i="2"/>
  <c r="AB2710" i="2"/>
  <c r="AB2706" i="2"/>
  <c r="AB2702" i="2"/>
  <c r="AB2698" i="2"/>
  <c r="AB2694" i="2"/>
  <c r="AB2690" i="2"/>
  <c r="AB2686" i="2"/>
  <c r="AB2682" i="2"/>
  <c r="AB2678" i="2"/>
  <c r="AB2674" i="2"/>
  <c r="AB2670" i="2"/>
  <c r="AB2666" i="2"/>
  <c r="AB2662" i="2"/>
  <c r="AB2658" i="2"/>
  <c r="AB2654" i="2"/>
  <c r="AB2650" i="2"/>
  <c r="AB2646" i="2"/>
  <c r="AB2642" i="2"/>
  <c r="AB2638" i="2"/>
  <c r="AB2634" i="2"/>
  <c r="AB2630" i="2"/>
  <c r="AB2626" i="2"/>
  <c r="AB2622" i="2"/>
  <c r="AB2618" i="2"/>
  <c r="AB2614" i="2"/>
  <c r="AB2610" i="2"/>
  <c r="AB2606" i="2"/>
  <c r="AB2602" i="2"/>
  <c r="AB2598" i="2"/>
  <c r="AB2594" i="2"/>
  <c r="AB2590" i="2"/>
  <c r="AB2586" i="2"/>
  <c r="AB2582" i="2"/>
  <c r="AB2578" i="2"/>
  <c r="AB2574" i="2"/>
  <c r="AB2570" i="2"/>
  <c r="AB2566" i="2"/>
  <c r="AB2562" i="2"/>
  <c r="AB2558" i="2"/>
  <c r="AB2554" i="2"/>
  <c r="AB2550" i="2"/>
  <c r="AB2546" i="2"/>
  <c r="AB2542" i="2"/>
  <c r="AB2538" i="2"/>
  <c r="AB2534" i="2"/>
  <c r="AB2530" i="2"/>
  <c r="AB2526" i="2"/>
  <c r="AB2522" i="2"/>
  <c r="AB2518" i="2"/>
  <c r="AB2514" i="2"/>
  <c r="AB2510" i="2"/>
  <c r="AB2506" i="2"/>
  <c r="AB2502" i="2"/>
  <c r="AB2498" i="2"/>
  <c r="AB2494" i="2"/>
  <c r="AB2490" i="2"/>
  <c r="AB2486" i="2"/>
  <c r="AB2482" i="2"/>
  <c r="AB2478" i="2"/>
  <c r="AB2474" i="2"/>
  <c r="AB2470" i="2"/>
  <c r="AB2466" i="2"/>
  <c r="AB2462" i="2"/>
  <c r="AB2458" i="2"/>
  <c r="AB2454" i="2"/>
  <c r="AB2450" i="2"/>
  <c r="AB2446" i="2"/>
  <c r="AB2442" i="2"/>
  <c r="AB2438" i="2"/>
  <c r="AB2434" i="2"/>
  <c r="AB2430" i="2"/>
  <c r="AB2426" i="2"/>
  <c r="AB2422" i="2"/>
  <c r="AB2418" i="2"/>
  <c r="AB2414" i="2"/>
  <c r="AB2410" i="2"/>
  <c r="AB2406" i="2"/>
  <c r="AB2402" i="2"/>
  <c r="AB2398" i="2"/>
  <c r="AB2394" i="2"/>
  <c r="AB2390" i="2"/>
  <c r="AB2386" i="2"/>
  <c r="AB2382" i="2"/>
  <c r="AB2378" i="2"/>
  <c r="AB2374" i="2"/>
  <c r="AB2370" i="2"/>
  <c r="AB2366" i="2"/>
  <c r="AB2362" i="2"/>
  <c r="AB2358" i="2"/>
  <c r="AB2354" i="2"/>
  <c r="AB2350" i="2"/>
  <c r="AB2346" i="2"/>
  <c r="AB2342" i="2"/>
  <c r="AB2338" i="2"/>
  <c r="AB2334" i="2"/>
  <c r="AB2330" i="2"/>
  <c r="AB2326" i="2"/>
  <c r="AB2322" i="2"/>
  <c r="AB2318" i="2"/>
  <c r="AB2314" i="2"/>
  <c r="AB2310" i="2"/>
  <c r="AB2306" i="2"/>
  <c r="AB2302" i="2"/>
  <c r="AB2298" i="2"/>
  <c r="AB2294" i="2"/>
  <c r="AB2290" i="2"/>
  <c r="AB4309" i="2"/>
  <c r="AB3875" i="2"/>
  <c r="AB3698" i="2"/>
  <c r="AB3570" i="2"/>
  <c r="AB3442" i="2"/>
  <c r="AB3314" i="2"/>
  <c r="AB3186" i="2"/>
  <c r="AB3118" i="2"/>
  <c r="AB3067" i="2"/>
  <c r="AB3051" i="2"/>
  <c r="AB3035" i="2"/>
  <c r="AB3019" i="2"/>
  <c r="AB3003" i="2"/>
  <c r="AB2987" i="2"/>
  <c r="AB2971" i="2"/>
  <c r="AB2955" i="2"/>
  <c r="AB2939" i="2"/>
  <c r="AB2923" i="2"/>
  <c r="AB2907" i="2"/>
  <c r="AB2891" i="2"/>
  <c r="AB2875" i="2"/>
  <c r="AB2859" i="2"/>
  <c r="AB2843" i="2"/>
  <c r="AB2827" i="2"/>
  <c r="AB2811" i="2"/>
  <c r="AB2795" i="2"/>
  <c r="AB2779" i="2"/>
  <c r="AB2763" i="2"/>
  <c r="AB2747" i="2"/>
  <c r="AB2731" i="2"/>
  <c r="AB2715" i="2"/>
  <c r="AB2699" i="2"/>
  <c r="AB2683" i="2"/>
  <c r="AB2667" i="2"/>
  <c r="AB2651" i="2"/>
  <c r="AB2635" i="2"/>
  <c r="AB2619" i="2"/>
  <c r="AB2603" i="2"/>
  <c r="AB2587" i="2"/>
  <c r="AB2571" i="2"/>
  <c r="AB2555" i="2"/>
  <c r="AB2547" i="2"/>
  <c r="AB2539" i="2"/>
  <c r="AB2531" i="2"/>
  <c r="AB2523" i="2"/>
  <c r="AB2515" i="2"/>
  <c r="AB2507" i="2"/>
  <c r="AB2499" i="2"/>
  <c r="AB2491" i="2"/>
  <c r="AB2483" i="2"/>
  <c r="AB2475" i="2"/>
  <c r="AB2467" i="2"/>
  <c r="AB2459" i="2"/>
  <c r="AB2451" i="2"/>
  <c r="AB2443" i="2"/>
  <c r="AB2435" i="2"/>
  <c r="AB2427" i="2"/>
  <c r="AB2419" i="2"/>
  <c r="AB2411" i="2"/>
  <c r="AB2403" i="2"/>
  <c r="AB2395" i="2"/>
  <c r="AB2387" i="2"/>
  <c r="AB2379" i="2"/>
  <c r="AB2371" i="2"/>
  <c r="AB2363" i="2"/>
  <c r="AB2355" i="2"/>
  <c r="AB2347" i="2"/>
  <c r="AB2339" i="2"/>
  <c r="AB2331" i="2"/>
  <c r="AB2323" i="2"/>
  <c r="AB2315" i="2"/>
  <c r="AB2307" i="2"/>
  <c r="AB2299" i="2"/>
  <c r="AB2291" i="2"/>
  <c r="AB2286" i="2"/>
  <c r="AB2282" i="2"/>
  <c r="AB2278" i="2"/>
  <c r="AB2274" i="2"/>
  <c r="AB2270" i="2"/>
  <c r="AB2266" i="2"/>
  <c r="AB2262" i="2"/>
  <c r="AB2258" i="2"/>
  <c r="AB2254" i="2"/>
  <c r="AB2250" i="2"/>
  <c r="AB2246" i="2"/>
  <c r="AB2242" i="2"/>
  <c r="AB2238" i="2"/>
  <c r="AB2234" i="2"/>
  <c r="AB2230" i="2"/>
  <c r="AB2226" i="2"/>
  <c r="AB2222" i="2"/>
  <c r="AB2218" i="2"/>
  <c r="AB2214" i="2"/>
  <c r="AB2210" i="2"/>
  <c r="AB2206" i="2"/>
  <c r="AB2202" i="2"/>
  <c r="AB2198" i="2"/>
  <c r="AB2194" i="2"/>
  <c r="AB2190" i="2"/>
  <c r="AB2186" i="2"/>
  <c r="AB2182" i="2"/>
  <c r="AB2178" i="2"/>
  <c r="AB2174" i="2"/>
  <c r="AB2170" i="2"/>
  <c r="AB2166" i="2"/>
  <c r="AB2162" i="2"/>
  <c r="AB2158" i="2"/>
  <c r="AB2154" i="2"/>
  <c r="AB2150" i="2"/>
  <c r="AB2146" i="2"/>
  <c r="AB2142" i="2"/>
  <c r="AB2138" i="2"/>
  <c r="AB2134" i="2"/>
  <c r="AB2130" i="2"/>
  <c r="AB2126" i="2"/>
  <c r="AB2122" i="2"/>
  <c r="AB2118" i="2"/>
  <c r="AB2114" i="2"/>
  <c r="AB2110" i="2"/>
  <c r="AB2106" i="2"/>
  <c r="AB2102" i="2"/>
  <c r="AB2098" i="2"/>
  <c r="AB2094" i="2"/>
  <c r="AB2090" i="2"/>
  <c r="AB2086" i="2"/>
  <c r="AB2082" i="2"/>
  <c r="AB2078" i="2"/>
  <c r="AB2074" i="2"/>
  <c r="AB2070" i="2"/>
  <c r="AB2066" i="2"/>
  <c r="AB2062" i="2"/>
  <c r="AB2058" i="2"/>
  <c r="AB2054" i="2"/>
  <c r="AB2050" i="2"/>
  <c r="AB2046" i="2"/>
  <c r="AB2042" i="2"/>
  <c r="AB2038" i="2"/>
  <c r="AB2034" i="2"/>
  <c r="AB2030" i="2"/>
  <c r="AB2026" i="2"/>
  <c r="AB2022" i="2"/>
  <c r="AB2018" i="2"/>
  <c r="AB2014" i="2"/>
  <c r="AB2010" i="2"/>
  <c r="AB2006" i="2"/>
  <c r="AB2002" i="2"/>
  <c r="AB1998" i="2"/>
  <c r="AB1994" i="2"/>
  <c r="AB1990" i="2"/>
  <c r="AB1986" i="2"/>
  <c r="AB1982" i="2"/>
  <c r="AB1978" i="2"/>
  <c r="AB1974" i="2"/>
  <c r="AB1970" i="2"/>
  <c r="AB1966" i="2"/>
  <c r="AB1962" i="2"/>
  <c r="AB1958" i="2"/>
  <c r="AB1954" i="2"/>
  <c r="AB1950" i="2"/>
  <c r="AB1946" i="2"/>
  <c r="AB1942" i="2"/>
  <c r="AB1938" i="2"/>
  <c r="AB1934" i="2"/>
  <c r="AB1930" i="2"/>
  <c r="AB1926" i="2"/>
  <c r="AB1922" i="2"/>
  <c r="AB1918" i="2"/>
  <c r="AB1914" i="2"/>
  <c r="AB1910" i="2"/>
  <c r="AB1906" i="2"/>
  <c r="AB1902" i="2"/>
  <c r="AB1898" i="2"/>
  <c r="AB1894" i="2"/>
  <c r="AB1890" i="2"/>
  <c r="AB1886" i="2"/>
  <c r="AB1882" i="2"/>
  <c r="AB1878" i="2"/>
  <c r="AB1874" i="2"/>
  <c r="AB1870" i="2"/>
  <c r="AB1866" i="2"/>
  <c r="AB1862" i="2"/>
  <c r="AB1858" i="2"/>
  <c r="AB1854" i="2"/>
  <c r="AB1850" i="2"/>
  <c r="AB1846" i="2"/>
  <c r="AB1842" i="2"/>
  <c r="AB1838" i="2"/>
  <c r="AB1834" i="2"/>
  <c r="AB1830" i="2"/>
  <c r="AB1826" i="2"/>
  <c r="AB1822" i="2"/>
  <c r="AB1818" i="2"/>
  <c r="AB1814" i="2"/>
  <c r="AB1810" i="2"/>
  <c r="AB1806" i="2"/>
  <c r="AB1802" i="2"/>
  <c r="AB1798" i="2"/>
  <c r="AB1794" i="2"/>
  <c r="AB1790" i="2"/>
  <c r="AB1786" i="2"/>
  <c r="AB1782" i="2"/>
  <c r="AB1778" i="2"/>
  <c r="AB1774" i="2"/>
  <c r="AB1770" i="2"/>
  <c r="AB1766" i="2"/>
  <c r="AB1762" i="2"/>
  <c r="AB1758" i="2"/>
  <c r="AB1754" i="2"/>
  <c r="AB1750" i="2"/>
  <c r="AB1746" i="2"/>
  <c r="AB1742" i="2"/>
  <c r="AB1738" i="2"/>
  <c r="AB1734" i="2"/>
  <c r="AB1730" i="2"/>
  <c r="AB1726" i="2"/>
  <c r="AB1722" i="2"/>
  <c r="AB1718" i="2"/>
  <c r="AB1714" i="2"/>
  <c r="AB1710" i="2"/>
  <c r="AB1706" i="2"/>
  <c r="AB1702" i="2"/>
  <c r="AB1698" i="2"/>
  <c r="AB1694" i="2"/>
  <c r="AB1690" i="2"/>
  <c r="AB1686" i="2"/>
  <c r="AB1682" i="2"/>
  <c r="AB1678" i="2"/>
  <c r="AB1674" i="2"/>
  <c r="AB3939" i="2"/>
  <c r="AB3730" i="2"/>
  <c r="AB3602" i="2"/>
  <c r="AB3474" i="2"/>
  <c r="AB3346" i="2"/>
  <c r="AB3218" i="2"/>
  <c r="AB3134" i="2"/>
  <c r="AB3082" i="2"/>
  <c r="AB3071" i="2"/>
  <c r="AB3055" i="2"/>
  <c r="AB3039" i="2"/>
  <c r="AB3023" i="2"/>
  <c r="AB3007" i="2"/>
  <c r="AB2991" i="2"/>
  <c r="AB2975" i="2"/>
  <c r="AB2959" i="2"/>
  <c r="AB2943" i="2"/>
  <c r="AB2927" i="2"/>
  <c r="AB2911" i="2"/>
  <c r="AB2895" i="2"/>
  <c r="AB2879" i="2"/>
  <c r="AB2863" i="2"/>
  <c r="AB2847" i="2"/>
  <c r="AB2831" i="2"/>
  <c r="AB2815" i="2"/>
  <c r="AB2799" i="2"/>
  <c r="AB2783" i="2"/>
  <c r="AB2767" i="2"/>
  <c r="AB2751" i="2"/>
  <c r="AB2735" i="2"/>
  <c r="AB2719" i="2"/>
  <c r="AB2703" i="2"/>
  <c r="AB2687" i="2"/>
  <c r="AB2671" i="2"/>
  <c r="AB2655" i="2"/>
  <c r="AB2639" i="2"/>
  <c r="AB2623" i="2"/>
  <c r="AB2607" i="2"/>
  <c r="AB2591" i="2"/>
  <c r="AB2575" i="2"/>
  <c r="AB2559" i="2"/>
  <c r="AB2552" i="2"/>
  <c r="AB2544" i="2"/>
  <c r="AB2536" i="2"/>
  <c r="AB2528" i="2"/>
  <c r="AB2520" i="2"/>
  <c r="AB2512" i="2"/>
  <c r="AB2504" i="2"/>
  <c r="AB2496" i="2"/>
  <c r="AB2488" i="2"/>
  <c r="AB2480" i="2"/>
  <c r="AB2472" i="2"/>
  <c r="AB2464" i="2"/>
  <c r="AB2456" i="2"/>
  <c r="AB2448" i="2"/>
  <c r="AB2440" i="2"/>
  <c r="AB2432" i="2"/>
  <c r="AB2424" i="2"/>
  <c r="AB2416" i="2"/>
  <c r="AB2408" i="2"/>
  <c r="AB2400" i="2"/>
  <c r="AB2392" i="2"/>
  <c r="AB2384" i="2"/>
  <c r="AB2376" i="2"/>
  <c r="AB2368" i="2"/>
  <c r="AB2360" i="2"/>
  <c r="AB2352" i="2"/>
  <c r="AB2344" i="2"/>
  <c r="AB2336" i="2"/>
  <c r="AB2328" i="2"/>
  <c r="AB2320" i="2"/>
  <c r="AB2312" i="2"/>
  <c r="AB2304" i="2"/>
  <c r="AB2296" i="2"/>
  <c r="AB2288" i="2"/>
  <c r="AB2283" i="2"/>
  <c r="AB2279" i="2"/>
  <c r="AB2275" i="2"/>
  <c r="AB2271" i="2"/>
  <c r="AB2267" i="2"/>
  <c r="AB2263" i="2"/>
  <c r="AB2259" i="2"/>
  <c r="AB2255" i="2"/>
  <c r="AB2251" i="2"/>
  <c r="AB2247" i="2"/>
  <c r="AB2243" i="2"/>
  <c r="AB2239" i="2"/>
  <c r="AB2235" i="2"/>
  <c r="AB2231" i="2"/>
  <c r="AB2227" i="2"/>
  <c r="AB2223" i="2"/>
  <c r="AB2219" i="2"/>
  <c r="AB2215" i="2"/>
  <c r="AB2211" i="2"/>
  <c r="AB2207" i="2"/>
  <c r="AB2203" i="2"/>
  <c r="AB2199" i="2"/>
  <c r="AB2195" i="2"/>
  <c r="AB2191" i="2"/>
  <c r="AB2187" i="2"/>
  <c r="AB2183" i="2"/>
  <c r="AB2179" i="2"/>
  <c r="AB2175" i="2"/>
  <c r="AB2171" i="2"/>
  <c r="AB2167" i="2"/>
  <c r="AB2163" i="2"/>
  <c r="AB2159" i="2"/>
  <c r="AB2155" i="2"/>
  <c r="AB2151" i="2"/>
  <c r="AB2147" i="2"/>
  <c r="AB2143" i="2"/>
  <c r="AB2139" i="2"/>
  <c r="AB2135" i="2"/>
  <c r="AB2131" i="2"/>
  <c r="AB2127" i="2"/>
  <c r="AB2123" i="2"/>
  <c r="AB2119" i="2"/>
  <c r="AB2115" i="2"/>
  <c r="AB2111" i="2"/>
  <c r="AB2107" i="2"/>
  <c r="AB2103" i="2"/>
  <c r="AB2099" i="2"/>
  <c r="AB2095" i="2"/>
  <c r="AB2091" i="2"/>
  <c r="AB2087" i="2"/>
  <c r="AB2083" i="2"/>
  <c r="AB2079" i="2"/>
  <c r="AB2075" i="2"/>
  <c r="AB2071" i="2"/>
  <c r="AB2067" i="2"/>
  <c r="AB2063" i="2"/>
  <c r="AB2059" i="2"/>
  <c r="AB2055" i="2"/>
  <c r="AB2051" i="2"/>
  <c r="AB2047" i="2"/>
  <c r="AB2043" i="2"/>
  <c r="AB2039" i="2"/>
  <c r="AB2035" i="2"/>
  <c r="AB2031" i="2"/>
  <c r="AB2027" i="2"/>
  <c r="AB2023" i="2"/>
  <c r="AB2019" i="2"/>
  <c r="AB2015" i="2"/>
  <c r="AB2011" i="2"/>
  <c r="AB2007" i="2"/>
  <c r="AB2003" i="2"/>
  <c r="AB1999" i="2"/>
  <c r="AB1995" i="2"/>
  <c r="AB1991" i="2"/>
  <c r="AB1987" i="2"/>
  <c r="AB1983" i="2"/>
  <c r="AB1979" i="2"/>
  <c r="AB1975" i="2"/>
  <c r="AB1971" i="2"/>
  <c r="AB1967" i="2"/>
  <c r="AB1963" i="2"/>
  <c r="AB1959" i="2"/>
  <c r="AB1955" i="2"/>
  <c r="AB1951" i="2"/>
  <c r="AB1947" i="2"/>
  <c r="AB1943" i="2"/>
  <c r="AB1939" i="2"/>
  <c r="AB1935" i="2"/>
  <c r="AB1931" i="2"/>
  <c r="AB1927" i="2"/>
  <c r="AB1923" i="2"/>
  <c r="AB1919" i="2"/>
  <c r="AB1915" i="2"/>
  <c r="AB1911" i="2"/>
  <c r="AB1907" i="2"/>
  <c r="AB1903" i="2"/>
  <c r="AB1899" i="2"/>
  <c r="AB1895" i="2"/>
  <c r="AB1891" i="2"/>
  <c r="AB1887" i="2"/>
  <c r="AB1883" i="2"/>
  <c r="AB1879" i="2"/>
  <c r="AB1875" i="2"/>
  <c r="AB1871" i="2"/>
  <c r="AB1867" i="2"/>
  <c r="AB1863" i="2"/>
  <c r="AB1859" i="2"/>
  <c r="AB1855" i="2"/>
  <c r="AB1851" i="2"/>
  <c r="AB1847" i="2"/>
  <c r="AB1843" i="2"/>
  <c r="AB1839" i="2"/>
  <c r="AB1835" i="2"/>
  <c r="AB1831" i="2"/>
  <c r="AB1827" i="2"/>
  <c r="AB1823" i="2"/>
  <c r="AB1819" i="2"/>
  <c r="AB1815" i="2"/>
  <c r="AB1811" i="2"/>
  <c r="AB1807" i="2"/>
  <c r="AB1803" i="2"/>
  <c r="AB1799" i="2"/>
  <c r="AB1795" i="2"/>
  <c r="AB1791" i="2"/>
  <c r="AB1787" i="2"/>
  <c r="AB1783" i="2"/>
  <c r="AB1779" i="2"/>
  <c r="AB1775" i="2"/>
  <c r="AB1771" i="2"/>
  <c r="AB1767" i="2"/>
  <c r="AB1763" i="2"/>
  <c r="AB1759" i="2"/>
  <c r="AB1755" i="2"/>
  <c r="AB1751" i="2"/>
  <c r="AB1747" i="2"/>
  <c r="AB1743" i="2"/>
  <c r="AB1739" i="2"/>
  <c r="AB1735" i="2"/>
  <c r="AB1731" i="2"/>
  <c r="AB1727" i="2"/>
  <c r="AB1723" i="2"/>
  <c r="AB1719" i="2"/>
  <c r="AB1715" i="2"/>
  <c r="AB1711" i="2"/>
  <c r="AB1707" i="2"/>
  <c r="AB1703" i="2"/>
  <c r="AB1699" i="2"/>
  <c r="AB1695" i="2"/>
  <c r="AB1691" i="2"/>
  <c r="AB1687" i="2"/>
  <c r="AB1683" i="2"/>
  <c r="AB1679" i="2"/>
  <c r="AB1675" i="2"/>
  <c r="AB1671" i="2"/>
  <c r="AB1667" i="2"/>
  <c r="AB1663" i="2"/>
  <c r="AB1659" i="2"/>
  <c r="AB1655" i="2"/>
  <c r="AB1651" i="2"/>
  <c r="AB1647" i="2"/>
  <c r="AB1643" i="2"/>
  <c r="AB1639" i="2"/>
  <c r="AB1635" i="2"/>
  <c r="AB1631" i="2"/>
  <c r="AB1627" i="2"/>
  <c r="AB1623" i="2"/>
  <c r="AB1619" i="2"/>
  <c r="AB1615" i="2"/>
  <c r="AB1611" i="2"/>
  <c r="AB1607" i="2"/>
  <c r="AB1603" i="2"/>
  <c r="AB1599" i="2"/>
  <c r="AB1595" i="2"/>
  <c r="AB1591" i="2"/>
  <c r="AB1587" i="2"/>
  <c r="AB1583" i="2"/>
  <c r="AB1579" i="2"/>
  <c r="AB1575" i="2"/>
  <c r="AB1571" i="2"/>
  <c r="AB1567" i="2"/>
  <c r="AB1563" i="2"/>
  <c r="AB1559" i="2"/>
  <c r="AB1555" i="2"/>
  <c r="AB1551" i="2"/>
  <c r="AB1547" i="2"/>
  <c r="AB1543" i="2"/>
  <c r="AB1539" i="2"/>
  <c r="AB1535" i="2"/>
  <c r="AB1531" i="2"/>
  <c r="AB1527" i="2"/>
  <c r="AB1523" i="2"/>
  <c r="AB1519" i="2"/>
  <c r="AB1515" i="2"/>
  <c r="AB1511" i="2"/>
  <c r="AB1507" i="2"/>
  <c r="AB1503" i="2"/>
  <c r="AB1499" i="2"/>
  <c r="AB1495" i="2"/>
  <c r="AB1491" i="2"/>
  <c r="AB1487" i="2"/>
  <c r="AB1483" i="2"/>
  <c r="AB1479" i="2"/>
  <c r="AB1475" i="2"/>
  <c r="AB1471" i="2"/>
  <c r="AB1467" i="2"/>
  <c r="AB1463" i="2"/>
  <c r="AB1459" i="2"/>
  <c r="AB1455" i="2"/>
  <c r="AB1451" i="2"/>
  <c r="AB1447" i="2"/>
  <c r="AB1443" i="2"/>
  <c r="AB1439" i="2"/>
  <c r="AB1435" i="2"/>
  <c r="AB1431" i="2"/>
  <c r="AB1427" i="2"/>
  <c r="AB1423" i="2"/>
  <c r="AB1419" i="2"/>
  <c r="AB1415" i="2"/>
  <c r="AB1411" i="2"/>
  <c r="AB1407" i="2"/>
  <c r="AB1403" i="2"/>
  <c r="AB4003" i="2"/>
  <c r="AB3762" i="2"/>
  <c r="AB3634" i="2"/>
  <c r="AB3506" i="2"/>
  <c r="AB3378" i="2"/>
  <c r="AB3250" i="2"/>
  <c r="AB3059" i="2"/>
  <c r="AB3043" i="2"/>
  <c r="AB3027" i="2"/>
  <c r="AB3011" i="2"/>
  <c r="AB2995" i="2"/>
  <c r="AB2979" i="2"/>
  <c r="AB2963" i="2"/>
  <c r="AB2947" i="2"/>
  <c r="AB2931" i="2"/>
  <c r="AB2915" i="2"/>
  <c r="AB2899" i="2"/>
  <c r="AB2883" i="2"/>
  <c r="AB2867" i="2"/>
  <c r="AB2851" i="2"/>
  <c r="AB2835" i="2"/>
  <c r="AB2819" i="2"/>
  <c r="AB2803" i="2"/>
  <c r="AB2787" i="2"/>
  <c r="AB2771" i="2"/>
  <c r="AB2755" i="2"/>
  <c r="AB2739" i="2"/>
  <c r="AB2723" i="2"/>
  <c r="AB2707" i="2"/>
  <c r="AB2691" i="2"/>
  <c r="AB2675" i="2"/>
  <c r="AB2659" i="2"/>
  <c r="AB2643" i="2"/>
  <c r="AB2627" i="2"/>
  <c r="AB2611" i="2"/>
  <c r="AB2595" i="2"/>
  <c r="AB2579" i="2"/>
  <c r="AB2563" i="2"/>
  <c r="AB2551" i="2"/>
  <c r="AB2543" i="2"/>
  <c r="AB2535" i="2"/>
  <c r="AB2527" i="2"/>
  <c r="AB2519" i="2"/>
  <c r="AB2511" i="2"/>
  <c r="AB2503" i="2"/>
  <c r="AB2495" i="2"/>
  <c r="AB2487" i="2"/>
  <c r="AB2479" i="2"/>
  <c r="AB2471" i="2"/>
  <c r="AB2463" i="2"/>
  <c r="AB2455" i="2"/>
  <c r="AB2447" i="2"/>
  <c r="AB2439" i="2"/>
  <c r="AB2431" i="2"/>
  <c r="AB2423" i="2"/>
  <c r="AB2415" i="2"/>
  <c r="AB2407" i="2"/>
  <c r="AB2399" i="2"/>
  <c r="AB2391" i="2"/>
  <c r="AB2383" i="2"/>
  <c r="AB2375" i="2"/>
  <c r="AB2367" i="2"/>
  <c r="AB2359" i="2"/>
  <c r="AB2351" i="2"/>
  <c r="AB2343" i="2"/>
  <c r="AB2335" i="2"/>
  <c r="AB2327" i="2"/>
  <c r="AB2319" i="2"/>
  <c r="AB2311" i="2"/>
  <c r="AB2303" i="2"/>
  <c r="AB2295" i="2"/>
  <c r="AB2287" i="2"/>
  <c r="AB2284" i="2"/>
  <c r="AB2280" i="2"/>
  <c r="AB2276" i="2"/>
  <c r="AB2272" i="2"/>
  <c r="AB2268" i="2"/>
  <c r="AB2264" i="2"/>
  <c r="AB2260" i="2"/>
  <c r="AB2256" i="2"/>
  <c r="AB2252" i="2"/>
  <c r="AB2248" i="2"/>
  <c r="AB2244" i="2"/>
  <c r="AB2240" i="2"/>
  <c r="AB2236" i="2"/>
  <c r="AB2232" i="2"/>
  <c r="AB2228" i="2"/>
  <c r="AB2224" i="2"/>
  <c r="AB2220" i="2"/>
  <c r="AB2216" i="2"/>
  <c r="AB2212" i="2"/>
  <c r="AB2208" i="2"/>
  <c r="AB2204" i="2"/>
  <c r="AB2200" i="2"/>
  <c r="AB2196" i="2"/>
  <c r="AB2192" i="2"/>
  <c r="AB2188" i="2"/>
  <c r="AB2184" i="2"/>
  <c r="AB2180" i="2"/>
  <c r="AB2176" i="2"/>
  <c r="AB2172" i="2"/>
  <c r="AB2168" i="2"/>
  <c r="AB2164" i="2"/>
  <c r="AB2160" i="2"/>
  <c r="AB2156" i="2"/>
  <c r="AB2152" i="2"/>
  <c r="AB2148" i="2"/>
  <c r="AB2144" i="2"/>
  <c r="AB2140" i="2"/>
  <c r="AB2136" i="2"/>
  <c r="AB2132" i="2"/>
  <c r="AB2128" i="2"/>
  <c r="AB2124" i="2"/>
  <c r="AB2120" i="2"/>
  <c r="AB2116" i="2"/>
  <c r="AB2112" i="2"/>
  <c r="AB2108" i="2"/>
  <c r="AB2104" i="2"/>
  <c r="AB2100" i="2"/>
  <c r="AB2096" i="2"/>
  <c r="AB2092" i="2"/>
  <c r="AB2088" i="2"/>
  <c r="AB2084" i="2"/>
  <c r="AB2080" i="2"/>
  <c r="AB2076" i="2"/>
  <c r="AB2072" i="2"/>
  <c r="AB2068" i="2"/>
  <c r="AB2064" i="2"/>
  <c r="AB2060" i="2"/>
  <c r="AB2056" i="2"/>
  <c r="AB2052" i="2"/>
  <c r="AB2048" i="2"/>
  <c r="AB2044" i="2"/>
  <c r="AB2040" i="2"/>
  <c r="AB2036" i="2"/>
  <c r="AB2032" i="2"/>
  <c r="AB2028" i="2"/>
  <c r="AB2024" i="2"/>
  <c r="AB2020" i="2"/>
  <c r="AB2016" i="2"/>
  <c r="AB2012" i="2"/>
  <c r="AB2008" i="2"/>
  <c r="AB2004" i="2"/>
  <c r="AB2000" i="2"/>
  <c r="AB1996" i="2"/>
  <c r="AB1992" i="2"/>
  <c r="AB1988" i="2"/>
  <c r="AB1984" i="2"/>
  <c r="AB1980" i="2"/>
  <c r="AB1976" i="2"/>
  <c r="AB1972" i="2"/>
  <c r="AB1968" i="2"/>
  <c r="AB1964" i="2"/>
  <c r="AB1960" i="2"/>
  <c r="AB1956" i="2"/>
  <c r="AB1952" i="2"/>
  <c r="AB1948" i="2"/>
  <c r="AB1944" i="2"/>
  <c r="AB1940" i="2"/>
  <c r="AB1936" i="2"/>
  <c r="AB1932" i="2"/>
  <c r="AB1928" i="2"/>
  <c r="AB1924" i="2"/>
  <c r="AB1920" i="2"/>
  <c r="AB1916" i="2"/>
  <c r="AB1912" i="2"/>
  <c r="AB1908" i="2"/>
  <c r="AB1904" i="2"/>
  <c r="AB1900" i="2"/>
  <c r="AB1896" i="2"/>
  <c r="AB1892" i="2"/>
  <c r="AB1888" i="2"/>
  <c r="AB1884" i="2"/>
  <c r="AB1880" i="2"/>
  <c r="AB1876" i="2"/>
  <c r="AB1872" i="2"/>
  <c r="AB1868" i="2"/>
  <c r="AB1864" i="2"/>
  <c r="AB1860" i="2"/>
  <c r="AB1856" i="2"/>
  <c r="AB1852" i="2"/>
  <c r="AB1848" i="2"/>
  <c r="AB1844" i="2"/>
  <c r="AB1840" i="2"/>
  <c r="AB1836" i="2"/>
  <c r="AB1832" i="2"/>
  <c r="AB1828" i="2"/>
  <c r="AB1824" i="2"/>
  <c r="AB1820" i="2"/>
  <c r="AB1816" i="2"/>
  <c r="AB1812" i="2"/>
  <c r="AB1808" i="2"/>
  <c r="AB1804" i="2"/>
  <c r="AB1800" i="2"/>
  <c r="AB1796" i="2"/>
  <c r="AB1792" i="2"/>
  <c r="AB1788" i="2"/>
  <c r="AB1784" i="2"/>
  <c r="AB1780" i="2"/>
  <c r="AB1776" i="2"/>
  <c r="AB1772" i="2"/>
  <c r="AB1768" i="2"/>
  <c r="AB1764" i="2"/>
  <c r="AB1760" i="2"/>
  <c r="AB1756" i="2"/>
  <c r="AB1752" i="2"/>
  <c r="AB1748" i="2"/>
  <c r="AB1744" i="2"/>
  <c r="AB1740" i="2"/>
  <c r="AB1736" i="2"/>
  <c r="AB1732" i="2"/>
  <c r="AB1728" i="2"/>
  <c r="AB1724" i="2"/>
  <c r="AB1720" i="2"/>
  <c r="AB1716" i="2"/>
  <c r="AB1712" i="2"/>
  <c r="AB1708" i="2"/>
  <c r="AB1704" i="2"/>
  <c r="AB1700" i="2"/>
  <c r="AB1696" i="2"/>
  <c r="AB1692" i="2"/>
  <c r="AB1688" i="2"/>
  <c r="AB1684" i="2"/>
  <c r="AB1680" i="2"/>
  <c r="AB1676" i="2"/>
  <c r="AB1672" i="2"/>
  <c r="AB1668" i="2"/>
  <c r="AB1664" i="2"/>
  <c r="AB1660" i="2"/>
  <c r="AB1656" i="2"/>
  <c r="AB1652" i="2"/>
  <c r="AB1648" i="2"/>
  <c r="AB1644" i="2"/>
  <c r="AB1640" i="2"/>
  <c r="AB1636" i="2"/>
  <c r="AB1632" i="2"/>
  <c r="AB1628" i="2"/>
  <c r="AB1624" i="2"/>
  <c r="AB1620" i="2"/>
  <c r="AB1616" i="2"/>
  <c r="AB1612" i="2"/>
  <c r="AB1608" i="2"/>
  <c r="AB1604" i="2"/>
  <c r="AB1600" i="2"/>
  <c r="AB1596" i="2"/>
  <c r="AB1592" i="2"/>
  <c r="AB1588" i="2"/>
  <c r="AB1584" i="2"/>
  <c r="AB1580" i="2"/>
  <c r="AB1576" i="2"/>
  <c r="AB1572" i="2"/>
  <c r="AB1568" i="2"/>
  <c r="AB1564" i="2"/>
  <c r="AB1560" i="2"/>
  <c r="AB1556" i="2"/>
  <c r="AB1552" i="2"/>
  <c r="AB1548" i="2"/>
  <c r="AB1544" i="2"/>
  <c r="AB1540" i="2"/>
  <c r="AB1536" i="2"/>
  <c r="AB1532" i="2"/>
  <c r="AB1528" i="2"/>
  <c r="AB1524" i="2"/>
  <c r="AB1520" i="2"/>
  <c r="AB1516" i="2"/>
  <c r="AB1512" i="2"/>
  <c r="AB1508" i="2"/>
  <c r="AB1504" i="2"/>
  <c r="AB1500" i="2"/>
  <c r="AB1496" i="2"/>
  <c r="AB1492" i="2"/>
  <c r="AB1488" i="2"/>
  <c r="AB1484" i="2"/>
  <c r="AB1480" i="2"/>
  <c r="AB1476" i="2"/>
  <c r="AB1472" i="2"/>
  <c r="AB1468" i="2"/>
  <c r="AB1464" i="2"/>
  <c r="AB1460" i="2"/>
  <c r="AB1456" i="2"/>
  <c r="AB1452" i="2"/>
  <c r="AB1448" i="2"/>
  <c r="AB1444" i="2"/>
  <c r="AB1440" i="2"/>
  <c r="AB1436" i="2"/>
  <c r="AB1432" i="2"/>
  <c r="AB1428" i="2"/>
  <c r="AB1424" i="2"/>
  <c r="AB1420" i="2"/>
  <c r="AB1416" i="2"/>
  <c r="AB1412" i="2"/>
  <c r="AB1408" i="2"/>
  <c r="AB1404" i="2"/>
  <c r="AB1400" i="2"/>
  <c r="AB4081" i="2"/>
  <c r="AB3410" i="2"/>
  <c r="AB3063" i="2"/>
  <c r="AB2999" i="2"/>
  <c r="AB2935" i="2"/>
  <c r="AB2871" i="2"/>
  <c r="AB2807" i="2"/>
  <c r="AB2743" i="2"/>
  <c r="AB2679" i="2"/>
  <c r="AB2615" i="2"/>
  <c r="AB2532" i="2"/>
  <c r="AB2500" i="2"/>
  <c r="AB2468" i="2"/>
  <c r="AB2436" i="2"/>
  <c r="AB2404" i="2"/>
  <c r="AB2372" i="2"/>
  <c r="AB2340" i="2"/>
  <c r="AB2308" i="2"/>
  <c r="AB2281" i="2"/>
  <c r="AB2265" i="2"/>
  <c r="AB2249" i="2"/>
  <c r="AB2233" i="2"/>
  <c r="AB2217" i="2"/>
  <c r="AB2201" i="2"/>
  <c r="AB2185" i="2"/>
  <c r="AB2169" i="2"/>
  <c r="AB2153" i="2"/>
  <c r="AB2137" i="2"/>
  <c r="AB2121" i="2"/>
  <c r="AB2105" i="2"/>
  <c r="AB2089" i="2"/>
  <c r="AB2073" i="2"/>
  <c r="AB2057" i="2"/>
  <c r="AB2041" i="2"/>
  <c r="AB2025" i="2"/>
  <c r="AB2009" i="2"/>
  <c r="AB1993" i="2"/>
  <c r="AB1977" i="2"/>
  <c r="AB1961" i="2"/>
  <c r="AB1945" i="2"/>
  <c r="AB1929" i="2"/>
  <c r="AB1913" i="2"/>
  <c r="AB1897" i="2"/>
  <c r="AB1881" i="2"/>
  <c r="AB1865" i="2"/>
  <c r="AB1849" i="2"/>
  <c r="AB1833" i="2"/>
  <c r="AB1817" i="2"/>
  <c r="AB1801" i="2"/>
  <c r="AB1785" i="2"/>
  <c r="AB1769" i="2"/>
  <c r="AB1753" i="2"/>
  <c r="AB1737" i="2"/>
  <c r="AB1721" i="2"/>
  <c r="AB1705" i="2"/>
  <c r="AB1689" i="2"/>
  <c r="AB1673" i="2"/>
  <c r="AB1670" i="2"/>
  <c r="AB1662" i="2"/>
  <c r="AB1654" i="2"/>
  <c r="AB1646" i="2"/>
  <c r="AB1638" i="2"/>
  <c r="AB1630" i="2"/>
  <c r="AB1622" i="2"/>
  <c r="AB1614" i="2"/>
  <c r="AB1606" i="2"/>
  <c r="AB1598" i="2"/>
  <c r="AB1590" i="2"/>
  <c r="AB1582" i="2"/>
  <c r="AB1574" i="2"/>
  <c r="AB1566" i="2"/>
  <c r="AB1558" i="2"/>
  <c r="AB1550" i="2"/>
  <c r="AB1542" i="2"/>
  <c r="AB1534" i="2"/>
  <c r="AB1526" i="2"/>
  <c r="AB1518" i="2"/>
  <c r="AB1510" i="2"/>
  <c r="AB1502" i="2"/>
  <c r="AB1494" i="2"/>
  <c r="AB1486" i="2"/>
  <c r="AB1478" i="2"/>
  <c r="AB1470" i="2"/>
  <c r="AB1462" i="2"/>
  <c r="AB1454" i="2"/>
  <c r="AB1446" i="2"/>
  <c r="AB1438" i="2"/>
  <c r="AB1430" i="2"/>
  <c r="AB1422" i="2"/>
  <c r="AB1414" i="2"/>
  <c r="AB1406" i="2"/>
  <c r="AB1396" i="2"/>
  <c r="AB1392" i="2"/>
  <c r="AB1388" i="2"/>
  <c r="AB1384" i="2"/>
  <c r="AB1380" i="2"/>
  <c r="AB1376" i="2"/>
  <c r="AB1372" i="2"/>
  <c r="AB1368" i="2"/>
  <c r="AB1364" i="2"/>
  <c r="AB1360" i="2"/>
  <c r="AB1356" i="2"/>
  <c r="AB1352" i="2"/>
  <c r="AB1348" i="2"/>
  <c r="AB1344" i="2"/>
  <c r="AB1340" i="2"/>
  <c r="AB1336" i="2"/>
  <c r="AB1332" i="2"/>
  <c r="AB1328" i="2"/>
  <c r="AB1324" i="2"/>
  <c r="AB1320" i="2"/>
  <c r="AB1316" i="2"/>
  <c r="AB1312" i="2"/>
  <c r="AB1308" i="2"/>
  <c r="AB1304" i="2"/>
  <c r="AB1300" i="2"/>
  <c r="AB1296" i="2"/>
  <c r="AB1292" i="2"/>
  <c r="AB1288" i="2"/>
  <c r="AB1284" i="2"/>
  <c r="AB1280" i="2"/>
  <c r="AB1276" i="2"/>
  <c r="AB1272" i="2"/>
  <c r="AB1268" i="2"/>
  <c r="AB1264" i="2"/>
  <c r="AB1260" i="2"/>
  <c r="AB1256" i="2"/>
  <c r="AB1252" i="2"/>
  <c r="AB1248" i="2"/>
  <c r="AB1244" i="2"/>
  <c r="AB1240" i="2"/>
  <c r="AB1236" i="2"/>
  <c r="AB1232" i="2"/>
  <c r="AB1228" i="2"/>
  <c r="AB1224" i="2"/>
  <c r="AB1220" i="2"/>
  <c r="AB1216" i="2"/>
  <c r="AB1212" i="2"/>
  <c r="AB1208" i="2"/>
  <c r="AB1204" i="2"/>
  <c r="AB1200" i="2"/>
  <c r="AB1196" i="2"/>
  <c r="AB1192" i="2"/>
  <c r="AB1188" i="2"/>
  <c r="AB1184" i="2"/>
  <c r="AB1180" i="2"/>
  <c r="AB1176" i="2"/>
  <c r="AB1172" i="2"/>
  <c r="AB1168" i="2"/>
  <c r="AB1164" i="2"/>
  <c r="AB1160" i="2"/>
  <c r="AB1156" i="2"/>
  <c r="AB1152" i="2"/>
  <c r="AB1148" i="2"/>
  <c r="AB1144" i="2"/>
  <c r="AB1140" i="2"/>
  <c r="AB1136" i="2"/>
  <c r="AB1132" i="2"/>
  <c r="AB1128" i="2"/>
  <c r="AB1124" i="2"/>
  <c r="AB1120" i="2"/>
  <c r="AB1116" i="2"/>
  <c r="AB1112" i="2"/>
  <c r="AB1108" i="2"/>
  <c r="AB1104" i="2"/>
  <c r="AB1100" i="2"/>
  <c r="AB1096" i="2"/>
  <c r="AB1092" i="2"/>
  <c r="AB1088" i="2"/>
  <c r="AB1084" i="2"/>
  <c r="AB1080" i="2"/>
  <c r="AB1076" i="2"/>
  <c r="AB1072" i="2"/>
  <c r="AB1068" i="2"/>
  <c r="AB1064" i="2"/>
  <c r="AB1060" i="2"/>
  <c r="AB1056" i="2"/>
  <c r="AB1052" i="2"/>
  <c r="AB1048" i="2"/>
  <c r="AB1044" i="2"/>
  <c r="AB1040" i="2"/>
  <c r="AB1036" i="2"/>
  <c r="AB1032" i="2"/>
  <c r="AB1028" i="2"/>
  <c r="AB1024" i="2"/>
  <c r="AB1020" i="2"/>
  <c r="AB1016" i="2"/>
  <c r="AB1012" i="2"/>
  <c r="AB1008" i="2"/>
  <c r="AB1004" i="2"/>
  <c r="AB1000" i="2"/>
  <c r="AB996" i="2"/>
  <c r="AB992" i="2"/>
  <c r="AB988" i="2"/>
  <c r="AB984" i="2"/>
  <c r="AB980" i="2"/>
  <c r="AB976" i="2"/>
  <c r="AB972" i="2"/>
  <c r="AB968" i="2"/>
  <c r="AB964" i="2"/>
  <c r="AB960" i="2"/>
  <c r="AB956" i="2"/>
  <c r="AB952" i="2"/>
  <c r="AB948" i="2"/>
  <c r="AB944" i="2"/>
  <c r="AB940" i="2"/>
  <c r="AB936" i="2"/>
  <c r="AB932" i="2"/>
  <c r="AB928" i="2"/>
  <c r="AB924" i="2"/>
  <c r="AB920" i="2"/>
  <c r="AB916" i="2"/>
  <c r="AB912" i="2"/>
  <c r="AB908" i="2"/>
  <c r="AB904" i="2"/>
  <c r="AB900" i="2"/>
  <c r="AB896" i="2"/>
  <c r="AB892" i="2"/>
  <c r="AB888" i="2"/>
  <c r="AB884" i="2"/>
  <c r="AB880" i="2"/>
  <c r="AB876" i="2"/>
  <c r="AB872" i="2"/>
  <c r="AB868" i="2"/>
  <c r="AB864" i="2"/>
  <c r="AB860" i="2"/>
  <c r="AB856" i="2"/>
  <c r="AB852" i="2"/>
  <c r="AB848" i="2"/>
  <c r="AB844" i="2"/>
  <c r="AB840" i="2"/>
  <c r="AB836" i="2"/>
  <c r="AB832" i="2"/>
  <c r="AB828" i="2"/>
  <c r="AB824" i="2"/>
  <c r="AB820" i="2"/>
  <c r="AB816" i="2"/>
  <c r="AB812" i="2"/>
  <c r="AB808" i="2"/>
  <c r="AB804" i="2"/>
  <c r="AB800" i="2"/>
  <c r="AB796" i="2"/>
  <c r="AB792" i="2"/>
  <c r="AB788" i="2"/>
  <c r="AB784" i="2"/>
  <c r="AB780" i="2"/>
  <c r="AB776" i="2"/>
  <c r="AB772" i="2"/>
  <c r="AB768" i="2"/>
  <c r="AB764" i="2"/>
  <c r="AB760" i="2"/>
  <c r="AB756" i="2"/>
  <c r="AB752" i="2"/>
  <c r="AB748" i="2"/>
  <c r="AB744" i="2"/>
  <c r="AB740" i="2"/>
  <c r="AB736" i="2"/>
  <c r="AB732" i="2"/>
  <c r="AB728" i="2"/>
  <c r="AB724" i="2"/>
  <c r="AB720" i="2"/>
  <c r="AB716" i="2"/>
  <c r="AB712" i="2"/>
  <c r="AB708" i="2"/>
  <c r="AB704" i="2"/>
  <c r="AB700" i="2"/>
  <c r="AB696" i="2"/>
  <c r="AB692" i="2"/>
  <c r="AB688" i="2"/>
  <c r="AB684" i="2"/>
  <c r="AB680" i="2"/>
  <c r="AB676" i="2"/>
  <c r="AB672" i="2"/>
  <c r="AB668" i="2"/>
  <c r="AB664" i="2"/>
  <c r="AB660" i="2"/>
  <c r="AB656" i="2"/>
  <c r="AB652" i="2"/>
  <c r="AB648" i="2"/>
  <c r="AB644" i="2"/>
  <c r="AB640" i="2"/>
  <c r="AB636" i="2"/>
  <c r="AB632" i="2"/>
  <c r="AB628" i="2"/>
  <c r="AB624" i="2"/>
  <c r="AB620" i="2"/>
  <c r="AB616" i="2"/>
  <c r="AB612" i="2"/>
  <c r="AB608" i="2"/>
  <c r="AB604" i="2"/>
  <c r="AB600" i="2"/>
  <c r="AB596" i="2"/>
  <c r="AB592" i="2"/>
  <c r="AB588" i="2"/>
  <c r="AB584" i="2"/>
  <c r="AB580" i="2"/>
  <c r="AB576" i="2"/>
  <c r="AB572" i="2"/>
  <c r="AB568" i="2"/>
  <c r="AB564" i="2"/>
  <c r="AB560" i="2"/>
  <c r="AB556" i="2"/>
  <c r="AB552" i="2"/>
  <c r="AB548" i="2"/>
  <c r="AB544" i="2"/>
  <c r="AB540" i="2"/>
  <c r="AB536" i="2"/>
  <c r="AB532" i="2"/>
  <c r="AB528" i="2"/>
  <c r="AB524" i="2"/>
  <c r="AB520" i="2"/>
  <c r="AB516" i="2"/>
  <c r="AB512" i="2"/>
  <c r="AB508" i="2"/>
  <c r="AB504" i="2"/>
  <c r="AB500" i="2"/>
  <c r="AB496" i="2"/>
  <c r="AB492" i="2"/>
  <c r="AB488" i="2"/>
  <c r="AB484" i="2"/>
  <c r="AB480" i="2"/>
  <c r="AB476" i="2"/>
  <c r="AB472" i="2"/>
  <c r="AB468" i="2"/>
  <c r="AB464" i="2"/>
  <c r="AB460" i="2"/>
  <c r="AB456" i="2"/>
  <c r="AB452" i="2"/>
  <c r="AB448" i="2"/>
  <c r="AB444" i="2"/>
  <c r="AB440" i="2"/>
  <c r="AB436" i="2"/>
  <c r="AB432" i="2"/>
  <c r="AB428" i="2"/>
  <c r="AB424" i="2"/>
  <c r="AB420" i="2"/>
  <c r="AB416" i="2"/>
  <c r="AB412" i="2"/>
  <c r="AB408" i="2"/>
  <c r="AB404" i="2"/>
  <c r="AB400" i="2"/>
  <c r="AB396" i="2"/>
  <c r="AB392" i="2"/>
  <c r="AB388" i="2"/>
  <c r="AB384" i="2"/>
  <c r="AB380" i="2"/>
  <c r="AB376" i="2"/>
  <c r="AB372" i="2"/>
  <c r="AB368" i="2"/>
  <c r="AB364" i="2"/>
  <c r="AB360" i="2"/>
  <c r="AB356" i="2"/>
  <c r="AB352" i="2"/>
  <c r="AB348" i="2"/>
  <c r="AB344" i="2"/>
  <c r="AB340" i="2"/>
  <c r="AB336" i="2"/>
  <c r="AB332" i="2"/>
  <c r="AB328" i="2"/>
  <c r="AB324" i="2"/>
  <c r="AB320" i="2"/>
  <c r="AB316" i="2"/>
  <c r="AB312" i="2"/>
  <c r="AB308" i="2"/>
  <c r="AB304" i="2"/>
  <c r="AB300" i="2"/>
  <c r="AB296" i="2"/>
  <c r="AB292" i="2"/>
  <c r="AB288" i="2"/>
  <c r="AB284" i="2"/>
  <c r="AB280" i="2"/>
  <c r="AB276" i="2"/>
  <c r="AB272" i="2"/>
  <c r="AB268" i="2"/>
  <c r="AB264" i="2"/>
  <c r="AB260" i="2"/>
  <c r="AB256" i="2"/>
  <c r="AB252" i="2"/>
  <c r="AB248" i="2"/>
  <c r="AB244" i="2"/>
  <c r="AB240" i="2"/>
  <c r="AB236" i="2"/>
  <c r="AB232" i="2"/>
  <c r="AB228" i="2"/>
  <c r="AB224" i="2"/>
  <c r="AB220" i="2"/>
  <c r="AB216" i="2"/>
  <c r="AB212" i="2"/>
  <c r="AB208" i="2"/>
  <c r="AB204" i="2"/>
  <c r="AB200" i="2"/>
  <c r="AB196" i="2"/>
  <c r="AB192" i="2"/>
  <c r="AB188" i="2"/>
  <c r="AB184" i="2"/>
  <c r="AB180" i="2"/>
  <c r="AB176" i="2"/>
  <c r="AB172" i="2"/>
  <c r="AB168" i="2"/>
  <c r="AB164" i="2"/>
  <c r="AB160" i="2"/>
  <c r="AB156" i="2"/>
  <c r="AB152" i="2"/>
  <c r="AB148" i="2"/>
  <c r="AB144" i="2"/>
  <c r="AB140" i="2"/>
  <c r="AB136" i="2"/>
  <c r="AB132" i="2"/>
  <c r="AB128" i="2"/>
  <c r="AB124" i="2"/>
  <c r="AB120" i="2"/>
  <c r="AB116" i="2"/>
  <c r="AB112" i="2"/>
  <c r="AB108" i="2"/>
  <c r="AB104" i="2"/>
  <c r="AB100" i="2"/>
  <c r="AB96" i="2"/>
  <c r="AB92" i="2"/>
  <c r="AB88" i="2"/>
  <c r="AB84" i="2"/>
  <c r="AB80" i="2"/>
  <c r="AB76" i="2"/>
  <c r="AB72" i="2"/>
  <c r="AB68" i="2"/>
  <c r="AB64" i="2"/>
  <c r="AB60" i="2"/>
  <c r="AB56" i="2"/>
  <c r="AB52" i="2"/>
  <c r="AB48" i="2"/>
  <c r="AB44" i="2"/>
  <c r="AB40" i="2"/>
  <c r="AB36" i="2"/>
  <c r="AB32" i="2"/>
  <c r="AB28" i="2"/>
  <c r="AB24" i="2"/>
  <c r="AB20" i="2"/>
  <c r="AB16" i="2"/>
  <c r="AB12" i="2"/>
  <c r="AB3538" i="2"/>
  <c r="AB3089" i="2"/>
  <c r="AB3015" i="2"/>
  <c r="AB2951" i="2"/>
  <c r="AB2887" i="2"/>
  <c r="AB2823" i="2"/>
  <c r="AB2759" i="2"/>
  <c r="AB2695" i="2"/>
  <c r="AB2631" i="2"/>
  <c r="AB2567" i="2"/>
  <c r="AB2540" i="2"/>
  <c r="AB2508" i="2"/>
  <c r="AB2476" i="2"/>
  <c r="AB2444" i="2"/>
  <c r="AB2412" i="2"/>
  <c r="AB2380" i="2"/>
  <c r="AB2348" i="2"/>
  <c r="AB2316" i="2"/>
  <c r="AB2285" i="2"/>
  <c r="AB2269" i="2"/>
  <c r="AB2253" i="2"/>
  <c r="AB2237" i="2"/>
  <c r="AB2221" i="2"/>
  <c r="AB2205" i="2"/>
  <c r="AB2189" i="2"/>
  <c r="AB2173" i="2"/>
  <c r="AB2157" i="2"/>
  <c r="AB2141" i="2"/>
  <c r="AB2125" i="2"/>
  <c r="AB2109" i="2"/>
  <c r="AB2093" i="2"/>
  <c r="AB2077" i="2"/>
  <c r="AB2061" i="2"/>
  <c r="AB2045" i="2"/>
  <c r="AB2029" i="2"/>
  <c r="AB2013" i="2"/>
  <c r="AB1997" i="2"/>
  <c r="AB1981" i="2"/>
  <c r="AB1965" i="2"/>
  <c r="AB1949" i="2"/>
  <c r="AB1933" i="2"/>
  <c r="AB1917" i="2"/>
  <c r="AB1901" i="2"/>
  <c r="AB1885" i="2"/>
  <c r="AB1869" i="2"/>
  <c r="AB1853" i="2"/>
  <c r="AB1837" i="2"/>
  <c r="AB1821" i="2"/>
  <c r="AB1805" i="2"/>
  <c r="AB1789" i="2"/>
  <c r="AB1773" i="2"/>
  <c r="AB1757" i="2"/>
  <c r="AB1741" i="2"/>
  <c r="AB1725" i="2"/>
  <c r="AB1709" i="2"/>
  <c r="AB1693" i="2"/>
  <c r="AB1677" i="2"/>
  <c r="AB1669" i="2"/>
  <c r="AB1661" i="2"/>
  <c r="AB1653" i="2"/>
  <c r="AB1645" i="2"/>
  <c r="AB1637" i="2"/>
  <c r="AB1629" i="2"/>
  <c r="AB1621" i="2"/>
  <c r="AB1613" i="2"/>
  <c r="AB1605" i="2"/>
  <c r="AB1597" i="2"/>
  <c r="AB1589" i="2"/>
  <c r="AB1581" i="2"/>
  <c r="AB1573" i="2"/>
  <c r="AB1565" i="2"/>
  <c r="AB1557" i="2"/>
  <c r="AB1549" i="2"/>
  <c r="AB1541" i="2"/>
  <c r="AB1533" i="2"/>
  <c r="AB1525" i="2"/>
  <c r="AB1517" i="2"/>
  <c r="AB1509" i="2"/>
  <c r="AB1501" i="2"/>
  <c r="AB1493" i="2"/>
  <c r="AB1485" i="2"/>
  <c r="AB1477" i="2"/>
  <c r="AB1469" i="2"/>
  <c r="AB1461" i="2"/>
  <c r="AB1453" i="2"/>
  <c r="AB1445" i="2"/>
  <c r="AB1437" i="2"/>
  <c r="AB1429" i="2"/>
  <c r="AB1421" i="2"/>
  <c r="AB1413" i="2"/>
  <c r="AB1405" i="2"/>
  <c r="AB1397" i="2"/>
  <c r="AB1393" i="2"/>
  <c r="AB1389" i="2"/>
  <c r="AB1385" i="2"/>
  <c r="AB1381" i="2"/>
  <c r="AB1377" i="2"/>
  <c r="AB1373" i="2"/>
  <c r="AB1369" i="2"/>
  <c r="AB1365" i="2"/>
  <c r="AB1361" i="2"/>
  <c r="AB1357" i="2"/>
  <c r="AB1353" i="2"/>
  <c r="AB1349" i="2"/>
  <c r="AB1345" i="2"/>
  <c r="AB1341" i="2"/>
  <c r="AB1337" i="2"/>
  <c r="AB1333" i="2"/>
  <c r="AB1329" i="2"/>
  <c r="AB1325" i="2"/>
  <c r="AB1321" i="2"/>
  <c r="AB1317" i="2"/>
  <c r="AB1313" i="2"/>
  <c r="AB1309" i="2"/>
  <c r="AB1305" i="2"/>
  <c r="AB1301" i="2"/>
  <c r="AB1297" i="2"/>
  <c r="AB1293" i="2"/>
  <c r="AB1289" i="2"/>
  <c r="AB1285" i="2"/>
  <c r="AB1281" i="2"/>
  <c r="AB1277" i="2"/>
  <c r="AB1273" i="2"/>
  <c r="AB1269" i="2"/>
  <c r="AB1265" i="2"/>
  <c r="AB1261" i="2"/>
  <c r="AB1257" i="2"/>
  <c r="AB1253" i="2"/>
  <c r="AB1249" i="2"/>
  <c r="AB1245" i="2"/>
  <c r="AB1241" i="2"/>
  <c r="AB1237" i="2"/>
  <c r="AB1233" i="2"/>
  <c r="AB1229" i="2"/>
  <c r="AB1225" i="2"/>
  <c r="AB1221" i="2"/>
  <c r="AB1217" i="2"/>
  <c r="AB1213" i="2"/>
  <c r="AB1209" i="2"/>
  <c r="AB1205" i="2"/>
  <c r="AB1201" i="2"/>
  <c r="AB1197" i="2"/>
  <c r="AB1193" i="2"/>
  <c r="AB1189" i="2"/>
  <c r="AB1185" i="2"/>
  <c r="AB1181" i="2"/>
  <c r="AB1177" i="2"/>
  <c r="AB1173" i="2"/>
  <c r="AB1169" i="2"/>
  <c r="AB1165" i="2"/>
  <c r="AB1161" i="2"/>
  <c r="AB1157" i="2"/>
  <c r="AB1153" i="2"/>
  <c r="AB1149" i="2"/>
  <c r="AB1145" i="2"/>
  <c r="AB1141" i="2"/>
  <c r="AB1137" i="2"/>
  <c r="AB1133" i="2"/>
  <c r="AB1129" i="2"/>
  <c r="AB1125" i="2"/>
  <c r="AB1121" i="2"/>
  <c r="AB1117" i="2"/>
  <c r="AB1113" i="2"/>
  <c r="AB1109" i="2"/>
  <c r="AB1105" i="2"/>
  <c r="AB1101" i="2"/>
  <c r="AB1097" i="2"/>
  <c r="AB1093" i="2"/>
  <c r="AB1089" i="2"/>
  <c r="AB1085" i="2"/>
  <c r="AB1081" i="2"/>
  <c r="AB1077" i="2"/>
  <c r="AB1073" i="2"/>
  <c r="AB1069" i="2"/>
  <c r="AB1065" i="2"/>
  <c r="AB1061" i="2"/>
  <c r="AB1057" i="2"/>
  <c r="AB1053" i="2"/>
  <c r="AB1049" i="2"/>
  <c r="AB1045" i="2"/>
  <c r="AB1041" i="2"/>
  <c r="AB1037" i="2"/>
  <c r="AB1033" i="2"/>
  <c r="AB1029" i="2"/>
  <c r="AB1025" i="2"/>
  <c r="AB1021" i="2"/>
  <c r="AB1017" i="2"/>
  <c r="AB1013" i="2"/>
  <c r="AB1009" i="2"/>
  <c r="AB1005" i="2"/>
  <c r="AB1001" i="2"/>
  <c r="AB997" i="2"/>
  <c r="AB993" i="2"/>
  <c r="AB989" i="2"/>
  <c r="AB985" i="2"/>
  <c r="AB981" i="2"/>
  <c r="AB977" i="2"/>
  <c r="AB973" i="2"/>
  <c r="AB969" i="2"/>
  <c r="AB965" i="2"/>
  <c r="AB961" i="2"/>
  <c r="AB957" i="2"/>
  <c r="AB953" i="2"/>
  <c r="AB949" i="2"/>
  <c r="AB945" i="2"/>
  <c r="AB941" i="2"/>
  <c r="AB937" i="2"/>
  <c r="AB933" i="2"/>
  <c r="AB929" i="2"/>
  <c r="AB925" i="2"/>
  <c r="AB921" i="2"/>
  <c r="AB917" i="2"/>
  <c r="AB913" i="2"/>
  <c r="AB909" i="2"/>
  <c r="AB905" i="2"/>
  <c r="AB901" i="2"/>
  <c r="AB897" i="2"/>
  <c r="AB893" i="2"/>
  <c r="AB889" i="2"/>
  <c r="AB885" i="2"/>
  <c r="AB881" i="2"/>
  <c r="AB877" i="2"/>
  <c r="AB873" i="2"/>
  <c r="AB869" i="2"/>
  <c r="AB865" i="2"/>
  <c r="AB861" i="2"/>
  <c r="AB857" i="2"/>
  <c r="AB853" i="2"/>
  <c r="AB849" i="2"/>
  <c r="AB845" i="2"/>
  <c r="AB841" i="2"/>
  <c r="AB837" i="2"/>
  <c r="AB833" i="2"/>
  <c r="AB829" i="2"/>
  <c r="AB825" i="2"/>
  <c r="AB821" i="2"/>
  <c r="AB817" i="2"/>
  <c r="AB813" i="2"/>
  <c r="AB809" i="2"/>
  <c r="AB805" i="2"/>
  <c r="AB801" i="2"/>
  <c r="AB797" i="2"/>
  <c r="AB793" i="2"/>
  <c r="AB789" i="2"/>
  <c r="AB785" i="2"/>
  <c r="AB781" i="2"/>
  <c r="AB777" i="2"/>
  <c r="AB773" i="2"/>
  <c r="AB769" i="2"/>
  <c r="AB765" i="2"/>
  <c r="AB761" i="2"/>
  <c r="AB757" i="2"/>
  <c r="AB753" i="2"/>
  <c r="AB749" i="2"/>
  <c r="AB745" i="2"/>
  <c r="AB741" i="2"/>
  <c r="AB737" i="2"/>
  <c r="AB733" i="2"/>
  <c r="AB729" i="2"/>
  <c r="AB725" i="2"/>
  <c r="AB721" i="2"/>
  <c r="AB717" i="2"/>
  <c r="AB713" i="2"/>
  <c r="AB709" i="2"/>
  <c r="AB705" i="2"/>
  <c r="AB701" i="2"/>
  <c r="AB697" i="2"/>
  <c r="AB693" i="2"/>
  <c r="AB689" i="2"/>
  <c r="AB685" i="2"/>
  <c r="AB681" i="2"/>
  <c r="AB677" i="2"/>
  <c r="AB673" i="2"/>
  <c r="AB669" i="2"/>
  <c r="AB665" i="2"/>
  <c r="AB661" i="2"/>
  <c r="AB657" i="2"/>
  <c r="AB653" i="2"/>
  <c r="AB649" i="2"/>
  <c r="AB645" i="2"/>
  <c r="AB641" i="2"/>
  <c r="AB637" i="2"/>
  <c r="AB633" i="2"/>
  <c r="AB629" i="2"/>
  <c r="AB625" i="2"/>
  <c r="AB621" i="2"/>
  <c r="AB617" i="2"/>
  <c r="AB613" i="2"/>
  <c r="AB609" i="2"/>
  <c r="AB605" i="2"/>
  <c r="AB601" i="2"/>
  <c r="AB597" i="2"/>
  <c r="AB593" i="2"/>
  <c r="AB589" i="2"/>
  <c r="AB585" i="2"/>
  <c r="AB581" i="2"/>
  <c r="AB577" i="2"/>
  <c r="AB573" i="2"/>
  <c r="AB569" i="2"/>
  <c r="AB565" i="2"/>
  <c r="AB561" i="2"/>
  <c r="AB557" i="2"/>
  <c r="AB553" i="2"/>
  <c r="AB549" i="2"/>
  <c r="AB545" i="2"/>
  <c r="AB541" i="2"/>
  <c r="AB537" i="2"/>
  <c r="AB533" i="2"/>
  <c r="AB529" i="2"/>
  <c r="AB525" i="2"/>
  <c r="AB521" i="2"/>
  <c r="AB517" i="2"/>
  <c r="AB513" i="2"/>
  <c r="AB509" i="2"/>
  <c r="AB505" i="2"/>
  <c r="AB501" i="2"/>
  <c r="AB497" i="2"/>
  <c r="AB493" i="2"/>
  <c r="AB489" i="2"/>
  <c r="AB485" i="2"/>
  <c r="AB481" i="2"/>
  <c r="AB477" i="2"/>
  <c r="AB473" i="2"/>
  <c r="AB469" i="2"/>
  <c r="AB465" i="2"/>
  <c r="AB461" i="2"/>
  <c r="AB457" i="2"/>
  <c r="AB453" i="2"/>
  <c r="AB449" i="2"/>
  <c r="AB445" i="2"/>
  <c r="AB441" i="2"/>
  <c r="AB437" i="2"/>
  <c r="AB433" i="2"/>
  <c r="AB429" i="2"/>
  <c r="AB425" i="2"/>
  <c r="AB421" i="2"/>
  <c r="AB417" i="2"/>
  <c r="AB413" i="2"/>
  <c r="AB409" i="2"/>
  <c r="AB405" i="2"/>
  <c r="AB401" i="2"/>
  <c r="AB397" i="2"/>
  <c r="AB393" i="2"/>
  <c r="AB389" i="2"/>
  <c r="AB385" i="2"/>
  <c r="AB381" i="2"/>
  <c r="AB377" i="2"/>
  <c r="AB373" i="2"/>
  <c r="AB369" i="2"/>
  <c r="AB365" i="2"/>
  <c r="AB361" i="2"/>
  <c r="AB357" i="2"/>
  <c r="AB353" i="2"/>
  <c r="AB349" i="2"/>
  <c r="AB345" i="2"/>
  <c r="AB341" i="2"/>
  <c r="AB337" i="2"/>
  <c r="AB333" i="2"/>
  <c r="AB329" i="2"/>
  <c r="AB325" i="2"/>
  <c r="AB321" i="2"/>
  <c r="AB317" i="2"/>
  <c r="AB313" i="2"/>
  <c r="AB309" i="2"/>
  <c r="AB305" i="2"/>
  <c r="AB301" i="2"/>
  <c r="AB297" i="2"/>
  <c r="AB293" i="2"/>
  <c r="AB289" i="2"/>
  <c r="AB285" i="2"/>
  <c r="AB281" i="2"/>
  <c r="AB277" i="2"/>
  <c r="AB273" i="2"/>
  <c r="AB269" i="2"/>
  <c r="AB265" i="2"/>
  <c r="AB261" i="2"/>
  <c r="AB257" i="2"/>
  <c r="AB253" i="2"/>
  <c r="AB249" i="2"/>
  <c r="AB245" i="2"/>
  <c r="AB241" i="2"/>
  <c r="AB237" i="2"/>
  <c r="AB233" i="2"/>
  <c r="AB229" i="2"/>
  <c r="AB225" i="2"/>
  <c r="AB221" i="2"/>
  <c r="AB217" i="2"/>
  <c r="AB213" i="2"/>
  <c r="AB209" i="2"/>
  <c r="AB205" i="2"/>
  <c r="AB201" i="2"/>
  <c r="AB197" i="2"/>
  <c r="AB193" i="2"/>
  <c r="AB189" i="2"/>
  <c r="AB185" i="2"/>
  <c r="AB181" i="2"/>
  <c r="AB177" i="2"/>
  <c r="AB173" i="2"/>
  <c r="AB169" i="2"/>
  <c r="AB165" i="2"/>
  <c r="AB161" i="2"/>
  <c r="AB157" i="2"/>
  <c r="AB153" i="2"/>
  <c r="AB149" i="2"/>
  <c r="AB145" i="2"/>
  <c r="AB141" i="2"/>
  <c r="AB137" i="2"/>
  <c r="AB133" i="2"/>
  <c r="AB129" i="2"/>
  <c r="AB125" i="2"/>
  <c r="AB121" i="2"/>
  <c r="AB117" i="2"/>
  <c r="AB113" i="2"/>
  <c r="AB109" i="2"/>
  <c r="AB105" i="2"/>
  <c r="AB101" i="2"/>
  <c r="AB97" i="2"/>
  <c r="AB93" i="2"/>
  <c r="AB89" i="2"/>
  <c r="AB85" i="2"/>
  <c r="AB81" i="2"/>
  <c r="AB77" i="2"/>
  <c r="AB73" i="2"/>
  <c r="AB69" i="2"/>
  <c r="AB65" i="2"/>
  <c r="AB61" i="2"/>
  <c r="AB57" i="2"/>
  <c r="AB53" i="2"/>
  <c r="AB49" i="2"/>
  <c r="AB45" i="2"/>
  <c r="AB41" i="2"/>
  <c r="AB37" i="2"/>
  <c r="AB33" i="2"/>
  <c r="AB29" i="2"/>
  <c r="AB25" i="2"/>
  <c r="AB21" i="2"/>
  <c r="AB17" i="2"/>
  <c r="AB13" i="2"/>
  <c r="AB3811" i="2"/>
  <c r="AB3047" i="2"/>
  <c r="AB2855" i="2"/>
  <c r="AB2727" i="2"/>
  <c r="AB2524" i="2"/>
  <c r="AB2460" i="2"/>
  <c r="AB2396" i="2"/>
  <c r="AB2364" i="2"/>
  <c r="AB2332" i="2"/>
  <c r="AB2261" i="2"/>
  <c r="AB2229" i="2"/>
  <c r="AB2197" i="2"/>
  <c r="AB2165" i="2"/>
  <c r="AB2133" i="2"/>
  <c r="AB2101" i="2"/>
  <c r="AB3666" i="2"/>
  <c r="AB3154" i="2"/>
  <c r="AB3075" i="2"/>
  <c r="AB3031" i="2"/>
  <c r="AB2967" i="2"/>
  <c r="AB2903" i="2"/>
  <c r="AB2839" i="2"/>
  <c r="AB2775" i="2"/>
  <c r="AB2711" i="2"/>
  <c r="AB2647" i="2"/>
  <c r="AB2583" i="2"/>
  <c r="AB2548" i="2"/>
  <c r="AB2516" i="2"/>
  <c r="AB2484" i="2"/>
  <c r="AB2452" i="2"/>
  <c r="AB2420" i="2"/>
  <c r="AB2388" i="2"/>
  <c r="AB2356" i="2"/>
  <c r="AB2324" i="2"/>
  <c r="AB2292" i="2"/>
  <c r="AB2273" i="2"/>
  <c r="AB2257" i="2"/>
  <c r="AB2241" i="2"/>
  <c r="AB2225" i="2"/>
  <c r="AB2209" i="2"/>
  <c r="AB2193" i="2"/>
  <c r="AB2177" i="2"/>
  <c r="AB2161" i="2"/>
  <c r="AB2145" i="2"/>
  <c r="AB2129" i="2"/>
  <c r="AB2113" i="2"/>
  <c r="AB2097" i="2"/>
  <c r="AB2081" i="2"/>
  <c r="AB2065" i="2"/>
  <c r="AB2049" i="2"/>
  <c r="AB2033" i="2"/>
  <c r="AB2017" i="2"/>
  <c r="AB2001" i="2"/>
  <c r="AB1985" i="2"/>
  <c r="AB1969" i="2"/>
  <c r="AB1953" i="2"/>
  <c r="AB1937" i="2"/>
  <c r="AB1921" i="2"/>
  <c r="AB1905" i="2"/>
  <c r="AB1889" i="2"/>
  <c r="AB1873" i="2"/>
  <c r="AB1857" i="2"/>
  <c r="AB1841" i="2"/>
  <c r="AB1825" i="2"/>
  <c r="AB1809" i="2"/>
  <c r="AB1793" i="2"/>
  <c r="AB1777" i="2"/>
  <c r="AB1761" i="2"/>
  <c r="AB1745" i="2"/>
  <c r="AB1729" i="2"/>
  <c r="AB1713" i="2"/>
  <c r="AB1697" i="2"/>
  <c r="AB1681" i="2"/>
  <c r="AB1666" i="2"/>
  <c r="AB1658" i="2"/>
  <c r="AB1650" i="2"/>
  <c r="AB1642" i="2"/>
  <c r="AB1634" i="2"/>
  <c r="AB1626" i="2"/>
  <c r="AB1618" i="2"/>
  <c r="AB1610" i="2"/>
  <c r="AB1602" i="2"/>
  <c r="AB1594" i="2"/>
  <c r="AB1586" i="2"/>
  <c r="AB1578" i="2"/>
  <c r="AB1570" i="2"/>
  <c r="AB1562" i="2"/>
  <c r="AB1554" i="2"/>
  <c r="AB1546" i="2"/>
  <c r="AB1538" i="2"/>
  <c r="AB1530" i="2"/>
  <c r="AB1522" i="2"/>
  <c r="AB1514" i="2"/>
  <c r="AB1506" i="2"/>
  <c r="AB1498" i="2"/>
  <c r="AB1490" i="2"/>
  <c r="AB1482" i="2"/>
  <c r="AB1474" i="2"/>
  <c r="AB1466" i="2"/>
  <c r="AB1458" i="2"/>
  <c r="AB1450" i="2"/>
  <c r="AB1442" i="2"/>
  <c r="AB1434" i="2"/>
  <c r="AB1426" i="2"/>
  <c r="AB1418" i="2"/>
  <c r="AB1410" i="2"/>
  <c r="AB1402" i="2"/>
  <c r="AB1398" i="2"/>
  <c r="AB1394" i="2"/>
  <c r="AB1390" i="2"/>
  <c r="AB1386" i="2"/>
  <c r="AB1382" i="2"/>
  <c r="AB1378" i="2"/>
  <c r="AB1374" i="2"/>
  <c r="AB1370" i="2"/>
  <c r="AB1366" i="2"/>
  <c r="AB1362" i="2"/>
  <c r="AB1358" i="2"/>
  <c r="AB1354" i="2"/>
  <c r="AB1350" i="2"/>
  <c r="AB1346" i="2"/>
  <c r="AB1342" i="2"/>
  <c r="AB1338" i="2"/>
  <c r="AB1334" i="2"/>
  <c r="AB1330" i="2"/>
  <c r="AB1326" i="2"/>
  <c r="AB1322" i="2"/>
  <c r="AB1318" i="2"/>
  <c r="AB1314" i="2"/>
  <c r="AB1310" i="2"/>
  <c r="AB1306" i="2"/>
  <c r="AB1302" i="2"/>
  <c r="AB1298" i="2"/>
  <c r="AB1294" i="2"/>
  <c r="AB1290" i="2"/>
  <c r="AB1286" i="2"/>
  <c r="AB1282" i="2"/>
  <c r="AB1278" i="2"/>
  <c r="AB1274" i="2"/>
  <c r="AB1270" i="2"/>
  <c r="AB1266" i="2"/>
  <c r="AB1262" i="2"/>
  <c r="AB1258" i="2"/>
  <c r="AB1254" i="2"/>
  <c r="AB1250" i="2"/>
  <c r="AB1246" i="2"/>
  <c r="AB1242" i="2"/>
  <c r="AB1238" i="2"/>
  <c r="AB1234" i="2"/>
  <c r="AB1230" i="2"/>
  <c r="AB1226" i="2"/>
  <c r="AB1222" i="2"/>
  <c r="AB1218" i="2"/>
  <c r="AB1214" i="2"/>
  <c r="AB1210" i="2"/>
  <c r="AB1206" i="2"/>
  <c r="AB1202" i="2"/>
  <c r="AB1198" i="2"/>
  <c r="AB1194" i="2"/>
  <c r="AB1190" i="2"/>
  <c r="AB1186" i="2"/>
  <c r="AB1182" i="2"/>
  <c r="AB1178" i="2"/>
  <c r="AB1174" i="2"/>
  <c r="AB1170" i="2"/>
  <c r="AB1166" i="2"/>
  <c r="AB1162" i="2"/>
  <c r="AB1158" i="2"/>
  <c r="AB1154" i="2"/>
  <c r="AB1150" i="2"/>
  <c r="AB1146" i="2"/>
  <c r="AB1142" i="2"/>
  <c r="AB1138" i="2"/>
  <c r="AB1134" i="2"/>
  <c r="AB1130" i="2"/>
  <c r="AB1126" i="2"/>
  <c r="AB1122" i="2"/>
  <c r="AB1118" i="2"/>
  <c r="AB1114" i="2"/>
  <c r="AB1110" i="2"/>
  <c r="AB1106" i="2"/>
  <c r="AB1102" i="2"/>
  <c r="AB1098" i="2"/>
  <c r="AB1094" i="2"/>
  <c r="AB1090" i="2"/>
  <c r="AB1086" i="2"/>
  <c r="AB1082" i="2"/>
  <c r="AB1078" i="2"/>
  <c r="AB1074" i="2"/>
  <c r="AB1070" i="2"/>
  <c r="AB1066" i="2"/>
  <c r="AB1062" i="2"/>
  <c r="AB1058" i="2"/>
  <c r="AB1054" i="2"/>
  <c r="AB1050" i="2"/>
  <c r="AB1046" i="2"/>
  <c r="AB1042" i="2"/>
  <c r="AB1038" i="2"/>
  <c r="AB1034" i="2"/>
  <c r="AB1030" i="2"/>
  <c r="AB1026" i="2"/>
  <c r="AB1022" i="2"/>
  <c r="AB1018" i="2"/>
  <c r="AB1014" i="2"/>
  <c r="AB1010" i="2"/>
  <c r="AB1006" i="2"/>
  <c r="AB1002" i="2"/>
  <c r="AB998" i="2"/>
  <c r="AB994" i="2"/>
  <c r="AB990" i="2"/>
  <c r="AB986" i="2"/>
  <c r="AB982" i="2"/>
  <c r="AB978" i="2"/>
  <c r="AB974" i="2"/>
  <c r="AB970" i="2"/>
  <c r="AB966" i="2"/>
  <c r="AB962" i="2"/>
  <c r="AB958" i="2"/>
  <c r="AB954" i="2"/>
  <c r="AB950" i="2"/>
  <c r="AB946" i="2"/>
  <c r="AB942" i="2"/>
  <c r="AB938" i="2"/>
  <c r="AB934" i="2"/>
  <c r="AB930" i="2"/>
  <c r="AB926" i="2"/>
  <c r="AB922" i="2"/>
  <c r="AB918" i="2"/>
  <c r="AB914" i="2"/>
  <c r="AB910" i="2"/>
  <c r="AB906" i="2"/>
  <c r="AB902" i="2"/>
  <c r="AB898" i="2"/>
  <c r="AB894" i="2"/>
  <c r="AB890" i="2"/>
  <c r="AB886" i="2"/>
  <c r="AB882" i="2"/>
  <c r="AB878" i="2"/>
  <c r="AB874" i="2"/>
  <c r="AB870" i="2"/>
  <c r="AB866" i="2"/>
  <c r="AB862" i="2"/>
  <c r="AB858" i="2"/>
  <c r="AB854" i="2"/>
  <c r="AB850" i="2"/>
  <c r="AB846" i="2"/>
  <c r="AB842" i="2"/>
  <c r="AB838" i="2"/>
  <c r="AB834" i="2"/>
  <c r="AB830" i="2"/>
  <c r="AB826" i="2"/>
  <c r="AB822" i="2"/>
  <c r="AB818" i="2"/>
  <c r="AB814" i="2"/>
  <c r="AB810" i="2"/>
  <c r="AB806" i="2"/>
  <c r="AB802" i="2"/>
  <c r="AB798" i="2"/>
  <c r="AB794" i="2"/>
  <c r="AB790" i="2"/>
  <c r="AB786" i="2"/>
  <c r="AB782" i="2"/>
  <c r="AB778" i="2"/>
  <c r="AB774" i="2"/>
  <c r="AB770" i="2"/>
  <c r="AB766" i="2"/>
  <c r="AB762" i="2"/>
  <c r="AB758" i="2"/>
  <c r="AB754" i="2"/>
  <c r="AB750" i="2"/>
  <c r="AB746" i="2"/>
  <c r="AB742" i="2"/>
  <c r="AB738" i="2"/>
  <c r="AB734" i="2"/>
  <c r="AB730" i="2"/>
  <c r="AB726" i="2"/>
  <c r="AB722" i="2"/>
  <c r="AB718" i="2"/>
  <c r="AB714" i="2"/>
  <c r="AB710" i="2"/>
  <c r="AB706" i="2"/>
  <c r="AB702" i="2"/>
  <c r="AB698" i="2"/>
  <c r="AB694" i="2"/>
  <c r="AB690" i="2"/>
  <c r="AB686" i="2"/>
  <c r="AB682" i="2"/>
  <c r="AB678" i="2"/>
  <c r="AB674" i="2"/>
  <c r="AB670" i="2"/>
  <c r="AB666" i="2"/>
  <c r="AB662" i="2"/>
  <c r="AB658" i="2"/>
  <c r="AB654" i="2"/>
  <c r="AB650" i="2"/>
  <c r="AB646" i="2"/>
  <c r="AB642" i="2"/>
  <c r="AB638" i="2"/>
  <c r="AB634" i="2"/>
  <c r="AB630" i="2"/>
  <c r="AB626" i="2"/>
  <c r="AB622" i="2"/>
  <c r="AB618" i="2"/>
  <c r="AB614" i="2"/>
  <c r="AB610" i="2"/>
  <c r="AB606" i="2"/>
  <c r="AB602" i="2"/>
  <c r="AB598" i="2"/>
  <c r="AB594" i="2"/>
  <c r="AB590" i="2"/>
  <c r="AB586" i="2"/>
  <c r="AB582" i="2"/>
  <c r="AB578" i="2"/>
  <c r="AB574" i="2"/>
  <c r="AB570" i="2"/>
  <c r="AB566" i="2"/>
  <c r="AB562" i="2"/>
  <c r="AB558" i="2"/>
  <c r="AB554" i="2"/>
  <c r="AB550" i="2"/>
  <c r="AB546" i="2"/>
  <c r="AB542" i="2"/>
  <c r="AB538" i="2"/>
  <c r="AB534" i="2"/>
  <c r="AB530" i="2"/>
  <c r="AB526" i="2"/>
  <c r="AB522" i="2"/>
  <c r="AB518" i="2"/>
  <c r="AB514" i="2"/>
  <c r="AB510" i="2"/>
  <c r="AB506" i="2"/>
  <c r="AB502" i="2"/>
  <c r="AB498" i="2"/>
  <c r="AB494" i="2"/>
  <c r="AB490" i="2"/>
  <c r="AB486" i="2"/>
  <c r="AB482" i="2"/>
  <c r="AB478" i="2"/>
  <c r="AB474" i="2"/>
  <c r="AB470" i="2"/>
  <c r="AB466" i="2"/>
  <c r="AB462" i="2"/>
  <c r="AB458" i="2"/>
  <c r="AB454" i="2"/>
  <c r="AB450" i="2"/>
  <c r="AB446" i="2"/>
  <c r="AB442" i="2"/>
  <c r="AB438" i="2"/>
  <c r="AB434" i="2"/>
  <c r="AB430" i="2"/>
  <c r="AB426" i="2"/>
  <c r="AB422" i="2"/>
  <c r="AB418" i="2"/>
  <c r="AB414" i="2"/>
  <c r="AB410" i="2"/>
  <c r="AB406" i="2"/>
  <c r="AB402" i="2"/>
  <c r="AB398" i="2"/>
  <c r="AB394" i="2"/>
  <c r="AB390" i="2"/>
  <c r="AB386" i="2"/>
  <c r="AB382" i="2"/>
  <c r="AB378" i="2"/>
  <c r="AB374" i="2"/>
  <c r="AB370" i="2"/>
  <c r="AB366" i="2"/>
  <c r="AB362" i="2"/>
  <c r="AB358" i="2"/>
  <c r="AB354" i="2"/>
  <c r="AB350" i="2"/>
  <c r="AB346" i="2"/>
  <c r="AB342" i="2"/>
  <c r="AB338" i="2"/>
  <c r="AB334" i="2"/>
  <c r="AB330" i="2"/>
  <c r="AB326" i="2"/>
  <c r="AB322" i="2"/>
  <c r="AB318" i="2"/>
  <c r="AB314" i="2"/>
  <c r="AB310" i="2"/>
  <c r="AB306" i="2"/>
  <c r="AB302" i="2"/>
  <c r="AB298" i="2"/>
  <c r="AB294" i="2"/>
  <c r="AB290" i="2"/>
  <c r="AB286" i="2"/>
  <c r="AB282" i="2"/>
  <c r="AB278" i="2"/>
  <c r="AB274" i="2"/>
  <c r="AB270" i="2"/>
  <c r="AB266" i="2"/>
  <c r="AB262" i="2"/>
  <c r="AB258" i="2"/>
  <c r="AB254" i="2"/>
  <c r="AB250" i="2"/>
  <c r="AB246" i="2"/>
  <c r="AB242" i="2"/>
  <c r="AB238" i="2"/>
  <c r="AB234" i="2"/>
  <c r="AB230" i="2"/>
  <c r="AB226" i="2"/>
  <c r="AB222" i="2"/>
  <c r="AB218" i="2"/>
  <c r="AB214" i="2"/>
  <c r="AB210" i="2"/>
  <c r="AB206" i="2"/>
  <c r="AB202" i="2"/>
  <c r="AB198" i="2"/>
  <c r="AB194" i="2"/>
  <c r="AB190" i="2"/>
  <c r="AB186" i="2"/>
  <c r="AB182" i="2"/>
  <c r="AB178" i="2"/>
  <c r="AB174" i="2"/>
  <c r="AB170" i="2"/>
  <c r="AB166" i="2"/>
  <c r="AB162" i="2"/>
  <c r="AB158" i="2"/>
  <c r="AB154" i="2"/>
  <c r="AB150" i="2"/>
  <c r="AB146" i="2"/>
  <c r="AB142" i="2"/>
  <c r="AB138" i="2"/>
  <c r="AB134" i="2"/>
  <c r="AB130" i="2"/>
  <c r="AB126" i="2"/>
  <c r="AB122" i="2"/>
  <c r="AB118" i="2"/>
  <c r="AB114" i="2"/>
  <c r="AB110" i="2"/>
  <c r="AB106" i="2"/>
  <c r="AB102" i="2"/>
  <c r="AB98" i="2"/>
  <c r="AB94" i="2"/>
  <c r="AB90" i="2"/>
  <c r="AB86" i="2"/>
  <c r="AB82" i="2"/>
  <c r="AB78" i="2"/>
  <c r="AB74" i="2"/>
  <c r="AB70" i="2"/>
  <c r="AB66" i="2"/>
  <c r="AB62" i="2"/>
  <c r="AB58" i="2"/>
  <c r="AB54" i="2"/>
  <c r="AB50" i="2"/>
  <c r="AB46" i="2"/>
  <c r="AB42" i="2"/>
  <c r="AB38" i="2"/>
  <c r="AB34" i="2"/>
  <c r="AB30" i="2"/>
  <c r="AB26" i="2"/>
  <c r="AB22" i="2"/>
  <c r="AB18" i="2"/>
  <c r="AB14" i="2"/>
  <c r="AB10" i="2"/>
  <c r="AB3282" i="2"/>
  <c r="AB2983" i="2"/>
  <c r="AB2919" i="2"/>
  <c r="AB2791" i="2"/>
  <c r="AB2663" i="2"/>
  <c r="AB2599" i="2"/>
  <c r="AB2492" i="2"/>
  <c r="AB2428" i="2"/>
  <c r="AB2300" i="2"/>
  <c r="AB2277" i="2"/>
  <c r="AB2245" i="2"/>
  <c r="AB2213" i="2"/>
  <c r="AB2181" i="2"/>
  <c r="AB2149" i="2"/>
  <c r="AB2117" i="2"/>
  <c r="AB2085" i="2"/>
  <c r="AB2069" i="2"/>
  <c r="AB2037" i="2"/>
  <c r="AB1973" i="2"/>
  <c r="AB1909" i="2"/>
  <c r="AB1845" i="2"/>
  <c r="AB1781" i="2"/>
  <c r="AB1717" i="2"/>
  <c r="AB1641" i="2"/>
  <c r="AB1609" i="2"/>
  <c r="AB1577" i="2"/>
  <c r="AB1545" i="2"/>
  <c r="AB1513" i="2"/>
  <c r="AB1481" i="2"/>
  <c r="AB1449" i="2"/>
  <c r="AB1417" i="2"/>
  <c r="AB1387" i="2"/>
  <c r="AB1371" i="2"/>
  <c r="AB1355" i="2"/>
  <c r="AB1339" i="2"/>
  <c r="AB1323" i="2"/>
  <c r="AB1307" i="2"/>
  <c r="AB1291" i="2"/>
  <c r="AB1275" i="2"/>
  <c r="AB1259" i="2"/>
  <c r="AB1243" i="2"/>
  <c r="AB1227" i="2"/>
  <c r="AB1211" i="2"/>
  <c r="AB1195" i="2"/>
  <c r="AB1179" i="2"/>
  <c r="AB1163" i="2"/>
  <c r="AB1147" i="2"/>
  <c r="AB1131" i="2"/>
  <c r="AB1115" i="2"/>
  <c r="AB1099" i="2"/>
  <c r="AB1083" i="2"/>
  <c r="AB1067" i="2"/>
  <c r="AB1051" i="2"/>
  <c r="AB1035" i="2"/>
  <c r="AB1019" i="2"/>
  <c r="AB1003" i="2"/>
  <c r="AB987" i="2"/>
  <c r="AB971" i="2"/>
  <c r="AB955" i="2"/>
  <c r="AB939" i="2"/>
  <c r="AB923" i="2"/>
  <c r="AB907" i="2"/>
  <c r="AB891" i="2"/>
  <c r="AB875" i="2"/>
  <c r="AB859" i="2"/>
  <c r="AB843" i="2"/>
  <c r="AB827" i="2"/>
  <c r="AB811" i="2"/>
  <c r="AB795" i="2"/>
  <c r="AB779" i="2"/>
  <c r="AB763" i="2"/>
  <c r="AB747" i="2"/>
  <c r="AB731" i="2"/>
  <c r="AB715" i="2"/>
  <c r="AB699" i="2"/>
  <c r="AB683" i="2"/>
  <c r="AB667" i="2"/>
  <c r="AB651" i="2"/>
  <c r="AB635" i="2"/>
  <c r="AB619" i="2"/>
  <c r="AB603" i="2"/>
  <c r="AB587" i="2"/>
  <c r="AB571" i="2"/>
  <c r="AB555" i="2"/>
  <c r="AB539" i="2"/>
  <c r="AB523" i="2"/>
  <c r="AB507" i="2"/>
  <c r="AB491" i="2"/>
  <c r="AB475" i="2"/>
  <c r="AB459" i="2"/>
  <c r="AB443" i="2"/>
  <c r="AB427" i="2"/>
  <c r="AB411" i="2"/>
  <c r="AB395" i="2"/>
  <c r="AB379" i="2"/>
  <c r="AB363" i="2"/>
  <c r="AB347" i="2"/>
  <c r="AB331" i="2"/>
  <c r="AB315" i="2"/>
  <c r="AB299" i="2"/>
  <c r="AB283" i="2"/>
  <c r="AB267" i="2"/>
  <c r="AB251" i="2"/>
  <c r="AB235" i="2"/>
  <c r="AB219" i="2"/>
  <c r="AB203" i="2"/>
  <c r="AB187" i="2"/>
  <c r="AB171" i="2"/>
  <c r="AB155" i="2"/>
  <c r="AB139" i="2"/>
  <c r="AB123" i="2"/>
  <c r="AB107" i="2"/>
  <c r="AB91" i="2"/>
  <c r="AB75" i="2"/>
  <c r="AB59" i="2"/>
  <c r="AB43" i="2"/>
  <c r="AB27" i="2"/>
  <c r="AB11" i="2"/>
  <c r="AB2005" i="2"/>
  <c r="AB1877" i="2"/>
  <c r="AB1749" i="2"/>
  <c r="AB1657" i="2"/>
  <c r="AB1625" i="2"/>
  <c r="AB1561" i="2"/>
  <c r="AB1497" i="2"/>
  <c r="AB1465" i="2"/>
  <c r="AB1401" i="2"/>
  <c r="AB1379" i="2"/>
  <c r="AB1347" i="2"/>
  <c r="AB1315" i="2"/>
  <c r="AB1283" i="2"/>
  <c r="AB1251" i="2"/>
  <c r="AB1203" i="2"/>
  <c r="AB1171" i="2"/>
  <c r="AB1155" i="2"/>
  <c r="AB1123" i="2"/>
  <c r="AB1107" i="2"/>
  <c r="AB1059" i="2"/>
  <c r="AB1027" i="2"/>
  <c r="AB1011" i="2"/>
  <c r="AB979" i="2"/>
  <c r="AB947" i="2"/>
  <c r="AB915" i="2"/>
  <c r="AB883" i="2"/>
  <c r="AB851" i="2"/>
  <c r="AB803" i="2"/>
  <c r="AB771" i="2"/>
  <c r="AB755" i="2"/>
  <c r="AB723" i="2"/>
  <c r="AB691" i="2"/>
  <c r="AB675" i="2"/>
  <c r="AB659" i="2"/>
  <c r="AB627" i="2"/>
  <c r="AB595" i="2"/>
  <c r="AB579" i="2"/>
  <c r="AB563" i="2"/>
  <c r="AB547" i="2"/>
  <c r="AB515" i="2"/>
  <c r="AB467" i="2"/>
  <c r="AB435" i="2"/>
  <c r="AB419" i="2"/>
  <c r="AB387" i="2"/>
  <c r="AB371" i="2"/>
  <c r="AB339" i="2"/>
  <c r="AB307" i="2"/>
  <c r="AB275" i="2"/>
  <c r="AB243" i="2"/>
  <c r="AB227" i="2"/>
  <c r="AB195" i="2"/>
  <c r="AB179" i="2"/>
  <c r="AB147" i="2"/>
  <c r="AB131" i="2"/>
  <c r="AB99" i="2"/>
  <c r="AB51" i="2"/>
  <c r="AB19" i="2"/>
  <c r="AB1957" i="2"/>
  <c r="AB1893" i="2"/>
  <c r="AB1701" i="2"/>
  <c r="AB1665" i="2"/>
  <c r="AB1601" i="2"/>
  <c r="AB1537" i="2"/>
  <c r="AB1473" i="2"/>
  <c r="AB1409" i="2"/>
  <c r="AB1383" i="2"/>
  <c r="AB1351" i="2"/>
  <c r="AB1319" i="2"/>
  <c r="AB1287" i="2"/>
  <c r="AB1255" i="2"/>
  <c r="AB1223" i="2"/>
  <c r="AB1191" i="2"/>
  <c r="AB1159" i="2"/>
  <c r="AB1127" i="2"/>
  <c r="AB1111" i="2"/>
  <c r="AB1079" i="2"/>
  <c r="AB1047" i="2"/>
  <c r="AB1015" i="2"/>
  <c r="AB983" i="2"/>
  <c r="AB935" i="2"/>
  <c r="AB919" i="2"/>
  <c r="AB887" i="2"/>
  <c r="AB839" i="2"/>
  <c r="AB807" i="2"/>
  <c r="AB775" i="2"/>
  <c r="AB743" i="2"/>
  <c r="AB711" i="2"/>
  <c r="AB679" i="2"/>
  <c r="AB647" i="2"/>
  <c r="AB615" i="2"/>
  <c r="AB583" i="2"/>
  <c r="AB551" i="2"/>
  <c r="AB519" i="2"/>
  <c r="AB487" i="2"/>
  <c r="AB455" i="2"/>
  <c r="AB423" i="2"/>
  <c r="AB375" i="2"/>
  <c r="AB359" i="2"/>
  <c r="AB327" i="2"/>
  <c r="AB311" i="2"/>
  <c r="AB279" i="2"/>
  <c r="AB247" i="2"/>
  <c r="AB199" i="2"/>
  <c r="AB167" i="2"/>
  <c r="AB119" i="2"/>
  <c r="AB87" i="2"/>
  <c r="AB55" i="2"/>
  <c r="AB23" i="2"/>
  <c r="AB2053" i="2"/>
  <c r="AB1989" i="2"/>
  <c r="AB1925" i="2"/>
  <c r="AB1861" i="2"/>
  <c r="AB1797" i="2"/>
  <c r="AB1733" i="2"/>
  <c r="AB1649" i="2"/>
  <c r="AB1617" i="2"/>
  <c r="AB1585" i="2"/>
  <c r="AB1553" i="2"/>
  <c r="AB1521" i="2"/>
  <c r="AB1489" i="2"/>
  <c r="AB1457" i="2"/>
  <c r="AB1425" i="2"/>
  <c r="AB1391" i="2"/>
  <c r="AB1375" i="2"/>
  <c r="AB1359" i="2"/>
  <c r="AB1343" i="2"/>
  <c r="AB1327" i="2"/>
  <c r="AB1311" i="2"/>
  <c r="AB1295" i="2"/>
  <c r="AB1279" i="2"/>
  <c r="AB1263" i="2"/>
  <c r="AB1247" i="2"/>
  <c r="AB1231" i="2"/>
  <c r="AB1215" i="2"/>
  <c r="AB1199" i="2"/>
  <c r="AB1183" i="2"/>
  <c r="AB1167" i="2"/>
  <c r="AB1151" i="2"/>
  <c r="AB1135" i="2"/>
  <c r="AB1119" i="2"/>
  <c r="AB1103" i="2"/>
  <c r="AB1087" i="2"/>
  <c r="AB1071" i="2"/>
  <c r="AB1055" i="2"/>
  <c r="AB1039" i="2"/>
  <c r="AB1023" i="2"/>
  <c r="AB1007" i="2"/>
  <c r="AB991" i="2"/>
  <c r="AB975" i="2"/>
  <c r="AB959" i="2"/>
  <c r="AB943" i="2"/>
  <c r="AB927" i="2"/>
  <c r="AB911" i="2"/>
  <c r="AB895" i="2"/>
  <c r="AB879" i="2"/>
  <c r="AB863" i="2"/>
  <c r="AB847" i="2"/>
  <c r="AB831" i="2"/>
  <c r="AB815" i="2"/>
  <c r="AB799" i="2"/>
  <c r="AB783" i="2"/>
  <c r="AB767" i="2"/>
  <c r="AB751" i="2"/>
  <c r="AB735" i="2"/>
  <c r="AB719" i="2"/>
  <c r="AB703" i="2"/>
  <c r="AB687" i="2"/>
  <c r="AB671" i="2"/>
  <c r="AB655" i="2"/>
  <c r="AB639" i="2"/>
  <c r="AB623" i="2"/>
  <c r="AB607" i="2"/>
  <c r="AB591" i="2"/>
  <c r="AB575" i="2"/>
  <c r="AB559" i="2"/>
  <c r="AB543" i="2"/>
  <c r="AB527" i="2"/>
  <c r="AB511" i="2"/>
  <c r="AB495" i="2"/>
  <c r="AB479" i="2"/>
  <c r="AB463" i="2"/>
  <c r="AB447" i="2"/>
  <c r="AB431" i="2"/>
  <c r="AB415" i="2"/>
  <c r="AB399" i="2"/>
  <c r="AB383" i="2"/>
  <c r="AB367" i="2"/>
  <c r="AB351" i="2"/>
  <c r="AB335" i="2"/>
  <c r="AB319" i="2"/>
  <c r="AB303" i="2"/>
  <c r="AB287" i="2"/>
  <c r="AB271" i="2"/>
  <c r="AB255" i="2"/>
  <c r="AB239" i="2"/>
  <c r="AB223" i="2"/>
  <c r="AB207" i="2"/>
  <c r="AB191" i="2"/>
  <c r="AB175" i="2"/>
  <c r="AB159" i="2"/>
  <c r="AB143" i="2"/>
  <c r="AB127" i="2"/>
  <c r="AB111" i="2"/>
  <c r="AB95" i="2"/>
  <c r="AB79" i="2"/>
  <c r="AB63" i="2"/>
  <c r="AB47" i="2"/>
  <c r="AB31" i="2"/>
  <c r="AB15" i="2"/>
  <c r="AB1941" i="2"/>
  <c r="AB1813" i="2"/>
  <c r="AB1685" i="2"/>
  <c r="AB1593" i="2"/>
  <c r="AB1529" i="2"/>
  <c r="AB1433" i="2"/>
  <c r="AB1395" i="2"/>
  <c r="AB1363" i="2"/>
  <c r="AB1331" i="2"/>
  <c r="AB1299" i="2"/>
  <c r="AB1267" i="2"/>
  <c r="AB1235" i="2"/>
  <c r="AB1219" i="2"/>
  <c r="AB1187" i="2"/>
  <c r="AB1139" i="2"/>
  <c r="AB1091" i="2"/>
  <c r="AB1075" i="2"/>
  <c r="AB1043" i="2"/>
  <c r="AB995" i="2"/>
  <c r="AB963" i="2"/>
  <c r="AB931" i="2"/>
  <c r="AB899" i="2"/>
  <c r="AB867" i="2"/>
  <c r="AB835" i="2"/>
  <c r="AB819" i="2"/>
  <c r="AB787" i="2"/>
  <c r="AB739" i="2"/>
  <c r="AB707" i="2"/>
  <c r="AB643" i="2"/>
  <c r="AB611" i="2"/>
  <c r="AB531" i="2"/>
  <c r="AB499" i="2"/>
  <c r="AB483" i="2"/>
  <c r="AB451" i="2"/>
  <c r="AB403" i="2"/>
  <c r="AB355" i="2"/>
  <c r="AB323" i="2"/>
  <c r="AB291" i="2"/>
  <c r="AB259" i="2"/>
  <c r="AB211" i="2"/>
  <c r="AB163" i="2"/>
  <c r="AB115" i="2"/>
  <c r="AB83" i="2"/>
  <c r="AB67" i="2"/>
  <c r="AB35" i="2"/>
  <c r="AB2021" i="2"/>
  <c r="AB1829" i="2"/>
  <c r="AB1765" i="2"/>
  <c r="AB1633" i="2"/>
  <c r="AB1569" i="2"/>
  <c r="AB1505" i="2"/>
  <c r="AB1441" i="2"/>
  <c r="AB1399" i="2"/>
  <c r="AB1367" i="2"/>
  <c r="AB1335" i="2"/>
  <c r="AB1303" i="2"/>
  <c r="AB1271" i="2"/>
  <c r="AB1239" i="2"/>
  <c r="AB1207" i="2"/>
  <c r="AB1175" i="2"/>
  <c r="AB1143" i="2"/>
  <c r="AB1095" i="2"/>
  <c r="AB1063" i="2"/>
  <c r="AB1031" i="2"/>
  <c r="AB999" i="2"/>
  <c r="AB967" i="2"/>
  <c r="AB951" i="2"/>
  <c r="AB903" i="2"/>
  <c r="AB871" i="2"/>
  <c r="AB855" i="2"/>
  <c r="AB823" i="2"/>
  <c r="AB791" i="2"/>
  <c r="AB759" i="2"/>
  <c r="AB727" i="2"/>
  <c r="AB695" i="2"/>
  <c r="AB663" i="2"/>
  <c r="AB631" i="2"/>
  <c r="AB599" i="2"/>
  <c r="AB567" i="2"/>
  <c r="AB535" i="2"/>
  <c r="AB503" i="2"/>
  <c r="AB471" i="2"/>
  <c r="AB439" i="2"/>
  <c r="AB407" i="2"/>
  <c r="AB391" i="2"/>
  <c r="AB343" i="2"/>
  <c r="AB295" i="2"/>
  <c r="AB263" i="2"/>
  <c r="AB231" i="2"/>
  <c r="AB215" i="2"/>
  <c r="AB183" i="2"/>
  <c r="AB151" i="2"/>
  <c r="AB135" i="2"/>
  <c r="AB103" i="2"/>
  <c r="AB71" i="2"/>
  <c r="AB39" i="2"/>
  <c r="AB9" i="2"/>
  <c r="X10" i="2"/>
  <c r="X14" i="2"/>
  <c r="X15" i="2"/>
  <c r="X17" i="2"/>
  <c r="X16" i="2"/>
  <c r="X18" i="2"/>
  <c r="X13" i="2"/>
  <c r="X11" i="2"/>
  <c r="X9" i="2"/>
  <c r="Y11" i="2"/>
  <c r="Y9" i="2"/>
  <c r="Y18" i="2"/>
  <c r="Y16" i="2"/>
  <c r="Y14" i="2"/>
  <c r="Y12" i="2"/>
  <c r="Y10" i="2"/>
  <c r="Y15" i="2"/>
  <c r="Y17" i="2"/>
  <c r="Y13" i="2"/>
  <c r="Z18" i="2"/>
  <c r="Z16" i="2"/>
  <c r="Z14" i="2"/>
  <c r="Z12" i="2"/>
  <c r="Z10" i="2"/>
  <c r="Z17" i="2"/>
  <c r="Z15" i="2"/>
  <c r="Z13" i="2"/>
  <c r="Z11" i="2"/>
  <c r="Z9" i="2"/>
  <c r="BC13" i="4" l="1"/>
  <c r="BD14" i="4"/>
  <c r="BE14" i="4" s="1"/>
  <c r="W55" i="3"/>
  <c r="N53" i="3"/>
  <c r="N59" i="3"/>
  <c r="W59" i="3"/>
  <c r="W53" i="3"/>
  <c r="N57" i="3"/>
  <c r="N47" i="3"/>
  <c r="N51" i="3"/>
  <c r="N55" i="3"/>
  <c r="N49" i="3"/>
  <c r="K61" i="3"/>
  <c r="K47" i="3"/>
  <c r="K49" i="3"/>
  <c r="K51" i="3"/>
  <c r="T51" i="3"/>
  <c r="T53" i="3"/>
  <c r="T47" i="3"/>
  <c r="T61" i="3"/>
  <c r="T59" i="3"/>
  <c r="T57" i="3"/>
  <c r="T55" i="3"/>
  <c r="T49" i="3"/>
  <c r="W47" i="3"/>
  <c r="W57" i="3"/>
  <c r="K53" i="3"/>
  <c r="K55" i="3"/>
  <c r="K57" i="3"/>
  <c r="K59" i="3"/>
  <c r="AC59" i="3"/>
  <c r="AC57" i="3"/>
  <c r="AC55" i="3"/>
  <c r="AC53" i="3"/>
  <c r="AC47" i="3"/>
  <c r="AC49" i="3"/>
  <c r="AC61" i="3"/>
  <c r="AC51" i="3"/>
  <c r="W51" i="3"/>
  <c r="W49" i="3"/>
  <c r="AC45" i="3"/>
  <c r="W45" i="3"/>
  <c r="N45" i="3"/>
  <c r="T45" i="3"/>
  <c r="K45" i="3"/>
  <c r="BC12" i="4" l="1"/>
  <c r="BD13" i="4"/>
  <c r="BE13" i="4" s="1"/>
  <c r="BC11" i="4" l="1"/>
  <c r="BD12" i="4"/>
  <c r="BE12" i="4" s="1"/>
  <c r="BC10" i="4" l="1"/>
  <c r="BD10" i="4" s="1"/>
  <c r="BE10" i="4" s="1"/>
  <c r="BD11" i="4"/>
  <c r="BE11" i="4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Spreadsheet Solutions</author>
  </authors>
  <commentList>
    <comment ref="G7" authorId="0" shapeId="0" xr:uid="{00000000-0006-0000-0100-000001000000}">
      <text>
        <r>
          <rPr>
            <b/>
            <sz val="9"/>
            <color indexed="81"/>
            <rFont val="Tahoma"/>
            <charset val="1"/>
          </rPr>
          <t>Spreadsheet Solutions:</t>
        </r>
        <r>
          <rPr>
            <sz val="9"/>
            <color indexed="81"/>
            <rFont val="Tahoma"/>
            <charset val="1"/>
          </rPr>
          <t xml:space="preserve">
Any notes that you need to make, in order to remind you of required actions or comments from the donor. What you put in this column is up to you.</t>
        </r>
      </text>
    </comment>
    <comment ref="H7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last date when the person was contacted. If you then contact them again, overide the last date with the new one.</t>
        </r>
      </text>
    </comment>
    <comment ref="I7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Select one of the pre-defined status options. Do not leave blank as that will exclude the data.</t>
        </r>
      </text>
    </comment>
    <comment ref="J7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Spreadsheet Solutions:</t>
        </r>
        <r>
          <rPr>
            <sz val="9"/>
            <color indexed="81"/>
            <rFont val="Tahoma"/>
            <family val="2"/>
          </rPr>
          <t xml:space="preserve">
Enter the amount that was donated, or the estimate amount if you are aware of what may be donated. If left blank, and a default amount was selected on the Intro &amp; Setup sheet, the default amount will be used even though this cell is blank.</t>
        </r>
      </text>
    </comment>
  </commentList>
</comments>
</file>

<file path=xl/sharedStrings.xml><?xml version="1.0" encoding="utf-8"?>
<sst xmlns="http://schemas.openxmlformats.org/spreadsheetml/2006/main" count="199" uniqueCount="156">
  <si>
    <t>Company / Individual Name</t>
  </si>
  <si>
    <t>Contact Person</t>
  </si>
  <si>
    <t>Landline No.</t>
  </si>
  <si>
    <t>Mobile No.</t>
  </si>
  <si>
    <t>Email Address</t>
  </si>
  <si>
    <t>Last Contact Date</t>
  </si>
  <si>
    <t>Status</t>
  </si>
  <si>
    <t>Value</t>
  </si>
  <si>
    <t>Value of Donation</t>
  </si>
  <si>
    <t>Start Date:</t>
  </si>
  <si>
    <t>End Date:</t>
  </si>
  <si>
    <t>Status Options</t>
  </si>
  <si>
    <t>Monthly Targets</t>
  </si>
  <si>
    <t>Completed</t>
  </si>
  <si>
    <t>Balance</t>
  </si>
  <si>
    <t>✓</t>
  </si>
  <si>
    <t>Contact Details</t>
  </si>
  <si>
    <t>Action Details</t>
  </si>
  <si>
    <t>Amount Over Specified Targets</t>
  </si>
  <si>
    <t>Month</t>
  </si>
  <si>
    <t>Targets</t>
  </si>
  <si>
    <t>Value Completed</t>
  </si>
  <si>
    <t>Past</t>
  </si>
  <si>
    <t>Categories</t>
  </si>
  <si>
    <t>NB Categories Colour Codes</t>
  </si>
  <si>
    <t>Charity Name:</t>
  </si>
  <si>
    <t>Individual Name:</t>
  </si>
  <si>
    <t>Created by:</t>
  </si>
  <si>
    <t>Hot Lead</t>
  </si>
  <si>
    <t>Need 2nd Follow Up</t>
  </si>
  <si>
    <t>Potential</t>
  </si>
  <si>
    <t>Could Persuade</t>
  </si>
  <si>
    <t>Declined</t>
  </si>
  <si>
    <t>Still to Contact</t>
  </si>
  <si>
    <t>Abusive</t>
  </si>
  <si>
    <t>Incorrect Details</t>
  </si>
  <si>
    <t>Selected Month</t>
  </si>
  <si>
    <t>Prior Months</t>
  </si>
  <si>
    <t>Target to Date:</t>
  </si>
  <si>
    <t>Raised</t>
  </si>
  <si>
    <t>Average</t>
  </si>
  <si>
    <t>Actual Target</t>
  </si>
  <si>
    <t>Date</t>
  </si>
  <si>
    <t>Future Targets</t>
  </si>
  <si>
    <t>Past Targets</t>
  </si>
  <si>
    <t>Breakdown of Outstanding Potential or Lost Income in the Last 3 Months</t>
  </si>
  <si>
    <t>Count</t>
  </si>
  <si>
    <t>Default Amount:</t>
  </si>
  <si>
    <t>Fill this in if you wish to have a default giving amount. That will mean that any amount space cell left blank of an amount, will be valued at the figure above. Leave blank if no default amount.</t>
  </si>
  <si>
    <t>Default Amount</t>
  </si>
  <si>
    <t>Month Start</t>
  </si>
  <si>
    <t>Raised to Date:</t>
  </si>
  <si>
    <t>Instructions</t>
  </si>
  <si>
    <t>4. Click on the Report page and 'save as' a PDF in order to send to the office, to serve as a report. If the PDF does not save as one sheet, use the 'Page Break Preview' under the 'View' ribbon, and drag the dotted lines to the edge of the sheet.</t>
  </si>
  <si>
    <t>Click on the link to the right to watch a demonstrational video:</t>
  </si>
  <si>
    <r>
      <t xml:space="preserve">Please Fill in the </t>
    </r>
    <r>
      <rPr>
        <b/>
        <sz val="16"/>
        <color rgb="FF207245"/>
        <rFont val="Calibri"/>
        <family val="2"/>
        <scheme val="minor"/>
      </rPr>
      <t>Green</t>
    </r>
    <r>
      <rPr>
        <b/>
        <sz val="16"/>
        <color theme="1"/>
        <rFont val="Calibri"/>
        <family val="2"/>
        <scheme val="minor"/>
      </rPr>
      <t xml:space="preserve"> Details Below &amp; Check the Black Details</t>
    </r>
  </si>
  <si>
    <r>
      <t xml:space="preserve">1. Use the space on the Schedule (under the </t>
    </r>
    <r>
      <rPr>
        <b/>
        <sz val="11"/>
        <color rgb="FFB32117"/>
        <rFont val="Calibri"/>
        <family val="2"/>
        <scheme val="minor"/>
      </rPr>
      <t>red</t>
    </r>
    <r>
      <rPr>
        <sz val="11"/>
        <color theme="1"/>
        <rFont val="Calibri"/>
        <family val="2"/>
        <scheme val="minor"/>
      </rPr>
      <t xml:space="preserve"> headings) to fill in the people's details. Each line representing a potential donor or lead.</t>
    </r>
  </si>
  <si>
    <r>
      <t xml:space="preserve">2. Use the space on the Schedule (under the </t>
    </r>
    <r>
      <rPr>
        <b/>
        <sz val="11"/>
        <color rgb="FF207245"/>
        <rFont val="Calibri"/>
        <family val="2"/>
        <scheme val="minor"/>
      </rPr>
      <t>green</t>
    </r>
    <r>
      <rPr>
        <sz val="11"/>
        <color theme="1"/>
        <rFont val="Calibri"/>
        <family val="2"/>
        <scheme val="minor"/>
      </rPr>
      <t xml:space="preserve"> headings) to fill in the required information. Each time you contact the person, update the details to represent the latest conversation.</t>
    </r>
  </si>
  <si>
    <r>
      <t xml:space="preserve">3. Keep an eye on the Schedule (under the </t>
    </r>
    <r>
      <rPr>
        <b/>
        <sz val="11"/>
        <color theme="1"/>
        <rFont val="Calibri"/>
        <family val="2"/>
        <scheme val="minor"/>
      </rPr>
      <t>black</t>
    </r>
    <r>
      <rPr>
        <sz val="11"/>
        <color theme="1"/>
        <rFont val="Calibri"/>
        <family val="2"/>
        <scheme val="minor"/>
      </rPr>
      <t xml:space="preserve"> headings) to see how you are doing, based on your targets. Any cells with a red arrow in the corner contain a note, hover over the heading to read the note.</t>
    </r>
  </si>
  <si>
    <t>Fill in the target for each month, leave blank if no money is collected during a specific month, select input zero if no money is required in a specific month.</t>
  </si>
  <si>
    <t>Input up to 9 custom categories of leads.</t>
  </si>
  <si>
    <t>Unlikely</t>
  </si>
  <si>
    <t>Spreadsheet Created By:</t>
  </si>
  <si>
    <t>SSS10100 - Charity Fundraising Schedule</t>
  </si>
  <si>
    <t>© Sumcor Ltd - Trading as Spreadsheet Solutions</t>
  </si>
  <si>
    <t>Notes</t>
  </si>
  <si>
    <t>The individual (within the above company) using this tool to track their collections</t>
  </si>
  <si>
    <t>Donor Name</t>
  </si>
  <si>
    <t>Number of Donations:</t>
  </si>
  <si>
    <t>Total Value of Donations:</t>
  </si>
  <si>
    <t>Ave / Donation:</t>
  </si>
  <si>
    <t>Please select Donor Name:</t>
  </si>
  <si>
    <t>Donor Names</t>
  </si>
  <si>
    <t>Names</t>
  </si>
  <si>
    <t>Rank</t>
  </si>
  <si>
    <t>No.</t>
  </si>
  <si>
    <t>Months</t>
  </si>
  <si>
    <t>Value Donated</t>
  </si>
  <si>
    <t>Report Selection</t>
  </si>
  <si>
    <t>Over-ride the LAST date in the Graph:</t>
  </si>
  <si>
    <t>Enter any date in the required month</t>
  </si>
  <si>
    <t>Leave blank for current month</t>
  </si>
  <si>
    <t>% of Total Donations:</t>
  </si>
  <si>
    <t>Completed Donations</t>
  </si>
  <si>
    <t>Currency Symbol</t>
  </si>
  <si>
    <t>All relevant cells will show the selected currency symbol</t>
  </si>
  <si>
    <t>£</t>
  </si>
  <si>
    <t>$</t>
  </si>
  <si>
    <t>R</t>
  </si>
  <si>
    <t>€</t>
  </si>
  <si>
    <t>Symbols</t>
  </si>
  <si>
    <t>Thank you for downloading this Charity Fundraising Schedule trial version, please take a look at the instructions below, and fill in the required details below the instructions.</t>
  </si>
  <si>
    <t>RESERVED FOR FULL VERSION</t>
  </si>
  <si>
    <t>Your Charity</t>
  </si>
  <si>
    <t>Mr Collector</t>
  </si>
  <si>
    <t>Company 14</t>
  </si>
  <si>
    <t>Person 14</t>
  </si>
  <si>
    <t>02031234580</t>
  </si>
  <si>
    <t>07512345687</t>
  </si>
  <si>
    <t>person14@email.co.uk</t>
  </si>
  <si>
    <t>Company 15</t>
  </si>
  <si>
    <t>Person 15</t>
  </si>
  <si>
    <t>02031234581</t>
  </si>
  <si>
    <t>person15@email.co.uk</t>
  </si>
  <si>
    <t>Company 16</t>
  </si>
  <si>
    <t>Person 16</t>
  </si>
  <si>
    <t>02031234582</t>
  </si>
  <si>
    <t>person16@email.co.uk</t>
  </si>
  <si>
    <t>Company 17</t>
  </si>
  <si>
    <t>Person 17</t>
  </si>
  <si>
    <t>02031234583</t>
  </si>
  <si>
    <t>person17@email.co.uk</t>
  </si>
  <si>
    <t>Company 18</t>
  </si>
  <si>
    <t>Person 18</t>
  </si>
  <si>
    <t>02031234584</t>
  </si>
  <si>
    <t>person18@email.co.uk</t>
  </si>
  <si>
    <t>Company 19</t>
  </si>
  <si>
    <t>Person 19</t>
  </si>
  <si>
    <t>02031234585</t>
  </si>
  <si>
    <t>person19@email.co.uk</t>
  </si>
  <si>
    <t>Company 2</t>
  </si>
  <si>
    <t>Person 2</t>
  </si>
  <si>
    <t>02031234586</t>
  </si>
  <si>
    <t>person2@email.co.uk</t>
  </si>
  <si>
    <t>Company 20</t>
  </si>
  <si>
    <t>Person 20</t>
  </si>
  <si>
    <t>02031234587</t>
  </si>
  <si>
    <t>person20@email.co.uk</t>
  </si>
  <si>
    <t>Company 3</t>
  </si>
  <si>
    <t>Person 3</t>
  </si>
  <si>
    <t>02031234588</t>
  </si>
  <si>
    <t>person3@email.co.uk</t>
  </si>
  <si>
    <t>Company 4</t>
  </si>
  <si>
    <t>Person 4</t>
  </si>
  <si>
    <t>02031234589</t>
  </si>
  <si>
    <t>person4@email.co.uk</t>
  </si>
  <si>
    <t>Company 5</t>
  </si>
  <si>
    <t>Person 5</t>
  </si>
  <si>
    <t>02031234590</t>
  </si>
  <si>
    <t>person5@email.co.uk</t>
  </si>
  <si>
    <t>Company 6</t>
  </si>
  <si>
    <t>Person 6</t>
  </si>
  <si>
    <t>02031234591</t>
  </si>
  <si>
    <t>person6@email.co.uk</t>
  </si>
  <si>
    <t>Company 7</t>
  </si>
  <si>
    <t>Person 7</t>
  </si>
  <si>
    <t>02031234592</t>
  </si>
  <si>
    <t>person7@email.co.uk</t>
  </si>
  <si>
    <t>Company 8</t>
  </si>
  <si>
    <t>Person 8</t>
  </si>
  <si>
    <t>02031234593</t>
  </si>
  <si>
    <t>person8@email.co.uk</t>
  </si>
  <si>
    <t>Company 9</t>
  </si>
  <si>
    <t>Person 9</t>
  </si>
  <si>
    <t>02031234594</t>
  </si>
  <si>
    <t>person9@email.co.uk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</si>
</sst>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8" formatCode="&quot;£&quot;#,##0.00;[Red]\-&quot;£&quot;#,##0.00"/>
    <numFmt numFmtId="164" formatCode="ddd\,\ dd\ mmmm\ yyyy"/>
    <numFmt numFmtId="165" formatCode="[$-F800]dddd\,\ mmmm\ dd\,\ yyyy"/>
    <numFmt numFmtId="166" formatCode="mmmm\ yyyy"/>
  </numFmts>
  <fonts count="26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8"/>
      <color theme="0"/>
      <name val="Calibri"/>
      <family val="2"/>
      <scheme val="minor"/>
    </font>
    <font>
      <b/>
      <sz val="20"/>
      <color theme="1"/>
      <name val="Calibri"/>
      <family val="2"/>
      <scheme val="minor"/>
    </font>
    <font>
      <b/>
      <sz val="16"/>
      <color theme="0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0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name val="Calibri"/>
      <family val="2"/>
      <scheme val="minor"/>
    </font>
    <font>
      <b/>
      <u/>
      <sz val="16"/>
      <color theme="1"/>
      <name val="Calibri"/>
      <family val="2"/>
      <scheme val="minor"/>
    </font>
    <font>
      <b/>
      <sz val="16"/>
      <color rgb="FF207245"/>
      <name val="Calibri"/>
      <family val="2"/>
      <scheme val="minor"/>
    </font>
    <font>
      <b/>
      <sz val="11"/>
      <color rgb="FFB32117"/>
      <name val="Calibri"/>
      <family val="2"/>
      <scheme val="minor"/>
    </font>
    <font>
      <b/>
      <sz val="11"/>
      <color rgb="FF207245"/>
      <name val="Calibri"/>
      <family val="2"/>
      <scheme val="minor"/>
    </font>
    <font>
      <sz val="8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1"/>
      <color theme="1"/>
      <name val="Calibri"/>
      <family val="2"/>
    </font>
  </fonts>
  <fills count="13">
    <fill>
      <patternFill patternType="none"/>
    </fill>
    <fill>
      <patternFill patternType="gray125"/>
    </fill>
    <fill>
      <patternFill patternType="solid">
        <fgColor rgb="FFB32117"/>
        <bgColor indexed="64"/>
      </patternFill>
    </fill>
    <fill>
      <patternFill patternType="solid">
        <fgColor rgb="FF20724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0.34998626667073579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0" fontId="20" fillId="0" borderId="0" applyNumberFormat="0" applyFill="0" applyBorder="0" applyAlignment="0" applyProtection="0"/>
  </cellStyleXfs>
  <cellXfs count="425">
    <xf numFmtId="0" fontId="0" fillId="0" borderId="0" xfId="0"/>
    <xf numFmtId="0" fontId="0" fillId="0" borderId="0" xfId="0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locked="0"/>
    </xf>
    <xf numFmtId="0" fontId="0" fillId="0" borderId="4" xfId="0" applyBorder="1" applyAlignment="1" applyProtection="1">
      <alignment shrinkToFit="1"/>
      <protection hidden="1"/>
    </xf>
    <xf numFmtId="0" fontId="0" fillId="0" borderId="6" xfId="0" applyBorder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hidden="1"/>
    </xf>
    <xf numFmtId="0" fontId="0" fillId="0" borderId="0" xfId="0" applyBorder="1" applyAlignment="1" applyProtection="1">
      <alignment shrinkToFit="1"/>
      <protection hidden="1"/>
    </xf>
    <xf numFmtId="0" fontId="0" fillId="0" borderId="7" xfId="0" applyBorder="1" applyAlignment="1" applyProtection="1">
      <alignment shrinkToFit="1"/>
      <protection hidden="1"/>
    </xf>
    <xf numFmtId="0" fontId="0" fillId="0" borderId="3" xfId="0" applyBorder="1" applyAlignment="1" applyProtection="1">
      <alignment shrinkToFit="1"/>
      <protection hidden="1"/>
    </xf>
    <xf numFmtId="0" fontId="0" fillId="0" borderId="5" xfId="0" applyBorder="1" applyAlignment="1" applyProtection="1">
      <alignment shrinkToFit="1"/>
      <protection hidden="1"/>
    </xf>
    <xf numFmtId="0" fontId="0" fillId="0" borderId="8" xfId="0" applyBorder="1" applyAlignment="1" applyProtection="1">
      <alignment shrinkToFit="1"/>
      <protection hidden="1"/>
    </xf>
    <xf numFmtId="0" fontId="0" fillId="0" borderId="14" xfId="0" applyBorder="1" applyAlignment="1" applyProtection="1">
      <alignment shrinkToFit="1"/>
      <protection hidden="1"/>
    </xf>
    <xf numFmtId="0" fontId="0" fillId="0" borderId="13" xfId="0" applyBorder="1" applyAlignment="1" applyProtection="1">
      <alignment shrinkToFit="1"/>
      <protection hidden="1"/>
    </xf>
    <xf numFmtId="0" fontId="0" fillId="0" borderId="15" xfId="0" applyBorder="1" applyAlignment="1" applyProtection="1">
      <alignment shrinkToFit="1"/>
      <protection hidden="1"/>
    </xf>
    <xf numFmtId="0" fontId="0" fillId="6" borderId="0" xfId="0" applyFill="1" applyAlignment="1" applyProtection="1">
      <alignment shrinkToFit="1"/>
      <protection hidden="1"/>
    </xf>
    <xf numFmtId="0" fontId="0" fillId="0" borderId="2" xfId="0" applyBorder="1" applyAlignment="1" applyProtection="1">
      <alignment shrinkToFit="1"/>
      <protection locked="0"/>
    </xf>
    <xf numFmtId="0" fontId="0" fillId="0" borderId="0" xfId="0" applyBorder="1" applyAlignment="1" applyProtection="1">
      <alignment shrinkToFit="1"/>
      <protection locked="0"/>
    </xf>
    <xf numFmtId="0" fontId="2" fillId="0" borderId="6" xfId="0" applyFont="1" applyBorder="1" applyAlignment="1" applyProtection="1">
      <alignment horizontal="center" shrinkToFit="1"/>
      <protection hidden="1"/>
    </xf>
    <xf numFmtId="0" fontId="2" fillId="0" borderId="7" xfId="0" applyFont="1" applyBorder="1" applyAlignment="1" applyProtection="1">
      <alignment horizontal="center" shrinkToFit="1"/>
      <protection hidden="1"/>
    </xf>
    <xf numFmtId="0" fontId="2" fillId="0" borderId="8" xfId="0" applyFont="1" applyBorder="1" applyAlignment="1" applyProtection="1">
      <alignment horizontal="center" shrinkToFit="1"/>
      <protection hidden="1"/>
    </xf>
    <xf numFmtId="0" fontId="7" fillId="0" borderId="0" xfId="0" applyFont="1" applyAlignment="1" applyProtection="1">
      <alignment horizontal="center" shrinkToFit="1"/>
      <protection hidden="1"/>
    </xf>
    <xf numFmtId="8" fontId="0" fillId="0" borderId="14" xfId="0" applyNumberFormat="1" applyBorder="1" applyAlignment="1" applyProtection="1">
      <alignment shrinkToFit="1"/>
      <protection hidden="1"/>
    </xf>
    <xf numFmtId="8" fontId="0" fillId="0" borderId="13" xfId="0" applyNumberFormat="1" applyBorder="1" applyAlignment="1" applyProtection="1">
      <alignment shrinkToFit="1"/>
      <protection hidden="1"/>
    </xf>
    <xf numFmtId="8" fontId="0" fillId="0" borderId="15" xfId="0" applyNumberFormat="1" applyBorder="1" applyAlignment="1" applyProtection="1">
      <alignment shrinkToFit="1"/>
      <protection hidden="1"/>
    </xf>
    <xf numFmtId="165" fontId="2" fillId="0" borderId="14" xfId="0" applyNumberFormat="1" applyFont="1" applyBorder="1" applyAlignment="1" applyProtection="1">
      <alignment horizontal="center" shrinkToFit="1"/>
      <protection hidden="1"/>
    </xf>
    <xf numFmtId="165" fontId="2" fillId="0" borderId="13" xfId="0" applyNumberFormat="1" applyFont="1" applyBorder="1" applyAlignment="1" applyProtection="1">
      <alignment horizontal="center" shrinkToFit="1"/>
      <protection hidden="1"/>
    </xf>
    <xf numFmtId="165" fontId="2" fillId="0" borderId="15" xfId="0" applyNumberFormat="1" applyFont="1" applyBorder="1" applyAlignment="1" applyProtection="1">
      <alignment horizontal="center" shrinkToFit="1"/>
      <protection hidden="1"/>
    </xf>
    <xf numFmtId="165" fontId="0" fillId="0" borderId="9" xfId="0" applyNumberFormat="1" applyBorder="1" applyAlignment="1" applyProtection="1">
      <alignment horizontal="center" shrinkToFit="1"/>
      <protection hidden="1"/>
    </xf>
    <xf numFmtId="165" fontId="2" fillId="0" borderId="9" xfId="0" applyNumberFormat="1" applyFont="1" applyBorder="1" applyAlignment="1" applyProtection="1">
      <alignment horizontal="center" shrinkToFit="1"/>
      <protection hidden="1"/>
    </xf>
    <xf numFmtId="0" fontId="0" fillId="0" borderId="9" xfId="0" applyBorder="1" applyAlignment="1" applyProtection="1">
      <alignment horizontal="center" shrinkToFit="1"/>
      <protection hidden="1"/>
    </xf>
    <xf numFmtId="0" fontId="2" fillId="0" borderId="9" xfId="0" applyFont="1" applyBorder="1" applyAlignment="1" applyProtection="1">
      <alignment horizontal="center" shrinkToFit="1"/>
      <protection hidden="1"/>
    </xf>
    <xf numFmtId="8" fontId="0" fillId="0" borderId="1" xfId="0" applyNumberFormat="1" applyBorder="1" applyAlignment="1" applyProtection="1">
      <alignment shrinkToFit="1"/>
      <protection hidden="1"/>
    </xf>
    <xf numFmtId="8" fontId="0" fillId="0" borderId="2" xfId="0" applyNumberFormat="1" applyBorder="1" applyAlignment="1" applyProtection="1">
      <alignment shrinkToFit="1"/>
      <protection hidden="1"/>
    </xf>
    <xf numFmtId="8" fontId="0" fillId="0" borderId="3" xfId="0" applyNumberFormat="1" applyBorder="1" applyAlignment="1" applyProtection="1">
      <alignment shrinkToFit="1"/>
      <protection hidden="1"/>
    </xf>
    <xf numFmtId="8" fontId="2" fillId="0" borderId="2" xfId="0" applyNumberFormat="1" applyFont="1" applyBorder="1" applyAlignment="1" applyProtection="1">
      <alignment shrinkToFit="1"/>
      <protection hidden="1"/>
    </xf>
    <xf numFmtId="8" fontId="0" fillId="0" borderId="4" xfId="0" applyNumberFormat="1" applyBorder="1" applyAlignment="1" applyProtection="1">
      <alignment shrinkToFit="1"/>
      <protection hidden="1"/>
    </xf>
    <xf numFmtId="0" fontId="0" fillId="0" borderId="14" xfId="0" applyBorder="1" applyAlignment="1" applyProtection="1">
      <alignment horizontal="center" shrinkToFit="1"/>
      <protection hidden="1"/>
    </xf>
    <xf numFmtId="0" fontId="0" fillId="0" borderId="13" xfId="0" applyBorder="1" applyAlignment="1" applyProtection="1">
      <alignment horizontal="center" shrinkToFit="1"/>
      <protection hidden="1"/>
    </xf>
    <xf numFmtId="0" fontId="0" fillId="0" borderId="15" xfId="0" applyBorder="1" applyAlignment="1" applyProtection="1">
      <alignment horizontal="center" shrinkToFit="1"/>
      <protection hidden="1"/>
    </xf>
    <xf numFmtId="8" fontId="0" fillId="0" borderId="6" xfId="0" applyNumberFormat="1" applyBorder="1" applyAlignment="1" applyProtection="1">
      <alignment shrinkToFit="1"/>
      <protection hidden="1"/>
    </xf>
    <xf numFmtId="0" fontId="8" fillId="0" borderId="13" xfId="0" applyFont="1" applyBorder="1" applyAlignment="1" applyProtection="1">
      <alignment horizontal="center" shrinkToFit="1"/>
      <protection hidden="1"/>
    </xf>
    <xf numFmtId="165" fontId="0" fillId="0" borderId="2" xfId="0" applyNumberFormat="1" applyBorder="1" applyAlignment="1" applyProtection="1">
      <alignment horizontal="center" shrinkToFit="1"/>
      <protection locked="0"/>
    </xf>
    <xf numFmtId="0" fontId="0" fillId="0" borderId="0" xfId="0" applyBorder="1" applyAlignment="1" applyProtection="1">
      <alignment horizontal="center" shrinkToFit="1"/>
      <protection locked="0"/>
    </xf>
    <xf numFmtId="8" fontId="0" fillId="0" borderId="7" xfId="0" applyNumberFormat="1" applyBorder="1" applyAlignment="1" applyProtection="1">
      <alignment shrinkToFit="1"/>
      <protection locked="0"/>
    </xf>
    <xf numFmtId="0" fontId="0" fillId="9" borderId="12" xfId="0" applyFill="1" applyBorder="1" applyAlignment="1" applyProtection="1">
      <alignment shrinkToFit="1"/>
      <protection hidden="1"/>
    </xf>
    <xf numFmtId="0" fontId="0" fillId="5" borderId="12" xfId="0" applyFill="1" applyBorder="1" applyAlignment="1" applyProtection="1">
      <alignment shrinkToFit="1"/>
      <protection hidden="1"/>
    </xf>
    <xf numFmtId="0" fontId="0" fillId="4" borderId="12" xfId="0" applyFill="1" applyBorder="1" applyAlignment="1" applyProtection="1">
      <alignment shrinkToFit="1"/>
      <protection hidden="1"/>
    </xf>
    <xf numFmtId="0" fontId="0" fillId="10" borderId="12" xfId="0" applyFill="1" applyBorder="1" applyAlignment="1" applyProtection="1">
      <alignment shrinkToFit="1"/>
      <protection hidden="1"/>
    </xf>
    <xf numFmtId="0" fontId="2" fillId="0" borderId="15" xfId="0" applyFont="1" applyBorder="1" applyAlignment="1" applyProtection="1">
      <alignment horizontal="center" shrinkToFit="1"/>
      <protection hidden="1"/>
    </xf>
    <xf numFmtId="0" fontId="2" fillId="7" borderId="15" xfId="0" applyFont="1" applyFill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locked="0"/>
    </xf>
    <xf numFmtId="0" fontId="2" fillId="0" borderId="13" xfId="0" applyFont="1" applyBorder="1" applyAlignment="1" applyProtection="1">
      <alignment horizontal="center" shrinkToFit="1"/>
      <protection locked="0"/>
    </xf>
    <xf numFmtId="0" fontId="2" fillId="0" borderId="15" xfId="0" applyFont="1" applyBorder="1" applyAlignment="1" applyProtection="1">
      <alignment horizontal="center" shrinkToFit="1"/>
      <protection locked="0"/>
    </xf>
    <xf numFmtId="0" fontId="2" fillId="6" borderId="0" xfId="0" applyFont="1" applyFill="1" applyAlignment="1" applyProtection="1">
      <alignment shrinkToFit="1"/>
      <protection hidden="1"/>
    </xf>
    <xf numFmtId="8" fontId="2" fillId="0" borderId="0" xfId="0" applyNumberFormat="1" applyFont="1" applyBorder="1" applyAlignment="1" applyProtection="1">
      <alignment shrinkToFit="1"/>
      <protection hidden="1"/>
    </xf>
    <xf numFmtId="8" fontId="2" fillId="0" borderId="7" xfId="0" applyNumberFormat="1" applyFont="1" applyBorder="1" applyAlignment="1" applyProtection="1">
      <alignment shrinkToFit="1"/>
      <protection hidden="1"/>
    </xf>
    <xf numFmtId="165" fontId="0" fillId="0" borderId="14" xfId="0" applyNumberFormat="1" applyBorder="1" applyAlignment="1" applyProtection="1">
      <alignment horizontal="center" shrinkToFit="1"/>
      <protection hidden="1"/>
    </xf>
    <xf numFmtId="165" fontId="0" fillId="0" borderId="13" xfId="0" applyNumberFormat="1" applyBorder="1" applyAlignment="1" applyProtection="1">
      <alignment horizontal="center" shrinkToFit="1"/>
      <protection hidden="1"/>
    </xf>
    <xf numFmtId="165" fontId="0" fillId="0" borderId="15" xfId="0" applyNumberForma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hidden="1"/>
    </xf>
    <xf numFmtId="8" fontId="0" fillId="0" borderId="7" xfId="0" applyNumberFormat="1" applyBorder="1" applyAlignment="1" applyProtection="1">
      <alignment shrinkToFit="1"/>
      <protection hidden="1"/>
    </xf>
    <xf numFmtId="8" fontId="0" fillId="0" borderId="5" xfId="0" applyNumberFormat="1" applyBorder="1" applyAlignment="1" applyProtection="1">
      <alignment shrinkToFit="1"/>
      <protection hidden="1"/>
    </xf>
    <xf numFmtId="8" fontId="0" fillId="0" borderId="8" xfId="0" applyNumberFormat="1" applyBorder="1" applyAlignment="1" applyProtection="1">
      <alignment shrinkToFit="1"/>
      <protection hidden="1"/>
    </xf>
    <xf numFmtId="0" fontId="0" fillId="7" borderId="2" xfId="0" applyFill="1" applyBorder="1" applyAlignment="1" applyProtection="1">
      <alignment shrinkToFit="1"/>
      <protection hidden="1"/>
    </xf>
    <xf numFmtId="0" fontId="0" fillId="7" borderId="0" xfId="0" applyFill="1" applyBorder="1" applyAlignment="1" applyProtection="1">
      <alignment shrinkToFit="1"/>
      <protection hidden="1"/>
    </xf>
    <xf numFmtId="0" fontId="0" fillId="7" borderId="7" xfId="0" applyFill="1" applyBorder="1" applyAlignment="1" applyProtection="1">
      <alignment shrinkToFit="1"/>
      <protection hidden="1"/>
    </xf>
    <xf numFmtId="0" fontId="7" fillId="0" borderId="0" xfId="0" applyFont="1" applyBorder="1" applyAlignment="1" applyProtection="1">
      <alignment horizontal="center" shrinkToFit="1"/>
      <protection hidden="1"/>
    </xf>
    <xf numFmtId="0" fontId="2" fillId="0" borderId="14" xfId="0" applyFont="1" applyBorder="1" applyAlignment="1" applyProtection="1">
      <alignment horizontal="center" shrinkToFit="1"/>
      <protection hidden="1"/>
    </xf>
    <xf numFmtId="0" fontId="2" fillId="0" borderId="13" xfId="0" applyFont="1" applyBorder="1" applyAlignment="1" applyProtection="1">
      <alignment horizontal="center" shrinkToFit="1"/>
      <protection hidden="1"/>
    </xf>
    <xf numFmtId="0" fontId="0" fillId="0" borderId="1" xfId="0" applyBorder="1" applyAlignment="1" applyProtection="1">
      <alignment horizontal="center" shrinkToFit="1"/>
      <protection hidden="1"/>
    </xf>
    <xf numFmtId="0" fontId="0" fillId="6" borderId="0" xfId="0" applyFont="1" applyFill="1" applyAlignment="1" applyProtection="1">
      <alignment shrinkToFit="1"/>
      <protection hidden="1"/>
    </xf>
    <xf numFmtId="0" fontId="2" fillId="6" borderId="0" xfId="0" applyFont="1" applyFill="1" applyBorder="1" applyAlignment="1" applyProtection="1">
      <alignment horizontal="center" vertical="center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2" borderId="1" xfId="0" applyFont="1" applyFill="1" applyBorder="1" applyAlignment="1" applyProtection="1">
      <alignment horizontal="center" shrinkToFit="1"/>
      <protection hidden="1"/>
    </xf>
    <xf numFmtId="0" fontId="1" fillId="2" borderId="4" xfId="0" applyFont="1" applyFill="1" applyBorder="1" applyAlignment="1" applyProtection="1">
      <alignment horizontal="center" shrinkToFit="1"/>
      <protection hidden="1"/>
    </xf>
    <xf numFmtId="0" fontId="1" fillId="3" borderId="6" xfId="0" applyFont="1" applyFill="1" applyBorder="1" applyAlignment="1" applyProtection="1">
      <alignment horizontal="center" shrinkToFit="1"/>
      <protection hidden="1"/>
    </xf>
    <xf numFmtId="0" fontId="1" fillId="8" borderId="1" xfId="0" applyFont="1" applyFill="1" applyBorder="1" applyAlignment="1" applyProtection="1">
      <alignment horizontal="center" shrinkToFit="1"/>
      <protection hidden="1"/>
    </xf>
    <xf numFmtId="0" fontId="1" fillId="8" borderId="4" xfId="0" applyFont="1" applyFill="1" applyBorder="1" applyAlignment="1" applyProtection="1">
      <alignment horizontal="center" shrinkToFit="1"/>
      <protection hidden="1"/>
    </xf>
    <xf numFmtId="0" fontId="1" fillId="8" borderId="6" xfId="0" applyFont="1" applyFill="1" applyBorder="1" applyAlignment="1" applyProtection="1">
      <alignment horizontal="center" shrinkToFit="1"/>
      <protection hidden="1"/>
    </xf>
    <xf numFmtId="0" fontId="1" fillId="8" borderId="14" xfId="0" applyFont="1" applyFill="1" applyBorder="1" applyAlignment="1" applyProtection="1">
      <alignment horizontal="center" shrinkToFit="1"/>
      <protection hidden="1"/>
    </xf>
    <xf numFmtId="0" fontId="1" fillId="8" borderId="3" xfId="0" applyFont="1" applyFill="1" applyBorder="1" applyAlignment="1" applyProtection="1">
      <alignment horizontal="center" shrinkToFit="1"/>
      <protection hidden="1"/>
    </xf>
    <xf numFmtId="0" fontId="1" fillId="8" borderId="5" xfId="0" applyFont="1" applyFill="1" applyBorder="1" applyAlignment="1" applyProtection="1">
      <alignment horizontal="center" shrinkToFit="1"/>
      <protection hidden="1"/>
    </xf>
    <xf numFmtId="0" fontId="1" fillId="8" borderId="8" xfId="0" applyFont="1" applyFill="1" applyBorder="1" applyAlignment="1" applyProtection="1">
      <alignment horizontal="center" shrinkToFit="1"/>
      <protection hidden="1"/>
    </xf>
    <xf numFmtId="0" fontId="1" fillId="8" borderId="15" xfId="0" applyFont="1" applyFill="1" applyBorder="1" applyAlignment="1" applyProtection="1">
      <alignment horizontal="center" shrinkToFit="1"/>
      <protection hidden="1"/>
    </xf>
    <xf numFmtId="0" fontId="1" fillId="2" borderId="3" xfId="0" applyFont="1" applyFill="1" applyBorder="1" applyAlignment="1" applyProtection="1">
      <alignment horizontal="center" shrinkToFit="1"/>
      <protection locked="0"/>
    </xf>
    <xf numFmtId="0" fontId="1" fillId="2" borderId="5" xfId="0" applyFont="1" applyFill="1" applyBorder="1" applyAlignment="1" applyProtection="1">
      <alignment horizontal="center" shrinkToFit="1"/>
      <protection locked="0"/>
    </xf>
    <xf numFmtId="0" fontId="1" fillId="3" borderId="3" xfId="0" applyFont="1" applyFill="1" applyBorder="1" applyAlignment="1" applyProtection="1">
      <alignment horizontal="center" shrinkToFit="1"/>
      <protection locked="0"/>
    </xf>
    <xf numFmtId="0" fontId="1" fillId="3" borderId="5" xfId="0" applyFont="1" applyFill="1" applyBorder="1" applyAlignment="1" applyProtection="1">
      <alignment horizontal="center" shrinkToFit="1"/>
      <protection locked="0"/>
    </xf>
    <xf numFmtId="0" fontId="1" fillId="3" borderId="8" xfId="0" applyFont="1" applyFill="1" applyBorder="1" applyAlignment="1" applyProtection="1">
      <alignment horizontal="center" shrinkToFit="1"/>
      <protection locked="0"/>
    </xf>
    <xf numFmtId="8" fontId="9" fillId="6" borderId="0" xfId="0" applyNumberFormat="1" applyFont="1" applyFill="1" applyBorder="1" applyAlignment="1" applyProtection="1">
      <alignment vertical="center" shrinkToFit="1"/>
      <protection hidden="1"/>
    </xf>
    <xf numFmtId="164" fontId="3" fillId="6" borderId="0" xfId="0" applyNumberFormat="1" applyFont="1" applyFill="1" applyBorder="1" applyAlignment="1" applyProtection="1">
      <alignment vertical="center" shrinkToFit="1"/>
      <protection hidden="1"/>
    </xf>
    <xf numFmtId="0" fontId="3" fillId="6" borderId="0" xfId="0" applyFont="1" applyFill="1" applyBorder="1" applyAlignment="1" applyProtection="1">
      <alignment vertical="center" shrinkToFit="1"/>
      <protection hidden="1"/>
    </xf>
    <xf numFmtId="0" fontId="0" fillId="6" borderId="2" xfId="0" applyFill="1" applyBorder="1" applyAlignment="1" applyProtection="1">
      <alignment vertical="top" wrapText="1"/>
      <protection hidden="1"/>
    </xf>
    <xf numFmtId="0" fontId="0" fillId="6" borderId="0" xfId="0" applyFill="1" applyBorder="1" applyAlignment="1" applyProtection="1">
      <alignment vertical="top" wrapText="1"/>
      <protection hidden="1"/>
    </xf>
    <xf numFmtId="0" fontId="0" fillId="6" borderId="7" xfId="0" applyFill="1" applyBorder="1" applyAlignment="1" applyProtection="1">
      <alignment vertical="top" wrapText="1"/>
      <protection hidden="1"/>
    </xf>
    <xf numFmtId="0" fontId="0" fillId="6" borderId="2" xfId="0" applyFill="1" applyBorder="1" applyAlignment="1" applyProtection="1">
      <alignment shrinkToFit="1"/>
      <protection hidden="1"/>
    </xf>
    <xf numFmtId="0" fontId="0" fillId="6" borderId="0" xfId="0" applyFill="1" applyBorder="1" applyAlignment="1" applyProtection="1">
      <alignment shrinkToFit="1"/>
      <protection hidden="1"/>
    </xf>
    <xf numFmtId="0" fontId="0" fillId="6" borderId="7" xfId="0" applyFill="1" applyBorder="1" applyAlignment="1" applyProtection="1">
      <alignment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hidden="1"/>
    </xf>
    <xf numFmtId="165" fontId="6" fillId="6" borderId="0" xfId="0" applyNumberFormat="1" applyFont="1" applyFill="1" applyBorder="1" applyAlignment="1" applyProtection="1">
      <alignment vertical="center" shrinkToFit="1"/>
      <protection locked="0"/>
    </xf>
    <xf numFmtId="0" fontId="0" fillId="6" borderId="0" xfId="0" applyFill="1" applyAlignment="1" applyProtection="1">
      <alignment vertical="top" wrapText="1"/>
      <protection hidden="1"/>
    </xf>
    <xf numFmtId="0" fontId="0" fillId="6" borderId="1" xfId="0" applyFill="1" applyBorder="1" applyAlignment="1" applyProtection="1">
      <alignment shrinkToFit="1"/>
      <protection hidden="1"/>
    </xf>
    <xf numFmtId="0" fontId="0" fillId="6" borderId="4" xfId="0" applyFill="1" applyBorder="1" applyAlignment="1" applyProtection="1">
      <alignment shrinkToFit="1"/>
      <protection hidden="1"/>
    </xf>
    <xf numFmtId="0" fontId="0" fillId="6" borderId="6" xfId="0" applyFill="1" applyBorder="1" applyAlignment="1" applyProtection="1">
      <alignment shrinkToFit="1"/>
      <protection hidden="1"/>
    </xf>
    <xf numFmtId="0" fontId="0" fillId="6" borderId="3" xfId="0" applyFill="1" applyBorder="1" applyAlignment="1" applyProtection="1">
      <alignment shrinkToFit="1"/>
      <protection hidden="1"/>
    </xf>
    <xf numFmtId="0" fontId="0" fillId="6" borderId="5" xfId="0" applyFill="1" applyBorder="1" applyAlignment="1" applyProtection="1">
      <alignment shrinkToFit="1"/>
      <protection hidden="1"/>
    </xf>
    <xf numFmtId="0" fontId="0" fillId="6" borderId="8" xfId="0" applyFill="1" applyBorder="1" applyAlignment="1" applyProtection="1">
      <alignment shrinkToFit="1"/>
      <protection hidden="1"/>
    </xf>
    <xf numFmtId="0" fontId="1" fillId="6" borderId="0" xfId="0" applyFont="1" applyFill="1" applyBorder="1" applyAlignment="1" applyProtection="1">
      <alignment vertical="center" shrinkToFit="1"/>
      <protection hidden="1"/>
    </xf>
    <xf numFmtId="0" fontId="19" fillId="6" borderId="0" xfId="0" applyFont="1" applyFill="1" applyAlignment="1" applyProtection="1">
      <alignment shrinkToFit="1"/>
      <protection hidden="1"/>
    </xf>
    <xf numFmtId="0" fontId="20" fillId="0" borderId="0" xfId="1" applyBorder="1" applyAlignment="1" applyProtection="1">
      <alignment shrinkToFit="1"/>
      <protection locked="0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20" fillId="0" borderId="0" xfId="1" applyBorder="1" applyAlignment="1" applyProtection="1">
      <alignment horizontal="left" shrinkToFit="1"/>
      <protection locked="0"/>
    </xf>
    <xf numFmtId="0" fontId="19" fillId="6" borderId="11" xfId="0" applyFont="1" applyFill="1" applyBorder="1" applyAlignment="1" applyProtection="1">
      <alignment vertical="center" shrinkToFit="1"/>
      <protection hidden="1"/>
    </xf>
    <xf numFmtId="14" fontId="0" fillId="0" borderId="14" xfId="0" applyNumberFormat="1" applyBorder="1" applyAlignment="1" applyProtection="1">
      <alignment horizontal="center" shrinkToFit="1"/>
      <protection hidden="1"/>
    </xf>
    <xf numFmtId="14" fontId="0" fillId="0" borderId="13" xfId="0" applyNumberFormat="1" applyBorder="1" applyAlignment="1" applyProtection="1">
      <alignment horizontal="center" shrinkToFit="1"/>
      <protection hidden="1"/>
    </xf>
    <xf numFmtId="14" fontId="0" fillId="0" borderId="15" xfId="0" applyNumberFormat="1" applyBorder="1" applyAlignment="1" applyProtection="1">
      <alignment horizontal="center" shrinkToFit="1"/>
      <protection hidden="1"/>
    </xf>
    <xf numFmtId="14" fontId="0" fillId="0" borderId="9" xfId="0" applyNumberFormat="1" applyFill="1" applyBorder="1" applyAlignment="1" applyProtection="1">
      <alignment horizontal="center" shrinkToFit="1"/>
      <protection hidden="1"/>
    </xf>
    <xf numFmtId="0" fontId="25" fillId="0" borderId="15" xfId="0" applyFont="1" applyBorder="1" applyAlignment="1" applyProtection="1">
      <alignment horizontal="center" shrinkToFit="1"/>
      <protection hidden="1"/>
    </xf>
    <xf numFmtId="8" fontId="0" fillId="0" borderId="0" xfId="0" applyNumberFormat="1" applyBorder="1" applyAlignment="1" applyProtection="1">
      <alignment shrinkToFit="1"/>
      <protection locked="0"/>
    </xf>
    <xf numFmtId="4" fontId="0" fillId="0" borderId="1" xfId="0" applyNumberFormat="1" applyBorder="1" applyAlignment="1" applyProtection="1">
      <alignment shrinkToFit="1"/>
      <protection hidden="1"/>
    </xf>
    <xf numFmtId="4" fontId="0" fillId="0" borderId="4" xfId="0" applyNumberFormat="1" applyBorder="1" applyAlignment="1" applyProtection="1">
      <alignment shrinkToFit="1"/>
      <protection hidden="1"/>
    </xf>
    <xf numFmtId="4" fontId="0" fillId="0" borderId="6" xfId="0" applyNumberFormat="1" applyBorder="1" applyAlignment="1" applyProtection="1">
      <alignment shrinkToFit="1"/>
      <protection hidden="1"/>
    </xf>
    <xf numFmtId="4" fontId="0" fillId="0" borderId="0" xfId="0" applyNumberFormat="1" applyAlignment="1" applyProtection="1">
      <alignment shrinkToFit="1"/>
      <protection hidden="1"/>
    </xf>
    <xf numFmtId="4" fontId="0" fillId="0" borderId="14" xfId="0" applyNumberFormat="1" applyBorder="1" applyAlignment="1" applyProtection="1">
      <alignment horizontal="center" shrinkToFit="1"/>
      <protection hidden="1"/>
    </xf>
    <xf numFmtId="4" fontId="0" fillId="0" borderId="2" xfId="0" applyNumberFormat="1" applyBorder="1" applyAlignment="1" applyProtection="1">
      <alignment shrinkToFit="1"/>
      <protection hidden="1"/>
    </xf>
    <xf numFmtId="4" fontId="0" fillId="0" borderId="0" xfId="0" applyNumberFormat="1" applyBorder="1" applyAlignment="1" applyProtection="1">
      <alignment shrinkToFit="1"/>
      <protection hidden="1"/>
    </xf>
    <xf numFmtId="4" fontId="0" fillId="0" borderId="7" xfId="0" applyNumberFormat="1" applyBorder="1" applyAlignment="1" applyProtection="1">
      <alignment shrinkToFit="1"/>
      <protection hidden="1"/>
    </xf>
    <xf numFmtId="4" fontId="0" fillId="0" borderId="13" xfId="0" applyNumberFormat="1" applyBorder="1" applyAlignment="1" applyProtection="1">
      <alignment horizontal="center" shrinkToFit="1"/>
      <protection hidden="1"/>
    </xf>
    <xf numFmtId="4" fontId="0" fillId="0" borderId="3" xfId="0" applyNumberFormat="1" applyBorder="1" applyAlignment="1" applyProtection="1">
      <alignment shrinkToFit="1"/>
      <protection hidden="1"/>
    </xf>
    <xf numFmtId="4" fontId="0" fillId="0" borderId="5" xfId="0" applyNumberFormat="1" applyBorder="1" applyAlignment="1" applyProtection="1">
      <alignment shrinkToFit="1"/>
      <protection hidden="1"/>
    </xf>
    <xf numFmtId="4" fontId="0" fillId="0" borderId="8" xfId="0" applyNumberFormat="1" applyBorder="1" applyAlignment="1" applyProtection="1">
      <alignment shrinkToFit="1"/>
      <protection hidden="1"/>
    </xf>
    <xf numFmtId="4" fontId="0" fillId="0" borderId="15" xfId="0" applyNumberFormat="1" applyBorder="1" applyAlignment="1" applyProtection="1">
      <alignment horizontal="center" shrinkToFit="1"/>
      <protection hidden="1"/>
    </xf>
    <xf numFmtId="49" fontId="0" fillId="0" borderId="0" xfId="0" applyNumberFormat="1" applyBorder="1" applyAlignment="1" applyProtection="1">
      <alignment horizontal="center" shrinkToFit="1"/>
      <protection locked="0"/>
    </xf>
    <xf numFmtId="40" fontId="0" fillId="0" borderId="14" xfId="0" applyNumberFormat="1" applyBorder="1" applyAlignment="1" applyProtection="1">
      <alignment shrinkToFit="1"/>
      <protection hidden="1"/>
    </xf>
    <xf numFmtId="40" fontId="0" fillId="0" borderId="13" xfId="0" applyNumberFormat="1" applyBorder="1" applyAlignment="1" applyProtection="1">
      <alignment shrinkToFit="1"/>
      <protection hidden="1"/>
    </xf>
    <xf numFmtId="40" fontId="0" fillId="0" borderId="15" xfId="0" applyNumberFormat="1" applyBorder="1" applyAlignment="1" applyProtection="1">
      <alignment shrinkToFit="1"/>
      <protection hidden="1"/>
    </xf>
    <xf numFmtId="0" fontId="0" fillId="12" borderId="4" xfId="0" applyFill="1" applyBorder="1" applyAlignment="1" applyProtection="1">
      <alignment shrinkToFit="1"/>
      <protection hidden="1"/>
    </xf>
    <xf numFmtId="49" fontId="0" fillId="12" borderId="4" xfId="0" applyNumberFormat="1" applyFill="1" applyBorder="1" applyAlignment="1" applyProtection="1">
      <alignment horizontal="center" shrinkToFit="1"/>
      <protection hidden="1"/>
    </xf>
    <xf numFmtId="0" fontId="20" fillId="12" borderId="4" xfId="1" applyFill="1" applyBorder="1" applyAlignment="1" applyProtection="1">
      <alignment shrinkToFit="1"/>
      <protection hidden="1"/>
    </xf>
    <xf numFmtId="0" fontId="20" fillId="12" borderId="4" xfId="1" applyFill="1" applyBorder="1" applyAlignment="1" applyProtection="1">
      <alignment horizontal="left" shrinkToFit="1"/>
      <protection hidden="1"/>
    </xf>
    <xf numFmtId="165" fontId="0" fillId="12" borderId="1" xfId="0" applyNumberFormat="1" applyFill="1" applyBorder="1" applyAlignment="1" applyProtection="1">
      <alignment horizontal="center" shrinkToFit="1"/>
      <protection hidden="1"/>
    </xf>
    <xf numFmtId="0" fontId="0" fillId="12" borderId="4" xfId="0" applyFill="1" applyBorder="1" applyAlignment="1" applyProtection="1">
      <alignment horizontal="center" shrinkToFit="1"/>
      <protection hidden="1"/>
    </xf>
    <xf numFmtId="8" fontId="0" fillId="12" borderId="6" xfId="0" applyNumberFormat="1" applyFill="1" applyBorder="1" applyAlignment="1" applyProtection="1">
      <alignment shrinkToFit="1"/>
      <protection hidden="1"/>
    </xf>
    <xf numFmtId="0" fontId="0" fillId="12" borderId="2" xfId="0" applyFill="1" applyBorder="1" applyAlignment="1" applyProtection="1">
      <alignment shrinkToFit="1"/>
      <protection hidden="1"/>
    </xf>
    <xf numFmtId="0" fontId="0" fillId="12" borderId="0" xfId="0" applyFill="1" applyBorder="1" applyAlignment="1" applyProtection="1">
      <alignment shrinkToFit="1"/>
      <protection hidden="1"/>
    </xf>
    <xf numFmtId="49" fontId="0" fillId="12" borderId="0" xfId="0" applyNumberFormat="1" applyFill="1" applyBorder="1" applyAlignment="1" applyProtection="1">
      <alignment horizontal="center" shrinkToFit="1"/>
      <protection hidden="1"/>
    </xf>
    <xf numFmtId="0" fontId="20" fillId="12" borderId="0" xfId="1" applyFill="1" applyBorder="1" applyAlignment="1" applyProtection="1">
      <alignment shrinkToFit="1"/>
      <protection hidden="1"/>
    </xf>
    <xf numFmtId="0" fontId="20" fillId="12" borderId="0" xfId="1" applyFill="1" applyBorder="1" applyAlignment="1" applyProtection="1">
      <alignment horizontal="left" shrinkToFit="1"/>
      <protection hidden="1"/>
    </xf>
    <xf numFmtId="165" fontId="0" fillId="12" borderId="2" xfId="0" applyNumberFormat="1" applyFill="1" applyBorder="1" applyAlignment="1" applyProtection="1">
      <alignment horizontal="center" shrinkToFit="1"/>
      <protection hidden="1"/>
    </xf>
    <xf numFmtId="0" fontId="0" fillId="12" borderId="0" xfId="0" applyFill="1" applyBorder="1" applyAlignment="1" applyProtection="1">
      <alignment horizontal="center" shrinkToFit="1"/>
      <protection hidden="1"/>
    </xf>
    <xf numFmtId="8" fontId="0" fillId="12" borderId="7" xfId="0" applyNumberFormat="1" applyFill="1" applyBorder="1" applyAlignment="1" applyProtection="1">
      <alignment shrinkToFit="1"/>
      <protection hidden="1"/>
    </xf>
    <xf numFmtId="0" fontId="0" fillId="12" borderId="3" xfId="0" applyFill="1" applyBorder="1" applyAlignment="1" applyProtection="1">
      <alignment shrinkToFit="1"/>
      <protection hidden="1"/>
    </xf>
    <xf numFmtId="0" fontId="0" fillId="12" borderId="5" xfId="0" applyFill="1" applyBorder="1" applyAlignment="1" applyProtection="1">
      <alignment shrinkToFit="1"/>
      <protection hidden="1"/>
    </xf>
    <xf numFmtId="49" fontId="0" fillId="12" borderId="5" xfId="0" applyNumberFormat="1" applyFill="1" applyBorder="1" applyAlignment="1" applyProtection="1">
      <alignment horizontal="center" shrinkToFit="1"/>
      <protection hidden="1"/>
    </xf>
    <xf numFmtId="0" fontId="20" fillId="12" borderId="5" xfId="1" applyFill="1" applyBorder="1" applyAlignment="1" applyProtection="1">
      <alignment shrinkToFit="1"/>
      <protection hidden="1"/>
    </xf>
    <xf numFmtId="0" fontId="20" fillId="12" borderId="5" xfId="1" applyFill="1" applyBorder="1" applyAlignment="1" applyProtection="1">
      <alignment horizontal="left" shrinkToFit="1"/>
      <protection hidden="1"/>
    </xf>
    <xf numFmtId="165" fontId="0" fillId="12" borderId="3" xfId="0" applyNumberFormat="1" applyFill="1" applyBorder="1" applyAlignment="1" applyProtection="1">
      <alignment horizontal="center" shrinkToFit="1"/>
      <protection hidden="1"/>
    </xf>
    <xf numFmtId="0" fontId="0" fillId="12" borderId="5" xfId="0" applyFill="1" applyBorder="1" applyAlignment="1" applyProtection="1">
      <alignment horizontal="center" shrinkToFit="1"/>
      <protection hidden="1"/>
    </xf>
    <xf numFmtId="8" fontId="0" fillId="12" borderId="8" xfId="0" applyNumberFormat="1" applyFill="1" applyBorder="1" applyAlignment="1" applyProtection="1">
      <alignment shrinkToFit="1"/>
      <protection hidden="1"/>
    </xf>
    <xf numFmtId="0" fontId="2" fillId="12" borderId="1" xfId="0" applyFont="1" applyFill="1" applyBorder="1" applyAlignment="1" applyProtection="1">
      <alignment shrinkToFit="1"/>
      <protection hidden="1"/>
    </xf>
    <xf numFmtId="8" fontId="2" fillId="12" borderId="2" xfId="0" applyNumberFormat="1" applyFont="1" applyFill="1" applyBorder="1" applyAlignment="1" applyProtection="1">
      <alignment shrinkToFit="1"/>
      <protection hidden="1"/>
    </xf>
    <xf numFmtId="8" fontId="2" fillId="12" borderId="0" xfId="0" applyNumberFormat="1" applyFont="1" applyFill="1" applyBorder="1" applyAlignment="1" applyProtection="1">
      <alignment shrinkToFit="1"/>
      <protection hidden="1"/>
    </xf>
    <xf numFmtId="8" fontId="2" fillId="12" borderId="7" xfId="0" applyNumberFormat="1" applyFont="1" applyFill="1" applyBorder="1" applyAlignment="1" applyProtection="1">
      <alignment shrinkToFit="1"/>
      <protection hidden="1"/>
    </xf>
    <xf numFmtId="8" fontId="2" fillId="12" borderId="3" xfId="0" applyNumberFormat="1" applyFont="1" applyFill="1" applyBorder="1" applyAlignment="1" applyProtection="1">
      <alignment shrinkToFit="1"/>
      <protection hidden="1"/>
    </xf>
    <xf numFmtId="8" fontId="2" fillId="12" borderId="5" xfId="0" applyNumberFormat="1" applyFont="1" applyFill="1" applyBorder="1" applyAlignment="1" applyProtection="1">
      <alignment shrinkToFit="1"/>
      <protection hidden="1"/>
    </xf>
    <xf numFmtId="8" fontId="2" fillId="12" borderId="8" xfId="0" applyNumberFormat="1" applyFont="1" applyFill="1" applyBorder="1" applyAlignment="1" applyProtection="1">
      <alignment shrinkToFit="1"/>
      <protection hidden="1"/>
    </xf>
    <xf numFmtId="8" fontId="2" fillId="12" borderId="1" xfId="0" applyNumberFormat="1" applyFont="1" applyFill="1" applyBorder="1" applyAlignment="1" applyProtection="1">
      <alignment shrinkToFit="1"/>
      <protection hidden="1"/>
    </xf>
    <xf numFmtId="8" fontId="2" fillId="12" borderId="4" xfId="0" applyNumberFormat="1" applyFont="1" applyFill="1" applyBorder="1" applyAlignment="1" applyProtection="1">
      <alignment shrinkToFit="1"/>
      <protection hidden="1"/>
    </xf>
    <xf numFmtId="8" fontId="2" fillId="12" borderId="6" xfId="0" applyNumberFormat="1" applyFont="1" applyFill="1" applyBorder="1" applyAlignment="1" applyProtection="1">
      <alignment shrinkToFit="1"/>
      <protection hidden="1"/>
    </xf>
    <xf numFmtId="0" fontId="8" fillId="12" borderId="14" xfId="0" applyFont="1" applyFill="1" applyBorder="1" applyAlignment="1" applyProtection="1">
      <alignment horizontal="center" shrinkToFit="1"/>
      <protection hidden="1"/>
    </xf>
    <xf numFmtId="0" fontId="8" fillId="12" borderId="13" xfId="0" applyFont="1" applyFill="1" applyBorder="1" applyAlignment="1" applyProtection="1">
      <alignment horizontal="center" shrinkToFit="1"/>
      <protection hidden="1"/>
    </xf>
    <xf numFmtId="0" fontId="8" fillId="12" borderId="15" xfId="0" applyFont="1" applyFill="1" applyBorder="1" applyAlignment="1" applyProtection="1">
      <alignment horizontal="center" shrinkToFit="1"/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hidden="1"/>
    </xf>
    <xf numFmtId="0" fontId="5" fillId="3" borderId="4" xfId="0" applyFont="1" applyFill="1" applyBorder="1" applyAlignment="1" applyProtection="1">
      <alignment horizontal="center" vertical="center" shrinkToFit="1"/>
      <protection hidden="1"/>
    </xf>
    <xf numFmtId="0" fontId="5" fillId="3" borderId="6" xfId="0" applyFont="1" applyFill="1" applyBorder="1" applyAlignment="1" applyProtection="1">
      <alignment horizontal="center" vertical="center" shrinkToFit="1"/>
      <protection hidden="1"/>
    </xf>
    <xf numFmtId="0" fontId="5" fillId="3" borderId="3" xfId="0" applyFont="1" applyFill="1" applyBorder="1" applyAlignment="1" applyProtection="1">
      <alignment horizontal="center" vertical="center" shrinkToFit="1"/>
      <protection hidden="1"/>
    </xf>
    <xf numFmtId="0" fontId="5" fillId="3" borderId="5" xfId="0" applyFont="1" applyFill="1" applyBorder="1" applyAlignment="1" applyProtection="1">
      <alignment horizontal="center" vertical="center" shrinkToFit="1"/>
      <protection hidden="1"/>
    </xf>
    <xf numFmtId="0" fontId="5" fillId="3" borderId="8" xfId="0" applyFont="1" applyFill="1" applyBorder="1" applyAlignment="1" applyProtection="1">
      <alignment horizontal="center" vertical="center" shrinkToFit="1"/>
      <protection hidden="1"/>
    </xf>
    <xf numFmtId="0" fontId="6" fillId="6" borderId="1" xfId="0" applyFont="1" applyFill="1" applyBorder="1" applyAlignment="1" applyProtection="1">
      <alignment horizontal="center" vertical="center" shrinkToFit="1"/>
      <protection locked="0"/>
    </xf>
    <xf numFmtId="0" fontId="6" fillId="6" borderId="4" xfId="0" applyFont="1" applyFill="1" applyBorder="1" applyAlignment="1" applyProtection="1">
      <alignment horizontal="center" vertical="center" shrinkToFit="1"/>
      <protection locked="0"/>
    </xf>
    <xf numFmtId="0" fontId="6" fillId="6" borderId="6" xfId="0" applyFont="1" applyFill="1" applyBorder="1" applyAlignment="1" applyProtection="1">
      <alignment horizontal="center" vertical="center" shrinkToFit="1"/>
      <protection locked="0"/>
    </xf>
    <xf numFmtId="0" fontId="6" fillId="6" borderId="3" xfId="0" applyFont="1" applyFill="1" applyBorder="1" applyAlignment="1" applyProtection="1">
      <alignment horizontal="center" vertical="center" shrinkToFit="1"/>
      <protection locked="0"/>
    </xf>
    <xf numFmtId="0" fontId="6" fillId="6" borderId="5" xfId="0" applyFont="1" applyFill="1" applyBorder="1" applyAlignment="1" applyProtection="1">
      <alignment horizontal="center" vertical="center" shrinkToFit="1"/>
      <protection locked="0"/>
    </xf>
    <xf numFmtId="0" fontId="6" fillId="6" borderId="8" xfId="0" applyFont="1" applyFill="1" applyBorder="1" applyAlignment="1" applyProtection="1">
      <alignment horizontal="center" vertical="center" shrinkToFit="1"/>
      <protection locked="0"/>
    </xf>
    <xf numFmtId="0" fontId="13" fillId="6" borderId="1" xfId="0" applyFont="1" applyFill="1" applyBorder="1" applyAlignment="1" applyProtection="1">
      <alignment horizontal="left" vertical="top" wrapText="1"/>
      <protection hidden="1"/>
    </xf>
    <xf numFmtId="0" fontId="13" fillId="6" borderId="4" xfId="0" applyFont="1" applyFill="1" applyBorder="1" applyAlignment="1" applyProtection="1">
      <alignment horizontal="left" vertical="top" wrapText="1"/>
      <protection hidden="1"/>
    </xf>
    <xf numFmtId="0" fontId="13" fillId="6" borderId="6" xfId="0" applyFont="1" applyFill="1" applyBorder="1" applyAlignment="1" applyProtection="1">
      <alignment horizontal="left" vertical="top" wrapText="1"/>
      <protection hidden="1"/>
    </xf>
    <xf numFmtId="0" fontId="13" fillId="6" borderId="3" xfId="0" applyFont="1" applyFill="1" applyBorder="1" applyAlignment="1" applyProtection="1">
      <alignment horizontal="left" vertical="top" wrapText="1"/>
      <protection hidden="1"/>
    </xf>
    <xf numFmtId="0" fontId="13" fillId="6" borderId="5" xfId="0" applyFont="1" applyFill="1" applyBorder="1" applyAlignment="1" applyProtection="1">
      <alignment horizontal="left" vertical="top" wrapText="1"/>
      <protection hidden="1"/>
    </xf>
    <xf numFmtId="0" fontId="13" fillId="6" borderId="8" xfId="0" applyFont="1" applyFill="1" applyBorder="1" applyAlignment="1" applyProtection="1">
      <alignment horizontal="left" vertical="top" wrapText="1"/>
      <protection hidden="1"/>
    </xf>
    <xf numFmtId="0" fontId="13" fillId="7" borderId="1" xfId="0" applyFont="1" applyFill="1" applyBorder="1" applyAlignment="1" applyProtection="1">
      <alignment horizontal="center" vertical="center" wrapText="1"/>
      <protection hidden="1"/>
    </xf>
    <xf numFmtId="0" fontId="13" fillId="7" borderId="4" xfId="0" applyFont="1" applyFill="1" applyBorder="1" applyAlignment="1" applyProtection="1">
      <alignment horizontal="center" vertical="center" wrapText="1"/>
      <protection hidden="1"/>
    </xf>
    <xf numFmtId="0" fontId="13" fillId="7" borderId="6" xfId="0" applyFont="1" applyFill="1" applyBorder="1" applyAlignment="1" applyProtection="1">
      <alignment horizontal="center" vertical="center" wrapText="1"/>
      <protection hidden="1"/>
    </xf>
    <xf numFmtId="0" fontId="13" fillId="7" borderId="3" xfId="0" applyFont="1" applyFill="1" applyBorder="1" applyAlignment="1" applyProtection="1">
      <alignment horizontal="center" vertical="center" wrapText="1"/>
      <protection hidden="1"/>
    </xf>
    <xf numFmtId="0" fontId="13" fillId="7" borderId="5" xfId="0" applyFont="1" applyFill="1" applyBorder="1" applyAlignment="1" applyProtection="1">
      <alignment horizontal="center" vertical="center" wrapText="1"/>
      <protection hidden="1"/>
    </xf>
    <xf numFmtId="0" fontId="13" fillId="7" borderId="8" xfId="0" applyFont="1" applyFill="1" applyBorder="1" applyAlignment="1" applyProtection="1">
      <alignment horizontal="center" vertical="center" wrapText="1"/>
      <protection hidden="1"/>
    </xf>
    <xf numFmtId="164" fontId="14" fillId="6" borderId="1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4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6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2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0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7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3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5" xfId="0" applyNumberFormat="1" applyFont="1" applyFill="1" applyBorder="1" applyAlignment="1" applyProtection="1">
      <alignment horizontal="center" vertical="center" wrapText="1"/>
      <protection hidden="1"/>
    </xf>
    <xf numFmtId="164" fontId="14" fillId="6" borderId="8" xfId="0" applyNumberFormat="1" applyFont="1" applyFill="1" applyBorder="1" applyAlignment="1" applyProtection="1">
      <alignment horizontal="center" vertical="center" wrapText="1"/>
      <protection hidden="1"/>
    </xf>
    <xf numFmtId="0" fontId="15" fillId="6" borderId="1" xfId="0" applyFont="1" applyFill="1" applyBorder="1" applyAlignment="1" applyProtection="1">
      <alignment horizontal="center" vertical="center" shrinkToFit="1"/>
      <protection hidden="1"/>
    </xf>
    <xf numFmtId="0" fontId="15" fillId="6" borderId="4" xfId="0" applyFont="1" applyFill="1" applyBorder="1" applyAlignment="1" applyProtection="1">
      <alignment horizontal="center" vertical="center" shrinkToFit="1"/>
      <protection hidden="1"/>
    </xf>
    <xf numFmtId="0" fontId="15" fillId="6" borderId="6" xfId="0" applyFont="1" applyFill="1" applyBorder="1" applyAlignment="1" applyProtection="1">
      <alignment horizontal="center" vertical="center" shrinkToFit="1"/>
      <protection hidden="1"/>
    </xf>
    <xf numFmtId="0" fontId="15" fillId="6" borderId="3" xfId="0" applyFont="1" applyFill="1" applyBorder="1" applyAlignment="1" applyProtection="1">
      <alignment horizontal="center" vertical="center" shrinkToFit="1"/>
      <protection hidden="1"/>
    </xf>
    <xf numFmtId="0" fontId="15" fillId="6" borderId="5" xfId="0" applyFont="1" applyFill="1" applyBorder="1" applyAlignment="1" applyProtection="1">
      <alignment horizontal="center" vertical="center" shrinkToFit="1"/>
      <protection hidden="1"/>
    </xf>
    <xf numFmtId="0" fontId="15" fillId="6" borderId="8" xfId="0" applyFont="1" applyFill="1" applyBorder="1" applyAlignment="1" applyProtection="1">
      <alignment horizontal="center" vertical="center" shrinkToFit="1"/>
      <protection hidden="1"/>
    </xf>
    <xf numFmtId="0" fontId="0" fillId="6" borderId="1" xfId="0" applyFill="1" applyBorder="1" applyAlignment="1" applyProtection="1">
      <alignment horizontal="left" vertical="top" wrapText="1"/>
      <protection hidden="1"/>
    </xf>
    <xf numFmtId="0" fontId="0" fillId="6" borderId="4" xfId="0" applyFill="1" applyBorder="1" applyAlignment="1" applyProtection="1">
      <alignment horizontal="left" vertical="top" wrapText="1"/>
      <protection hidden="1"/>
    </xf>
    <xf numFmtId="0" fontId="0" fillId="6" borderId="6" xfId="0" applyFill="1" applyBorder="1" applyAlignment="1" applyProtection="1">
      <alignment horizontal="left" vertical="top" wrapText="1"/>
      <protection hidden="1"/>
    </xf>
    <xf numFmtId="0" fontId="0" fillId="6" borderId="2" xfId="0" applyFill="1" applyBorder="1" applyAlignment="1" applyProtection="1">
      <alignment horizontal="left" vertical="top" wrapText="1"/>
      <protection hidden="1"/>
    </xf>
    <xf numFmtId="0" fontId="0" fillId="6" borderId="0" xfId="0" applyFill="1" applyBorder="1" applyAlignment="1" applyProtection="1">
      <alignment horizontal="left" vertical="top" wrapText="1"/>
      <protection hidden="1"/>
    </xf>
    <xf numFmtId="0" fontId="0" fillId="6" borderId="7" xfId="0" applyFill="1" applyBorder="1" applyAlignment="1" applyProtection="1">
      <alignment horizontal="left" vertical="top" wrapText="1"/>
      <protection hidden="1"/>
    </xf>
    <xf numFmtId="0" fontId="6" fillId="0" borderId="1" xfId="0" applyNumberFormat="1" applyFont="1" applyBorder="1" applyAlignment="1" applyProtection="1">
      <alignment horizontal="center" vertical="center" shrinkToFit="1"/>
      <protection locked="0"/>
    </xf>
    <xf numFmtId="0" fontId="6" fillId="0" borderId="4" xfId="0" applyNumberFormat="1" applyFont="1" applyBorder="1" applyAlignment="1" applyProtection="1">
      <alignment horizontal="center" vertical="center" shrinkToFit="1"/>
      <protection locked="0"/>
    </xf>
    <xf numFmtId="0" fontId="6" fillId="0" borderId="6" xfId="0" applyNumberFormat="1" applyFont="1" applyBorder="1" applyAlignment="1" applyProtection="1">
      <alignment horizontal="center" vertical="center" shrinkToFit="1"/>
      <protection locked="0"/>
    </xf>
    <xf numFmtId="0" fontId="6" fillId="0" borderId="3" xfId="0" applyNumberFormat="1" applyFont="1" applyBorder="1" applyAlignment="1" applyProtection="1">
      <alignment horizontal="center" vertical="center" shrinkToFit="1"/>
      <protection locked="0"/>
    </xf>
    <xf numFmtId="0" fontId="6" fillId="0" borderId="5" xfId="0" applyNumberFormat="1" applyFont="1" applyBorder="1" applyAlignment="1" applyProtection="1">
      <alignment horizontal="center" vertical="center" shrinkToFit="1"/>
      <protection locked="0"/>
    </xf>
    <xf numFmtId="0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5" fillId="11" borderId="1" xfId="0" applyFont="1" applyFill="1" applyBorder="1" applyAlignment="1" applyProtection="1">
      <alignment horizontal="center" vertical="center" shrinkToFit="1"/>
      <protection hidden="1"/>
    </xf>
    <xf numFmtId="0" fontId="5" fillId="11" borderId="4" xfId="0" applyFont="1" applyFill="1" applyBorder="1" applyAlignment="1" applyProtection="1">
      <alignment horizontal="center" vertical="center" shrinkToFit="1"/>
      <protection hidden="1"/>
    </xf>
    <xf numFmtId="0" fontId="5" fillId="11" borderId="6" xfId="0" applyFont="1" applyFill="1" applyBorder="1" applyAlignment="1" applyProtection="1">
      <alignment horizontal="center" vertical="center" shrinkToFit="1"/>
      <protection hidden="1"/>
    </xf>
    <xf numFmtId="0" fontId="5" fillId="11" borderId="3" xfId="0" applyFont="1" applyFill="1" applyBorder="1" applyAlignment="1" applyProtection="1">
      <alignment horizontal="center" vertical="center" shrinkToFit="1"/>
      <protection hidden="1"/>
    </xf>
    <xf numFmtId="0" fontId="5" fillId="11" borderId="5" xfId="0" applyFont="1" applyFill="1" applyBorder="1" applyAlignment="1" applyProtection="1">
      <alignment horizontal="center" vertical="center" shrinkToFit="1"/>
      <protection hidden="1"/>
    </xf>
    <xf numFmtId="0" fontId="5" fillId="11" borderId="8" xfId="0" applyFont="1" applyFill="1" applyBorder="1" applyAlignment="1" applyProtection="1">
      <alignment horizontal="center" vertical="center" shrinkToFit="1"/>
      <protection hidden="1"/>
    </xf>
    <xf numFmtId="0" fontId="6" fillId="0" borderId="1" xfId="0" applyFont="1" applyBorder="1" applyAlignment="1" applyProtection="1">
      <alignment horizontal="center" vertical="center" shrinkToFit="1"/>
      <protection hidden="1"/>
    </xf>
    <xf numFmtId="0" fontId="6" fillId="0" borderId="4" xfId="0" applyFont="1" applyBorder="1" applyAlignment="1" applyProtection="1">
      <alignment horizontal="center" vertical="center" shrinkToFit="1"/>
      <protection hidden="1"/>
    </xf>
    <xf numFmtId="0" fontId="6" fillId="0" borderId="6" xfId="0" applyFont="1" applyBorder="1" applyAlignment="1" applyProtection="1">
      <alignment horizontal="center" vertical="center" shrinkToFit="1"/>
      <protection hidden="1"/>
    </xf>
    <xf numFmtId="0" fontId="6" fillId="0" borderId="3" xfId="0" applyFont="1" applyBorder="1" applyAlignment="1" applyProtection="1">
      <alignment horizontal="center" vertical="center" shrinkToFit="1"/>
      <protection hidden="1"/>
    </xf>
    <xf numFmtId="0" fontId="6" fillId="0" borderId="5" xfId="0" applyFont="1" applyBorder="1" applyAlignment="1" applyProtection="1">
      <alignment horizontal="center" vertical="center" shrinkToFit="1"/>
      <protection hidden="1"/>
    </xf>
    <xf numFmtId="0" fontId="6" fillId="0" borderId="8" xfId="0" applyFont="1" applyBorder="1" applyAlignment="1" applyProtection="1">
      <alignment horizontal="center" vertical="center" shrinkToFit="1"/>
      <protection hidden="1"/>
    </xf>
    <xf numFmtId="165" fontId="6" fillId="0" borderId="1" xfId="0" applyNumberFormat="1" applyFont="1" applyBorder="1" applyAlignment="1" applyProtection="1">
      <alignment horizontal="center" vertical="center" shrinkToFit="1"/>
      <protection locked="0"/>
    </xf>
    <xf numFmtId="165" fontId="6" fillId="0" borderId="4" xfId="0" applyNumberFormat="1" applyFont="1" applyBorder="1" applyAlignment="1" applyProtection="1">
      <alignment horizontal="center" vertical="center" shrinkToFit="1"/>
      <protection locked="0"/>
    </xf>
    <xf numFmtId="165" fontId="6" fillId="0" borderId="6" xfId="0" applyNumberFormat="1" applyFont="1" applyBorder="1" applyAlignment="1" applyProtection="1">
      <alignment horizontal="center" vertical="center" shrinkToFit="1"/>
      <protection locked="0"/>
    </xf>
    <xf numFmtId="165" fontId="6" fillId="0" borderId="3" xfId="0" applyNumberFormat="1" applyFont="1" applyBorder="1" applyAlignment="1" applyProtection="1">
      <alignment horizontal="center" vertical="center" shrinkToFit="1"/>
      <protection locked="0"/>
    </xf>
    <xf numFmtId="165" fontId="6" fillId="0" borderId="5" xfId="0" applyNumberFormat="1" applyFont="1" applyBorder="1" applyAlignment="1" applyProtection="1">
      <alignment horizontal="center" vertical="center" shrinkToFit="1"/>
      <protection locked="0"/>
    </xf>
    <xf numFmtId="165" fontId="6" fillId="0" borderId="8" xfId="0" applyNumberFormat="1" applyFont="1" applyBorder="1" applyAlignment="1" applyProtection="1">
      <alignment horizontal="center" vertical="center" shrinkToFit="1"/>
      <protection locked="0"/>
    </xf>
    <xf numFmtId="165" fontId="6" fillId="7" borderId="1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4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6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3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5" xfId="0" applyNumberFormat="1" applyFont="1" applyFill="1" applyBorder="1" applyAlignment="1" applyProtection="1">
      <alignment horizontal="center" vertical="center" shrinkToFit="1"/>
      <protection hidden="1"/>
    </xf>
    <xf numFmtId="165" fontId="6" fillId="7" borderId="8" xfId="0" applyNumberFormat="1" applyFont="1" applyFill="1" applyBorder="1" applyAlignment="1" applyProtection="1">
      <alignment horizontal="center" vertical="center" shrinkToFit="1"/>
      <protection hidden="1"/>
    </xf>
    <xf numFmtId="0" fontId="0" fillId="6" borderId="3" xfId="0" applyFill="1" applyBorder="1" applyAlignment="1" applyProtection="1">
      <alignment horizontal="left" vertical="top" wrapText="1"/>
      <protection hidden="1"/>
    </xf>
    <xf numFmtId="0" fontId="0" fillId="6" borderId="5" xfId="0" applyFill="1" applyBorder="1" applyAlignment="1" applyProtection="1">
      <alignment horizontal="left" vertical="top" wrapText="1"/>
      <protection hidden="1"/>
    </xf>
    <xf numFmtId="0" fontId="0" fillId="6" borderId="8" xfId="0" applyFill="1" applyBorder="1" applyAlignment="1" applyProtection="1">
      <alignment horizontal="left" vertical="top" wrapText="1"/>
      <protection hidden="1"/>
    </xf>
    <xf numFmtId="0" fontId="1" fillId="3" borderId="3" xfId="0" applyFont="1" applyFill="1" applyBorder="1" applyAlignment="1" applyProtection="1">
      <alignment horizontal="center" shrinkToFit="1"/>
      <protection hidden="1"/>
    </xf>
    <xf numFmtId="0" fontId="1" fillId="3" borderId="5" xfId="0" applyFont="1" applyFill="1" applyBorder="1" applyAlignment="1" applyProtection="1">
      <alignment horizontal="center" shrinkToFit="1"/>
      <protection hidden="1"/>
    </xf>
    <xf numFmtId="0" fontId="1" fillId="3" borderId="8" xfId="0" applyFont="1" applyFill="1" applyBorder="1" applyAlignment="1" applyProtection="1">
      <alignment horizontal="center" shrinkToFit="1"/>
      <protection hidden="1"/>
    </xf>
    <xf numFmtId="8" fontId="6" fillId="0" borderId="1" xfId="0" applyNumberFormat="1" applyFont="1" applyBorder="1" applyAlignment="1" applyProtection="1">
      <alignment horizontal="center" vertical="center" shrinkToFit="1"/>
      <protection locked="0"/>
    </xf>
    <xf numFmtId="8" fontId="6" fillId="0" borderId="4" xfId="0" applyNumberFormat="1" applyFont="1" applyBorder="1" applyAlignment="1" applyProtection="1">
      <alignment horizontal="center" vertical="center" shrinkToFit="1"/>
      <protection locked="0"/>
    </xf>
    <xf numFmtId="8" fontId="6" fillId="0" borderId="6" xfId="0" applyNumberFormat="1" applyFont="1" applyBorder="1" applyAlignment="1" applyProtection="1">
      <alignment horizontal="center" vertical="center" shrinkToFit="1"/>
      <protection locked="0"/>
    </xf>
    <xf numFmtId="8" fontId="6" fillId="0" borderId="3" xfId="0" applyNumberFormat="1" applyFont="1" applyBorder="1" applyAlignment="1" applyProtection="1">
      <alignment horizontal="center" vertical="center" shrinkToFit="1"/>
      <protection locked="0"/>
    </xf>
    <xf numFmtId="8" fontId="6" fillId="0" borderId="5" xfId="0" applyNumberFormat="1" applyFont="1" applyBorder="1" applyAlignment="1" applyProtection="1">
      <alignment horizontal="center" vertical="center" shrinkToFit="1"/>
      <protection locked="0"/>
    </xf>
    <xf numFmtId="8" fontId="6" fillId="0" borderId="8" xfId="0" applyNumberFormat="1" applyFont="1" applyBorder="1" applyAlignment="1" applyProtection="1">
      <alignment horizontal="center" vertical="center" shrinkToFit="1"/>
      <protection locked="0"/>
    </xf>
    <xf numFmtId="0" fontId="13" fillId="7" borderId="1" xfId="0" applyFont="1" applyFill="1" applyBorder="1" applyAlignment="1" applyProtection="1">
      <alignment horizontal="left" vertical="center" wrapText="1"/>
      <protection hidden="1"/>
    </xf>
    <xf numFmtId="0" fontId="13" fillId="7" borderId="4" xfId="0" applyFont="1" applyFill="1" applyBorder="1" applyAlignment="1" applyProtection="1">
      <alignment horizontal="left" vertical="center" wrapText="1"/>
      <protection hidden="1"/>
    </xf>
    <xf numFmtId="0" fontId="13" fillId="7" borderId="6" xfId="0" applyFont="1" applyFill="1" applyBorder="1" applyAlignment="1" applyProtection="1">
      <alignment horizontal="left" vertical="center" wrapText="1"/>
      <protection hidden="1"/>
    </xf>
    <xf numFmtId="0" fontId="13" fillId="7" borderId="2" xfId="0" applyFont="1" applyFill="1" applyBorder="1" applyAlignment="1" applyProtection="1">
      <alignment horizontal="left" vertical="center" wrapText="1"/>
      <protection hidden="1"/>
    </xf>
    <xf numFmtId="0" fontId="13" fillId="7" borderId="0" xfId="0" applyFont="1" applyFill="1" applyBorder="1" applyAlignment="1" applyProtection="1">
      <alignment horizontal="left" vertical="center" wrapText="1"/>
      <protection hidden="1"/>
    </xf>
    <xf numFmtId="0" fontId="13" fillId="7" borderId="7" xfId="0" applyFont="1" applyFill="1" applyBorder="1" applyAlignment="1" applyProtection="1">
      <alignment horizontal="left" vertical="center" wrapText="1"/>
      <protection hidden="1"/>
    </xf>
    <xf numFmtId="0" fontId="13" fillId="7" borderId="3" xfId="0" applyFont="1" applyFill="1" applyBorder="1" applyAlignment="1" applyProtection="1">
      <alignment horizontal="left" vertical="center" wrapText="1"/>
      <protection hidden="1"/>
    </xf>
    <xf numFmtId="0" fontId="13" fillId="7" borderId="5" xfId="0" applyFont="1" applyFill="1" applyBorder="1" applyAlignment="1" applyProtection="1">
      <alignment horizontal="left" vertical="center" wrapText="1"/>
      <protection hidden="1"/>
    </xf>
    <xf numFmtId="0" fontId="12" fillId="7" borderId="1" xfId="0" applyFont="1" applyFill="1" applyBorder="1" applyAlignment="1" applyProtection="1">
      <alignment horizontal="center" vertical="center" wrapText="1"/>
      <protection hidden="1"/>
    </xf>
    <xf numFmtId="0" fontId="12" fillId="7" borderId="4" xfId="0" applyFont="1" applyFill="1" applyBorder="1" applyAlignment="1" applyProtection="1">
      <alignment horizontal="center" vertical="center" wrapText="1"/>
      <protection hidden="1"/>
    </xf>
    <xf numFmtId="0" fontId="12" fillId="7" borderId="6" xfId="0" applyFont="1" applyFill="1" applyBorder="1" applyAlignment="1" applyProtection="1">
      <alignment horizontal="center" vertical="center" wrapText="1"/>
      <protection hidden="1"/>
    </xf>
    <xf numFmtId="0" fontId="12" fillId="7" borderId="2" xfId="0" applyFont="1" applyFill="1" applyBorder="1" applyAlignment="1" applyProtection="1">
      <alignment horizontal="center" vertical="center" wrapText="1"/>
      <protection hidden="1"/>
    </xf>
    <xf numFmtId="0" fontId="12" fillId="7" borderId="0" xfId="0" applyFont="1" applyFill="1" applyBorder="1" applyAlignment="1" applyProtection="1">
      <alignment horizontal="center" vertical="center" wrapText="1"/>
      <protection hidden="1"/>
    </xf>
    <xf numFmtId="0" fontId="12" fillId="7" borderId="7" xfId="0" applyFont="1" applyFill="1" applyBorder="1" applyAlignment="1" applyProtection="1">
      <alignment horizontal="center" vertical="center" wrapText="1"/>
      <protection hidden="1"/>
    </xf>
    <xf numFmtId="0" fontId="12" fillId="7" borderId="3" xfId="0" applyFont="1" applyFill="1" applyBorder="1" applyAlignment="1" applyProtection="1">
      <alignment horizontal="center" vertical="center" wrapText="1"/>
      <protection hidden="1"/>
    </xf>
    <xf numFmtId="0" fontId="12" fillId="7" borderId="5" xfId="0" applyFont="1" applyFill="1" applyBorder="1" applyAlignment="1" applyProtection="1">
      <alignment horizontal="center" vertical="center" wrapText="1"/>
      <protection hidden="1"/>
    </xf>
    <xf numFmtId="0" fontId="12" fillId="7" borderId="8" xfId="0" applyFont="1" applyFill="1" applyBorder="1" applyAlignment="1" applyProtection="1">
      <alignment horizontal="center" vertical="center" wrapText="1"/>
      <protection hidden="1"/>
    </xf>
    <xf numFmtId="8" fontId="2" fillId="0" borderId="3" xfId="0" applyNumberFormat="1" applyFont="1" applyBorder="1" applyAlignment="1" applyProtection="1">
      <alignment horizontal="center" shrinkToFit="1"/>
      <protection locked="0"/>
    </xf>
    <xf numFmtId="8" fontId="2" fillId="0" borderId="5" xfId="0" applyNumberFormat="1" applyFont="1" applyBorder="1" applyAlignment="1" applyProtection="1">
      <alignment horizontal="center" shrinkToFit="1"/>
      <protection locked="0"/>
    </xf>
    <xf numFmtId="8" fontId="2" fillId="0" borderId="8" xfId="0" applyNumberFormat="1" applyFont="1" applyBorder="1" applyAlignment="1" applyProtection="1">
      <alignment horizontal="center" shrinkToFit="1"/>
      <protection locked="0"/>
    </xf>
    <xf numFmtId="0" fontId="2" fillId="7" borderId="10" xfId="0" applyNumberFormat="1" applyFont="1" applyFill="1" applyBorder="1" applyAlignment="1" applyProtection="1">
      <alignment horizontal="center" shrinkToFit="1"/>
      <protection hidden="1"/>
    </xf>
    <xf numFmtId="0" fontId="2" fillId="7" borderId="11" xfId="0" applyNumberFormat="1" applyFont="1" applyFill="1" applyBorder="1" applyAlignment="1" applyProtection="1">
      <alignment horizontal="center" shrinkToFit="1"/>
      <protection hidden="1"/>
    </xf>
    <xf numFmtId="0" fontId="2" fillId="7" borderId="12" xfId="0" applyNumberFormat="1" applyFont="1" applyFill="1" applyBorder="1" applyAlignment="1" applyProtection="1">
      <alignment horizontal="center" shrinkToFit="1"/>
      <protection hidden="1"/>
    </xf>
    <xf numFmtId="0" fontId="2" fillId="0" borderId="1" xfId="0" applyNumberFormat="1" applyFont="1" applyBorder="1" applyAlignment="1" applyProtection="1">
      <alignment horizontal="center" shrinkToFit="1"/>
      <protection locked="0"/>
    </xf>
    <xf numFmtId="0" fontId="2" fillId="0" borderId="4" xfId="0" applyNumberFormat="1" applyFont="1" applyBorder="1" applyAlignment="1" applyProtection="1">
      <alignment horizontal="center" shrinkToFit="1"/>
      <protection locked="0"/>
    </xf>
    <xf numFmtId="0" fontId="2" fillId="0" borderId="6" xfId="0" applyNumberFormat="1" applyFont="1" applyBorder="1" applyAlignment="1" applyProtection="1">
      <alignment horizontal="center" shrinkToFit="1"/>
      <protection locked="0"/>
    </xf>
    <xf numFmtId="0" fontId="2" fillId="0" borderId="2" xfId="0" applyNumberFormat="1" applyFont="1" applyBorder="1" applyAlignment="1" applyProtection="1">
      <alignment horizontal="center" shrinkToFit="1"/>
      <protection locked="0"/>
    </xf>
    <xf numFmtId="0" fontId="2" fillId="0" borderId="0" xfId="0" applyNumberFormat="1" applyFont="1" applyBorder="1" applyAlignment="1" applyProtection="1">
      <alignment horizontal="center" shrinkToFit="1"/>
      <protection locked="0"/>
    </xf>
    <xf numFmtId="0" fontId="2" fillId="0" borderId="7" xfId="0" applyNumberFormat="1" applyFont="1" applyBorder="1" applyAlignment="1" applyProtection="1">
      <alignment horizontal="center" shrinkToFit="1"/>
      <protection locked="0"/>
    </xf>
    <xf numFmtId="166" fontId="1" fillId="3" borderId="2" xfId="0" applyNumberFormat="1" applyFont="1" applyFill="1" applyBorder="1" applyAlignment="1" applyProtection="1">
      <alignment horizontal="center" shrinkToFit="1"/>
      <protection hidden="1"/>
    </xf>
    <xf numFmtId="166" fontId="1" fillId="3" borderId="0" xfId="0" applyNumberFormat="1" applyFont="1" applyFill="1" applyBorder="1" applyAlignment="1" applyProtection="1">
      <alignment horizontal="center" shrinkToFit="1"/>
      <protection hidden="1"/>
    </xf>
    <xf numFmtId="166" fontId="1" fillId="3" borderId="7" xfId="0" applyNumberFormat="1" applyFont="1" applyFill="1" applyBorder="1" applyAlignment="1" applyProtection="1">
      <alignment horizontal="center" shrinkToFit="1"/>
      <protection hidden="1"/>
    </xf>
    <xf numFmtId="8" fontId="2" fillId="0" borderId="2" xfId="0" applyNumberFormat="1" applyFont="1" applyBorder="1" applyAlignment="1" applyProtection="1">
      <alignment horizontal="center" shrinkToFit="1"/>
      <protection locked="0"/>
    </xf>
    <xf numFmtId="8" fontId="2" fillId="0" borderId="0" xfId="0" applyNumberFormat="1" applyFont="1" applyBorder="1" applyAlignment="1" applyProtection="1">
      <alignment horizontal="center" shrinkToFit="1"/>
      <protection locked="0"/>
    </xf>
    <xf numFmtId="8" fontId="2" fillId="0" borderId="7" xfId="0" applyNumberFormat="1" applyFont="1" applyBorder="1" applyAlignment="1" applyProtection="1">
      <alignment horizontal="center" shrinkToFit="1"/>
      <protection locked="0"/>
    </xf>
    <xf numFmtId="0" fontId="2" fillId="0" borderId="3" xfId="0" applyNumberFormat="1" applyFont="1" applyBorder="1" applyAlignment="1" applyProtection="1">
      <alignment horizontal="center" shrinkToFit="1"/>
      <protection locked="0"/>
    </xf>
    <xf numFmtId="0" fontId="2" fillId="0" borderId="5" xfId="0" applyNumberFormat="1" applyFont="1" applyBorder="1" applyAlignment="1" applyProtection="1">
      <alignment horizontal="center" shrinkToFit="1"/>
      <protection locked="0"/>
    </xf>
    <xf numFmtId="0" fontId="2" fillId="0" borderId="8" xfId="0" applyNumberFormat="1" applyFont="1" applyBorder="1" applyAlignment="1" applyProtection="1">
      <alignment horizontal="center" shrinkToFit="1"/>
      <protection locked="0"/>
    </xf>
    <xf numFmtId="0" fontId="5" fillId="8" borderId="1" xfId="0" applyFont="1" applyFill="1" applyBorder="1" applyAlignment="1" applyProtection="1">
      <alignment horizontal="center" vertical="center" shrinkToFit="1"/>
      <protection hidden="1"/>
    </xf>
    <xf numFmtId="0" fontId="5" fillId="8" borderId="4" xfId="0" applyFont="1" applyFill="1" applyBorder="1" applyAlignment="1" applyProtection="1">
      <alignment horizontal="center" vertical="center" shrinkToFit="1"/>
      <protection hidden="1"/>
    </xf>
    <xf numFmtId="0" fontId="5" fillId="8" borderId="6" xfId="0" applyFont="1" applyFill="1" applyBorder="1" applyAlignment="1" applyProtection="1">
      <alignment horizontal="center" vertical="center" shrinkToFit="1"/>
      <protection hidden="1"/>
    </xf>
    <xf numFmtId="0" fontId="5" fillId="8" borderId="3" xfId="0" applyFont="1" applyFill="1" applyBorder="1" applyAlignment="1" applyProtection="1">
      <alignment horizontal="center" vertical="center" shrinkToFit="1"/>
      <protection hidden="1"/>
    </xf>
    <xf numFmtId="0" fontId="5" fillId="8" borderId="5" xfId="0" applyFont="1" applyFill="1" applyBorder="1" applyAlignment="1" applyProtection="1">
      <alignment horizontal="center" vertical="center" shrinkToFit="1"/>
      <protection hidden="1"/>
    </xf>
    <xf numFmtId="0" fontId="5" fillId="8" borderId="8" xfId="0" applyFont="1" applyFill="1" applyBorder="1" applyAlignment="1" applyProtection="1">
      <alignment horizontal="center" vertical="center" shrinkToFit="1"/>
      <protection hidden="1"/>
    </xf>
    <xf numFmtId="0" fontId="1" fillId="8" borderId="1" xfId="0" applyFont="1" applyFill="1" applyBorder="1" applyAlignment="1" applyProtection="1">
      <alignment horizontal="center" vertical="center" shrinkToFit="1"/>
      <protection hidden="1"/>
    </xf>
    <xf numFmtId="0" fontId="1" fillId="8" borderId="4" xfId="0" applyFont="1" applyFill="1" applyBorder="1" applyAlignment="1" applyProtection="1">
      <alignment horizontal="center" vertical="center" shrinkToFit="1"/>
      <protection hidden="1"/>
    </xf>
    <xf numFmtId="0" fontId="1" fillId="8" borderId="6" xfId="0" applyFont="1" applyFill="1" applyBorder="1" applyAlignment="1" applyProtection="1">
      <alignment horizontal="center" vertical="center" shrinkToFit="1"/>
      <protection hidden="1"/>
    </xf>
    <xf numFmtId="0" fontId="1" fillId="8" borderId="3" xfId="0" applyFont="1" applyFill="1" applyBorder="1" applyAlignment="1" applyProtection="1">
      <alignment horizontal="center" vertical="center" shrinkToFit="1"/>
      <protection hidden="1"/>
    </xf>
    <xf numFmtId="0" fontId="1" fillId="8" borderId="5" xfId="0" applyFont="1" applyFill="1" applyBorder="1" applyAlignment="1" applyProtection="1">
      <alignment horizontal="center" vertical="center" shrinkToFit="1"/>
      <protection hidden="1"/>
    </xf>
    <xf numFmtId="0" fontId="1" fillId="8" borderId="8" xfId="0" applyFont="1" applyFill="1" applyBorder="1" applyAlignment="1" applyProtection="1">
      <alignment horizontal="center" vertical="center" shrinkToFit="1"/>
      <protection hidden="1"/>
    </xf>
    <xf numFmtId="0" fontId="19" fillId="6" borderId="0" xfId="0" applyFont="1" applyFill="1" applyAlignment="1" applyProtection="1">
      <alignment horizontal="right" shrinkToFit="1"/>
      <protection hidden="1"/>
    </xf>
    <xf numFmtId="0" fontId="1" fillId="3" borderId="1" xfId="0" applyFont="1" applyFill="1" applyBorder="1" applyAlignment="1" applyProtection="1">
      <alignment horizontal="center" shrinkToFit="1"/>
      <protection hidden="1"/>
    </xf>
    <xf numFmtId="0" fontId="1" fillId="3" borderId="4" xfId="0" applyFont="1" applyFill="1" applyBorder="1" applyAlignment="1" applyProtection="1">
      <alignment horizontal="center" shrinkToFit="1"/>
      <protection hidden="1"/>
    </xf>
    <xf numFmtId="0" fontId="1" fillId="3" borderId="11" xfId="0" applyFont="1" applyFill="1" applyBorder="1" applyAlignment="1" applyProtection="1">
      <alignment horizontal="center" shrinkToFit="1"/>
      <protection hidden="1"/>
    </xf>
    <xf numFmtId="0" fontId="1" fillId="3" borderId="12" xfId="0" applyFont="1" applyFill="1" applyBorder="1" applyAlignment="1" applyProtection="1">
      <alignment horizontal="center" shrinkToFit="1"/>
      <protection hidden="1"/>
    </xf>
    <xf numFmtId="8" fontId="2" fillId="0" borderId="1" xfId="0" applyNumberFormat="1" applyFont="1" applyBorder="1" applyAlignment="1" applyProtection="1">
      <alignment horizontal="center" shrinkToFit="1"/>
      <protection locked="0"/>
    </xf>
    <xf numFmtId="8" fontId="2" fillId="0" borderId="4" xfId="0" applyNumberFormat="1" applyFont="1" applyBorder="1" applyAlignment="1" applyProtection="1">
      <alignment horizontal="center" shrinkToFit="1"/>
      <protection locked="0"/>
    </xf>
    <xf numFmtId="8" fontId="2" fillId="0" borderId="6" xfId="0" applyNumberFormat="1" applyFont="1" applyBorder="1" applyAlignment="1" applyProtection="1">
      <alignment horizontal="center" shrinkToFit="1"/>
      <protection locked="0"/>
    </xf>
    <xf numFmtId="166" fontId="1" fillId="3" borderId="3" xfId="0" applyNumberFormat="1" applyFont="1" applyFill="1" applyBorder="1" applyAlignment="1" applyProtection="1">
      <alignment horizontal="center" shrinkToFit="1"/>
      <protection hidden="1"/>
    </xf>
    <xf numFmtId="166" fontId="1" fillId="3" borderId="5" xfId="0" applyNumberFormat="1" applyFont="1" applyFill="1" applyBorder="1" applyAlignment="1" applyProtection="1">
      <alignment horizontal="center" shrinkToFit="1"/>
      <protection hidden="1"/>
    </xf>
    <xf numFmtId="166" fontId="1" fillId="3" borderId="8" xfId="0" applyNumberFormat="1" applyFont="1" applyFill="1" applyBorder="1" applyAlignment="1" applyProtection="1">
      <alignment horizontal="center" shrinkToFit="1"/>
      <protection hidden="1"/>
    </xf>
    <xf numFmtId="0" fontId="7" fillId="6" borderId="0" xfId="0" applyFont="1" applyFill="1" applyBorder="1" applyAlignment="1" applyProtection="1">
      <alignment horizontal="center" shrinkToFit="1"/>
      <protection hidden="1"/>
    </xf>
    <xf numFmtId="0" fontId="7" fillId="6" borderId="0" xfId="0" applyFont="1" applyFill="1" applyAlignment="1" applyProtection="1">
      <alignment horizontal="center" shrinkToFit="1"/>
      <protection hidden="1"/>
    </xf>
    <xf numFmtId="0" fontId="6" fillId="6" borderId="1" xfId="0" applyFont="1" applyFill="1" applyBorder="1" applyAlignment="1" applyProtection="1">
      <alignment horizontal="center" vertical="center" wrapText="1"/>
      <protection hidden="1"/>
    </xf>
    <xf numFmtId="0" fontId="6" fillId="6" borderId="4" xfId="0" applyFont="1" applyFill="1" applyBorder="1" applyAlignment="1" applyProtection="1">
      <alignment horizontal="center" vertical="center" wrapText="1"/>
      <protection hidden="1"/>
    </xf>
    <xf numFmtId="0" fontId="6" fillId="6" borderId="6" xfId="0" applyFont="1" applyFill="1" applyBorder="1" applyAlignment="1" applyProtection="1">
      <alignment horizontal="center" vertical="center" wrapText="1"/>
      <protection hidden="1"/>
    </xf>
    <xf numFmtId="0" fontId="6" fillId="6" borderId="2" xfId="0" applyFont="1" applyFill="1" applyBorder="1" applyAlignment="1" applyProtection="1">
      <alignment horizontal="center" vertical="center" wrapText="1"/>
      <protection hidden="1"/>
    </xf>
    <xf numFmtId="0" fontId="6" fillId="6" borderId="0" xfId="0" applyFont="1" applyFill="1" applyBorder="1" applyAlignment="1" applyProtection="1">
      <alignment horizontal="center" vertical="center" wrapText="1"/>
      <protection hidden="1"/>
    </xf>
    <xf numFmtId="0" fontId="6" fillId="6" borderId="7" xfId="0" applyFont="1" applyFill="1" applyBorder="1" applyAlignment="1" applyProtection="1">
      <alignment horizontal="center" vertical="center" wrapText="1"/>
      <protection hidden="1"/>
    </xf>
    <xf numFmtId="0" fontId="6" fillId="6" borderId="3" xfId="0" applyFont="1" applyFill="1" applyBorder="1" applyAlignment="1" applyProtection="1">
      <alignment horizontal="center" vertical="center" wrapText="1"/>
      <protection hidden="1"/>
    </xf>
    <xf numFmtId="0" fontId="6" fillId="6" borderId="5" xfId="0" applyFont="1" applyFill="1" applyBorder="1" applyAlignment="1" applyProtection="1">
      <alignment horizontal="center" vertical="center" wrapText="1"/>
      <protection hidden="1"/>
    </xf>
    <xf numFmtId="0" fontId="6" fillId="6" borderId="8" xfId="0" applyFont="1" applyFill="1" applyBorder="1" applyAlignment="1" applyProtection="1">
      <alignment horizontal="center" vertical="center" wrapText="1"/>
      <protection hidden="1"/>
    </xf>
    <xf numFmtId="0" fontId="9" fillId="6" borderId="9" xfId="0" applyFont="1" applyFill="1" applyBorder="1" applyAlignment="1" applyProtection="1">
      <alignment horizontal="center" vertical="center" shrinkToFit="1"/>
      <protection hidden="1"/>
    </xf>
    <xf numFmtId="8" fontId="9" fillId="6" borderId="9" xfId="0" applyNumberFormat="1" applyFont="1" applyFill="1" applyBorder="1" applyAlignment="1" applyProtection="1">
      <alignment horizontal="center" vertical="center" shrinkToFit="1"/>
      <protection hidden="1"/>
    </xf>
    <xf numFmtId="0" fontId="2" fillId="7" borderId="1" xfId="0" applyFont="1" applyFill="1" applyBorder="1" applyAlignment="1" applyProtection="1">
      <alignment horizontal="center" vertical="center" shrinkToFit="1"/>
      <protection hidden="1"/>
    </xf>
    <xf numFmtId="0" fontId="2" fillId="7" borderId="4" xfId="0" applyFont="1" applyFill="1" applyBorder="1" applyAlignment="1" applyProtection="1">
      <alignment horizontal="center" vertical="center" shrinkToFit="1"/>
      <protection hidden="1"/>
    </xf>
    <xf numFmtId="0" fontId="2" fillId="7" borderId="6" xfId="0" applyFont="1" applyFill="1" applyBorder="1" applyAlignment="1" applyProtection="1">
      <alignment horizontal="center" vertical="center" shrinkToFit="1"/>
      <protection hidden="1"/>
    </xf>
    <xf numFmtId="0" fontId="9" fillId="0" borderId="9" xfId="0" applyFont="1" applyFill="1" applyBorder="1" applyAlignment="1" applyProtection="1">
      <alignment horizontal="center" vertical="center" shrinkToFit="1"/>
      <protection hidden="1"/>
    </xf>
    <xf numFmtId="8" fontId="9" fillId="0" borderId="9" xfId="0" applyNumberFormat="1" applyFont="1" applyFill="1" applyBorder="1" applyAlignment="1" applyProtection="1">
      <alignment horizontal="center" vertical="center" shrinkToFit="1"/>
      <protection hidden="1"/>
    </xf>
    <xf numFmtId="0" fontId="9" fillId="6" borderId="1" xfId="0" applyFont="1" applyFill="1" applyBorder="1" applyAlignment="1" applyProtection="1">
      <alignment horizontal="center" vertical="center" shrinkToFit="1"/>
      <protection hidden="1"/>
    </xf>
    <xf numFmtId="0" fontId="9" fillId="6" borderId="4" xfId="0" applyFont="1" applyFill="1" applyBorder="1" applyAlignment="1" applyProtection="1">
      <alignment horizontal="center" vertical="center" shrinkToFit="1"/>
      <protection hidden="1"/>
    </xf>
    <xf numFmtId="0" fontId="9" fillId="6" borderId="3" xfId="0" applyFont="1" applyFill="1" applyBorder="1" applyAlignment="1" applyProtection="1">
      <alignment horizontal="center" vertical="center" shrinkToFit="1"/>
      <protection hidden="1"/>
    </xf>
    <xf numFmtId="0" fontId="9" fillId="6" borderId="5" xfId="0" applyFont="1" applyFill="1" applyBorder="1" applyAlignment="1" applyProtection="1">
      <alignment horizontal="center" vertical="center" shrinkToFit="1"/>
      <protection hidden="1"/>
    </xf>
    <xf numFmtId="0" fontId="6" fillId="7" borderId="1" xfId="0" applyFont="1" applyFill="1" applyBorder="1" applyAlignment="1" applyProtection="1">
      <alignment horizontal="center" vertical="center" shrinkToFit="1"/>
      <protection hidden="1"/>
    </xf>
    <xf numFmtId="0" fontId="6" fillId="7" borderId="4" xfId="0" applyFont="1" applyFill="1" applyBorder="1" applyAlignment="1" applyProtection="1">
      <alignment horizontal="center" vertical="center" shrinkToFit="1"/>
      <protection hidden="1"/>
    </xf>
    <xf numFmtId="0" fontId="6" fillId="7" borderId="6" xfId="0" applyFont="1" applyFill="1" applyBorder="1" applyAlignment="1" applyProtection="1">
      <alignment horizontal="center" vertical="center" shrinkToFit="1"/>
      <protection hidden="1"/>
    </xf>
    <xf numFmtId="0" fontId="6" fillId="7" borderId="3" xfId="0" applyFont="1" applyFill="1" applyBorder="1" applyAlignment="1" applyProtection="1">
      <alignment horizontal="center" vertical="center" shrinkToFit="1"/>
      <protection hidden="1"/>
    </xf>
    <xf numFmtId="0" fontId="6" fillId="7" borderId="5" xfId="0" applyFont="1" applyFill="1" applyBorder="1" applyAlignment="1" applyProtection="1">
      <alignment horizontal="center" vertical="center" shrinkToFit="1"/>
      <protection hidden="1"/>
    </xf>
    <xf numFmtId="0" fontId="6" fillId="7" borderId="8" xfId="0" applyFont="1" applyFill="1" applyBorder="1" applyAlignment="1" applyProtection="1">
      <alignment horizontal="center" vertical="center" shrinkToFit="1"/>
      <protection hidden="1"/>
    </xf>
    <xf numFmtId="0" fontId="9" fillId="0" borderId="1" xfId="0" applyFont="1" applyFill="1" applyBorder="1" applyAlignment="1" applyProtection="1">
      <alignment horizontal="center" vertical="center" shrinkToFit="1"/>
      <protection hidden="1"/>
    </xf>
    <xf numFmtId="0" fontId="9" fillId="0" borderId="4" xfId="0" applyFont="1" applyFill="1" applyBorder="1" applyAlignment="1" applyProtection="1">
      <alignment horizontal="center" vertical="center" shrinkToFit="1"/>
      <protection hidden="1"/>
    </xf>
    <xf numFmtId="0" fontId="9" fillId="0" borderId="3" xfId="0" applyFont="1" applyFill="1" applyBorder="1" applyAlignment="1" applyProtection="1">
      <alignment horizontal="center" vertical="center" shrinkToFit="1"/>
      <protection hidden="1"/>
    </xf>
    <xf numFmtId="0" fontId="9" fillId="0" borderId="5" xfId="0" applyFont="1" applyFill="1" applyBorder="1" applyAlignment="1" applyProtection="1">
      <alignment horizontal="center" vertical="center" shrinkToFit="1"/>
      <protection hidden="1"/>
    </xf>
    <xf numFmtId="0" fontId="4" fillId="7" borderId="1" xfId="0" applyFont="1" applyFill="1" applyBorder="1" applyAlignment="1" applyProtection="1">
      <alignment horizontal="center" vertical="center" shrinkToFit="1"/>
      <protection hidden="1"/>
    </xf>
    <xf numFmtId="0" fontId="4" fillId="7" borderId="4" xfId="0" applyFont="1" applyFill="1" applyBorder="1" applyAlignment="1" applyProtection="1">
      <alignment horizontal="center" vertical="center" shrinkToFit="1"/>
      <protection hidden="1"/>
    </xf>
    <xf numFmtId="0" fontId="4" fillId="7" borderId="6" xfId="0" applyFont="1" applyFill="1" applyBorder="1" applyAlignment="1" applyProtection="1">
      <alignment horizontal="center" vertical="center" shrinkToFit="1"/>
      <protection hidden="1"/>
    </xf>
    <xf numFmtId="0" fontId="4" fillId="7" borderId="2" xfId="0" applyFont="1" applyFill="1" applyBorder="1" applyAlignment="1" applyProtection="1">
      <alignment horizontal="center" vertical="center" shrinkToFit="1"/>
      <protection hidden="1"/>
    </xf>
    <xf numFmtId="0" fontId="4" fillId="7" borderId="0" xfId="0" applyFont="1" applyFill="1" applyBorder="1" applyAlignment="1" applyProtection="1">
      <alignment horizontal="center" vertical="center" shrinkToFit="1"/>
      <protection hidden="1"/>
    </xf>
    <xf numFmtId="0" fontId="4" fillId="7" borderId="7" xfId="0" applyFont="1" applyFill="1" applyBorder="1" applyAlignment="1" applyProtection="1">
      <alignment horizontal="center" vertical="center" shrinkToFit="1"/>
      <protection hidden="1"/>
    </xf>
    <xf numFmtId="0" fontId="6" fillId="7" borderId="2" xfId="0" applyFont="1" applyFill="1" applyBorder="1" applyAlignment="1" applyProtection="1">
      <alignment horizontal="center" vertical="center" shrinkToFit="1"/>
      <protection hidden="1"/>
    </xf>
    <xf numFmtId="0" fontId="6" fillId="7" borderId="0" xfId="0" applyFont="1" applyFill="1" applyBorder="1" applyAlignment="1" applyProtection="1">
      <alignment horizontal="center" vertical="center" shrinkToFit="1"/>
      <protection hidden="1"/>
    </xf>
    <xf numFmtId="0" fontId="6" fillId="7" borderId="7" xfId="0" applyFont="1" applyFill="1" applyBorder="1" applyAlignment="1" applyProtection="1">
      <alignment horizontal="center" vertical="center" shrinkToFit="1"/>
      <protection hidden="1"/>
    </xf>
    <xf numFmtId="8" fontId="1" fillId="10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10" borderId="8" xfId="0" applyNumberFormat="1" applyFont="1" applyFill="1" applyBorder="1" applyAlignment="1" applyProtection="1">
      <alignment horizontal="center" vertical="center" shrinkToFit="1"/>
      <protection hidden="1"/>
    </xf>
    <xf numFmtId="0" fontId="2" fillId="7" borderId="3" xfId="0" applyFont="1" applyFill="1" applyBorder="1" applyAlignment="1" applyProtection="1">
      <alignment horizontal="center" vertical="center" shrinkToFit="1"/>
      <protection hidden="1"/>
    </xf>
    <xf numFmtId="0" fontId="2" fillId="7" borderId="5" xfId="0" applyFont="1" applyFill="1" applyBorder="1" applyAlignment="1" applyProtection="1">
      <alignment horizontal="center" vertical="center" shrinkToFit="1"/>
      <protection hidden="1"/>
    </xf>
    <xf numFmtId="0" fontId="2" fillId="7" borderId="8" xfId="0" applyFont="1" applyFill="1" applyBorder="1" applyAlignment="1" applyProtection="1">
      <alignment horizontal="center" vertical="center" shrinkToFit="1"/>
      <protection hidden="1"/>
    </xf>
    <xf numFmtId="8" fontId="1" fillId="9" borderId="1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4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6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3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5" xfId="0" applyNumberFormat="1" applyFont="1" applyFill="1" applyBorder="1" applyAlignment="1" applyProtection="1">
      <alignment horizontal="center" vertical="center" shrinkToFit="1"/>
      <protection hidden="1"/>
    </xf>
    <xf numFmtId="8" fontId="1" fillId="9" borderId="8" xfId="0" applyNumberFormat="1" applyFont="1" applyFill="1" applyBorder="1" applyAlignment="1" applyProtection="1">
      <alignment horizontal="center" vertical="center" shrinkToFit="1"/>
      <protection hidden="1"/>
    </xf>
    <xf numFmtId="0" fontId="9" fillId="7" borderId="1" xfId="0" applyFont="1" applyFill="1" applyBorder="1" applyAlignment="1" applyProtection="1">
      <alignment horizontal="center" vertical="center" shrinkToFit="1"/>
      <protection hidden="1"/>
    </xf>
    <xf numFmtId="0" fontId="9" fillId="7" borderId="4" xfId="0" applyFont="1" applyFill="1" applyBorder="1" applyAlignment="1" applyProtection="1">
      <alignment horizontal="center" vertical="center" shrinkToFit="1"/>
      <protection hidden="1"/>
    </xf>
    <xf numFmtId="0" fontId="9" fillId="7" borderId="6" xfId="0" applyFont="1" applyFill="1" applyBorder="1" applyAlignment="1" applyProtection="1">
      <alignment horizontal="center" vertical="center" shrinkToFit="1"/>
      <protection hidden="1"/>
    </xf>
    <xf numFmtId="0" fontId="9" fillId="7" borderId="3" xfId="0" applyFont="1" applyFill="1" applyBorder="1" applyAlignment="1" applyProtection="1">
      <alignment horizontal="center" vertical="center" shrinkToFit="1"/>
      <protection hidden="1"/>
    </xf>
    <xf numFmtId="0" fontId="9" fillId="7" borderId="5" xfId="0" applyFont="1" applyFill="1" applyBorder="1" applyAlignment="1" applyProtection="1">
      <alignment horizontal="center" vertical="center" shrinkToFit="1"/>
      <protection hidden="1"/>
    </xf>
    <xf numFmtId="0" fontId="9" fillId="7" borderId="8" xfId="0" applyFont="1" applyFill="1" applyBorder="1" applyAlignment="1" applyProtection="1">
      <alignment horizontal="center" vertical="center" shrinkToFit="1"/>
      <protection hidden="1"/>
    </xf>
    <xf numFmtId="8" fontId="2" fillId="0" borderId="1" xfId="0" applyNumberFormat="1" applyFont="1" applyBorder="1" applyAlignment="1" applyProtection="1">
      <alignment horizontal="center" vertical="center" shrinkToFit="1"/>
      <protection hidden="1"/>
    </xf>
    <xf numFmtId="8" fontId="2" fillId="0" borderId="4" xfId="0" applyNumberFormat="1" applyFont="1" applyBorder="1" applyAlignment="1" applyProtection="1">
      <alignment horizontal="center" vertical="center" shrinkToFit="1"/>
      <protection hidden="1"/>
    </xf>
    <xf numFmtId="8" fontId="2" fillId="0" borderId="6" xfId="0" applyNumberFormat="1" applyFont="1" applyBorder="1" applyAlignment="1" applyProtection="1">
      <alignment horizontal="center" vertical="center" shrinkToFit="1"/>
      <protection hidden="1"/>
    </xf>
    <xf numFmtId="8" fontId="2" fillId="0" borderId="3" xfId="0" applyNumberFormat="1" applyFont="1" applyBorder="1" applyAlignment="1" applyProtection="1">
      <alignment horizontal="center" vertical="center" shrinkToFit="1"/>
      <protection hidden="1"/>
    </xf>
    <xf numFmtId="8" fontId="2" fillId="0" borderId="5" xfId="0" applyNumberFormat="1" applyFont="1" applyBorder="1" applyAlignment="1" applyProtection="1">
      <alignment horizontal="center" vertical="center" shrinkToFit="1"/>
      <protection hidden="1"/>
    </xf>
    <xf numFmtId="8" fontId="2" fillId="0" borderId="8" xfId="0" applyNumberFormat="1" applyFont="1" applyBorder="1" applyAlignment="1" applyProtection="1">
      <alignment horizontal="center" vertical="center" shrinkToFit="1"/>
      <protection hidden="1"/>
    </xf>
    <xf numFmtId="0" fontId="13" fillId="6" borderId="4" xfId="0" applyFont="1" applyFill="1" applyBorder="1" applyAlignment="1" applyProtection="1">
      <alignment horizontal="center" vertical="top" shrinkToFit="1"/>
      <protection hidden="1"/>
    </xf>
    <xf numFmtId="0" fontId="1" fillId="3" borderId="10" xfId="0" applyFont="1" applyFill="1" applyBorder="1" applyAlignment="1" applyProtection="1">
      <alignment horizontal="center" shrinkToFit="1"/>
      <protection hidden="1"/>
    </xf>
    <xf numFmtId="10" fontId="0" fillId="0" borderId="10" xfId="0" applyNumberFormat="1" applyBorder="1" applyAlignment="1" applyProtection="1">
      <alignment horizontal="center" shrinkToFit="1"/>
      <protection hidden="1"/>
    </xf>
    <xf numFmtId="10" fontId="0" fillId="0" borderId="11" xfId="0" applyNumberFormat="1" applyBorder="1" applyAlignment="1" applyProtection="1">
      <alignment horizontal="center" shrinkToFit="1"/>
      <protection hidden="1"/>
    </xf>
    <xf numFmtId="10" fontId="0" fillId="0" borderId="12" xfId="0" applyNumberFormat="1" applyBorder="1" applyAlignment="1" applyProtection="1">
      <alignment horizontal="center" shrinkToFit="1"/>
      <protection hidden="1"/>
    </xf>
    <xf numFmtId="0" fontId="24" fillId="6" borderId="0" xfId="0" applyFont="1" applyFill="1" applyAlignment="1" applyProtection="1">
      <alignment horizontal="center" vertical="center" shrinkToFit="1"/>
      <protection hidden="1"/>
    </xf>
    <xf numFmtId="0" fontId="24" fillId="6" borderId="7" xfId="0" applyFont="1" applyFill="1" applyBorder="1" applyAlignment="1" applyProtection="1">
      <alignment horizontal="center" vertical="center" shrinkToFit="1"/>
      <protection hidden="1"/>
    </xf>
    <xf numFmtId="0" fontId="1" fillId="2" borderId="10" xfId="0" applyFont="1" applyFill="1" applyBorder="1" applyAlignment="1" applyProtection="1">
      <alignment horizontal="center" shrinkToFit="1"/>
      <protection hidden="1"/>
    </xf>
    <xf numFmtId="0" fontId="1" fillId="2" borderId="11" xfId="0" applyFont="1" applyFill="1" applyBorder="1" applyAlignment="1" applyProtection="1">
      <alignment horizontal="center" shrinkToFit="1"/>
      <protection hidden="1"/>
    </xf>
    <xf numFmtId="0" fontId="1" fillId="2" borderId="12" xfId="0" applyFont="1" applyFill="1" applyBorder="1" applyAlignment="1" applyProtection="1">
      <alignment horizontal="center" shrinkToFit="1"/>
      <protection hidden="1"/>
    </xf>
    <xf numFmtId="0" fontId="0" fillId="0" borderId="10" xfId="0" applyBorder="1" applyAlignment="1" applyProtection="1">
      <alignment horizontal="center" shrinkToFit="1"/>
      <protection locked="0"/>
    </xf>
    <xf numFmtId="0" fontId="0" fillId="0" borderId="11" xfId="0" applyBorder="1" applyAlignment="1" applyProtection="1">
      <alignment horizontal="center" shrinkToFit="1"/>
      <protection locked="0"/>
    </xf>
    <xf numFmtId="0" fontId="0" fillId="0" borderId="12" xfId="0" applyBorder="1" applyAlignment="1" applyProtection="1">
      <alignment horizontal="center" shrinkToFit="1"/>
      <protection locked="0"/>
    </xf>
    <xf numFmtId="165" fontId="0" fillId="0" borderId="10" xfId="0" applyNumberFormat="1" applyBorder="1" applyAlignment="1" applyProtection="1">
      <alignment horizontal="center" shrinkToFit="1"/>
      <protection locked="0"/>
    </xf>
    <xf numFmtId="165" fontId="0" fillId="0" borderId="11" xfId="0" applyNumberFormat="1" applyBorder="1" applyAlignment="1" applyProtection="1">
      <alignment horizontal="center" shrinkToFit="1"/>
      <protection locked="0"/>
    </xf>
    <xf numFmtId="165" fontId="0" fillId="0" borderId="12" xfId="0" applyNumberFormat="1" applyBorder="1" applyAlignment="1" applyProtection="1">
      <alignment horizontal="center" shrinkToFit="1"/>
      <protection locked="0"/>
    </xf>
    <xf numFmtId="0" fontId="13" fillId="6" borderId="5" xfId="0" applyFont="1" applyFill="1" applyBorder="1" applyAlignment="1" applyProtection="1">
      <alignment horizontal="center" shrinkToFit="1"/>
      <protection hidden="1"/>
    </xf>
    <xf numFmtId="0" fontId="4" fillId="6" borderId="1" xfId="0" applyFont="1" applyFill="1" applyBorder="1" applyAlignment="1" applyProtection="1">
      <alignment horizontal="center" vertical="center" shrinkToFit="1"/>
      <protection hidden="1"/>
    </xf>
    <xf numFmtId="0" fontId="4" fillId="6" borderId="4" xfId="0" applyFont="1" applyFill="1" applyBorder="1" applyAlignment="1" applyProtection="1">
      <alignment horizontal="center" vertical="center" shrinkToFit="1"/>
      <protection hidden="1"/>
    </xf>
    <xf numFmtId="0" fontId="4" fillId="6" borderId="6" xfId="0" applyFont="1" applyFill="1" applyBorder="1" applyAlignment="1" applyProtection="1">
      <alignment horizontal="center" vertical="center" shrinkToFit="1"/>
      <protection hidden="1"/>
    </xf>
    <xf numFmtId="0" fontId="4" fillId="6" borderId="3" xfId="0" applyFont="1" applyFill="1" applyBorder="1" applyAlignment="1" applyProtection="1">
      <alignment horizontal="center" vertical="center" shrinkToFit="1"/>
      <protection hidden="1"/>
    </xf>
    <xf numFmtId="0" fontId="4" fillId="6" borderId="5" xfId="0" applyFont="1" applyFill="1" applyBorder="1" applyAlignment="1" applyProtection="1">
      <alignment horizontal="center" vertical="center" shrinkToFit="1"/>
      <protection hidden="1"/>
    </xf>
    <xf numFmtId="0" fontId="4" fillId="6" borderId="8" xfId="0" applyFont="1" applyFill="1" applyBorder="1" applyAlignment="1" applyProtection="1">
      <alignment horizontal="center" vertical="center" shrinkToFit="1"/>
      <protection hidden="1"/>
    </xf>
    <xf numFmtId="0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0" fontId="23" fillId="0" borderId="8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1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4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6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3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5" xfId="0" applyNumberFormat="1" applyFont="1" applyFill="1" applyBorder="1" applyAlignment="1" applyProtection="1">
      <alignment horizontal="center" vertical="center" shrinkToFit="1"/>
      <protection hidden="1"/>
    </xf>
    <xf numFmtId="8" fontId="23" fillId="0" borderId="8" xfId="0" applyNumberFormat="1" applyFont="1" applyFill="1" applyBorder="1" applyAlignment="1" applyProtection="1">
      <alignment horizontal="center" vertical="center" shrinkToFit="1"/>
      <protection hidden="1"/>
    </xf>
  </cellXfs>
  <cellStyles count="2">
    <cellStyle name="Hyperlink" xfId="1" builtinId="8"/>
    <cellStyle name="Normal" xfId="0" builtinId="0"/>
  </cellStyles>
  <dxfs count="20"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1"/>
      </font>
      <fill>
        <patternFill>
          <bgColor rgb="FFFFC000"/>
        </patternFill>
      </fill>
    </dxf>
    <dxf>
      <font>
        <b/>
        <i val="0"/>
        <color theme="1"/>
      </font>
      <fill>
        <patternFill>
          <bgColor rgb="FFFFFF00"/>
        </patternFill>
      </fill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  <dxf>
      <font>
        <b/>
        <i val="0"/>
        <color theme="1"/>
      </font>
      <fill>
        <patternFill>
          <bgColor rgb="FFFFFF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lor theme="1"/>
      </font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  <color theme="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numFmt numFmtId="167" formatCode="[$$-409]#,##0.00_ ;[Red]\-[$$-409]#,##0.00\ "/>
    </dxf>
    <dxf>
      <numFmt numFmtId="168" formatCode="[$R-1C09]#,##0.00;[Red]\-[$R-1C09]#,##0.00"/>
    </dxf>
    <dxf>
      <numFmt numFmtId="169" formatCode="[$€-2]\ #,##0.00;[Red]\-[$€-2]\ #,##0.00"/>
    </dxf>
  </dxfs>
  <tableStyles count="0" defaultTableStyle="TableStyleMedium2" defaultPivotStyle="PivotStyleLight16"/>
  <colors>
    <mruColors>
      <color rgb="FF207245"/>
      <color rgb="FFB32117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n-GB">
                <a:solidFill>
                  <a:sysClr val="windowText" lastClr="000000"/>
                </a:solidFill>
              </a:rPr>
              <a:t>Monthly Breakdown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Report!$BB$12</c:f>
              <c:strCache>
                <c:ptCount val="1"/>
                <c:pt idx="0">
                  <c:v>Raised</c:v>
                </c:pt>
              </c:strCache>
            </c:strRef>
          </c:tx>
          <c:spPr>
            <a:solidFill>
              <a:srgbClr val="00B050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Report!$BB$13:$BB$24</c:f>
              <c:numCache>
                <c:formatCode>#,##0.00</c:formatCode>
                <c:ptCount val="12"/>
                <c:pt idx="0">
                  <c:v>80</c:v>
                </c:pt>
                <c:pt idx="1">
                  <c:v>110</c:v>
                </c:pt>
                <c:pt idx="2">
                  <c:v>190</c:v>
                </c:pt>
                <c:pt idx="3">
                  <c:v>110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2A9-4928-AFC2-BECBA0466AD4}"/>
            </c:ext>
          </c:extLst>
        </c:ser>
        <c:ser>
          <c:idx val="1"/>
          <c:order val="1"/>
          <c:tx>
            <c:strRef>
              <c:f>Report!$BC$12</c:f>
              <c:strCache>
                <c:ptCount val="1"/>
                <c:pt idx="0">
                  <c:v>Past Targets</c:v>
                </c:pt>
              </c:strCache>
            </c:strRef>
          </c:tx>
          <c:spPr>
            <a:solidFill>
              <a:srgbClr val="FF0000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Report!$BC$13:$BC$24</c:f>
              <c:numCache>
                <c:formatCode>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2A9-4928-AFC2-BECBA0466AD4}"/>
            </c:ext>
          </c:extLst>
        </c:ser>
        <c:ser>
          <c:idx val="3"/>
          <c:order val="3"/>
          <c:tx>
            <c:strRef>
              <c:f>Report!$BD$12</c:f>
              <c:strCache>
                <c:ptCount val="1"/>
                <c:pt idx="0">
                  <c:v>Future Targets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Report!$BD$13:$BD$24</c:f>
              <c:numCache>
                <c:formatCode>#,##0.00</c:formatCode>
                <c:ptCount val="12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143725336"/>
        <c:axId val="143725728"/>
      </c:barChart>
      <c:lineChart>
        <c:grouping val="standard"/>
        <c:varyColors val="0"/>
        <c:ser>
          <c:idx val="2"/>
          <c:order val="2"/>
          <c:tx>
            <c:strRef>
              <c:f>Report!$BE$12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rgbClr val="0000FF"/>
              </a:solidFill>
              <a:round/>
            </a:ln>
            <a:effectLst/>
          </c:spPr>
          <c:marker>
            <c:symbol val="none"/>
          </c:marker>
          <c:cat>
            <c:strRef>
              <c:f>Report!$BA$13:$BA$24</c:f>
              <c:strCache>
                <c:ptCount val="12"/>
                <c:pt idx="0">
                  <c:v>January 2020</c:v>
                </c:pt>
                <c:pt idx="1">
                  <c:v>February 2020</c:v>
                </c:pt>
                <c:pt idx="2">
                  <c:v>March 2020</c:v>
                </c:pt>
                <c:pt idx="3">
                  <c:v>April 2020</c:v>
                </c:pt>
                <c:pt idx="4">
                  <c:v>May 2020</c:v>
                </c:pt>
                <c:pt idx="5">
                  <c:v>June 2020</c:v>
                </c:pt>
                <c:pt idx="6">
                  <c:v>July 2020</c:v>
                </c:pt>
                <c:pt idx="7">
                  <c:v>August 2020</c:v>
                </c:pt>
                <c:pt idx="8">
                  <c:v>September 2020</c:v>
                </c:pt>
                <c:pt idx="9">
                  <c:v>October 2020</c:v>
                </c:pt>
                <c:pt idx="10">
                  <c:v>November 2020</c:v>
                </c:pt>
                <c:pt idx="11">
                  <c:v>December 2020</c:v>
                </c:pt>
              </c:strCache>
            </c:strRef>
          </c:cat>
          <c:val>
            <c:numRef>
              <c:f>Report!$BE$13:$BE$24</c:f>
              <c:numCache>
                <c:formatCode>#,##0.00</c:formatCode>
                <c:ptCount val="12"/>
                <c:pt idx="0">
                  <c:v>80</c:v>
                </c:pt>
                <c:pt idx="1">
                  <c:v>80</c:v>
                </c:pt>
                <c:pt idx="2">
                  <c:v>80</c:v>
                </c:pt>
                <c:pt idx="3">
                  <c:v>80</c:v>
                </c:pt>
                <c:pt idx="4">
                  <c:v>80</c:v>
                </c:pt>
                <c:pt idx="5">
                  <c:v>80</c:v>
                </c:pt>
                <c:pt idx="6">
                  <c:v>80</c:v>
                </c:pt>
                <c:pt idx="7">
                  <c:v>80</c:v>
                </c:pt>
                <c:pt idx="8">
                  <c:v>80</c:v>
                </c:pt>
                <c:pt idx="9">
                  <c:v>80</c:v>
                </c:pt>
                <c:pt idx="10">
                  <c:v>80</c:v>
                </c:pt>
                <c:pt idx="11">
                  <c:v>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2A9-4928-AFC2-BECBA0466A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725336"/>
        <c:axId val="143725728"/>
      </c:lineChart>
      <c:catAx>
        <c:axId val="14372533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728"/>
        <c:crosses val="autoZero"/>
        <c:auto val="1"/>
        <c:lblAlgn val="ctr"/>
        <c:lblOffset val="100"/>
        <c:noMultiLvlLbl val="0"/>
      </c:catAx>
      <c:valAx>
        <c:axId val="1437257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37253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Monthly</a:t>
            </a:r>
            <a:r>
              <a:rPr lang="en-GB" baseline="0"/>
              <a:t> Donation Report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207245"/>
            </a:solidFill>
            <a:ln>
              <a:noFill/>
            </a:ln>
            <a:effectLst/>
          </c:spPr>
          <c:invertIfNegative val="0"/>
          <c:cat>
            <c:strRef>
              <c:f>'Donor Report'!$BD$10:$BD$21</c:f>
              <c:strCache>
                <c:ptCount val="12"/>
                <c:pt idx="0">
                  <c:v>December 2018</c:v>
                </c:pt>
                <c:pt idx="1">
                  <c:v>January 2019</c:v>
                </c:pt>
                <c:pt idx="2">
                  <c:v>February 2019</c:v>
                </c:pt>
                <c:pt idx="3">
                  <c:v>March 2019</c:v>
                </c:pt>
                <c:pt idx="4">
                  <c:v>April 2019</c:v>
                </c:pt>
                <c:pt idx="5">
                  <c:v>May 2019</c:v>
                </c:pt>
                <c:pt idx="6">
                  <c:v>June 2019</c:v>
                </c:pt>
                <c:pt idx="7">
                  <c:v>July 2019</c:v>
                </c:pt>
                <c:pt idx="8">
                  <c:v>August 2019</c:v>
                </c:pt>
                <c:pt idx="9">
                  <c:v>September 2019</c:v>
                </c:pt>
                <c:pt idx="10">
                  <c:v>October 2019</c:v>
                </c:pt>
                <c:pt idx="11">
                  <c:v>November 2019</c:v>
                </c:pt>
              </c:strCache>
            </c:strRef>
          </c:cat>
          <c:val>
            <c:numRef>
              <c:f>'Donor Report'!$BE$10:$BE$21</c:f>
              <c:numCache>
                <c:formatCode>#,##0.00_);[Red]\(#,##0.00\)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3D0-4104-8B70-2F07BE47B52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95383896"/>
        <c:axId val="495385864"/>
      </c:barChart>
      <c:catAx>
        <c:axId val="495383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540000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5864"/>
        <c:crosses val="autoZero"/>
        <c:auto val="1"/>
        <c:lblAlgn val="ctr"/>
        <c:lblOffset val="100"/>
        <c:noMultiLvlLbl val="0"/>
      </c:catAx>
      <c:valAx>
        <c:axId val="4953858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_);[Red]\(#,##0.00\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383896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gap"/>
    <c:showDLblsOverMax val="0"/>
  </c:chart>
  <c:spPr>
    <a:solidFill>
      <a:schemeClr val="bg1"/>
    </a:solidFill>
    <a:ln w="1270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youtube.com/watch?v=M2xdCN9jS8A" TargetMode="External"/><Relationship Id="rId2" Type="http://schemas.openxmlformats.org/officeDocument/2006/relationships/image" Target="../media/image1.jpeg"/><Relationship Id="rId1" Type="http://schemas.openxmlformats.org/officeDocument/2006/relationships/hyperlink" Target="http://spreadsheetsolutions.biz/terms-conditions/?10100charityfundraiser" TargetMode="External"/><Relationship Id="rId6" Type="http://schemas.openxmlformats.org/officeDocument/2006/relationships/image" Target="../media/image3.jpeg"/><Relationship Id="rId5" Type="http://schemas.openxmlformats.org/officeDocument/2006/relationships/hyperlink" Target="http://spreadsheetsolutions.biz/?10100charityfundraiser" TargetMode="External"/><Relationship Id="rId4" Type="http://schemas.openxmlformats.org/officeDocument/2006/relationships/image" Target="../media/image2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jpg"/><Relationship Id="rId1" Type="http://schemas.openxmlformats.org/officeDocument/2006/relationships/hyperlink" Target="http://spreadsheetsolutions.biz/?10100charityfundraising" TargetMode="Externa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38</xdr:col>
      <xdr:colOff>171450</xdr:colOff>
      <xdr:row>12</xdr:row>
      <xdr:rowOff>9525</xdr:rowOff>
    </xdr:from>
    <xdr:to>
      <xdr:col>43</xdr:col>
      <xdr:colOff>36739</xdr:colOff>
      <xdr:row>14</xdr:row>
      <xdr:rowOff>0</xdr:rowOff>
    </xdr:to>
    <xdr:pic>
      <xdr:nvPicPr>
        <xdr:cNvPr id="5" name="Picture 4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10450" y="2295525"/>
          <a:ext cx="2494189" cy="371475"/>
        </a:xfrm>
        <a:prstGeom prst="rect">
          <a:avLst/>
        </a:prstGeom>
      </xdr:spPr>
    </xdr:pic>
    <xdr:clientData/>
  </xdr:twoCellAnchor>
  <xdr:twoCellAnchor editAs="oneCell">
    <xdr:from>
      <xdr:col>29</xdr:col>
      <xdr:colOff>0</xdr:colOff>
      <xdr:row>24</xdr:row>
      <xdr:rowOff>90159</xdr:rowOff>
    </xdr:from>
    <xdr:to>
      <xdr:col>37</xdr:col>
      <xdr:colOff>9525</xdr:colOff>
      <xdr:row>27</xdr:row>
      <xdr:rowOff>133350</xdr:rowOff>
    </xdr:to>
    <xdr:pic>
      <xdr:nvPicPr>
        <xdr:cNvPr id="2" name="Picture 1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24500" y="4662159"/>
          <a:ext cx="1533525" cy="614691"/>
        </a:xfrm>
        <a:prstGeom prst="rect">
          <a:avLst/>
        </a:prstGeom>
      </xdr:spPr>
    </xdr:pic>
    <xdr:clientData/>
  </xdr:twoCellAnchor>
  <xdr:twoCellAnchor editAs="oneCell">
    <xdr:from>
      <xdr:col>39</xdr:col>
      <xdr:colOff>38101</xdr:colOff>
      <xdr:row>4</xdr:row>
      <xdr:rowOff>142876</xdr:rowOff>
    </xdr:from>
    <xdr:to>
      <xdr:col>42</xdr:col>
      <xdr:colOff>552451</xdr:colOff>
      <xdr:row>8</xdr:row>
      <xdr:rowOff>83376</xdr:rowOff>
    </xdr:to>
    <xdr:pic>
      <xdr:nvPicPr>
        <xdr:cNvPr id="3" name="Picture 2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67601" y="904876"/>
          <a:ext cx="2343150" cy="7025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952500</xdr:colOff>
      <xdr:row>0</xdr:row>
      <xdr:rowOff>133350</xdr:rowOff>
    </xdr:from>
    <xdr:to>
      <xdr:col>14</xdr:col>
      <xdr:colOff>0</xdr:colOff>
      <xdr:row>4</xdr:row>
      <xdr:rowOff>40746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73000" y="133350"/>
          <a:ext cx="2190750" cy="6693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16</xdr:row>
      <xdr:rowOff>4762</xdr:rowOff>
    </xdr:from>
    <xdr:to>
      <xdr:col>37</xdr:col>
      <xdr:colOff>0</xdr:colOff>
      <xdr:row>37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14</xdr:row>
      <xdr:rowOff>0</xdr:rowOff>
    </xdr:from>
    <xdr:to>
      <xdr:col>44</xdr:col>
      <xdr:colOff>0</xdr:colOff>
      <xdr:row>32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E4A6E889-0DA0-48D9-B34A-890A77B01A8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1"/>
  </sheetPr>
  <dimension ref="A1:CC64"/>
  <sheetViews>
    <sheetView tabSelected="1" zoomScaleNormal="100" workbookViewId="0"/>
  </sheetViews>
  <sheetFormatPr defaultColWidth="0" defaultRowHeight="15" zeroHeight="1" x14ac:dyDescent="0.25"/>
  <cols>
    <col min="1" max="25" width="2.85546875" style="1" customWidth="1"/>
    <col min="26" max="39" width="2.85546875" style="14" customWidth="1"/>
    <col min="40" max="44" width="9.140625" style="14" customWidth="1"/>
    <col min="45" max="16384" width="9.140625" style="14" hidden="1"/>
  </cols>
  <sheetData>
    <row r="1" spans="1:44" s="1" customFormat="1" x14ac:dyDescent="0.25">
      <c r="A1" s="14"/>
      <c r="B1" s="14"/>
      <c r="C1" s="14"/>
      <c r="D1" s="14"/>
      <c r="E1" s="14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</row>
    <row r="2" spans="1:44" s="1" customFormat="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</row>
    <row r="3" spans="1:44" s="1" customFormat="1" ht="15" customHeight="1" x14ac:dyDescent="0.25">
      <c r="A3" s="14"/>
      <c r="B3" s="91"/>
      <c r="C3" s="198" t="s">
        <v>91</v>
      </c>
      <c r="D3" s="199"/>
      <c r="E3" s="199"/>
      <c r="F3" s="199"/>
      <c r="G3" s="199"/>
      <c r="H3" s="199"/>
      <c r="I3" s="199"/>
      <c r="J3" s="199"/>
      <c r="K3" s="199"/>
      <c r="L3" s="199"/>
      <c r="M3" s="199"/>
      <c r="N3" s="199"/>
      <c r="O3" s="199"/>
      <c r="P3" s="199"/>
      <c r="Q3" s="199"/>
      <c r="R3" s="199"/>
      <c r="S3" s="199"/>
      <c r="T3" s="199"/>
      <c r="U3" s="199"/>
      <c r="V3" s="199"/>
      <c r="W3" s="199"/>
      <c r="X3" s="199"/>
      <c r="Y3" s="199"/>
      <c r="Z3" s="199"/>
      <c r="AA3" s="199"/>
      <c r="AB3" s="199"/>
      <c r="AC3" s="199"/>
      <c r="AD3" s="199"/>
      <c r="AE3" s="199"/>
      <c r="AF3" s="199"/>
      <c r="AG3" s="199"/>
      <c r="AH3" s="199"/>
      <c r="AI3" s="199"/>
      <c r="AJ3" s="199"/>
      <c r="AK3" s="200"/>
      <c r="AL3" s="14"/>
      <c r="AM3" s="14"/>
      <c r="AN3" s="299" t="s">
        <v>62</v>
      </c>
      <c r="AO3" s="300"/>
      <c r="AP3" s="300"/>
      <c r="AQ3" s="301"/>
      <c r="AR3" s="14"/>
    </row>
    <row r="4" spans="1:44" s="1" customFormat="1" ht="15" customHeight="1" x14ac:dyDescent="0.25">
      <c r="A4" s="14"/>
      <c r="B4" s="91"/>
      <c r="C4" s="201"/>
      <c r="D4" s="202"/>
      <c r="E4" s="202"/>
      <c r="F4" s="202"/>
      <c r="G4" s="202"/>
      <c r="H4" s="202"/>
      <c r="I4" s="202"/>
      <c r="J4" s="202"/>
      <c r="K4" s="202"/>
      <c r="L4" s="202"/>
      <c r="M4" s="202"/>
      <c r="N4" s="202"/>
      <c r="O4" s="202"/>
      <c r="P4" s="202"/>
      <c r="Q4" s="202"/>
      <c r="R4" s="202"/>
      <c r="S4" s="202"/>
      <c r="T4" s="202"/>
      <c r="U4" s="202"/>
      <c r="V4" s="202"/>
      <c r="W4" s="202"/>
      <c r="X4" s="202"/>
      <c r="Y4" s="202"/>
      <c r="Z4" s="202"/>
      <c r="AA4" s="202"/>
      <c r="AB4" s="202"/>
      <c r="AC4" s="202"/>
      <c r="AD4" s="202"/>
      <c r="AE4" s="202"/>
      <c r="AF4" s="202"/>
      <c r="AG4" s="202"/>
      <c r="AH4" s="202"/>
      <c r="AI4" s="202"/>
      <c r="AJ4" s="202"/>
      <c r="AK4" s="203"/>
      <c r="AL4" s="14"/>
      <c r="AM4" s="14"/>
      <c r="AN4" s="302"/>
      <c r="AO4" s="303"/>
      <c r="AP4" s="303"/>
      <c r="AQ4" s="304"/>
      <c r="AR4" s="14"/>
    </row>
    <row r="5" spans="1:44" s="1" customFormat="1" ht="15" customHeight="1" x14ac:dyDescent="0.25">
      <c r="A5" s="14"/>
      <c r="B5" s="92"/>
      <c r="C5" s="201"/>
      <c r="D5" s="202"/>
      <c r="E5" s="202"/>
      <c r="F5" s="202"/>
      <c r="G5" s="202"/>
      <c r="H5" s="202"/>
      <c r="I5" s="202"/>
      <c r="J5" s="202"/>
      <c r="K5" s="202"/>
      <c r="L5" s="202"/>
      <c r="M5" s="202"/>
      <c r="N5" s="202"/>
      <c r="O5" s="202"/>
      <c r="P5" s="202"/>
      <c r="Q5" s="202"/>
      <c r="R5" s="202"/>
      <c r="S5" s="202"/>
      <c r="T5" s="202"/>
      <c r="U5" s="202"/>
      <c r="V5" s="202"/>
      <c r="W5" s="202"/>
      <c r="X5" s="202"/>
      <c r="Y5" s="202"/>
      <c r="Z5" s="202"/>
      <c r="AA5" s="202"/>
      <c r="AB5" s="202"/>
      <c r="AC5" s="202"/>
      <c r="AD5" s="202"/>
      <c r="AE5" s="202"/>
      <c r="AF5" s="202"/>
      <c r="AG5" s="202"/>
      <c r="AH5" s="202"/>
      <c r="AI5" s="202"/>
      <c r="AJ5" s="202"/>
      <c r="AK5" s="203"/>
      <c r="AL5" s="14"/>
      <c r="AM5" s="14"/>
      <c r="AN5" s="102"/>
      <c r="AO5" s="103"/>
      <c r="AP5" s="103"/>
      <c r="AQ5" s="104"/>
      <c r="AR5" s="14"/>
    </row>
    <row r="6" spans="1:44" s="1" customFormat="1" ht="15" customHeight="1" x14ac:dyDescent="0.25">
      <c r="A6" s="14"/>
      <c r="B6" s="92"/>
      <c r="C6" s="204"/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05"/>
      <c r="V6" s="205"/>
      <c r="W6" s="205"/>
      <c r="X6" s="205"/>
      <c r="Y6" s="205"/>
      <c r="Z6" s="205"/>
      <c r="AA6" s="205"/>
      <c r="AB6" s="205"/>
      <c r="AC6" s="205"/>
      <c r="AD6" s="205"/>
      <c r="AE6" s="205"/>
      <c r="AF6" s="205"/>
      <c r="AG6" s="205"/>
      <c r="AH6" s="205"/>
      <c r="AI6" s="205"/>
      <c r="AJ6" s="205"/>
      <c r="AK6" s="206"/>
      <c r="AL6" s="14"/>
      <c r="AM6" s="14"/>
      <c r="AN6" s="96"/>
      <c r="AO6" s="97"/>
      <c r="AP6" s="97"/>
      <c r="AQ6" s="98"/>
      <c r="AR6" s="14"/>
    </row>
    <row r="7" spans="1:44" s="1" customFormat="1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96"/>
      <c r="AO7" s="97"/>
      <c r="AP7" s="97"/>
      <c r="AQ7" s="98"/>
      <c r="AR7" s="14"/>
    </row>
    <row r="8" spans="1:44" s="1" customFormat="1" ht="15" customHeight="1" x14ac:dyDescent="0.25">
      <c r="A8" s="14"/>
      <c r="B8" s="14"/>
      <c r="C8" s="14"/>
      <c r="D8" s="14"/>
      <c r="E8" s="14"/>
      <c r="F8" s="14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  <c r="AI8" s="14"/>
      <c r="AJ8" s="14"/>
      <c r="AK8" s="14"/>
      <c r="AL8" s="14"/>
      <c r="AM8" s="14"/>
      <c r="AN8" s="96"/>
      <c r="AO8" s="97"/>
      <c r="AP8" s="97"/>
      <c r="AQ8" s="98"/>
      <c r="AR8" s="14"/>
    </row>
    <row r="9" spans="1:44" s="1" customFormat="1" x14ac:dyDescent="0.25">
      <c r="A9" s="14"/>
      <c r="B9" s="14"/>
      <c r="C9" s="207" t="s">
        <v>52</v>
      </c>
      <c r="D9" s="208"/>
      <c r="E9" s="208"/>
      <c r="F9" s="208"/>
      <c r="G9" s="208"/>
      <c r="H9" s="208"/>
      <c r="I9" s="208"/>
      <c r="J9" s="208"/>
      <c r="K9" s="208"/>
      <c r="L9" s="208"/>
      <c r="M9" s="208"/>
      <c r="N9" s="208"/>
      <c r="O9" s="208"/>
      <c r="P9" s="208"/>
      <c r="Q9" s="208"/>
      <c r="R9" s="208"/>
      <c r="S9" s="208"/>
      <c r="T9" s="208"/>
      <c r="U9" s="208"/>
      <c r="V9" s="208"/>
      <c r="W9" s="208"/>
      <c r="X9" s="208"/>
      <c r="Y9" s="208"/>
      <c r="Z9" s="208"/>
      <c r="AA9" s="208"/>
      <c r="AB9" s="208"/>
      <c r="AC9" s="208"/>
      <c r="AD9" s="208"/>
      <c r="AE9" s="208"/>
      <c r="AF9" s="208"/>
      <c r="AG9" s="208"/>
      <c r="AH9" s="208"/>
      <c r="AI9" s="208"/>
      <c r="AJ9" s="208"/>
      <c r="AK9" s="209"/>
      <c r="AL9" s="14"/>
      <c r="AM9" s="14"/>
      <c r="AN9" s="105"/>
      <c r="AO9" s="106"/>
      <c r="AP9" s="106"/>
      <c r="AQ9" s="107"/>
      <c r="AR9" s="14"/>
    </row>
    <row r="10" spans="1:44" s="1" customFormat="1" x14ac:dyDescent="0.25">
      <c r="A10" s="14"/>
      <c r="B10" s="14"/>
      <c r="C10" s="210"/>
      <c r="D10" s="211"/>
      <c r="E10" s="211"/>
      <c r="F10" s="211"/>
      <c r="G10" s="211"/>
      <c r="H10" s="211"/>
      <c r="I10" s="211"/>
      <c r="J10" s="211"/>
      <c r="K10" s="211"/>
      <c r="L10" s="211"/>
      <c r="M10" s="211"/>
      <c r="N10" s="211"/>
      <c r="O10" s="211"/>
      <c r="P10" s="211"/>
      <c r="Q10" s="211"/>
      <c r="R10" s="211"/>
      <c r="S10" s="211"/>
      <c r="T10" s="211"/>
      <c r="U10" s="211"/>
      <c r="V10" s="211"/>
      <c r="W10" s="211"/>
      <c r="X10" s="211"/>
      <c r="Y10" s="211"/>
      <c r="Z10" s="211"/>
      <c r="AA10" s="211"/>
      <c r="AB10" s="211"/>
      <c r="AC10" s="211"/>
      <c r="AD10" s="211"/>
      <c r="AE10" s="211"/>
      <c r="AF10" s="211"/>
      <c r="AG10" s="211"/>
      <c r="AH10" s="211"/>
      <c r="AI10" s="211"/>
      <c r="AJ10" s="211"/>
      <c r="AK10" s="212"/>
      <c r="AL10" s="14"/>
      <c r="AM10" s="14"/>
      <c r="AN10" s="305" t="s">
        <v>63</v>
      </c>
      <c r="AO10" s="306"/>
      <c r="AP10" s="306"/>
      <c r="AQ10" s="307"/>
      <c r="AR10" s="14"/>
    </row>
    <row r="11" spans="1:44" s="1" customFormat="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308"/>
      <c r="AO11" s="309"/>
      <c r="AP11" s="309"/>
      <c r="AQ11" s="310"/>
      <c r="AR11" s="14"/>
    </row>
    <row r="12" spans="1:44" s="1" customFormat="1" ht="15" customHeight="1" x14ac:dyDescent="0.25">
      <c r="A12" s="14"/>
      <c r="B12" s="14"/>
      <c r="C12" s="213" t="s">
        <v>56</v>
      </c>
      <c r="D12" s="214"/>
      <c r="E12" s="214"/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5"/>
      <c r="AL12" s="14"/>
      <c r="AM12" s="14"/>
      <c r="AN12" s="14"/>
      <c r="AO12" s="14"/>
      <c r="AP12" s="14"/>
      <c r="AQ12" s="14"/>
      <c r="AR12" s="14"/>
    </row>
    <row r="13" spans="1:44" s="1" customFormat="1" ht="15" customHeight="1" x14ac:dyDescent="0.25">
      <c r="A13" s="14"/>
      <c r="B13" s="14"/>
      <c r="C13" s="216"/>
      <c r="D13" s="217"/>
      <c r="E13" s="217"/>
      <c r="F13" s="217"/>
      <c r="G13" s="217"/>
      <c r="H13" s="217"/>
      <c r="I13" s="217"/>
      <c r="J13" s="217"/>
      <c r="K13" s="217"/>
      <c r="L13" s="217"/>
      <c r="M13" s="217"/>
      <c r="N13" s="217"/>
      <c r="O13" s="217"/>
      <c r="P13" s="217"/>
      <c r="Q13" s="217"/>
      <c r="R13" s="217"/>
      <c r="S13" s="217"/>
      <c r="T13" s="217"/>
      <c r="U13" s="217"/>
      <c r="V13" s="217"/>
      <c r="W13" s="217"/>
      <c r="X13" s="217"/>
      <c r="Y13" s="217"/>
      <c r="Z13" s="217"/>
      <c r="AA13" s="217"/>
      <c r="AB13" s="217"/>
      <c r="AC13" s="217"/>
      <c r="AD13" s="217"/>
      <c r="AE13" s="217"/>
      <c r="AF13" s="217"/>
      <c r="AG13" s="217"/>
      <c r="AH13" s="217"/>
      <c r="AI13" s="217"/>
      <c r="AJ13" s="217"/>
      <c r="AK13" s="218"/>
      <c r="AL13" s="14"/>
      <c r="AM13" s="14"/>
      <c r="AN13" s="14"/>
      <c r="AO13" s="14"/>
      <c r="AP13" s="14"/>
      <c r="AQ13" s="14"/>
      <c r="AR13" s="14"/>
    </row>
    <row r="14" spans="1:44" s="1" customFormat="1" ht="15" customHeight="1" x14ac:dyDescent="0.25">
      <c r="A14" s="14"/>
      <c r="B14" s="14"/>
      <c r="C14" s="93"/>
      <c r="D14" s="94"/>
      <c r="E14" s="94"/>
      <c r="F14" s="94"/>
      <c r="G14" s="94"/>
      <c r="H14" s="94"/>
      <c r="I14" s="94"/>
      <c r="J14" s="94"/>
      <c r="K14" s="94"/>
      <c r="L14" s="94"/>
      <c r="M14" s="94"/>
      <c r="N14" s="94"/>
      <c r="O14" s="94"/>
      <c r="P14" s="94"/>
      <c r="Q14" s="94"/>
      <c r="R14" s="94"/>
      <c r="S14" s="94"/>
      <c r="T14" s="94"/>
      <c r="U14" s="94"/>
      <c r="V14" s="94"/>
      <c r="W14" s="94"/>
      <c r="X14" s="94"/>
      <c r="Y14" s="94"/>
      <c r="Z14" s="94"/>
      <c r="AA14" s="94"/>
      <c r="AB14" s="94"/>
      <c r="AC14" s="94"/>
      <c r="AD14" s="94"/>
      <c r="AE14" s="94"/>
      <c r="AF14" s="94"/>
      <c r="AG14" s="94"/>
      <c r="AH14" s="94"/>
      <c r="AI14" s="94"/>
      <c r="AJ14" s="94"/>
      <c r="AK14" s="95"/>
      <c r="AL14" s="14"/>
      <c r="AM14" s="14"/>
      <c r="AN14" s="14"/>
      <c r="AO14" s="14"/>
      <c r="AP14" s="14"/>
      <c r="AQ14" s="14"/>
      <c r="AR14" s="14"/>
    </row>
    <row r="15" spans="1:44" s="1" customFormat="1" x14ac:dyDescent="0.25">
      <c r="A15" s="14"/>
      <c r="B15" s="14"/>
      <c r="C15" s="216" t="s">
        <v>57</v>
      </c>
      <c r="D15" s="217"/>
      <c r="E15" s="217"/>
      <c r="F15" s="217"/>
      <c r="G15" s="217"/>
      <c r="H15" s="217"/>
      <c r="I15" s="217"/>
      <c r="J15" s="217"/>
      <c r="K15" s="217"/>
      <c r="L15" s="217"/>
      <c r="M15" s="217"/>
      <c r="N15" s="217"/>
      <c r="O15" s="217"/>
      <c r="P15" s="217"/>
      <c r="Q15" s="217"/>
      <c r="R15" s="217"/>
      <c r="S15" s="217"/>
      <c r="T15" s="217"/>
      <c r="U15" s="217"/>
      <c r="V15" s="217"/>
      <c r="W15" s="217"/>
      <c r="X15" s="217"/>
      <c r="Y15" s="217"/>
      <c r="Z15" s="217"/>
      <c r="AA15" s="217"/>
      <c r="AB15" s="217"/>
      <c r="AC15" s="217"/>
      <c r="AD15" s="217"/>
      <c r="AE15" s="217"/>
      <c r="AF15" s="217"/>
      <c r="AG15" s="217"/>
      <c r="AH15" s="217"/>
      <c r="AI15" s="217"/>
      <c r="AJ15" s="217"/>
      <c r="AK15" s="218"/>
      <c r="AL15" s="14"/>
      <c r="AM15" s="14"/>
      <c r="AN15" s="14"/>
      <c r="AO15" s="14"/>
      <c r="AP15" s="14"/>
      <c r="AQ15" s="14"/>
      <c r="AR15" s="14"/>
    </row>
    <row r="16" spans="1:44" s="1" customFormat="1" x14ac:dyDescent="0.25">
      <c r="A16" s="14"/>
      <c r="B16" s="14"/>
      <c r="C16" s="216"/>
      <c r="D16" s="217"/>
      <c r="E16" s="217"/>
      <c r="F16" s="217"/>
      <c r="G16" s="217"/>
      <c r="H16" s="217"/>
      <c r="I16" s="217"/>
      <c r="J16" s="217"/>
      <c r="K16" s="217"/>
      <c r="L16" s="217"/>
      <c r="M16" s="217"/>
      <c r="N16" s="217"/>
      <c r="O16" s="217"/>
      <c r="P16" s="217"/>
      <c r="Q16" s="217"/>
      <c r="R16" s="217"/>
      <c r="S16" s="217"/>
      <c r="T16" s="217"/>
      <c r="U16" s="217"/>
      <c r="V16" s="217"/>
      <c r="W16" s="217"/>
      <c r="X16" s="217"/>
      <c r="Y16" s="217"/>
      <c r="Z16" s="217"/>
      <c r="AA16" s="217"/>
      <c r="AB16" s="217"/>
      <c r="AC16" s="217"/>
      <c r="AD16" s="217"/>
      <c r="AE16" s="217"/>
      <c r="AF16" s="217"/>
      <c r="AG16" s="217"/>
      <c r="AH16" s="217"/>
      <c r="AI16" s="217"/>
      <c r="AJ16" s="217"/>
      <c r="AK16" s="218"/>
      <c r="AL16" s="14"/>
      <c r="AM16" s="14"/>
      <c r="AN16" s="14"/>
      <c r="AO16" s="14"/>
      <c r="AP16" s="14"/>
      <c r="AQ16" s="14"/>
      <c r="AR16" s="14"/>
    </row>
    <row r="17" spans="1:81" s="1" customFormat="1" ht="15" customHeight="1" x14ac:dyDescent="0.25">
      <c r="A17" s="14"/>
      <c r="B17" s="14"/>
      <c r="C17" s="96"/>
      <c r="D17" s="97"/>
      <c r="E17" s="97"/>
      <c r="F17" s="97"/>
      <c r="G17" s="97"/>
      <c r="H17" s="97"/>
      <c r="I17" s="97"/>
      <c r="J17" s="97"/>
      <c r="K17" s="97"/>
      <c r="L17" s="97"/>
      <c r="M17" s="97"/>
      <c r="N17" s="97"/>
      <c r="O17" s="97"/>
      <c r="P17" s="97"/>
      <c r="Q17" s="97"/>
      <c r="R17" s="97"/>
      <c r="S17" s="97"/>
      <c r="T17" s="97"/>
      <c r="U17" s="97"/>
      <c r="V17" s="97"/>
      <c r="W17" s="97"/>
      <c r="X17" s="97"/>
      <c r="Y17" s="97"/>
      <c r="Z17" s="97"/>
      <c r="AA17" s="97"/>
      <c r="AB17" s="97"/>
      <c r="AC17" s="97"/>
      <c r="AD17" s="97"/>
      <c r="AE17" s="97"/>
      <c r="AF17" s="97"/>
      <c r="AG17" s="97"/>
      <c r="AH17" s="97"/>
      <c r="AI17" s="97"/>
      <c r="AJ17" s="97"/>
      <c r="AK17" s="98"/>
      <c r="AL17" s="14"/>
      <c r="AM17" s="14"/>
      <c r="AN17" s="14"/>
      <c r="AO17" s="14"/>
      <c r="AP17" s="14"/>
      <c r="AQ17" s="14"/>
      <c r="AR17" s="14"/>
    </row>
    <row r="18" spans="1:81" s="1" customFormat="1" x14ac:dyDescent="0.25">
      <c r="A18" s="14"/>
      <c r="B18" s="14"/>
      <c r="C18" s="216" t="s">
        <v>58</v>
      </c>
      <c r="D18" s="217"/>
      <c r="E18" s="217"/>
      <c r="F18" s="217"/>
      <c r="G18" s="217"/>
      <c r="H18" s="217"/>
      <c r="I18" s="217"/>
      <c r="J18" s="217"/>
      <c r="K18" s="217"/>
      <c r="L18" s="217"/>
      <c r="M18" s="217"/>
      <c r="N18" s="217"/>
      <c r="O18" s="217"/>
      <c r="P18" s="217"/>
      <c r="Q18" s="217"/>
      <c r="R18" s="217"/>
      <c r="S18" s="217"/>
      <c r="T18" s="217"/>
      <c r="U18" s="217"/>
      <c r="V18" s="217"/>
      <c r="W18" s="217"/>
      <c r="X18" s="217"/>
      <c r="Y18" s="217"/>
      <c r="Z18" s="217"/>
      <c r="AA18" s="217"/>
      <c r="AB18" s="217"/>
      <c r="AC18" s="217"/>
      <c r="AD18" s="217"/>
      <c r="AE18" s="217"/>
      <c r="AF18" s="217"/>
      <c r="AG18" s="217"/>
      <c r="AH18" s="217"/>
      <c r="AI18" s="217"/>
      <c r="AJ18" s="217"/>
      <c r="AK18" s="218"/>
      <c r="AL18" s="14"/>
      <c r="AM18" s="14"/>
      <c r="AN18" s="14"/>
      <c r="AO18" s="14"/>
      <c r="AP18" s="14"/>
      <c r="AQ18" s="14"/>
      <c r="AR18" s="14"/>
    </row>
    <row r="19" spans="1:81" s="1" customFormat="1" x14ac:dyDescent="0.25">
      <c r="A19" s="14"/>
      <c r="B19" s="14"/>
      <c r="C19" s="216"/>
      <c r="D19" s="217"/>
      <c r="E19" s="217"/>
      <c r="F19" s="217"/>
      <c r="G19" s="217"/>
      <c r="H19" s="217"/>
      <c r="I19" s="217"/>
      <c r="J19" s="217"/>
      <c r="K19" s="217"/>
      <c r="L19" s="217"/>
      <c r="M19" s="217"/>
      <c r="N19" s="217"/>
      <c r="O19" s="217"/>
      <c r="P19" s="217"/>
      <c r="Q19" s="217"/>
      <c r="R19" s="217"/>
      <c r="S19" s="217"/>
      <c r="T19" s="217"/>
      <c r="U19" s="217"/>
      <c r="V19" s="217"/>
      <c r="W19" s="217"/>
      <c r="X19" s="217"/>
      <c r="Y19" s="217"/>
      <c r="Z19" s="217"/>
      <c r="AA19" s="217"/>
      <c r="AB19" s="217"/>
      <c r="AC19" s="217"/>
      <c r="AD19" s="217"/>
      <c r="AE19" s="217"/>
      <c r="AF19" s="217"/>
      <c r="AG19" s="217"/>
      <c r="AH19" s="217"/>
      <c r="AI19" s="217"/>
      <c r="AJ19" s="217"/>
      <c r="AK19" s="218"/>
      <c r="AL19" s="14"/>
      <c r="AM19" s="14"/>
      <c r="AN19" s="14"/>
      <c r="AO19" s="14"/>
      <c r="AP19" s="14"/>
      <c r="AQ19" s="14"/>
      <c r="AR19" s="14"/>
    </row>
    <row r="20" spans="1:81" s="1" customFormat="1" ht="15" customHeight="1" x14ac:dyDescent="0.25">
      <c r="A20" s="14"/>
      <c r="B20" s="14"/>
      <c r="C20" s="96"/>
      <c r="D20" s="97"/>
      <c r="E20" s="97"/>
      <c r="F20" s="97"/>
      <c r="G20" s="97"/>
      <c r="H20" s="97"/>
      <c r="I20" s="97"/>
      <c r="J20" s="97"/>
      <c r="K20" s="97"/>
      <c r="L20" s="97"/>
      <c r="M20" s="97"/>
      <c r="N20" s="97"/>
      <c r="O20" s="97"/>
      <c r="P20" s="97"/>
      <c r="Q20" s="97"/>
      <c r="R20" s="97"/>
      <c r="S20" s="97"/>
      <c r="T20" s="97"/>
      <c r="U20" s="97"/>
      <c r="V20" s="97"/>
      <c r="W20" s="97"/>
      <c r="X20" s="97"/>
      <c r="Y20" s="97"/>
      <c r="Z20" s="97"/>
      <c r="AA20" s="97"/>
      <c r="AB20" s="97"/>
      <c r="AC20" s="97"/>
      <c r="AD20" s="97"/>
      <c r="AE20" s="97"/>
      <c r="AF20" s="97"/>
      <c r="AG20" s="97"/>
      <c r="AH20" s="97"/>
      <c r="AI20" s="97"/>
      <c r="AJ20" s="97"/>
      <c r="AK20" s="98"/>
      <c r="AL20" s="14"/>
      <c r="AM20" s="14"/>
      <c r="AN20" s="14"/>
      <c r="AO20" s="14"/>
      <c r="AP20" s="14"/>
      <c r="AQ20" s="14"/>
      <c r="AR20" s="14"/>
    </row>
    <row r="21" spans="1:81" s="1" customFormat="1" x14ac:dyDescent="0.25">
      <c r="A21" s="14"/>
      <c r="B21" s="14"/>
      <c r="C21" s="216" t="s">
        <v>53</v>
      </c>
      <c r="D21" s="217"/>
      <c r="E21" s="217"/>
      <c r="F21" s="217"/>
      <c r="G21" s="217"/>
      <c r="H21" s="217"/>
      <c r="I21" s="217"/>
      <c r="J21" s="217"/>
      <c r="K21" s="217"/>
      <c r="L21" s="217"/>
      <c r="M21" s="217"/>
      <c r="N21" s="217"/>
      <c r="O21" s="217"/>
      <c r="P21" s="217"/>
      <c r="Q21" s="217"/>
      <c r="R21" s="217"/>
      <c r="S21" s="217"/>
      <c r="T21" s="217"/>
      <c r="U21" s="217"/>
      <c r="V21" s="217"/>
      <c r="W21" s="217"/>
      <c r="X21" s="217"/>
      <c r="Y21" s="217"/>
      <c r="Z21" s="217"/>
      <c r="AA21" s="217"/>
      <c r="AB21" s="217"/>
      <c r="AC21" s="217"/>
      <c r="AD21" s="217"/>
      <c r="AE21" s="217"/>
      <c r="AF21" s="217"/>
      <c r="AG21" s="217"/>
      <c r="AH21" s="217"/>
      <c r="AI21" s="217"/>
      <c r="AJ21" s="217"/>
      <c r="AK21" s="218"/>
      <c r="AL21" s="14"/>
      <c r="AM21" s="14"/>
      <c r="AN21" s="14"/>
      <c r="AO21" s="14"/>
      <c r="AP21" s="14"/>
      <c r="AQ21" s="14"/>
      <c r="AR21" s="14"/>
    </row>
    <row r="22" spans="1:81" s="1" customFormat="1" x14ac:dyDescent="0.25">
      <c r="A22" s="14"/>
      <c r="B22" s="14"/>
      <c r="C22" s="216"/>
      <c r="D22" s="217"/>
      <c r="E22" s="217"/>
      <c r="F22" s="217"/>
      <c r="G22" s="217"/>
      <c r="H22" s="217"/>
      <c r="I22" s="217"/>
      <c r="J22" s="217"/>
      <c r="K22" s="217"/>
      <c r="L22" s="217"/>
      <c r="M22" s="217"/>
      <c r="N22" s="217"/>
      <c r="O22" s="217"/>
      <c r="P22" s="217"/>
      <c r="Q22" s="217"/>
      <c r="R22" s="217"/>
      <c r="S22" s="217"/>
      <c r="T22" s="217"/>
      <c r="U22" s="217"/>
      <c r="V22" s="217"/>
      <c r="W22" s="217"/>
      <c r="X22" s="217"/>
      <c r="Y22" s="217"/>
      <c r="Z22" s="217"/>
      <c r="AA22" s="217"/>
      <c r="AB22" s="217"/>
      <c r="AC22" s="217"/>
      <c r="AD22" s="217"/>
      <c r="AE22" s="217"/>
      <c r="AF22" s="217"/>
      <c r="AG22" s="217"/>
      <c r="AH22" s="217"/>
      <c r="AI22" s="217"/>
      <c r="AJ22" s="217"/>
      <c r="AK22" s="218"/>
      <c r="AL22" s="14"/>
      <c r="AM22" s="14"/>
      <c r="AN22" s="14"/>
      <c r="AO22" s="14"/>
      <c r="AP22" s="14"/>
      <c r="AQ22" s="14"/>
      <c r="AR22" s="14"/>
    </row>
    <row r="23" spans="1:81" s="1" customFormat="1" ht="15" customHeight="1" x14ac:dyDescent="0.25">
      <c r="A23" s="14"/>
      <c r="B23" s="14"/>
      <c r="C23" s="249"/>
      <c r="D23" s="250"/>
      <c r="E23" s="250"/>
      <c r="F23" s="250"/>
      <c r="G23" s="250"/>
      <c r="H23" s="250"/>
      <c r="I23" s="250"/>
      <c r="J23" s="250"/>
      <c r="K23" s="250"/>
      <c r="L23" s="250"/>
      <c r="M23" s="250"/>
      <c r="N23" s="250"/>
      <c r="O23" s="250"/>
      <c r="P23" s="250"/>
      <c r="Q23" s="250"/>
      <c r="R23" s="250"/>
      <c r="S23" s="250"/>
      <c r="T23" s="250"/>
      <c r="U23" s="250"/>
      <c r="V23" s="250"/>
      <c r="W23" s="250"/>
      <c r="X23" s="250"/>
      <c r="Y23" s="250"/>
      <c r="Z23" s="250"/>
      <c r="AA23" s="250"/>
      <c r="AB23" s="250"/>
      <c r="AC23" s="250"/>
      <c r="AD23" s="250"/>
      <c r="AE23" s="250"/>
      <c r="AF23" s="250"/>
      <c r="AG23" s="250"/>
      <c r="AH23" s="250"/>
      <c r="AI23" s="250"/>
      <c r="AJ23" s="250"/>
      <c r="AK23" s="251"/>
      <c r="AL23" s="14"/>
      <c r="AM23" s="14"/>
      <c r="AN23" s="14"/>
      <c r="AO23" s="14"/>
      <c r="AP23" s="14"/>
      <c r="AQ23" s="14"/>
      <c r="AR23" s="14"/>
      <c r="BW23" s="2"/>
      <c r="BX23" s="2"/>
      <c r="BY23" s="2"/>
      <c r="BZ23" s="2"/>
      <c r="CA23" s="2"/>
      <c r="CB23" s="2"/>
      <c r="CC23" s="2"/>
    </row>
    <row r="24" spans="1:81" s="1" customFormat="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BW24" s="2"/>
      <c r="BX24" s="2"/>
      <c r="BY24" s="2"/>
      <c r="BZ24" s="2"/>
      <c r="CA24" s="2"/>
      <c r="CB24" s="2"/>
      <c r="CC24" s="2"/>
    </row>
    <row r="25" spans="1:81" s="1" customFormat="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</row>
    <row r="26" spans="1:81" s="1" customFormat="1" x14ac:dyDescent="0.25">
      <c r="A26" s="14"/>
      <c r="B26" s="14"/>
      <c r="C26" s="225" t="s">
        <v>54</v>
      </c>
      <c r="D26" s="226"/>
      <c r="E26" s="226"/>
      <c r="F26" s="226"/>
      <c r="G26" s="226"/>
      <c r="H26" s="226"/>
      <c r="I26" s="226"/>
      <c r="J26" s="226"/>
      <c r="K26" s="226"/>
      <c r="L26" s="226"/>
      <c r="M26" s="226"/>
      <c r="N26" s="226"/>
      <c r="O26" s="226"/>
      <c r="P26" s="226"/>
      <c r="Q26" s="226"/>
      <c r="R26" s="226"/>
      <c r="S26" s="226"/>
      <c r="T26" s="226"/>
      <c r="U26" s="226"/>
      <c r="V26" s="226"/>
      <c r="W26" s="226"/>
      <c r="X26" s="226"/>
      <c r="Y26" s="226"/>
      <c r="Z26" s="226"/>
      <c r="AA26" s="226"/>
      <c r="AB26" s="227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</row>
    <row r="27" spans="1:81" s="1" customFormat="1" x14ac:dyDescent="0.25">
      <c r="A27" s="14"/>
      <c r="B27" s="14"/>
      <c r="C27" s="228"/>
      <c r="D27" s="229"/>
      <c r="E27" s="229"/>
      <c r="F27" s="229"/>
      <c r="G27" s="229"/>
      <c r="H27" s="229"/>
      <c r="I27" s="229"/>
      <c r="J27" s="229"/>
      <c r="K27" s="229"/>
      <c r="L27" s="229"/>
      <c r="M27" s="229"/>
      <c r="N27" s="229"/>
      <c r="O27" s="229"/>
      <c r="P27" s="229"/>
      <c r="Q27" s="229"/>
      <c r="R27" s="229"/>
      <c r="S27" s="229"/>
      <c r="T27" s="229"/>
      <c r="U27" s="229"/>
      <c r="V27" s="229"/>
      <c r="W27" s="229"/>
      <c r="X27" s="229"/>
      <c r="Y27" s="229"/>
      <c r="Z27" s="229"/>
      <c r="AA27" s="229"/>
      <c r="AB27" s="230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</row>
    <row r="28" spans="1:81" s="1" customFormat="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</row>
    <row r="29" spans="1:81" s="1" customFormat="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</row>
    <row r="30" spans="1:81" s="1" customFormat="1" x14ac:dyDescent="0.25">
      <c r="A30" s="14"/>
      <c r="B30" s="14"/>
      <c r="C30" s="231" t="s">
        <v>55</v>
      </c>
      <c r="D30" s="232"/>
      <c r="E30" s="232"/>
      <c r="F30" s="232"/>
      <c r="G30" s="232"/>
      <c r="H30" s="232"/>
      <c r="I30" s="232"/>
      <c r="J30" s="232"/>
      <c r="K30" s="232"/>
      <c r="L30" s="232"/>
      <c r="M30" s="232"/>
      <c r="N30" s="232"/>
      <c r="O30" s="232"/>
      <c r="P30" s="232"/>
      <c r="Q30" s="232"/>
      <c r="R30" s="232"/>
      <c r="S30" s="232"/>
      <c r="T30" s="232"/>
      <c r="U30" s="232"/>
      <c r="V30" s="232"/>
      <c r="W30" s="232"/>
      <c r="X30" s="232"/>
      <c r="Y30" s="232"/>
      <c r="Z30" s="232"/>
      <c r="AA30" s="232"/>
      <c r="AB30" s="232"/>
      <c r="AC30" s="232"/>
      <c r="AD30" s="232"/>
      <c r="AE30" s="232"/>
      <c r="AF30" s="232"/>
      <c r="AG30" s="232"/>
      <c r="AH30" s="232"/>
      <c r="AI30" s="232"/>
      <c r="AJ30" s="232"/>
      <c r="AK30" s="233"/>
      <c r="AL30" s="14"/>
      <c r="AM30" s="14"/>
      <c r="AN30" s="14"/>
      <c r="AO30" s="14"/>
      <c r="AP30" s="14"/>
      <c r="AQ30" s="14"/>
      <c r="AR30" s="14"/>
    </row>
    <row r="31" spans="1:81" s="1" customFormat="1" x14ac:dyDescent="0.25">
      <c r="A31" s="14"/>
      <c r="B31" s="14"/>
      <c r="C31" s="234"/>
      <c r="D31" s="235"/>
      <c r="E31" s="235"/>
      <c r="F31" s="235"/>
      <c r="G31" s="235"/>
      <c r="H31" s="235"/>
      <c r="I31" s="235"/>
      <c r="J31" s="235"/>
      <c r="K31" s="235"/>
      <c r="L31" s="235"/>
      <c r="M31" s="235"/>
      <c r="N31" s="235"/>
      <c r="O31" s="235"/>
      <c r="P31" s="235"/>
      <c r="Q31" s="235"/>
      <c r="R31" s="235"/>
      <c r="S31" s="235"/>
      <c r="T31" s="235"/>
      <c r="U31" s="235"/>
      <c r="V31" s="235"/>
      <c r="W31" s="235"/>
      <c r="X31" s="235"/>
      <c r="Y31" s="235"/>
      <c r="Z31" s="235"/>
      <c r="AA31" s="235"/>
      <c r="AB31" s="235"/>
      <c r="AC31" s="235"/>
      <c r="AD31" s="235"/>
      <c r="AE31" s="235"/>
      <c r="AF31" s="235"/>
      <c r="AG31" s="235"/>
      <c r="AH31" s="235"/>
      <c r="AI31" s="235"/>
      <c r="AJ31" s="235"/>
      <c r="AK31" s="236"/>
      <c r="AL31" s="14"/>
      <c r="AM31" s="14"/>
      <c r="AN31" s="14"/>
      <c r="AO31" s="14"/>
      <c r="AP31" s="14"/>
      <c r="AQ31" s="14"/>
      <c r="AR31" s="14"/>
    </row>
    <row r="32" spans="1:81" s="1" customFormat="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</row>
    <row r="33" spans="1:47" s="1" customFormat="1" ht="15" customHeight="1" x14ac:dyDescent="0.25">
      <c r="A33" s="14"/>
      <c r="B33" s="14"/>
      <c r="C33" s="174" t="s">
        <v>9</v>
      </c>
      <c r="D33" s="175"/>
      <c r="E33" s="175"/>
      <c r="F33" s="175"/>
      <c r="G33" s="175"/>
      <c r="H33" s="175"/>
      <c r="I33" s="175"/>
      <c r="J33" s="176"/>
      <c r="K33" s="237">
        <v>43831</v>
      </c>
      <c r="L33" s="238"/>
      <c r="M33" s="238"/>
      <c r="N33" s="238"/>
      <c r="O33" s="238"/>
      <c r="P33" s="238"/>
      <c r="Q33" s="238"/>
      <c r="R33" s="238"/>
      <c r="S33" s="239"/>
      <c r="T33" s="100"/>
      <c r="U33" s="300" t="s">
        <v>10</v>
      </c>
      <c r="V33" s="300"/>
      <c r="W33" s="300"/>
      <c r="X33" s="300"/>
      <c r="Y33" s="300"/>
      <c r="Z33" s="300"/>
      <c r="AA33" s="300"/>
      <c r="AB33" s="301"/>
      <c r="AC33" s="243">
        <f>IF(K33="", "", DATE(YEAR(K33)+1, MONTH(K33), DAY(K33)-1))</f>
        <v>44196</v>
      </c>
      <c r="AD33" s="244"/>
      <c r="AE33" s="244"/>
      <c r="AF33" s="244"/>
      <c r="AG33" s="244"/>
      <c r="AH33" s="244"/>
      <c r="AI33" s="244"/>
      <c r="AJ33" s="244"/>
      <c r="AK33" s="245"/>
      <c r="AL33" s="99"/>
      <c r="AM33" s="14"/>
      <c r="AN33" s="14"/>
      <c r="AO33" s="14"/>
      <c r="AP33" s="14"/>
      <c r="AQ33" s="14"/>
      <c r="AR33" s="14"/>
    </row>
    <row r="34" spans="1:47" s="1" customFormat="1" ht="15" customHeight="1" x14ac:dyDescent="0.25">
      <c r="A34" s="14"/>
      <c r="B34" s="14"/>
      <c r="C34" s="177"/>
      <c r="D34" s="178"/>
      <c r="E34" s="178"/>
      <c r="F34" s="178"/>
      <c r="G34" s="178"/>
      <c r="H34" s="178"/>
      <c r="I34" s="178"/>
      <c r="J34" s="179"/>
      <c r="K34" s="240"/>
      <c r="L34" s="241"/>
      <c r="M34" s="241"/>
      <c r="N34" s="241"/>
      <c r="O34" s="241"/>
      <c r="P34" s="241"/>
      <c r="Q34" s="241"/>
      <c r="R34" s="241"/>
      <c r="S34" s="242"/>
      <c r="T34" s="100"/>
      <c r="U34" s="303"/>
      <c r="V34" s="303"/>
      <c r="W34" s="303"/>
      <c r="X34" s="303"/>
      <c r="Y34" s="303"/>
      <c r="Z34" s="303"/>
      <c r="AA34" s="303"/>
      <c r="AB34" s="304"/>
      <c r="AC34" s="246"/>
      <c r="AD34" s="247"/>
      <c r="AE34" s="247"/>
      <c r="AF34" s="247"/>
      <c r="AG34" s="247"/>
      <c r="AH34" s="247"/>
      <c r="AI34" s="247"/>
      <c r="AJ34" s="247"/>
      <c r="AK34" s="248"/>
      <c r="AL34" s="99"/>
      <c r="AM34" s="14"/>
      <c r="AN34" s="14"/>
      <c r="AO34" s="14"/>
      <c r="AP34" s="14"/>
      <c r="AQ34" s="14"/>
      <c r="AR34" s="14"/>
    </row>
    <row r="35" spans="1:47" s="1" customFormat="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  <c r="AN35" s="14"/>
      <c r="AO35" s="14"/>
      <c r="AP35" s="14"/>
      <c r="AQ35" s="14"/>
      <c r="AR35" s="14"/>
    </row>
    <row r="36" spans="1:47" s="1" customFormat="1" x14ac:dyDescent="0.25">
      <c r="A36" s="14"/>
      <c r="B36" s="14"/>
      <c r="C36" s="174" t="s">
        <v>25</v>
      </c>
      <c r="D36" s="175"/>
      <c r="E36" s="175"/>
      <c r="F36" s="175"/>
      <c r="G36" s="175"/>
      <c r="H36" s="175"/>
      <c r="I36" s="175"/>
      <c r="J36" s="176"/>
      <c r="K36" s="219" t="s">
        <v>93</v>
      </c>
      <c r="L36" s="220"/>
      <c r="M36" s="220"/>
      <c r="N36" s="220"/>
      <c r="O36" s="220"/>
      <c r="P36" s="220"/>
      <c r="Q36" s="220"/>
      <c r="R36" s="220"/>
      <c r="S36" s="220"/>
      <c r="T36" s="220"/>
      <c r="U36" s="220"/>
      <c r="V36" s="220"/>
      <c r="W36" s="220"/>
      <c r="X36" s="220"/>
      <c r="Y36" s="221"/>
      <c r="Z36" s="14"/>
      <c r="AA36" s="14"/>
      <c r="AB36" s="108"/>
      <c r="AC36" s="108"/>
      <c r="AD36" s="108"/>
      <c r="AE36" s="108"/>
      <c r="AF36" s="108"/>
      <c r="AG36" s="108"/>
      <c r="AH36" s="108"/>
      <c r="AI36" s="108"/>
      <c r="AJ36" s="108"/>
      <c r="AK36" s="108"/>
      <c r="AL36" s="14"/>
      <c r="AM36" s="14"/>
      <c r="AN36" s="14"/>
      <c r="AO36" s="14"/>
      <c r="AP36" s="14"/>
      <c r="AQ36" s="14"/>
      <c r="AR36" s="14"/>
    </row>
    <row r="37" spans="1:47" s="1" customFormat="1" x14ac:dyDescent="0.25">
      <c r="A37" s="14"/>
      <c r="B37" s="14"/>
      <c r="C37" s="177"/>
      <c r="D37" s="178"/>
      <c r="E37" s="178"/>
      <c r="F37" s="178"/>
      <c r="G37" s="178"/>
      <c r="H37" s="178"/>
      <c r="I37" s="178"/>
      <c r="J37" s="179"/>
      <c r="K37" s="222"/>
      <c r="L37" s="223"/>
      <c r="M37" s="223"/>
      <c r="N37" s="223"/>
      <c r="O37" s="223"/>
      <c r="P37" s="223"/>
      <c r="Q37" s="223"/>
      <c r="R37" s="223"/>
      <c r="S37" s="223"/>
      <c r="T37" s="223"/>
      <c r="U37" s="223"/>
      <c r="V37" s="223"/>
      <c r="W37" s="223"/>
      <c r="X37" s="223"/>
      <c r="Y37" s="224"/>
      <c r="Z37" s="14"/>
      <c r="AA37" s="14"/>
      <c r="AB37" s="108"/>
      <c r="AC37" s="108"/>
      <c r="AD37" s="108"/>
      <c r="AE37" s="108"/>
      <c r="AF37" s="108"/>
      <c r="AG37" s="108"/>
      <c r="AH37" s="108"/>
      <c r="AI37" s="108"/>
      <c r="AJ37" s="108"/>
      <c r="AK37" s="108"/>
      <c r="AL37" s="14"/>
      <c r="AM37" s="14"/>
      <c r="AN37" s="14"/>
      <c r="AO37" s="14"/>
      <c r="AP37" s="14"/>
      <c r="AQ37" s="14"/>
      <c r="AR37" s="14"/>
    </row>
    <row r="38" spans="1:47" s="1" customFormat="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97"/>
      <c r="AC38" s="97"/>
      <c r="AD38" s="97"/>
      <c r="AE38" s="97"/>
      <c r="AF38" s="97"/>
      <c r="AG38" s="97"/>
      <c r="AH38" s="97"/>
      <c r="AI38" s="97"/>
      <c r="AJ38" s="97"/>
      <c r="AK38" s="97"/>
      <c r="AL38" s="14"/>
      <c r="AM38" s="14"/>
      <c r="AN38" s="14"/>
      <c r="AO38" s="14"/>
      <c r="AP38" s="14"/>
      <c r="AQ38" s="14"/>
      <c r="AR38" s="14"/>
    </row>
    <row r="39" spans="1:47" s="1" customFormat="1" x14ac:dyDescent="0.25">
      <c r="A39" s="14"/>
      <c r="B39" s="14"/>
      <c r="C39" s="174" t="s">
        <v>26</v>
      </c>
      <c r="D39" s="175"/>
      <c r="E39" s="175"/>
      <c r="F39" s="175"/>
      <c r="G39" s="175"/>
      <c r="H39" s="175"/>
      <c r="I39" s="175"/>
      <c r="J39" s="176"/>
      <c r="K39" s="219" t="s">
        <v>94</v>
      </c>
      <c r="L39" s="220"/>
      <c r="M39" s="220"/>
      <c r="N39" s="220"/>
      <c r="O39" s="220"/>
      <c r="P39" s="220"/>
      <c r="Q39" s="220"/>
      <c r="R39" s="220"/>
      <c r="S39" s="220"/>
      <c r="T39" s="220"/>
      <c r="U39" s="220"/>
      <c r="V39" s="220"/>
      <c r="W39" s="220"/>
      <c r="X39" s="220"/>
      <c r="Y39" s="221"/>
      <c r="Z39" s="192" t="s">
        <v>66</v>
      </c>
      <c r="AA39" s="193"/>
      <c r="AB39" s="193"/>
      <c r="AC39" s="193"/>
      <c r="AD39" s="193"/>
      <c r="AE39" s="193"/>
      <c r="AF39" s="193"/>
      <c r="AG39" s="193"/>
      <c r="AH39" s="193"/>
      <c r="AI39" s="193"/>
      <c r="AJ39" s="193"/>
      <c r="AK39" s="194"/>
      <c r="AL39" s="14"/>
      <c r="AM39" s="14"/>
      <c r="AN39" s="14"/>
      <c r="AO39" s="14"/>
      <c r="AP39" s="14"/>
      <c r="AQ39" s="14"/>
      <c r="AR39" s="14"/>
    </row>
    <row r="40" spans="1:47" s="1" customFormat="1" x14ac:dyDescent="0.25">
      <c r="A40" s="14"/>
      <c r="B40" s="14"/>
      <c r="C40" s="177"/>
      <c r="D40" s="178"/>
      <c r="E40" s="178"/>
      <c r="F40" s="178"/>
      <c r="G40" s="178"/>
      <c r="H40" s="178"/>
      <c r="I40" s="178"/>
      <c r="J40" s="179"/>
      <c r="K40" s="222"/>
      <c r="L40" s="223"/>
      <c r="M40" s="223"/>
      <c r="N40" s="223"/>
      <c r="O40" s="223"/>
      <c r="P40" s="223"/>
      <c r="Q40" s="223"/>
      <c r="R40" s="223"/>
      <c r="S40" s="223"/>
      <c r="T40" s="223"/>
      <c r="U40" s="223"/>
      <c r="V40" s="223"/>
      <c r="W40" s="223"/>
      <c r="X40" s="223"/>
      <c r="Y40" s="224"/>
      <c r="Z40" s="195"/>
      <c r="AA40" s="196"/>
      <c r="AB40" s="196"/>
      <c r="AC40" s="196"/>
      <c r="AD40" s="196"/>
      <c r="AE40" s="196"/>
      <c r="AF40" s="196"/>
      <c r="AG40" s="196"/>
      <c r="AH40" s="196"/>
      <c r="AI40" s="196"/>
      <c r="AJ40" s="196"/>
      <c r="AK40" s="197"/>
      <c r="AL40" s="14"/>
      <c r="AM40" s="14"/>
      <c r="AN40" s="14"/>
      <c r="AO40" s="14"/>
      <c r="AP40" s="14"/>
      <c r="AQ40" s="14"/>
      <c r="AR40" s="14"/>
    </row>
    <row r="41" spans="1:47" s="1" customFormat="1" x14ac:dyDescent="0.25">
      <c r="A41" s="14"/>
      <c r="B41" s="14"/>
      <c r="C41" s="114"/>
      <c r="D41" s="114"/>
      <c r="E41" s="114"/>
      <c r="F41" s="114"/>
      <c r="G41" s="114"/>
      <c r="H41" s="114"/>
      <c r="I41" s="114"/>
      <c r="J41" s="114"/>
      <c r="K41" s="114"/>
      <c r="L41" s="114"/>
      <c r="M41" s="114"/>
      <c r="N41" s="114"/>
      <c r="O41" s="114"/>
      <c r="P41" s="114"/>
      <c r="Q41" s="114"/>
      <c r="R41" s="114"/>
      <c r="S41" s="114"/>
      <c r="T41" s="114"/>
      <c r="U41" s="114"/>
      <c r="V41" s="114"/>
      <c r="W41" s="114"/>
      <c r="X41" s="114"/>
      <c r="Y41" s="114"/>
      <c r="Z41" s="14"/>
      <c r="AA41" s="14"/>
      <c r="AB41" s="97"/>
      <c r="AC41" s="97"/>
      <c r="AD41" s="97"/>
      <c r="AE41" s="97"/>
      <c r="AF41" s="97"/>
      <c r="AG41" s="97"/>
      <c r="AH41" s="97"/>
      <c r="AI41" s="97"/>
      <c r="AJ41" s="97"/>
      <c r="AK41" s="97"/>
      <c r="AL41" s="14"/>
      <c r="AM41" s="14"/>
      <c r="AN41" s="14"/>
      <c r="AO41" s="14"/>
      <c r="AP41" s="14"/>
      <c r="AQ41" s="14"/>
      <c r="AR41" s="14"/>
    </row>
    <row r="42" spans="1:47" s="1" customFormat="1" x14ac:dyDescent="0.25">
      <c r="A42" s="14"/>
      <c r="B42" s="14"/>
      <c r="C42" s="174" t="s">
        <v>47</v>
      </c>
      <c r="D42" s="175"/>
      <c r="E42" s="175"/>
      <c r="F42" s="175"/>
      <c r="G42" s="175"/>
      <c r="H42" s="175"/>
      <c r="I42" s="175"/>
      <c r="J42" s="176"/>
      <c r="K42" s="255">
        <v>10</v>
      </c>
      <c r="L42" s="256"/>
      <c r="M42" s="256"/>
      <c r="N42" s="256"/>
      <c r="O42" s="256"/>
      <c r="P42" s="256"/>
      <c r="Q42" s="256"/>
      <c r="R42" s="256"/>
      <c r="S42" s="256"/>
      <c r="T42" s="256"/>
      <c r="U42" s="256"/>
      <c r="V42" s="256"/>
      <c r="W42" s="256"/>
      <c r="X42" s="256"/>
      <c r="Y42" s="257"/>
      <c r="Z42" s="174" t="s">
        <v>84</v>
      </c>
      <c r="AA42" s="175"/>
      <c r="AB42" s="175"/>
      <c r="AC42" s="175"/>
      <c r="AD42" s="175"/>
      <c r="AE42" s="175"/>
      <c r="AF42" s="175"/>
      <c r="AG42" s="175"/>
      <c r="AH42" s="175"/>
      <c r="AI42" s="175"/>
      <c r="AJ42" s="175"/>
      <c r="AK42" s="176"/>
      <c r="AL42" s="14"/>
      <c r="AM42" s="14"/>
      <c r="AN42" s="14"/>
      <c r="AO42" s="14"/>
      <c r="AP42" s="14"/>
      <c r="AQ42" s="14"/>
      <c r="AR42" s="14"/>
      <c r="AU42" s="20" t="s">
        <v>90</v>
      </c>
    </row>
    <row r="43" spans="1:47" s="1" customFormat="1" x14ac:dyDescent="0.25">
      <c r="A43" s="14"/>
      <c r="B43" s="14"/>
      <c r="C43" s="177"/>
      <c r="D43" s="178"/>
      <c r="E43" s="178"/>
      <c r="F43" s="178"/>
      <c r="G43" s="178"/>
      <c r="H43" s="178"/>
      <c r="I43" s="178"/>
      <c r="J43" s="179"/>
      <c r="K43" s="258"/>
      <c r="L43" s="259"/>
      <c r="M43" s="259"/>
      <c r="N43" s="259"/>
      <c r="O43" s="259"/>
      <c r="P43" s="259"/>
      <c r="Q43" s="259"/>
      <c r="R43" s="259"/>
      <c r="S43" s="259"/>
      <c r="T43" s="259"/>
      <c r="U43" s="259"/>
      <c r="V43" s="259"/>
      <c r="W43" s="259"/>
      <c r="X43" s="259"/>
      <c r="Y43" s="260"/>
      <c r="Z43" s="177"/>
      <c r="AA43" s="178"/>
      <c r="AB43" s="178"/>
      <c r="AC43" s="178"/>
      <c r="AD43" s="178"/>
      <c r="AE43" s="178"/>
      <c r="AF43" s="178"/>
      <c r="AG43" s="178"/>
      <c r="AH43" s="178"/>
      <c r="AI43" s="178"/>
      <c r="AJ43" s="178"/>
      <c r="AK43" s="179"/>
      <c r="AL43" s="14"/>
      <c r="AM43" s="14"/>
      <c r="AN43" s="14"/>
      <c r="AO43" s="14"/>
      <c r="AP43" s="14"/>
      <c r="AQ43" s="14"/>
      <c r="AR43" s="14"/>
      <c r="AU43" s="36" t="s">
        <v>86</v>
      </c>
    </row>
    <row r="44" spans="1:47" s="1" customFormat="1" x14ac:dyDescent="0.25">
      <c r="A44" s="14"/>
      <c r="B44" s="14"/>
      <c r="C44" s="14"/>
      <c r="D44" s="14"/>
      <c r="E44" s="14"/>
      <c r="F44" s="14"/>
      <c r="G44" s="14"/>
      <c r="H44" s="14"/>
      <c r="I44" s="14"/>
      <c r="J44" s="14"/>
      <c r="K44" s="261" t="s">
        <v>48</v>
      </c>
      <c r="L44" s="262"/>
      <c r="M44" s="262"/>
      <c r="N44" s="262"/>
      <c r="O44" s="262"/>
      <c r="P44" s="262"/>
      <c r="Q44" s="262"/>
      <c r="R44" s="262"/>
      <c r="S44" s="262"/>
      <c r="T44" s="262"/>
      <c r="U44" s="262"/>
      <c r="V44" s="262"/>
      <c r="W44" s="262"/>
      <c r="X44" s="262"/>
      <c r="Y44" s="263"/>
      <c r="Z44" s="180" t="s">
        <v>86</v>
      </c>
      <c r="AA44" s="181"/>
      <c r="AB44" s="181"/>
      <c r="AC44" s="181"/>
      <c r="AD44" s="181"/>
      <c r="AE44" s="181"/>
      <c r="AF44" s="181"/>
      <c r="AG44" s="181"/>
      <c r="AH44" s="181"/>
      <c r="AI44" s="181"/>
      <c r="AJ44" s="181"/>
      <c r="AK44" s="182"/>
      <c r="AL44" s="14"/>
      <c r="AM44" s="14"/>
      <c r="AN44" s="14"/>
      <c r="AO44" s="14"/>
      <c r="AP44" s="14"/>
      <c r="AQ44" s="14"/>
      <c r="AR44" s="14"/>
      <c r="AU44" s="37" t="s">
        <v>87</v>
      </c>
    </row>
    <row r="45" spans="1:47" s="1" customFormat="1" x14ac:dyDescent="0.25">
      <c r="A45" s="14"/>
      <c r="B45" s="14"/>
      <c r="C45" s="14"/>
      <c r="D45" s="14"/>
      <c r="E45" s="14"/>
      <c r="F45" s="14"/>
      <c r="G45" s="14"/>
      <c r="H45" s="14"/>
      <c r="I45" s="14"/>
      <c r="J45" s="14"/>
      <c r="K45" s="264"/>
      <c r="L45" s="265"/>
      <c r="M45" s="265"/>
      <c r="N45" s="265"/>
      <c r="O45" s="265"/>
      <c r="P45" s="265"/>
      <c r="Q45" s="265"/>
      <c r="R45" s="265"/>
      <c r="S45" s="265"/>
      <c r="T45" s="265"/>
      <c r="U45" s="265"/>
      <c r="V45" s="265"/>
      <c r="W45" s="265"/>
      <c r="X45" s="265"/>
      <c r="Y45" s="266"/>
      <c r="Z45" s="183"/>
      <c r="AA45" s="184"/>
      <c r="AB45" s="184"/>
      <c r="AC45" s="184"/>
      <c r="AD45" s="184"/>
      <c r="AE45" s="184"/>
      <c r="AF45" s="184"/>
      <c r="AG45" s="184"/>
      <c r="AH45" s="184"/>
      <c r="AI45" s="184"/>
      <c r="AJ45" s="184"/>
      <c r="AK45" s="185"/>
      <c r="AL45" s="14"/>
      <c r="AM45" s="14"/>
      <c r="AN45" s="14"/>
      <c r="AO45" s="14"/>
      <c r="AP45" s="14"/>
      <c r="AQ45" s="14"/>
      <c r="AR45" s="14"/>
      <c r="AU45" s="37" t="s">
        <v>88</v>
      </c>
    </row>
    <row r="46" spans="1:47" s="1" customFormat="1" x14ac:dyDescent="0.25">
      <c r="A46" s="14"/>
      <c r="B46" s="14"/>
      <c r="C46" s="14"/>
      <c r="D46" s="14"/>
      <c r="E46" s="14"/>
      <c r="F46" s="14"/>
      <c r="G46" s="14"/>
      <c r="H46" s="14"/>
      <c r="I46" s="14"/>
      <c r="J46" s="14"/>
      <c r="K46" s="267"/>
      <c r="L46" s="268"/>
      <c r="M46" s="268"/>
      <c r="N46" s="268"/>
      <c r="O46" s="268"/>
      <c r="P46" s="268"/>
      <c r="Q46" s="268"/>
      <c r="R46" s="268"/>
      <c r="S46" s="268"/>
      <c r="T46" s="268"/>
      <c r="U46" s="268"/>
      <c r="V46" s="268"/>
      <c r="W46" s="268"/>
      <c r="X46" s="268"/>
      <c r="Y46" s="268"/>
      <c r="Z46" s="186" t="s">
        <v>85</v>
      </c>
      <c r="AA46" s="187"/>
      <c r="AB46" s="187"/>
      <c r="AC46" s="187"/>
      <c r="AD46" s="187"/>
      <c r="AE46" s="187"/>
      <c r="AF46" s="187"/>
      <c r="AG46" s="187"/>
      <c r="AH46" s="187"/>
      <c r="AI46" s="187"/>
      <c r="AJ46" s="187"/>
      <c r="AK46" s="188"/>
      <c r="AL46" s="14"/>
      <c r="AM46" s="14"/>
      <c r="AN46" s="14"/>
      <c r="AO46" s="14"/>
      <c r="AP46" s="14"/>
      <c r="AQ46" s="14"/>
      <c r="AR46" s="14"/>
      <c r="AU46" s="119" t="s">
        <v>89</v>
      </c>
    </row>
    <row r="47" spans="1:47" s="1" customFormat="1" x14ac:dyDescent="0.25">
      <c r="A47" s="14"/>
      <c r="B47" s="14"/>
      <c r="C47" s="14"/>
      <c r="D47" s="14"/>
      <c r="E47" s="14"/>
      <c r="F47" s="14"/>
      <c r="G47" s="14"/>
      <c r="H47" s="14"/>
      <c r="I47" s="14"/>
      <c r="J47" s="14"/>
      <c r="K47" s="14"/>
      <c r="L47" s="14"/>
      <c r="M47" s="14"/>
      <c r="N47" s="14"/>
      <c r="O47" s="14"/>
      <c r="P47" s="14"/>
      <c r="Q47" s="14"/>
      <c r="R47" s="14"/>
      <c r="S47" s="14"/>
      <c r="T47" s="14"/>
      <c r="U47" s="14"/>
      <c r="V47" s="14"/>
      <c r="W47" s="14"/>
      <c r="X47" s="14"/>
      <c r="Y47" s="14"/>
      <c r="Z47" s="189"/>
      <c r="AA47" s="190"/>
      <c r="AB47" s="190"/>
      <c r="AC47" s="190"/>
      <c r="AD47" s="190"/>
      <c r="AE47" s="190"/>
      <c r="AF47" s="190"/>
      <c r="AG47" s="190"/>
      <c r="AH47" s="190"/>
      <c r="AI47" s="190"/>
      <c r="AJ47" s="190"/>
      <c r="AK47" s="191"/>
      <c r="AL47" s="14"/>
      <c r="AM47" s="14"/>
      <c r="AN47" s="14"/>
      <c r="AO47" s="14"/>
      <c r="AP47" s="14"/>
      <c r="AQ47" s="14"/>
      <c r="AR47" s="14"/>
    </row>
    <row r="48" spans="1:47" s="1" customFormat="1" ht="15" customHeight="1" x14ac:dyDescent="0.25">
      <c r="A48" s="14"/>
      <c r="B48" s="14"/>
      <c r="C48" s="312" t="s">
        <v>12</v>
      </c>
      <c r="D48" s="313"/>
      <c r="E48" s="313"/>
      <c r="F48" s="313"/>
      <c r="G48" s="313"/>
      <c r="H48" s="313"/>
      <c r="I48" s="313"/>
      <c r="J48" s="313"/>
      <c r="K48" s="314"/>
      <c r="L48" s="314"/>
      <c r="M48" s="314"/>
      <c r="N48" s="314"/>
      <c r="O48" s="314"/>
      <c r="P48" s="314"/>
      <c r="Q48" s="314"/>
      <c r="R48" s="314"/>
      <c r="S48" s="314"/>
      <c r="T48" s="315"/>
      <c r="U48" s="269" t="s">
        <v>59</v>
      </c>
      <c r="V48" s="270"/>
      <c r="W48" s="270"/>
      <c r="X48" s="270"/>
      <c r="Y48" s="271"/>
      <c r="Z48" s="101"/>
      <c r="AA48" s="101"/>
      <c r="AB48" s="14"/>
      <c r="AC48" s="252" t="s">
        <v>11</v>
      </c>
      <c r="AD48" s="253"/>
      <c r="AE48" s="253"/>
      <c r="AF48" s="253"/>
      <c r="AG48" s="253"/>
      <c r="AH48" s="253"/>
      <c r="AI48" s="254"/>
      <c r="AJ48" s="14"/>
      <c r="AK48" s="14"/>
      <c r="AL48" s="14"/>
      <c r="AM48" s="14"/>
      <c r="AN48" s="14"/>
      <c r="AO48" s="14"/>
      <c r="AP48" s="14"/>
      <c r="AQ48" s="14"/>
      <c r="AR48" s="14"/>
      <c r="AU48" s="29" t="str">
        <f>IF($Z$44="", $AU$43, $Z$44)</f>
        <v>£</v>
      </c>
    </row>
    <row r="49" spans="1:44" s="1" customFormat="1" x14ac:dyDescent="0.25">
      <c r="A49" s="14"/>
      <c r="B49" s="14"/>
      <c r="C49" s="290">
        <f>IF(K33="", "", DATE(YEAR(K33), MONTH(K33), DAY(K33)))</f>
        <v>43831</v>
      </c>
      <c r="D49" s="291"/>
      <c r="E49" s="291"/>
      <c r="F49" s="291"/>
      <c r="G49" s="291"/>
      <c r="H49" s="291"/>
      <c r="I49" s="291"/>
      <c r="J49" s="292"/>
      <c r="K49" s="316">
        <v>80</v>
      </c>
      <c r="L49" s="317"/>
      <c r="M49" s="317"/>
      <c r="N49" s="317"/>
      <c r="O49" s="317"/>
      <c r="P49" s="317"/>
      <c r="Q49" s="317"/>
      <c r="R49" s="317"/>
      <c r="S49" s="317"/>
      <c r="T49" s="318"/>
      <c r="U49" s="272"/>
      <c r="V49" s="273"/>
      <c r="W49" s="273"/>
      <c r="X49" s="273"/>
      <c r="Y49" s="274"/>
      <c r="Z49" s="101"/>
      <c r="AA49" s="101"/>
      <c r="AB49" s="14"/>
      <c r="AC49" s="281" t="s">
        <v>13</v>
      </c>
      <c r="AD49" s="282"/>
      <c r="AE49" s="282"/>
      <c r="AF49" s="282"/>
      <c r="AG49" s="282"/>
      <c r="AH49" s="282"/>
      <c r="AI49" s="283"/>
      <c r="AJ49" s="14"/>
      <c r="AK49" s="14"/>
      <c r="AL49" s="14"/>
      <c r="AM49" s="14"/>
      <c r="AN49" s="14"/>
      <c r="AO49" s="14"/>
      <c r="AP49" s="14"/>
      <c r="AQ49" s="14"/>
      <c r="AR49" s="14"/>
    </row>
    <row r="50" spans="1:44" s="1" customFormat="1" x14ac:dyDescent="0.25">
      <c r="A50" s="14"/>
      <c r="B50" s="14"/>
      <c r="C50" s="290">
        <f>IF(C49="", "", DATE(YEAR(C49), MONTH(C49)+1, DAY(C49)))</f>
        <v>43862</v>
      </c>
      <c r="D50" s="291"/>
      <c r="E50" s="291"/>
      <c r="F50" s="291"/>
      <c r="G50" s="291"/>
      <c r="H50" s="291"/>
      <c r="I50" s="291"/>
      <c r="J50" s="292"/>
      <c r="K50" s="293">
        <v>80</v>
      </c>
      <c r="L50" s="294"/>
      <c r="M50" s="294"/>
      <c r="N50" s="294"/>
      <c r="O50" s="294"/>
      <c r="P50" s="294"/>
      <c r="Q50" s="294"/>
      <c r="R50" s="294"/>
      <c r="S50" s="294"/>
      <c r="T50" s="295"/>
      <c r="U50" s="272"/>
      <c r="V50" s="273"/>
      <c r="W50" s="273"/>
      <c r="X50" s="273"/>
      <c r="Y50" s="274"/>
      <c r="Z50" s="101"/>
      <c r="AA50" s="101"/>
      <c r="AB50" s="14"/>
      <c r="AC50" s="284" t="s">
        <v>28</v>
      </c>
      <c r="AD50" s="285"/>
      <c r="AE50" s="285"/>
      <c r="AF50" s="285"/>
      <c r="AG50" s="285"/>
      <c r="AH50" s="285"/>
      <c r="AI50" s="286"/>
      <c r="AJ50" s="14"/>
      <c r="AK50" s="14"/>
      <c r="AL50" s="14"/>
      <c r="AM50" s="14"/>
      <c r="AN50" s="14"/>
      <c r="AO50" s="14"/>
      <c r="AP50" s="14"/>
      <c r="AQ50" s="14"/>
      <c r="AR50" s="14"/>
    </row>
    <row r="51" spans="1:44" s="1" customFormat="1" x14ac:dyDescent="0.25">
      <c r="A51" s="14"/>
      <c r="B51" s="14"/>
      <c r="C51" s="290">
        <f>IF(C50="", "", DATE(YEAR(C50), MONTH(C50)+1, DAY(C50)))</f>
        <v>43891</v>
      </c>
      <c r="D51" s="291"/>
      <c r="E51" s="291"/>
      <c r="F51" s="291"/>
      <c r="G51" s="291"/>
      <c r="H51" s="291"/>
      <c r="I51" s="291"/>
      <c r="J51" s="292"/>
      <c r="K51" s="293">
        <v>80</v>
      </c>
      <c r="L51" s="294"/>
      <c r="M51" s="294"/>
      <c r="N51" s="294"/>
      <c r="O51" s="294"/>
      <c r="P51" s="294"/>
      <c r="Q51" s="294"/>
      <c r="R51" s="294"/>
      <c r="S51" s="294"/>
      <c r="T51" s="295"/>
      <c r="U51" s="272"/>
      <c r="V51" s="273"/>
      <c r="W51" s="273"/>
      <c r="X51" s="273"/>
      <c r="Y51" s="274"/>
      <c r="Z51" s="101"/>
      <c r="AA51" s="101"/>
      <c r="AB51" s="14"/>
      <c r="AC51" s="287" t="s">
        <v>29</v>
      </c>
      <c r="AD51" s="288"/>
      <c r="AE51" s="288"/>
      <c r="AF51" s="288"/>
      <c r="AG51" s="288"/>
      <c r="AH51" s="288"/>
      <c r="AI51" s="289"/>
      <c r="AJ51" s="14"/>
      <c r="AK51" s="14"/>
      <c r="AL51" s="14"/>
      <c r="AM51" s="14"/>
      <c r="AN51" s="14"/>
      <c r="AO51" s="14"/>
      <c r="AP51" s="14"/>
      <c r="AQ51" s="14"/>
      <c r="AR51" s="14"/>
    </row>
    <row r="52" spans="1:44" s="1" customFormat="1" x14ac:dyDescent="0.25">
      <c r="A52" s="14"/>
      <c r="B52" s="14"/>
      <c r="C52" s="290">
        <f t="shared" ref="C52:C59" si="0">IF(C51="", "", DATE(YEAR(C51), MONTH(C51)+1, DAY(C51)))</f>
        <v>43922</v>
      </c>
      <c r="D52" s="291"/>
      <c r="E52" s="291"/>
      <c r="F52" s="291"/>
      <c r="G52" s="291"/>
      <c r="H52" s="291"/>
      <c r="I52" s="291"/>
      <c r="J52" s="292"/>
      <c r="K52" s="293">
        <v>80</v>
      </c>
      <c r="L52" s="294"/>
      <c r="M52" s="294"/>
      <c r="N52" s="294"/>
      <c r="O52" s="294"/>
      <c r="P52" s="294"/>
      <c r="Q52" s="294"/>
      <c r="R52" s="294"/>
      <c r="S52" s="294"/>
      <c r="T52" s="295"/>
      <c r="U52" s="272"/>
      <c r="V52" s="273"/>
      <c r="W52" s="273"/>
      <c r="X52" s="273"/>
      <c r="Y52" s="274"/>
      <c r="Z52" s="101"/>
      <c r="AA52" s="101"/>
      <c r="AB52" s="14"/>
      <c r="AC52" s="287" t="s">
        <v>30</v>
      </c>
      <c r="AD52" s="288"/>
      <c r="AE52" s="288"/>
      <c r="AF52" s="288"/>
      <c r="AG52" s="288"/>
      <c r="AH52" s="288"/>
      <c r="AI52" s="289"/>
      <c r="AJ52" s="14"/>
      <c r="AK52" s="14"/>
      <c r="AL52" s="14"/>
      <c r="AM52" s="14"/>
      <c r="AN52" s="14"/>
      <c r="AO52" s="14"/>
      <c r="AP52" s="14"/>
      <c r="AQ52" s="14"/>
      <c r="AR52" s="14"/>
    </row>
    <row r="53" spans="1:44" s="1" customFormat="1" x14ac:dyDescent="0.25">
      <c r="A53" s="14"/>
      <c r="B53" s="14"/>
      <c r="C53" s="290">
        <f t="shared" si="0"/>
        <v>43952</v>
      </c>
      <c r="D53" s="291"/>
      <c r="E53" s="291"/>
      <c r="F53" s="291"/>
      <c r="G53" s="291"/>
      <c r="H53" s="291"/>
      <c r="I53" s="291"/>
      <c r="J53" s="292"/>
      <c r="K53" s="293">
        <v>80</v>
      </c>
      <c r="L53" s="294"/>
      <c r="M53" s="294"/>
      <c r="N53" s="294"/>
      <c r="O53" s="294"/>
      <c r="P53" s="294"/>
      <c r="Q53" s="294"/>
      <c r="R53" s="294"/>
      <c r="S53" s="294"/>
      <c r="T53" s="295"/>
      <c r="U53" s="272"/>
      <c r="V53" s="273"/>
      <c r="W53" s="273"/>
      <c r="X53" s="273"/>
      <c r="Y53" s="274"/>
      <c r="Z53" s="101"/>
      <c r="AA53" s="101"/>
      <c r="AB53" s="14"/>
      <c r="AC53" s="287" t="s">
        <v>31</v>
      </c>
      <c r="AD53" s="288"/>
      <c r="AE53" s="288"/>
      <c r="AF53" s="288"/>
      <c r="AG53" s="288"/>
      <c r="AH53" s="288"/>
      <c r="AI53" s="289"/>
      <c r="AJ53" s="14"/>
      <c r="AK53" s="14"/>
      <c r="AL53" s="14"/>
      <c r="AM53" s="14"/>
      <c r="AN53" s="14"/>
      <c r="AO53" s="14"/>
      <c r="AP53" s="14"/>
      <c r="AQ53" s="14"/>
      <c r="AR53" s="14"/>
    </row>
    <row r="54" spans="1:44" s="1" customFormat="1" x14ac:dyDescent="0.25">
      <c r="A54" s="14"/>
      <c r="B54" s="14"/>
      <c r="C54" s="290">
        <f t="shared" si="0"/>
        <v>43983</v>
      </c>
      <c r="D54" s="291"/>
      <c r="E54" s="291"/>
      <c r="F54" s="291"/>
      <c r="G54" s="291"/>
      <c r="H54" s="291"/>
      <c r="I54" s="291"/>
      <c r="J54" s="292"/>
      <c r="K54" s="293">
        <v>80</v>
      </c>
      <c r="L54" s="294"/>
      <c r="M54" s="294"/>
      <c r="N54" s="294"/>
      <c r="O54" s="294"/>
      <c r="P54" s="294"/>
      <c r="Q54" s="294"/>
      <c r="R54" s="294"/>
      <c r="S54" s="294"/>
      <c r="T54" s="295"/>
      <c r="U54" s="272"/>
      <c r="V54" s="273"/>
      <c r="W54" s="273"/>
      <c r="X54" s="273"/>
      <c r="Y54" s="274"/>
      <c r="Z54" s="101"/>
      <c r="AA54" s="101"/>
      <c r="AB54" s="14"/>
      <c r="AC54" s="287" t="s">
        <v>61</v>
      </c>
      <c r="AD54" s="288"/>
      <c r="AE54" s="288"/>
      <c r="AF54" s="288"/>
      <c r="AG54" s="288"/>
      <c r="AH54" s="288"/>
      <c r="AI54" s="289"/>
      <c r="AJ54" s="14"/>
      <c r="AK54" s="14"/>
      <c r="AL54" s="14"/>
      <c r="AM54" s="14"/>
      <c r="AN54" s="14"/>
      <c r="AO54" s="14"/>
      <c r="AP54" s="14"/>
      <c r="AQ54" s="14"/>
      <c r="AR54" s="14"/>
    </row>
    <row r="55" spans="1:44" s="1" customFormat="1" x14ac:dyDescent="0.25">
      <c r="A55" s="14"/>
      <c r="B55" s="14"/>
      <c r="C55" s="290">
        <f t="shared" si="0"/>
        <v>44013</v>
      </c>
      <c r="D55" s="291"/>
      <c r="E55" s="291"/>
      <c r="F55" s="291"/>
      <c r="G55" s="291"/>
      <c r="H55" s="291"/>
      <c r="I55" s="291"/>
      <c r="J55" s="292"/>
      <c r="K55" s="293">
        <v>80</v>
      </c>
      <c r="L55" s="294"/>
      <c r="M55" s="294"/>
      <c r="N55" s="294"/>
      <c r="O55" s="294"/>
      <c r="P55" s="294"/>
      <c r="Q55" s="294"/>
      <c r="R55" s="294"/>
      <c r="S55" s="294"/>
      <c r="T55" s="295"/>
      <c r="U55" s="272"/>
      <c r="V55" s="273"/>
      <c r="W55" s="273"/>
      <c r="X55" s="273"/>
      <c r="Y55" s="274"/>
      <c r="Z55" s="101"/>
      <c r="AA55" s="101"/>
      <c r="AB55" s="14"/>
      <c r="AC55" s="287" t="s">
        <v>32</v>
      </c>
      <c r="AD55" s="288"/>
      <c r="AE55" s="288"/>
      <c r="AF55" s="288"/>
      <c r="AG55" s="288"/>
      <c r="AH55" s="288"/>
      <c r="AI55" s="289"/>
      <c r="AJ55" s="14"/>
      <c r="AK55" s="14"/>
      <c r="AL55" s="14"/>
      <c r="AM55" s="14"/>
      <c r="AN55" s="14"/>
      <c r="AO55" s="14"/>
      <c r="AP55" s="14"/>
      <c r="AQ55" s="14"/>
      <c r="AR55" s="14"/>
    </row>
    <row r="56" spans="1:44" s="1" customFormat="1" x14ac:dyDescent="0.25">
      <c r="A56" s="14"/>
      <c r="B56" s="14"/>
      <c r="C56" s="290">
        <f t="shared" si="0"/>
        <v>44044</v>
      </c>
      <c r="D56" s="291"/>
      <c r="E56" s="291"/>
      <c r="F56" s="291"/>
      <c r="G56" s="291"/>
      <c r="H56" s="291"/>
      <c r="I56" s="291"/>
      <c r="J56" s="292"/>
      <c r="K56" s="293">
        <v>80</v>
      </c>
      <c r="L56" s="294"/>
      <c r="M56" s="294"/>
      <c r="N56" s="294"/>
      <c r="O56" s="294"/>
      <c r="P56" s="294"/>
      <c r="Q56" s="294"/>
      <c r="R56" s="294"/>
      <c r="S56" s="294"/>
      <c r="T56" s="295"/>
      <c r="U56" s="272"/>
      <c r="V56" s="273"/>
      <c r="W56" s="273"/>
      <c r="X56" s="273"/>
      <c r="Y56" s="274"/>
      <c r="Z56" s="101"/>
      <c r="AA56" s="101"/>
      <c r="AB56" s="14"/>
      <c r="AC56" s="287" t="s">
        <v>33</v>
      </c>
      <c r="AD56" s="288"/>
      <c r="AE56" s="288"/>
      <c r="AF56" s="288"/>
      <c r="AG56" s="288"/>
      <c r="AH56" s="288"/>
      <c r="AI56" s="289"/>
      <c r="AJ56" s="14"/>
      <c r="AK56" s="14"/>
      <c r="AL56" s="14"/>
      <c r="AM56" s="14"/>
      <c r="AN56" s="14"/>
      <c r="AO56" s="14"/>
      <c r="AP56" s="14"/>
      <c r="AQ56" s="14"/>
      <c r="AR56" s="14"/>
    </row>
    <row r="57" spans="1:44" s="1" customFormat="1" x14ac:dyDescent="0.25">
      <c r="A57" s="14"/>
      <c r="B57" s="14"/>
      <c r="C57" s="290">
        <f t="shared" si="0"/>
        <v>44075</v>
      </c>
      <c r="D57" s="291"/>
      <c r="E57" s="291"/>
      <c r="F57" s="291"/>
      <c r="G57" s="291"/>
      <c r="H57" s="291"/>
      <c r="I57" s="291"/>
      <c r="J57" s="292"/>
      <c r="K57" s="293">
        <v>80</v>
      </c>
      <c r="L57" s="294"/>
      <c r="M57" s="294"/>
      <c r="N57" s="294"/>
      <c r="O57" s="294"/>
      <c r="P57" s="294"/>
      <c r="Q57" s="294"/>
      <c r="R57" s="294"/>
      <c r="S57" s="294"/>
      <c r="T57" s="295"/>
      <c r="U57" s="272"/>
      <c r="V57" s="273"/>
      <c r="W57" s="273"/>
      <c r="X57" s="273"/>
      <c r="Y57" s="274"/>
      <c r="Z57" s="101"/>
      <c r="AA57" s="101"/>
      <c r="AB57" s="14"/>
      <c r="AC57" s="287" t="s">
        <v>34</v>
      </c>
      <c r="AD57" s="288"/>
      <c r="AE57" s="288"/>
      <c r="AF57" s="288"/>
      <c r="AG57" s="288"/>
      <c r="AH57" s="288"/>
      <c r="AI57" s="289"/>
      <c r="AJ57" s="14"/>
      <c r="AK57" s="14"/>
      <c r="AL57" s="14"/>
      <c r="AM57" s="14"/>
      <c r="AN57" s="14"/>
      <c r="AO57" s="14"/>
      <c r="AP57" s="14"/>
      <c r="AQ57" s="14"/>
      <c r="AR57" s="14"/>
    </row>
    <row r="58" spans="1:44" s="1" customFormat="1" x14ac:dyDescent="0.25">
      <c r="A58" s="14"/>
      <c r="B58" s="14"/>
      <c r="C58" s="290">
        <f t="shared" si="0"/>
        <v>44105</v>
      </c>
      <c r="D58" s="291"/>
      <c r="E58" s="291"/>
      <c r="F58" s="291"/>
      <c r="G58" s="291"/>
      <c r="H58" s="291"/>
      <c r="I58" s="291"/>
      <c r="J58" s="292"/>
      <c r="K58" s="293">
        <v>80</v>
      </c>
      <c r="L58" s="294"/>
      <c r="M58" s="294"/>
      <c r="N58" s="294"/>
      <c r="O58" s="294"/>
      <c r="P58" s="294"/>
      <c r="Q58" s="294"/>
      <c r="R58" s="294"/>
      <c r="S58" s="294"/>
      <c r="T58" s="295"/>
      <c r="U58" s="272"/>
      <c r="V58" s="273"/>
      <c r="W58" s="273"/>
      <c r="X58" s="273"/>
      <c r="Y58" s="274"/>
      <c r="Z58" s="101"/>
      <c r="AA58" s="101"/>
      <c r="AB58" s="14"/>
      <c r="AC58" s="296" t="s">
        <v>35</v>
      </c>
      <c r="AD58" s="297"/>
      <c r="AE58" s="297"/>
      <c r="AF58" s="297"/>
      <c r="AG58" s="297"/>
      <c r="AH58" s="297"/>
      <c r="AI58" s="298"/>
      <c r="AJ58" s="14"/>
      <c r="AK58" s="14"/>
      <c r="AL58" s="14"/>
      <c r="AM58" s="14"/>
      <c r="AN58" s="14"/>
      <c r="AO58" s="14"/>
      <c r="AP58" s="14"/>
      <c r="AQ58" s="14"/>
      <c r="AR58" s="14"/>
    </row>
    <row r="59" spans="1:44" s="1" customFormat="1" x14ac:dyDescent="0.25">
      <c r="A59" s="14"/>
      <c r="B59" s="14"/>
      <c r="C59" s="290">
        <f t="shared" si="0"/>
        <v>44136</v>
      </c>
      <c r="D59" s="291"/>
      <c r="E59" s="291"/>
      <c r="F59" s="291"/>
      <c r="G59" s="291"/>
      <c r="H59" s="291"/>
      <c r="I59" s="291"/>
      <c r="J59" s="292"/>
      <c r="K59" s="293">
        <v>80</v>
      </c>
      <c r="L59" s="294"/>
      <c r="M59" s="294"/>
      <c r="N59" s="294"/>
      <c r="O59" s="294"/>
      <c r="P59" s="294"/>
      <c r="Q59" s="294"/>
      <c r="R59" s="294"/>
      <c r="S59" s="294"/>
      <c r="T59" s="295"/>
      <c r="U59" s="272"/>
      <c r="V59" s="273"/>
      <c r="W59" s="273"/>
      <c r="X59" s="273"/>
      <c r="Y59" s="274"/>
      <c r="Z59" s="101"/>
      <c r="AA59" s="101"/>
      <c r="AB59" s="14"/>
      <c r="AC59" s="192" t="s">
        <v>60</v>
      </c>
      <c r="AD59" s="193"/>
      <c r="AE59" s="193"/>
      <c r="AF59" s="193"/>
      <c r="AG59" s="193"/>
      <c r="AH59" s="193"/>
      <c r="AI59" s="194"/>
      <c r="AJ59" s="14"/>
      <c r="AK59" s="14"/>
      <c r="AL59" s="14"/>
      <c r="AM59" s="14"/>
      <c r="AN59" s="14"/>
      <c r="AO59" s="14"/>
      <c r="AP59" s="14"/>
      <c r="AQ59" s="14"/>
      <c r="AR59" s="14"/>
    </row>
    <row r="60" spans="1:44" s="1" customFormat="1" x14ac:dyDescent="0.25">
      <c r="A60" s="14"/>
      <c r="B60" s="14"/>
      <c r="C60" s="319">
        <f>IF(C59="", "", DATE(YEAR(C59), MONTH(C59)+1, DAY(C59)))</f>
        <v>44166</v>
      </c>
      <c r="D60" s="320"/>
      <c r="E60" s="320"/>
      <c r="F60" s="320"/>
      <c r="G60" s="320"/>
      <c r="H60" s="320"/>
      <c r="I60" s="320"/>
      <c r="J60" s="321"/>
      <c r="K60" s="278">
        <v>80</v>
      </c>
      <c r="L60" s="279"/>
      <c r="M60" s="279"/>
      <c r="N60" s="279"/>
      <c r="O60" s="279"/>
      <c r="P60" s="279"/>
      <c r="Q60" s="279"/>
      <c r="R60" s="279"/>
      <c r="S60" s="279"/>
      <c r="T60" s="280"/>
      <c r="U60" s="275"/>
      <c r="V60" s="276"/>
      <c r="W60" s="276"/>
      <c r="X60" s="276"/>
      <c r="Y60" s="277"/>
      <c r="Z60" s="101"/>
      <c r="AA60" s="101"/>
      <c r="AB60" s="14"/>
      <c r="AC60" s="195"/>
      <c r="AD60" s="196"/>
      <c r="AE60" s="196"/>
      <c r="AF60" s="196"/>
      <c r="AG60" s="196"/>
      <c r="AH60" s="196"/>
      <c r="AI60" s="197"/>
      <c r="AJ60" s="14"/>
      <c r="AK60" s="14"/>
      <c r="AL60" s="14"/>
      <c r="AM60" s="14"/>
      <c r="AN60" s="14"/>
      <c r="AO60" s="14"/>
      <c r="AP60" s="14"/>
      <c r="AQ60" s="14"/>
      <c r="AR60" s="14"/>
    </row>
    <row r="61" spans="1:44" x14ac:dyDescent="0.25">
      <c r="A61" s="14"/>
      <c r="B61" s="14"/>
      <c r="C61" s="14"/>
      <c r="D61" s="14"/>
      <c r="E61" s="14"/>
      <c r="F61" s="14"/>
      <c r="G61" s="14"/>
      <c r="H61" s="14"/>
      <c r="I61" s="14"/>
      <c r="J61" s="14"/>
      <c r="K61" s="14"/>
      <c r="L61" s="14"/>
      <c r="M61" s="14"/>
      <c r="N61" s="14"/>
      <c r="O61" s="14"/>
      <c r="P61" s="14"/>
      <c r="Q61" s="14"/>
      <c r="R61" s="14"/>
      <c r="S61" s="14"/>
      <c r="T61" s="14"/>
      <c r="U61" s="14"/>
      <c r="V61" s="14"/>
      <c r="W61" s="14"/>
      <c r="X61" s="14"/>
      <c r="Y61" s="14"/>
    </row>
    <row r="62" spans="1:44" x14ac:dyDescent="0.25">
      <c r="A62" s="14"/>
      <c r="B62" s="14"/>
      <c r="C62" s="14"/>
      <c r="D62" s="14"/>
      <c r="E62" s="14"/>
      <c r="F62" s="14"/>
      <c r="G62" s="14"/>
      <c r="H62" s="14"/>
      <c r="I62" s="14"/>
      <c r="J62" s="14"/>
      <c r="K62" s="14"/>
      <c r="L62" s="14"/>
      <c r="M62" s="14"/>
      <c r="N62" s="14"/>
      <c r="O62" s="14"/>
      <c r="P62" s="14"/>
      <c r="Q62" s="14"/>
      <c r="R62" s="14"/>
      <c r="S62" s="14"/>
      <c r="T62" s="14"/>
      <c r="U62" s="14"/>
      <c r="V62" s="14"/>
      <c r="W62" s="14"/>
      <c r="X62" s="14"/>
      <c r="Y62" s="14"/>
    </row>
    <row r="63" spans="1:44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AD63" s="109"/>
      <c r="AE63" s="109"/>
      <c r="AF63" s="109"/>
      <c r="AG63" s="109"/>
      <c r="AH63" s="109"/>
      <c r="AI63" s="109"/>
      <c r="AJ63" s="109"/>
      <c r="AK63" s="109"/>
      <c r="AL63" s="109"/>
      <c r="AM63" s="109"/>
      <c r="AN63" s="311" t="s">
        <v>64</v>
      </c>
      <c r="AO63" s="311"/>
      <c r="AP63" s="311"/>
      <c r="AQ63" s="311"/>
    </row>
    <row r="64" spans="1:44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</row>
  </sheetData>
  <sheetProtection algorithmName="SHA-512" hashValue="5prvgO7a7FU7mf4tfbiSX87jangO/KsoRGIAav0UzORlgBXp4X0zxDXJTV6VhMJSPfk+jxZtFdFMea3qrJ0bPQ==" saltValue="tKYK2lxye+r5GoBdpFBb5A==" spinCount="100000" sheet="1" objects="1" scenarios="1"/>
  <mergeCells count="64">
    <mergeCell ref="AN3:AQ4"/>
    <mergeCell ref="AN10:AQ11"/>
    <mergeCell ref="AN63:AQ63"/>
    <mergeCell ref="C49:J49"/>
    <mergeCell ref="C50:J50"/>
    <mergeCell ref="C51:J51"/>
    <mergeCell ref="C33:J34"/>
    <mergeCell ref="U33:AB34"/>
    <mergeCell ref="C48:T48"/>
    <mergeCell ref="K49:T49"/>
    <mergeCell ref="K50:T50"/>
    <mergeCell ref="K58:T58"/>
    <mergeCell ref="K59:T59"/>
    <mergeCell ref="C59:J59"/>
    <mergeCell ref="C60:J60"/>
    <mergeCell ref="K51:T51"/>
    <mergeCell ref="AC56:AI56"/>
    <mergeCell ref="C56:J56"/>
    <mergeCell ref="C57:J57"/>
    <mergeCell ref="C58:J58"/>
    <mergeCell ref="C52:J52"/>
    <mergeCell ref="AC57:AI57"/>
    <mergeCell ref="K54:T54"/>
    <mergeCell ref="K55:T55"/>
    <mergeCell ref="K56:T56"/>
    <mergeCell ref="K57:T57"/>
    <mergeCell ref="AC58:AI58"/>
    <mergeCell ref="K52:T52"/>
    <mergeCell ref="K53:T53"/>
    <mergeCell ref="C53:J53"/>
    <mergeCell ref="C54:J54"/>
    <mergeCell ref="C55:J55"/>
    <mergeCell ref="C18:AK19"/>
    <mergeCell ref="C21:AK23"/>
    <mergeCell ref="AC48:AI48"/>
    <mergeCell ref="C42:J43"/>
    <mergeCell ref="K42:Y43"/>
    <mergeCell ref="K44:Y46"/>
    <mergeCell ref="U48:Y60"/>
    <mergeCell ref="AC59:AI60"/>
    <mergeCell ref="K60:T60"/>
    <mergeCell ref="AC49:AI49"/>
    <mergeCell ref="AC50:AI50"/>
    <mergeCell ref="AC51:AI51"/>
    <mergeCell ref="AC52:AI52"/>
    <mergeCell ref="AC53:AI53"/>
    <mergeCell ref="AC54:AI54"/>
    <mergeCell ref="AC55:AI55"/>
    <mergeCell ref="Z42:AK43"/>
    <mergeCell ref="Z44:AK45"/>
    <mergeCell ref="Z46:AK47"/>
    <mergeCell ref="Z39:AK40"/>
    <mergeCell ref="C3:AK6"/>
    <mergeCell ref="C9:AK10"/>
    <mergeCell ref="C12:AK13"/>
    <mergeCell ref="K36:Y37"/>
    <mergeCell ref="C39:J40"/>
    <mergeCell ref="K39:Y40"/>
    <mergeCell ref="C36:J37"/>
    <mergeCell ref="C26:AB27"/>
    <mergeCell ref="C30:AK31"/>
    <mergeCell ref="K33:S34"/>
    <mergeCell ref="AC33:AK34"/>
    <mergeCell ref="C15:AK16"/>
  </mergeCells>
  <conditionalFormatting sqref="K42:Y43 K49:T60">
    <cfRule type="expression" dxfId="19" priority="1">
      <formula>$AU$48=$AU$46</formula>
    </cfRule>
    <cfRule type="expression" dxfId="18" priority="2">
      <formula>$AU$48=$AU$45</formula>
    </cfRule>
    <cfRule type="expression" dxfId="17" priority="3">
      <formula>$AU$48=$AU$44</formula>
    </cfRule>
  </conditionalFormatting>
  <dataValidations count="1">
    <dataValidation type="list" allowBlank="1" showInputMessage="1" showErrorMessage="1" sqref="Z44:AK45" xr:uid="{E0192289-ED80-4D73-98EA-B96D749F3A98}">
      <formula1>$AU$43:$AU$46</formula1>
    </dataValidation>
  </dataValidations>
  <pageMargins left="0.7" right="0.7" top="0.75" bottom="0.75" header="0.3" footer="0.3"/>
  <pageSetup paperSize="9" scale="79" orientation="portrait" verticalDpi="300" r:id="rId1"/>
  <colBreaks count="1" manualBreakCount="1">
    <brk id="39" max="59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207245"/>
  </sheetPr>
  <dimension ref="A1:AV5016"/>
  <sheetViews>
    <sheetView zoomScaleNormal="100" workbookViewId="0">
      <pane xSplit="3" ySplit="8" topLeftCell="D9" activePane="bottomRight" state="frozen"/>
      <selection pane="topRight" activeCell="D1" sqref="D1"/>
      <selection pane="bottomLeft" activeCell="A9" sqref="A9"/>
      <selection pane="bottomRight"/>
    </sheetView>
  </sheetViews>
  <sheetFormatPr defaultColWidth="0" defaultRowHeight="15" zeroHeight="1" x14ac:dyDescent="0.25"/>
  <cols>
    <col min="1" max="1" width="2.85546875" style="1" customWidth="1"/>
    <col min="2" max="2" width="25.7109375" style="1" customWidth="1"/>
    <col min="3" max="3" width="17.140625" style="1" customWidth="1"/>
    <col min="4" max="5" width="14.28515625" style="1" customWidth="1"/>
    <col min="6" max="7" width="42.85546875" style="1" customWidth="1"/>
    <col min="8" max="8" width="17.140625" style="1" customWidth="1"/>
    <col min="9" max="9" width="20" style="1" customWidth="1"/>
    <col min="10" max="10" width="17.140625" style="1" customWidth="1"/>
    <col min="11" max="11" width="2.85546875" style="1" customWidth="1"/>
    <col min="12" max="14" width="15.7109375" style="1" customWidth="1"/>
    <col min="15" max="15" width="2.85546875" style="1" customWidth="1"/>
    <col min="16" max="16" width="4.28515625" style="1" customWidth="1"/>
    <col min="17" max="17" width="2.85546875" style="1" customWidth="1"/>
    <col min="18" max="18" width="2.85546875" style="1" hidden="1" customWidth="1"/>
    <col min="19" max="19" width="21.42578125" style="1" hidden="1" customWidth="1"/>
    <col min="20" max="20" width="2.85546875" style="1" hidden="1" customWidth="1"/>
    <col min="21" max="21" width="17.140625" style="1" hidden="1" customWidth="1"/>
    <col min="22" max="22" width="21.42578125" style="1" hidden="1" customWidth="1"/>
    <col min="23" max="23" width="2.85546875" style="1" hidden="1" customWidth="1"/>
    <col min="24" max="26" width="11.42578125" style="1" hidden="1" customWidth="1"/>
    <col min="27" max="27" width="2.85546875" style="1" hidden="1" customWidth="1"/>
    <col min="28" max="30" width="11.42578125" style="1" hidden="1" customWidth="1"/>
    <col min="31" max="31" width="2.85546875" style="1" hidden="1" customWidth="1"/>
    <col min="32" max="32" width="14.28515625" style="1" hidden="1" customWidth="1"/>
    <col min="33" max="33" width="2.85546875" style="1" hidden="1" customWidth="1"/>
    <col min="34" max="36" width="21.42578125" style="1" hidden="1" customWidth="1"/>
    <col min="37" max="37" width="9.140625" style="1" hidden="1" customWidth="1"/>
    <col min="38" max="38" width="2.85546875" style="1" hidden="1" customWidth="1"/>
    <col min="39" max="39" width="14.28515625" style="1" hidden="1" customWidth="1"/>
    <col min="40" max="40" width="2.85546875" style="1" hidden="1" customWidth="1"/>
    <col min="41" max="41" width="28.5703125" style="1" hidden="1" customWidth="1"/>
    <col min="42" max="43" width="9.140625" style="1" hidden="1" customWidth="1"/>
    <col min="44" max="44" width="28.5703125" style="1" hidden="1" customWidth="1"/>
    <col min="45" max="45" width="2.85546875" style="1" hidden="1" customWidth="1"/>
    <col min="46" max="46" width="28.5703125" style="1" hidden="1" customWidth="1"/>
    <col min="47" max="47" width="2.85546875" style="1" hidden="1" customWidth="1"/>
    <col min="48" max="48" width="17.140625" style="1" hidden="1" customWidth="1"/>
    <col min="49" max="16384" width="9.140625" style="1" hidden="1"/>
  </cols>
  <sheetData>
    <row r="1" spans="1:48" x14ac:dyDescent="0.25">
      <c r="A1" s="14"/>
      <c r="B1" s="14"/>
      <c r="C1" s="14"/>
      <c r="D1" s="14"/>
      <c r="E1" s="14"/>
      <c r="F1" s="14"/>
      <c r="G1" s="14"/>
      <c r="H1" s="14"/>
      <c r="I1" s="323" t="s">
        <v>24</v>
      </c>
      <c r="J1" s="323"/>
      <c r="K1" s="14"/>
      <c r="L1" s="14"/>
      <c r="M1" s="14"/>
      <c r="N1" s="14"/>
      <c r="O1" s="14"/>
      <c r="P1" s="14"/>
      <c r="Q1" s="14"/>
    </row>
    <row r="2" spans="1:48" ht="15" customHeight="1" x14ac:dyDescent="0.25">
      <c r="A2" s="14"/>
      <c r="B2" s="324" t="str">
        <f>CONCATENATE("Annual Collections for ", 'Intro &amp; Setup'!$K$36, ", made by ", 'Intro &amp; Setup'!$K$39, ", between ", AI3, " and ", AI14, ".")</f>
        <v>Annual Collections for Your Charity, made by Mr Collector, between January 2020 and December 2020.</v>
      </c>
      <c r="C2" s="325"/>
      <c r="D2" s="325"/>
      <c r="E2" s="325"/>
      <c r="F2" s="326"/>
      <c r="G2" s="112"/>
      <c r="H2" s="14"/>
      <c r="I2" s="50" t="s">
        <v>28</v>
      </c>
      <c r="J2" s="44"/>
      <c r="K2" s="14"/>
      <c r="L2" s="14"/>
      <c r="M2" s="14"/>
      <c r="N2" s="14"/>
      <c r="O2" s="14"/>
      <c r="P2" s="14"/>
      <c r="Q2" s="14"/>
      <c r="AJ2" s="20" t="s">
        <v>20</v>
      </c>
      <c r="AK2" s="20" t="s">
        <v>22</v>
      </c>
      <c r="AM2" s="20" t="s">
        <v>23</v>
      </c>
    </row>
    <row r="3" spans="1:48" ht="15" customHeight="1" x14ac:dyDescent="0.25">
      <c r="A3" s="14"/>
      <c r="B3" s="327"/>
      <c r="C3" s="328"/>
      <c r="D3" s="328"/>
      <c r="E3" s="328"/>
      <c r="F3" s="329"/>
      <c r="G3" s="112"/>
      <c r="H3" s="14"/>
      <c r="I3" s="51" t="s">
        <v>30</v>
      </c>
      <c r="J3" s="45"/>
      <c r="K3" s="14"/>
      <c r="L3" s="53" t="s">
        <v>27</v>
      </c>
      <c r="M3" s="14"/>
      <c r="N3" s="14"/>
      <c r="O3" s="14"/>
      <c r="P3" s="14"/>
      <c r="Q3" s="14"/>
      <c r="AH3" s="24">
        <f>IF('Intro &amp; Setup'!C49="", "", 'Intro &amp; Setup'!C49)</f>
        <v>43831</v>
      </c>
      <c r="AI3" s="17" t="str">
        <f>TEXT(AH3, "mmmm yyyy")</f>
        <v>January 2020</v>
      </c>
      <c r="AJ3" s="21">
        <f>IF('Intro &amp; Setup'!K49="", "", 'Intro &amp; Setup'!K49)</f>
        <v>80</v>
      </c>
      <c r="AK3" s="36" t="str">
        <f t="shared" ref="AK3:AK14" ca="1" si="0">IF(AH3&lt;$AH$17, "X", "")</f>
        <v/>
      </c>
      <c r="AM3" s="36"/>
    </row>
    <row r="4" spans="1:48" ht="15" customHeight="1" x14ac:dyDescent="0.25">
      <c r="A4" s="14"/>
      <c r="B4" s="330"/>
      <c r="C4" s="331"/>
      <c r="D4" s="331"/>
      <c r="E4" s="331"/>
      <c r="F4" s="332"/>
      <c r="G4" s="112"/>
      <c r="H4" s="14"/>
      <c r="I4" s="52" t="s">
        <v>31</v>
      </c>
      <c r="J4" s="46"/>
      <c r="K4" s="14"/>
      <c r="L4" s="14"/>
      <c r="M4" s="14"/>
      <c r="N4" s="14"/>
      <c r="O4" s="14"/>
      <c r="P4" s="14"/>
      <c r="Q4" s="14"/>
      <c r="AH4" s="25">
        <f>IF('Intro &amp; Setup'!C50="", "", 'Intro &amp; Setup'!C50)</f>
        <v>43862</v>
      </c>
      <c r="AI4" s="18" t="str">
        <f t="shared" ref="AI4:AI14" si="1">TEXT(AH4, "mmmm yyyy")</f>
        <v>February 2020</v>
      </c>
      <c r="AJ4" s="22">
        <f>IF('Intro &amp; Setup'!K50="", "", 'Intro &amp; Setup'!K50)</f>
        <v>80</v>
      </c>
      <c r="AK4" s="37" t="str">
        <f t="shared" ca="1" si="0"/>
        <v/>
      </c>
      <c r="AM4" s="37" t="str">
        <f>IF('Intro &amp; Setup'!AC49="", "", 'Intro &amp; Setup'!AC49)</f>
        <v>Completed</v>
      </c>
    </row>
    <row r="5" spans="1:48" x14ac:dyDescent="0.25">
      <c r="A5" s="14"/>
      <c r="B5" s="14"/>
      <c r="C5" s="14"/>
      <c r="D5" s="14"/>
      <c r="E5" s="14"/>
      <c r="F5" s="14"/>
      <c r="G5" s="14"/>
      <c r="H5" s="14"/>
      <c r="I5" s="49" t="s">
        <v>13</v>
      </c>
      <c r="J5" s="47"/>
      <c r="K5" s="14"/>
      <c r="L5" s="14"/>
      <c r="M5" s="14"/>
      <c r="N5" s="14"/>
      <c r="O5" s="14"/>
      <c r="P5" s="14"/>
      <c r="Q5" s="14"/>
      <c r="AH5" s="25">
        <f>IF('Intro &amp; Setup'!C51="", "", 'Intro &amp; Setup'!C51)</f>
        <v>43891</v>
      </c>
      <c r="AI5" s="18" t="str">
        <f t="shared" si="1"/>
        <v>March 2020</v>
      </c>
      <c r="AJ5" s="22">
        <f>IF('Intro &amp; Setup'!K51="", "", 'Intro &amp; Setup'!K51)</f>
        <v>80</v>
      </c>
      <c r="AK5" s="37" t="str">
        <f t="shared" ca="1" si="0"/>
        <v/>
      </c>
      <c r="AM5" s="37" t="str">
        <f>IF('Intro &amp; Setup'!AC50="", "", 'Intro &amp; Setup'!AC50)</f>
        <v>Hot Lead</v>
      </c>
      <c r="AT5" s="20" t="s">
        <v>78</v>
      </c>
    </row>
    <row r="6" spans="1:48" x14ac:dyDescent="0.25">
      <c r="A6" s="14"/>
      <c r="B6" s="322" t="s">
        <v>16</v>
      </c>
      <c r="C6" s="322"/>
      <c r="D6" s="322"/>
      <c r="E6" s="322"/>
      <c r="F6" s="322"/>
      <c r="G6" s="111"/>
      <c r="H6" s="322" t="s">
        <v>17</v>
      </c>
      <c r="I6" s="322"/>
      <c r="J6" s="322"/>
      <c r="K6" s="14"/>
      <c r="L6" s="322" t="s">
        <v>18</v>
      </c>
      <c r="M6" s="322"/>
      <c r="N6" s="322"/>
      <c r="O6" s="14"/>
      <c r="P6" s="14"/>
      <c r="Q6" s="14"/>
      <c r="AH6" s="25">
        <f>IF('Intro &amp; Setup'!C52="", "", 'Intro &amp; Setup'!C52)</f>
        <v>43922</v>
      </c>
      <c r="AI6" s="18" t="str">
        <f t="shared" si="1"/>
        <v>April 2020</v>
      </c>
      <c r="AJ6" s="22">
        <f>IF('Intro &amp; Setup'!K52="", "", 'Intro &amp; Setup'!K52)</f>
        <v>80</v>
      </c>
      <c r="AK6" s="37" t="str">
        <f t="shared" ca="1" si="0"/>
        <v/>
      </c>
      <c r="AM6" s="37" t="str">
        <f>IF('Intro &amp; Setup'!AC51="", "", 'Intro &amp; Setup'!AC51)</f>
        <v>Need 2nd Follow Up</v>
      </c>
      <c r="AT6" s="29" t="str">
        <f>IF('Donor Report'!BA6="", "", 'Donor Report'!BA6)</f>
        <v/>
      </c>
    </row>
    <row r="7" spans="1:48" x14ac:dyDescent="0.25">
      <c r="A7" s="14"/>
      <c r="B7" s="74" t="s">
        <v>0</v>
      </c>
      <c r="C7" s="75" t="s">
        <v>1</v>
      </c>
      <c r="D7" s="75" t="s">
        <v>2</v>
      </c>
      <c r="E7" s="75" t="s">
        <v>3</v>
      </c>
      <c r="F7" s="75" t="s">
        <v>4</v>
      </c>
      <c r="G7" s="75" t="s">
        <v>65</v>
      </c>
      <c r="H7" s="72" t="s">
        <v>5</v>
      </c>
      <c r="I7" s="73" t="s">
        <v>6</v>
      </c>
      <c r="J7" s="76" t="s">
        <v>8</v>
      </c>
      <c r="K7" s="14"/>
      <c r="L7" s="77" t="s">
        <v>36</v>
      </c>
      <c r="M7" s="78" t="s">
        <v>37</v>
      </c>
      <c r="N7" s="79" t="s">
        <v>14</v>
      </c>
      <c r="O7" s="14"/>
      <c r="P7" s="80" t="s">
        <v>15</v>
      </c>
      <c r="Q7" s="14"/>
      <c r="AH7" s="25">
        <f>IF('Intro &amp; Setup'!C53="", "", 'Intro &amp; Setup'!C53)</f>
        <v>43952</v>
      </c>
      <c r="AI7" s="18" t="str">
        <f t="shared" si="1"/>
        <v>May 2020</v>
      </c>
      <c r="AJ7" s="22">
        <f>IF('Intro &amp; Setup'!K53="", "", 'Intro &amp; Setup'!K53)</f>
        <v>80</v>
      </c>
      <c r="AK7" s="37" t="str">
        <f t="shared" ca="1" si="0"/>
        <v/>
      </c>
      <c r="AM7" s="37" t="str">
        <f>IF('Intro &amp; Setup'!AC52="", "", 'Intro &amp; Setup'!AC52)</f>
        <v>Potential</v>
      </c>
      <c r="AP7" s="29">
        <f>COUNTIF($AO$9:$AO$5008, "")</f>
        <v>4984</v>
      </c>
    </row>
    <row r="8" spans="1:48" x14ac:dyDescent="0.25">
      <c r="A8" s="14"/>
      <c r="B8" s="85"/>
      <c r="C8" s="86"/>
      <c r="D8" s="86"/>
      <c r="E8" s="86"/>
      <c r="F8" s="86"/>
      <c r="G8" s="86"/>
      <c r="H8" s="87"/>
      <c r="I8" s="88"/>
      <c r="J8" s="89"/>
      <c r="K8" s="14"/>
      <c r="L8" s="81"/>
      <c r="M8" s="82"/>
      <c r="N8" s="83"/>
      <c r="O8" s="14"/>
      <c r="P8" s="84"/>
      <c r="Q8" s="14"/>
      <c r="S8" s="20" t="s">
        <v>19</v>
      </c>
      <c r="U8" s="20" t="s">
        <v>21</v>
      </c>
      <c r="V8" s="20" t="s">
        <v>50</v>
      </c>
      <c r="X8" s="20" t="str">
        <f ca="1">IF(Report!$BA$47="", "", Report!$BA$47)</f>
        <v/>
      </c>
      <c r="Y8" s="20" t="str">
        <f ca="1">IF(Report!$BA$46="", "", Report!$BA$46)</f>
        <v/>
      </c>
      <c r="Z8" s="20" t="str">
        <f ca="1">IF(Report!$BA$45="", "", Report!$BA$45)</f>
        <v/>
      </c>
      <c r="AA8" s="20"/>
      <c r="AB8" s="20" t="str">
        <f ca="1">IF(Report!$BA$47="", "", Report!$BA$47)</f>
        <v/>
      </c>
      <c r="AC8" s="20" t="str">
        <f ca="1">IF(Report!$BA$46="", "", Report!$BA$46)</f>
        <v/>
      </c>
      <c r="AD8" s="20" t="str">
        <f ca="1">IF(Report!$BA$45="", "", Report!$BA$45)</f>
        <v/>
      </c>
      <c r="AE8" s="20"/>
      <c r="AF8" s="20" t="s">
        <v>49</v>
      </c>
      <c r="AH8" s="25">
        <f>IF('Intro &amp; Setup'!C54="", "", 'Intro &amp; Setup'!C54)</f>
        <v>43983</v>
      </c>
      <c r="AI8" s="18" t="str">
        <f t="shared" si="1"/>
        <v>June 2020</v>
      </c>
      <c r="AJ8" s="22">
        <f>IF('Intro &amp; Setup'!K54="", "", 'Intro &amp; Setup'!K54)</f>
        <v>80</v>
      </c>
      <c r="AK8" s="37" t="str">
        <f t="shared" ca="1" si="0"/>
        <v/>
      </c>
      <c r="AM8" s="37" t="str">
        <f>IF('Intro &amp; Setup'!AC53="", "", 'Intro &amp; Setup'!AC53)</f>
        <v>Could Persuade</v>
      </c>
      <c r="AO8" s="20" t="s">
        <v>73</v>
      </c>
      <c r="AP8" s="20" t="s">
        <v>74</v>
      </c>
      <c r="AQ8" s="20" t="s">
        <v>75</v>
      </c>
      <c r="AR8" s="20" t="s">
        <v>73</v>
      </c>
      <c r="AT8" s="20" t="s">
        <v>76</v>
      </c>
      <c r="AV8" s="20" t="s">
        <v>83</v>
      </c>
    </row>
    <row r="9" spans="1:48" x14ac:dyDescent="0.25">
      <c r="A9" s="14"/>
      <c r="B9" s="15" t="s">
        <v>95</v>
      </c>
      <c r="C9" s="16" t="s">
        <v>96</v>
      </c>
      <c r="D9" s="134" t="s">
        <v>97</v>
      </c>
      <c r="E9" s="134" t="s">
        <v>98</v>
      </c>
      <c r="F9" s="110" t="s">
        <v>99</v>
      </c>
      <c r="G9" s="113"/>
      <c r="H9" s="41">
        <v>43884</v>
      </c>
      <c r="I9" s="42" t="s">
        <v>13</v>
      </c>
      <c r="J9" s="43">
        <v>60</v>
      </c>
      <c r="K9" s="14"/>
      <c r="L9" s="34">
        <f t="shared" ref="L9:L72" si="2">IF(I9="", "", IFERROR((SUMIF($S$9:$S$5008, S9, $U$9:$U$5008))-(INDEX($AJ$3:$AJ$14, MATCH(S9, $AI$3:$AI$14, 0))), ""))</f>
        <v>30</v>
      </c>
      <c r="M9" s="54">
        <f t="shared" ref="M9:M72" si="3">IF(H9="", "", (SUMIF($H$9:$H$5008, "&lt;" &amp; V9, $U$9:$U$5008))-(SUMIF($AH$3:$AH$14, "&lt;" &amp; V9, $AJ$3:$AJ$14)))</f>
        <v>0</v>
      </c>
      <c r="N9" s="55">
        <f>IF(OR(L9="", M9=""), "", L9+M9)</f>
        <v>30</v>
      </c>
      <c r="O9" s="14"/>
      <c r="P9" s="40" t="str">
        <f>IF(I9='Intro &amp; Setup'!$AC$49, Schedule!$P$7, "")</f>
        <v>✓</v>
      </c>
      <c r="Q9" s="14"/>
      <c r="S9" s="11" t="str">
        <f t="shared" ref="S9:S72" si="4">IF(H9="", "", TEXT(H9, "mmmm yyyy"))</f>
        <v>February 2020</v>
      </c>
      <c r="U9" s="21">
        <f>IF(I9='Intro &amp; Setup'!$AC$49, AF9, 0)</f>
        <v>60</v>
      </c>
      <c r="V9" s="56">
        <f t="shared" ref="V9:V72" si="5">IF(H9="", "", DATE(YEAR(H9), MONTH(H9), DAY(1)))</f>
        <v>43862</v>
      </c>
      <c r="X9" s="69" t="str">
        <f t="shared" ref="X9:Z28" ca="1" si="6">IF($I9="", "", IF($S9=X$8, $I9, ""))</f>
        <v/>
      </c>
      <c r="Y9" s="3" t="str">
        <f t="shared" ca="1" si="6"/>
        <v/>
      </c>
      <c r="Z9" s="4" t="str">
        <f t="shared" ca="1" si="6"/>
        <v/>
      </c>
      <c r="AA9" s="6"/>
      <c r="AB9" s="31" t="str">
        <f t="shared" ref="AB9:AD28" ca="1" si="7">IF($S9=AB$8, $AF9, "")</f>
        <v/>
      </c>
      <c r="AC9" s="35" t="str">
        <f t="shared" ca="1" si="7"/>
        <v/>
      </c>
      <c r="AD9" s="39" t="str">
        <f t="shared" ca="1" si="7"/>
        <v/>
      </c>
      <c r="AE9" s="59"/>
      <c r="AF9" s="21">
        <f>IF(AND(I9="", J9=""), "", IF(AND(J9="", 'Intro &amp; Setup'!$K$42&gt;0), 'Intro &amp; Setup'!$K$42, J9))</f>
        <v>60</v>
      </c>
      <c r="AH9" s="25">
        <f>IF('Intro &amp; Setup'!C55="", "", 'Intro &amp; Setup'!C55)</f>
        <v>44013</v>
      </c>
      <c r="AI9" s="18" t="str">
        <f t="shared" si="1"/>
        <v>July 2020</v>
      </c>
      <c r="AJ9" s="22">
        <f>IF('Intro &amp; Setup'!K55="", "", 'Intro &amp; Setup'!K55)</f>
        <v>80</v>
      </c>
      <c r="AK9" s="37" t="str">
        <f t="shared" ca="1" si="0"/>
        <v/>
      </c>
      <c r="AM9" s="37" t="str">
        <f>IF('Intro &amp; Setup'!AC54="", "", 'Intro &amp; Setup'!AC54)</f>
        <v>Unlikely</v>
      </c>
      <c r="AO9" s="36" t="str">
        <f>IF(B9="", "", B9)</f>
        <v>Company 14</v>
      </c>
      <c r="AP9" s="36">
        <f>IF(AO9="", "", COUNTIF($AO$9:$AO$5008, "&lt;"&amp;AO9)+1-$AP$7)</f>
        <v>1</v>
      </c>
      <c r="AQ9" s="36">
        <v>1</v>
      </c>
      <c r="AR9" s="36" t="str">
        <f>IFERROR(INDEX($AO$9:$AO$5008, MATCH(AQ9, $AP$9:$AP$5008, 0)), "")</f>
        <v>Company 14</v>
      </c>
      <c r="AT9" s="36" t="str">
        <f>IF($B9=$AT$6, $S9, "")</f>
        <v/>
      </c>
      <c r="AV9" s="21" t="str">
        <f>IF(AND($AT$6=$B9, $I9=$I$5), $J9, "")</f>
        <v/>
      </c>
    </row>
    <row r="10" spans="1:48" x14ac:dyDescent="0.25">
      <c r="A10" s="14"/>
      <c r="B10" s="15" t="s">
        <v>100</v>
      </c>
      <c r="C10" s="16" t="s">
        <v>101</v>
      </c>
      <c r="D10" s="134" t="s">
        <v>102</v>
      </c>
      <c r="E10" s="134" t="s">
        <v>98</v>
      </c>
      <c r="F10" s="110" t="s">
        <v>103</v>
      </c>
      <c r="G10" s="113"/>
      <c r="H10" s="41">
        <v>43902</v>
      </c>
      <c r="I10" s="42" t="s">
        <v>13</v>
      </c>
      <c r="J10" s="43">
        <v>20</v>
      </c>
      <c r="K10" s="14"/>
      <c r="L10" s="34">
        <f t="shared" si="2"/>
        <v>110</v>
      </c>
      <c r="M10" s="54">
        <f t="shared" si="3"/>
        <v>30</v>
      </c>
      <c r="N10" s="55">
        <f t="shared" ref="N10:N73" si="8">IF(OR(L10="", M10=""), "", L10+M10)</f>
        <v>140</v>
      </c>
      <c r="O10" s="14"/>
      <c r="P10" s="40" t="str">
        <f>IF(I10='Intro &amp; Setup'!$AC$49, Schedule!$P$7, "")</f>
        <v>✓</v>
      </c>
      <c r="Q10" s="14"/>
      <c r="S10" s="12" t="str">
        <f t="shared" si="4"/>
        <v>March 2020</v>
      </c>
      <c r="U10" s="22">
        <f>IF(I10='Intro &amp; Setup'!$AC$49, AF10, 0)</f>
        <v>20</v>
      </c>
      <c r="V10" s="57">
        <f t="shared" si="5"/>
        <v>43891</v>
      </c>
      <c r="X10" s="5" t="str">
        <f t="shared" ca="1" si="6"/>
        <v/>
      </c>
      <c r="Y10" s="6" t="str">
        <f t="shared" ca="1" si="6"/>
        <v/>
      </c>
      <c r="Z10" s="7" t="str">
        <f t="shared" ca="1" si="6"/>
        <v/>
      </c>
      <c r="AA10" s="6"/>
      <c r="AB10" s="32" t="str">
        <f t="shared" ca="1" si="7"/>
        <v/>
      </c>
      <c r="AC10" s="59" t="str">
        <f t="shared" ca="1" si="7"/>
        <v/>
      </c>
      <c r="AD10" s="60" t="str">
        <f t="shared" ca="1" si="7"/>
        <v/>
      </c>
      <c r="AE10" s="59"/>
      <c r="AF10" s="22">
        <f>IF(AND(I10="", J10=""), "", IF(AND(J10="", 'Intro &amp; Setup'!$K$42&gt;0), 'Intro &amp; Setup'!$K$42, J10))</f>
        <v>20</v>
      </c>
      <c r="AH10" s="25">
        <f>IF('Intro &amp; Setup'!C56="", "", 'Intro &amp; Setup'!C56)</f>
        <v>44044</v>
      </c>
      <c r="AI10" s="18" t="str">
        <f t="shared" si="1"/>
        <v>August 2020</v>
      </c>
      <c r="AJ10" s="22">
        <f>IF('Intro &amp; Setup'!K56="", "", 'Intro &amp; Setup'!K56)</f>
        <v>80</v>
      </c>
      <c r="AK10" s="37" t="str">
        <f t="shared" ca="1" si="0"/>
        <v/>
      </c>
      <c r="AM10" s="37" t="str">
        <f>IF('Intro &amp; Setup'!AC55="", "", 'Intro &amp; Setup'!AC55)</f>
        <v>Declined</v>
      </c>
      <c r="AO10" s="37" t="str">
        <f>IF(B10="", "", IF(COUNTIF($B$9:B9, B10)&gt;0, "", B10))</f>
        <v>Company 15</v>
      </c>
      <c r="AP10" s="37">
        <f t="shared" ref="AP10:AP73" si="9">IF(AO10="", "", COUNTIF($AO$9:$AO$5008, "&lt;"&amp;AO10)+1-$AP$7)</f>
        <v>2</v>
      </c>
      <c r="AQ10" s="37">
        <v>2</v>
      </c>
      <c r="AR10" s="37" t="str">
        <f t="shared" ref="AR10:AR73" si="10">IFERROR(INDEX($AO$9:$AO$5008, MATCH(AQ10, $AP$9:$AP$5008, 0)), "")</f>
        <v>Company 15</v>
      </c>
      <c r="AT10" s="37" t="str">
        <f t="shared" ref="AT10:AT73" si="11">IF($B10=$AT$6, $S10, "")</f>
        <v/>
      </c>
      <c r="AV10" s="22" t="str">
        <f t="shared" ref="AV10:AV73" si="12">IF(AND($AT$6=$B10, $I10=$I$5), $J10, "")</f>
        <v/>
      </c>
    </row>
    <row r="11" spans="1:48" x14ac:dyDescent="0.25">
      <c r="A11" s="14"/>
      <c r="B11" s="15" t="s">
        <v>104</v>
      </c>
      <c r="C11" s="16" t="s">
        <v>105</v>
      </c>
      <c r="D11" s="134" t="s">
        <v>106</v>
      </c>
      <c r="E11" s="134" t="s">
        <v>98</v>
      </c>
      <c r="F11" s="110" t="s">
        <v>107</v>
      </c>
      <c r="G11" s="113"/>
      <c r="H11" s="41">
        <v>43919</v>
      </c>
      <c r="I11" s="42" t="s">
        <v>13</v>
      </c>
      <c r="J11" s="43">
        <v>50</v>
      </c>
      <c r="K11" s="14"/>
      <c r="L11" s="34">
        <f t="shared" si="2"/>
        <v>110</v>
      </c>
      <c r="M11" s="54">
        <f t="shared" si="3"/>
        <v>30</v>
      </c>
      <c r="N11" s="55">
        <f t="shared" si="8"/>
        <v>140</v>
      </c>
      <c r="O11" s="14"/>
      <c r="P11" s="40" t="str">
        <f>IF(I11='Intro &amp; Setup'!$AC$49, Schedule!$P$7, "")</f>
        <v>✓</v>
      </c>
      <c r="Q11" s="14"/>
      <c r="S11" s="12" t="str">
        <f t="shared" si="4"/>
        <v>March 2020</v>
      </c>
      <c r="U11" s="22">
        <f>IF(I11='Intro &amp; Setup'!$AC$49, AF11, 0)</f>
        <v>50</v>
      </c>
      <c r="V11" s="57">
        <f t="shared" si="5"/>
        <v>43891</v>
      </c>
      <c r="X11" s="5" t="str">
        <f t="shared" ca="1" si="6"/>
        <v/>
      </c>
      <c r="Y11" s="6" t="str">
        <f t="shared" ca="1" si="6"/>
        <v/>
      </c>
      <c r="Z11" s="7" t="str">
        <f t="shared" ca="1" si="6"/>
        <v/>
      </c>
      <c r="AA11" s="6"/>
      <c r="AB11" s="32" t="str">
        <f t="shared" ca="1" si="7"/>
        <v/>
      </c>
      <c r="AC11" s="59" t="str">
        <f t="shared" ca="1" si="7"/>
        <v/>
      </c>
      <c r="AD11" s="60" t="str">
        <f t="shared" ca="1" si="7"/>
        <v/>
      </c>
      <c r="AE11" s="59"/>
      <c r="AF11" s="22">
        <f>IF(AND(I11="", J11=""), "", IF(AND(J11="", 'Intro &amp; Setup'!$K$42&gt;0), 'Intro &amp; Setup'!$K$42, J11))</f>
        <v>50</v>
      </c>
      <c r="AH11" s="25">
        <f>IF('Intro &amp; Setup'!C57="", "", 'Intro &amp; Setup'!C57)</f>
        <v>44075</v>
      </c>
      <c r="AI11" s="18" t="str">
        <f t="shared" si="1"/>
        <v>September 2020</v>
      </c>
      <c r="AJ11" s="22">
        <f>IF('Intro &amp; Setup'!K57="", "", 'Intro &amp; Setup'!K57)</f>
        <v>80</v>
      </c>
      <c r="AK11" s="37" t="str">
        <f t="shared" ca="1" si="0"/>
        <v/>
      </c>
      <c r="AM11" s="37" t="str">
        <f>IF('Intro &amp; Setup'!AC56="", "", 'Intro &amp; Setup'!AC56)</f>
        <v>Still to Contact</v>
      </c>
      <c r="AO11" s="37" t="str">
        <f>IF(B11="", "", IF(COUNTIF($B$9:B10, B11)&gt;0, "", B11))</f>
        <v>Company 16</v>
      </c>
      <c r="AP11" s="37">
        <f t="shared" si="9"/>
        <v>3</v>
      </c>
      <c r="AQ11" s="37">
        <v>3</v>
      </c>
      <c r="AR11" s="37" t="str">
        <f t="shared" si="10"/>
        <v>Company 16</v>
      </c>
      <c r="AT11" s="37" t="str">
        <f t="shared" si="11"/>
        <v/>
      </c>
      <c r="AV11" s="22" t="str">
        <f t="shared" si="12"/>
        <v/>
      </c>
    </row>
    <row r="12" spans="1:48" x14ac:dyDescent="0.25">
      <c r="A12" s="14"/>
      <c r="B12" s="15" t="s">
        <v>108</v>
      </c>
      <c r="C12" s="16" t="s">
        <v>109</v>
      </c>
      <c r="D12" s="134" t="s">
        <v>110</v>
      </c>
      <c r="E12" s="134" t="s">
        <v>98</v>
      </c>
      <c r="F12" s="110" t="s">
        <v>111</v>
      </c>
      <c r="G12" s="113"/>
      <c r="H12" s="41">
        <v>43934</v>
      </c>
      <c r="I12" s="42" t="s">
        <v>13</v>
      </c>
      <c r="J12" s="43">
        <v>60</v>
      </c>
      <c r="K12" s="14"/>
      <c r="L12" s="34">
        <f t="shared" si="2"/>
        <v>30</v>
      </c>
      <c r="M12" s="54">
        <f t="shared" si="3"/>
        <v>140</v>
      </c>
      <c r="N12" s="55">
        <f t="shared" si="8"/>
        <v>170</v>
      </c>
      <c r="O12" s="14"/>
      <c r="P12" s="40" t="str">
        <f>IF(I12='Intro &amp; Setup'!$AC$49, Schedule!$P$7, "")</f>
        <v>✓</v>
      </c>
      <c r="Q12" s="14"/>
      <c r="S12" s="12" t="str">
        <f t="shared" si="4"/>
        <v>April 2020</v>
      </c>
      <c r="U12" s="22">
        <f>IF(I12='Intro &amp; Setup'!$AC$49, AF12, 0)</f>
        <v>60</v>
      </c>
      <c r="V12" s="57">
        <f t="shared" si="5"/>
        <v>43922</v>
      </c>
      <c r="X12" s="5" t="str">
        <f t="shared" ca="1" si="6"/>
        <v/>
      </c>
      <c r="Y12" s="6" t="str">
        <f t="shared" ca="1" si="6"/>
        <v/>
      </c>
      <c r="Z12" s="7" t="str">
        <f t="shared" ca="1" si="6"/>
        <v/>
      </c>
      <c r="AA12" s="6"/>
      <c r="AB12" s="32" t="str">
        <f t="shared" ca="1" si="7"/>
        <v/>
      </c>
      <c r="AC12" s="59" t="str">
        <f t="shared" ca="1" si="7"/>
        <v/>
      </c>
      <c r="AD12" s="60" t="str">
        <f t="shared" ca="1" si="7"/>
        <v/>
      </c>
      <c r="AE12" s="59"/>
      <c r="AF12" s="22">
        <f>IF(AND(I12="", J12=""), "", IF(AND(J12="", 'Intro &amp; Setup'!$K$42&gt;0), 'Intro &amp; Setup'!$K$42, J12))</f>
        <v>60</v>
      </c>
      <c r="AH12" s="25">
        <f>IF('Intro &amp; Setup'!C58="", "", 'Intro &amp; Setup'!C58)</f>
        <v>44105</v>
      </c>
      <c r="AI12" s="18" t="str">
        <f t="shared" si="1"/>
        <v>October 2020</v>
      </c>
      <c r="AJ12" s="22">
        <f>IF('Intro &amp; Setup'!K58="", "", 'Intro &amp; Setup'!K58)</f>
        <v>80</v>
      </c>
      <c r="AK12" s="37" t="str">
        <f t="shared" ca="1" si="0"/>
        <v/>
      </c>
      <c r="AM12" s="37" t="str">
        <f>IF('Intro &amp; Setup'!AC57="", "", 'Intro &amp; Setup'!AC57)</f>
        <v>Abusive</v>
      </c>
      <c r="AO12" s="37" t="str">
        <f>IF(B12="", "", IF(COUNTIF($B$9:B11, B12)&gt;0, "", B12))</f>
        <v>Company 17</v>
      </c>
      <c r="AP12" s="37">
        <f t="shared" si="9"/>
        <v>4</v>
      </c>
      <c r="AQ12" s="37">
        <v>4</v>
      </c>
      <c r="AR12" s="37" t="str">
        <f t="shared" si="10"/>
        <v>Company 17</v>
      </c>
      <c r="AT12" s="37" t="str">
        <f t="shared" si="11"/>
        <v/>
      </c>
      <c r="AV12" s="22" t="str">
        <f t="shared" si="12"/>
        <v/>
      </c>
    </row>
    <row r="13" spans="1:48" x14ac:dyDescent="0.25">
      <c r="A13" s="14"/>
      <c r="B13" s="15" t="s">
        <v>112</v>
      </c>
      <c r="C13" s="16" t="s">
        <v>113</v>
      </c>
      <c r="D13" s="134" t="s">
        <v>114</v>
      </c>
      <c r="E13" s="134" t="s">
        <v>98</v>
      </c>
      <c r="F13" s="110" t="s">
        <v>115</v>
      </c>
      <c r="G13" s="113"/>
      <c r="H13" s="41">
        <v>43950</v>
      </c>
      <c r="I13" s="42" t="s">
        <v>28</v>
      </c>
      <c r="J13" s="43">
        <v>100</v>
      </c>
      <c r="K13" s="14"/>
      <c r="L13" s="34">
        <f t="shared" si="2"/>
        <v>30</v>
      </c>
      <c r="M13" s="54">
        <f t="shared" si="3"/>
        <v>140</v>
      </c>
      <c r="N13" s="55">
        <f t="shared" si="8"/>
        <v>170</v>
      </c>
      <c r="O13" s="14"/>
      <c r="P13" s="40" t="str">
        <f>IF(I13='Intro &amp; Setup'!$AC$49, Schedule!$P$7, "")</f>
        <v/>
      </c>
      <c r="Q13" s="14"/>
      <c r="S13" s="12" t="str">
        <f t="shared" si="4"/>
        <v>April 2020</v>
      </c>
      <c r="U13" s="22">
        <f>IF(I13='Intro &amp; Setup'!$AC$49, AF13, 0)</f>
        <v>0</v>
      </c>
      <c r="V13" s="57">
        <f t="shared" si="5"/>
        <v>43922</v>
      </c>
      <c r="X13" s="5" t="str">
        <f t="shared" ca="1" si="6"/>
        <v/>
      </c>
      <c r="Y13" s="6" t="str">
        <f t="shared" ca="1" si="6"/>
        <v/>
      </c>
      <c r="Z13" s="7" t="str">
        <f t="shared" ca="1" si="6"/>
        <v/>
      </c>
      <c r="AA13" s="6"/>
      <c r="AB13" s="32" t="str">
        <f t="shared" ca="1" si="7"/>
        <v/>
      </c>
      <c r="AC13" s="59" t="str">
        <f t="shared" ca="1" si="7"/>
        <v/>
      </c>
      <c r="AD13" s="60" t="str">
        <f t="shared" ca="1" si="7"/>
        <v/>
      </c>
      <c r="AE13" s="59"/>
      <c r="AF13" s="22">
        <f>IF(AND(I13="", J13=""), "", IF(AND(J13="", 'Intro &amp; Setup'!$K$42&gt;0), 'Intro &amp; Setup'!$K$42, J13))</f>
        <v>100</v>
      </c>
      <c r="AH13" s="25">
        <f>IF('Intro &amp; Setup'!C59="", "", 'Intro &amp; Setup'!C59)</f>
        <v>44136</v>
      </c>
      <c r="AI13" s="18" t="str">
        <f t="shared" si="1"/>
        <v>November 2020</v>
      </c>
      <c r="AJ13" s="22">
        <f>IF('Intro &amp; Setup'!K59="", "", 'Intro &amp; Setup'!K59)</f>
        <v>80</v>
      </c>
      <c r="AK13" s="37" t="str">
        <f t="shared" ca="1" si="0"/>
        <v/>
      </c>
      <c r="AM13" s="38" t="str">
        <f>IF('Intro &amp; Setup'!AC58="", "", 'Intro &amp; Setup'!AC58)</f>
        <v>Incorrect Details</v>
      </c>
      <c r="AO13" s="37" t="str">
        <f>IF(B13="", "", IF(COUNTIF($B$9:B12, B13)&gt;0, "", B13))</f>
        <v>Company 18</v>
      </c>
      <c r="AP13" s="37">
        <f t="shared" si="9"/>
        <v>5</v>
      </c>
      <c r="AQ13" s="37">
        <v>5</v>
      </c>
      <c r="AR13" s="37" t="str">
        <f t="shared" si="10"/>
        <v>Company 18</v>
      </c>
      <c r="AT13" s="37" t="str">
        <f t="shared" si="11"/>
        <v/>
      </c>
      <c r="AV13" s="22" t="str">
        <f t="shared" si="12"/>
        <v/>
      </c>
    </row>
    <row r="14" spans="1:48" x14ac:dyDescent="0.25">
      <c r="A14" s="14"/>
      <c r="B14" s="15" t="s">
        <v>116</v>
      </c>
      <c r="C14" s="16" t="s">
        <v>117</v>
      </c>
      <c r="D14" s="134" t="s">
        <v>118</v>
      </c>
      <c r="E14" s="134" t="s">
        <v>98</v>
      </c>
      <c r="F14" s="110" t="s">
        <v>119</v>
      </c>
      <c r="G14" s="113"/>
      <c r="H14" s="41">
        <v>43908</v>
      </c>
      <c r="I14" s="42" t="s">
        <v>30</v>
      </c>
      <c r="J14" s="43">
        <v>80</v>
      </c>
      <c r="K14" s="14"/>
      <c r="L14" s="34">
        <f t="shared" si="2"/>
        <v>110</v>
      </c>
      <c r="M14" s="54">
        <f t="shared" si="3"/>
        <v>30</v>
      </c>
      <c r="N14" s="55">
        <f t="shared" si="8"/>
        <v>140</v>
      </c>
      <c r="O14" s="14"/>
      <c r="P14" s="40" t="str">
        <f>IF(I14='Intro &amp; Setup'!$AC$49, Schedule!$P$7, "")</f>
        <v/>
      </c>
      <c r="Q14" s="14"/>
      <c r="S14" s="12" t="str">
        <f t="shared" si="4"/>
        <v>March 2020</v>
      </c>
      <c r="U14" s="22">
        <f>IF(I14='Intro &amp; Setup'!$AC$49, AF14, 0)</f>
        <v>0</v>
      </c>
      <c r="V14" s="57">
        <f t="shared" si="5"/>
        <v>43891</v>
      </c>
      <c r="X14" s="5" t="str">
        <f t="shared" ca="1" si="6"/>
        <v/>
      </c>
      <c r="Y14" s="6" t="str">
        <f t="shared" ca="1" si="6"/>
        <v/>
      </c>
      <c r="Z14" s="7" t="str">
        <f t="shared" ca="1" si="6"/>
        <v/>
      </c>
      <c r="AA14" s="6"/>
      <c r="AB14" s="32" t="str">
        <f t="shared" ca="1" si="7"/>
        <v/>
      </c>
      <c r="AC14" s="59" t="str">
        <f t="shared" ca="1" si="7"/>
        <v/>
      </c>
      <c r="AD14" s="60" t="str">
        <f t="shared" ca="1" si="7"/>
        <v/>
      </c>
      <c r="AE14" s="59"/>
      <c r="AF14" s="22">
        <f>IF(AND(I14="", J14=""), "", IF(AND(J14="", 'Intro &amp; Setup'!$K$42&gt;0), 'Intro &amp; Setup'!$K$42, J14))</f>
        <v>80</v>
      </c>
      <c r="AH14" s="26">
        <f>IF('Intro &amp; Setup'!C60="", "", 'Intro &amp; Setup'!C60)</f>
        <v>44166</v>
      </c>
      <c r="AI14" s="19" t="str">
        <f t="shared" si="1"/>
        <v>December 2020</v>
      </c>
      <c r="AJ14" s="23">
        <f>IF('Intro &amp; Setup'!K60="", "", 'Intro &amp; Setup'!K60)</f>
        <v>80</v>
      </c>
      <c r="AK14" s="38" t="str">
        <f t="shared" ca="1" si="0"/>
        <v/>
      </c>
      <c r="AO14" s="37" t="str">
        <f>IF(B14="", "", IF(COUNTIF($B$9:B13, B14)&gt;0, "", B14))</f>
        <v>Company 19</v>
      </c>
      <c r="AP14" s="37">
        <f t="shared" si="9"/>
        <v>6</v>
      </c>
      <c r="AQ14" s="37">
        <v>6</v>
      </c>
      <c r="AR14" s="37" t="str">
        <f t="shared" si="10"/>
        <v>Company 19</v>
      </c>
      <c r="AT14" s="37" t="str">
        <f t="shared" si="11"/>
        <v/>
      </c>
      <c r="AV14" s="22" t="str">
        <f t="shared" si="12"/>
        <v/>
      </c>
    </row>
    <row r="15" spans="1:48" x14ac:dyDescent="0.25">
      <c r="A15" s="14"/>
      <c r="B15" s="15" t="s">
        <v>120</v>
      </c>
      <c r="C15" s="16" t="s">
        <v>121</v>
      </c>
      <c r="D15" s="134" t="s">
        <v>122</v>
      </c>
      <c r="E15" s="134" t="s">
        <v>98</v>
      </c>
      <c r="F15" s="110" t="s">
        <v>123</v>
      </c>
      <c r="G15" s="113"/>
      <c r="H15" s="41">
        <v>43848</v>
      </c>
      <c r="I15" s="42" t="s">
        <v>13</v>
      </c>
      <c r="J15" s="43">
        <v>80</v>
      </c>
      <c r="K15" s="14"/>
      <c r="L15" s="34">
        <f t="shared" si="2"/>
        <v>0</v>
      </c>
      <c r="M15" s="54">
        <f t="shared" si="3"/>
        <v>0</v>
      </c>
      <c r="N15" s="55">
        <f t="shared" si="8"/>
        <v>0</v>
      </c>
      <c r="O15" s="14"/>
      <c r="P15" s="40" t="str">
        <f>IF(I15='Intro &amp; Setup'!$AC$49, Schedule!$P$7, "")</f>
        <v>✓</v>
      </c>
      <c r="Q15" s="14"/>
      <c r="S15" s="12" t="str">
        <f t="shared" si="4"/>
        <v>January 2020</v>
      </c>
      <c r="U15" s="22">
        <f>IF(I15='Intro &amp; Setup'!$AC$49, AF15, 0)</f>
        <v>80</v>
      </c>
      <c r="V15" s="57">
        <f t="shared" si="5"/>
        <v>43831</v>
      </c>
      <c r="X15" s="5" t="str">
        <f t="shared" ca="1" si="6"/>
        <v/>
      </c>
      <c r="Y15" s="6" t="str">
        <f t="shared" ca="1" si="6"/>
        <v/>
      </c>
      <c r="Z15" s="7" t="str">
        <f t="shared" ca="1" si="6"/>
        <v/>
      </c>
      <c r="AA15" s="6"/>
      <c r="AB15" s="32" t="str">
        <f t="shared" ca="1" si="7"/>
        <v/>
      </c>
      <c r="AC15" s="59" t="str">
        <f t="shared" ca="1" si="7"/>
        <v/>
      </c>
      <c r="AD15" s="60" t="str">
        <f t="shared" ca="1" si="7"/>
        <v/>
      </c>
      <c r="AE15" s="59"/>
      <c r="AF15" s="22">
        <f>IF(AND(I15="", J15=""), "", IF(AND(J15="", 'Intro &amp; Setup'!$K$42&gt;0), 'Intro &amp; Setup'!$K$42, J15))</f>
        <v>80</v>
      </c>
      <c r="AO15" s="37" t="str">
        <f>IF(B15="", "", IF(COUNTIF($B$9:B14, B15)&gt;0, "", B15))</f>
        <v>Company 2</v>
      </c>
      <c r="AP15" s="37">
        <f t="shared" si="9"/>
        <v>7</v>
      </c>
      <c r="AQ15" s="37">
        <v>7</v>
      </c>
      <c r="AR15" s="37" t="str">
        <f t="shared" si="10"/>
        <v>Company 2</v>
      </c>
      <c r="AT15" s="37" t="str">
        <f t="shared" si="11"/>
        <v/>
      </c>
      <c r="AV15" s="22" t="str">
        <f t="shared" si="12"/>
        <v/>
      </c>
    </row>
    <row r="16" spans="1:48" x14ac:dyDescent="0.25">
      <c r="A16" s="14"/>
      <c r="B16" s="15" t="s">
        <v>124</v>
      </c>
      <c r="C16" s="16" t="s">
        <v>125</v>
      </c>
      <c r="D16" s="134" t="s">
        <v>126</v>
      </c>
      <c r="E16" s="134" t="s">
        <v>98</v>
      </c>
      <c r="F16" s="110" t="s">
        <v>127</v>
      </c>
      <c r="G16" s="113"/>
      <c r="H16" s="41">
        <v>43940</v>
      </c>
      <c r="I16" s="42" t="s">
        <v>13</v>
      </c>
      <c r="J16" s="43">
        <v>50</v>
      </c>
      <c r="K16" s="14"/>
      <c r="L16" s="34">
        <f t="shared" si="2"/>
        <v>30</v>
      </c>
      <c r="M16" s="54">
        <f t="shared" si="3"/>
        <v>140</v>
      </c>
      <c r="N16" s="55">
        <f t="shared" si="8"/>
        <v>170</v>
      </c>
      <c r="O16" s="14"/>
      <c r="P16" s="40" t="str">
        <f>IF(I16='Intro &amp; Setup'!$AC$49, Schedule!$P$7, "")</f>
        <v>✓</v>
      </c>
      <c r="Q16" s="14"/>
      <c r="S16" s="12" t="str">
        <f t="shared" si="4"/>
        <v>April 2020</v>
      </c>
      <c r="U16" s="22">
        <f>IF(I16='Intro &amp; Setup'!$AC$49, AF16, 0)</f>
        <v>50</v>
      </c>
      <c r="V16" s="57">
        <f t="shared" si="5"/>
        <v>43922</v>
      </c>
      <c r="X16" s="5" t="str">
        <f t="shared" ca="1" si="6"/>
        <v/>
      </c>
      <c r="Y16" s="6" t="str">
        <f t="shared" ca="1" si="6"/>
        <v/>
      </c>
      <c r="Z16" s="7" t="str">
        <f t="shared" ca="1" si="6"/>
        <v/>
      </c>
      <c r="AA16" s="6"/>
      <c r="AB16" s="32" t="str">
        <f t="shared" ca="1" si="7"/>
        <v/>
      </c>
      <c r="AC16" s="59" t="str">
        <f t="shared" ca="1" si="7"/>
        <v/>
      </c>
      <c r="AD16" s="60" t="str">
        <f t="shared" ca="1" si="7"/>
        <v/>
      </c>
      <c r="AE16" s="59"/>
      <c r="AF16" s="22">
        <f>IF(AND(I16="", J16=""), "", IF(AND(J16="", 'Intro &amp; Setup'!$K$42&gt;0), 'Intro &amp; Setup'!$K$42, J16))</f>
        <v>50</v>
      </c>
      <c r="AH16" s="28">
        <f ca="1">TODAY()</f>
        <v>43794</v>
      </c>
      <c r="AO16" s="37" t="str">
        <f>IF(B16="", "", IF(COUNTIF($B$9:B15, B16)&gt;0, "", B16))</f>
        <v>Company 20</v>
      </c>
      <c r="AP16" s="37">
        <f t="shared" si="9"/>
        <v>8</v>
      </c>
      <c r="AQ16" s="37">
        <v>8</v>
      </c>
      <c r="AR16" s="37" t="str">
        <f t="shared" si="10"/>
        <v>Company 20</v>
      </c>
      <c r="AT16" s="37" t="str">
        <f t="shared" si="11"/>
        <v/>
      </c>
      <c r="AV16" s="22" t="str">
        <f t="shared" si="12"/>
        <v/>
      </c>
    </row>
    <row r="17" spans="1:48" x14ac:dyDescent="0.25">
      <c r="A17" s="14"/>
      <c r="B17" s="15" t="s">
        <v>128</v>
      </c>
      <c r="C17" s="16" t="s">
        <v>129</v>
      </c>
      <c r="D17" s="134" t="s">
        <v>130</v>
      </c>
      <c r="E17" s="134" t="s">
        <v>98</v>
      </c>
      <c r="F17" s="110" t="s">
        <v>131</v>
      </c>
      <c r="G17" s="113"/>
      <c r="H17" s="41">
        <v>43864</v>
      </c>
      <c r="I17" s="42" t="s">
        <v>30</v>
      </c>
      <c r="J17" s="43">
        <v>200</v>
      </c>
      <c r="K17" s="14"/>
      <c r="L17" s="34">
        <f t="shared" si="2"/>
        <v>30</v>
      </c>
      <c r="M17" s="54">
        <f t="shared" si="3"/>
        <v>0</v>
      </c>
      <c r="N17" s="55">
        <f t="shared" si="8"/>
        <v>30</v>
      </c>
      <c r="O17" s="14"/>
      <c r="P17" s="40" t="str">
        <f>IF(I17='Intro &amp; Setup'!$AC$49, Schedule!$P$7, "")</f>
        <v/>
      </c>
      <c r="Q17" s="14"/>
      <c r="S17" s="12" t="str">
        <f t="shared" si="4"/>
        <v>February 2020</v>
      </c>
      <c r="U17" s="22">
        <f>IF(I17='Intro &amp; Setup'!$AC$49, AF17, 0)</f>
        <v>0</v>
      </c>
      <c r="V17" s="57">
        <f t="shared" si="5"/>
        <v>43862</v>
      </c>
      <c r="X17" s="5" t="str">
        <f t="shared" ca="1" si="6"/>
        <v/>
      </c>
      <c r="Y17" s="6" t="str">
        <f t="shared" ca="1" si="6"/>
        <v/>
      </c>
      <c r="Z17" s="7" t="str">
        <f t="shared" ca="1" si="6"/>
        <v/>
      </c>
      <c r="AA17" s="6"/>
      <c r="AB17" s="32" t="str">
        <f t="shared" ca="1" si="7"/>
        <v/>
      </c>
      <c r="AC17" s="59" t="str">
        <f t="shared" ca="1" si="7"/>
        <v/>
      </c>
      <c r="AD17" s="60" t="str">
        <f t="shared" ca="1" si="7"/>
        <v/>
      </c>
      <c r="AE17" s="59"/>
      <c r="AF17" s="22">
        <f>IF(AND(I17="", J17=""), "", IF(AND(J17="", 'Intro &amp; Setup'!$K$42&gt;0), 'Intro &amp; Setup'!$K$42, J17))</f>
        <v>200</v>
      </c>
      <c r="AH17" s="28">
        <f ca="1">DATE(YEAR(AH16), MONTH(AH16), DAY(1))</f>
        <v>43770</v>
      </c>
      <c r="AI17" s="30" t="str">
        <f t="shared" ref="AI17" ca="1" si="13">TEXT(AH17, "mmmm yyyy")</f>
        <v>November 2019</v>
      </c>
      <c r="AO17" s="37" t="str">
        <f>IF(B17="", "", IF(COUNTIF($B$9:B16, B17)&gt;0, "", B17))</f>
        <v>Company 3</v>
      </c>
      <c r="AP17" s="37">
        <f t="shared" si="9"/>
        <v>9</v>
      </c>
      <c r="AQ17" s="37">
        <v>9</v>
      </c>
      <c r="AR17" s="37" t="str">
        <f t="shared" si="10"/>
        <v>Company 3</v>
      </c>
      <c r="AT17" s="37" t="str">
        <f t="shared" si="11"/>
        <v/>
      </c>
      <c r="AV17" s="22" t="str">
        <f t="shared" si="12"/>
        <v/>
      </c>
    </row>
    <row r="18" spans="1:48" x14ac:dyDescent="0.25">
      <c r="A18" s="14"/>
      <c r="B18" s="15" t="s">
        <v>132</v>
      </c>
      <c r="C18" s="16" t="s">
        <v>133</v>
      </c>
      <c r="D18" s="134" t="s">
        <v>134</v>
      </c>
      <c r="E18" s="134" t="s">
        <v>98</v>
      </c>
      <c r="F18" s="110" t="s">
        <v>135</v>
      </c>
      <c r="G18" s="113"/>
      <c r="H18" s="41">
        <v>43879</v>
      </c>
      <c r="I18" s="42" t="s">
        <v>13</v>
      </c>
      <c r="J18" s="43">
        <v>50</v>
      </c>
      <c r="K18" s="14"/>
      <c r="L18" s="34">
        <f t="shared" si="2"/>
        <v>30</v>
      </c>
      <c r="M18" s="54">
        <f t="shared" si="3"/>
        <v>0</v>
      </c>
      <c r="N18" s="55">
        <f t="shared" si="8"/>
        <v>30</v>
      </c>
      <c r="O18" s="14"/>
      <c r="P18" s="40" t="str">
        <f>IF(I18='Intro &amp; Setup'!$AC$49, Schedule!$P$7, "")</f>
        <v>✓</v>
      </c>
      <c r="Q18" s="14"/>
      <c r="S18" s="12" t="str">
        <f t="shared" si="4"/>
        <v>February 2020</v>
      </c>
      <c r="U18" s="22">
        <f>IF(I18='Intro &amp; Setup'!$AC$49, AF18, 0)</f>
        <v>50</v>
      </c>
      <c r="V18" s="57">
        <f t="shared" si="5"/>
        <v>43862</v>
      </c>
      <c r="X18" s="5" t="str">
        <f t="shared" ca="1" si="6"/>
        <v/>
      </c>
      <c r="Y18" s="6" t="str">
        <f t="shared" ca="1" si="6"/>
        <v/>
      </c>
      <c r="Z18" s="7" t="str">
        <f t="shared" ca="1" si="6"/>
        <v/>
      </c>
      <c r="AA18" s="6"/>
      <c r="AB18" s="32" t="str">
        <f t="shared" ca="1" si="7"/>
        <v/>
      </c>
      <c r="AC18" s="59" t="str">
        <f t="shared" ca="1" si="7"/>
        <v/>
      </c>
      <c r="AD18" s="60" t="str">
        <f t="shared" ca="1" si="7"/>
        <v/>
      </c>
      <c r="AE18" s="59"/>
      <c r="AF18" s="22">
        <f>IF(AND(I18="", J18=""), "", IF(AND(J18="", 'Intro &amp; Setup'!$K$42&gt;0), 'Intro &amp; Setup'!$K$42, J18))</f>
        <v>50</v>
      </c>
      <c r="AO18" s="37" t="str">
        <f>IF(B18="", "", IF(COUNTIF($B$9:B17, B18)&gt;0, "", B18))</f>
        <v>Company 4</v>
      </c>
      <c r="AP18" s="37">
        <f t="shared" si="9"/>
        <v>10</v>
      </c>
      <c r="AQ18" s="37">
        <v>10</v>
      </c>
      <c r="AR18" s="37" t="str">
        <f t="shared" si="10"/>
        <v>Company 4</v>
      </c>
      <c r="AT18" s="37" t="str">
        <f t="shared" si="11"/>
        <v/>
      </c>
      <c r="AV18" s="22" t="str">
        <f t="shared" si="12"/>
        <v/>
      </c>
    </row>
    <row r="19" spans="1:48" x14ac:dyDescent="0.25">
      <c r="A19" s="14"/>
      <c r="B19" s="15" t="s">
        <v>136</v>
      </c>
      <c r="C19" s="16" t="s">
        <v>137</v>
      </c>
      <c r="D19" s="134" t="s">
        <v>138</v>
      </c>
      <c r="E19" s="134" t="s">
        <v>98</v>
      </c>
      <c r="F19" s="110" t="s">
        <v>139</v>
      </c>
      <c r="G19" s="113"/>
      <c r="H19" s="41">
        <v>43894</v>
      </c>
      <c r="I19" s="42" t="s">
        <v>28</v>
      </c>
      <c r="J19" s="43">
        <v>150</v>
      </c>
      <c r="K19" s="14"/>
      <c r="L19" s="34">
        <f t="shared" si="2"/>
        <v>110</v>
      </c>
      <c r="M19" s="54">
        <f t="shared" si="3"/>
        <v>30</v>
      </c>
      <c r="N19" s="55">
        <f t="shared" si="8"/>
        <v>140</v>
      </c>
      <c r="O19" s="14"/>
      <c r="P19" s="40" t="str">
        <f>IF(I19='Intro &amp; Setup'!$AC$49, Schedule!$P$7, "")</f>
        <v/>
      </c>
      <c r="Q19" s="14"/>
      <c r="S19" s="12" t="str">
        <f t="shared" si="4"/>
        <v>March 2020</v>
      </c>
      <c r="U19" s="22">
        <f>IF(I19='Intro &amp; Setup'!$AC$49, AF19, 0)</f>
        <v>0</v>
      </c>
      <c r="V19" s="57">
        <f t="shared" si="5"/>
        <v>43891</v>
      </c>
      <c r="X19" s="5" t="str">
        <f t="shared" ca="1" si="6"/>
        <v/>
      </c>
      <c r="Y19" s="6" t="str">
        <f t="shared" ca="1" si="6"/>
        <v/>
      </c>
      <c r="Z19" s="7" t="str">
        <f t="shared" ca="1" si="6"/>
        <v/>
      </c>
      <c r="AA19" s="6"/>
      <c r="AB19" s="32" t="str">
        <f t="shared" ca="1" si="7"/>
        <v/>
      </c>
      <c r="AC19" s="59" t="str">
        <f t="shared" ca="1" si="7"/>
        <v/>
      </c>
      <c r="AD19" s="60" t="str">
        <f t="shared" ca="1" si="7"/>
        <v/>
      </c>
      <c r="AE19" s="59"/>
      <c r="AF19" s="22">
        <f>IF(AND(I19="", J19=""), "", IF(AND(J19="", 'Intro &amp; Setup'!$K$42&gt;0), 'Intro &amp; Setup'!$K$42, J19))</f>
        <v>150</v>
      </c>
      <c r="AO19" s="37" t="str">
        <f>IF(B19="", "", IF(COUNTIF($B$9:B18, B19)&gt;0, "", B19))</f>
        <v>Company 5</v>
      </c>
      <c r="AP19" s="37">
        <f t="shared" si="9"/>
        <v>11</v>
      </c>
      <c r="AQ19" s="37">
        <v>11</v>
      </c>
      <c r="AR19" s="37" t="str">
        <f t="shared" si="10"/>
        <v>Company 5</v>
      </c>
      <c r="AT19" s="37" t="str">
        <f t="shared" si="11"/>
        <v/>
      </c>
      <c r="AV19" s="22" t="str">
        <f t="shared" si="12"/>
        <v/>
      </c>
    </row>
    <row r="20" spans="1:48" x14ac:dyDescent="0.25">
      <c r="A20" s="14"/>
      <c r="B20" s="15" t="s">
        <v>140</v>
      </c>
      <c r="C20" s="16" t="s">
        <v>141</v>
      </c>
      <c r="D20" s="134" t="s">
        <v>142</v>
      </c>
      <c r="E20" s="134" t="s">
        <v>98</v>
      </c>
      <c r="F20" s="110" t="s">
        <v>143</v>
      </c>
      <c r="G20" s="113"/>
      <c r="H20" s="41">
        <v>43911</v>
      </c>
      <c r="I20" s="42" t="s">
        <v>13</v>
      </c>
      <c r="J20" s="43">
        <v>120</v>
      </c>
      <c r="K20" s="14"/>
      <c r="L20" s="34">
        <f t="shared" si="2"/>
        <v>110</v>
      </c>
      <c r="M20" s="54">
        <f t="shared" si="3"/>
        <v>30</v>
      </c>
      <c r="N20" s="55">
        <f t="shared" si="8"/>
        <v>140</v>
      </c>
      <c r="O20" s="14"/>
      <c r="P20" s="40" t="str">
        <f>IF(I20='Intro &amp; Setup'!$AC$49, Schedule!$P$7, "")</f>
        <v>✓</v>
      </c>
      <c r="Q20" s="14"/>
      <c r="S20" s="12" t="str">
        <f t="shared" si="4"/>
        <v>March 2020</v>
      </c>
      <c r="U20" s="22">
        <f>IF(I20='Intro &amp; Setup'!$AC$49, AF20, 0)</f>
        <v>120</v>
      </c>
      <c r="V20" s="57">
        <f t="shared" si="5"/>
        <v>43891</v>
      </c>
      <c r="X20" s="5" t="str">
        <f t="shared" ca="1" si="6"/>
        <v/>
      </c>
      <c r="Y20" s="6" t="str">
        <f t="shared" ca="1" si="6"/>
        <v/>
      </c>
      <c r="Z20" s="7" t="str">
        <f t="shared" ca="1" si="6"/>
        <v/>
      </c>
      <c r="AA20" s="6"/>
      <c r="AB20" s="32" t="str">
        <f t="shared" ca="1" si="7"/>
        <v/>
      </c>
      <c r="AC20" s="59" t="str">
        <f t="shared" ca="1" si="7"/>
        <v/>
      </c>
      <c r="AD20" s="60" t="str">
        <f t="shared" ca="1" si="7"/>
        <v/>
      </c>
      <c r="AE20" s="59"/>
      <c r="AF20" s="22">
        <f>IF(AND(I20="", J20=""), "", IF(AND(J20="", 'Intro &amp; Setup'!$K$42&gt;0), 'Intro &amp; Setup'!$K$42, J20))</f>
        <v>120</v>
      </c>
      <c r="AO20" s="37" t="str">
        <f>IF(B20="", "", IF(COUNTIF($B$9:B19, B20)&gt;0, "", B20))</f>
        <v>Company 6</v>
      </c>
      <c r="AP20" s="37">
        <f t="shared" si="9"/>
        <v>12</v>
      </c>
      <c r="AQ20" s="37">
        <v>12</v>
      </c>
      <c r="AR20" s="37" t="str">
        <f t="shared" si="10"/>
        <v>Company 6</v>
      </c>
      <c r="AT20" s="37" t="str">
        <f t="shared" si="11"/>
        <v/>
      </c>
      <c r="AV20" s="22" t="str">
        <f t="shared" si="12"/>
        <v/>
      </c>
    </row>
    <row r="21" spans="1:48" x14ac:dyDescent="0.25">
      <c r="A21" s="14"/>
      <c r="B21" s="15" t="s">
        <v>144</v>
      </c>
      <c r="C21" s="16" t="s">
        <v>145</v>
      </c>
      <c r="D21" s="134" t="s">
        <v>146</v>
      </c>
      <c r="E21" s="134" t="s">
        <v>98</v>
      </c>
      <c r="F21" s="110" t="s">
        <v>147</v>
      </c>
      <c r="G21" s="113"/>
      <c r="H21" s="41">
        <v>43928</v>
      </c>
      <c r="I21" s="42" t="s">
        <v>32</v>
      </c>
      <c r="J21" s="43">
        <v>0</v>
      </c>
      <c r="K21" s="14"/>
      <c r="L21" s="34">
        <f t="shared" si="2"/>
        <v>30</v>
      </c>
      <c r="M21" s="54">
        <f t="shared" si="3"/>
        <v>140</v>
      </c>
      <c r="N21" s="55">
        <f t="shared" si="8"/>
        <v>170</v>
      </c>
      <c r="O21" s="14"/>
      <c r="P21" s="40" t="str">
        <f>IF(I21='Intro &amp; Setup'!$AC$49, Schedule!$P$7, "")</f>
        <v/>
      </c>
      <c r="Q21" s="14"/>
      <c r="S21" s="12" t="str">
        <f t="shared" si="4"/>
        <v>April 2020</v>
      </c>
      <c r="U21" s="22">
        <f>IF(I21='Intro &amp; Setup'!$AC$49, AF21, 0)</f>
        <v>0</v>
      </c>
      <c r="V21" s="57">
        <f t="shared" si="5"/>
        <v>43922</v>
      </c>
      <c r="X21" s="5" t="str">
        <f t="shared" ca="1" si="6"/>
        <v/>
      </c>
      <c r="Y21" s="6" t="str">
        <f t="shared" ca="1" si="6"/>
        <v/>
      </c>
      <c r="Z21" s="7" t="str">
        <f t="shared" ca="1" si="6"/>
        <v/>
      </c>
      <c r="AA21" s="6"/>
      <c r="AB21" s="32" t="str">
        <f t="shared" ca="1" si="7"/>
        <v/>
      </c>
      <c r="AC21" s="59" t="str">
        <f t="shared" ca="1" si="7"/>
        <v/>
      </c>
      <c r="AD21" s="60" t="str">
        <f t="shared" ca="1" si="7"/>
        <v/>
      </c>
      <c r="AE21" s="59"/>
      <c r="AF21" s="22">
        <f>IF(AND(I21="", J21=""), "", IF(AND(J21="", 'Intro &amp; Setup'!$K$42&gt;0), 'Intro &amp; Setup'!$K$42, J21))</f>
        <v>0</v>
      </c>
      <c r="AO21" s="37" t="str">
        <f>IF(B21="", "", IF(COUNTIF($B$9:B20, B21)&gt;0, "", B21))</f>
        <v>Company 7</v>
      </c>
      <c r="AP21" s="37">
        <f t="shared" si="9"/>
        <v>13</v>
      </c>
      <c r="AQ21" s="37">
        <v>13</v>
      </c>
      <c r="AR21" s="37" t="str">
        <f t="shared" si="10"/>
        <v>Company 7</v>
      </c>
      <c r="AT21" s="37" t="str">
        <f t="shared" si="11"/>
        <v/>
      </c>
      <c r="AV21" s="22" t="str">
        <f t="shared" si="12"/>
        <v/>
      </c>
    </row>
    <row r="22" spans="1:48" x14ac:dyDescent="0.25">
      <c r="A22" s="14"/>
      <c r="B22" s="15" t="s">
        <v>148</v>
      </c>
      <c r="C22" s="16" t="s">
        <v>149</v>
      </c>
      <c r="D22" s="134" t="s">
        <v>150</v>
      </c>
      <c r="E22" s="134" t="s">
        <v>98</v>
      </c>
      <c r="F22" s="110" t="s">
        <v>151</v>
      </c>
      <c r="G22" s="113"/>
      <c r="H22" s="41">
        <v>43945</v>
      </c>
      <c r="I22" s="42" t="s">
        <v>34</v>
      </c>
      <c r="J22" s="43">
        <v>0</v>
      </c>
      <c r="K22" s="14"/>
      <c r="L22" s="34">
        <f t="shared" si="2"/>
        <v>30</v>
      </c>
      <c r="M22" s="54">
        <f t="shared" si="3"/>
        <v>140</v>
      </c>
      <c r="N22" s="55">
        <f t="shared" si="8"/>
        <v>170</v>
      </c>
      <c r="O22" s="14"/>
      <c r="P22" s="40" t="str">
        <f>IF(I22='Intro &amp; Setup'!$AC$49, Schedule!$P$7, "")</f>
        <v/>
      </c>
      <c r="Q22" s="14"/>
      <c r="S22" s="12" t="str">
        <f t="shared" si="4"/>
        <v>April 2020</v>
      </c>
      <c r="U22" s="22">
        <f>IF(I22='Intro &amp; Setup'!$AC$49, AF22, 0)</f>
        <v>0</v>
      </c>
      <c r="V22" s="57">
        <f t="shared" si="5"/>
        <v>43922</v>
      </c>
      <c r="X22" s="5" t="str">
        <f t="shared" ca="1" si="6"/>
        <v/>
      </c>
      <c r="Y22" s="6" t="str">
        <f t="shared" ca="1" si="6"/>
        <v/>
      </c>
      <c r="Z22" s="7" t="str">
        <f t="shared" ca="1" si="6"/>
        <v/>
      </c>
      <c r="AA22" s="6"/>
      <c r="AB22" s="32" t="str">
        <f t="shared" ca="1" si="7"/>
        <v/>
      </c>
      <c r="AC22" s="59" t="str">
        <f t="shared" ca="1" si="7"/>
        <v/>
      </c>
      <c r="AD22" s="60" t="str">
        <f t="shared" ca="1" si="7"/>
        <v/>
      </c>
      <c r="AE22" s="59"/>
      <c r="AF22" s="22">
        <f>IF(AND(I22="", J22=""), "", IF(AND(J22="", 'Intro &amp; Setup'!$K$42&gt;0), 'Intro &amp; Setup'!$K$42, J22))</f>
        <v>0</v>
      </c>
      <c r="AO22" s="37" t="str">
        <f>IF(B22="", "", IF(COUNTIF($B$9:B21, B22)&gt;0, "", B22))</f>
        <v>Company 8</v>
      </c>
      <c r="AP22" s="37">
        <f t="shared" si="9"/>
        <v>14</v>
      </c>
      <c r="AQ22" s="37">
        <v>14</v>
      </c>
      <c r="AR22" s="37" t="str">
        <f t="shared" si="10"/>
        <v>Company 8</v>
      </c>
      <c r="AT22" s="37" t="str">
        <f t="shared" si="11"/>
        <v/>
      </c>
      <c r="AV22" s="22" t="str">
        <f t="shared" si="12"/>
        <v/>
      </c>
    </row>
    <row r="23" spans="1:48" x14ac:dyDescent="0.25">
      <c r="A23" s="14"/>
      <c r="B23" s="15" t="s">
        <v>152</v>
      </c>
      <c r="C23" s="16" t="s">
        <v>153</v>
      </c>
      <c r="D23" s="134" t="s">
        <v>154</v>
      </c>
      <c r="E23" s="134" t="s">
        <v>98</v>
      </c>
      <c r="F23" s="110" t="s">
        <v>155</v>
      </c>
      <c r="G23" s="113"/>
      <c r="H23" s="41">
        <v>43954</v>
      </c>
      <c r="I23" s="42" t="s">
        <v>33</v>
      </c>
      <c r="J23" s="43">
        <v>50</v>
      </c>
      <c r="K23" s="14"/>
      <c r="L23" s="34">
        <f t="shared" si="2"/>
        <v>-80</v>
      </c>
      <c r="M23" s="54">
        <f t="shared" si="3"/>
        <v>170</v>
      </c>
      <c r="N23" s="55">
        <f t="shared" si="8"/>
        <v>90</v>
      </c>
      <c r="O23" s="14"/>
      <c r="P23" s="40" t="str">
        <f>IF(I23='Intro &amp; Setup'!$AC$49, Schedule!$P$7, "")</f>
        <v/>
      </c>
      <c r="Q23" s="14"/>
      <c r="S23" s="12" t="str">
        <f t="shared" si="4"/>
        <v>May 2020</v>
      </c>
      <c r="U23" s="22">
        <f>IF(I23='Intro &amp; Setup'!$AC$49, AF23, 0)</f>
        <v>0</v>
      </c>
      <c r="V23" s="57">
        <f t="shared" si="5"/>
        <v>43952</v>
      </c>
      <c r="X23" s="5" t="str">
        <f t="shared" ca="1" si="6"/>
        <v/>
      </c>
      <c r="Y23" s="6" t="str">
        <f t="shared" ca="1" si="6"/>
        <v/>
      </c>
      <c r="Z23" s="7" t="str">
        <f t="shared" ca="1" si="6"/>
        <v/>
      </c>
      <c r="AA23" s="6"/>
      <c r="AB23" s="32" t="str">
        <f t="shared" ca="1" si="7"/>
        <v/>
      </c>
      <c r="AC23" s="59" t="str">
        <f t="shared" ca="1" si="7"/>
        <v/>
      </c>
      <c r="AD23" s="60" t="str">
        <f t="shared" ca="1" si="7"/>
        <v/>
      </c>
      <c r="AE23" s="59"/>
      <c r="AF23" s="22">
        <f>IF(AND(I23="", J23=""), "", IF(AND(J23="", 'Intro &amp; Setup'!$K$42&gt;0), 'Intro &amp; Setup'!$K$42, J23))</f>
        <v>50</v>
      </c>
      <c r="AO23" s="37" t="str">
        <f>IF(B23="", "", IF(COUNTIF($B$9:B22, B23)&gt;0, "", B23))</f>
        <v>Company 9</v>
      </c>
      <c r="AP23" s="37">
        <f t="shared" si="9"/>
        <v>15</v>
      </c>
      <c r="AQ23" s="37">
        <v>15</v>
      </c>
      <c r="AR23" s="37" t="str">
        <f t="shared" si="10"/>
        <v>Company 9</v>
      </c>
      <c r="AT23" s="37" t="str">
        <f t="shared" si="11"/>
        <v/>
      </c>
      <c r="AV23" s="22" t="str">
        <f t="shared" si="12"/>
        <v/>
      </c>
    </row>
    <row r="24" spans="1:48" x14ac:dyDescent="0.25">
      <c r="A24" s="14"/>
      <c r="B24" s="15"/>
      <c r="C24" s="16"/>
      <c r="D24" s="134"/>
      <c r="E24" s="134"/>
      <c r="F24" s="110"/>
      <c r="G24" s="113"/>
      <c r="H24" s="41"/>
      <c r="I24" s="42"/>
      <c r="J24" s="43"/>
      <c r="K24" s="14"/>
      <c r="L24" s="34" t="str">
        <f t="shared" si="2"/>
        <v/>
      </c>
      <c r="M24" s="54" t="str">
        <f t="shared" si="3"/>
        <v/>
      </c>
      <c r="N24" s="55" t="str">
        <f t="shared" si="8"/>
        <v/>
      </c>
      <c r="O24" s="14"/>
      <c r="P24" s="40" t="str">
        <f>IF(I24='Intro &amp; Setup'!$AC$49, Schedule!$P$7, "")</f>
        <v/>
      </c>
      <c r="Q24" s="14"/>
      <c r="S24" s="12" t="str">
        <f t="shared" si="4"/>
        <v/>
      </c>
      <c r="U24" s="22">
        <f>IF(I24='Intro &amp; Setup'!$AC$49, AF24, 0)</f>
        <v>0</v>
      </c>
      <c r="V24" s="57" t="str">
        <f t="shared" si="5"/>
        <v/>
      </c>
      <c r="X24" s="5" t="str">
        <f t="shared" si="6"/>
        <v/>
      </c>
      <c r="Y24" s="6" t="str">
        <f t="shared" si="6"/>
        <v/>
      </c>
      <c r="Z24" s="7" t="str">
        <f t="shared" si="6"/>
        <v/>
      </c>
      <c r="AA24" s="6"/>
      <c r="AB24" s="32" t="str">
        <f t="shared" ca="1" si="7"/>
        <v/>
      </c>
      <c r="AC24" s="59" t="str">
        <f t="shared" ca="1" si="7"/>
        <v/>
      </c>
      <c r="AD24" s="60" t="str">
        <f t="shared" ca="1" si="7"/>
        <v/>
      </c>
      <c r="AE24" s="59"/>
      <c r="AF24" s="22" t="str">
        <f>IF(AND(I24="", J24=""), "", IF(AND(J24="", 'Intro &amp; Setup'!$K$42&gt;0), 'Intro &amp; Setup'!$K$42, J24))</f>
        <v/>
      </c>
      <c r="AO24" s="37" t="str">
        <f>IF(B24="", "", IF(COUNTIF($B$9:B23, B24)&gt;0, "", B24))</f>
        <v/>
      </c>
      <c r="AP24" s="37" t="str">
        <f t="shared" si="9"/>
        <v/>
      </c>
      <c r="AQ24" s="37">
        <v>16</v>
      </c>
      <c r="AR24" s="37" t="str">
        <f t="shared" si="10"/>
        <v>RESERVED FOR FULL VERSION</v>
      </c>
      <c r="AT24" s="37" t="str">
        <f t="shared" si="11"/>
        <v/>
      </c>
      <c r="AV24" s="22" t="str">
        <f t="shared" si="12"/>
        <v/>
      </c>
    </row>
    <row r="25" spans="1:48" x14ac:dyDescent="0.25">
      <c r="A25" s="14"/>
      <c r="B25" s="15"/>
      <c r="C25" s="16"/>
      <c r="D25" s="134"/>
      <c r="E25" s="134"/>
      <c r="F25" s="110"/>
      <c r="G25" s="113"/>
      <c r="H25" s="41"/>
      <c r="I25" s="42"/>
      <c r="J25" s="43"/>
      <c r="K25" s="14"/>
      <c r="L25" s="34" t="str">
        <f t="shared" si="2"/>
        <v/>
      </c>
      <c r="M25" s="54" t="str">
        <f t="shared" si="3"/>
        <v/>
      </c>
      <c r="N25" s="55" t="str">
        <f t="shared" si="8"/>
        <v/>
      </c>
      <c r="O25" s="14"/>
      <c r="P25" s="40" t="str">
        <f>IF(I25='Intro &amp; Setup'!$AC$49, Schedule!$P$7, "")</f>
        <v/>
      </c>
      <c r="Q25" s="14"/>
      <c r="S25" s="12" t="str">
        <f t="shared" si="4"/>
        <v/>
      </c>
      <c r="U25" s="22">
        <f>IF(I25='Intro &amp; Setup'!$AC$49, AF25, 0)</f>
        <v>0</v>
      </c>
      <c r="V25" s="57" t="str">
        <f t="shared" si="5"/>
        <v/>
      </c>
      <c r="X25" s="5" t="str">
        <f t="shared" si="6"/>
        <v/>
      </c>
      <c r="Y25" s="6" t="str">
        <f t="shared" si="6"/>
        <v/>
      </c>
      <c r="Z25" s="7" t="str">
        <f t="shared" si="6"/>
        <v/>
      </c>
      <c r="AA25" s="6"/>
      <c r="AB25" s="32" t="str">
        <f t="shared" ca="1" si="7"/>
        <v/>
      </c>
      <c r="AC25" s="59" t="str">
        <f t="shared" ca="1" si="7"/>
        <v/>
      </c>
      <c r="AD25" s="60" t="str">
        <f t="shared" ca="1" si="7"/>
        <v/>
      </c>
      <c r="AE25" s="59"/>
      <c r="AF25" s="22" t="str">
        <f>IF(AND(I25="", J25=""), "", IF(AND(J25="", 'Intro &amp; Setup'!$K$42&gt;0), 'Intro &amp; Setup'!$K$42, J25))</f>
        <v/>
      </c>
      <c r="AO25" s="37" t="str">
        <f>IF(B25="", "", IF(COUNTIF($B$9:B24, B25)&gt;0, "", B25))</f>
        <v/>
      </c>
      <c r="AP25" s="37" t="str">
        <f t="shared" si="9"/>
        <v/>
      </c>
      <c r="AQ25" s="37">
        <v>17</v>
      </c>
      <c r="AR25" s="37" t="str">
        <f t="shared" si="10"/>
        <v/>
      </c>
      <c r="AT25" s="37" t="str">
        <f t="shared" si="11"/>
        <v/>
      </c>
      <c r="AV25" s="22" t="str">
        <f t="shared" si="12"/>
        <v/>
      </c>
    </row>
    <row r="26" spans="1:48" x14ac:dyDescent="0.25">
      <c r="A26" s="14"/>
      <c r="B26" s="15"/>
      <c r="C26" s="16"/>
      <c r="D26" s="134"/>
      <c r="E26" s="134"/>
      <c r="F26" s="110"/>
      <c r="G26" s="113"/>
      <c r="H26" s="41"/>
      <c r="I26" s="42"/>
      <c r="J26" s="43"/>
      <c r="K26" s="14"/>
      <c r="L26" s="34" t="str">
        <f t="shared" si="2"/>
        <v/>
      </c>
      <c r="M26" s="54" t="str">
        <f t="shared" si="3"/>
        <v/>
      </c>
      <c r="N26" s="55" t="str">
        <f t="shared" si="8"/>
        <v/>
      </c>
      <c r="O26" s="14"/>
      <c r="P26" s="40" t="str">
        <f>IF(I26='Intro &amp; Setup'!$AC$49, Schedule!$P$7, "")</f>
        <v/>
      </c>
      <c r="Q26" s="14"/>
      <c r="S26" s="12" t="str">
        <f t="shared" si="4"/>
        <v/>
      </c>
      <c r="U26" s="22">
        <f>IF(I26='Intro &amp; Setup'!$AC$49, AF26, 0)</f>
        <v>0</v>
      </c>
      <c r="V26" s="57" t="str">
        <f t="shared" si="5"/>
        <v/>
      </c>
      <c r="X26" s="5" t="str">
        <f t="shared" si="6"/>
        <v/>
      </c>
      <c r="Y26" s="6" t="str">
        <f t="shared" si="6"/>
        <v/>
      </c>
      <c r="Z26" s="7" t="str">
        <f t="shared" si="6"/>
        <v/>
      </c>
      <c r="AA26" s="6"/>
      <c r="AB26" s="32" t="str">
        <f t="shared" ca="1" si="7"/>
        <v/>
      </c>
      <c r="AC26" s="59" t="str">
        <f t="shared" ca="1" si="7"/>
        <v/>
      </c>
      <c r="AD26" s="60" t="str">
        <f t="shared" ca="1" si="7"/>
        <v/>
      </c>
      <c r="AE26" s="59"/>
      <c r="AF26" s="22" t="str">
        <f>IF(AND(I26="", J26=""), "", IF(AND(J26="", 'Intro &amp; Setup'!$K$42&gt;0), 'Intro &amp; Setup'!$K$42, J26))</f>
        <v/>
      </c>
      <c r="AO26" s="37" t="str">
        <f>IF(B26="", "", IF(COUNTIF($B$9:B25, B26)&gt;0, "", B26))</f>
        <v/>
      </c>
      <c r="AP26" s="37" t="str">
        <f t="shared" si="9"/>
        <v/>
      </c>
      <c r="AQ26" s="37">
        <v>18</v>
      </c>
      <c r="AR26" s="37" t="str">
        <f t="shared" si="10"/>
        <v/>
      </c>
      <c r="AT26" s="37" t="str">
        <f t="shared" si="11"/>
        <v/>
      </c>
      <c r="AV26" s="22" t="str">
        <f t="shared" si="12"/>
        <v/>
      </c>
    </row>
    <row r="27" spans="1:48" x14ac:dyDescent="0.25">
      <c r="A27" s="14"/>
      <c r="B27" s="15"/>
      <c r="C27" s="16"/>
      <c r="D27" s="134"/>
      <c r="E27" s="134"/>
      <c r="F27" s="110"/>
      <c r="G27" s="113"/>
      <c r="H27" s="41"/>
      <c r="I27" s="42"/>
      <c r="J27" s="43"/>
      <c r="K27" s="14"/>
      <c r="L27" s="34" t="str">
        <f t="shared" si="2"/>
        <v/>
      </c>
      <c r="M27" s="54" t="str">
        <f t="shared" si="3"/>
        <v/>
      </c>
      <c r="N27" s="55" t="str">
        <f t="shared" si="8"/>
        <v/>
      </c>
      <c r="O27" s="14"/>
      <c r="P27" s="40" t="str">
        <f>IF(I27='Intro &amp; Setup'!$AC$49, Schedule!$P$7, "")</f>
        <v/>
      </c>
      <c r="Q27" s="14"/>
      <c r="S27" s="12" t="str">
        <f t="shared" si="4"/>
        <v/>
      </c>
      <c r="U27" s="22">
        <f>IF(I27='Intro &amp; Setup'!$AC$49, AF27, 0)</f>
        <v>0</v>
      </c>
      <c r="V27" s="57" t="str">
        <f t="shared" si="5"/>
        <v/>
      </c>
      <c r="X27" s="5" t="str">
        <f t="shared" si="6"/>
        <v/>
      </c>
      <c r="Y27" s="6" t="str">
        <f t="shared" si="6"/>
        <v/>
      </c>
      <c r="Z27" s="7" t="str">
        <f t="shared" si="6"/>
        <v/>
      </c>
      <c r="AA27" s="6"/>
      <c r="AB27" s="32" t="str">
        <f t="shared" ca="1" si="7"/>
        <v/>
      </c>
      <c r="AC27" s="59" t="str">
        <f t="shared" ca="1" si="7"/>
        <v/>
      </c>
      <c r="AD27" s="60" t="str">
        <f t="shared" ca="1" si="7"/>
        <v/>
      </c>
      <c r="AE27" s="59"/>
      <c r="AF27" s="22" t="str">
        <f>IF(AND(I27="", J27=""), "", IF(AND(J27="", 'Intro &amp; Setup'!$K$42&gt;0), 'Intro &amp; Setup'!$K$42, J27))</f>
        <v/>
      </c>
      <c r="AO27" s="37" t="str">
        <f>IF(B27="", "", IF(COUNTIF($B$9:B26, B27)&gt;0, "", B27))</f>
        <v/>
      </c>
      <c r="AP27" s="37" t="str">
        <f t="shared" si="9"/>
        <v/>
      </c>
      <c r="AQ27" s="37">
        <v>19</v>
      </c>
      <c r="AR27" s="37" t="str">
        <f t="shared" si="10"/>
        <v/>
      </c>
      <c r="AT27" s="37" t="str">
        <f t="shared" si="11"/>
        <v/>
      </c>
      <c r="AV27" s="22" t="str">
        <f t="shared" si="12"/>
        <v/>
      </c>
    </row>
    <row r="28" spans="1:48" x14ac:dyDescent="0.25">
      <c r="A28" s="14"/>
      <c r="B28" s="15"/>
      <c r="C28" s="16"/>
      <c r="D28" s="134"/>
      <c r="E28" s="134"/>
      <c r="F28" s="110"/>
      <c r="G28" s="113"/>
      <c r="H28" s="41"/>
      <c r="I28" s="42"/>
      <c r="J28" s="43"/>
      <c r="K28" s="14"/>
      <c r="L28" s="34" t="str">
        <f t="shared" si="2"/>
        <v/>
      </c>
      <c r="M28" s="54" t="str">
        <f t="shared" si="3"/>
        <v/>
      </c>
      <c r="N28" s="55" t="str">
        <f t="shared" si="8"/>
        <v/>
      </c>
      <c r="O28" s="14"/>
      <c r="P28" s="40" t="str">
        <f>IF(I28='Intro &amp; Setup'!$AC$49, Schedule!$P$7, "")</f>
        <v/>
      </c>
      <c r="Q28" s="14"/>
      <c r="S28" s="12" t="str">
        <f t="shared" si="4"/>
        <v/>
      </c>
      <c r="U28" s="22">
        <f>IF(I28='Intro &amp; Setup'!$AC$49, AF28, 0)</f>
        <v>0</v>
      </c>
      <c r="V28" s="57" t="str">
        <f t="shared" si="5"/>
        <v/>
      </c>
      <c r="X28" s="5" t="str">
        <f t="shared" si="6"/>
        <v/>
      </c>
      <c r="Y28" s="6" t="str">
        <f t="shared" si="6"/>
        <v/>
      </c>
      <c r="Z28" s="7" t="str">
        <f t="shared" si="6"/>
        <v/>
      </c>
      <c r="AA28" s="6"/>
      <c r="AB28" s="32" t="str">
        <f t="shared" ca="1" si="7"/>
        <v/>
      </c>
      <c r="AC28" s="59" t="str">
        <f t="shared" ca="1" si="7"/>
        <v/>
      </c>
      <c r="AD28" s="60" t="str">
        <f t="shared" ca="1" si="7"/>
        <v/>
      </c>
      <c r="AE28" s="59"/>
      <c r="AF28" s="22" t="str">
        <f>IF(AND(I28="", J28=""), "", IF(AND(J28="", 'Intro &amp; Setup'!$K$42&gt;0), 'Intro &amp; Setup'!$K$42, J28))</f>
        <v/>
      </c>
      <c r="AO28" s="37" t="str">
        <f>IF(B28="", "", IF(COUNTIF($B$9:B27, B28)&gt;0, "", B28))</f>
        <v/>
      </c>
      <c r="AP28" s="37" t="str">
        <f t="shared" si="9"/>
        <v/>
      </c>
      <c r="AQ28" s="37">
        <v>20</v>
      </c>
      <c r="AR28" s="37" t="str">
        <f t="shared" si="10"/>
        <v/>
      </c>
      <c r="AT28" s="37" t="str">
        <f t="shared" si="11"/>
        <v/>
      </c>
      <c r="AV28" s="22" t="str">
        <f t="shared" si="12"/>
        <v/>
      </c>
    </row>
    <row r="29" spans="1:48" x14ac:dyDescent="0.25">
      <c r="A29" s="14"/>
      <c r="B29" s="161" t="s">
        <v>92</v>
      </c>
      <c r="C29" s="138"/>
      <c r="D29" s="139"/>
      <c r="E29" s="139"/>
      <c r="F29" s="140"/>
      <c r="G29" s="141"/>
      <c r="H29" s="142"/>
      <c r="I29" s="143"/>
      <c r="J29" s="144"/>
      <c r="K29" s="14"/>
      <c r="L29" s="168" t="str">
        <f t="shared" si="2"/>
        <v/>
      </c>
      <c r="M29" s="169" t="str">
        <f t="shared" si="3"/>
        <v/>
      </c>
      <c r="N29" s="170" t="str">
        <f t="shared" si="8"/>
        <v/>
      </c>
      <c r="O29" s="14"/>
      <c r="P29" s="171" t="str">
        <f>IF(I29='Intro &amp; Setup'!$AC$49, Schedule!$P$7, "")</f>
        <v/>
      </c>
      <c r="Q29" s="14"/>
      <c r="S29" s="12" t="str">
        <f t="shared" si="4"/>
        <v/>
      </c>
      <c r="U29" s="22">
        <f>IF(I29='Intro &amp; Setup'!$AC$49, AF29, 0)</f>
        <v>0</v>
      </c>
      <c r="V29" s="57" t="str">
        <f t="shared" si="5"/>
        <v/>
      </c>
      <c r="X29" s="5" t="str">
        <f t="shared" ref="X29:Z48" si="14">IF($I29="", "", IF($S29=X$8, $I29, ""))</f>
        <v/>
      </c>
      <c r="Y29" s="6" t="str">
        <f t="shared" si="14"/>
        <v/>
      </c>
      <c r="Z29" s="7" t="str">
        <f t="shared" si="14"/>
        <v/>
      </c>
      <c r="AA29" s="6"/>
      <c r="AB29" s="32" t="str">
        <f t="shared" ref="AB29:AD48" ca="1" si="15">IF($S29=AB$8, $AF29, "")</f>
        <v/>
      </c>
      <c r="AC29" s="59" t="str">
        <f t="shared" ca="1" si="15"/>
        <v/>
      </c>
      <c r="AD29" s="60" t="str">
        <f t="shared" ca="1" si="15"/>
        <v/>
      </c>
      <c r="AE29" s="59"/>
      <c r="AF29" s="22" t="str">
        <f>IF(AND(I29="", J29=""), "", IF(AND(J29="", 'Intro &amp; Setup'!$K$42&gt;0), 'Intro &amp; Setup'!$K$42, J29))</f>
        <v/>
      </c>
      <c r="AO29" s="37" t="str">
        <f>IF(B29="", "", IF(COUNTIF($B$9:B28, B29)&gt;0, "", B29))</f>
        <v>RESERVED FOR FULL VERSION</v>
      </c>
      <c r="AP29" s="37">
        <f t="shared" si="9"/>
        <v>16</v>
      </c>
      <c r="AQ29" s="37">
        <v>21</v>
      </c>
      <c r="AR29" s="37" t="str">
        <f t="shared" si="10"/>
        <v/>
      </c>
      <c r="AT29" s="37" t="str">
        <f t="shared" si="11"/>
        <v/>
      </c>
      <c r="AV29" s="22" t="str">
        <f t="shared" si="12"/>
        <v/>
      </c>
    </row>
    <row r="30" spans="1:48" x14ac:dyDescent="0.25">
      <c r="A30" s="14"/>
      <c r="B30" s="145"/>
      <c r="C30" s="146"/>
      <c r="D30" s="147"/>
      <c r="E30" s="147"/>
      <c r="F30" s="148"/>
      <c r="G30" s="149"/>
      <c r="H30" s="150"/>
      <c r="I30" s="151"/>
      <c r="J30" s="152"/>
      <c r="K30" s="14"/>
      <c r="L30" s="162" t="str">
        <f t="shared" si="2"/>
        <v/>
      </c>
      <c r="M30" s="163" t="str">
        <f t="shared" si="3"/>
        <v/>
      </c>
      <c r="N30" s="164" t="str">
        <f t="shared" si="8"/>
        <v/>
      </c>
      <c r="O30" s="14"/>
      <c r="P30" s="172" t="str">
        <f>IF(I30='Intro &amp; Setup'!$AC$49, Schedule!$P$7, "")</f>
        <v/>
      </c>
      <c r="Q30" s="14"/>
      <c r="S30" s="12" t="str">
        <f t="shared" si="4"/>
        <v/>
      </c>
      <c r="U30" s="22">
        <f>IF(I30='Intro &amp; Setup'!$AC$49, AF30, 0)</f>
        <v>0</v>
      </c>
      <c r="V30" s="57" t="str">
        <f t="shared" si="5"/>
        <v/>
      </c>
      <c r="X30" s="5" t="str">
        <f t="shared" si="14"/>
        <v/>
      </c>
      <c r="Y30" s="6" t="str">
        <f t="shared" si="14"/>
        <v/>
      </c>
      <c r="Z30" s="7" t="str">
        <f t="shared" si="14"/>
        <v/>
      </c>
      <c r="AA30" s="6"/>
      <c r="AB30" s="32" t="str">
        <f t="shared" ca="1" si="15"/>
        <v/>
      </c>
      <c r="AC30" s="59" t="str">
        <f t="shared" ca="1" si="15"/>
        <v/>
      </c>
      <c r="AD30" s="60" t="str">
        <f t="shared" ca="1" si="15"/>
        <v/>
      </c>
      <c r="AE30" s="59"/>
      <c r="AF30" s="22" t="str">
        <f>IF(AND(I30="", J30=""), "", IF(AND(J30="", 'Intro &amp; Setup'!$K$42&gt;0), 'Intro &amp; Setup'!$K$42, J30))</f>
        <v/>
      </c>
      <c r="AO30" s="37" t="str">
        <f>IF(B30="", "", IF(COUNTIF($B$9:B29, B30)&gt;0, "", B30))</f>
        <v/>
      </c>
      <c r="AP30" s="37" t="str">
        <f t="shared" si="9"/>
        <v/>
      </c>
      <c r="AQ30" s="37">
        <v>22</v>
      </c>
      <c r="AR30" s="37" t="str">
        <f t="shared" si="10"/>
        <v/>
      </c>
      <c r="AT30" s="37" t="str">
        <f t="shared" si="11"/>
        <v/>
      </c>
      <c r="AV30" s="22" t="str">
        <f t="shared" si="12"/>
        <v/>
      </c>
    </row>
    <row r="31" spans="1:48" x14ac:dyDescent="0.25">
      <c r="A31" s="14"/>
      <c r="B31" s="145"/>
      <c r="C31" s="146"/>
      <c r="D31" s="147"/>
      <c r="E31" s="147"/>
      <c r="F31" s="148"/>
      <c r="G31" s="149"/>
      <c r="H31" s="150"/>
      <c r="I31" s="151"/>
      <c r="J31" s="152"/>
      <c r="K31" s="14"/>
      <c r="L31" s="162" t="str">
        <f t="shared" si="2"/>
        <v/>
      </c>
      <c r="M31" s="163" t="str">
        <f t="shared" si="3"/>
        <v/>
      </c>
      <c r="N31" s="164" t="str">
        <f t="shared" si="8"/>
        <v/>
      </c>
      <c r="O31" s="14"/>
      <c r="P31" s="172" t="str">
        <f>IF(I31='Intro &amp; Setup'!$AC$49, Schedule!$P$7, "")</f>
        <v/>
      </c>
      <c r="Q31" s="14"/>
      <c r="S31" s="12" t="str">
        <f t="shared" si="4"/>
        <v/>
      </c>
      <c r="U31" s="22">
        <f>IF(I31='Intro &amp; Setup'!$AC$49, AF31, 0)</f>
        <v>0</v>
      </c>
      <c r="V31" s="57" t="str">
        <f t="shared" si="5"/>
        <v/>
      </c>
      <c r="X31" s="5" t="str">
        <f t="shared" si="14"/>
        <v/>
      </c>
      <c r="Y31" s="6" t="str">
        <f t="shared" si="14"/>
        <v/>
      </c>
      <c r="Z31" s="7" t="str">
        <f t="shared" si="14"/>
        <v/>
      </c>
      <c r="AA31" s="6"/>
      <c r="AB31" s="32" t="str">
        <f t="shared" ca="1" si="15"/>
        <v/>
      </c>
      <c r="AC31" s="59" t="str">
        <f t="shared" ca="1" si="15"/>
        <v/>
      </c>
      <c r="AD31" s="60" t="str">
        <f t="shared" ca="1" si="15"/>
        <v/>
      </c>
      <c r="AE31" s="59"/>
      <c r="AF31" s="22" t="str">
        <f>IF(AND(I31="", J31=""), "", IF(AND(J31="", 'Intro &amp; Setup'!$K$42&gt;0), 'Intro &amp; Setup'!$K$42, J31))</f>
        <v/>
      </c>
      <c r="AO31" s="37" t="str">
        <f>IF(B31="", "", IF(COUNTIF($B$9:B30, B31)&gt;0, "", B31))</f>
        <v/>
      </c>
      <c r="AP31" s="37" t="str">
        <f t="shared" si="9"/>
        <v/>
      </c>
      <c r="AQ31" s="37">
        <v>23</v>
      </c>
      <c r="AR31" s="37" t="str">
        <f t="shared" si="10"/>
        <v/>
      </c>
      <c r="AT31" s="37" t="str">
        <f t="shared" si="11"/>
        <v/>
      </c>
      <c r="AV31" s="22" t="str">
        <f t="shared" si="12"/>
        <v/>
      </c>
    </row>
    <row r="32" spans="1:48" x14ac:dyDescent="0.25">
      <c r="A32" s="14"/>
      <c r="B32" s="145"/>
      <c r="C32" s="146"/>
      <c r="D32" s="147"/>
      <c r="E32" s="147"/>
      <c r="F32" s="148"/>
      <c r="G32" s="149"/>
      <c r="H32" s="150"/>
      <c r="I32" s="151"/>
      <c r="J32" s="152"/>
      <c r="K32" s="14"/>
      <c r="L32" s="162" t="str">
        <f t="shared" si="2"/>
        <v/>
      </c>
      <c r="M32" s="163" t="str">
        <f t="shared" si="3"/>
        <v/>
      </c>
      <c r="N32" s="164" t="str">
        <f t="shared" si="8"/>
        <v/>
      </c>
      <c r="O32" s="14"/>
      <c r="P32" s="172" t="str">
        <f>IF(I32='Intro &amp; Setup'!$AC$49, Schedule!$P$7, "")</f>
        <v/>
      </c>
      <c r="Q32" s="14"/>
      <c r="S32" s="12" t="str">
        <f t="shared" si="4"/>
        <v/>
      </c>
      <c r="U32" s="22">
        <f>IF(I32='Intro &amp; Setup'!$AC$49, AF32, 0)</f>
        <v>0</v>
      </c>
      <c r="V32" s="57" t="str">
        <f t="shared" si="5"/>
        <v/>
      </c>
      <c r="X32" s="5" t="str">
        <f t="shared" si="14"/>
        <v/>
      </c>
      <c r="Y32" s="6" t="str">
        <f t="shared" si="14"/>
        <v/>
      </c>
      <c r="Z32" s="7" t="str">
        <f t="shared" si="14"/>
        <v/>
      </c>
      <c r="AA32" s="6"/>
      <c r="AB32" s="32" t="str">
        <f t="shared" ca="1" si="15"/>
        <v/>
      </c>
      <c r="AC32" s="59" t="str">
        <f t="shared" ca="1" si="15"/>
        <v/>
      </c>
      <c r="AD32" s="60" t="str">
        <f t="shared" ca="1" si="15"/>
        <v/>
      </c>
      <c r="AE32" s="59"/>
      <c r="AF32" s="22" t="str">
        <f>IF(AND(I32="", J32=""), "", IF(AND(J32="", 'Intro &amp; Setup'!$K$42&gt;0), 'Intro &amp; Setup'!$K$42, J32))</f>
        <v/>
      </c>
      <c r="AO32" s="37" t="str">
        <f>IF(B32="", "", IF(COUNTIF($B$9:B31, B32)&gt;0, "", B32))</f>
        <v/>
      </c>
      <c r="AP32" s="37" t="str">
        <f t="shared" si="9"/>
        <v/>
      </c>
      <c r="AQ32" s="37">
        <v>24</v>
      </c>
      <c r="AR32" s="37" t="str">
        <f t="shared" si="10"/>
        <v/>
      </c>
      <c r="AT32" s="37" t="str">
        <f t="shared" si="11"/>
        <v/>
      </c>
      <c r="AV32" s="22" t="str">
        <f t="shared" si="12"/>
        <v/>
      </c>
    </row>
    <row r="33" spans="1:48" x14ac:dyDescent="0.25">
      <c r="A33" s="14"/>
      <c r="B33" s="145"/>
      <c r="C33" s="146"/>
      <c r="D33" s="147"/>
      <c r="E33" s="147"/>
      <c r="F33" s="148"/>
      <c r="G33" s="149"/>
      <c r="H33" s="150"/>
      <c r="I33" s="151"/>
      <c r="J33" s="152"/>
      <c r="K33" s="14"/>
      <c r="L33" s="162" t="str">
        <f t="shared" si="2"/>
        <v/>
      </c>
      <c r="M33" s="163" t="str">
        <f t="shared" si="3"/>
        <v/>
      </c>
      <c r="N33" s="164" t="str">
        <f t="shared" si="8"/>
        <v/>
      </c>
      <c r="O33" s="14"/>
      <c r="P33" s="172" t="str">
        <f>IF(I33='Intro &amp; Setup'!$AC$49, Schedule!$P$7, "")</f>
        <v/>
      </c>
      <c r="Q33" s="14"/>
      <c r="S33" s="12" t="str">
        <f t="shared" si="4"/>
        <v/>
      </c>
      <c r="U33" s="22">
        <f>IF(I33='Intro &amp; Setup'!$AC$49, AF33, 0)</f>
        <v>0</v>
      </c>
      <c r="V33" s="57" t="str">
        <f t="shared" si="5"/>
        <v/>
      </c>
      <c r="X33" s="5" t="str">
        <f t="shared" si="14"/>
        <v/>
      </c>
      <c r="Y33" s="6" t="str">
        <f t="shared" si="14"/>
        <v/>
      </c>
      <c r="Z33" s="7" t="str">
        <f t="shared" si="14"/>
        <v/>
      </c>
      <c r="AA33" s="6"/>
      <c r="AB33" s="32" t="str">
        <f t="shared" ca="1" si="15"/>
        <v/>
      </c>
      <c r="AC33" s="59" t="str">
        <f t="shared" ca="1" si="15"/>
        <v/>
      </c>
      <c r="AD33" s="60" t="str">
        <f t="shared" ca="1" si="15"/>
        <v/>
      </c>
      <c r="AE33" s="59"/>
      <c r="AF33" s="22" t="str">
        <f>IF(AND(I33="", J33=""), "", IF(AND(J33="", 'Intro &amp; Setup'!$K$42&gt;0), 'Intro &amp; Setup'!$K$42, J33))</f>
        <v/>
      </c>
      <c r="AO33" s="37" t="str">
        <f>IF(B33="", "", IF(COUNTIF($B$9:B32, B33)&gt;0, "", B33))</f>
        <v/>
      </c>
      <c r="AP33" s="37" t="str">
        <f t="shared" si="9"/>
        <v/>
      </c>
      <c r="AQ33" s="37">
        <v>25</v>
      </c>
      <c r="AR33" s="37" t="str">
        <f t="shared" si="10"/>
        <v/>
      </c>
      <c r="AT33" s="37" t="str">
        <f t="shared" si="11"/>
        <v/>
      </c>
      <c r="AV33" s="22" t="str">
        <f t="shared" si="12"/>
        <v/>
      </c>
    </row>
    <row r="34" spans="1:48" x14ac:dyDescent="0.25">
      <c r="A34" s="14"/>
      <c r="B34" s="145"/>
      <c r="C34" s="146"/>
      <c r="D34" s="147"/>
      <c r="E34" s="147"/>
      <c r="F34" s="148"/>
      <c r="G34" s="149"/>
      <c r="H34" s="150"/>
      <c r="I34" s="151"/>
      <c r="J34" s="152"/>
      <c r="K34" s="14"/>
      <c r="L34" s="162" t="str">
        <f t="shared" si="2"/>
        <v/>
      </c>
      <c r="M34" s="163" t="str">
        <f t="shared" si="3"/>
        <v/>
      </c>
      <c r="N34" s="164" t="str">
        <f t="shared" si="8"/>
        <v/>
      </c>
      <c r="O34" s="14"/>
      <c r="P34" s="172" t="str">
        <f>IF(I34='Intro &amp; Setup'!$AC$49, Schedule!$P$7, "")</f>
        <v/>
      </c>
      <c r="Q34" s="14"/>
      <c r="S34" s="12" t="str">
        <f t="shared" si="4"/>
        <v/>
      </c>
      <c r="U34" s="22">
        <f>IF(I34='Intro &amp; Setup'!$AC$49, AF34, 0)</f>
        <v>0</v>
      </c>
      <c r="V34" s="57" t="str">
        <f t="shared" si="5"/>
        <v/>
      </c>
      <c r="X34" s="5" t="str">
        <f t="shared" si="14"/>
        <v/>
      </c>
      <c r="Y34" s="6" t="str">
        <f t="shared" si="14"/>
        <v/>
      </c>
      <c r="Z34" s="7" t="str">
        <f t="shared" si="14"/>
        <v/>
      </c>
      <c r="AA34" s="6"/>
      <c r="AB34" s="32" t="str">
        <f t="shared" ca="1" si="15"/>
        <v/>
      </c>
      <c r="AC34" s="59" t="str">
        <f t="shared" ca="1" si="15"/>
        <v/>
      </c>
      <c r="AD34" s="60" t="str">
        <f t="shared" ca="1" si="15"/>
        <v/>
      </c>
      <c r="AE34" s="59"/>
      <c r="AF34" s="22" t="str">
        <f>IF(AND(I34="", J34=""), "", IF(AND(J34="", 'Intro &amp; Setup'!$K$42&gt;0), 'Intro &amp; Setup'!$K$42, J34))</f>
        <v/>
      </c>
      <c r="AO34" s="37" t="str">
        <f>IF(B34="", "", IF(COUNTIF($B$9:B33, B34)&gt;0, "", B34))</f>
        <v/>
      </c>
      <c r="AP34" s="37" t="str">
        <f t="shared" si="9"/>
        <v/>
      </c>
      <c r="AQ34" s="37">
        <v>26</v>
      </c>
      <c r="AR34" s="37" t="str">
        <f t="shared" si="10"/>
        <v/>
      </c>
      <c r="AT34" s="37" t="str">
        <f t="shared" si="11"/>
        <v/>
      </c>
      <c r="AV34" s="22" t="str">
        <f t="shared" si="12"/>
        <v/>
      </c>
    </row>
    <row r="35" spans="1:48" x14ac:dyDescent="0.25">
      <c r="A35" s="14"/>
      <c r="B35" s="145"/>
      <c r="C35" s="146"/>
      <c r="D35" s="147"/>
      <c r="E35" s="147"/>
      <c r="F35" s="148"/>
      <c r="G35" s="149"/>
      <c r="H35" s="150"/>
      <c r="I35" s="151"/>
      <c r="J35" s="152"/>
      <c r="K35" s="14"/>
      <c r="L35" s="162" t="str">
        <f t="shared" si="2"/>
        <v/>
      </c>
      <c r="M35" s="163" t="str">
        <f t="shared" si="3"/>
        <v/>
      </c>
      <c r="N35" s="164" t="str">
        <f t="shared" si="8"/>
        <v/>
      </c>
      <c r="O35" s="14"/>
      <c r="P35" s="172" t="str">
        <f>IF(I35='Intro &amp; Setup'!$AC$49, Schedule!$P$7, "")</f>
        <v/>
      </c>
      <c r="Q35" s="14"/>
      <c r="S35" s="12" t="str">
        <f t="shared" si="4"/>
        <v/>
      </c>
      <c r="U35" s="22">
        <f>IF(I35='Intro &amp; Setup'!$AC$49, AF35, 0)</f>
        <v>0</v>
      </c>
      <c r="V35" s="57" t="str">
        <f t="shared" si="5"/>
        <v/>
      </c>
      <c r="X35" s="5" t="str">
        <f t="shared" si="14"/>
        <v/>
      </c>
      <c r="Y35" s="6" t="str">
        <f t="shared" si="14"/>
        <v/>
      </c>
      <c r="Z35" s="7" t="str">
        <f t="shared" si="14"/>
        <v/>
      </c>
      <c r="AA35" s="6"/>
      <c r="AB35" s="32" t="str">
        <f t="shared" ca="1" si="15"/>
        <v/>
      </c>
      <c r="AC35" s="59" t="str">
        <f t="shared" ca="1" si="15"/>
        <v/>
      </c>
      <c r="AD35" s="60" t="str">
        <f t="shared" ca="1" si="15"/>
        <v/>
      </c>
      <c r="AE35" s="59"/>
      <c r="AF35" s="22" t="str">
        <f>IF(AND(I35="", J35=""), "", IF(AND(J35="", 'Intro &amp; Setup'!$K$42&gt;0), 'Intro &amp; Setup'!$K$42, J35))</f>
        <v/>
      </c>
      <c r="AO35" s="37" t="str">
        <f>IF(B35="", "", IF(COUNTIF($B$9:B34, B35)&gt;0, "", B35))</f>
        <v/>
      </c>
      <c r="AP35" s="37" t="str">
        <f t="shared" si="9"/>
        <v/>
      </c>
      <c r="AQ35" s="37">
        <v>27</v>
      </c>
      <c r="AR35" s="37" t="str">
        <f t="shared" si="10"/>
        <v/>
      </c>
      <c r="AT35" s="37" t="str">
        <f t="shared" si="11"/>
        <v/>
      </c>
      <c r="AV35" s="22" t="str">
        <f t="shared" si="12"/>
        <v/>
      </c>
    </row>
    <row r="36" spans="1:48" x14ac:dyDescent="0.25">
      <c r="A36" s="14"/>
      <c r="B36" s="145"/>
      <c r="C36" s="146"/>
      <c r="D36" s="147"/>
      <c r="E36" s="147"/>
      <c r="F36" s="148"/>
      <c r="G36" s="149"/>
      <c r="H36" s="150"/>
      <c r="I36" s="151"/>
      <c r="J36" s="152"/>
      <c r="K36" s="14"/>
      <c r="L36" s="162" t="str">
        <f t="shared" si="2"/>
        <v/>
      </c>
      <c r="M36" s="163" t="str">
        <f t="shared" si="3"/>
        <v/>
      </c>
      <c r="N36" s="164" t="str">
        <f t="shared" si="8"/>
        <v/>
      </c>
      <c r="O36" s="14"/>
      <c r="P36" s="172" t="str">
        <f>IF(I36='Intro &amp; Setup'!$AC$49, Schedule!$P$7, "")</f>
        <v/>
      </c>
      <c r="Q36" s="14"/>
      <c r="S36" s="12" t="str">
        <f t="shared" si="4"/>
        <v/>
      </c>
      <c r="U36" s="22">
        <f>IF(I36='Intro &amp; Setup'!$AC$49, AF36, 0)</f>
        <v>0</v>
      </c>
      <c r="V36" s="57" t="str">
        <f t="shared" si="5"/>
        <v/>
      </c>
      <c r="X36" s="5" t="str">
        <f t="shared" si="14"/>
        <v/>
      </c>
      <c r="Y36" s="6" t="str">
        <f t="shared" si="14"/>
        <v/>
      </c>
      <c r="Z36" s="7" t="str">
        <f t="shared" si="14"/>
        <v/>
      </c>
      <c r="AA36" s="6"/>
      <c r="AB36" s="32" t="str">
        <f t="shared" ca="1" si="15"/>
        <v/>
      </c>
      <c r="AC36" s="59" t="str">
        <f t="shared" ca="1" si="15"/>
        <v/>
      </c>
      <c r="AD36" s="60" t="str">
        <f t="shared" ca="1" si="15"/>
        <v/>
      </c>
      <c r="AE36" s="59"/>
      <c r="AF36" s="22" t="str">
        <f>IF(AND(I36="", J36=""), "", IF(AND(J36="", 'Intro &amp; Setup'!$K$42&gt;0), 'Intro &amp; Setup'!$K$42, J36))</f>
        <v/>
      </c>
      <c r="AO36" s="37" t="str">
        <f>IF(B36="", "", IF(COUNTIF($B$9:B35, B36)&gt;0, "", B36))</f>
        <v/>
      </c>
      <c r="AP36" s="37" t="str">
        <f t="shared" si="9"/>
        <v/>
      </c>
      <c r="AQ36" s="37">
        <v>28</v>
      </c>
      <c r="AR36" s="37" t="str">
        <f t="shared" si="10"/>
        <v/>
      </c>
      <c r="AT36" s="37" t="str">
        <f t="shared" si="11"/>
        <v/>
      </c>
      <c r="AV36" s="22" t="str">
        <f t="shared" si="12"/>
        <v/>
      </c>
    </row>
    <row r="37" spans="1:48" x14ac:dyDescent="0.25">
      <c r="A37" s="14"/>
      <c r="B37" s="145"/>
      <c r="C37" s="146"/>
      <c r="D37" s="147"/>
      <c r="E37" s="147"/>
      <c r="F37" s="148"/>
      <c r="G37" s="149"/>
      <c r="H37" s="150"/>
      <c r="I37" s="151"/>
      <c r="J37" s="152"/>
      <c r="K37" s="14"/>
      <c r="L37" s="162" t="str">
        <f t="shared" si="2"/>
        <v/>
      </c>
      <c r="M37" s="163" t="str">
        <f t="shared" si="3"/>
        <v/>
      </c>
      <c r="N37" s="164" t="str">
        <f t="shared" si="8"/>
        <v/>
      </c>
      <c r="O37" s="14"/>
      <c r="P37" s="172" t="str">
        <f>IF(I37='Intro &amp; Setup'!$AC$49, Schedule!$P$7, "")</f>
        <v/>
      </c>
      <c r="Q37" s="14"/>
      <c r="S37" s="12" t="str">
        <f t="shared" si="4"/>
        <v/>
      </c>
      <c r="U37" s="22">
        <f>IF(I37='Intro &amp; Setup'!$AC$49, AF37, 0)</f>
        <v>0</v>
      </c>
      <c r="V37" s="57" t="str">
        <f t="shared" si="5"/>
        <v/>
      </c>
      <c r="X37" s="5" t="str">
        <f t="shared" si="14"/>
        <v/>
      </c>
      <c r="Y37" s="6" t="str">
        <f t="shared" si="14"/>
        <v/>
      </c>
      <c r="Z37" s="7" t="str">
        <f t="shared" si="14"/>
        <v/>
      </c>
      <c r="AA37" s="6"/>
      <c r="AB37" s="32" t="str">
        <f t="shared" ca="1" si="15"/>
        <v/>
      </c>
      <c r="AC37" s="59" t="str">
        <f t="shared" ca="1" si="15"/>
        <v/>
      </c>
      <c r="AD37" s="60" t="str">
        <f t="shared" ca="1" si="15"/>
        <v/>
      </c>
      <c r="AE37" s="59"/>
      <c r="AF37" s="22" t="str">
        <f>IF(AND(I37="", J37=""), "", IF(AND(J37="", 'Intro &amp; Setup'!$K$42&gt;0), 'Intro &amp; Setup'!$K$42, J37))</f>
        <v/>
      </c>
      <c r="AO37" s="37" t="str">
        <f>IF(B37="", "", IF(COUNTIF($B$9:B36, B37)&gt;0, "", B37))</f>
        <v/>
      </c>
      <c r="AP37" s="37" t="str">
        <f t="shared" si="9"/>
        <v/>
      </c>
      <c r="AQ37" s="37">
        <v>29</v>
      </c>
      <c r="AR37" s="37" t="str">
        <f t="shared" si="10"/>
        <v/>
      </c>
      <c r="AT37" s="37" t="str">
        <f t="shared" si="11"/>
        <v/>
      </c>
      <c r="AV37" s="22" t="str">
        <f t="shared" si="12"/>
        <v/>
      </c>
    </row>
    <row r="38" spans="1:48" x14ac:dyDescent="0.25">
      <c r="A38" s="14"/>
      <c r="B38" s="145"/>
      <c r="C38" s="146"/>
      <c r="D38" s="147"/>
      <c r="E38" s="147"/>
      <c r="F38" s="148"/>
      <c r="G38" s="149"/>
      <c r="H38" s="150"/>
      <c r="I38" s="151"/>
      <c r="J38" s="152"/>
      <c r="K38" s="14"/>
      <c r="L38" s="162" t="str">
        <f t="shared" si="2"/>
        <v/>
      </c>
      <c r="M38" s="163" t="str">
        <f t="shared" si="3"/>
        <v/>
      </c>
      <c r="N38" s="164" t="str">
        <f t="shared" si="8"/>
        <v/>
      </c>
      <c r="O38" s="14"/>
      <c r="P38" s="172" t="str">
        <f>IF(I38='Intro &amp; Setup'!$AC$49, Schedule!$P$7, "")</f>
        <v/>
      </c>
      <c r="Q38" s="14"/>
      <c r="S38" s="12" t="str">
        <f t="shared" si="4"/>
        <v/>
      </c>
      <c r="U38" s="22">
        <f>IF(I38='Intro &amp; Setup'!$AC$49, AF38, 0)</f>
        <v>0</v>
      </c>
      <c r="V38" s="57" t="str">
        <f t="shared" si="5"/>
        <v/>
      </c>
      <c r="X38" s="5" t="str">
        <f t="shared" si="14"/>
        <v/>
      </c>
      <c r="Y38" s="6" t="str">
        <f t="shared" si="14"/>
        <v/>
      </c>
      <c r="Z38" s="7" t="str">
        <f t="shared" si="14"/>
        <v/>
      </c>
      <c r="AA38" s="6"/>
      <c r="AB38" s="32" t="str">
        <f t="shared" ca="1" si="15"/>
        <v/>
      </c>
      <c r="AC38" s="59" t="str">
        <f t="shared" ca="1" si="15"/>
        <v/>
      </c>
      <c r="AD38" s="60" t="str">
        <f t="shared" ca="1" si="15"/>
        <v/>
      </c>
      <c r="AE38" s="59"/>
      <c r="AF38" s="22" t="str">
        <f>IF(AND(I38="", J38=""), "", IF(AND(J38="", 'Intro &amp; Setup'!$K$42&gt;0), 'Intro &amp; Setup'!$K$42, J38))</f>
        <v/>
      </c>
      <c r="AO38" s="37" t="str">
        <f>IF(B38="", "", IF(COUNTIF($B$9:B37, B38)&gt;0, "", B38))</f>
        <v/>
      </c>
      <c r="AP38" s="37" t="str">
        <f t="shared" si="9"/>
        <v/>
      </c>
      <c r="AQ38" s="37">
        <v>30</v>
      </c>
      <c r="AR38" s="37" t="str">
        <f t="shared" si="10"/>
        <v/>
      </c>
      <c r="AT38" s="37" t="str">
        <f t="shared" si="11"/>
        <v/>
      </c>
      <c r="AV38" s="22" t="str">
        <f t="shared" si="12"/>
        <v/>
      </c>
    </row>
    <row r="39" spans="1:48" x14ac:dyDescent="0.25">
      <c r="A39" s="14"/>
      <c r="B39" s="145"/>
      <c r="C39" s="146"/>
      <c r="D39" s="147"/>
      <c r="E39" s="147"/>
      <c r="F39" s="148"/>
      <c r="G39" s="149"/>
      <c r="H39" s="150"/>
      <c r="I39" s="151"/>
      <c r="J39" s="152"/>
      <c r="K39" s="14"/>
      <c r="L39" s="162" t="str">
        <f t="shared" si="2"/>
        <v/>
      </c>
      <c r="M39" s="163" t="str">
        <f t="shared" si="3"/>
        <v/>
      </c>
      <c r="N39" s="164" t="str">
        <f t="shared" si="8"/>
        <v/>
      </c>
      <c r="O39" s="14"/>
      <c r="P39" s="172" t="str">
        <f>IF(I39='Intro &amp; Setup'!$AC$49, Schedule!$P$7, "")</f>
        <v/>
      </c>
      <c r="Q39" s="14"/>
      <c r="S39" s="12" t="str">
        <f t="shared" si="4"/>
        <v/>
      </c>
      <c r="U39" s="22">
        <f>IF(I39='Intro &amp; Setup'!$AC$49, AF39, 0)</f>
        <v>0</v>
      </c>
      <c r="V39" s="57" t="str">
        <f t="shared" si="5"/>
        <v/>
      </c>
      <c r="X39" s="5" t="str">
        <f t="shared" si="14"/>
        <v/>
      </c>
      <c r="Y39" s="6" t="str">
        <f t="shared" si="14"/>
        <v/>
      </c>
      <c r="Z39" s="7" t="str">
        <f t="shared" si="14"/>
        <v/>
      </c>
      <c r="AA39" s="6"/>
      <c r="AB39" s="32" t="str">
        <f t="shared" ca="1" si="15"/>
        <v/>
      </c>
      <c r="AC39" s="59" t="str">
        <f t="shared" ca="1" si="15"/>
        <v/>
      </c>
      <c r="AD39" s="60" t="str">
        <f t="shared" ca="1" si="15"/>
        <v/>
      </c>
      <c r="AE39" s="59"/>
      <c r="AF39" s="22" t="str">
        <f>IF(AND(I39="", J39=""), "", IF(AND(J39="", 'Intro &amp; Setup'!$K$42&gt;0), 'Intro &amp; Setup'!$K$42, J39))</f>
        <v/>
      </c>
      <c r="AO39" s="37" t="str">
        <f>IF(B39="", "", IF(COUNTIF($B$9:B38, B39)&gt;0, "", B39))</f>
        <v/>
      </c>
      <c r="AP39" s="37" t="str">
        <f t="shared" si="9"/>
        <v/>
      </c>
      <c r="AQ39" s="37">
        <v>31</v>
      </c>
      <c r="AR39" s="37" t="str">
        <f t="shared" si="10"/>
        <v/>
      </c>
      <c r="AT39" s="37" t="str">
        <f t="shared" si="11"/>
        <v/>
      </c>
      <c r="AV39" s="22" t="str">
        <f t="shared" si="12"/>
        <v/>
      </c>
    </row>
    <row r="40" spans="1:48" x14ac:dyDescent="0.25">
      <c r="A40" s="14"/>
      <c r="B40" s="145"/>
      <c r="C40" s="146"/>
      <c r="D40" s="147"/>
      <c r="E40" s="147"/>
      <c r="F40" s="148"/>
      <c r="G40" s="149"/>
      <c r="H40" s="150"/>
      <c r="I40" s="151"/>
      <c r="J40" s="152"/>
      <c r="K40" s="14"/>
      <c r="L40" s="162" t="str">
        <f t="shared" si="2"/>
        <v/>
      </c>
      <c r="M40" s="163" t="str">
        <f t="shared" si="3"/>
        <v/>
      </c>
      <c r="N40" s="164" t="str">
        <f t="shared" si="8"/>
        <v/>
      </c>
      <c r="O40" s="14"/>
      <c r="P40" s="172" t="str">
        <f>IF(I40='Intro &amp; Setup'!$AC$49, Schedule!$P$7, "")</f>
        <v/>
      </c>
      <c r="Q40" s="14"/>
      <c r="S40" s="12" t="str">
        <f t="shared" si="4"/>
        <v/>
      </c>
      <c r="U40" s="22">
        <f>IF(I40='Intro &amp; Setup'!$AC$49, AF40, 0)</f>
        <v>0</v>
      </c>
      <c r="V40" s="57" t="str">
        <f t="shared" si="5"/>
        <v/>
      </c>
      <c r="X40" s="5" t="str">
        <f t="shared" si="14"/>
        <v/>
      </c>
      <c r="Y40" s="6" t="str">
        <f t="shared" si="14"/>
        <v/>
      </c>
      <c r="Z40" s="7" t="str">
        <f t="shared" si="14"/>
        <v/>
      </c>
      <c r="AA40" s="6"/>
      <c r="AB40" s="32" t="str">
        <f t="shared" ca="1" si="15"/>
        <v/>
      </c>
      <c r="AC40" s="59" t="str">
        <f t="shared" ca="1" si="15"/>
        <v/>
      </c>
      <c r="AD40" s="60" t="str">
        <f t="shared" ca="1" si="15"/>
        <v/>
      </c>
      <c r="AE40" s="59"/>
      <c r="AF40" s="22" t="str">
        <f>IF(AND(I40="", J40=""), "", IF(AND(J40="", 'Intro &amp; Setup'!$K$42&gt;0), 'Intro &amp; Setup'!$K$42, J40))</f>
        <v/>
      </c>
      <c r="AO40" s="37" t="str">
        <f>IF(B40="", "", IF(COUNTIF($B$9:B39, B40)&gt;0, "", B40))</f>
        <v/>
      </c>
      <c r="AP40" s="37" t="str">
        <f t="shared" si="9"/>
        <v/>
      </c>
      <c r="AQ40" s="37">
        <v>32</v>
      </c>
      <c r="AR40" s="37" t="str">
        <f t="shared" si="10"/>
        <v/>
      </c>
      <c r="AT40" s="37" t="str">
        <f t="shared" si="11"/>
        <v/>
      </c>
      <c r="AV40" s="22" t="str">
        <f t="shared" si="12"/>
        <v/>
      </c>
    </row>
    <row r="41" spans="1:48" x14ac:dyDescent="0.25">
      <c r="A41" s="14"/>
      <c r="B41" s="145"/>
      <c r="C41" s="146"/>
      <c r="D41" s="147"/>
      <c r="E41" s="147"/>
      <c r="F41" s="148"/>
      <c r="G41" s="149"/>
      <c r="H41" s="150"/>
      <c r="I41" s="151"/>
      <c r="J41" s="152"/>
      <c r="K41" s="14"/>
      <c r="L41" s="162" t="str">
        <f t="shared" si="2"/>
        <v/>
      </c>
      <c r="M41" s="163" t="str">
        <f t="shared" si="3"/>
        <v/>
      </c>
      <c r="N41" s="164" t="str">
        <f t="shared" si="8"/>
        <v/>
      </c>
      <c r="O41" s="14"/>
      <c r="P41" s="172" t="str">
        <f>IF(I41='Intro &amp; Setup'!$AC$49, Schedule!$P$7, "")</f>
        <v/>
      </c>
      <c r="Q41" s="14"/>
      <c r="S41" s="12" t="str">
        <f t="shared" si="4"/>
        <v/>
      </c>
      <c r="U41" s="22">
        <f>IF(I41='Intro &amp; Setup'!$AC$49, AF41, 0)</f>
        <v>0</v>
      </c>
      <c r="V41" s="57" t="str">
        <f t="shared" si="5"/>
        <v/>
      </c>
      <c r="X41" s="5" t="str">
        <f t="shared" si="14"/>
        <v/>
      </c>
      <c r="Y41" s="6" t="str">
        <f t="shared" si="14"/>
        <v/>
      </c>
      <c r="Z41" s="7" t="str">
        <f t="shared" si="14"/>
        <v/>
      </c>
      <c r="AA41" s="6"/>
      <c r="AB41" s="32" t="str">
        <f t="shared" ca="1" si="15"/>
        <v/>
      </c>
      <c r="AC41" s="59" t="str">
        <f t="shared" ca="1" si="15"/>
        <v/>
      </c>
      <c r="AD41" s="60" t="str">
        <f t="shared" ca="1" si="15"/>
        <v/>
      </c>
      <c r="AE41" s="59"/>
      <c r="AF41" s="22" t="str">
        <f>IF(AND(I41="", J41=""), "", IF(AND(J41="", 'Intro &amp; Setup'!$K$42&gt;0), 'Intro &amp; Setup'!$K$42, J41))</f>
        <v/>
      </c>
      <c r="AO41" s="37" t="str">
        <f>IF(B41="", "", IF(COUNTIF($B$9:B40, B41)&gt;0, "", B41))</f>
        <v/>
      </c>
      <c r="AP41" s="37" t="str">
        <f t="shared" si="9"/>
        <v/>
      </c>
      <c r="AQ41" s="37">
        <v>33</v>
      </c>
      <c r="AR41" s="37" t="str">
        <f t="shared" si="10"/>
        <v/>
      </c>
      <c r="AT41" s="37" t="str">
        <f t="shared" si="11"/>
        <v/>
      </c>
      <c r="AV41" s="22" t="str">
        <f t="shared" si="12"/>
        <v/>
      </c>
    </row>
    <row r="42" spans="1:48" x14ac:dyDescent="0.25">
      <c r="A42" s="14"/>
      <c r="B42" s="145"/>
      <c r="C42" s="146"/>
      <c r="D42" s="147"/>
      <c r="E42" s="147"/>
      <c r="F42" s="148"/>
      <c r="G42" s="149"/>
      <c r="H42" s="150"/>
      <c r="I42" s="151"/>
      <c r="J42" s="152"/>
      <c r="K42" s="14"/>
      <c r="L42" s="162" t="str">
        <f t="shared" si="2"/>
        <v/>
      </c>
      <c r="M42" s="163" t="str">
        <f t="shared" si="3"/>
        <v/>
      </c>
      <c r="N42" s="164" t="str">
        <f t="shared" si="8"/>
        <v/>
      </c>
      <c r="O42" s="14"/>
      <c r="P42" s="172" t="str">
        <f>IF(I42='Intro &amp; Setup'!$AC$49, Schedule!$P$7, "")</f>
        <v/>
      </c>
      <c r="Q42" s="14"/>
      <c r="S42" s="12" t="str">
        <f t="shared" si="4"/>
        <v/>
      </c>
      <c r="U42" s="22">
        <f>IF(I42='Intro &amp; Setup'!$AC$49, AF42, 0)</f>
        <v>0</v>
      </c>
      <c r="V42" s="57" t="str">
        <f t="shared" si="5"/>
        <v/>
      </c>
      <c r="X42" s="5" t="str">
        <f t="shared" si="14"/>
        <v/>
      </c>
      <c r="Y42" s="6" t="str">
        <f t="shared" si="14"/>
        <v/>
      </c>
      <c r="Z42" s="7" t="str">
        <f t="shared" si="14"/>
        <v/>
      </c>
      <c r="AA42" s="6"/>
      <c r="AB42" s="32" t="str">
        <f t="shared" ca="1" si="15"/>
        <v/>
      </c>
      <c r="AC42" s="59" t="str">
        <f t="shared" ca="1" si="15"/>
        <v/>
      </c>
      <c r="AD42" s="60" t="str">
        <f t="shared" ca="1" si="15"/>
        <v/>
      </c>
      <c r="AE42" s="59"/>
      <c r="AF42" s="22" t="str">
        <f>IF(AND(I42="", J42=""), "", IF(AND(J42="", 'Intro &amp; Setup'!$K$42&gt;0), 'Intro &amp; Setup'!$K$42, J42))</f>
        <v/>
      </c>
      <c r="AO42" s="37" t="str">
        <f>IF(B42="", "", IF(COUNTIF($B$9:B41, B42)&gt;0, "", B42))</f>
        <v/>
      </c>
      <c r="AP42" s="37" t="str">
        <f t="shared" si="9"/>
        <v/>
      </c>
      <c r="AQ42" s="37">
        <v>34</v>
      </c>
      <c r="AR42" s="37" t="str">
        <f t="shared" si="10"/>
        <v/>
      </c>
      <c r="AT42" s="37" t="str">
        <f t="shared" si="11"/>
        <v/>
      </c>
      <c r="AV42" s="22" t="str">
        <f t="shared" si="12"/>
        <v/>
      </c>
    </row>
    <row r="43" spans="1:48" x14ac:dyDescent="0.25">
      <c r="A43" s="14"/>
      <c r="B43" s="145"/>
      <c r="C43" s="146"/>
      <c r="D43" s="147"/>
      <c r="E43" s="147"/>
      <c r="F43" s="148"/>
      <c r="G43" s="149"/>
      <c r="H43" s="150"/>
      <c r="I43" s="151"/>
      <c r="J43" s="152"/>
      <c r="K43" s="14"/>
      <c r="L43" s="162" t="str">
        <f t="shared" si="2"/>
        <v/>
      </c>
      <c r="M43" s="163" t="str">
        <f t="shared" si="3"/>
        <v/>
      </c>
      <c r="N43" s="164" t="str">
        <f t="shared" si="8"/>
        <v/>
      </c>
      <c r="O43" s="14"/>
      <c r="P43" s="172" t="str">
        <f>IF(I43='Intro &amp; Setup'!$AC$49, Schedule!$P$7, "")</f>
        <v/>
      </c>
      <c r="Q43" s="14"/>
      <c r="S43" s="12" t="str">
        <f t="shared" si="4"/>
        <v/>
      </c>
      <c r="U43" s="22">
        <f>IF(I43='Intro &amp; Setup'!$AC$49, AF43, 0)</f>
        <v>0</v>
      </c>
      <c r="V43" s="57" t="str">
        <f t="shared" si="5"/>
        <v/>
      </c>
      <c r="X43" s="5" t="str">
        <f t="shared" si="14"/>
        <v/>
      </c>
      <c r="Y43" s="6" t="str">
        <f t="shared" si="14"/>
        <v/>
      </c>
      <c r="Z43" s="7" t="str">
        <f t="shared" si="14"/>
        <v/>
      </c>
      <c r="AA43" s="6"/>
      <c r="AB43" s="32" t="str">
        <f t="shared" ca="1" si="15"/>
        <v/>
      </c>
      <c r="AC43" s="59" t="str">
        <f t="shared" ca="1" si="15"/>
        <v/>
      </c>
      <c r="AD43" s="60" t="str">
        <f t="shared" ca="1" si="15"/>
        <v/>
      </c>
      <c r="AE43" s="59"/>
      <c r="AF43" s="22" t="str">
        <f>IF(AND(I43="", J43=""), "", IF(AND(J43="", 'Intro &amp; Setup'!$K$42&gt;0), 'Intro &amp; Setup'!$K$42, J43))</f>
        <v/>
      </c>
      <c r="AO43" s="37" t="str">
        <f>IF(B43="", "", IF(COUNTIF($B$9:B42, B43)&gt;0, "", B43))</f>
        <v/>
      </c>
      <c r="AP43" s="37" t="str">
        <f t="shared" si="9"/>
        <v/>
      </c>
      <c r="AQ43" s="37">
        <v>35</v>
      </c>
      <c r="AR43" s="37" t="str">
        <f t="shared" si="10"/>
        <v/>
      </c>
      <c r="AT43" s="37" t="str">
        <f t="shared" si="11"/>
        <v/>
      </c>
      <c r="AV43" s="22" t="str">
        <f t="shared" si="12"/>
        <v/>
      </c>
    </row>
    <row r="44" spans="1:48" x14ac:dyDescent="0.25">
      <c r="A44" s="14"/>
      <c r="B44" s="145"/>
      <c r="C44" s="146"/>
      <c r="D44" s="147"/>
      <c r="E44" s="147"/>
      <c r="F44" s="148"/>
      <c r="G44" s="149"/>
      <c r="H44" s="150"/>
      <c r="I44" s="151"/>
      <c r="J44" s="152"/>
      <c r="K44" s="14"/>
      <c r="L44" s="162" t="str">
        <f t="shared" si="2"/>
        <v/>
      </c>
      <c r="M44" s="163" t="str">
        <f t="shared" si="3"/>
        <v/>
      </c>
      <c r="N44" s="164" t="str">
        <f t="shared" si="8"/>
        <v/>
      </c>
      <c r="O44" s="14"/>
      <c r="P44" s="172" t="str">
        <f>IF(I44='Intro &amp; Setup'!$AC$49, Schedule!$P$7, "")</f>
        <v/>
      </c>
      <c r="Q44" s="14"/>
      <c r="S44" s="12" t="str">
        <f t="shared" si="4"/>
        <v/>
      </c>
      <c r="U44" s="22">
        <f>IF(I44='Intro &amp; Setup'!$AC$49, AF44, 0)</f>
        <v>0</v>
      </c>
      <c r="V44" s="57" t="str">
        <f t="shared" si="5"/>
        <v/>
      </c>
      <c r="X44" s="5" t="str">
        <f t="shared" si="14"/>
        <v/>
      </c>
      <c r="Y44" s="6" t="str">
        <f t="shared" si="14"/>
        <v/>
      </c>
      <c r="Z44" s="7" t="str">
        <f t="shared" si="14"/>
        <v/>
      </c>
      <c r="AA44" s="6"/>
      <c r="AB44" s="32" t="str">
        <f t="shared" ca="1" si="15"/>
        <v/>
      </c>
      <c r="AC44" s="59" t="str">
        <f t="shared" ca="1" si="15"/>
        <v/>
      </c>
      <c r="AD44" s="60" t="str">
        <f t="shared" ca="1" si="15"/>
        <v/>
      </c>
      <c r="AE44" s="59"/>
      <c r="AF44" s="22" t="str">
        <f>IF(AND(I44="", J44=""), "", IF(AND(J44="", 'Intro &amp; Setup'!$K$42&gt;0), 'Intro &amp; Setup'!$K$42, J44))</f>
        <v/>
      </c>
      <c r="AO44" s="37" t="str">
        <f>IF(B44="", "", IF(COUNTIF($B$9:B43, B44)&gt;0, "", B44))</f>
        <v/>
      </c>
      <c r="AP44" s="37" t="str">
        <f t="shared" si="9"/>
        <v/>
      </c>
      <c r="AQ44" s="37">
        <v>36</v>
      </c>
      <c r="AR44" s="37" t="str">
        <f t="shared" si="10"/>
        <v/>
      </c>
      <c r="AT44" s="37" t="str">
        <f t="shared" si="11"/>
        <v/>
      </c>
      <c r="AV44" s="22" t="str">
        <f t="shared" si="12"/>
        <v/>
      </c>
    </row>
    <row r="45" spans="1:48" x14ac:dyDescent="0.25">
      <c r="A45" s="14"/>
      <c r="B45" s="145"/>
      <c r="C45" s="146"/>
      <c r="D45" s="147"/>
      <c r="E45" s="147"/>
      <c r="F45" s="148"/>
      <c r="G45" s="149"/>
      <c r="H45" s="150"/>
      <c r="I45" s="151"/>
      <c r="J45" s="152"/>
      <c r="K45" s="14"/>
      <c r="L45" s="162" t="str">
        <f t="shared" si="2"/>
        <v/>
      </c>
      <c r="M45" s="163" t="str">
        <f t="shared" si="3"/>
        <v/>
      </c>
      <c r="N45" s="164" t="str">
        <f t="shared" si="8"/>
        <v/>
      </c>
      <c r="O45" s="14"/>
      <c r="P45" s="172" t="str">
        <f>IF(I45='Intro &amp; Setup'!$AC$49, Schedule!$P$7, "")</f>
        <v/>
      </c>
      <c r="Q45" s="14"/>
      <c r="S45" s="12" t="str">
        <f t="shared" si="4"/>
        <v/>
      </c>
      <c r="U45" s="22">
        <f>IF(I45='Intro &amp; Setup'!$AC$49, AF45, 0)</f>
        <v>0</v>
      </c>
      <c r="V45" s="57" t="str">
        <f t="shared" si="5"/>
        <v/>
      </c>
      <c r="X45" s="5" t="str">
        <f t="shared" si="14"/>
        <v/>
      </c>
      <c r="Y45" s="6" t="str">
        <f t="shared" si="14"/>
        <v/>
      </c>
      <c r="Z45" s="7" t="str">
        <f t="shared" si="14"/>
        <v/>
      </c>
      <c r="AA45" s="6"/>
      <c r="AB45" s="32" t="str">
        <f t="shared" ca="1" si="15"/>
        <v/>
      </c>
      <c r="AC45" s="59" t="str">
        <f t="shared" ca="1" si="15"/>
        <v/>
      </c>
      <c r="AD45" s="60" t="str">
        <f t="shared" ca="1" si="15"/>
        <v/>
      </c>
      <c r="AE45" s="59"/>
      <c r="AF45" s="22" t="str">
        <f>IF(AND(I45="", J45=""), "", IF(AND(J45="", 'Intro &amp; Setup'!$K$42&gt;0), 'Intro &amp; Setup'!$K$42, J45))</f>
        <v/>
      </c>
      <c r="AO45" s="37" t="str">
        <f>IF(B45="", "", IF(COUNTIF($B$9:B44, B45)&gt;0, "", B45))</f>
        <v/>
      </c>
      <c r="AP45" s="37" t="str">
        <f t="shared" si="9"/>
        <v/>
      </c>
      <c r="AQ45" s="37">
        <v>37</v>
      </c>
      <c r="AR45" s="37" t="str">
        <f t="shared" si="10"/>
        <v/>
      </c>
      <c r="AT45" s="37" t="str">
        <f t="shared" si="11"/>
        <v/>
      </c>
      <c r="AV45" s="22" t="str">
        <f t="shared" si="12"/>
        <v/>
      </c>
    </row>
    <row r="46" spans="1:48" x14ac:dyDescent="0.25">
      <c r="A46" s="14"/>
      <c r="B46" s="145"/>
      <c r="C46" s="146"/>
      <c r="D46" s="147"/>
      <c r="E46" s="147"/>
      <c r="F46" s="148"/>
      <c r="G46" s="149"/>
      <c r="H46" s="150"/>
      <c r="I46" s="151"/>
      <c r="J46" s="152"/>
      <c r="K46" s="14"/>
      <c r="L46" s="162" t="str">
        <f t="shared" si="2"/>
        <v/>
      </c>
      <c r="M46" s="163" t="str">
        <f t="shared" si="3"/>
        <v/>
      </c>
      <c r="N46" s="164" t="str">
        <f t="shared" si="8"/>
        <v/>
      </c>
      <c r="O46" s="14"/>
      <c r="P46" s="172" t="str">
        <f>IF(I46='Intro &amp; Setup'!$AC$49, Schedule!$P$7, "")</f>
        <v/>
      </c>
      <c r="Q46" s="14"/>
      <c r="S46" s="12" t="str">
        <f t="shared" si="4"/>
        <v/>
      </c>
      <c r="U46" s="22">
        <f>IF(I46='Intro &amp; Setup'!$AC$49, AF46, 0)</f>
        <v>0</v>
      </c>
      <c r="V46" s="57" t="str">
        <f t="shared" si="5"/>
        <v/>
      </c>
      <c r="X46" s="5" t="str">
        <f t="shared" si="14"/>
        <v/>
      </c>
      <c r="Y46" s="6" t="str">
        <f t="shared" si="14"/>
        <v/>
      </c>
      <c r="Z46" s="7" t="str">
        <f t="shared" si="14"/>
        <v/>
      </c>
      <c r="AA46" s="6"/>
      <c r="AB46" s="32" t="str">
        <f t="shared" ca="1" si="15"/>
        <v/>
      </c>
      <c r="AC46" s="59" t="str">
        <f t="shared" ca="1" si="15"/>
        <v/>
      </c>
      <c r="AD46" s="60" t="str">
        <f t="shared" ca="1" si="15"/>
        <v/>
      </c>
      <c r="AE46" s="59"/>
      <c r="AF46" s="22" t="str">
        <f>IF(AND(I46="", J46=""), "", IF(AND(J46="", 'Intro &amp; Setup'!$K$42&gt;0), 'Intro &amp; Setup'!$K$42, J46))</f>
        <v/>
      </c>
      <c r="AO46" s="37" t="str">
        <f>IF(B46="", "", IF(COUNTIF($B$9:B45, B46)&gt;0, "", B46))</f>
        <v/>
      </c>
      <c r="AP46" s="37" t="str">
        <f t="shared" si="9"/>
        <v/>
      </c>
      <c r="AQ46" s="37">
        <v>38</v>
      </c>
      <c r="AR46" s="37" t="str">
        <f t="shared" si="10"/>
        <v/>
      </c>
      <c r="AT46" s="37" t="str">
        <f t="shared" si="11"/>
        <v/>
      </c>
      <c r="AV46" s="22" t="str">
        <f t="shared" si="12"/>
        <v/>
      </c>
    </row>
    <row r="47" spans="1:48" x14ac:dyDescent="0.25">
      <c r="A47" s="14"/>
      <c r="B47" s="145"/>
      <c r="C47" s="146"/>
      <c r="D47" s="147"/>
      <c r="E47" s="147"/>
      <c r="F47" s="148"/>
      <c r="G47" s="149"/>
      <c r="H47" s="150"/>
      <c r="I47" s="151"/>
      <c r="J47" s="152"/>
      <c r="K47" s="14"/>
      <c r="L47" s="162" t="str">
        <f t="shared" si="2"/>
        <v/>
      </c>
      <c r="M47" s="163" t="str">
        <f t="shared" si="3"/>
        <v/>
      </c>
      <c r="N47" s="164" t="str">
        <f t="shared" si="8"/>
        <v/>
      </c>
      <c r="O47" s="14"/>
      <c r="P47" s="172" t="str">
        <f>IF(I47='Intro &amp; Setup'!$AC$49, Schedule!$P$7, "")</f>
        <v/>
      </c>
      <c r="Q47" s="14"/>
      <c r="S47" s="12" t="str">
        <f t="shared" si="4"/>
        <v/>
      </c>
      <c r="U47" s="22">
        <f>IF(I47='Intro &amp; Setup'!$AC$49, AF47, 0)</f>
        <v>0</v>
      </c>
      <c r="V47" s="57" t="str">
        <f t="shared" si="5"/>
        <v/>
      </c>
      <c r="X47" s="5" t="str">
        <f t="shared" si="14"/>
        <v/>
      </c>
      <c r="Y47" s="6" t="str">
        <f t="shared" si="14"/>
        <v/>
      </c>
      <c r="Z47" s="7" t="str">
        <f t="shared" si="14"/>
        <v/>
      </c>
      <c r="AA47" s="6"/>
      <c r="AB47" s="32" t="str">
        <f t="shared" ca="1" si="15"/>
        <v/>
      </c>
      <c r="AC47" s="59" t="str">
        <f t="shared" ca="1" si="15"/>
        <v/>
      </c>
      <c r="AD47" s="60" t="str">
        <f t="shared" ca="1" si="15"/>
        <v/>
      </c>
      <c r="AE47" s="59"/>
      <c r="AF47" s="22" t="str">
        <f>IF(AND(I47="", J47=""), "", IF(AND(J47="", 'Intro &amp; Setup'!$K$42&gt;0), 'Intro &amp; Setup'!$K$42, J47))</f>
        <v/>
      </c>
      <c r="AO47" s="37" t="str">
        <f>IF(B47="", "", IF(COUNTIF($B$9:B46, B47)&gt;0, "", B47))</f>
        <v/>
      </c>
      <c r="AP47" s="37" t="str">
        <f t="shared" si="9"/>
        <v/>
      </c>
      <c r="AQ47" s="37">
        <v>39</v>
      </c>
      <c r="AR47" s="37" t="str">
        <f t="shared" si="10"/>
        <v/>
      </c>
      <c r="AT47" s="37" t="str">
        <f t="shared" si="11"/>
        <v/>
      </c>
      <c r="AV47" s="22" t="str">
        <f t="shared" si="12"/>
        <v/>
      </c>
    </row>
    <row r="48" spans="1:48" x14ac:dyDescent="0.25">
      <c r="A48" s="14"/>
      <c r="B48" s="145"/>
      <c r="C48" s="146"/>
      <c r="D48" s="147"/>
      <c r="E48" s="147"/>
      <c r="F48" s="148"/>
      <c r="G48" s="149"/>
      <c r="H48" s="150"/>
      <c r="I48" s="151"/>
      <c r="J48" s="152"/>
      <c r="K48" s="14"/>
      <c r="L48" s="162" t="str">
        <f t="shared" si="2"/>
        <v/>
      </c>
      <c r="M48" s="163" t="str">
        <f t="shared" si="3"/>
        <v/>
      </c>
      <c r="N48" s="164" t="str">
        <f t="shared" si="8"/>
        <v/>
      </c>
      <c r="O48" s="14"/>
      <c r="P48" s="172" t="str">
        <f>IF(I48='Intro &amp; Setup'!$AC$49, Schedule!$P$7, "")</f>
        <v/>
      </c>
      <c r="Q48" s="14"/>
      <c r="S48" s="12" t="str">
        <f t="shared" si="4"/>
        <v/>
      </c>
      <c r="U48" s="22">
        <f>IF(I48='Intro &amp; Setup'!$AC$49, AF48, 0)</f>
        <v>0</v>
      </c>
      <c r="V48" s="57" t="str">
        <f t="shared" si="5"/>
        <v/>
      </c>
      <c r="X48" s="5" t="str">
        <f t="shared" si="14"/>
        <v/>
      </c>
      <c r="Y48" s="6" t="str">
        <f t="shared" si="14"/>
        <v/>
      </c>
      <c r="Z48" s="7" t="str">
        <f t="shared" si="14"/>
        <v/>
      </c>
      <c r="AA48" s="6"/>
      <c r="AB48" s="32" t="str">
        <f t="shared" ca="1" si="15"/>
        <v/>
      </c>
      <c r="AC48" s="59" t="str">
        <f t="shared" ca="1" si="15"/>
        <v/>
      </c>
      <c r="AD48" s="60" t="str">
        <f t="shared" ca="1" si="15"/>
        <v/>
      </c>
      <c r="AE48" s="59"/>
      <c r="AF48" s="22" t="str">
        <f>IF(AND(I48="", J48=""), "", IF(AND(J48="", 'Intro &amp; Setup'!$K$42&gt;0), 'Intro &amp; Setup'!$K$42, J48))</f>
        <v/>
      </c>
      <c r="AO48" s="37" t="str">
        <f>IF(B48="", "", IF(COUNTIF($B$9:B47, B48)&gt;0, "", B48))</f>
        <v/>
      </c>
      <c r="AP48" s="37" t="str">
        <f t="shared" si="9"/>
        <v/>
      </c>
      <c r="AQ48" s="37">
        <v>40</v>
      </c>
      <c r="AR48" s="37" t="str">
        <f t="shared" si="10"/>
        <v/>
      </c>
      <c r="AT48" s="37" t="str">
        <f t="shared" si="11"/>
        <v/>
      </c>
      <c r="AV48" s="22" t="str">
        <f t="shared" si="12"/>
        <v/>
      </c>
    </row>
    <row r="49" spans="1:48" x14ac:dyDescent="0.25">
      <c r="A49" s="14"/>
      <c r="B49" s="145"/>
      <c r="C49" s="146"/>
      <c r="D49" s="147"/>
      <c r="E49" s="147"/>
      <c r="F49" s="148"/>
      <c r="G49" s="149"/>
      <c r="H49" s="150"/>
      <c r="I49" s="151"/>
      <c r="J49" s="152"/>
      <c r="K49" s="14"/>
      <c r="L49" s="162" t="str">
        <f t="shared" si="2"/>
        <v/>
      </c>
      <c r="M49" s="163" t="str">
        <f t="shared" si="3"/>
        <v/>
      </c>
      <c r="N49" s="164" t="str">
        <f t="shared" si="8"/>
        <v/>
      </c>
      <c r="O49" s="14"/>
      <c r="P49" s="172" t="str">
        <f>IF(I49='Intro &amp; Setup'!$AC$49, Schedule!$P$7, "")</f>
        <v/>
      </c>
      <c r="Q49" s="14"/>
      <c r="S49" s="12" t="str">
        <f t="shared" si="4"/>
        <v/>
      </c>
      <c r="U49" s="22">
        <f>IF(I49='Intro &amp; Setup'!$AC$49, AF49, 0)</f>
        <v>0</v>
      </c>
      <c r="V49" s="57" t="str">
        <f t="shared" si="5"/>
        <v/>
      </c>
      <c r="X49" s="5" t="str">
        <f t="shared" ref="X49:Z68" si="16">IF($I49="", "", IF($S49=X$8, $I49, ""))</f>
        <v/>
      </c>
      <c r="Y49" s="6" t="str">
        <f t="shared" si="16"/>
        <v/>
      </c>
      <c r="Z49" s="7" t="str">
        <f t="shared" si="16"/>
        <v/>
      </c>
      <c r="AA49" s="6"/>
      <c r="AB49" s="32" t="str">
        <f t="shared" ref="AB49:AD68" ca="1" si="17">IF($S49=AB$8, $AF49, "")</f>
        <v/>
      </c>
      <c r="AC49" s="59" t="str">
        <f t="shared" ca="1" si="17"/>
        <v/>
      </c>
      <c r="AD49" s="60" t="str">
        <f t="shared" ca="1" si="17"/>
        <v/>
      </c>
      <c r="AE49" s="59"/>
      <c r="AF49" s="22" t="str">
        <f>IF(AND(I49="", J49=""), "", IF(AND(J49="", 'Intro &amp; Setup'!$K$42&gt;0), 'Intro &amp; Setup'!$K$42, J49))</f>
        <v/>
      </c>
      <c r="AO49" s="37" t="str">
        <f>IF(B49="", "", IF(COUNTIF($B$9:B48, B49)&gt;0, "", B49))</f>
        <v/>
      </c>
      <c r="AP49" s="37" t="str">
        <f t="shared" si="9"/>
        <v/>
      </c>
      <c r="AQ49" s="37">
        <v>41</v>
      </c>
      <c r="AR49" s="37" t="str">
        <f t="shared" si="10"/>
        <v/>
      </c>
      <c r="AT49" s="37" t="str">
        <f t="shared" si="11"/>
        <v/>
      </c>
      <c r="AV49" s="22" t="str">
        <f t="shared" si="12"/>
        <v/>
      </c>
    </row>
    <row r="50" spans="1:48" x14ac:dyDescent="0.25">
      <c r="A50" s="14"/>
      <c r="B50" s="145"/>
      <c r="C50" s="146"/>
      <c r="D50" s="147"/>
      <c r="E50" s="147"/>
      <c r="F50" s="148"/>
      <c r="G50" s="149"/>
      <c r="H50" s="150"/>
      <c r="I50" s="151"/>
      <c r="J50" s="152"/>
      <c r="K50" s="14"/>
      <c r="L50" s="162" t="str">
        <f t="shared" si="2"/>
        <v/>
      </c>
      <c r="M50" s="163" t="str">
        <f t="shared" si="3"/>
        <v/>
      </c>
      <c r="N50" s="164" t="str">
        <f t="shared" si="8"/>
        <v/>
      </c>
      <c r="O50" s="14"/>
      <c r="P50" s="172" t="str">
        <f>IF(I50='Intro &amp; Setup'!$AC$49, Schedule!$P$7, "")</f>
        <v/>
      </c>
      <c r="Q50" s="14"/>
      <c r="S50" s="12" t="str">
        <f t="shared" si="4"/>
        <v/>
      </c>
      <c r="U50" s="22">
        <f>IF(I50='Intro &amp; Setup'!$AC$49, AF50, 0)</f>
        <v>0</v>
      </c>
      <c r="V50" s="57" t="str">
        <f t="shared" si="5"/>
        <v/>
      </c>
      <c r="X50" s="5" t="str">
        <f t="shared" si="16"/>
        <v/>
      </c>
      <c r="Y50" s="6" t="str">
        <f t="shared" si="16"/>
        <v/>
      </c>
      <c r="Z50" s="7" t="str">
        <f t="shared" si="16"/>
        <v/>
      </c>
      <c r="AA50" s="6"/>
      <c r="AB50" s="32" t="str">
        <f t="shared" ca="1" si="17"/>
        <v/>
      </c>
      <c r="AC50" s="59" t="str">
        <f t="shared" ca="1" si="17"/>
        <v/>
      </c>
      <c r="AD50" s="60" t="str">
        <f t="shared" ca="1" si="17"/>
        <v/>
      </c>
      <c r="AE50" s="59"/>
      <c r="AF50" s="22" t="str">
        <f>IF(AND(I50="", J50=""), "", IF(AND(J50="", 'Intro &amp; Setup'!$K$42&gt;0), 'Intro &amp; Setup'!$K$42, J50))</f>
        <v/>
      </c>
      <c r="AO50" s="37" t="str">
        <f>IF(B50="", "", IF(COUNTIF($B$9:B49, B50)&gt;0, "", B50))</f>
        <v/>
      </c>
      <c r="AP50" s="37" t="str">
        <f t="shared" si="9"/>
        <v/>
      </c>
      <c r="AQ50" s="37">
        <v>42</v>
      </c>
      <c r="AR50" s="37" t="str">
        <f t="shared" si="10"/>
        <v/>
      </c>
      <c r="AT50" s="37" t="str">
        <f t="shared" si="11"/>
        <v/>
      </c>
      <c r="AV50" s="22" t="str">
        <f t="shared" si="12"/>
        <v/>
      </c>
    </row>
    <row r="51" spans="1:48" x14ac:dyDescent="0.25">
      <c r="A51" s="14"/>
      <c r="B51" s="145"/>
      <c r="C51" s="146"/>
      <c r="D51" s="147"/>
      <c r="E51" s="147"/>
      <c r="F51" s="148"/>
      <c r="G51" s="149"/>
      <c r="H51" s="150"/>
      <c r="I51" s="151"/>
      <c r="J51" s="152"/>
      <c r="K51" s="14"/>
      <c r="L51" s="162" t="str">
        <f t="shared" si="2"/>
        <v/>
      </c>
      <c r="M51" s="163" t="str">
        <f t="shared" si="3"/>
        <v/>
      </c>
      <c r="N51" s="164" t="str">
        <f t="shared" si="8"/>
        <v/>
      </c>
      <c r="O51" s="14"/>
      <c r="P51" s="172" t="str">
        <f>IF(I51='Intro &amp; Setup'!$AC$49, Schedule!$P$7, "")</f>
        <v/>
      </c>
      <c r="Q51" s="14"/>
      <c r="S51" s="12" t="str">
        <f t="shared" si="4"/>
        <v/>
      </c>
      <c r="U51" s="22">
        <f>IF(I51='Intro &amp; Setup'!$AC$49, AF51, 0)</f>
        <v>0</v>
      </c>
      <c r="V51" s="57" t="str">
        <f t="shared" si="5"/>
        <v/>
      </c>
      <c r="X51" s="5" t="str">
        <f t="shared" si="16"/>
        <v/>
      </c>
      <c r="Y51" s="6" t="str">
        <f t="shared" si="16"/>
        <v/>
      </c>
      <c r="Z51" s="7" t="str">
        <f t="shared" si="16"/>
        <v/>
      </c>
      <c r="AA51" s="6"/>
      <c r="AB51" s="32" t="str">
        <f t="shared" ca="1" si="17"/>
        <v/>
      </c>
      <c r="AC51" s="59" t="str">
        <f t="shared" ca="1" si="17"/>
        <v/>
      </c>
      <c r="AD51" s="60" t="str">
        <f t="shared" ca="1" si="17"/>
        <v/>
      </c>
      <c r="AE51" s="59"/>
      <c r="AF51" s="22" t="str">
        <f>IF(AND(I51="", J51=""), "", IF(AND(J51="", 'Intro &amp; Setup'!$K$42&gt;0), 'Intro &amp; Setup'!$K$42, J51))</f>
        <v/>
      </c>
      <c r="AO51" s="37" t="str">
        <f>IF(B51="", "", IF(COUNTIF($B$9:B50, B51)&gt;0, "", B51))</f>
        <v/>
      </c>
      <c r="AP51" s="37" t="str">
        <f t="shared" si="9"/>
        <v/>
      </c>
      <c r="AQ51" s="37">
        <v>43</v>
      </c>
      <c r="AR51" s="37" t="str">
        <f t="shared" si="10"/>
        <v/>
      </c>
      <c r="AT51" s="37" t="str">
        <f t="shared" si="11"/>
        <v/>
      </c>
      <c r="AV51" s="22" t="str">
        <f t="shared" si="12"/>
        <v/>
      </c>
    </row>
    <row r="52" spans="1:48" x14ac:dyDescent="0.25">
      <c r="A52" s="14"/>
      <c r="B52" s="145"/>
      <c r="C52" s="146"/>
      <c r="D52" s="147"/>
      <c r="E52" s="147"/>
      <c r="F52" s="148"/>
      <c r="G52" s="149"/>
      <c r="H52" s="150"/>
      <c r="I52" s="151"/>
      <c r="J52" s="152"/>
      <c r="K52" s="14"/>
      <c r="L52" s="162" t="str">
        <f t="shared" si="2"/>
        <v/>
      </c>
      <c r="M52" s="163" t="str">
        <f t="shared" si="3"/>
        <v/>
      </c>
      <c r="N52" s="164" t="str">
        <f t="shared" si="8"/>
        <v/>
      </c>
      <c r="O52" s="14"/>
      <c r="P52" s="172" t="str">
        <f>IF(I52='Intro &amp; Setup'!$AC$49, Schedule!$P$7, "")</f>
        <v/>
      </c>
      <c r="Q52" s="14"/>
      <c r="S52" s="12" t="str">
        <f t="shared" si="4"/>
        <v/>
      </c>
      <c r="U52" s="22">
        <f>IF(I52='Intro &amp; Setup'!$AC$49, AF52, 0)</f>
        <v>0</v>
      </c>
      <c r="V52" s="57" t="str">
        <f t="shared" si="5"/>
        <v/>
      </c>
      <c r="X52" s="5" t="str">
        <f t="shared" si="16"/>
        <v/>
      </c>
      <c r="Y52" s="6" t="str">
        <f t="shared" si="16"/>
        <v/>
      </c>
      <c r="Z52" s="7" t="str">
        <f t="shared" si="16"/>
        <v/>
      </c>
      <c r="AA52" s="6"/>
      <c r="AB52" s="32" t="str">
        <f t="shared" ca="1" si="17"/>
        <v/>
      </c>
      <c r="AC52" s="59" t="str">
        <f t="shared" ca="1" si="17"/>
        <v/>
      </c>
      <c r="AD52" s="60" t="str">
        <f t="shared" ca="1" si="17"/>
        <v/>
      </c>
      <c r="AE52" s="59"/>
      <c r="AF52" s="22" t="str">
        <f>IF(AND(I52="", J52=""), "", IF(AND(J52="", 'Intro &amp; Setup'!$K$42&gt;0), 'Intro &amp; Setup'!$K$42, J52))</f>
        <v/>
      </c>
      <c r="AO52" s="37" t="str">
        <f>IF(B52="", "", IF(COUNTIF($B$9:B51, B52)&gt;0, "", B52))</f>
        <v/>
      </c>
      <c r="AP52" s="37" t="str">
        <f t="shared" si="9"/>
        <v/>
      </c>
      <c r="AQ52" s="37">
        <v>44</v>
      </c>
      <c r="AR52" s="37" t="str">
        <f t="shared" si="10"/>
        <v/>
      </c>
      <c r="AT52" s="37" t="str">
        <f t="shared" si="11"/>
        <v/>
      </c>
      <c r="AV52" s="22" t="str">
        <f t="shared" si="12"/>
        <v/>
      </c>
    </row>
    <row r="53" spans="1:48" x14ac:dyDescent="0.25">
      <c r="A53" s="14"/>
      <c r="B53" s="145"/>
      <c r="C53" s="146"/>
      <c r="D53" s="147"/>
      <c r="E53" s="147"/>
      <c r="F53" s="148"/>
      <c r="G53" s="149"/>
      <c r="H53" s="150"/>
      <c r="I53" s="151"/>
      <c r="J53" s="152"/>
      <c r="K53" s="14"/>
      <c r="L53" s="162" t="str">
        <f t="shared" si="2"/>
        <v/>
      </c>
      <c r="M53" s="163" t="str">
        <f t="shared" si="3"/>
        <v/>
      </c>
      <c r="N53" s="164" t="str">
        <f t="shared" si="8"/>
        <v/>
      </c>
      <c r="O53" s="14"/>
      <c r="P53" s="172" t="str">
        <f>IF(I53='Intro &amp; Setup'!$AC$49, Schedule!$P$7, "")</f>
        <v/>
      </c>
      <c r="Q53" s="14"/>
      <c r="S53" s="12" t="str">
        <f t="shared" si="4"/>
        <v/>
      </c>
      <c r="U53" s="22">
        <f>IF(I53='Intro &amp; Setup'!$AC$49, AF53, 0)</f>
        <v>0</v>
      </c>
      <c r="V53" s="57" t="str">
        <f t="shared" si="5"/>
        <v/>
      </c>
      <c r="X53" s="5" t="str">
        <f t="shared" si="16"/>
        <v/>
      </c>
      <c r="Y53" s="6" t="str">
        <f t="shared" si="16"/>
        <v/>
      </c>
      <c r="Z53" s="7" t="str">
        <f t="shared" si="16"/>
        <v/>
      </c>
      <c r="AA53" s="6"/>
      <c r="AB53" s="32" t="str">
        <f t="shared" ca="1" si="17"/>
        <v/>
      </c>
      <c r="AC53" s="59" t="str">
        <f t="shared" ca="1" si="17"/>
        <v/>
      </c>
      <c r="AD53" s="60" t="str">
        <f t="shared" ca="1" si="17"/>
        <v/>
      </c>
      <c r="AE53" s="59"/>
      <c r="AF53" s="22" t="str">
        <f>IF(AND(I53="", J53=""), "", IF(AND(J53="", 'Intro &amp; Setup'!$K$42&gt;0), 'Intro &amp; Setup'!$K$42, J53))</f>
        <v/>
      </c>
      <c r="AO53" s="37" t="str">
        <f>IF(B53="", "", IF(COUNTIF($B$9:B52, B53)&gt;0, "", B53))</f>
        <v/>
      </c>
      <c r="AP53" s="37" t="str">
        <f t="shared" si="9"/>
        <v/>
      </c>
      <c r="AQ53" s="37">
        <v>45</v>
      </c>
      <c r="AR53" s="37" t="str">
        <f t="shared" si="10"/>
        <v/>
      </c>
      <c r="AT53" s="37" t="str">
        <f t="shared" si="11"/>
        <v/>
      </c>
      <c r="AV53" s="22" t="str">
        <f t="shared" si="12"/>
        <v/>
      </c>
    </row>
    <row r="54" spans="1:48" x14ac:dyDescent="0.25">
      <c r="A54" s="14"/>
      <c r="B54" s="145"/>
      <c r="C54" s="146"/>
      <c r="D54" s="147"/>
      <c r="E54" s="147"/>
      <c r="F54" s="148"/>
      <c r="G54" s="149"/>
      <c r="H54" s="150"/>
      <c r="I54" s="151"/>
      <c r="J54" s="152"/>
      <c r="K54" s="14"/>
      <c r="L54" s="162" t="str">
        <f t="shared" si="2"/>
        <v/>
      </c>
      <c r="M54" s="163" t="str">
        <f t="shared" si="3"/>
        <v/>
      </c>
      <c r="N54" s="164" t="str">
        <f t="shared" si="8"/>
        <v/>
      </c>
      <c r="O54" s="14"/>
      <c r="P54" s="172" t="str">
        <f>IF(I54='Intro &amp; Setup'!$AC$49, Schedule!$P$7, "")</f>
        <v/>
      </c>
      <c r="Q54" s="14"/>
      <c r="S54" s="12" t="str">
        <f t="shared" si="4"/>
        <v/>
      </c>
      <c r="U54" s="22">
        <f>IF(I54='Intro &amp; Setup'!$AC$49, AF54, 0)</f>
        <v>0</v>
      </c>
      <c r="V54" s="57" t="str">
        <f t="shared" si="5"/>
        <v/>
      </c>
      <c r="X54" s="5" t="str">
        <f t="shared" si="16"/>
        <v/>
      </c>
      <c r="Y54" s="6" t="str">
        <f t="shared" si="16"/>
        <v/>
      </c>
      <c r="Z54" s="7" t="str">
        <f t="shared" si="16"/>
        <v/>
      </c>
      <c r="AA54" s="6"/>
      <c r="AB54" s="32" t="str">
        <f t="shared" ca="1" si="17"/>
        <v/>
      </c>
      <c r="AC54" s="59" t="str">
        <f t="shared" ca="1" si="17"/>
        <v/>
      </c>
      <c r="AD54" s="60" t="str">
        <f t="shared" ca="1" si="17"/>
        <v/>
      </c>
      <c r="AE54" s="59"/>
      <c r="AF54" s="22" t="str">
        <f>IF(AND(I54="", J54=""), "", IF(AND(J54="", 'Intro &amp; Setup'!$K$42&gt;0), 'Intro &amp; Setup'!$K$42, J54))</f>
        <v/>
      </c>
      <c r="AO54" s="37" t="str">
        <f>IF(B54="", "", IF(COUNTIF($B$9:B53, B54)&gt;0, "", B54))</f>
        <v/>
      </c>
      <c r="AP54" s="37" t="str">
        <f t="shared" si="9"/>
        <v/>
      </c>
      <c r="AQ54" s="37">
        <v>46</v>
      </c>
      <c r="AR54" s="37" t="str">
        <f t="shared" si="10"/>
        <v/>
      </c>
      <c r="AT54" s="37" t="str">
        <f t="shared" si="11"/>
        <v/>
      </c>
      <c r="AV54" s="22" t="str">
        <f t="shared" si="12"/>
        <v/>
      </c>
    </row>
    <row r="55" spans="1:48" x14ac:dyDescent="0.25">
      <c r="A55" s="14"/>
      <c r="B55" s="145"/>
      <c r="C55" s="146"/>
      <c r="D55" s="147"/>
      <c r="E55" s="147"/>
      <c r="F55" s="148"/>
      <c r="G55" s="149"/>
      <c r="H55" s="150"/>
      <c r="I55" s="151"/>
      <c r="J55" s="152"/>
      <c r="K55" s="14"/>
      <c r="L55" s="162" t="str">
        <f t="shared" si="2"/>
        <v/>
      </c>
      <c r="M55" s="163" t="str">
        <f t="shared" si="3"/>
        <v/>
      </c>
      <c r="N55" s="164" t="str">
        <f t="shared" si="8"/>
        <v/>
      </c>
      <c r="O55" s="14"/>
      <c r="P55" s="172" t="str">
        <f>IF(I55='Intro &amp; Setup'!$AC$49, Schedule!$P$7, "")</f>
        <v/>
      </c>
      <c r="Q55" s="14"/>
      <c r="S55" s="12" t="str">
        <f t="shared" si="4"/>
        <v/>
      </c>
      <c r="U55" s="22">
        <f>IF(I55='Intro &amp; Setup'!$AC$49, AF55, 0)</f>
        <v>0</v>
      </c>
      <c r="V55" s="57" t="str">
        <f t="shared" si="5"/>
        <v/>
      </c>
      <c r="X55" s="5" t="str">
        <f t="shared" si="16"/>
        <v/>
      </c>
      <c r="Y55" s="6" t="str">
        <f t="shared" si="16"/>
        <v/>
      </c>
      <c r="Z55" s="7" t="str">
        <f t="shared" si="16"/>
        <v/>
      </c>
      <c r="AA55" s="6"/>
      <c r="AB55" s="32" t="str">
        <f t="shared" ca="1" si="17"/>
        <v/>
      </c>
      <c r="AC55" s="59" t="str">
        <f t="shared" ca="1" si="17"/>
        <v/>
      </c>
      <c r="AD55" s="60" t="str">
        <f t="shared" ca="1" si="17"/>
        <v/>
      </c>
      <c r="AE55" s="59"/>
      <c r="AF55" s="22" t="str">
        <f>IF(AND(I55="", J55=""), "", IF(AND(J55="", 'Intro &amp; Setup'!$K$42&gt;0), 'Intro &amp; Setup'!$K$42, J55))</f>
        <v/>
      </c>
      <c r="AO55" s="37" t="str">
        <f>IF(B55="", "", IF(COUNTIF($B$9:B54, B55)&gt;0, "", B55))</f>
        <v/>
      </c>
      <c r="AP55" s="37" t="str">
        <f t="shared" si="9"/>
        <v/>
      </c>
      <c r="AQ55" s="37">
        <v>47</v>
      </c>
      <c r="AR55" s="37" t="str">
        <f t="shared" si="10"/>
        <v/>
      </c>
      <c r="AT55" s="37" t="str">
        <f t="shared" si="11"/>
        <v/>
      </c>
      <c r="AV55" s="22" t="str">
        <f t="shared" si="12"/>
        <v/>
      </c>
    </row>
    <row r="56" spans="1:48" x14ac:dyDescent="0.25">
      <c r="A56" s="14"/>
      <c r="B56" s="145"/>
      <c r="C56" s="146"/>
      <c r="D56" s="147"/>
      <c r="E56" s="147"/>
      <c r="F56" s="148"/>
      <c r="G56" s="149"/>
      <c r="H56" s="150"/>
      <c r="I56" s="151"/>
      <c r="J56" s="152"/>
      <c r="K56" s="14"/>
      <c r="L56" s="162" t="str">
        <f t="shared" si="2"/>
        <v/>
      </c>
      <c r="M56" s="163" t="str">
        <f t="shared" si="3"/>
        <v/>
      </c>
      <c r="N56" s="164" t="str">
        <f t="shared" si="8"/>
        <v/>
      </c>
      <c r="O56" s="14"/>
      <c r="P56" s="172" t="str">
        <f>IF(I56='Intro &amp; Setup'!$AC$49, Schedule!$P$7, "")</f>
        <v/>
      </c>
      <c r="Q56" s="14"/>
      <c r="S56" s="12" t="str">
        <f t="shared" si="4"/>
        <v/>
      </c>
      <c r="U56" s="22">
        <f>IF(I56='Intro &amp; Setup'!$AC$49, AF56, 0)</f>
        <v>0</v>
      </c>
      <c r="V56" s="57" t="str">
        <f t="shared" si="5"/>
        <v/>
      </c>
      <c r="X56" s="5" t="str">
        <f t="shared" si="16"/>
        <v/>
      </c>
      <c r="Y56" s="6" t="str">
        <f t="shared" si="16"/>
        <v/>
      </c>
      <c r="Z56" s="7" t="str">
        <f t="shared" si="16"/>
        <v/>
      </c>
      <c r="AA56" s="6"/>
      <c r="AB56" s="32" t="str">
        <f t="shared" ca="1" si="17"/>
        <v/>
      </c>
      <c r="AC56" s="59" t="str">
        <f t="shared" ca="1" si="17"/>
        <v/>
      </c>
      <c r="AD56" s="60" t="str">
        <f t="shared" ca="1" si="17"/>
        <v/>
      </c>
      <c r="AE56" s="59"/>
      <c r="AF56" s="22" t="str">
        <f>IF(AND(I56="", J56=""), "", IF(AND(J56="", 'Intro &amp; Setup'!$K$42&gt;0), 'Intro &amp; Setup'!$K$42, J56))</f>
        <v/>
      </c>
      <c r="AO56" s="37" t="str">
        <f>IF(B56="", "", IF(COUNTIF($B$9:B55, B56)&gt;0, "", B56))</f>
        <v/>
      </c>
      <c r="AP56" s="37" t="str">
        <f t="shared" si="9"/>
        <v/>
      </c>
      <c r="AQ56" s="37">
        <v>48</v>
      </c>
      <c r="AR56" s="37" t="str">
        <f t="shared" si="10"/>
        <v/>
      </c>
      <c r="AT56" s="37" t="str">
        <f t="shared" si="11"/>
        <v/>
      </c>
      <c r="AV56" s="22" t="str">
        <f t="shared" si="12"/>
        <v/>
      </c>
    </row>
    <row r="57" spans="1:48" x14ac:dyDescent="0.25">
      <c r="A57" s="14"/>
      <c r="B57" s="145"/>
      <c r="C57" s="146"/>
      <c r="D57" s="147"/>
      <c r="E57" s="147"/>
      <c r="F57" s="148"/>
      <c r="G57" s="149"/>
      <c r="H57" s="150"/>
      <c r="I57" s="151"/>
      <c r="J57" s="152"/>
      <c r="K57" s="14"/>
      <c r="L57" s="162" t="str">
        <f t="shared" si="2"/>
        <v/>
      </c>
      <c r="M57" s="163" t="str">
        <f t="shared" si="3"/>
        <v/>
      </c>
      <c r="N57" s="164" t="str">
        <f t="shared" si="8"/>
        <v/>
      </c>
      <c r="O57" s="14"/>
      <c r="P57" s="172" t="str">
        <f>IF(I57='Intro &amp; Setup'!$AC$49, Schedule!$P$7, "")</f>
        <v/>
      </c>
      <c r="Q57" s="14"/>
      <c r="S57" s="12" t="str">
        <f t="shared" si="4"/>
        <v/>
      </c>
      <c r="U57" s="22">
        <f>IF(I57='Intro &amp; Setup'!$AC$49, AF57, 0)</f>
        <v>0</v>
      </c>
      <c r="V57" s="57" t="str">
        <f t="shared" si="5"/>
        <v/>
      </c>
      <c r="X57" s="5" t="str">
        <f t="shared" si="16"/>
        <v/>
      </c>
      <c r="Y57" s="6" t="str">
        <f t="shared" si="16"/>
        <v/>
      </c>
      <c r="Z57" s="7" t="str">
        <f t="shared" si="16"/>
        <v/>
      </c>
      <c r="AA57" s="6"/>
      <c r="AB57" s="32" t="str">
        <f t="shared" ca="1" si="17"/>
        <v/>
      </c>
      <c r="AC57" s="59" t="str">
        <f t="shared" ca="1" si="17"/>
        <v/>
      </c>
      <c r="AD57" s="60" t="str">
        <f t="shared" ca="1" si="17"/>
        <v/>
      </c>
      <c r="AE57" s="59"/>
      <c r="AF57" s="22" t="str">
        <f>IF(AND(I57="", J57=""), "", IF(AND(J57="", 'Intro &amp; Setup'!$K$42&gt;0), 'Intro &amp; Setup'!$K$42, J57))</f>
        <v/>
      </c>
      <c r="AO57" s="37" t="str">
        <f>IF(B57="", "", IF(COUNTIF($B$9:B56, B57)&gt;0, "", B57))</f>
        <v/>
      </c>
      <c r="AP57" s="37" t="str">
        <f t="shared" si="9"/>
        <v/>
      </c>
      <c r="AQ57" s="37">
        <v>49</v>
      </c>
      <c r="AR57" s="37" t="str">
        <f t="shared" si="10"/>
        <v/>
      </c>
      <c r="AT57" s="37" t="str">
        <f t="shared" si="11"/>
        <v/>
      </c>
      <c r="AV57" s="22" t="str">
        <f t="shared" si="12"/>
        <v/>
      </c>
    </row>
    <row r="58" spans="1:48" x14ac:dyDescent="0.25">
      <c r="A58" s="14"/>
      <c r="B58" s="145"/>
      <c r="C58" s="146"/>
      <c r="D58" s="147"/>
      <c r="E58" s="147"/>
      <c r="F58" s="148"/>
      <c r="G58" s="149"/>
      <c r="H58" s="150"/>
      <c r="I58" s="151"/>
      <c r="J58" s="152"/>
      <c r="K58" s="14"/>
      <c r="L58" s="162" t="str">
        <f t="shared" si="2"/>
        <v/>
      </c>
      <c r="M58" s="163" t="str">
        <f t="shared" si="3"/>
        <v/>
      </c>
      <c r="N58" s="164" t="str">
        <f t="shared" si="8"/>
        <v/>
      </c>
      <c r="O58" s="14"/>
      <c r="P58" s="172" t="str">
        <f>IF(I58='Intro &amp; Setup'!$AC$49, Schedule!$P$7, "")</f>
        <v/>
      </c>
      <c r="Q58" s="14"/>
      <c r="S58" s="12" t="str">
        <f t="shared" si="4"/>
        <v/>
      </c>
      <c r="U58" s="22">
        <f>IF(I58='Intro &amp; Setup'!$AC$49, AF58, 0)</f>
        <v>0</v>
      </c>
      <c r="V58" s="57" t="str">
        <f t="shared" si="5"/>
        <v/>
      </c>
      <c r="X58" s="5" t="str">
        <f t="shared" si="16"/>
        <v/>
      </c>
      <c r="Y58" s="6" t="str">
        <f t="shared" si="16"/>
        <v/>
      </c>
      <c r="Z58" s="7" t="str">
        <f t="shared" si="16"/>
        <v/>
      </c>
      <c r="AA58" s="6"/>
      <c r="AB58" s="32" t="str">
        <f t="shared" ca="1" si="17"/>
        <v/>
      </c>
      <c r="AC58" s="59" t="str">
        <f t="shared" ca="1" si="17"/>
        <v/>
      </c>
      <c r="AD58" s="60" t="str">
        <f t="shared" ca="1" si="17"/>
        <v/>
      </c>
      <c r="AE58" s="59"/>
      <c r="AF58" s="22" t="str">
        <f>IF(AND(I58="", J58=""), "", IF(AND(J58="", 'Intro &amp; Setup'!$K$42&gt;0), 'Intro &amp; Setup'!$K$42, J58))</f>
        <v/>
      </c>
      <c r="AO58" s="37" t="str">
        <f>IF(B58="", "", IF(COUNTIF($B$9:B57, B58)&gt;0, "", B58))</f>
        <v/>
      </c>
      <c r="AP58" s="37" t="str">
        <f t="shared" si="9"/>
        <v/>
      </c>
      <c r="AQ58" s="37">
        <v>50</v>
      </c>
      <c r="AR58" s="37" t="str">
        <f t="shared" si="10"/>
        <v/>
      </c>
      <c r="AT58" s="37" t="str">
        <f t="shared" si="11"/>
        <v/>
      </c>
      <c r="AV58" s="22" t="str">
        <f t="shared" si="12"/>
        <v/>
      </c>
    </row>
    <row r="59" spans="1:48" x14ac:dyDescent="0.25">
      <c r="A59" s="14"/>
      <c r="B59" s="145"/>
      <c r="C59" s="146"/>
      <c r="D59" s="147"/>
      <c r="E59" s="147"/>
      <c r="F59" s="148"/>
      <c r="G59" s="149"/>
      <c r="H59" s="150"/>
      <c r="I59" s="151"/>
      <c r="J59" s="152"/>
      <c r="K59" s="14"/>
      <c r="L59" s="162" t="str">
        <f t="shared" si="2"/>
        <v/>
      </c>
      <c r="M59" s="163" t="str">
        <f t="shared" si="3"/>
        <v/>
      </c>
      <c r="N59" s="164" t="str">
        <f t="shared" si="8"/>
        <v/>
      </c>
      <c r="O59" s="14"/>
      <c r="P59" s="172" t="str">
        <f>IF(I59='Intro &amp; Setup'!$AC$49, Schedule!$P$7, "")</f>
        <v/>
      </c>
      <c r="Q59" s="14"/>
      <c r="S59" s="12" t="str">
        <f t="shared" si="4"/>
        <v/>
      </c>
      <c r="U59" s="22">
        <f>IF(I59='Intro &amp; Setup'!$AC$49, AF59, 0)</f>
        <v>0</v>
      </c>
      <c r="V59" s="57" t="str">
        <f t="shared" si="5"/>
        <v/>
      </c>
      <c r="X59" s="5" t="str">
        <f t="shared" si="16"/>
        <v/>
      </c>
      <c r="Y59" s="6" t="str">
        <f t="shared" si="16"/>
        <v/>
      </c>
      <c r="Z59" s="7" t="str">
        <f t="shared" si="16"/>
        <v/>
      </c>
      <c r="AA59" s="6"/>
      <c r="AB59" s="32" t="str">
        <f t="shared" ca="1" si="17"/>
        <v/>
      </c>
      <c r="AC59" s="59" t="str">
        <f t="shared" ca="1" si="17"/>
        <v/>
      </c>
      <c r="AD59" s="60" t="str">
        <f t="shared" ca="1" si="17"/>
        <v/>
      </c>
      <c r="AE59" s="59"/>
      <c r="AF59" s="22" t="str">
        <f>IF(AND(I59="", J59=""), "", IF(AND(J59="", 'Intro &amp; Setup'!$K$42&gt;0), 'Intro &amp; Setup'!$K$42, J59))</f>
        <v/>
      </c>
      <c r="AO59" s="37" t="str">
        <f>IF(B59="", "", IF(COUNTIF($B$9:B58, B59)&gt;0, "", B59))</f>
        <v/>
      </c>
      <c r="AP59" s="37" t="str">
        <f t="shared" si="9"/>
        <v/>
      </c>
      <c r="AQ59" s="37">
        <v>51</v>
      </c>
      <c r="AR59" s="37" t="str">
        <f t="shared" si="10"/>
        <v/>
      </c>
      <c r="AT59" s="37" t="str">
        <f t="shared" si="11"/>
        <v/>
      </c>
      <c r="AV59" s="22" t="str">
        <f t="shared" si="12"/>
        <v/>
      </c>
    </row>
    <row r="60" spans="1:48" x14ac:dyDescent="0.25">
      <c r="A60" s="14"/>
      <c r="B60" s="145"/>
      <c r="C60" s="146"/>
      <c r="D60" s="147"/>
      <c r="E60" s="147"/>
      <c r="F60" s="148"/>
      <c r="G60" s="149"/>
      <c r="H60" s="150"/>
      <c r="I60" s="151"/>
      <c r="J60" s="152"/>
      <c r="K60" s="14"/>
      <c r="L60" s="162" t="str">
        <f t="shared" si="2"/>
        <v/>
      </c>
      <c r="M60" s="163" t="str">
        <f t="shared" si="3"/>
        <v/>
      </c>
      <c r="N60" s="164" t="str">
        <f t="shared" si="8"/>
        <v/>
      </c>
      <c r="O60" s="14"/>
      <c r="P60" s="172" t="str">
        <f>IF(I60='Intro &amp; Setup'!$AC$49, Schedule!$P$7, "")</f>
        <v/>
      </c>
      <c r="Q60" s="14"/>
      <c r="S60" s="12" t="str">
        <f t="shared" si="4"/>
        <v/>
      </c>
      <c r="U60" s="22">
        <f>IF(I60='Intro &amp; Setup'!$AC$49, AF60, 0)</f>
        <v>0</v>
      </c>
      <c r="V60" s="57" t="str">
        <f t="shared" si="5"/>
        <v/>
      </c>
      <c r="X60" s="5" t="str">
        <f t="shared" si="16"/>
        <v/>
      </c>
      <c r="Y60" s="6" t="str">
        <f t="shared" si="16"/>
        <v/>
      </c>
      <c r="Z60" s="7" t="str">
        <f t="shared" si="16"/>
        <v/>
      </c>
      <c r="AA60" s="6"/>
      <c r="AB60" s="32" t="str">
        <f t="shared" ca="1" si="17"/>
        <v/>
      </c>
      <c r="AC60" s="59" t="str">
        <f t="shared" ca="1" si="17"/>
        <v/>
      </c>
      <c r="AD60" s="60" t="str">
        <f t="shared" ca="1" si="17"/>
        <v/>
      </c>
      <c r="AE60" s="59"/>
      <c r="AF60" s="22" t="str">
        <f>IF(AND(I60="", J60=""), "", IF(AND(J60="", 'Intro &amp; Setup'!$K$42&gt;0), 'Intro &amp; Setup'!$K$42, J60))</f>
        <v/>
      </c>
      <c r="AO60" s="37" t="str">
        <f>IF(B60="", "", IF(COUNTIF($B$9:B59, B60)&gt;0, "", B60))</f>
        <v/>
      </c>
      <c r="AP60" s="37" t="str">
        <f t="shared" si="9"/>
        <v/>
      </c>
      <c r="AQ60" s="37">
        <v>52</v>
      </c>
      <c r="AR60" s="37" t="str">
        <f t="shared" si="10"/>
        <v/>
      </c>
      <c r="AT60" s="37" t="str">
        <f t="shared" si="11"/>
        <v/>
      </c>
      <c r="AV60" s="22" t="str">
        <f t="shared" si="12"/>
        <v/>
      </c>
    </row>
    <row r="61" spans="1:48" x14ac:dyDescent="0.25">
      <c r="A61" s="14"/>
      <c r="B61" s="145"/>
      <c r="C61" s="146"/>
      <c r="D61" s="147"/>
      <c r="E61" s="147"/>
      <c r="F61" s="148"/>
      <c r="G61" s="149"/>
      <c r="H61" s="150"/>
      <c r="I61" s="151"/>
      <c r="J61" s="152"/>
      <c r="K61" s="14"/>
      <c r="L61" s="162" t="str">
        <f t="shared" si="2"/>
        <v/>
      </c>
      <c r="M61" s="163" t="str">
        <f t="shared" si="3"/>
        <v/>
      </c>
      <c r="N61" s="164" t="str">
        <f t="shared" si="8"/>
        <v/>
      </c>
      <c r="O61" s="14"/>
      <c r="P61" s="172" t="str">
        <f>IF(I61='Intro &amp; Setup'!$AC$49, Schedule!$P$7, "")</f>
        <v/>
      </c>
      <c r="Q61" s="14"/>
      <c r="S61" s="12" t="str">
        <f t="shared" si="4"/>
        <v/>
      </c>
      <c r="U61" s="22">
        <f>IF(I61='Intro &amp; Setup'!$AC$49, AF61, 0)</f>
        <v>0</v>
      </c>
      <c r="V61" s="57" t="str">
        <f t="shared" si="5"/>
        <v/>
      </c>
      <c r="X61" s="5" t="str">
        <f t="shared" si="16"/>
        <v/>
      </c>
      <c r="Y61" s="6" t="str">
        <f t="shared" si="16"/>
        <v/>
      </c>
      <c r="Z61" s="7" t="str">
        <f t="shared" si="16"/>
        <v/>
      </c>
      <c r="AA61" s="6"/>
      <c r="AB61" s="32" t="str">
        <f t="shared" ca="1" si="17"/>
        <v/>
      </c>
      <c r="AC61" s="59" t="str">
        <f t="shared" ca="1" si="17"/>
        <v/>
      </c>
      <c r="AD61" s="60" t="str">
        <f t="shared" ca="1" si="17"/>
        <v/>
      </c>
      <c r="AE61" s="59"/>
      <c r="AF61" s="22" t="str">
        <f>IF(AND(I61="", J61=""), "", IF(AND(J61="", 'Intro &amp; Setup'!$K$42&gt;0), 'Intro &amp; Setup'!$K$42, J61))</f>
        <v/>
      </c>
      <c r="AO61" s="37" t="str">
        <f>IF(B61="", "", IF(COUNTIF($B$9:B60, B61)&gt;0, "", B61))</f>
        <v/>
      </c>
      <c r="AP61" s="37" t="str">
        <f t="shared" si="9"/>
        <v/>
      </c>
      <c r="AQ61" s="37">
        <v>53</v>
      </c>
      <c r="AR61" s="37" t="str">
        <f t="shared" si="10"/>
        <v/>
      </c>
      <c r="AT61" s="37" t="str">
        <f t="shared" si="11"/>
        <v/>
      </c>
      <c r="AV61" s="22" t="str">
        <f t="shared" si="12"/>
        <v/>
      </c>
    </row>
    <row r="62" spans="1:48" x14ac:dyDescent="0.25">
      <c r="A62" s="14"/>
      <c r="B62" s="145"/>
      <c r="C62" s="146"/>
      <c r="D62" s="147"/>
      <c r="E62" s="147"/>
      <c r="F62" s="148"/>
      <c r="G62" s="149"/>
      <c r="H62" s="150"/>
      <c r="I62" s="151"/>
      <c r="J62" s="152"/>
      <c r="K62" s="14"/>
      <c r="L62" s="162" t="str">
        <f t="shared" si="2"/>
        <v/>
      </c>
      <c r="M62" s="163" t="str">
        <f t="shared" si="3"/>
        <v/>
      </c>
      <c r="N62" s="164" t="str">
        <f t="shared" si="8"/>
        <v/>
      </c>
      <c r="O62" s="14"/>
      <c r="P62" s="172" t="str">
        <f>IF(I62='Intro &amp; Setup'!$AC$49, Schedule!$P$7, "")</f>
        <v/>
      </c>
      <c r="Q62" s="14"/>
      <c r="S62" s="12" t="str">
        <f t="shared" si="4"/>
        <v/>
      </c>
      <c r="U62" s="22">
        <f>IF(I62='Intro &amp; Setup'!$AC$49, AF62, 0)</f>
        <v>0</v>
      </c>
      <c r="V62" s="57" t="str">
        <f t="shared" si="5"/>
        <v/>
      </c>
      <c r="X62" s="5" t="str">
        <f t="shared" si="16"/>
        <v/>
      </c>
      <c r="Y62" s="6" t="str">
        <f t="shared" si="16"/>
        <v/>
      </c>
      <c r="Z62" s="7" t="str">
        <f t="shared" si="16"/>
        <v/>
      </c>
      <c r="AA62" s="6"/>
      <c r="AB62" s="32" t="str">
        <f t="shared" ca="1" si="17"/>
        <v/>
      </c>
      <c r="AC62" s="59" t="str">
        <f t="shared" ca="1" si="17"/>
        <v/>
      </c>
      <c r="AD62" s="60" t="str">
        <f t="shared" ca="1" si="17"/>
        <v/>
      </c>
      <c r="AE62" s="59"/>
      <c r="AF62" s="22" t="str">
        <f>IF(AND(I62="", J62=""), "", IF(AND(J62="", 'Intro &amp; Setup'!$K$42&gt;0), 'Intro &amp; Setup'!$K$42, J62))</f>
        <v/>
      </c>
      <c r="AO62" s="37" t="str">
        <f>IF(B62="", "", IF(COUNTIF($B$9:B61, B62)&gt;0, "", B62))</f>
        <v/>
      </c>
      <c r="AP62" s="37" t="str">
        <f t="shared" si="9"/>
        <v/>
      </c>
      <c r="AQ62" s="37">
        <v>54</v>
      </c>
      <c r="AR62" s="37" t="str">
        <f t="shared" si="10"/>
        <v/>
      </c>
      <c r="AT62" s="37" t="str">
        <f t="shared" si="11"/>
        <v/>
      </c>
      <c r="AV62" s="22" t="str">
        <f t="shared" si="12"/>
        <v/>
      </c>
    </row>
    <row r="63" spans="1:48" x14ac:dyDescent="0.25">
      <c r="A63" s="14"/>
      <c r="B63" s="145"/>
      <c r="C63" s="146"/>
      <c r="D63" s="147"/>
      <c r="E63" s="147"/>
      <c r="F63" s="148"/>
      <c r="G63" s="149"/>
      <c r="H63" s="150"/>
      <c r="I63" s="151"/>
      <c r="J63" s="152"/>
      <c r="K63" s="14"/>
      <c r="L63" s="162" t="str">
        <f t="shared" si="2"/>
        <v/>
      </c>
      <c r="M63" s="163" t="str">
        <f t="shared" si="3"/>
        <v/>
      </c>
      <c r="N63" s="164" t="str">
        <f t="shared" si="8"/>
        <v/>
      </c>
      <c r="O63" s="14"/>
      <c r="P63" s="172" t="str">
        <f>IF(I63='Intro &amp; Setup'!$AC$49, Schedule!$P$7, "")</f>
        <v/>
      </c>
      <c r="Q63" s="14"/>
      <c r="S63" s="12" t="str">
        <f t="shared" si="4"/>
        <v/>
      </c>
      <c r="U63" s="22">
        <f>IF(I63='Intro &amp; Setup'!$AC$49, AF63, 0)</f>
        <v>0</v>
      </c>
      <c r="V63" s="57" t="str">
        <f t="shared" si="5"/>
        <v/>
      </c>
      <c r="X63" s="5" t="str">
        <f t="shared" si="16"/>
        <v/>
      </c>
      <c r="Y63" s="6" t="str">
        <f t="shared" si="16"/>
        <v/>
      </c>
      <c r="Z63" s="7" t="str">
        <f t="shared" si="16"/>
        <v/>
      </c>
      <c r="AA63" s="6"/>
      <c r="AB63" s="32" t="str">
        <f t="shared" ca="1" si="17"/>
        <v/>
      </c>
      <c r="AC63" s="59" t="str">
        <f t="shared" ca="1" si="17"/>
        <v/>
      </c>
      <c r="AD63" s="60" t="str">
        <f t="shared" ca="1" si="17"/>
        <v/>
      </c>
      <c r="AE63" s="59"/>
      <c r="AF63" s="22" t="str">
        <f>IF(AND(I63="", J63=""), "", IF(AND(J63="", 'Intro &amp; Setup'!$K$42&gt;0), 'Intro &amp; Setup'!$K$42, J63))</f>
        <v/>
      </c>
      <c r="AO63" s="37" t="str">
        <f>IF(B63="", "", IF(COUNTIF($B$9:B62, B63)&gt;0, "", B63))</f>
        <v/>
      </c>
      <c r="AP63" s="37" t="str">
        <f t="shared" si="9"/>
        <v/>
      </c>
      <c r="AQ63" s="37">
        <v>55</v>
      </c>
      <c r="AR63" s="37" t="str">
        <f t="shared" si="10"/>
        <v/>
      </c>
      <c r="AT63" s="37" t="str">
        <f t="shared" si="11"/>
        <v/>
      </c>
      <c r="AV63" s="22" t="str">
        <f t="shared" si="12"/>
        <v/>
      </c>
    </row>
    <row r="64" spans="1:48" x14ac:dyDescent="0.25">
      <c r="A64" s="14"/>
      <c r="B64" s="145"/>
      <c r="C64" s="146"/>
      <c r="D64" s="147"/>
      <c r="E64" s="147"/>
      <c r="F64" s="148"/>
      <c r="G64" s="149"/>
      <c r="H64" s="150"/>
      <c r="I64" s="151"/>
      <c r="J64" s="152"/>
      <c r="K64" s="14"/>
      <c r="L64" s="162" t="str">
        <f t="shared" si="2"/>
        <v/>
      </c>
      <c r="M64" s="163" t="str">
        <f t="shared" si="3"/>
        <v/>
      </c>
      <c r="N64" s="164" t="str">
        <f t="shared" si="8"/>
        <v/>
      </c>
      <c r="O64" s="14"/>
      <c r="P64" s="172" t="str">
        <f>IF(I64='Intro &amp; Setup'!$AC$49, Schedule!$P$7, "")</f>
        <v/>
      </c>
      <c r="Q64" s="14"/>
      <c r="S64" s="12" t="str">
        <f t="shared" si="4"/>
        <v/>
      </c>
      <c r="U64" s="22">
        <f>IF(I64='Intro &amp; Setup'!$AC$49, AF64, 0)</f>
        <v>0</v>
      </c>
      <c r="V64" s="57" t="str">
        <f t="shared" si="5"/>
        <v/>
      </c>
      <c r="X64" s="5" t="str">
        <f t="shared" si="16"/>
        <v/>
      </c>
      <c r="Y64" s="6" t="str">
        <f t="shared" si="16"/>
        <v/>
      </c>
      <c r="Z64" s="7" t="str">
        <f t="shared" si="16"/>
        <v/>
      </c>
      <c r="AA64" s="6"/>
      <c r="AB64" s="32" t="str">
        <f t="shared" ca="1" si="17"/>
        <v/>
      </c>
      <c r="AC64" s="59" t="str">
        <f t="shared" ca="1" si="17"/>
        <v/>
      </c>
      <c r="AD64" s="60" t="str">
        <f t="shared" ca="1" si="17"/>
        <v/>
      </c>
      <c r="AE64" s="59"/>
      <c r="AF64" s="22" t="str">
        <f>IF(AND(I64="", J64=""), "", IF(AND(J64="", 'Intro &amp; Setup'!$K$42&gt;0), 'Intro &amp; Setup'!$K$42, J64))</f>
        <v/>
      </c>
      <c r="AO64" s="37" t="str">
        <f>IF(B64="", "", IF(COUNTIF($B$9:B63, B64)&gt;0, "", B64))</f>
        <v/>
      </c>
      <c r="AP64" s="37" t="str">
        <f t="shared" si="9"/>
        <v/>
      </c>
      <c r="AQ64" s="37">
        <v>56</v>
      </c>
      <c r="AR64" s="37" t="str">
        <f t="shared" si="10"/>
        <v/>
      </c>
      <c r="AT64" s="37" t="str">
        <f t="shared" si="11"/>
        <v/>
      </c>
      <c r="AV64" s="22" t="str">
        <f t="shared" si="12"/>
        <v/>
      </c>
    </row>
    <row r="65" spans="1:48" x14ac:dyDescent="0.25">
      <c r="A65" s="14"/>
      <c r="B65" s="145"/>
      <c r="C65" s="146"/>
      <c r="D65" s="147"/>
      <c r="E65" s="147"/>
      <c r="F65" s="148"/>
      <c r="G65" s="149"/>
      <c r="H65" s="150"/>
      <c r="I65" s="151"/>
      <c r="J65" s="152"/>
      <c r="K65" s="14"/>
      <c r="L65" s="162" t="str">
        <f t="shared" si="2"/>
        <v/>
      </c>
      <c r="M65" s="163" t="str">
        <f t="shared" si="3"/>
        <v/>
      </c>
      <c r="N65" s="164" t="str">
        <f t="shared" si="8"/>
        <v/>
      </c>
      <c r="O65" s="14"/>
      <c r="P65" s="172" t="str">
        <f>IF(I65='Intro &amp; Setup'!$AC$49, Schedule!$P$7, "")</f>
        <v/>
      </c>
      <c r="Q65" s="14"/>
      <c r="S65" s="12" t="str">
        <f t="shared" si="4"/>
        <v/>
      </c>
      <c r="U65" s="22">
        <f>IF(I65='Intro &amp; Setup'!$AC$49, AF65, 0)</f>
        <v>0</v>
      </c>
      <c r="V65" s="57" t="str">
        <f t="shared" si="5"/>
        <v/>
      </c>
      <c r="X65" s="5" t="str">
        <f t="shared" si="16"/>
        <v/>
      </c>
      <c r="Y65" s="6" t="str">
        <f t="shared" si="16"/>
        <v/>
      </c>
      <c r="Z65" s="7" t="str">
        <f t="shared" si="16"/>
        <v/>
      </c>
      <c r="AA65" s="6"/>
      <c r="AB65" s="32" t="str">
        <f t="shared" ca="1" si="17"/>
        <v/>
      </c>
      <c r="AC65" s="59" t="str">
        <f t="shared" ca="1" si="17"/>
        <v/>
      </c>
      <c r="AD65" s="60" t="str">
        <f t="shared" ca="1" si="17"/>
        <v/>
      </c>
      <c r="AE65" s="59"/>
      <c r="AF65" s="22" t="str">
        <f>IF(AND(I65="", J65=""), "", IF(AND(J65="", 'Intro &amp; Setup'!$K$42&gt;0), 'Intro &amp; Setup'!$K$42, J65))</f>
        <v/>
      </c>
      <c r="AO65" s="37" t="str">
        <f>IF(B65="", "", IF(COUNTIF($B$9:B64, B65)&gt;0, "", B65))</f>
        <v/>
      </c>
      <c r="AP65" s="37" t="str">
        <f t="shared" si="9"/>
        <v/>
      </c>
      <c r="AQ65" s="37">
        <v>57</v>
      </c>
      <c r="AR65" s="37" t="str">
        <f t="shared" si="10"/>
        <v/>
      </c>
      <c r="AT65" s="37" t="str">
        <f t="shared" si="11"/>
        <v/>
      </c>
      <c r="AV65" s="22" t="str">
        <f t="shared" si="12"/>
        <v/>
      </c>
    </row>
    <row r="66" spans="1:48" x14ac:dyDescent="0.25">
      <c r="A66" s="14"/>
      <c r="B66" s="145"/>
      <c r="C66" s="146"/>
      <c r="D66" s="147"/>
      <c r="E66" s="147"/>
      <c r="F66" s="148"/>
      <c r="G66" s="149"/>
      <c r="H66" s="150"/>
      <c r="I66" s="151"/>
      <c r="J66" s="152"/>
      <c r="K66" s="14"/>
      <c r="L66" s="162" t="str">
        <f t="shared" si="2"/>
        <v/>
      </c>
      <c r="M66" s="163" t="str">
        <f t="shared" si="3"/>
        <v/>
      </c>
      <c r="N66" s="164" t="str">
        <f t="shared" si="8"/>
        <v/>
      </c>
      <c r="O66" s="14"/>
      <c r="P66" s="172" t="str">
        <f>IF(I66='Intro &amp; Setup'!$AC$49, Schedule!$P$7, "")</f>
        <v/>
      </c>
      <c r="Q66" s="14"/>
      <c r="S66" s="12" t="str">
        <f t="shared" si="4"/>
        <v/>
      </c>
      <c r="U66" s="22">
        <f>IF(I66='Intro &amp; Setup'!$AC$49, AF66, 0)</f>
        <v>0</v>
      </c>
      <c r="V66" s="57" t="str">
        <f t="shared" si="5"/>
        <v/>
      </c>
      <c r="X66" s="5" t="str">
        <f t="shared" si="16"/>
        <v/>
      </c>
      <c r="Y66" s="6" t="str">
        <f t="shared" si="16"/>
        <v/>
      </c>
      <c r="Z66" s="7" t="str">
        <f t="shared" si="16"/>
        <v/>
      </c>
      <c r="AA66" s="6"/>
      <c r="AB66" s="32" t="str">
        <f t="shared" ca="1" si="17"/>
        <v/>
      </c>
      <c r="AC66" s="59" t="str">
        <f t="shared" ca="1" si="17"/>
        <v/>
      </c>
      <c r="AD66" s="60" t="str">
        <f t="shared" ca="1" si="17"/>
        <v/>
      </c>
      <c r="AE66" s="59"/>
      <c r="AF66" s="22" t="str">
        <f>IF(AND(I66="", J66=""), "", IF(AND(J66="", 'Intro &amp; Setup'!$K$42&gt;0), 'Intro &amp; Setup'!$K$42, J66))</f>
        <v/>
      </c>
      <c r="AO66" s="37" t="str">
        <f>IF(B66="", "", IF(COUNTIF($B$9:B65, B66)&gt;0, "", B66))</f>
        <v/>
      </c>
      <c r="AP66" s="37" t="str">
        <f t="shared" si="9"/>
        <v/>
      </c>
      <c r="AQ66" s="37">
        <v>58</v>
      </c>
      <c r="AR66" s="37" t="str">
        <f t="shared" si="10"/>
        <v/>
      </c>
      <c r="AT66" s="37" t="str">
        <f t="shared" si="11"/>
        <v/>
      </c>
      <c r="AV66" s="22" t="str">
        <f t="shared" si="12"/>
        <v/>
      </c>
    </row>
    <row r="67" spans="1:48" x14ac:dyDescent="0.25">
      <c r="A67" s="14"/>
      <c r="B67" s="145"/>
      <c r="C67" s="146"/>
      <c r="D67" s="147"/>
      <c r="E67" s="147"/>
      <c r="F67" s="148"/>
      <c r="G67" s="149"/>
      <c r="H67" s="150"/>
      <c r="I67" s="151"/>
      <c r="J67" s="152"/>
      <c r="K67" s="14"/>
      <c r="L67" s="162" t="str">
        <f t="shared" si="2"/>
        <v/>
      </c>
      <c r="M67" s="163" t="str">
        <f t="shared" si="3"/>
        <v/>
      </c>
      <c r="N67" s="164" t="str">
        <f t="shared" si="8"/>
        <v/>
      </c>
      <c r="O67" s="14"/>
      <c r="P67" s="172" t="str">
        <f>IF(I67='Intro &amp; Setup'!$AC$49, Schedule!$P$7, "")</f>
        <v/>
      </c>
      <c r="Q67" s="14"/>
      <c r="S67" s="12" t="str">
        <f t="shared" si="4"/>
        <v/>
      </c>
      <c r="U67" s="22">
        <f>IF(I67='Intro &amp; Setup'!$AC$49, AF67, 0)</f>
        <v>0</v>
      </c>
      <c r="V67" s="57" t="str">
        <f t="shared" si="5"/>
        <v/>
      </c>
      <c r="X67" s="5" t="str">
        <f t="shared" si="16"/>
        <v/>
      </c>
      <c r="Y67" s="6" t="str">
        <f t="shared" si="16"/>
        <v/>
      </c>
      <c r="Z67" s="7" t="str">
        <f t="shared" si="16"/>
        <v/>
      </c>
      <c r="AA67" s="6"/>
      <c r="AB67" s="32" t="str">
        <f t="shared" ca="1" si="17"/>
        <v/>
      </c>
      <c r="AC67" s="59" t="str">
        <f t="shared" ca="1" si="17"/>
        <v/>
      </c>
      <c r="AD67" s="60" t="str">
        <f t="shared" ca="1" si="17"/>
        <v/>
      </c>
      <c r="AE67" s="59"/>
      <c r="AF67" s="22" t="str">
        <f>IF(AND(I67="", J67=""), "", IF(AND(J67="", 'Intro &amp; Setup'!$K$42&gt;0), 'Intro &amp; Setup'!$K$42, J67))</f>
        <v/>
      </c>
      <c r="AO67" s="37" t="str">
        <f>IF(B67="", "", IF(COUNTIF($B$9:B66, B67)&gt;0, "", B67))</f>
        <v/>
      </c>
      <c r="AP67" s="37" t="str">
        <f t="shared" si="9"/>
        <v/>
      </c>
      <c r="AQ67" s="37">
        <v>59</v>
      </c>
      <c r="AR67" s="37" t="str">
        <f t="shared" si="10"/>
        <v/>
      </c>
      <c r="AT67" s="37" t="str">
        <f t="shared" si="11"/>
        <v/>
      </c>
      <c r="AV67" s="22" t="str">
        <f t="shared" si="12"/>
        <v/>
      </c>
    </row>
    <row r="68" spans="1:48" x14ac:dyDescent="0.25">
      <c r="A68" s="14"/>
      <c r="B68" s="145"/>
      <c r="C68" s="146"/>
      <c r="D68" s="147"/>
      <c r="E68" s="147"/>
      <c r="F68" s="148"/>
      <c r="G68" s="149"/>
      <c r="H68" s="150"/>
      <c r="I68" s="151"/>
      <c r="J68" s="152"/>
      <c r="K68" s="14"/>
      <c r="L68" s="162" t="str">
        <f t="shared" si="2"/>
        <v/>
      </c>
      <c r="M68" s="163" t="str">
        <f t="shared" si="3"/>
        <v/>
      </c>
      <c r="N68" s="164" t="str">
        <f t="shared" si="8"/>
        <v/>
      </c>
      <c r="O68" s="14"/>
      <c r="P68" s="172" t="str">
        <f>IF(I68='Intro &amp; Setup'!$AC$49, Schedule!$P$7, "")</f>
        <v/>
      </c>
      <c r="Q68" s="14"/>
      <c r="S68" s="12" t="str">
        <f t="shared" si="4"/>
        <v/>
      </c>
      <c r="U68" s="22">
        <f>IF(I68='Intro &amp; Setup'!$AC$49, AF68, 0)</f>
        <v>0</v>
      </c>
      <c r="V68" s="57" t="str">
        <f t="shared" si="5"/>
        <v/>
      </c>
      <c r="X68" s="5" t="str">
        <f t="shared" si="16"/>
        <v/>
      </c>
      <c r="Y68" s="6" t="str">
        <f t="shared" si="16"/>
        <v/>
      </c>
      <c r="Z68" s="7" t="str">
        <f t="shared" si="16"/>
        <v/>
      </c>
      <c r="AA68" s="6"/>
      <c r="AB68" s="32" t="str">
        <f t="shared" ca="1" si="17"/>
        <v/>
      </c>
      <c r="AC68" s="59" t="str">
        <f t="shared" ca="1" si="17"/>
        <v/>
      </c>
      <c r="AD68" s="60" t="str">
        <f t="shared" ca="1" si="17"/>
        <v/>
      </c>
      <c r="AE68" s="59"/>
      <c r="AF68" s="22" t="str">
        <f>IF(AND(I68="", J68=""), "", IF(AND(J68="", 'Intro &amp; Setup'!$K$42&gt;0), 'Intro &amp; Setup'!$K$42, J68))</f>
        <v/>
      </c>
      <c r="AO68" s="37" t="str">
        <f>IF(B68="", "", IF(COUNTIF($B$9:B67, B68)&gt;0, "", B68))</f>
        <v/>
      </c>
      <c r="AP68" s="37" t="str">
        <f t="shared" si="9"/>
        <v/>
      </c>
      <c r="AQ68" s="37">
        <v>60</v>
      </c>
      <c r="AR68" s="37" t="str">
        <f t="shared" si="10"/>
        <v/>
      </c>
      <c r="AT68" s="37" t="str">
        <f t="shared" si="11"/>
        <v/>
      </c>
      <c r="AV68" s="22" t="str">
        <f t="shared" si="12"/>
        <v/>
      </c>
    </row>
    <row r="69" spans="1:48" x14ac:dyDescent="0.25">
      <c r="A69" s="14"/>
      <c r="B69" s="145"/>
      <c r="C69" s="146"/>
      <c r="D69" s="147"/>
      <c r="E69" s="147"/>
      <c r="F69" s="148"/>
      <c r="G69" s="149"/>
      <c r="H69" s="150"/>
      <c r="I69" s="151"/>
      <c r="J69" s="152"/>
      <c r="K69" s="14"/>
      <c r="L69" s="162" t="str">
        <f t="shared" si="2"/>
        <v/>
      </c>
      <c r="M69" s="163" t="str">
        <f t="shared" si="3"/>
        <v/>
      </c>
      <c r="N69" s="164" t="str">
        <f t="shared" si="8"/>
        <v/>
      </c>
      <c r="O69" s="14"/>
      <c r="P69" s="172" t="str">
        <f>IF(I69='Intro &amp; Setup'!$AC$49, Schedule!$P$7, "")</f>
        <v/>
      </c>
      <c r="Q69" s="14"/>
      <c r="S69" s="12" t="str">
        <f t="shared" si="4"/>
        <v/>
      </c>
      <c r="U69" s="22">
        <f>IF(I69='Intro &amp; Setup'!$AC$49, AF69, 0)</f>
        <v>0</v>
      </c>
      <c r="V69" s="57" t="str">
        <f t="shared" si="5"/>
        <v/>
      </c>
      <c r="X69" s="5" t="str">
        <f t="shared" ref="X69:Z88" si="18">IF($I69="", "", IF($S69=X$8, $I69, ""))</f>
        <v/>
      </c>
      <c r="Y69" s="6" t="str">
        <f t="shared" si="18"/>
        <v/>
      </c>
      <c r="Z69" s="7" t="str">
        <f t="shared" si="18"/>
        <v/>
      </c>
      <c r="AA69" s="6"/>
      <c r="AB69" s="32" t="str">
        <f t="shared" ref="AB69:AD88" ca="1" si="19">IF($S69=AB$8, $AF69, "")</f>
        <v/>
      </c>
      <c r="AC69" s="59" t="str">
        <f t="shared" ca="1" si="19"/>
        <v/>
      </c>
      <c r="AD69" s="60" t="str">
        <f t="shared" ca="1" si="19"/>
        <v/>
      </c>
      <c r="AE69" s="59"/>
      <c r="AF69" s="22" t="str">
        <f>IF(AND(I69="", J69=""), "", IF(AND(J69="", 'Intro &amp; Setup'!$K$42&gt;0), 'Intro &amp; Setup'!$K$42, J69))</f>
        <v/>
      </c>
      <c r="AO69" s="37" t="str">
        <f>IF(B69="", "", IF(COUNTIF($B$9:B68, B69)&gt;0, "", B69))</f>
        <v/>
      </c>
      <c r="AP69" s="37" t="str">
        <f t="shared" si="9"/>
        <v/>
      </c>
      <c r="AQ69" s="37">
        <v>61</v>
      </c>
      <c r="AR69" s="37" t="str">
        <f t="shared" si="10"/>
        <v/>
      </c>
      <c r="AT69" s="37" t="str">
        <f t="shared" si="11"/>
        <v/>
      </c>
      <c r="AV69" s="22" t="str">
        <f t="shared" si="12"/>
        <v/>
      </c>
    </row>
    <row r="70" spans="1:48" x14ac:dyDescent="0.25">
      <c r="A70" s="14"/>
      <c r="B70" s="145"/>
      <c r="C70" s="146"/>
      <c r="D70" s="147"/>
      <c r="E70" s="147"/>
      <c r="F70" s="148"/>
      <c r="G70" s="149"/>
      <c r="H70" s="150"/>
      <c r="I70" s="151"/>
      <c r="J70" s="152"/>
      <c r="K70" s="14"/>
      <c r="L70" s="162" t="str">
        <f t="shared" si="2"/>
        <v/>
      </c>
      <c r="M70" s="163" t="str">
        <f t="shared" si="3"/>
        <v/>
      </c>
      <c r="N70" s="164" t="str">
        <f t="shared" si="8"/>
        <v/>
      </c>
      <c r="O70" s="14"/>
      <c r="P70" s="172" t="str">
        <f>IF(I70='Intro &amp; Setup'!$AC$49, Schedule!$P$7, "")</f>
        <v/>
      </c>
      <c r="Q70" s="14"/>
      <c r="S70" s="12" t="str">
        <f t="shared" si="4"/>
        <v/>
      </c>
      <c r="U70" s="22">
        <f>IF(I70='Intro &amp; Setup'!$AC$49, AF70, 0)</f>
        <v>0</v>
      </c>
      <c r="V70" s="57" t="str">
        <f t="shared" si="5"/>
        <v/>
      </c>
      <c r="X70" s="5" t="str">
        <f t="shared" si="18"/>
        <v/>
      </c>
      <c r="Y70" s="6" t="str">
        <f t="shared" si="18"/>
        <v/>
      </c>
      <c r="Z70" s="7" t="str">
        <f t="shared" si="18"/>
        <v/>
      </c>
      <c r="AA70" s="6"/>
      <c r="AB70" s="32" t="str">
        <f t="shared" ca="1" si="19"/>
        <v/>
      </c>
      <c r="AC70" s="59" t="str">
        <f t="shared" ca="1" si="19"/>
        <v/>
      </c>
      <c r="AD70" s="60" t="str">
        <f t="shared" ca="1" si="19"/>
        <v/>
      </c>
      <c r="AE70" s="59"/>
      <c r="AF70" s="22" t="str">
        <f>IF(AND(I70="", J70=""), "", IF(AND(J70="", 'Intro &amp; Setup'!$K$42&gt;0), 'Intro &amp; Setup'!$K$42, J70))</f>
        <v/>
      </c>
      <c r="AO70" s="37" t="str">
        <f>IF(B70="", "", IF(COUNTIF($B$9:B69, B70)&gt;0, "", B70))</f>
        <v/>
      </c>
      <c r="AP70" s="37" t="str">
        <f t="shared" si="9"/>
        <v/>
      </c>
      <c r="AQ70" s="37">
        <v>62</v>
      </c>
      <c r="AR70" s="37" t="str">
        <f t="shared" si="10"/>
        <v/>
      </c>
      <c r="AT70" s="37" t="str">
        <f t="shared" si="11"/>
        <v/>
      </c>
      <c r="AV70" s="22" t="str">
        <f t="shared" si="12"/>
        <v/>
      </c>
    </row>
    <row r="71" spans="1:48" x14ac:dyDescent="0.25">
      <c r="A71" s="14"/>
      <c r="B71" s="145"/>
      <c r="C71" s="146"/>
      <c r="D71" s="147"/>
      <c r="E71" s="147"/>
      <c r="F71" s="148"/>
      <c r="G71" s="149"/>
      <c r="H71" s="150"/>
      <c r="I71" s="151"/>
      <c r="J71" s="152"/>
      <c r="K71" s="14"/>
      <c r="L71" s="162" t="str">
        <f t="shared" si="2"/>
        <v/>
      </c>
      <c r="M71" s="163" t="str">
        <f t="shared" si="3"/>
        <v/>
      </c>
      <c r="N71" s="164" t="str">
        <f t="shared" si="8"/>
        <v/>
      </c>
      <c r="O71" s="14"/>
      <c r="P71" s="172" t="str">
        <f>IF(I71='Intro &amp; Setup'!$AC$49, Schedule!$P$7, "")</f>
        <v/>
      </c>
      <c r="Q71" s="14"/>
      <c r="S71" s="12" t="str">
        <f t="shared" si="4"/>
        <v/>
      </c>
      <c r="U71" s="22">
        <f>IF(I71='Intro &amp; Setup'!$AC$49, AF71, 0)</f>
        <v>0</v>
      </c>
      <c r="V71" s="57" t="str">
        <f t="shared" si="5"/>
        <v/>
      </c>
      <c r="X71" s="5" t="str">
        <f t="shared" si="18"/>
        <v/>
      </c>
      <c r="Y71" s="6" t="str">
        <f t="shared" si="18"/>
        <v/>
      </c>
      <c r="Z71" s="7" t="str">
        <f t="shared" si="18"/>
        <v/>
      </c>
      <c r="AA71" s="6"/>
      <c r="AB71" s="32" t="str">
        <f t="shared" ca="1" si="19"/>
        <v/>
      </c>
      <c r="AC71" s="59" t="str">
        <f t="shared" ca="1" si="19"/>
        <v/>
      </c>
      <c r="AD71" s="60" t="str">
        <f t="shared" ca="1" si="19"/>
        <v/>
      </c>
      <c r="AE71" s="59"/>
      <c r="AF71" s="22" t="str">
        <f>IF(AND(I71="", J71=""), "", IF(AND(J71="", 'Intro &amp; Setup'!$K$42&gt;0), 'Intro &amp; Setup'!$K$42, J71))</f>
        <v/>
      </c>
      <c r="AO71" s="37" t="str">
        <f>IF(B71="", "", IF(COUNTIF($B$9:B70, B71)&gt;0, "", B71))</f>
        <v/>
      </c>
      <c r="AP71" s="37" t="str">
        <f t="shared" si="9"/>
        <v/>
      </c>
      <c r="AQ71" s="37">
        <v>63</v>
      </c>
      <c r="AR71" s="37" t="str">
        <f t="shared" si="10"/>
        <v/>
      </c>
      <c r="AT71" s="37" t="str">
        <f t="shared" si="11"/>
        <v/>
      </c>
      <c r="AV71" s="22" t="str">
        <f t="shared" si="12"/>
        <v/>
      </c>
    </row>
    <row r="72" spans="1:48" x14ac:dyDescent="0.25">
      <c r="A72" s="14"/>
      <c r="B72" s="145"/>
      <c r="C72" s="146"/>
      <c r="D72" s="147"/>
      <c r="E72" s="147"/>
      <c r="F72" s="148"/>
      <c r="G72" s="149"/>
      <c r="H72" s="150"/>
      <c r="I72" s="151"/>
      <c r="J72" s="152"/>
      <c r="K72" s="14"/>
      <c r="L72" s="162" t="str">
        <f t="shared" si="2"/>
        <v/>
      </c>
      <c r="M72" s="163" t="str">
        <f t="shared" si="3"/>
        <v/>
      </c>
      <c r="N72" s="164" t="str">
        <f t="shared" si="8"/>
        <v/>
      </c>
      <c r="O72" s="14"/>
      <c r="P72" s="172" t="str">
        <f>IF(I72='Intro &amp; Setup'!$AC$49, Schedule!$P$7, "")</f>
        <v/>
      </c>
      <c r="Q72" s="14"/>
      <c r="S72" s="12" t="str">
        <f t="shared" si="4"/>
        <v/>
      </c>
      <c r="U72" s="22">
        <f>IF(I72='Intro &amp; Setup'!$AC$49, AF72, 0)</f>
        <v>0</v>
      </c>
      <c r="V72" s="57" t="str">
        <f t="shared" si="5"/>
        <v/>
      </c>
      <c r="X72" s="5" t="str">
        <f t="shared" si="18"/>
        <v/>
      </c>
      <c r="Y72" s="6" t="str">
        <f t="shared" si="18"/>
        <v/>
      </c>
      <c r="Z72" s="7" t="str">
        <f t="shared" si="18"/>
        <v/>
      </c>
      <c r="AA72" s="6"/>
      <c r="AB72" s="32" t="str">
        <f t="shared" ca="1" si="19"/>
        <v/>
      </c>
      <c r="AC72" s="59" t="str">
        <f t="shared" ca="1" si="19"/>
        <v/>
      </c>
      <c r="AD72" s="60" t="str">
        <f t="shared" ca="1" si="19"/>
        <v/>
      </c>
      <c r="AE72" s="59"/>
      <c r="AF72" s="22" t="str">
        <f>IF(AND(I72="", J72=""), "", IF(AND(J72="", 'Intro &amp; Setup'!$K$42&gt;0), 'Intro &amp; Setup'!$K$42, J72))</f>
        <v/>
      </c>
      <c r="AO72" s="37" t="str">
        <f>IF(B72="", "", IF(COUNTIF($B$9:B71, B72)&gt;0, "", B72))</f>
        <v/>
      </c>
      <c r="AP72" s="37" t="str">
        <f t="shared" si="9"/>
        <v/>
      </c>
      <c r="AQ72" s="37">
        <v>64</v>
      </c>
      <c r="AR72" s="37" t="str">
        <f t="shared" si="10"/>
        <v/>
      </c>
      <c r="AT72" s="37" t="str">
        <f t="shared" si="11"/>
        <v/>
      </c>
      <c r="AV72" s="22" t="str">
        <f t="shared" si="12"/>
        <v/>
      </c>
    </row>
    <row r="73" spans="1:48" x14ac:dyDescent="0.25">
      <c r="A73" s="14"/>
      <c r="B73" s="145"/>
      <c r="C73" s="146"/>
      <c r="D73" s="147"/>
      <c r="E73" s="147"/>
      <c r="F73" s="148"/>
      <c r="G73" s="149"/>
      <c r="H73" s="150"/>
      <c r="I73" s="151"/>
      <c r="J73" s="152"/>
      <c r="K73" s="14"/>
      <c r="L73" s="162" t="str">
        <f t="shared" ref="L73:L136" si="20">IF(I73="", "", IFERROR((SUMIF($S$9:$S$5008, S73, $U$9:$U$5008))-(INDEX($AJ$3:$AJ$14, MATCH(S73, $AI$3:$AI$14, 0))), ""))</f>
        <v/>
      </c>
      <c r="M73" s="163" t="str">
        <f t="shared" ref="M73:M136" si="21">IF(H73="", "", (SUMIF($H$9:$H$5008, "&lt;" &amp; V73, $U$9:$U$5008))-(SUMIF($AH$3:$AH$14, "&lt;" &amp; V73, $AJ$3:$AJ$14)))</f>
        <v/>
      </c>
      <c r="N73" s="164" t="str">
        <f t="shared" si="8"/>
        <v/>
      </c>
      <c r="O73" s="14"/>
      <c r="P73" s="172" t="str">
        <f>IF(I73='Intro &amp; Setup'!$AC$49, Schedule!$P$7, "")</f>
        <v/>
      </c>
      <c r="Q73" s="14"/>
      <c r="S73" s="12" t="str">
        <f t="shared" ref="S73:S136" si="22">IF(H73="", "", TEXT(H73, "mmmm yyyy"))</f>
        <v/>
      </c>
      <c r="U73" s="22">
        <f>IF(I73='Intro &amp; Setup'!$AC$49, AF73, 0)</f>
        <v>0</v>
      </c>
      <c r="V73" s="57" t="str">
        <f t="shared" ref="V73:V136" si="23">IF(H73="", "", DATE(YEAR(H73), MONTH(H73), DAY(1)))</f>
        <v/>
      </c>
      <c r="X73" s="5" t="str">
        <f t="shared" si="18"/>
        <v/>
      </c>
      <c r="Y73" s="6" t="str">
        <f t="shared" si="18"/>
        <v/>
      </c>
      <c r="Z73" s="7" t="str">
        <f t="shared" si="18"/>
        <v/>
      </c>
      <c r="AA73" s="6"/>
      <c r="AB73" s="32" t="str">
        <f t="shared" ca="1" si="19"/>
        <v/>
      </c>
      <c r="AC73" s="59" t="str">
        <f t="shared" ca="1" si="19"/>
        <v/>
      </c>
      <c r="AD73" s="60" t="str">
        <f t="shared" ca="1" si="19"/>
        <v/>
      </c>
      <c r="AE73" s="59"/>
      <c r="AF73" s="22" t="str">
        <f>IF(AND(I73="", J73=""), "", IF(AND(J73="", 'Intro &amp; Setup'!$K$42&gt;0), 'Intro &amp; Setup'!$K$42, J73))</f>
        <v/>
      </c>
      <c r="AO73" s="37" t="str">
        <f>IF(B73="", "", IF(COUNTIF($B$9:B72, B73)&gt;0, "", B73))</f>
        <v/>
      </c>
      <c r="AP73" s="37" t="str">
        <f t="shared" si="9"/>
        <v/>
      </c>
      <c r="AQ73" s="37">
        <v>65</v>
      </c>
      <c r="AR73" s="37" t="str">
        <f t="shared" si="10"/>
        <v/>
      </c>
      <c r="AT73" s="37" t="str">
        <f t="shared" si="11"/>
        <v/>
      </c>
      <c r="AV73" s="22" t="str">
        <f t="shared" si="12"/>
        <v/>
      </c>
    </row>
    <row r="74" spans="1:48" x14ac:dyDescent="0.25">
      <c r="A74" s="14"/>
      <c r="B74" s="145"/>
      <c r="C74" s="146"/>
      <c r="D74" s="147"/>
      <c r="E74" s="147"/>
      <c r="F74" s="148"/>
      <c r="G74" s="149"/>
      <c r="H74" s="150"/>
      <c r="I74" s="151"/>
      <c r="J74" s="152"/>
      <c r="K74" s="14"/>
      <c r="L74" s="162" t="str">
        <f t="shared" si="20"/>
        <v/>
      </c>
      <c r="M74" s="163" t="str">
        <f t="shared" si="21"/>
        <v/>
      </c>
      <c r="N74" s="164" t="str">
        <f t="shared" ref="N74:N137" si="24">IF(OR(L74="", M74=""), "", L74+M74)</f>
        <v/>
      </c>
      <c r="O74" s="14"/>
      <c r="P74" s="172" t="str">
        <f>IF(I74='Intro &amp; Setup'!$AC$49, Schedule!$P$7, "")</f>
        <v/>
      </c>
      <c r="Q74" s="14"/>
      <c r="S74" s="12" t="str">
        <f t="shared" si="22"/>
        <v/>
      </c>
      <c r="U74" s="22">
        <f>IF(I74='Intro &amp; Setup'!$AC$49, AF74, 0)</f>
        <v>0</v>
      </c>
      <c r="V74" s="57" t="str">
        <f t="shared" si="23"/>
        <v/>
      </c>
      <c r="X74" s="5" t="str">
        <f t="shared" si="18"/>
        <v/>
      </c>
      <c r="Y74" s="6" t="str">
        <f t="shared" si="18"/>
        <v/>
      </c>
      <c r="Z74" s="7" t="str">
        <f t="shared" si="18"/>
        <v/>
      </c>
      <c r="AA74" s="6"/>
      <c r="AB74" s="32" t="str">
        <f t="shared" ca="1" si="19"/>
        <v/>
      </c>
      <c r="AC74" s="59" t="str">
        <f t="shared" ca="1" si="19"/>
        <v/>
      </c>
      <c r="AD74" s="60" t="str">
        <f t="shared" ca="1" si="19"/>
        <v/>
      </c>
      <c r="AE74" s="59"/>
      <c r="AF74" s="22" t="str">
        <f>IF(AND(I74="", J74=""), "", IF(AND(J74="", 'Intro &amp; Setup'!$K$42&gt;0), 'Intro &amp; Setup'!$K$42, J74))</f>
        <v/>
      </c>
      <c r="AO74" s="37" t="str">
        <f>IF(B74="", "", IF(COUNTIF($B$9:B73, B74)&gt;0, "", B74))</f>
        <v/>
      </c>
      <c r="AP74" s="37" t="str">
        <f t="shared" ref="AP74:AP137" si="25">IF(AO74="", "", COUNTIF($AO$9:$AO$5008, "&lt;"&amp;AO74)+1-$AP$7)</f>
        <v/>
      </c>
      <c r="AQ74" s="37">
        <v>66</v>
      </c>
      <c r="AR74" s="37" t="str">
        <f t="shared" ref="AR74:AR137" si="26">IFERROR(INDEX($AO$9:$AO$5008, MATCH(AQ74, $AP$9:$AP$5008, 0)), "")</f>
        <v/>
      </c>
      <c r="AT74" s="37" t="str">
        <f t="shared" ref="AT74:AT137" si="27">IF($B74=$AT$6, $S74, "")</f>
        <v/>
      </c>
      <c r="AV74" s="22" t="str">
        <f t="shared" ref="AV74:AV137" si="28">IF(AND($AT$6=$B74, $I74=$I$5), $J74, "")</f>
        <v/>
      </c>
    </row>
    <row r="75" spans="1:48" x14ac:dyDescent="0.25">
      <c r="A75" s="14"/>
      <c r="B75" s="145"/>
      <c r="C75" s="146"/>
      <c r="D75" s="147"/>
      <c r="E75" s="147"/>
      <c r="F75" s="148"/>
      <c r="G75" s="149"/>
      <c r="H75" s="150"/>
      <c r="I75" s="151"/>
      <c r="J75" s="152"/>
      <c r="K75" s="14"/>
      <c r="L75" s="162" t="str">
        <f t="shared" si="20"/>
        <v/>
      </c>
      <c r="M75" s="163" t="str">
        <f t="shared" si="21"/>
        <v/>
      </c>
      <c r="N75" s="164" t="str">
        <f t="shared" si="24"/>
        <v/>
      </c>
      <c r="O75" s="14"/>
      <c r="P75" s="172" t="str">
        <f>IF(I75='Intro &amp; Setup'!$AC$49, Schedule!$P$7, "")</f>
        <v/>
      </c>
      <c r="Q75" s="14"/>
      <c r="S75" s="12" t="str">
        <f t="shared" si="22"/>
        <v/>
      </c>
      <c r="U75" s="22">
        <f>IF(I75='Intro &amp; Setup'!$AC$49, AF75, 0)</f>
        <v>0</v>
      </c>
      <c r="V75" s="57" t="str">
        <f t="shared" si="23"/>
        <v/>
      </c>
      <c r="X75" s="5" t="str">
        <f t="shared" si="18"/>
        <v/>
      </c>
      <c r="Y75" s="6" t="str">
        <f t="shared" si="18"/>
        <v/>
      </c>
      <c r="Z75" s="7" t="str">
        <f t="shared" si="18"/>
        <v/>
      </c>
      <c r="AA75" s="6"/>
      <c r="AB75" s="32" t="str">
        <f t="shared" ca="1" si="19"/>
        <v/>
      </c>
      <c r="AC75" s="59" t="str">
        <f t="shared" ca="1" si="19"/>
        <v/>
      </c>
      <c r="AD75" s="60" t="str">
        <f t="shared" ca="1" si="19"/>
        <v/>
      </c>
      <c r="AE75" s="59"/>
      <c r="AF75" s="22" t="str">
        <f>IF(AND(I75="", J75=""), "", IF(AND(J75="", 'Intro &amp; Setup'!$K$42&gt;0), 'Intro &amp; Setup'!$K$42, J75))</f>
        <v/>
      </c>
      <c r="AO75" s="37" t="str">
        <f>IF(B75="", "", IF(COUNTIF($B$9:B74, B75)&gt;0, "", B75))</f>
        <v/>
      </c>
      <c r="AP75" s="37" t="str">
        <f t="shared" si="25"/>
        <v/>
      </c>
      <c r="AQ75" s="37">
        <v>67</v>
      </c>
      <c r="AR75" s="37" t="str">
        <f t="shared" si="26"/>
        <v/>
      </c>
      <c r="AT75" s="37" t="str">
        <f t="shared" si="27"/>
        <v/>
      </c>
      <c r="AV75" s="22" t="str">
        <f t="shared" si="28"/>
        <v/>
      </c>
    </row>
    <row r="76" spans="1:48" x14ac:dyDescent="0.25">
      <c r="A76" s="14"/>
      <c r="B76" s="145"/>
      <c r="C76" s="146"/>
      <c r="D76" s="147"/>
      <c r="E76" s="147"/>
      <c r="F76" s="148"/>
      <c r="G76" s="149"/>
      <c r="H76" s="150"/>
      <c r="I76" s="151"/>
      <c r="J76" s="152"/>
      <c r="K76" s="14"/>
      <c r="L76" s="162" t="str">
        <f t="shared" si="20"/>
        <v/>
      </c>
      <c r="M76" s="163" t="str">
        <f t="shared" si="21"/>
        <v/>
      </c>
      <c r="N76" s="164" t="str">
        <f t="shared" si="24"/>
        <v/>
      </c>
      <c r="O76" s="14"/>
      <c r="P76" s="172" t="str">
        <f>IF(I76='Intro &amp; Setup'!$AC$49, Schedule!$P$7, "")</f>
        <v/>
      </c>
      <c r="Q76" s="14"/>
      <c r="S76" s="12" t="str">
        <f t="shared" si="22"/>
        <v/>
      </c>
      <c r="U76" s="22">
        <f>IF(I76='Intro &amp; Setup'!$AC$49, AF76, 0)</f>
        <v>0</v>
      </c>
      <c r="V76" s="57" t="str">
        <f t="shared" si="23"/>
        <v/>
      </c>
      <c r="X76" s="5" t="str">
        <f t="shared" si="18"/>
        <v/>
      </c>
      <c r="Y76" s="6" t="str">
        <f t="shared" si="18"/>
        <v/>
      </c>
      <c r="Z76" s="7" t="str">
        <f t="shared" si="18"/>
        <v/>
      </c>
      <c r="AA76" s="6"/>
      <c r="AB76" s="32" t="str">
        <f t="shared" ca="1" si="19"/>
        <v/>
      </c>
      <c r="AC76" s="59" t="str">
        <f t="shared" ca="1" si="19"/>
        <v/>
      </c>
      <c r="AD76" s="60" t="str">
        <f t="shared" ca="1" si="19"/>
        <v/>
      </c>
      <c r="AE76" s="59"/>
      <c r="AF76" s="22" t="str">
        <f>IF(AND(I76="", J76=""), "", IF(AND(J76="", 'Intro &amp; Setup'!$K$42&gt;0), 'Intro &amp; Setup'!$K$42, J76))</f>
        <v/>
      </c>
      <c r="AO76" s="37" t="str">
        <f>IF(B76="", "", IF(COUNTIF($B$9:B75, B76)&gt;0, "", B76))</f>
        <v/>
      </c>
      <c r="AP76" s="37" t="str">
        <f t="shared" si="25"/>
        <v/>
      </c>
      <c r="AQ76" s="37">
        <v>68</v>
      </c>
      <c r="AR76" s="37" t="str">
        <f t="shared" si="26"/>
        <v/>
      </c>
      <c r="AT76" s="37" t="str">
        <f t="shared" si="27"/>
        <v/>
      </c>
      <c r="AV76" s="22" t="str">
        <f t="shared" si="28"/>
        <v/>
      </c>
    </row>
    <row r="77" spans="1:48" x14ac:dyDescent="0.25">
      <c r="A77" s="14"/>
      <c r="B77" s="145"/>
      <c r="C77" s="146"/>
      <c r="D77" s="147"/>
      <c r="E77" s="147"/>
      <c r="F77" s="148"/>
      <c r="G77" s="149"/>
      <c r="H77" s="150"/>
      <c r="I77" s="151"/>
      <c r="J77" s="152"/>
      <c r="K77" s="14"/>
      <c r="L77" s="162" t="str">
        <f t="shared" si="20"/>
        <v/>
      </c>
      <c r="M77" s="163" t="str">
        <f t="shared" si="21"/>
        <v/>
      </c>
      <c r="N77" s="164" t="str">
        <f t="shared" si="24"/>
        <v/>
      </c>
      <c r="O77" s="14"/>
      <c r="P77" s="172" t="str">
        <f>IF(I77='Intro &amp; Setup'!$AC$49, Schedule!$P$7, "")</f>
        <v/>
      </c>
      <c r="Q77" s="14"/>
      <c r="S77" s="12" t="str">
        <f t="shared" si="22"/>
        <v/>
      </c>
      <c r="U77" s="22">
        <f>IF(I77='Intro &amp; Setup'!$AC$49, AF77, 0)</f>
        <v>0</v>
      </c>
      <c r="V77" s="57" t="str">
        <f t="shared" si="23"/>
        <v/>
      </c>
      <c r="X77" s="5" t="str">
        <f t="shared" si="18"/>
        <v/>
      </c>
      <c r="Y77" s="6" t="str">
        <f t="shared" si="18"/>
        <v/>
      </c>
      <c r="Z77" s="7" t="str">
        <f t="shared" si="18"/>
        <v/>
      </c>
      <c r="AA77" s="6"/>
      <c r="AB77" s="32" t="str">
        <f t="shared" ca="1" si="19"/>
        <v/>
      </c>
      <c r="AC77" s="59" t="str">
        <f t="shared" ca="1" si="19"/>
        <v/>
      </c>
      <c r="AD77" s="60" t="str">
        <f t="shared" ca="1" si="19"/>
        <v/>
      </c>
      <c r="AE77" s="59"/>
      <c r="AF77" s="22" t="str">
        <f>IF(AND(I77="", J77=""), "", IF(AND(J77="", 'Intro &amp; Setup'!$K$42&gt;0), 'Intro &amp; Setup'!$K$42, J77))</f>
        <v/>
      </c>
      <c r="AO77" s="37" t="str">
        <f>IF(B77="", "", IF(COUNTIF($B$9:B76, B77)&gt;0, "", B77))</f>
        <v/>
      </c>
      <c r="AP77" s="37" t="str">
        <f t="shared" si="25"/>
        <v/>
      </c>
      <c r="AQ77" s="37">
        <v>69</v>
      </c>
      <c r="AR77" s="37" t="str">
        <f t="shared" si="26"/>
        <v/>
      </c>
      <c r="AT77" s="37" t="str">
        <f t="shared" si="27"/>
        <v/>
      </c>
      <c r="AV77" s="22" t="str">
        <f t="shared" si="28"/>
        <v/>
      </c>
    </row>
    <row r="78" spans="1:48" x14ac:dyDescent="0.25">
      <c r="A78" s="14"/>
      <c r="B78" s="145"/>
      <c r="C78" s="146"/>
      <c r="D78" s="147"/>
      <c r="E78" s="147"/>
      <c r="F78" s="148"/>
      <c r="G78" s="149"/>
      <c r="H78" s="150"/>
      <c r="I78" s="151"/>
      <c r="J78" s="152"/>
      <c r="K78" s="14"/>
      <c r="L78" s="162" t="str">
        <f t="shared" si="20"/>
        <v/>
      </c>
      <c r="M78" s="163" t="str">
        <f t="shared" si="21"/>
        <v/>
      </c>
      <c r="N78" s="164" t="str">
        <f t="shared" si="24"/>
        <v/>
      </c>
      <c r="O78" s="14"/>
      <c r="P78" s="172" t="str">
        <f>IF(I78='Intro &amp; Setup'!$AC$49, Schedule!$P$7, "")</f>
        <v/>
      </c>
      <c r="Q78" s="14"/>
      <c r="S78" s="12" t="str">
        <f t="shared" si="22"/>
        <v/>
      </c>
      <c r="U78" s="22">
        <f>IF(I78='Intro &amp; Setup'!$AC$49, AF78, 0)</f>
        <v>0</v>
      </c>
      <c r="V78" s="57" t="str">
        <f t="shared" si="23"/>
        <v/>
      </c>
      <c r="X78" s="5" t="str">
        <f t="shared" si="18"/>
        <v/>
      </c>
      <c r="Y78" s="6" t="str">
        <f t="shared" si="18"/>
        <v/>
      </c>
      <c r="Z78" s="7" t="str">
        <f t="shared" si="18"/>
        <v/>
      </c>
      <c r="AA78" s="6"/>
      <c r="AB78" s="32" t="str">
        <f t="shared" ca="1" si="19"/>
        <v/>
      </c>
      <c r="AC78" s="59" t="str">
        <f t="shared" ca="1" si="19"/>
        <v/>
      </c>
      <c r="AD78" s="60" t="str">
        <f t="shared" ca="1" si="19"/>
        <v/>
      </c>
      <c r="AE78" s="59"/>
      <c r="AF78" s="22" t="str">
        <f>IF(AND(I78="", J78=""), "", IF(AND(J78="", 'Intro &amp; Setup'!$K$42&gt;0), 'Intro &amp; Setup'!$K$42, J78))</f>
        <v/>
      </c>
      <c r="AO78" s="37" t="str">
        <f>IF(B78="", "", IF(COUNTIF($B$9:B77, B78)&gt;0, "", B78))</f>
        <v/>
      </c>
      <c r="AP78" s="37" t="str">
        <f t="shared" si="25"/>
        <v/>
      </c>
      <c r="AQ78" s="37">
        <v>70</v>
      </c>
      <c r="AR78" s="37" t="str">
        <f t="shared" si="26"/>
        <v/>
      </c>
      <c r="AT78" s="37" t="str">
        <f t="shared" si="27"/>
        <v/>
      </c>
      <c r="AV78" s="22" t="str">
        <f t="shared" si="28"/>
        <v/>
      </c>
    </row>
    <row r="79" spans="1:48" x14ac:dyDescent="0.25">
      <c r="A79" s="14"/>
      <c r="B79" s="145"/>
      <c r="C79" s="146"/>
      <c r="D79" s="147"/>
      <c r="E79" s="147"/>
      <c r="F79" s="148"/>
      <c r="G79" s="149"/>
      <c r="H79" s="150"/>
      <c r="I79" s="151"/>
      <c r="J79" s="152"/>
      <c r="K79" s="14"/>
      <c r="L79" s="162" t="str">
        <f t="shared" si="20"/>
        <v/>
      </c>
      <c r="M79" s="163" t="str">
        <f t="shared" si="21"/>
        <v/>
      </c>
      <c r="N79" s="164" t="str">
        <f t="shared" si="24"/>
        <v/>
      </c>
      <c r="O79" s="14"/>
      <c r="P79" s="172" t="str">
        <f>IF(I79='Intro &amp; Setup'!$AC$49, Schedule!$P$7, "")</f>
        <v/>
      </c>
      <c r="Q79" s="14"/>
      <c r="S79" s="12" t="str">
        <f t="shared" si="22"/>
        <v/>
      </c>
      <c r="U79" s="22">
        <f>IF(I79='Intro &amp; Setup'!$AC$49, AF79, 0)</f>
        <v>0</v>
      </c>
      <c r="V79" s="57" t="str">
        <f t="shared" si="23"/>
        <v/>
      </c>
      <c r="X79" s="5" t="str">
        <f t="shared" si="18"/>
        <v/>
      </c>
      <c r="Y79" s="6" t="str">
        <f t="shared" si="18"/>
        <v/>
      </c>
      <c r="Z79" s="7" t="str">
        <f t="shared" si="18"/>
        <v/>
      </c>
      <c r="AA79" s="6"/>
      <c r="AB79" s="32" t="str">
        <f t="shared" ca="1" si="19"/>
        <v/>
      </c>
      <c r="AC79" s="59" t="str">
        <f t="shared" ca="1" si="19"/>
        <v/>
      </c>
      <c r="AD79" s="60" t="str">
        <f t="shared" ca="1" si="19"/>
        <v/>
      </c>
      <c r="AE79" s="59"/>
      <c r="AF79" s="22" t="str">
        <f>IF(AND(I79="", J79=""), "", IF(AND(J79="", 'Intro &amp; Setup'!$K$42&gt;0), 'Intro &amp; Setup'!$K$42, J79))</f>
        <v/>
      </c>
      <c r="AO79" s="37" t="str">
        <f>IF(B79="", "", IF(COUNTIF($B$9:B78, B79)&gt;0, "", B79))</f>
        <v/>
      </c>
      <c r="AP79" s="37" t="str">
        <f t="shared" si="25"/>
        <v/>
      </c>
      <c r="AQ79" s="37">
        <v>71</v>
      </c>
      <c r="AR79" s="37" t="str">
        <f t="shared" si="26"/>
        <v/>
      </c>
      <c r="AT79" s="37" t="str">
        <f t="shared" si="27"/>
        <v/>
      </c>
      <c r="AV79" s="22" t="str">
        <f t="shared" si="28"/>
        <v/>
      </c>
    </row>
    <row r="80" spans="1:48" x14ac:dyDescent="0.25">
      <c r="A80" s="14"/>
      <c r="B80" s="145"/>
      <c r="C80" s="146"/>
      <c r="D80" s="147"/>
      <c r="E80" s="147"/>
      <c r="F80" s="148"/>
      <c r="G80" s="149"/>
      <c r="H80" s="150"/>
      <c r="I80" s="151"/>
      <c r="J80" s="152"/>
      <c r="K80" s="14"/>
      <c r="L80" s="162" t="str">
        <f t="shared" si="20"/>
        <v/>
      </c>
      <c r="M80" s="163" t="str">
        <f t="shared" si="21"/>
        <v/>
      </c>
      <c r="N80" s="164" t="str">
        <f t="shared" si="24"/>
        <v/>
      </c>
      <c r="O80" s="14"/>
      <c r="P80" s="172" t="str">
        <f>IF(I80='Intro &amp; Setup'!$AC$49, Schedule!$P$7, "")</f>
        <v/>
      </c>
      <c r="Q80" s="14"/>
      <c r="S80" s="12" t="str">
        <f t="shared" si="22"/>
        <v/>
      </c>
      <c r="U80" s="22">
        <f>IF(I80='Intro &amp; Setup'!$AC$49, AF80, 0)</f>
        <v>0</v>
      </c>
      <c r="V80" s="57" t="str">
        <f t="shared" si="23"/>
        <v/>
      </c>
      <c r="X80" s="5" t="str">
        <f t="shared" si="18"/>
        <v/>
      </c>
      <c r="Y80" s="6" t="str">
        <f t="shared" si="18"/>
        <v/>
      </c>
      <c r="Z80" s="7" t="str">
        <f t="shared" si="18"/>
        <v/>
      </c>
      <c r="AA80" s="6"/>
      <c r="AB80" s="32" t="str">
        <f t="shared" ca="1" si="19"/>
        <v/>
      </c>
      <c r="AC80" s="59" t="str">
        <f t="shared" ca="1" si="19"/>
        <v/>
      </c>
      <c r="AD80" s="60" t="str">
        <f t="shared" ca="1" si="19"/>
        <v/>
      </c>
      <c r="AE80" s="59"/>
      <c r="AF80" s="22" t="str">
        <f>IF(AND(I80="", J80=""), "", IF(AND(J80="", 'Intro &amp; Setup'!$K$42&gt;0), 'Intro &amp; Setup'!$K$42, J80))</f>
        <v/>
      </c>
      <c r="AO80" s="37" t="str">
        <f>IF(B80="", "", IF(COUNTIF($B$9:B79, B80)&gt;0, "", B80))</f>
        <v/>
      </c>
      <c r="AP80" s="37" t="str">
        <f t="shared" si="25"/>
        <v/>
      </c>
      <c r="AQ80" s="37">
        <v>72</v>
      </c>
      <c r="AR80" s="37" t="str">
        <f t="shared" si="26"/>
        <v/>
      </c>
      <c r="AT80" s="37" t="str">
        <f t="shared" si="27"/>
        <v/>
      </c>
      <c r="AV80" s="22" t="str">
        <f t="shared" si="28"/>
        <v/>
      </c>
    </row>
    <row r="81" spans="1:48" x14ac:dyDescent="0.25">
      <c r="A81" s="14"/>
      <c r="B81" s="145"/>
      <c r="C81" s="146"/>
      <c r="D81" s="147"/>
      <c r="E81" s="147"/>
      <c r="F81" s="148"/>
      <c r="G81" s="149"/>
      <c r="H81" s="150"/>
      <c r="I81" s="151"/>
      <c r="J81" s="152"/>
      <c r="K81" s="14"/>
      <c r="L81" s="162" t="str">
        <f t="shared" si="20"/>
        <v/>
      </c>
      <c r="M81" s="163" t="str">
        <f t="shared" si="21"/>
        <v/>
      </c>
      <c r="N81" s="164" t="str">
        <f t="shared" si="24"/>
        <v/>
      </c>
      <c r="O81" s="14"/>
      <c r="P81" s="172" t="str">
        <f>IF(I81='Intro &amp; Setup'!$AC$49, Schedule!$P$7, "")</f>
        <v/>
      </c>
      <c r="Q81" s="14"/>
      <c r="S81" s="12" t="str">
        <f t="shared" si="22"/>
        <v/>
      </c>
      <c r="U81" s="22">
        <f>IF(I81='Intro &amp; Setup'!$AC$49, AF81, 0)</f>
        <v>0</v>
      </c>
      <c r="V81" s="57" t="str">
        <f t="shared" si="23"/>
        <v/>
      </c>
      <c r="X81" s="5" t="str">
        <f t="shared" si="18"/>
        <v/>
      </c>
      <c r="Y81" s="6" t="str">
        <f t="shared" si="18"/>
        <v/>
      </c>
      <c r="Z81" s="7" t="str">
        <f t="shared" si="18"/>
        <v/>
      </c>
      <c r="AA81" s="6"/>
      <c r="AB81" s="32" t="str">
        <f t="shared" ca="1" si="19"/>
        <v/>
      </c>
      <c r="AC81" s="59" t="str">
        <f t="shared" ca="1" si="19"/>
        <v/>
      </c>
      <c r="AD81" s="60" t="str">
        <f t="shared" ca="1" si="19"/>
        <v/>
      </c>
      <c r="AE81" s="59"/>
      <c r="AF81" s="22" t="str">
        <f>IF(AND(I81="", J81=""), "", IF(AND(J81="", 'Intro &amp; Setup'!$K$42&gt;0), 'Intro &amp; Setup'!$K$42, J81))</f>
        <v/>
      </c>
      <c r="AO81" s="37" t="str">
        <f>IF(B81="", "", IF(COUNTIF($B$9:B80, B81)&gt;0, "", B81))</f>
        <v/>
      </c>
      <c r="AP81" s="37" t="str">
        <f t="shared" si="25"/>
        <v/>
      </c>
      <c r="AQ81" s="37">
        <v>73</v>
      </c>
      <c r="AR81" s="37" t="str">
        <f t="shared" si="26"/>
        <v/>
      </c>
      <c r="AT81" s="37" t="str">
        <f t="shared" si="27"/>
        <v/>
      </c>
      <c r="AV81" s="22" t="str">
        <f t="shared" si="28"/>
        <v/>
      </c>
    </row>
    <row r="82" spans="1:48" x14ac:dyDescent="0.25">
      <c r="A82" s="14"/>
      <c r="B82" s="145"/>
      <c r="C82" s="146"/>
      <c r="D82" s="147"/>
      <c r="E82" s="147"/>
      <c r="F82" s="148"/>
      <c r="G82" s="149"/>
      <c r="H82" s="150"/>
      <c r="I82" s="151"/>
      <c r="J82" s="152"/>
      <c r="K82" s="14"/>
      <c r="L82" s="162" t="str">
        <f t="shared" si="20"/>
        <v/>
      </c>
      <c r="M82" s="163" t="str">
        <f t="shared" si="21"/>
        <v/>
      </c>
      <c r="N82" s="164" t="str">
        <f t="shared" si="24"/>
        <v/>
      </c>
      <c r="O82" s="14"/>
      <c r="P82" s="172" t="str">
        <f>IF(I82='Intro &amp; Setup'!$AC$49, Schedule!$P$7, "")</f>
        <v/>
      </c>
      <c r="Q82" s="14"/>
      <c r="S82" s="12" t="str">
        <f t="shared" si="22"/>
        <v/>
      </c>
      <c r="U82" s="22">
        <f>IF(I82='Intro &amp; Setup'!$AC$49, AF82, 0)</f>
        <v>0</v>
      </c>
      <c r="V82" s="57" t="str">
        <f t="shared" si="23"/>
        <v/>
      </c>
      <c r="X82" s="5" t="str">
        <f t="shared" si="18"/>
        <v/>
      </c>
      <c r="Y82" s="6" t="str">
        <f t="shared" si="18"/>
        <v/>
      </c>
      <c r="Z82" s="7" t="str">
        <f t="shared" si="18"/>
        <v/>
      </c>
      <c r="AA82" s="6"/>
      <c r="AB82" s="32" t="str">
        <f t="shared" ca="1" si="19"/>
        <v/>
      </c>
      <c r="AC82" s="59" t="str">
        <f t="shared" ca="1" si="19"/>
        <v/>
      </c>
      <c r="AD82" s="60" t="str">
        <f t="shared" ca="1" si="19"/>
        <v/>
      </c>
      <c r="AE82" s="59"/>
      <c r="AF82" s="22" t="str">
        <f>IF(AND(I82="", J82=""), "", IF(AND(J82="", 'Intro &amp; Setup'!$K$42&gt;0), 'Intro &amp; Setup'!$K$42, J82))</f>
        <v/>
      </c>
      <c r="AO82" s="37" t="str">
        <f>IF(B82="", "", IF(COUNTIF($B$9:B81, B82)&gt;0, "", B82))</f>
        <v/>
      </c>
      <c r="AP82" s="37" t="str">
        <f t="shared" si="25"/>
        <v/>
      </c>
      <c r="AQ82" s="37">
        <v>74</v>
      </c>
      <c r="AR82" s="37" t="str">
        <f t="shared" si="26"/>
        <v/>
      </c>
      <c r="AT82" s="37" t="str">
        <f t="shared" si="27"/>
        <v/>
      </c>
      <c r="AV82" s="22" t="str">
        <f t="shared" si="28"/>
        <v/>
      </c>
    </row>
    <row r="83" spans="1:48" x14ac:dyDescent="0.25">
      <c r="A83" s="14"/>
      <c r="B83" s="145"/>
      <c r="C83" s="146"/>
      <c r="D83" s="147"/>
      <c r="E83" s="147"/>
      <c r="F83" s="148"/>
      <c r="G83" s="149"/>
      <c r="H83" s="150"/>
      <c r="I83" s="151"/>
      <c r="J83" s="152"/>
      <c r="K83" s="14"/>
      <c r="L83" s="162" t="str">
        <f t="shared" si="20"/>
        <v/>
      </c>
      <c r="M83" s="163" t="str">
        <f t="shared" si="21"/>
        <v/>
      </c>
      <c r="N83" s="164" t="str">
        <f t="shared" si="24"/>
        <v/>
      </c>
      <c r="O83" s="14"/>
      <c r="P83" s="172" t="str">
        <f>IF(I83='Intro &amp; Setup'!$AC$49, Schedule!$P$7, "")</f>
        <v/>
      </c>
      <c r="Q83" s="14"/>
      <c r="S83" s="12" t="str">
        <f t="shared" si="22"/>
        <v/>
      </c>
      <c r="U83" s="22">
        <f>IF(I83='Intro &amp; Setup'!$AC$49, AF83, 0)</f>
        <v>0</v>
      </c>
      <c r="V83" s="57" t="str">
        <f t="shared" si="23"/>
        <v/>
      </c>
      <c r="X83" s="5" t="str">
        <f t="shared" si="18"/>
        <v/>
      </c>
      <c r="Y83" s="6" t="str">
        <f t="shared" si="18"/>
        <v/>
      </c>
      <c r="Z83" s="7" t="str">
        <f t="shared" si="18"/>
        <v/>
      </c>
      <c r="AA83" s="6"/>
      <c r="AB83" s="32" t="str">
        <f t="shared" ca="1" si="19"/>
        <v/>
      </c>
      <c r="AC83" s="59" t="str">
        <f t="shared" ca="1" si="19"/>
        <v/>
      </c>
      <c r="AD83" s="60" t="str">
        <f t="shared" ca="1" si="19"/>
        <v/>
      </c>
      <c r="AE83" s="59"/>
      <c r="AF83" s="22" t="str">
        <f>IF(AND(I83="", J83=""), "", IF(AND(J83="", 'Intro &amp; Setup'!$K$42&gt;0), 'Intro &amp; Setup'!$K$42, J83))</f>
        <v/>
      </c>
      <c r="AO83" s="37" t="str">
        <f>IF(B83="", "", IF(COUNTIF($B$9:B82, B83)&gt;0, "", B83))</f>
        <v/>
      </c>
      <c r="AP83" s="37" t="str">
        <f t="shared" si="25"/>
        <v/>
      </c>
      <c r="AQ83" s="37">
        <v>75</v>
      </c>
      <c r="AR83" s="37" t="str">
        <f t="shared" si="26"/>
        <v/>
      </c>
      <c r="AT83" s="37" t="str">
        <f t="shared" si="27"/>
        <v/>
      </c>
      <c r="AV83" s="22" t="str">
        <f t="shared" si="28"/>
        <v/>
      </c>
    </row>
    <row r="84" spans="1:48" x14ac:dyDescent="0.25">
      <c r="A84" s="14"/>
      <c r="B84" s="145"/>
      <c r="C84" s="146"/>
      <c r="D84" s="147"/>
      <c r="E84" s="147"/>
      <c r="F84" s="148"/>
      <c r="G84" s="149"/>
      <c r="H84" s="150"/>
      <c r="I84" s="151"/>
      <c r="J84" s="152"/>
      <c r="K84" s="14"/>
      <c r="L84" s="162" t="str">
        <f t="shared" si="20"/>
        <v/>
      </c>
      <c r="M84" s="163" t="str">
        <f t="shared" si="21"/>
        <v/>
      </c>
      <c r="N84" s="164" t="str">
        <f t="shared" si="24"/>
        <v/>
      </c>
      <c r="O84" s="14"/>
      <c r="P84" s="172" t="str">
        <f>IF(I84='Intro &amp; Setup'!$AC$49, Schedule!$P$7, "")</f>
        <v/>
      </c>
      <c r="Q84" s="14"/>
      <c r="S84" s="12" t="str">
        <f t="shared" si="22"/>
        <v/>
      </c>
      <c r="U84" s="22">
        <f>IF(I84='Intro &amp; Setup'!$AC$49, AF84, 0)</f>
        <v>0</v>
      </c>
      <c r="V84" s="57" t="str">
        <f t="shared" si="23"/>
        <v/>
      </c>
      <c r="X84" s="5" t="str">
        <f t="shared" si="18"/>
        <v/>
      </c>
      <c r="Y84" s="6" t="str">
        <f t="shared" si="18"/>
        <v/>
      </c>
      <c r="Z84" s="7" t="str">
        <f t="shared" si="18"/>
        <v/>
      </c>
      <c r="AA84" s="6"/>
      <c r="AB84" s="32" t="str">
        <f t="shared" ca="1" si="19"/>
        <v/>
      </c>
      <c r="AC84" s="59" t="str">
        <f t="shared" ca="1" si="19"/>
        <v/>
      </c>
      <c r="AD84" s="60" t="str">
        <f t="shared" ca="1" si="19"/>
        <v/>
      </c>
      <c r="AE84" s="59"/>
      <c r="AF84" s="22" t="str">
        <f>IF(AND(I84="", J84=""), "", IF(AND(J84="", 'Intro &amp; Setup'!$K$42&gt;0), 'Intro &amp; Setup'!$K$42, J84))</f>
        <v/>
      </c>
      <c r="AO84" s="37" t="str">
        <f>IF(B84="", "", IF(COUNTIF($B$9:B83, B84)&gt;0, "", B84))</f>
        <v/>
      </c>
      <c r="AP84" s="37" t="str">
        <f t="shared" si="25"/>
        <v/>
      </c>
      <c r="AQ84" s="37">
        <v>76</v>
      </c>
      <c r="AR84" s="37" t="str">
        <f t="shared" si="26"/>
        <v/>
      </c>
      <c r="AT84" s="37" t="str">
        <f t="shared" si="27"/>
        <v/>
      </c>
      <c r="AV84" s="22" t="str">
        <f t="shared" si="28"/>
        <v/>
      </c>
    </row>
    <row r="85" spans="1:48" x14ac:dyDescent="0.25">
      <c r="A85" s="14"/>
      <c r="B85" s="145"/>
      <c r="C85" s="146"/>
      <c r="D85" s="147"/>
      <c r="E85" s="147"/>
      <c r="F85" s="148"/>
      <c r="G85" s="149"/>
      <c r="H85" s="150"/>
      <c r="I85" s="151"/>
      <c r="J85" s="152"/>
      <c r="K85" s="14"/>
      <c r="L85" s="162" t="str">
        <f t="shared" si="20"/>
        <v/>
      </c>
      <c r="M85" s="163" t="str">
        <f t="shared" si="21"/>
        <v/>
      </c>
      <c r="N85" s="164" t="str">
        <f t="shared" si="24"/>
        <v/>
      </c>
      <c r="O85" s="14"/>
      <c r="P85" s="172" t="str">
        <f>IF(I85='Intro &amp; Setup'!$AC$49, Schedule!$P$7, "")</f>
        <v/>
      </c>
      <c r="Q85" s="14"/>
      <c r="S85" s="12" t="str">
        <f t="shared" si="22"/>
        <v/>
      </c>
      <c r="U85" s="22">
        <f>IF(I85='Intro &amp; Setup'!$AC$49, AF85, 0)</f>
        <v>0</v>
      </c>
      <c r="V85" s="57" t="str">
        <f t="shared" si="23"/>
        <v/>
      </c>
      <c r="X85" s="5" t="str">
        <f t="shared" si="18"/>
        <v/>
      </c>
      <c r="Y85" s="6" t="str">
        <f t="shared" si="18"/>
        <v/>
      </c>
      <c r="Z85" s="7" t="str">
        <f t="shared" si="18"/>
        <v/>
      </c>
      <c r="AA85" s="6"/>
      <c r="AB85" s="32" t="str">
        <f t="shared" ca="1" si="19"/>
        <v/>
      </c>
      <c r="AC85" s="59" t="str">
        <f t="shared" ca="1" si="19"/>
        <v/>
      </c>
      <c r="AD85" s="60" t="str">
        <f t="shared" ca="1" si="19"/>
        <v/>
      </c>
      <c r="AE85" s="59"/>
      <c r="AF85" s="22" t="str">
        <f>IF(AND(I85="", J85=""), "", IF(AND(J85="", 'Intro &amp; Setup'!$K$42&gt;0), 'Intro &amp; Setup'!$K$42, J85))</f>
        <v/>
      </c>
      <c r="AO85" s="37" t="str">
        <f>IF(B85="", "", IF(COUNTIF($B$9:B84, B85)&gt;0, "", B85))</f>
        <v/>
      </c>
      <c r="AP85" s="37" t="str">
        <f t="shared" si="25"/>
        <v/>
      </c>
      <c r="AQ85" s="37">
        <v>77</v>
      </c>
      <c r="AR85" s="37" t="str">
        <f t="shared" si="26"/>
        <v/>
      </c>
      <c r="AT85" s="37" t="str">
        <f t="shared" si="27"/>
        <v/>
      </c>
      <c r="AV85" s="22" t="str">
        <f t="shared" si="28"/>
        <v/>
      </c>
    </row>
    <row r="86" spans="1:48" x14ac:dyDescent="0.25">
      <c r="A86" s="14"/>
      <c r="B86" s="145"/>
      <c r="C86" s="146"/>
      <c r="D86" s="147"/>
      <c r="E86" s="147"/>
      <c r="F86" s="148"/>
      <c r="G86" s="149"/>
      <c r="H86" s="150"/>
      <c r="I86" s="151"/>
      <c r="J86" s="152"/>
      <c r="K86" s="14"/>
      <c r="L86" s="162" t="str">
        <f t="shared" si="20"/>
        <v/>
      </c>
      <c r="M86" s="163" t="str">
        <f t="shared" si="21"/>
        <v/>
      </c>
      <c r="N86" s="164" t="str">
        <f t="shared" si="24"/>
        <v/>
      </c>
      <c r="O86" s="14"/>
      <c r="P86" s="172" t="str">
        <f>IF(I86='Intro &amp; Setup'!$AC$49, Schedule!$P$7, "")</f>
        <v/>
      </c>
      <c r="Q86" s="14"/>
      <c r="S86" s="12" t="str">
        <f t="shared" si="22"/>
        <v/>
      </c>
      <c r="U86" s="22">
        <f>IF(I86='Intro &amp; Setup'!$AC$49, AF86, 0)</f>
        <v>0</v>
      </c>
      <c r="V86" s="57" t="str">
        <f t="shared" si="23"/>
        <v/>
      </c>
      <c r="X86" s="5" t="str">
        <f t="shared" si="18"/>
        <v/>
      </c>
      <c r="Y86" s="6" t="str">
        <f t="shared" si="18"/>
        <v/>
      </c>
      <c r="Z86" s="7" t="str">
        <f t="shared" si="18"/>
        <v/>
      </c>
      <c r="AA86" s="6"/>
      <c r="AB86" s="32" t="str">
        <f t="shared" ca="1" si="19"/>
        <v/>
      </c>
      <c r="AC86" s="59" t="str">
        <f t="shared" ca="1" si="19"/>
        <v/>
      </c>
      <c r="AD86" s="60" t="str">
        <f t="shared" ca="1" si="19"/>
        <v/>
      </c>
      <c r="AE86" s="59"/>
      <c r="AF86" s="22" t="str">
        <f>IF(AND(I86="", J86=""), "", IF(AND(J86="", 'Intro &amp; Setup'!$K$42&gt;0), 'Intro &amp; Setup'!$K$42, J86))</f>
        <v/>
      </c>
      <c r="AO86" s="37" t="str">
        <f>IF(B86="", "", IF(COUNTIF($B$9:B85, B86)&gt;0, "", B86))</f>
        <v/>
      </c>
      <c r="AP86" s="37" t="str">
        <f t="shared" si="25"/>
        <v/>
      </c>
      <c r="AQ86" s="37">
        <v>78</v>
      </c>
      <c r="AR86" s="37" t="str">
        <f t="shared" si="26"/>
        <v/>
      </c>
      <c r="AT86" s="37" t="str">
        <f t="shared" si="27"/>
        <v/>
      </c>
      <c r="AV86" s="22" t="str">
        <f t="shared" si="28"/>
        <v/>
      </c>
    </row>
    <row r="87" spans="1:48" x14ac:dyDescent="0.25">
      <c r="A87" s="14"/>
      <c r="B87" s="145"/>
      <c r="C87" s="146"/>
      <c r="D87" s="147"/>
      <c r="E87" s="147"/>
      <c r="F87" s="148"/>
      <c r="G87" s="149"/>
      <c r="H87" s="150"/>
      <c r="I87" s="151"/>
      <c r="J87" s="152"/>
      <c r="K87" s="14"/>
      <c r="L87" s="162" t="str">
        <f t="shared" si="20"/>
        <v/>
      </c>
      <c r="M87" s="163" t="str">
        <f t="shared" si="21"/>
        <v/>
      </c>
      <c r="N87" s="164" t="str">
        <f t="shared" si="24"/>
        <v/>
      </c>
      <c r="O87" s="14"/>
      <c r="P87" s="172" t="str">
        <f>IF(I87='Intro &amp; Setup'!$AC$49, Schedule!$P$7, "")</f>
        <v/>
      </c>
      <c r="Q87" s="14"/>
      <c r="S87" s="12" t="str">
        <f t="shared" si="22"/>
        <v/>
      </c>
      <c r="U87" s="22">
        <f>IF(I87='Intro &amp; Setup'!$AC$49, AF87, 0)</f>
        <v>0</v>
      </c>
      <c r="V87" s="57" t="str">
        <f t="shared" si="23"/>
        <v/>
      </c>
      <c r="X87" s="5" t="str">
        <f t="shared" si="18"/>
        <v/>
      </c>
      <c r="Y87" s="6" t="str">
        <f t="shared" si="18"/>
        <v/>
      </c>
      <c r="Z87" s="7" t="str">
        <f t="shared" si="18"/>
        <v/>
      </c>
      <c r="AA87" s="6"/>
      <c r="AB87" s="32" t="str">
        <f t="shared" ca="1" si="19"/>
        <v/>
      </c>
      <c r="AC87" s="59" t="str">
        <f t="shared" ca="1" si="19"/>
        <v/>
      </c>
      <c r="AD87" s="60" t="str">
        <f t="shared" ca="1" si="19"/>
        <v/>
      </c>
      <c r="AE87" s="59"/>
      <c r="AF87" s="22" t="str">
        <f>IF(AND(I87="", J87=""), "", IF(AND(J87="", 'Intro &amp; Setup'!$K$42&gt;0), 'Intro &amp; Setup'!$K$42, J87))</f>
        <v/>
      </c>
      <c r="AO87" s="37" t="str">
        <f>IF(B87="", "", IF(COUNTIF($B$9:B86, B87)&gt;0, "", B87))</f>
        <v/>
      </c>
      <c r="AP87" s="37" t="str">
        <f t="shared" si="25"/>
        <v/>
      </c>
      <c r="AQ87" s="37">
        <v>79</v>
      </c>
      <c r="AR87" s="37" t="str">
        <f t="shared" si="26"/>
        <v/>
      </c>
      <c r="AT87" s="37" t="str">
        <f t="shared" si="27"/>
        <v/>
      </c>
      <c r="AV87" s="22" t="str">
        <f t="shared" si="28"/>
        <v/>
      </c>
    </row>
    <row r="88" spans="1:48" x14ac:dyDescent="0.25">
      <c r="A88" s="14"/>
      <c r="B88" s="145"/>
      <c r="C88" s="146"/>
      <c r="D88" s="147"/>
      <c r="E88" s="147"/>
      <c r="F88" s="148"/>
      <c r="G88" s="149"/>
      <c r="H88" s="150"/>
      <c r="I88" s="151"/>
      <c r="J88" s="152"/>
      <c r="K88" s="14"/>
      <c r="L88" s="162" t="str">
        <f t="shared" si="20"/>
        <v/>
      </c>
      <c r="M88" s="163" t="str">
        <f t="shared" si="21"/>
        <v/>
      </c>
      <c r="N88" s="164" t="str">
        <f t="shared" si="24"/>
        <v/>
      </c>
      <c r="O88" s="14"/>
      <c r="P88" s="172" t="str">
        <f>IF(I88='Intro &amp; Setup'!$AC$49, Schedule!$P$7, "")</f>
        <v/>
      </c>
      <c r="Q88" s="14"/>
      <c r="S88" s="12" t="str">
        <f t="shared" si="22"/>
        <v/>
      </c>
      <c r="U88" s="22">
        <f>IF(I88='Intro &amp; Setup'!$AC$49, AF88, 0)</f>
        <v>0</v>
      </c>
      <c r="V88" s="57" t="str">
        <f t="shared" si="23"/>
        <v/>
      </c>
      <c r="X88" s="5" t="str">
        <f t="shared" si="18"/>
        <v/>
      </c>
      <c r="Y88" s="6" t="str">
        <f t="shared" si="18"/>
        <v/>
      </c>
      <c r="Z88" s="7" t="str">
        <f t="shared" si="18"/>
        <v/>
      </c>
      <c r="AA88" s="6"/>
      <c r="AB88" s="32" t="str">
        <f t="shared" ca="1" si="19"/>
        <v/>
      </c>
      <c r="AC88" s="59" t="str">
        <f t="shared" ca="1" si="19"/>
        <v/>
      </c>
      <c r="AD88" s="60" t="str">
        <f t="shared" ca="1" si="19"/>
        <v/>
      </c>
      <c r="AE88" s="59"/>
      <c r="AF88" s="22" t="str">
        <f>IF(AND(I88="", J88=""), "", IF(AND(J88="", 'Intro &amp; Setup'!$K$42&gt;0), 'Intro &amp; Setup'!$K$42, J88))</f>
        <v/>
      </c>
      <c r="AO88" s="37" t="str">
        <f>IF(B88="", "", IF(COUNTIF($B$9:B87, B88)&gt;0, "", B88))</f>
        <v/>
      </c>
      <c r="AP88" s="37" t="str">
        <f t="shared" si="25"/>
        <v/>
      </c>
      <c r="AQ88" s="37">
        <v>80</v>
      </c>
      <c r="AR88" s="37" t="str">
        <f t="shared" si="26"/>
        <v/>
      </c>
      <c r="AT88" s="37" t="str">
        <f t="shared" si="27"/>
        <v/>
      </c>
      <c r="AV88" s="22" t="str">
        <f t="shared" si="28"/>
        <v/>
      </c>
    </row>
    <row r="89" spans="1:48" x14ac:dyDescent="0.25">
      <c r="A89" s="14"/>
      <c r="B89" s="145"/>
      <c r="C89" s="146"/>
      <c r="D89" s="147"/>
      <c r="E89" s="147"/>
      <c r="F89" s="148"/>
      <c r="G89" s="149"/>
      <c r="H89" s="150"/>
      <c r="I89" s="151"/>
      <c r="J89" s="152"/>
      <c r="K89" s="14"/>
      <c r="L89" s="162" t="str">
        <f t="shared" si="20"/>
        <v/>
      </c>
      <c r="M89" s="163" t="str">
        <f t="shared" si="21"/>
        <v/>
      </c>
      <c r="N89" s="164" t="str">
        <f t="shared" si="24"/>
        <v/>
      </c>
      <c r="O89" s="14"/>
      <c r="P89" s="172" t="str">
        <f>IF(I89='Intro &amp; Setup'!$AC$49, Schedule!$P$7, "")</f>
        <v/>
      </c>
      <c r="Q89" s="14"/>
      <c r="S89" s="12" t="str">
        <f t="shared" si="22"/>
        <v/>
      </c>
      <c r="U89" s="22">
        <f>IF(I89='Intro &amp; Setup'!$AC$49, AF89, 0)</f>
        <v>0</v>
      </c>
      <c r="V89" s="57" t="str">
        <f t="shared" si="23"/>
        <v/>
      </c>
      <c r="X89" s="5" t="str">
        <f t="shared" ref="X89:Z108" si="29">IF($I89="", "", IF($S89=X$8, $I89, ""))</f>
        <v/>
      </c>
      <c r="Y89" s="6" t="str">
        <f t="shared" si="29"/>
        <v/>
      </c>
      <c r="Z89" s="7" t="str">
        <f t="shared" si="29"/>
        <v/>
      </c>
      <c r="AA89" s="6"/>
      <c r="AB89" s="32" t="str">
        <f t="shared" ref="AB89:AD108" ca="1" si="30">IF($S89=AB$8, $AF89, "")</f>
        <v/>
      </c>
      <c r="AC89" s="59" t="str">
        <f t="shared" ca="1" si="30"/>
        <v/>
      </c>
      <c r="AD89" s="60" t="str">
        <f t="shared" ca="1" si="30"/>
        <v/>
      </c>
      <c r="AE89" s="59"/>
      <c r="AF89" s="22" t="str">
        <f>IF(AND(I89="", J89=""), "", IF(AND(J89="", 'Intro &amp; Setup'!$K$42&gt;0), 'Intro &amp; Setup'!$K$42, J89))</f>
        <v/>
      </c>
      <c r="AO89" s="37" t="str">
        <f>IF(B89="", "", IF(COUNTIF($B$9:B88, B89)&gt;0, "", B89))</f>
        <v/>
      </c>
      <c r="AP89" s="37" t="str">
        <f t="shared" si="25"/>
        <v/>
      </c>
      <c r="AQ89" s="37">
        <v>81</v>
      </c>
      <c r="AR89" s="37" t="str">
        <f t="shared" si="26"/>
        <v/>
      </c>
      <c r="AT89" s="37" t="str">
        <f t="shared" si="27"/>
        <v/>
      </c>
      <c r="AV89" s="22" t="str">
        <f t="shared" si="28"/>
        <v/>
      </c>
    </row>
    <row r="90" spans="1:48" x14ac:dyDescent="0.25">
      <c r="A90" s="14"/>
      <c r="B90" s="145"/>
      <c r="C90" s="146"/>
      <c r="D90" s="147"/>
      <c r="E90" s="147"/>
      <c r="F90" s="148"/>
      <c r="G90" s="149"/>
      <c r="H90" s="150"/>
      <c r="I90" s="151"/>
      <c r="J90" s="152"/>
      <c r="K90" s="14"/>
      <c r="L90" s="162" t="str">
        <f t="shared" si="20"/>
        <v/>
      </c>
      <c r="M90" s="163" t="str">
        <f t="shared" si="21"/>
        <v/>
      </c>
      <c r="N90" s="164" t="str">
        <f t="shared" si="24"/>
        <v/>
      </c>
      <c r="O90" s="14"/>
      <c r="P90" s="172" t="str">
        <f>IF(I90='Intro &amp; Setup'!$AC$49, Schedule!$P$7, "")</f>
        <v/>
      </c>
      <c r="Q90" s="14"/>
      <c r="S90" s="12" t="str">
        <f t="shared" si="22"/>
        <v/>
      </c>
      <c r="U90" s="22">
        <f>IF(I90='Intro &amp; Setup'!$AC$49, AF90, 0)</f>
        <v>0</v>
      </c>
      <c r="V90" s="57" t="str">
        <f t="shared" si="23"/>
        <v/>
      </c>
      <c r="X90" s="5" t="str">
        <f t="shared" si="29"/>
        <v/>
      </c>
      <c r="Y90" s="6" t="str">
        <f t="shared" si="29"/>
        <v/>
      </c>
      <c r="Z90" s="7" t="str">
        <f t="shared" si="29"/>
        <v/>
      </c>
      <c r="AA90" s="6"/>
      <c r="AB90" s="32" t="str">
        <f t="shared" ca="1" si="30"/>
        <v/>
      </c>
      <c r="AC90" s="59" t="str">
        <f t="shared" ca="1" si="30"/>
        <v/>
      </c>
      <c r="AD90" s="60" t="str">
        <f t="shared" ca="1" si="30"/>
        <v/>
      </c>
      <c r="AE90" s="59"/>
      <c r="AF90" s="22" t="str">
        <f>IF(AND(I90="", J90=""), "", IF(AND(J90="", 'Intro &amp; Setup'!$K$42&gt;0), 'Intro &amp; Setup'!$K$42, J90))</f>
        <v/>
      </c>
      <c r="AO90" s="37" t="str">
        <f>IF(B90="", "", IF(COUNTIF($B$9:B89, B90)&gt;0, "", B90))</f>
        <v/>
      </c>
      <c r="AP90" s="37" t="str">
        <f t="shared" si="25"/>
        <v/>
      </c>
      <c r="AQ90" s="37">
        <v>82</v>
      </c>
      <c r="AR90" s="37" t="str">
        <f t="shared" si="26"/>
        <v/>
      </c>
      <c r="AT90" s="37" t="str">
        <f t="shared" si="27"/>
        <v/>
      </c>
      <c r="AV90" s="22" t="str">
        <f t="shared" si="28"/>
        <v/>
      </c>
    </row>
    <row r="91" spans="1:48" x14ac:dyDescent="0.25">
      <c r="A91" s="14"/>
      <c r="B91" s="145"/>
      <c r="C91" s="146"/>
      <c r="D91" s="147"/>
      <c r="E91" s="147"/>
      <c r="F91" s="148"/>
      <c r="G91" s="149"/>
      <c r="H91" s="150"/>
      <c r="I91" s="151"/>
      <c r="J91" s="152"/>
      <c r="K91" s="14"/>
      <c r="L91" s="162" t="str">
        <f t="shared" si="20"/>
        <v/>
      </c>
      <c r="M91" s="163" t="str">
        <f t="shared" si="21"/>
        <v/>
      </c>
      <c r="N91" s="164" t="str">
        <f t="shared" si="24"/>
        <v/>
      </c>
      <c r="O91" s="14"/>
      <c r="P91" s="172" t="str">
        <f>IF(I91='Intro &amp; Setup'!$AC$49, Schedule!$P$7, "")</f>
        <v/>
      </c>
      <c r="Q91" s="14"/>
      <c r="S91" s="12" t="str">
        <f t="shared" si="22"/>
        <v/>
      </c>
      <c r="U91" s="22">
        <f>IF(I91='Intro &amp; Setup'!$AC$49, AF91, 0)</f>
        <v>0</v>
      </c>
      <c r="V91" s="57" t="str">
        <f t="shared" si="23"/>
        <v/>
      </c>
      <c r="X91" s="5" t="str">
        <f t="shared" si="29"/>
        <v/>
      </c>
      <c r="Y91" s="6" t="str">
        <f t="shared" si="29"/>
        <v/>
      </c>
      <c r="Z91" s="7" t="str">
        <f t="shared" si="29"/>
        <v/>
      </c>
      <c r="AA91" s="6"/>
      <c r="AB91" s="32" t="str">
        <f t="shared" ca="1" si="30"/>
        <v/>
      </c>
      <c r="AC91" s="59" t="str">
        <f t="shared" ca="1" si="30"/>
        <v/>
      </c>
      <c r="AD91" s="60" t="str">
        <f t="shared" ca="1" si="30"/>
        <v/>
      </c>
      <c r="AE91" s="59"/>
      <c r="AF91" s="22" t="str">
        <f>IF(AND(I91="", J91=""), "", IF(AND(J91="", 'Intro &amp; Setup'!$K$42&gt;0), 'Intro &amp; Setup'!$K$42, J91))</f>
        <v/>
      </c>
      <c r="AO91" s="37" t="str">
        <f>IF(B91="", "", IF(COUNTIF($B$9:B90, B91)&gt;0, "", B91))</f>
        <v/>
      </c>
      <c r="AP91" s="37" t="str">
        <f t="shared" si="25"/>
        <v/>
      </c>
      <c r="AQ91" s="37">
        <v>83</v>
      </c>
      <c r="AR91" s="37" t="str">
        <f t="shared" si="26"/>
        <v/>
      </c>
      <c r="AT91" s="37" t="str">
        <f t="shared" si="27"/>
        <v/>
      </c>
      <c r="AV91" s="22" t="str">
        <f t="shared" si="28"/>
        <v/>
      </c>
    </row>
    <row r="92" spans="1:48" x14ac:dyDescent="0.25">
      <c r="A92" s="14"/>
      <c r="B92" s="145"/>
      <c r="C92" s="146"/>
      <c r="D92" s="147"/>
      <c r="E92" s="147"/>
      <c r="F92" s="148"/>
      <c r="G92" s="149"/>
      <c r="H92" s="150"/>
      <c r="I92" s="151"/>
      <c r="J92" s="152"/>
      <c r="K92" s="14"/>
      <c r="L92" s="162" t="str">
        <f t="shared" si="20"/>
        <v/>
      </c>
      <c r="M92" s="163" t="str">
        <f t="shared" si="21"/>
        <v/>
      </c>
      <c r="N92" s="164" t="str">
        <f t="shared" si="24"/>
        <v/>
      </c>
      <c r="O92" s="14"/>
      <c r="P92" s="172" t="str">
        <f>IF(I92='Intro &amp; Setup'!$AC$49, Schedule!$P$7, "")</f>
        <v/>
      </c>
      <c r="Q92" s="14"/>
      <c r="S92" s="12" t="str">
        <f t="shared" si="22"/>
        <v/>
      </c>
      <c r="U92" s="22">
        <f>IF(I92='Intro &amp; Setup'!$AC$49, AF92, 0)</f>
        <v>0</v>
      </c>
      <c r="V92" s="57" t="str">
        <f t="shared" si="23"/>
        <v/>
      </c>
      <c r="X92" s="5" t="str">
        <f t="shared" si="29"/>
        <v/>
      </c>
      <c r="Y92" s="6" t="str">
        <f t="shared" si="29"/>
        <v/>
      </c>
      <c r="Z92" s="7" t="str">
        <f t="shared" si="29"/>
        <v/>
      </c>
      <c r="AA92" s="6"/>
      <c r="AB92" s="32" t="str">
        <f t="shared" ca="1" si="30"/>
        <v/>
      </c>
      <c r="AC92" s="59" t="str">
        <f t="shared" ca="1" si="30"/>
        <v/>
      </c>
      <c r="AD92" s="60" t="str">
        <f t="shared" ca="1" si="30"/>
        <v/>
      </c>
      <c r="AE92" s="59"/>
      <c r="AF92" s="22" t="str">
        <f>IF(AND(I92="", J92=""), "", IF(AND(J92="", 'Intro &amp; Setup'!$K$42&gt;0), 'Intro &amp; Setup'!$K$42, J92))</f>
        <v/>
      </c>
      <c r="AO92" s="37" t="str">
        <f>IF(B92="", "", IF(COUNTIF($B$9:B91, B92)&gt;0, "", B92))</f>
        <v/>
      </c>
      <c r="AP92" s="37" t="str">
        <f t="shared" si="25"/>
        <v/>
      </c>
      <c r="AQ92" s="37">
        <v>84</v>
      </c>
      <c r="AR92" s="37" t="str">
        <f t="shared" si="26"/>
        <v/>
      </c>
      <c r="AT92" s="37" t="str">
        <f t="shared" si="27"/>
        <v/>
      </c>
      <c r="AV92" s="22" t="str">
        <f t="shared" si="28"/>
        <v/>
      </c>
    </row>
    <row r="93" spans="1:48" x14ac:dyDescent="0.25">
      <c r="A93" s="14"/>
      <c r="B93" s="145"/>
      <c r="C93" s="146"/>
      <c r="D93" s="147"/>
      <c r="E93" s="147"/>
      <c r="F93" s="148"/>
      <c r="G93" s="149"/>
      <c r="H93" s="150"/>
      <c r="I93" s="151"/>
      <c r="J93" s="152"/>
      <c r="K93" s="14"/>
      <c r="L93" s="162" t="str">
        <f t="shared" si="20"/>
        <v/>
      </c>
      <c r="M93" s="163" t="str">
        <f t="shared" si="21"/>
        <v/>
      </c>
      <c r="N93" s="164" t="str">
        <f t="shared" si="24"/>
        <v/>
      </c>
      <c r="O93" s="14"/>
      <c r="P93" s="172" t="str">
        <f>IF(I93='Intro &amp; Setup'!$AC$49, Schedule!$P$7, "")</f>
        <v/>
      </c>
      <c r="Q93" s="14"/>
      <c r="S93" s="12" t="str">
        <f t="shared" si="22"/>
        <v/>
      </c>
      <c r="U93" s="22">
        <f>IF(I93='Intro &amp; Setup'!$AC$49, AF93, 0)</f>
        <v>0</v>
      </c>
      <c r="V93" s="57" t="str">
        <f t="shared" si="23"/>
        <v/>
      </c>
      <c r="X93" s="5" t="str">
        <f t="shared" si="29"/>
        <v/>
      </c>
      <c r="Y93" s="6" t="str">
        <f t="shared" si="29"/>
        <v/>
      </c>
      <c r="Z93" s="7" t="str">
        <f t="shared" si="29"/>
        <v/>
      </c>
      <c r="AA93" s="6"/>
      <c r="AB93" s="32" t="str">
        <f t="shared" ca="1" si="30"/>
        <v/>
      </c>
      <c r="AC93" s="59" t="str">
        <f t="shared" ca="1" si="30"/>
        <v/>
      </c>
      <c r="AD93" s="60" t="str">
        <f t="shared" ca="1" si="30"/>
        <v/>
      </c>
      <c r="AE93" s="59"/>
      <c r="AF93" s="22" t="str">
        <f>IF(AND(I93="", J93=""), "", IF(AND(J93="", 'Intro &amp; Setup'!$K$42&gt;0), 'Intro &amp; Setup'!$K$42, J93))</f>
        <v/>
      </c>
      <c r="AO93" s="37" t="str">
        <f>IF(B93="", "", IF(COUNTIF($B$9:B92, B93)&gt;0, "", B93))</f>
        <v/>
      </c>
      <c r="AP93" s="37" t="str">
        <f t="shared" si="25"/>
        <v/>
      </c>
      <c r="AQ93" s="37">
        <v>85</v>
      </c>
      <c r="AR93" s="37" t="str">
        <f t="shared" si="26"/>
        <v/>
      </c>
      <c r="AT93" s="37" t="str">
        <f t="shared" si="27"/>
        <v/>
      </c>
      <c r="AV93" s="22" t="str">
        <f t="shared" si="28"/>
        <v/>
      </c>
    </row>
    <row r="94" spans="1:48" x14ac:dyDescent="0.25">
      <c r="A94" s="14"/>
      <c r="B94" s="145"/>
      <c r="C94" s="146"/>
      <c r="D94" s="147"/>
      <c r="E94" s="147"/>
      <c r="F94" s="148"/>
      <c r="G94" s="149"/>
      <c r="H94" s="150"/>
      <c r="I94" s="151"/>
      <c r="J94" s="152"/>
      <c r="K94" s="14"/>
      <c r="L94" s="162" t="str">
        <f t="shared" si="20"/>
        <v/>
      </c>
      <c r="M94" s="163" t="str">
        <f t="shared" si="21"/>
        <v/>
      </c>
      <c r="N94" s="164" t="str">
        <f t="shared" si="24"/>
        <v/>
      </c>
      <c r="O94" s="14"/>
      <c r="P94" s="172" t="str">
        <f>IF(I94='Intro &amp; Setup'!$AC$49, Schedule!$P$7, "")</f>
        <v/>
      </c>
      <c r="Q94" s="14"/>
      <c r="S94" s="12" t="str">
        <f t="shared" si="22"/>
        <v/>
      </c>
      <c r="U94" s="22">
        <f>IF(I94='Intro &amp; Setup'!$AC$49, AF94, 0)</f>
        <v>0</v>
      </c>
      <c r="V94" s="57" t="str">
        <f t="shared" si="23"/>
        <v/>
      </c>
      <c r="X94" s="5" t="str">
        <f t="shared" si="29"/>
        <v/>
      </c>
      <c r="Y94" s="6" t="str">
        <f t="shared" si="29"/>
        <v/>
      </c>
      <c r="Z94" s="7" t="str">
        <f t="shared" si="29"/>
        <v/>
      </c>
      <c r="AA94" s="6"/>
      <c r="AB94" s="32" t="str">
        <f t="shared" ca="1" si="30"/>
        <v/>
      </c>
      <c r="AC94" s="59" t="str">
        <f t="shared" ca="1" si="30"/>
        <v/>
      </c>
      <c r="AD94" s="60" t="str">
        <f t="shared" ca="1" si="30"/>
        <v/>
      </c>
      <c r="AE94" s="59"/>
      <c r="AF94" s="22" t="str">
        <f>IF(AND(I94="", J94=""), "", IF(AND(J94="", 'Intro &amp; Setup'!$K$42&gt;0), 'Intro &amp; Setup'!$K$42, J94))</f>
        <v/>
      </c>
      <c r="AO94" s="37" t="str">
        <f>IF(B94="", "", IF(COUNTIF($B$9:B93, B94)&gt;0, "", B94))</f>
        <v/>
      </c>
      <c r="AP94" s="37" t="str">
        <f t="shared" si="25"/>
        <v/>
      </c>
      <c r="AQ94" s="37">
        <v>86</v>
      </c>
      <c r="AR94" s="37" t="str">
        <f t="shared" si="26"/>
        <v/>
      </c>
      <c r="AT94" s="37" t="str">
        <f t="shared" si="27"/>
        <v/>
      </c>
      <c r="AV94" s="22" t="str">
        <f t="shared" si="28"/>
        <v/>
      </c>
    </row>
    <row r="95" spans="1:48" x14ac:dyDescent="0.25">
      <c r="A95" s="14"/>
      <c r="B95" s="145"/>
      <c r="C95" s="146"/>
      <c r="D95" s="147"/>
      <c r="E95" s="147"/>
      <c r="F95" s="148"/>
      <c r="G95" s="149"/>
      <c r="H95" s="150"/>
      <c r="I95" s="151"/>
      <c r="J95" s="152"/>
      <c r="K95" s="14"/>
      <c r="L95" s="162" t="str">
        <f t="shared" si="20"/>
        <v/>
      </c>
      <c r="M95" s="163" t="str">
        <f t="shared" si="21"/>
        <v/>
      </c>
      <c r="N95" s="164" t="str">
        <f t="shared" si="24"/>
        <v/>
      </c>
      <c r="O95" s="14"/>
      <c r="P95" s="172" t="str">
        <f>IF(I95='Intro &amp; Setup'!$AC$49, Schedule!$P$7, "")</f>
        <v/>
      </c>
      <c r="Q95" s="14"/>
      <c r="S95" s="12" t="str">
        <f t="shared" si="22"/>
        <v/>
      </c>
      <c r="U95" s="22">
        <f>IF(I95='Intro &amp; Setup'!$AC$49, AF95, 0)</f>
        <v>0</v>
      </c>
      <c r="V95" s="57" t="str">
        <f t="shared" si="23"/>
        <v/>
      </c>
      <c r="X95" s="5" t="str">
        <f t="shared" si="29"/>
        <v/>
      </c>
      <c r="Y95" s="6" t="str">
        <f t="shared" si="29"/>
        <v/>
      </c>
      <c r="Z95" s="7" t="str">
        <f t="shared" si="29"/>
        <v/>
      </c>
      <c r="AA95" s="6"/>
      <c r="AB95" s="32" t="str">
        <f t="shared" ca="1" si="30"/>
        <v/>
      </c>
      <c r="AC95" s="59" t="str">
        <f t="shared" ca="1" si="30"/>
        <v/>
      </c>
      <c r="AD95" s="60" t="str">
        <f t="shared" ca="1" si="30"/>
        <v/>
      </c>
      <c r="AE95" s="59"/>
      <c r="AF95" s="22" t="str">
        <f>IF(AND(I95="", J95=""), "", IF(AND(J95="", 'Intro &amp; Setup'!$K$42&gt;0), 'Intro &amp; Setup'!$K$42, J95))</f>
        <v/>
      </c>
      <c r="AO95" s="37" t="str">
        <f>IF(B95="", "", IF(COUNTIF($B$9:B94, B95)&gt;0, "", B95))</f>
        <v/>
      </c>
      <c r="AP95" s="37" t="str">
        <f t="shared" si="25"/>
        <v/>
      </c>
      <c r="AQ95" s="37">
        <v>87</v>
      </c>
      <c r="AR95" s="37" t="str">
        <f t="shared" si="26"/>
        <v/>
      </c>
      <c r="AT95" s="37" t="str">
        <f t="shared" si="27"/>
        <v/>
      </c>
      <c r="AV95" s="22" t="str">
        <f t="shared" si="28"/>
        <v/>
      </c>
    </row>
    <row r="96" spans="1:48" x14ac:dyDescent="0.25">
      <c r="A96" s="14"/>
      <c r="B96" s="145"/>
      <c r="C96" s="146"/>
      <c r="D96" s="147"/>
      <c r="E96" s="147"/>
      <c r="F96" s="148"/>
      <c r="G96" s="149"/>
      <c r="H96" s="150"/>
      <c r="I96" s="151"/>
      <c r="J96" s="152"/>
      <c r="K96" s="14"/>
      <c r="L96" s="162" t="str">
        <f t="shared" si="20"/>
        <v/>
      </c>
      <c r="M96" s="163" t="str">
        <f t="shared" si="21"/>
        <v/>
      </c>
      <c r="N96" s="164" t="str">
        <f t="shared" si="24"/>
        <v/>
      </c>
      <c r="O96" s="14"/>
      <c r="P96" s="172" t="str">
        <f>IF(I96='Intro &amp; Setup'!$AC$49, Schedule!$P$7, "")</f>
        <v/>
      </c>
      <c r="Q96" s="14"/>
      <c r="S96" s="12" t="str">
        <f t="shared" si="22"/>
        <v/>
      </c>
      <c r="U96" s="22">
        <f>IF(I96='Intro &amp; Setup'!$AC$49, AF96, 0)</f>
        <v>0</v>
      </c>
      <c r="V96" s="57" t="str">
        <f t="shared" si="23"/>
        <v/>
      </c>
      <c r="X96" s="5" t="str">
        <f t="shared" si="29"/>
        <v/>
      </c>
      <c r="Y96" s="6" t="str">
        <f t="shared" si="29"/>
        <v/>
      </c>
      <c r="Z96" s="7" t="str">
        <f t="shared" si="29"/>
        <v/>
      </c>
      <c r="AA96" s="6"/>
      <c r="AB96" s="32" t="str">
        <f t="shared" ca="1" si="30"/>
        <v/>
      </c>
      <c r="AC96" s="59" t="str">
        <f t="shared" ca="1" si="30"/>
        <v/>
      </c>
      <c r="AD96" s="60" t="str">
        <f t="shared" ca="1" si="30"/>
        <v/>
      </c>
      <c r="AE96" s="59"/>
      <c r="AF96" s="22" t="str">
        <f>IF(AND(I96="", J96=""), "", IF(AND(J96="", 'Intro &amp; Setup'!$K$42&gt;0), 'Intro &amp; Setup'!$K$42, J96))</f>
        <v/>
      </c>
      <c r="AO96" s="37" t="str">
        <f>IF(B96="", "", IF(COUNTIF($B$9:B95, B96)&gt;0, "", B96))</f>
        <v/>
      </c>
      <c r="AP96" s="37" t="str">
        <f t="shared" si="25"/>
        <v/>
      </c>
      <c r="AQ96" s="37">
        <v>88</v>
      </c>
      <c r="AR96" s="37" t="str">
        <f t="shared" si="26"/>
        <v/>
      </c>
      <c r="AT96" s="37" t="str">
        <f t="shared" si="27"/>
        <v/>
      </c>
      <c r="AV96" s="22" t="str">
        <f t="shared" si="28"/>
        <v/>
      </c>
    </row>
    <row r="97" spans="1:48" x14ac:dyDescent="0.25">
      <c r="A97" s="14"/>
      <c r="B97" s="145"/>
      <c r="C97" s="146"/>
      <c r="D97" s="147"/>
      <c r="E97" s="147"/>
      <c r="F97" s="148"/>
      <c r="G97" s="149"/>
      <c r="H97" s="150"/>
      <c r="I97" s="151"/>
      <c r="J97" s="152"/>
      <c r="K97" s="14"/>
      <c r="L97" s="162" t="str">
        <f t="shared" si="20"/>
        <v/>
      </c>
      <c r="M97" s="163" t="str">
        <f t="shared" si="21"/>
        <v/>
      </c>
      <c r="N97" s="164" t="str">
        <f t="shared" si="24"/>
        <v/>
      </c>
      <c r="O97" s="14"/>
      <c r="P97" s="172" t="str">
        <f>IF(I97='Intro &amp; Setup'!$AC$49, Schedule!$P$7, "")</f>
        <v/>
      </c>
      <c r="Q97" s="14"/>
      <c r="S97" s="12" t="str">
        <f t="shared" si="22"/>
        <v/>
      </c>
      <c r="U97" s="22">
        <f>IF(I97='Intro &amp; Setup'!$AC$49, AF97, 0)</f>
        <v>0</v>
      </c>
      <c r="V97" s="57" t="str">
        <f t="shared" si="23"/>
        <v/>
      </c>
      <c r="X97" s="5" t="str">
        <f t="shared" si="29"/>
        <v/>
      </c>
      <c r="Y97" s="6" t="str">
        <f t="shared" si="29"/>
        <v/>
      </c>
      <c r="Z97" s="7" t="str">
        <f t="shared" si="29"/>
        <v/>
      </c>
      <c r="AA97" s="6"/>
      <c r="AB97" s="32" t="str">
        <f t="shared" ca="1" si="30"/>
        <v/>
      </c>
      <c r="AC97" s="59" t="str">
        <f t="shared" ca="1" si="30"/>
        <v/>
      </c>
      <c r="AD97" s="60" t="str">
        <f t="shared" ca="1" si="30"/>
        <v/>
      </c>
      <c r="AE97" s="59"/>
      <c r="AF97" s="22" t="str">
        <f>IF(AND(I97="", J97=""), "", IF(AND(J97="", 'Intro &amp; Setup'!$K$42&gt;0), 'Intro &amp; Setup'!$K$42, J97))</f>
        <v/>
      </c>
      <c r="AO97" s="37" t="str">
        <f>IF(B97="", "", IF(COUNTIF($B$9:B96, B97)&gt;0, "", B97))</f>
        <v/>
      </c>
      <c r="AP97" s="37" t="str">
        <f t="shared" si="25"/>
        <v/>
      </c>
      <c r="AQ97" s="37">
        <v>89</v>
      </c>
      <c r="AR97" s="37" t="str">
        <f t="shared" si="26"/>
        <v/>
      </c>
      <c r="AT97" s="37" t="str">
        <f t="shared" si="27"/>
        <v/>
      </c>
      <c r="AV97" s="22" t="str">
        <f t="shared" si="28"/>
        <v/>
      </c>
    </row>
    <row r="98" spans="1:48" x14ac:dyDescent="0.25">
      <c r="A98" s="14"/>
      <c r="B98" s="145"/>
      <c r="C98" s="146"/>
      <c r="D98" s="147"/>
      <c r="E98" s="147"/>
      <c r="F98" s="148"/>
      <c r="G98" s="149"/>
      <c r="H98" s="150"/>
      <c r="I98" s="151"/>
      <c r="J98" s="152"/>
      <c r="K98" s="14"/>
      <c r="L98" s="162" t="str">
        <f t="shared" si="20"/>
        <v/>
      </c>
      <c r="M98" s="163" t="str">
        <f t="shared" si="21"/>
        <v/>
      </c>
      <c r="N98" s="164" t="str">
        <f t="shared" si="24"/>
        <v/>
      </c>
      <c r="O98" s="14"/>
      <c r="P98" s="172" t="str">
        <f>IF(I98='Intro &amp; Setup'!$AC$49, Schedule!$P$7, "")</f>
        <v/>
      </c>
      <c r="Q98" s="14"/>
      <c r="S98" s="12" t="str">
        <f t="shared" si="22"/>
        <v/>
      </c>
      <c r="U98" s="22">
        <f>IF(I98='Intro &amp; Setup'!$AC$49, AF98, 0)</f>
        <v>0</v>
      </c>
      <c r="V98" s="57" t="str">
        <f t="shared" si="23"/>
        <v/>
      </c>
      <c r="X98" s="5" t="str">
        <f t="shared" si="29"/>
        <v/>
      </c>
      <c r="Y98" s="6" t="str">
        <f t="shared" si="29"/>
        <v/>
      </c>
      <c r="Z98" s="7" t="str">
        <f t="shared" si="29"/>
        <v/>
      </c>
      <c r="AA98" s="6"/>
      <c r="AB98" s="32" t="str">
        <f t="shared" ca="1" si="30"/>
        <v/>
      </c>
      <c r="AC98" s="59" t="str">
        <f t="shared" ca="1" si="30"/>
        <v/>
      </c>
      <c r="AD98" s="60" t="str">
        <f t="shared" ca="1" si="30"/>
        <v/>
      </c>
      <c r="AE98" s="59"/>
      <c r="AF98" s="22" t="str">
        <f>IF(AND(I98="", J98=""), "", IF(AND(J98="", 'Intro &amp; Setup'!$K$42&gt;0), 'Intro &amp; Setup'!$K$42, J98))</f>
        <v/>
      </c>
      <c r="AO98" s="37" t="str">
        <f>IF(B98="", "", IF(COUNTIF($B$9:B97, B98)&gt;0, "", B98))</f>
        <v/>
      </c>
      <c r="AP98" s="37" t="str">
        <f t="shared" si="25"/>
        <v/>
      </c>
      <c r="AQ98" s="37">
        <v>90</v>
      </c>
      <c r="AR98" s="37" t="str">
        <f t="shared" si="26"/>
        <v/>
      </c>
      <c r="AT98" s="37" t="str">
        <f t="shared" si="27"/>
        <v/>
      </c>
      <c r="AV98" s="22" t="str">
        <f t="shared" si="28"/>
        <v/>
      </c>
    </row>
    <row r="99" spans="1:48" x14ac:dyDescent="0.25">
      <c r="A99" s="14"/>
      <c r="B99" s="145"/>
      <c r="C99" s="146"/>
      <c r="D99" s="147"/>
      <c r="E99" s="147"/>
      <c r="F99" s="148"/>
      <c r="G99" s="149"/>
      <c r="H99" s="150"/>
      <c r="I99" s="151"/>
      <c r="J99" s="152"/>
      <c r="K99" s="14"/>
      <c r="L99" s="162" t="str">
        <f t="shared" si="20"/>
        <v/>
      </c>
      <c r="M99" s="163" t="str">
        <f t="shared" si="21"/>
        <v/>
      </c>
      <c r="N99" s="164" t="str">
        <f t="shared" si="24"/>
        <v/>
      </c>
      <c r="O99" s="14"/>
      <c r="P99" s="172" t="str">
        <f>IF(I99='Intro &amp; Setup'!$AC$49, Schedule!$P$7, "")</f>
        <v/>
      </c>
      <c r="Q99" s="14"/>
      <c r="S99" s="12" t="str">
        <f t="shared" si="22"/>
        <v/>
      </c>
      <c r="U99" s="22">
        <f>IF(I99='Intro &amp; Setup'!$AC$49, AF99, 0)</f>
        <v>0</v>
      </c>
      <c r="V99" s="57" t="str">
        <f t="shared" si="23"/>
        <v/>
      </c>
      <c r="X99" s="5" t="str">
        <f t="shared" si="29"/>
        <v/>
      </c>
      <c r="Y99" s="6" t="str">
        <f t="shared" si="29"/>
        <v/>
      </c>
      <c r="Z99" s="7" t="str">
        <f t="shared" si="29"/>
        <v/>
      </c>
      <c r="AA99" s="6"/>
      <c r="AB99" s="32" t="str">
        <f t="shared" ca="1" si="30"/>
        <v/>
      </c>
      <c r="AC99" s="59" t="str">
        <f t="shared" ca="1" si="30"/>
        <v/>
      </c>
      <c r="AD99" s="60" t="str">
        <f t="shared" ca="1" si="30"/>
        <v/>
      </c>
      <c r="AE99" s="59"/>
      <c r="AF99" s="22" t="str">
        <f>IF(AND(I99="", J99=""), "", IF(AND(J99="", 'Intro &amp; Setup'!$K$42&gt;0), 'Intro &amp; Setup'!$K$42, J99))</f>
        <v/>
      </c>
      <c r="AO99" s="37" t="str">
        <f>IF(B99="", "", IF(COUNTIF($B$9:B98, B99)&gt;0, "", B99))</f>
        <v/>
      </c>
      <c r="AP99" s="37" t="str">
        <f t="shared" si="25"/>
        <v/>
      </c>
      <c r="AQ99" s="37">
        <v>91</v>
      </c>
      <c r="AR99" s="37" t="str">
        <f t="shared" si="26"/>
        <v/>
      </c>
      <c r="AT99" s="37" t="str">
        <f t="shared" si="27"/>
        <v/>
      </c>
      <c r="AV99" s="22" t="str">
        <f t="shared" si="28"/>
        <v/>
      </c>
    </row>
    <row r="100" spans="1:48" x14ac:dyDescent="0.25">
      <c r="A100" s="14"/>
      <c r="B100" s="145"/>
      <c r="C100" s="146"/>
      <c r="D100" s="147"/>
      <c r="E100" s="147"/>
      <c r="F100" s="148"/>
      <c r="G100" s="149"/>
      <c r="H100" s="150"/>
      <c r="I100" s="151"/>
      <c r="J100" s="152"/>
      <c r="K100" s="14"/>
      <c r="L100" s="162" t="str">
        <f t="shared" si="20"/>
        <v/>
      </c>
      <c r="M100" s="163" t="str">
        <f t="shared" si="21"/>
        <v/>
      </c>
      <c r="N100" s="164" t="str">
        <f t="shared" si="24"/>
        <v/>
      </c>
      <c r="O100" s="14"/>
      <c r="P100" s="172" t="str">
        <f>IF(I100='Intro &amp; Setup'!$AC$49, Schedule!$P$7, "")</f>
        <v/>
      </c>
      <c r="Q100" s="14"/>
      <c r="S100" s="12" t="str">
        <f t="shared" si="22"/>
        <v/>
      </c>
      <c r="U100" s="22">
        <f>IF(I100='Intro &amp; Setup'!$AC$49, AF100, 0)</f>
        <v>0</v>
      </c>
      <c r="V100" s="57" t="str">
        <f t="shared" si="23"/>
        <v/>
      </c>
      <c r="X100" s="5" t="str">
        <f t="shared" si="29"/>
        <v/>
      </c>
      <c r="Y100" s="6" t="str">
        <f t="shared" si="29"/>
        <v/>
      </c>
      <c r="Z100" s="7" t="str">
        <f t="shared" si="29"/>
        <v/>
      </c>
      <c r="AA100" s="6"/>
      <c r="AB100" s="32" t="str">
        <f t="shared" ca="1" si="30"/>
        <v/>
      </c>
      <c r="AC100" s="59" t="str">
        <f t="shared" ca="1" si="30"/>
        <v/>
      </c>
      <c r="AD100" s="60" t="str">
        <f t="shared" ca="1" si="30"/>
        <v/>
      </c>
      <c r="AE100" s="59"/>
      <c r="AF100" s="22" t="str">
        <f>IF(AND(I100="", J100=""), "", IF(AND(J100="", 'Intro &amp; Setup'!$K$42&gt;0), 'Intro &amp; Setup'!$K$42, J100))</f>
        <v/>
      </c>
      <c r="AO100" s="37" t="str">
        <f>IF(B100="", "", IF(COUNTIF($B$9:B99, B100)&gt;0, "", B100))</f>
        <v/>
      </c>
      <c r="AP100" s="37" t="str">
        <f t="shared" si="25"/>
        <v/>
      </c>
      <c r="AQ100" s="37">
        <v>92</v>
      </c>
      <c r="AR100" s="37" t="str">
        <f t="shared" si="26"/>
        <v/>
      </c>
      <c r="AT100" s="37" t="str">
        <f t="shared" si="27"/>
        <v/>
      </c>
      <c r="AV100" s="22" t="str">
        <f t="shared" si="28"/>
        <v/>
      </c>
    </row>
    <row r="101" spans="1:48" x14ac:dyDescent="0.25">
      <c r="A101" s="14"/>
      <c r="B101" s="145"/>
      <c r="C101" s="146"/>
      <c r="D101" s="147"/>
      <c r="E101" s="147"/>
      <c r="F101" s="148"/>
      <c r="G101" s="149"/>
      <c r="H101" s="150"/>
      <c r="I101" s="151"/>
      <c r="J101" s="152"/>
      <c r="K101" s="14"/>
      <c r="L101" s="162" t="str">
        <f t="shared" si="20"/>
        <v/>
      </c>
      <c r="M101" s="163" t="str">
        <f t="shared" si="21"/>
        <v/>
      </c>
      <c r="N101" s="164" t="str">
        <f t="shared" si="24"/>
        <v/>
      </c>
      <c r="O101" s="14"/>
      <c r="P101" s="172" t="str">
        <f>IF(I101='Intro &amp; Setup'!$AC$49, Schedule!$P$7, "")</f>
        <v/>
      </c>
      <c r="Q101" s="14"/>
      <c r="S101" s="12" t="str">
        <f t="shared" si="22"/>
        <v/>
      </c>
      <c r="U101" s="22">
        <f>IF(I101='Intro &amp; Setup'!$AC$49, AF101, 0)</f>
        <v>0</v>
      </c>
      <c r="V101" s="57" t="str">
        <f t="shared" si="23"/>
        <v/>
      </c>
      <c r="X101" s="5" t="str">
        <f t="shared" si="29"/>
        <v/>
      </c>
      <c r="Y101" s="6" t="str">
        <f t="shared" si="29"/>
        <v/>
      </c>
      <c r="Z101" s="7" t="str">
        <f t="shared" si="29"/>
        <v/>
      </c>
      <c r="AA101" s="6"/>
      <c r="AB101" s="32" t="str">
        <f t="shared" ca="1" si="30"/>
        <v/>
      </c>
      <c r="AC101" s="59" t="str">
        <f t="shared" ca="1" si="30"/>
        <v/>
      </c>
      <c r="AD101" s="60" t="str">
        <f t="shared" ca="1" si="30"/>
        <v/>
      </c>
      <c r="AE101" s="59"/>
      <c r="AF101" s="22" t="str">
        <f>IF(AND(I101="", J101=""), "", IF(AND(J101="", 'Intro &amp; Setup'!$K$42&gt;0), 'Intro &amp; Setup'!$K$42, J101))</f>
        <v/>
      </c>
      <c r="AO101" s="37" t="str">
        <f>IF(B101="", "", IF(COUNTIF($B$9:B100, B101)&gt;0, "", B101))</f>
        <v/>
      </c>
      <c r="AP101" s="37" t="str">
        <f t="shared" si="25"/>
        <v/>
      </c>
      <c r="AQ101" s="37">
        <v>93</v>
      </c>
      <c r="AR101" s="37" t="str">
        <f t="shared" si="26"/>
        <v/>
      </c>
      <c r="AT101" s="37" t="str">
        <f t="shared" si="27"/>
        <v/>
      </c>
      <c r="AV101" s="22" t="str">
        <f t="shared" si="28"/>
        <v/>
      </c>
    </row>
    <row r="102" spans="1:48" x14ac:dyDescent="0.25">
      <c r="A102" s="14"/>
      <c r="B102" s="145"/>
      <c r="C102" s="146"/>
      <c r="D102" s="147"/>
      <c r="E102" s="147"/>
      <c r="F102" s="148"/>
      <c r="G102" s="149"/>
      <c r="H102" s="150"/>
      <c r="I102" s="151"/>
      <c r="J102" s="152"/>
      <c r="K102" s="14"/>
      <c r="L102" s="162" t="str">
        <f t="shared" si="20"/>
        <v/>
      </c>
      <c r="M102" s="163" t="str">
        <f t="shared" si="21"/>
        <v/>
      </c>
      <c r="N102" s="164" t="str">
        <f t="shared" si="24"/>
        <v/>
      </c>
      <c r="O102" s="14"/>
      <c r="P102" s="172" t="str">
        <f>IF(I102='Intro &amp; Setup'!$AC$49, Schedule!$P$7, "")</f>
        <v/>
      </c>
      <c r="Q102" s="14"/>
      <c r="S102" s="12" t="str">
        <f t="shared" si="22"/>
        <v/>
      </c>
      <c r="U102" s="22">
        <f>IF(I102='Intro &amp; Setup'!$AC$49, AF102, 0)</f>
        <v>0</v>
      </c>
      <c r="V102" s="57" t="str">
        <f t="shared" si="23"/>
        <v/>
      </c>
      <c r="X102" s="5" t="str">
        <f t="shared" si="29"/>
        <v/>
      </c>
      <c r="Y102" s="6" t="str">
        <f t="shared" si="29"/>
        <v/>
      </c>
      <c r="Z102" s="7" t="str">
        <f t="shared" si="29"/>
        <v/>
      </c>
      <c r="AA102" s="6"/>
      <c r="AB102" s="32" t="str">
        <f t="shared" ca="1" si="30"/>
        <v/>
      </c>
      <c r="AC102" s="59" t="str">
        <f t="shared" ca="1" si="30"/>
        <v/>
      </c>
      <c r="AD102" s="60" t="str">
        <f t="shared" ca="1" si="30"/>
        <v/>
      </c>
      <c r="AE102" s="59"/>
      <c r="AF102" s="22" t="str">
        <f>IF(AND(I102="", J102=""), "", IF(AND(J102="", 'Intro &amp; Setup'!$K$42&gt;0), 'Intro &amp; Setup'!$K$42, J102))</f>
        <v/>
      </c>
      <c r="AO102" s="37" t="str">
        <f>IF(B102="", "", IF(COUNTIF($B$9:B101, B102)&gt;0, "", B102))</f>
        <v/>
      </c>
      <c r="AP102" s="37" t="str">
        <f t="shared" si="25"/>
        <v/>
      </c>
      <c r="AQ102" s="37">
        <v>94</v>
      </c>
      <c r="AR102" s="37" t="str">
        <f t="shared" si="26"/>
        <v/>
      </c>
      <c r="AT102" s="37" t="str">
        <f t="shared" si="27"/>
        <v/>
      </c>
      <c r="AV102" s="22" t="str">
        <f t="shared" si="28"/>
        <v/>
      </c>
    </row>
    <row r="103" spans="1:48" x14ac:dyDescent="0.25">
      <c r="A103" s="14"/>
      <c r="B103" s="145"/>
      <c r="C103" s="146"/>
      <c r="D103" s="147"/>
      <c r="E103" s="147"/>
      <c r="F103" s="148"/>
      <c r="G103" s="149"/>
      <c r="H103" s="150"/>
      <c r="I103" s="151"/>
      <c r="J103" s="152"/>
      <c r="K103" s="14"/>
      <c r="L103" s="162" t="str">
        <f t="shared" si="20"/>
        <v/>
      </c>
      <c r="M103" s="163" t="str">
        <f t="shared" si="21"/>
        <v/>
      </c>
      <c r="N103" s="164" t="str">
        <f t="shared" si="24"/>
        <v/>
      </c>
      <c r="O103" s="14"/>
      <c r="P103" s="172" t="str">
        <f>IF(I103='Intro &amp; Setup'!$AC$49, Schedule!$P$7, "")</f>
        <v/>
      </c>
      <c r="Q103" s="14"/>
      <c r="S103" s="12" t="str">
        <f t="shared" si="22"/>
        <v/>
      </c>
      <c r="U103" s="22">
        <f>IF(I103='Intro &amp; Setup'!$AC$49, AF103, 0)</f>
        <v>0</v>
      </c>
      <c r="V103" s="57" t="str">
        <f t="shared" si="23"/>
        <v/>
      </c>
      <c r="X103" s="5" t="str">
        <f t="shared" si="29"/>
        <v/>
      </c>
      <c r="Y103" s="6" t="str">
        <f t="shared" si="29"/>
        <v/>
      </c>
      <c r="Z103" s="7" t="str">
        <f t="shared" si="29"/>
        <v/>
      </c>
      <c r="AA103" s="6"/>
      <c r="AB103" s="32" t="str">
        <f t="shared" ca="1" si="30"/>
        <v/>
      </c>
      <c r="AC103" s="59" t="str">
        <f t="shared" ca="1" si="30"/>
        <v/>
      </c>
      <c r="AD103" s="60" t="str">
        <f t="shared" ca="1" si="30"/>
        <v/>
      </c>
      <c r="AE103" s="59"/>
      <c r="AF103" s="22" t="str">
        <f>IF(AND(I103="", J103=""), "", IF(AND(J103="", 'Intro &amp; Setup'!$K$42&gt;0), 'Intro &amp; Setup'!$K$42, J103))</f>
        <v/>
      </c>
      <c r="AO103" s="37" t="str">
        <f>IF(B103="", "", IF(COUNTIF($B$9:B102, B103)&gt;0, "", B103))</f>
        <v/>
      </c>
      <c r="AP103" s="37" t="str">
        <f t="shared" si="25"/>
        <v/>
      </c>
      <c r="AQ103" s="37">
        <v>95</v>
      </c>
      <c r="AR103" s="37" t="str">
        <f t="shared" si="26"/>
        <v/>
      </c>
      <c r="AT103" s="37" t="str">
        <f t="shared" si="27"/>
        <v/>
      </c>
      <c r="AV103" s="22" t="str">
        <f t="shared" si="28"/>
        <v/>
      </c>
    </row>
    <row r="104" spans="1:48" x14ac:dyDescent="0.25">
      <c r="A104" s="14"/>
      <c r="B104" s="145"/>
      <c r="C104" s="146"/>
      <c r="D104" s="147"/>
      <c r="E104" s="147"/>
      <c r="F104" s="148"/>
      <c r="G104" s="149"/>
      <c r="H104" s="150"/>
      <c r="I104" s="151"/>
      <c r="J104" s="152"/>
      <c r="K104" s="14"/>
      <c r="L104" s="162" t="str">
        <f t="shared" si="20"/>
        <v/>
      </c>
      <c r="M104" s="163" t="str">
        <f t="shared" si="21"/>
        <v/>
      </c>
      <c r="N104" s="164" t="str">
        <f t="shared" si="24"/>
        <v/>
      </c>
      <c r="O104" s="14"/>
      <c r="P104" s="172" t="str">
        <f>IF(I104='Intro &amp; Setup'!$AC$49, Schedule!$P$7, "")</f>
        <v/>
      </c>
      <c r="Q104" s="14"/>
      <c r="S104" s="12" t="str">
        <f t="shared" si="22"/>
        <v/>
      </c>
      <c r="U104" s="22">
        <f>IF(I104='Intro &amp; Setup'!$AC$49, AF104, 0)</f>
        <v>0</v>
      </c>
      <c r="V104" s="57" t="str">
        <f t="shared" si="23"/>
        <v/>
      </c>
      <c r="X104" s="5" t="str">
        <f t="shared" si="29"/>
        <v/>
      </c>
      <c r="Y104" s="6" t="str">
        <f t="shared" si="29"/>
        <v/>
      </c>
      <c r="Z104" s="7" t="str">
        <f t="shared" si="29"/>
        <v/>
      </c>
      <c r="AA104" s="6"/>
      <c r="AB104" s="32" t="str">
        <f t="shared" ca="1" si="30"/>
        <v/>
      </c>
      <c r="AC104" s="59" t="str">
        <f t="shared" ca="1" si="30"/>
        <v/>
      </c>
      <c r="AD104" s="60" t="str">
        <f t="shared" ca="1" si="30"/>
        <v/>
      </c>
      <c r="AE104" s="59"/>
      <c r="AF104" s="22" t="str">
        <f>IF(AND(I104="", J104=""), "", IF(AND(J104="", 'Intro &amp; Setup'!$K$42&gt;0), 'Intro &amp; Setup'!$K$42, J104))</f>
        <v/>
      </c>
      <c r="AO104" s="37" t="str">
        <f>IF(B104="", "", IF(COUNTIF($B$9:B103, B104)&gt;0, "", B104))</f>
        <v/>
      </c>
      <c r="AP104" s="37" t="str">
        <f t="shared" si="25"/>
        <v/>
      </c>
      <c r="AQ104" s="37">
        <v>96</v>
      </c>
      <c r="AR104" s="37" t="str">
        <f t="shared" si="26"/>
        <v/>
      </c>
      <c r="AT104" s="37" t="str">
        <f t="shared" si="27"/>
        <v/>
      </c>
      <c r="AV104" s="22" t="str">
        <f t="shared" si="28"/>
        <v/>
      </c>
    </row>
    <row r="105" spans="1:48" x14ac:dyDescent="0.25">
      <c r="A105" s="14"/>
      <c r="B105" s="145"/>
      <c r="C105" s="146"/>
      <c r="D105" s="147"/>
      <c r="E105" s="147"/>
      <c r="F105" s="148"/>
      <c r="G105" s="149"/>
      <c r="H105" s="150"/>
      <c r="I105" s="151"/>
      <c r="J105" s="152"/>
      <c r="K105" s="14"/>
      <c r="L105" s="162" t="str">
        <f t="shared" si="20"/>
        <v/>
      </c>
      <c r="M105" s="163" t="str">
        <f t="shared" si="21"/>
        <v/>
      </c>
      <c r="N105" s="164" t="str">
        <f t="shared" si="24"/>
        <v/>
      </c>
      <c r="O105" s="14"/>
      <c r="P105" s="172" t="str">
        <f>IF(I105='Intro &amp; Setup'!$AC$49, Schedule!$P$7, "")</f>
        <v/>
      </c>
      <c r="Q105" s="14"/>
      <c r="S105" s="12" t="str">
        <f t="shared" si="22"/>
        <v/>
      </c>
      <c r="U105" s="22">
        <f>IF(I105='Intro &amp; Setup'!$AC$49, AF105, 0)</f>
        <v>0</v>
      </c>
      <c r="V105" s="57" t="str">
        <f t="shared" si="23"/>
        <v/>
      </c>
      <c r="X105" s="5" t="str">
        <f t="shared" si="29"/>
        <v/>
      </c>
      <c r="Y105" s="6" t="str">
        <f t="shared" si="29"/>
        <v/>
      </c>
      <c r="Z105" s="7" t="str">
        <f t="shared" si="29"/>
        <v/>
      </c>
      <c r="AA105" s="6"/>
      <c r="AB105" s="32" t="str">
        <f t="shared" ca="1" si="30"/>
        <v/>
      </c>
      <c r="AC105" s="59" t="str">
        <f t="shared" ca="1" si="30"/>
        <v/>
      </c>
      <c r="AD105" s="60" t="str">
        <f t="shared" ca="1" si="30"/>
        <v/>
      </c>
      <c r="AE105" s="59"/>
      <c r="AF105" s="22" t="str">
        <f>IF(AND(I105="", J105=""), "", IF(AND(J105="", 'Intro &amp; Setup'!$K$42&gt;0), 'Intro &amp; Setup'!$K$42, J105))</f>
        <v/>
      </c>
      <c r="AO105" s="37" t="str">
        <f>IF(B105="", "", IF(COUNTIF($B$9:B104, B105)&gt;0, "", B105))</f>
        <v/>
      </c>
      <c r="AP105" s="37" t="str">
        <f t="shared" si="25"/>
        <v/>
      </c>
      <c r="AQ105" s="37">
        <v>97</v>
      </c>
      <c r="AR105" s="37" t="str">
        <f t="shared" si="26"/>
        <v/>
      </c>
      <c r="AT105" s="37" t="str">
        <f t="shared" si="27"/>
        <v/>
      </c>
      <c r="AV105" s="22" t="str">
        <f t="shared" si="28"/>
        <v/>
      </c>
    </row>
    <row r="106" spans="1:48" x14ac:dyDescent="0.25">
      <c r="A106" s="14"/>
      <c r="B106" s="145"/>
      <c r="C106" s="146"/>
      <c r="D106" s="147"/>
      <c r="E106" s="147"/>
      <c r="F106" s="148"/>
      <c r="G106" s="149"/>
      <c r="H106" s="150"/>
      <c r="I106" s="151"/>
      <c r="J106" s="152"/>
      <c r="K106" s="14"/>
      <c r="L106" s="162" t="str">
        <f t="shared" si="20"/>
        <v/>
      </c>
      <c r="M106" s="163" t="str">
        <f t="shared" si="21"/>
        <v/>
      </c>
      <c r="N106" s="164" t="str">
        <f t="shared" si="24"/>
        <v/>
      </c>
      <c r="O106" s="14"/>
      <c r="P106" s="172" t="str">
        <f>IF(I106='Intro &amp; Setup'!$AC$49, Schedule!$P$7, "")</f>
        <v/>
      </c>
      <c r="Q106" s="14"/>
      <c r="S106" s="12" t="str">
        <f t="shared" si="22"/>
        <v/>
      </c>
      <c r="U106" s="22">
        <f>IF(I106='Intro &amp; Setup'!$AC$49, AF106, 0)</f>
        <v>0</v>
      </c>
      <c r="V106" s="57" t="str">
        <f t="shared" si="23"/>
        <v/>
      </c>
      <c r="X106" s="5" t="str">
        <f t="shared" si="29"/>
        <v/>
      </c>
      <c r="Y106" s="6" t="str">
        <f t="shared" si="29"/>
        <v/>
      </c>
      <c r="Z106" s="7" t="str">
        <f t="shared" si="29"/>
        <v/>
      </c>
      <c r="AA106" s="6"/>
      <c r="AB106" s="32" t="str">
        <f t="shared" ca="1" si="30"/>
        <v/>
      </c>
      <c r="AC106" s="59" t="str">
        <f t="shared" ca="1" si="30"/>
        <v/>
      </c>
      <c r="AD106" s="60" t="str">
        <f t="shared" ca="1" si="30"/>
        <v/>
      </c>
      <c r="AE106" s="59"/>
      <c r="AF106" s="22" t="str">
        <f>IF(AND(I106="", J106=""), "", IF(AND(J106="", 'Intro &amp; Setup'!$K$42&gt;0), 'Intro &amp; Setup'!$K$42, J106))</f>
        <v/>
      </c>
      <c r="AO106" s="37" t="str">
        <f>IF(B106="", "", IF(COUNTIF($B$9:B105, B106)&gt;0, "", B106))</f>
        <v/>
      </c>
      <c r="AP106" s="37" t="str">
        <f t="shared" si="25"/>
        <v/>
      </c>
      <c r="AQ106" s="37">
        <v>98</v>
      </c>
      <c r="AR106" s="37" t="str">
        <f t="shared" si="26"/>
        <v/>
      </c>
      <c r="AT106" s="37" t="str">
        <f t="shared" si="27"/>
        <v/>
      </c>
      <c r="AV106" s="22" t="str">
        <f t="shared" si="28"/>
        <v/>
      </c>
    </row>
    <row r="107" spans="1:48" x14ac:dyDescent="0.25">
      <c r="A107" s="14"/>
      <c r="B107" s="145"/>
      <c r="C107" s="146"/>
      <c r="D107" s="147"/>
      <c r="E107" s="147"/>
      <c r="F107" s="148"/>
      <c r="G107" s="149"/>
      <c r="H107" s="150"/>
      <c r="I107" s="151"/>
      <c r="J107" s="152"/>
      <c r="K107" s="14"/>
      <c r="L107" s="162" t="str">
        <f t="shared" si="20"/>
        <v/>
      </c>
      <c r="M107" s="163" t="str">
        <f t="shared" si="21"/>
        <v/>
      </c>
      <c r="N107" s="164" t="str">
        <f t="shared" si="24"/>
        <v/>
      </c>
      <c r="O107" s="14"/>
      <c r="P107" s="172" t="str">
        <f>IF(I107='Intro &amp; Setup'!$AC$49, Schedule!$P$7, "")</f>
        <v/>
      </c>
      <c r="Q107" s="14"/>
      <c r="S107" s="12" t="str">
        <f t="shared" si="22"/>
        <v/>
      </c>
      <c r="U107" s="22">
        <f>IF(I107='Intro &amp; Setup'!$AC$49, AF107, 0)</f>
        <v>0</v>
      </c>
      <c r="V107" s="57" t="str">
        <f t="shared" si="23"/>
        <v/>
      </c>
      <c r="X107" s="5" t="str">
        <f t="shared" si="29"/>
        <v/>
      </c>
      <c r="Y107" s="6" t="str">
        <f t="shared" si="29"/>
        <v/>
      </c>
      <c r="Z107" s="7" t="str">
        <f t="shared" si="29"/>
        <v/>
      </c>
      <c r="AA107" s="6"/>
      <c r="AB107" s="32" t="str">
        <f t="shared" ca="1" si="30"/>
        <v/>
      </c>
      <c r="AC107" s="59" t="str">
        <f t="shared" ca="1" si="30"/>
        <v/>
      </c>
      <c r="AD107" s="60" t="str">
        <f t="shared" ca="1" si="30"/>
        <v/>
      </c>
      <c r="AE107" s="59"/>
      <c r="AF107" s="22" t="str">
        <f>IF(AND(I107="", J107=""), "", IF(AND(J107="", 'Intro &amp; Setup'!$K$42&gt;0), 'Intro &amp; Setup'!$K$42, J107))</f>
        <v/>
      </c>
      <c r="AO107" s="37" t="str">
        <f>IF(B107="", "", IF(COUNTIF($B$9:B106, B107)&gt;0, "", B107))</f>
        <v/>
      </c>
      <c r="AP107" s="37" t="str">
        <f t="shared" si="25"/>
        <v/>
      </c>
      <c r="AQ107" s="37">
        <v>99</v>
      </c>
      <c r="AR107" s="37" t="str">
        <f t="shared" si="26"/>
        <v/>
      </c>
      <c r="AT107" s="37" t="str">
        <f t="shared" si="27"/>
        <v/>
      </c>
      <c r="AV107" s="22" t="str">
        <f t="shared" si="28"/>
        <v/>
      </c>
    </row>
    <row r="108" spans="1:48" x14ac:dyDescent="0.25">
      <c r="A108" s="14"/>
      <c r="B108" s="145"/>
      <c r="C108" s="146"/>
      <c r="D108" s="147"/>
      <c r="E108" s="147"/>
      <c r="F108" s="148"/>
      <c r="G108" s="149"/>
      <c r="H108" s="150"/>
      <c r="I108" s="151"/>
      <c r="J108" s="152"/>
      <c r="K108" s="14"/>
      <c r="L108" s="162" t="str">
        <f t="shared" si="20"/>
        <v/>
      </c>
      <c r="M108" s="163" t="str">
        <f t="shared" si="21"/>
        <v/>
      </c>
      <c r="N108" s="164" t="str">
        <f t="shared" si="24"/>
        <v/>
      </c>
      <c r="O108" s="14"/>
      <c r="P108" s="172" t="str">
        <f>IF(I108='Intro &amp; Setup'!$AC$49, Schedule!$P$7, "")</f>
        <v/>
      </c>
      <c r="Q108" s="14"/>
      <c r="S108" s="12" t="str">
        <f t="shared" si="22"/>
        <v/>
      </c>
      <c r="U108" s="22">
        <f>IF(I108='Intro &amp; Setup'!$AC$49, AF108, 0)</f>
        <v>0</v>
      </c>
      <c r="V108" s="57" t="str">
        <f t="shared" si="23"/>
        <v/>
      </c>
      <c r="X108" s="5" t="str">
        <f t="shared" si="29"/>
        <v/>
      </c>
      <c r="Y108" s="6" t="str">
        <f t="shared" si="29"/>
        <v/>
      </c>
      <c r="Z108" s="7" t="str">
        <f t="shared" si="29"/>
        <v/>
      </c>
      <c r="AA108" s="6"/>
      <c r="AB108" s="32" t="str">
        <f t="shared" ca="1" si="30"/>
        <v/>
      </c>
      <c r="AC108" s="59" t="str">
        <f t="shared" ca="1" si="30"/>
        <v/>
      </c>
      <c r="AD108" s="60" t="str">
        <f t="shared" ca="1" si="30"/>
        <v/>
      </c>
      <c r="AE108" s="59"/>
      <c r="AF108" s="22" t="str">
        <f>IF(AND(I108="", J108=""), "", IF(AND(J108="", 'Intro &amp; Setup'!$K$42&gt;0), 'Intro &amp; Setup'!$K$42, J108))</f>
        <v/>
      </c>
      <c r="AO108" s="37" t="str">
        <f>IF(B108="", "", IF(COUNTIF($B$9:B107, B108)&gt;0, "", B108))</f>
        <v/>
      </c>
      <c r="AP108" s="37" t="str">
        <f t="shared" si="25"/>
        <v/>
      </c>
      <c r="AQ108" s="37">
        <v>100</v>
      </c>
      <c r="AR108" s="37" t="str">
        <f t="shared" si="26"/>
        <v/>
      </c>
      <c r="AT108" s="37" t="str">
        <f t="shared" si="27"/>
        <v/>
      </c>
      <c r="AV108" s="22" t="str">
        <f t="shared" si="28"/>
        <v/>
      </c>
    </row>
    <row r="109" spans="1:48" x14ac:dyDescent="0.25">
      <c r="A109" s="14"/>
      <c r="B109" s="145"/>
      <c r="C109" s="146"/>
      <c r="D109" s="147"/>
      <c r="E109" s="147"/>
      <c r="F109" s="148"/>
      <c r="G109" s="149"/>
      <c r="H109" s="150"/>
      <c r="I109" s="151"/>
      <c r="J109" s="152"/>
      <c r="K109" s="14"/>
      <c r="L109" s="162" t="str">
        <f t="shared" si="20"/>
        <v/>
      </c>
      <c r="M109" s="163" t="str">
        <f t="shared" si="21"/>
        <v/>
      </c>
      <c r="N109" s="164" t="str">
        <f t="shared" si="24"/>
        <v/>
      </c>
      <c r="O109" s="14"/>
      <c r="P109" s="172" t="str">
        <f>IF(I109='Intro &amp; Setup'!$AC$49, Schedule!$P$7, "")</f>
        <v/>
      </c>
      <c r="Q109" s="14"/>
      <c r="S109" s="12" t="str">
        <f t="shared" si="22"/>
        <v/>
      </c>
      <c r="U109" s="22">
        <f>IF(I109='Intro &amp; Setup'!$AC$49, AF109, 0)</f>
        <v>0</v>
      </c>
      <c r="V109" s="57" t="str">
        <f t="shared" si="23"/>
        <v/>
      </c>
      <c r="X109" s="5" t="str">
        <f t="shared" ref="X109:Z128" si="31">IF($I109="", "", IF($S109=X$8, $I109, ""))</f>
        <v/>
      </c>
      <c r="Y109" s="6" t="str">
        <f t="shared" si="31"/>
        <v/>
      </c>
      <c r="Z109" s="7" t="str">
        <f t="shared" si="31"/>
        <v/>
      </c>
      <c r="AA109" s="6"/>
      <c r="AB109" s="32" t="str">
        <f t="shared" ref="AB109:AD128" ca="1" si="32">IF($S109=AB$8, $AF109, "")</f>
        <v/>
      </c>
      <c r="AC109" s="59" t="str">
        <f t="shared" ca="1" si="32"/>
        <v/>
      </c>
      <c r="AD109" s="60" t="str">
        <f t="shared" ca="1" si="32"/>
        <v/>
      </c>
      <c r="AE109" s="59"/>
      <c r="AF109" s="22" t="str">
        <f>IF(AND(I109="", J109=""), "", IF(AND(J109="", 'Intro &amp; Setup'!$K$42&gt;0), 'Intro &amp; Setup'!$K$42, J109))</f>
        <v/>
      </c>
      <c r="AO109" s="37" t="str">
        <f>IF(B109="", "", IF(COUNTIF($B$9:B108, B109)&gt;0, "", B109))</f>
        <v/>
      </c>
      <c r="AP109" s="37" t="str">
        <f t="shared" si="25"/>
        <v/>
      </c>
      <c r="AQ109" s="37">
        <v>101</v>
      </c>
      <c r="AR109" s="37" t="str">
        <f t="shared" si="26"/>
        <v/>
      </c>
      <c r="AT109" s="37" t="str">
        <f t="shared" si="27"/>
        <v/>
      </c>
      <c r="AV109" s="22" t="str">
        <f t="shared" si="28"/>
        <v/>
      </c>
    </row>
    <row r="110" spans="1:48" x14ac:dyDescent="0.25">
      <c r="A110" s="14"/>
      <c r="B110" s="145"/>
      <c r="C110" s="146"/>
      <c r="D110" s="147"/>
      <c r="E110" s="147"/>
      <c r="F110" s="148"/>
      <c r="G110" s="149"/>
      <c r="H110" s="150"/>
      <c r="I110" s="151"/>
      <c r="J110" s="152"/>
      <c r="K110" s="14"/>
      <c r="L110" s="162" t="str">
        <f t="shared" si="20"/>
        <v/>
      </c>
      <c r="M110" s="163" t="str">
        <f t="shared" si="21"/>
        <v/>
      </c>
      <c r="N110" s="164" t="str">
        <f t="shared" si="24"/>
        <v/>
      </c>
      <c r="O110" s="14"/>
      <c r="P110" s="172" t="str">
        <f>IF(I110='Intro &amp; Setup'!$AC$49, Schedule!$P$7, "")</f>
        <v/>
      </c>
      <c r="Q110" s="14"/>
      <c r="S110" s="12" t="str">
        <f t="shared" si="22"/>
        <v/>
      </c>
      <c r="U110" s="22">
        <f>IF(I110='Intro &amp; Setup'!$AC$49, AF110, 0)</f>
        <v>0</v>
      </c>
      <c r="V110" s="57" t="str">
        <f t="shared" si="23"/>
        <v/>
      </c>
      <c r="X110" s="5" t="str">
        <f t="shared" si="31"/>
        <v/>
      </c>
      <c r="Y110" s="6" t="str">
        <f t="shared" si="31"/>
        <v/>
      </c>
      <c r="Z110" s="7" t="str">
        <f t="shared" si="31"/>
        <v/>
      </c>
      <c r="AA110" s="6"/>
      <c r="AB110" s="32" t="str">
        <f t="shared" ca="1" si="32"/>
        <v/>
      </c>
      <c r="AC110" s="59" t="str">
        <f t="shared" ca="1" si="32"/>
        <v/>
      </c>
      <c r="AD110" s="60" t="str">
        <f t="shared" ca="1" si="32"/>
        <v/>
      </c>
      <c r="AE110" s="59"/>
      <c r="AF110" s="22" t="str">
        <f>IF(AND(I110="", J110=""), "", IF(AND(J110="", 'Intro &amp; Setup'!$K$42&gt;0), 'Intro &amp; Setup'!$K$42, J110))</f>
        <v/>
      </c>
      <c r="AO110" s="37" t="str">
        <f>IF(B110="", "", IF(COUNTIF($B$9:B109, B110)&gt;0, "", B110))</f>
        <v/>
      </c>
      <c r="AP110" s="37" t="str">
        <f t="shared" si="25"/>
        <v/>
      </c>
      <c r="AQ110" s="37">
        <v>102</v>
      </c>
      <c r="AR110" s="37" t="str">
        <f t="shared" si="26"/>
        <v/>
      </c>
      <c r="AT110" s="37" t="str">
        <f t="shared" si="27"/>
        <v/>
      </c>
      <c r="AV110" s="22" t="str">
        <f t="shared" si="28"/>
        <v/>
      </c>
    </row>
    <row r="111" spans="1:48" x14ac:dyDescent="0.25">
      <c r="A111" s="14"/>
      <c r="B111" s="145"/>
      <c r="C111" s="146"/>
      <c r="D111" s="147"/>
      <c r="E111" s="147"/>
      <c r="F111" s="148"/>
      <c r="G111" s="149"/>
      <c r="H111" s="150"/>
      <c r="I111" s="151"/>
      <c r="J111" s="152"/>
      <c r="K111" s="14"/>
      <c r="L111" s="162" t="str">
        <f t="shared" si="20"/>
        <v/>
      </c>
      <c r="M111" s="163" t="str">
        <f t="shared" si="21"/>
        <v/>
      </c>
      <c r="N111" s="164" t="str">
        <f t="shared" si="24"/>
        <v/>
      </c>
      <c r="O111" s="14"/>
      <c r="P111" s="172" t="str">
        <f>IF(I111='Intro &amp; Setup'!$AC$49, Schedule!$P$7, "")</f>
        <v/>
      </c>
      <c r="Q111" s="14"/>
      <c r="S111" s="12" t="str">
        <f t="shared" si="22"/>
        <v/>
      </c>
      <c r="U111" s="22">
        <f>IF(I111='Intro &amp; Setup'!$AC$49, AF111, 0)</f>
        <v>0</v>
      </c>
      <c r="V111" s="57" t="str">
        <f t="shared" si="23"/>
        <v/>
      </c>
      <c r="X111" s="5" t="str">
        <f t="shared" si="31"/>
        <v/>
      </c>
      <c r="Y111" s="6" t="str">
        <f t="shared" si="31"/>
        <v/>
      </c>
      <c r="Z111" s="7" t="str">
        <f t="shared" si="31"/>
        <v/>
      </c>
      <c r="AA111" s="6"/>
      <c r="AB111" s="32" t="str">
        <f t="shared" ca="1" si="32"/>
        <v/>
      </c>
      <c r="AC111" s="59" t="str">
        <f t="shared" ca="1" si="32"/>
        <v/>
      </c>
      <c r="AD111" s="60" t="str">
        <f t="shared" ca="1" si="32"/>
        <v/>
      </c>
      <c r="AE111" s="59"/>
      <c r="AF111" s="22" t="str">
        <f>IF(AND(I111="", J111=""), "", IF(AND(J111="", 'Intro &amp; Setup'!$K$42&gt;0), 'Intro &amp; Setup'!$K$42, J111))</f>
        <v/>
      </c>
      <c r="AO111" s="37" t="str">
        <f>IF(B111="", "", IF(COUNTIF($B$9:B110, B111)&gt;0, "", B111))</f>
        <v/>
      </c>
      <c r="AP111" s="37" t="str">
        <f t="shared" si="25"/>
        <v/>
      </c>
      <c r="AQ111" s="37">
        <v>103</v>
      </c>
      <c r="AR111" s="37" t="str">
        <f t="shared" si="26"/>
        <v/>
      </c>
      <c r="AT111" s="37" t="str">
        <f t="shared" si="27"/>
        <v/>
      </c>
      <c r="AV111" s="22" t="str">
        <f t="shared" si="28"/>
        <v/>
      </c>
    </row>
    <row r="112" spans="1:48" x14ac:dyDescent="0.25">
      <c r="A112" s="14"/>
      <c r="B112" s="145"/>
      <c r="C112" s="146"/>
      <c r="D112" s="147"/>
      <c r="E112" s="147"/>
      <c r="F112" s="148"/>
      <c r="G112" s="149"/>
      <c r="H112" s="150"/>
      <c r="I112" s="151"/>
      <c r="J112" s="152"/>
      <c r="K112" s="14"/>
      <c r="L112" s="162" t="str">
        <f t="shared" si="20"/>
        <v/>
      </c>
      <c r="M112" s="163" t="str">
        <f t="shared" si="21"/>
        <v/>
      </c>
      <c r="N112" s="164" t="str">
        <f t="shared" si="24"/>
        <v/>
      </c>
      <c r="O112" s="14"/>
      <c r="P112" s="172" t="str">
        <f>IF(I112='Intro &amp; Setup'!$AC$49, Schedule!$P$7, "")</f>
        <v/>
      </c>
      <c r="Q112" s="14"/>
      <c r="S112" s="12" t="str">
        <f t="shared" si="22"/>
        <v/>
      </c>
      <c r="U112" s="22">
        <f>IF(I112='Intro &amp; Setup'!$AC$49, AF112, 0)</f>
        <v>0</v>
      </c>
      <c r="V112" s="57" t="str">
        <f t="shared" si="23"/>
        <v/>
      </c>
      <c r="X112" s="5" t="str">
        <f t="shared" si="31"/>
        <v/>
      </c>
      <c r="Y112" s="6" t="str">
        <f t="shared" si="31"/>
        <v/>
      </c>
      <c r="Z112" s="7" t="str">
        <f t="shared" si="31"/>
        <v/>
      </c>
      <c r="AA112" s="6"/>
      <c r="AB112" s="32" t="str">
        <f t="shared" ca="1" si="32"/>
        <v/>
      </c>
      <c r="AC112" s="59" t="str">
        <f t="shared" ca="1" si="32"/>
        <v/>
      </c>
      <c r="AD112" s="60" t="str">
        <f t="shared" ca="1" si="32"/>
        <v/>
      </c>
      <c r="AE112" s="59"/>
      <c r="AF112" s="22" t="str">
        <f>IF(AND(I112="", J112=""), "", IF(AND(J112="", 'Intro &amp; Setup'!$K$42&gt;0), 'Intro &amp; Setup'!$K$42, J112))</f>
        <v/>
      </c>
      <c r="AO112" s="37" t="str">
        <f>IF(B112="", "", IF(COUNTIF($B$9:B111, B112)&gt;0, "", B112))</f>
        <v/>
      </c>
      <c r="AP112" s="37" t="str">
        <f t="shared" si="25"/>
        <v/>
      </c>
      <c r="AQ112" s="37">
        <v>104</v>
      </c>
      <c r="AR112" s="37" t="str">
        <f t="shared" si="26"/>
        <v/>
      </c>
      <c r="AT112" s="37" t="str">
        <f t="shared" si="27"/>
        <v/>
      </c>
      <c r="AV112" s="22" t="str">
        <f t="shared" si="28"/>
        <v/>
      </c>
    </row>
    <row r="113" spans="1:48" x14ac:dyDescent="0.25">
      <c r="A113" s="14"/>
      <c r="B113" s="145"/>
      <c r="C113" s="146"/>
      <c r="D113" s="147"/>
      <c r="E113" s="147"/>
      <c r="F113" s="148"/>
      <c r="G113" s="149"/>
      <c r="H113" s="150"/>
      <c r="I113" s="151"/>
      <c r="J113" s="152"/>
      <c r="K113" s="14"/>
      <c r="L113" s="162" t="str">
        <f t="shared" si="20"/>
        <v/>
      </c>
      <c r="M113" s="163" t="str">
        <f t="shared" si="21"/>
        <v/>
      </c>
      <c r="N113" s="164" t="str">
        <f t="shared" si="24"/>
        <v/>
      </c>
      <c r="O113" s="14"/>
      <c r="P113" s="172" t="str">
        <f>IF(I113='Intro &amp; Setup'!$AC$49, Schedule!$P$7, "")</f>
        <v/>
      </c>
      <c r="Q113" s="14"/>
      <c r="S113" s="12" t="str">
        <f t="shared" si="22"/>
        <v/>
      </c>
      <c r="U113" s="22">
        <f>IF(I113='Intro &amp; Setup'!$AC$49, AF113, 0)</f>
        <v>0</v>
      </c>
      <c r="V113" s="57" t="str">
        <f t="shared" si="23"/>
        <v/>
      </c>
      <c r="X113" s="5" t="str">
        <f t="shared" si="31"/>
        <v/>
      </c>
      <c r="Y113" s="6" t="str">
        <f t="shared" si="31"/>
        <v/>
      </c>
      <c r="Z113" s="7" t="str">
        <f t="shared" si="31"/>
        <v/>
      </c>
      <c r="AA113" s="6"/>
      <c r="AB113" s="32" t="str">
        <f t="shared" ca="1" si="32"/>
        <v/>
      </c>
      <c r="AC113" s="59" t="str">
        <f t="shared" ca="1" si="32"/>
        <v/>
      </c>
      <c r="AD113" s="60" t="str">
        <f t="shared" ca="1" si="32"/>
        <v/>
      </c>
      <c r="AE113" s="59"/>
      <c r="AF113" s="22" t="str">
        <f>IF(AND(I113="", J113=""), "", IF(AND(J113="", 'Intro &amp; Setup'!$K$42&gt;0), 'Intro &amp; Setup'!$K$42, J113))</f>
        <v/>
      </c>
      <c r="AO113" s="37" t="str">
        <f>IF(B113="", "", IF(COUNTIF($B$9:B112, B113)&gt;0, "", B113))</f>
        <v/>
      </c>
      <c r="AP113" s="37" t="str">
        <f t="shared" si="25"/>
        <v/>
      </c>
      <c r="AQ113" s="37">
        <v>105</v>
      </c>
      <c r="AR113" s="37" t="str">
        <f t="shared" si="26"/>
        <v/>
      </c>
      <c r="AT113" s="37" t="str">
        <f t="shared" si="27"/>
        <v/>
      </c>
      <c r="AV113" s="22" t="str">
        <f t="shared" si="28"/>
        <v/>
      </c>
    </row>
    <row r="114" spans="1:48" x14ac:dyDescent="0.25">
      <c r="A114" s="14"/>
      <c r="B114" s="145"/>
      <c r="C114" s="146"/>
      <c r="D114" s="147"/>
      <c r="E114" s="147"/>
      <c r="F114" s="148"/>
      <c r="G114" s="149"/>
      <c r="H114" s="150"/>
      <c r="I114" s="151"/>
      <c r="J114" s="152"/>
      <c r="K114" s="14"/>
      <c r="L114" s="162" t="str">
        <f t="shared" si="20"/>
        <v/>
      </c>
      <c r="M114" s="163" t="str">
        <f t="shared" si="21"/>
        <v/>
      </c>
      <c r="N114" s="164" t="str">
        <f t="shared" si="24"/>
        <v/>
      </c>
      <c r="O114" s="14"/>
      <c r="P114" s="172" t="str">
        <f>IF(I114='Intro &amp; Setup'!$AC$49, Schedule!$P$7, "")</f>
        <v/>
      </c>
      <c r="Q114" s="14"/>
      <c r="S114" s="12" t="str">
        <f t="shared" si="22"/>
        <v/>
      </c>
      <c r="U114" s="22">
        <f>IF(I114='Intro &amp; Setup'!$AC$49, AF114, 0)</f>
        <v>0</v>
      </c>
      <c r="V114" s="57" t="str">
        <f t="shared" si="23"/>
        <v/>
      </c>
      <c r="X114" s="5" t="str">
        <f t="shared" si="31"/>
        <v/>
      </c>
      <c r="Y114" s="6" t="str">
        <f t="shared" si="31"/>
        <v/>
      </c>
      <c r="Z114" s="7" t="str">
        <f t="shared" si="31"/>
        <v/>
      </c>
      <c r="AA114" s="6"/>
      <c r="AB114" s="32" t="str">
        <f t="shared" ca="1" si="32"/>
        <v/>
      </c>
      <c r="AC114" s="59" t="str">
        <f t="shared" ca="1" si="32"/>
        <v/>
      </c>
      <c r="AD114" s="60" t="str">
        <f t="shared" ca="1" si="32"/>
        <v/>
      </c>
      <c r="AE114" s="59"/>
      <c r="AF114" s="22" t="str">
        <f>IF(AND(I114="", J114=""), "", IF(AND(J114="", 'Intro &amp; Setup'!$K$42&gt;0), 'Intro &amp; Setup'!$K$42, J114))</f>
        <v/>
      </c>
      <c r="AO114" s="37" t="str">
        <f>IF(B114="", "", IF(COUNTIF($B$9:B113, B114)&gt;0, "", B114))</f>
        <v/>
      </c>
      <c r="AP114" s="37" t="str">
        <f t="shared" si="25"/>
        <v/>
      </c>
      <c r="AQ114" s="37">
        <v>106</v>
      </c>
      <c r="AR114" s="37" t="str">
        <f t="shared" si="26"/>
        <v/>
      </c>
      <c r="AT114" s="37" t="str">
        <f t="shared" si="27"/>
        <v/>
      </c>
      <c r="AV114" s="22" t="str">
        <f t="shared" si="28"/>
        <v/>
      </c>
    </row>
    <row r="115" spans="1:48" x14ac:dyDescent="0.25">
      <c r="A115" s="14"/>
      <c r="B115" s="145"/>
      <c r="C115" s="146"/>
      <c r="D115" s="147"/>
      <c r="E115" s="147"/>
      <c r="F115" s="148"/>
      <c r="G115" s="149"/>
      <c r="H115" s="150"/>
      <c r="I115" s="151"/>
      <c r="J115" s="152"/>
      <c r="K115" s="14"/>
      <c r="L115" s="162" t="str">
        <f t="shared" si="20"/>
        <v/>
      </c>
      <c r="M115" s="163" t="str">
        <f t="shared" si="21"/>
        <v/>
      </c>
      <c r="N115" s="164" t="str">
        <f t="shared" si="24"/>
        <v/>
      </c>
      <c r="O115" s="14"/>
      <c r="P115" s="172" t="str">
        <f>IF(I115='Intro &amp; Setup'!$AC$49, Schedule!$P$7, "")</f>
        <v/>
      </c>
      <c r="Q115" s="14"/>
      <c r="S115" s="12" t="str">
        <f t="shared" si="22"/>
        <v/>
      </c>
      <c r="U115" s="22">
        <f>IF(I115='Intro &amp; Setup'!$AC$49, AF115, 0)</f>
        <v>0</v>
      </c>
      <c r="V115" s="57" t="str">
        <f t="shared" si="23"/>
        <v/>
      </c>
      <c r="X115" s="5" t="str">
        <f t="shared" si="31"/>
        <v/>
      </c>
      <c r="Y115" s="6" t="str">
        <f t="shared" si="31"/>
        <v/>
      </c>
      <c r="Z115" s="7" t="str">
        <f t="shared" si="31"/>
        <v/>
      </c>
      <c r="AA115" s="6"/>
      <c r="AB115" s="32" t="str">
        <f t="shared" ca="1" si="32"/>
        <v/>
      </c>
      <c r="AC115" s="59" t="str">
        <f t="shared" ca="1" si="32"/>
        <v/>
      </c>
      <c r="AD115" s="60" t="str">
        <f t="shared" ca="1" si="32"/>
        <v/>
      </c>
      <c r="AE115" s="59"/>
      <c r="AF115" s="22" t="str">
        <f>IF(AND(I115="", J115=""), "", IF(AND(J115="", 'Intro &amp; Setup'!$K$42&gt;0), 'Intro &amp; Setup'!$K$42, J115))</f>
        <v/>
      </c>
      <c r="AO115" s="37" t="str">
        <f>IF(B115="", "", IF(COUNTIF($B$9:B114, B115)&gt;0, "", B115))</f>
        <v/>
      </c>
      <c r="AP115" s="37" t="str">
        <f t="shared" si="25"/>
        <v/>
      </c>
      <c r="AQ115" s="37">
        <v>107</v>
      </c>
      <c r="AR115" s="37" t="str">
        <f t="shared" si="26"/>
        <v/>
      </c>
      <c r="AT115" s="37" t="str">
        <f t="shared" si="27"/>
        <v/>
      </c>
      <c r="AV115" s="22" t="str">
        <f t="shared" si="28"/>
        <v/>
      </c>
    </row>
    <row r="116" spans="1:48" x14ac:dyDescent="0.25">
      <c r="A116" s="14"/>
      <c r="B116" s="145"/>
      <c r="C116" s="146"/>
      <c r="D116" s="147"/>
      <c r="E116" s="147"/>
      <c r="F116" s="148"/>
      <c r="G116" s="149"/>
      <c r="H116" s="150"/>
      <c r="I116" s="151"/>
      <c r="J116" s="152"/>
      <c r="K116" s="14"/>
      <c r="L116" s="162" t="str">
        <f t="shared" si="20"/>
        <v/>
      </c>
      <c r="M116" s="163" t="str">
        <f t="shared" si="21"/>
        <v/>
      </c>
      <c r="N116" s="164" t="str">
        <f t="shared" si="24"/>
        <v/>
      </c>
      <c r="O116" s="14"/>
      <c r="P116" s="172" t="str">
        <f>IF(I116='Intro &amp; Setup'!$AC$49, Schedule!$P$7, "")</f>
        <v/>
      </c>
      <c r="Q116" s="14"/>
      <c r="S116" s="12" t="str">
        <f t="shared" si="22"/>
        <v/>
      </c>
      <c r="U116" s="22">
        <f>IF(I116='Intro &amp; Setup'!$AC$49, AF116, 0)</f>
        <v>0</v>
      </c>
      <c r="V116" s="57" t="str">
        <f t="shared" si="23"/>
        <v/>
      </c>
      <c r="X116" s="5" t="str">
        <f t="shared" si="31"/>
        <v/>
      </c>
      <c r="Y116" s="6" t="str">
        <f t="shared" si="31"/>
        <v/>
      </c>
      <c r="Z116" s="7" t="str">
        <f t="shared" si="31"/>
        <v/>
      </c>
      <c r="AA116" s="6"/>
      <c r="AB116" s="32" t="str">
        <f t="shared" ca="1" si="32"/>
        <v/>
      </c>
      <c r="AC116" s="59" t="str">
        <f t="shared" ca="1" si="32"/>
        <v/>
      </c>
      <c r="AD116" s="60" t="str">
        <f t="shared" ca="1" si="32"/>
        <v/>
      </c>
      <c r="AE116" s="59"/>
      <c r="AF116" s="22" t="str">
        <f>IF(AND(I116="", J116=""), "", IF(AND(J116="", 'Intro &amp; Setup'!$K$42&gt;0), 'Intro &amp; Setup'!$K$42, J116))</f>
        <v/>
      </c>
      <c r="AO116" s="37" t="str">
        <f>IF(B116="", "", IF(COUNTIF($B$9:B115, B116)&gt;0, "", B116))</f>
        <v/>
      </c>
      <c r="AP116" s="37" t="str">
        <f t="shared" si="25"/>
        <v/>
      </c>
      <c r="AQ116" s="37">
        <v>108</v>
      </c>
      <c r="AR116" s="37" t="str">
        <f t="shared" si="26"/>
        <v/>
      </c>
      <c r="AT116" s="37" t="str">
        <f t="shared" si="27"/>
        <v/>
      </c>
      <c r="AV116" s="22" t="str">
        <f t="shared" si="28"/>
        <v/>
      </c>
    </row>
    <row r="117" spans="1:48" x14ac:dyDescent="0.25">
      <c r="A117" s="14"/>
      <c r="B117" s="145"/>
      <c r="C117" s="146"/>
      <c r="D117" s="147"/>
      <c r="E117" s="147"/>
      <c r="F117" s="148"/>
      <c r="G117" s="149"/>
      <c r="H117" s="150"/>
      <c r="I117" s="151"/>
      <c r="J117" s="152"/>
      <c r="K117" s="14"/>
      <c r="L117" s="162" t="str">
        <f t="shared" si="20"/>
        <v/>
      </c>
      <c r="M117" s="163" t="str">
        <f t="shared" si="21"/>
        <v/>
      </c>
      <c r="N117" s="164" t="str">
        <f t="shared" si="24"/>
        <v/>
      </c>
      <c r="O117" s="14"/>
      <c r="P117" s="172" t="str">
        <f>IF(I117='Intro &amp; Setup'!$AC$49, Schedule!$P$7, "")</f>
        <v/>
      </c>
      <c r="Q117" s="14"/>
      <c r="S117" s="12" t="str">
        <f t="shared" si="22"/>
        <v/>
      </c>
      <c r="U117" s="22">
        <f>IF(I117='Intro &amp; Setup'!$AC$49, AF117, 0)</f>
        <v>0</v>
      </c>
      <c r="V117" s="57" t="str">
        <f t="shared" si="23"/>
        <v/>
      </c>
      <c r="X117" s="5" t="str">
        <f t="shared" si="31"/>
        <v/>
      </c>
      <c r="Y117" s="6" t="str">
        <f t="shared" si="31"/>
        <v/>
      </c>
      <c r="Z117" s="7" t="str">
        <f t="shared" si="31"/>
        <v/>
      </c>
      <c r="AA117" s="6"/>
      <c r="AB117" s="32" t="str">
        <f t="shared" ca="1" si="32"/>
        <v/>
      </c>
      <c r="AC117" s="59" t="str">
        <f t="shared" ca="1" si="32"/>
        <v/>
      </c>
      <c r="AD117" s="60" t="str">
        <f t="shared" ca="1" si="32"/>
        <v/>
      </c>
      <c r="AE117" s="59"/>
      <c r="AF117" s="22" t="str">
        <f>IF(AND(I117="", J117=""), "", IF(AND(J117="", 'Intro &amp; Setup'!$K$42&gt;0), 'Intro &amp; Setup'!$K$42, J117))</f>
        <v/>
      </c>
      <c r="AO117" s="37" t="str">
        <f>IF(B117="", "", IF(COUNTIF($B$9:B116, B117)&gt;0, "", B117))</f>
        <v/>
      </c>
      <c r="AP117" s="37" t="str">
        <f t="shared" si="25"/>
        <v/>
      </c>
      <c r="AQ117" s="37">
        <v>109</v>
      </c>
      <c r="AR117" s="37" t="str">
        <f t="shared" si="26"/>
        <v/>
      </c>
      <c r="AT117" s="37" t="str">
        <f t="shared" si="27"/>
        <v/>
      </c>
      <c r="AV117" s="22" t="str">
        <f t="shared" si="28"/>
        <v/>
      </c>
    </row>
    <row r="118" spans="1:48" x14ac:dyDescent="0.25">
      <c r="A118" s="14"/>
      <c r="B118" s="145"/>
      <c r="C118" s="146"/>
      <c r="D118" s="147"/>
      <c r="E118" s="147"/>
      <c r="F118" s="148"/>
      <c r="G118" s="149"/>
      <c r="H118" s="150"/>
      <c r="I118" s="151"/>
      <c r="J118" s="152"/>
      <c r="K118" s="14"/>
      <c r="L118" s="162" t="str">
        <f t="shared" si="20"/>
        <v/>
      </c>
      <c r="M118" s="163" t="str">
        <f t="shared" si="21"/>
        <v/>
      </c>
      <c r="N118" s="164" t="str">
        <f t="shared" si="24"/>
        <v/>
      </c>
      <c r="O118" s="14"/>
      <c r="P118" s="172" t="str">
        <f>IF(I118='Intro &amp; Setup'!$AC$49, Schedule!$P$7, "")</f>
        <v/>
      </c>
      <c r="Q118" s="14"/>
      <c r="S118" s="12" t="str">
        <f t="shared" si="22"/>
        <v/>
      </c>
      <c r="U118" s="22">
        <f>IF(I118='Intro &amp; Setup'!$AC$49, AF118, 0)</f>
        <v>0</v>
      </c>
      <c r="V118" s="57" t="str">
        <f t="shared" si="23"/>
        <v/>
      </c>
      <c r="X118" s="5" t="str">
        <f t="shared" si="31"/>
        <v/>
      </c>
      <c r="Y118" s="6" t="str">
        <f t="shared" si="31"/>
        <v/>
      </c>
      <c r="Z118" s="7" t="str">
        <f t="shared" si="31"/>
        <v/>
      </c>
      <c r="AA118" s="6"/>
      <c r="AB118" s="32" t="str">
        <f t="shared" ca="1" si="32"/>
        <v/>
      </c>
      <c r="AC118" s="59" t="str">
        <f t="shared" ca="1" si="32"/>
        <v/>
      </c>
      <c r="AD118" s="60" t="str">
        <f t="shared" ca="1" si="32"/>
        <v/>
      </c>
      <c r="AE118" s="59"/>
      <c r="AF118" s="22" t="str">
        <f>IF(AND(I118="", J118=""), "", IF(AND(J118="", 'Intro &amp; Setup'!$K$42&gt;0), 'Intro &amp; Setup'!$K$42, J118))</f>
        <v/>
      </c>
      <c r="AO118" s="37" t="str">
        <f>IF(B118="", "", IF(COUNTIF($B$9:B117, B118)&gt;0, "", B118))</f>
        <v/>
      </c>
      <c r="AP118" s="37" t="str">
        <f t="shared" si="25"/>
        <v/>
      </c>
      <c r="AQ118" s="37">
        <v>110</v>
      </c>
      <c r="AR118" s="37" t="str">
        <f t="shared" si="26"/>
        <v/>
      </c>
      <c r="AT118" s="37" t="str">
        <f t="shared" si="27"/>
        <v/>
      </c>
      <c r="AV118" s="22" t="str">
        <f t="shared" si="28"/>
        <v/>
      </c>
    </row>
    <row r="119" spans="1:48" x14ac:dyDescent="0.25">
      <c r="A119" s="14"/>
      <c r="B119" s="145"/>
      <c r="C119" s="146"/>
      <c r="D119" s="147"/>
      <c r="E119" s="147"/>
      <c r="F119" s="148"/>
      <c r="G119" s="149"/>
      <c r="H119" s="150"/>
      <c r="I119" s="151"/>
      <c r="J119" s="152"/>
      <c r="K119" s="14"/>
      <c r="L119" s="162" t="str">
        <f t="shared" si="20"/>
        <v/>
      </c>
      <c r="M119" s="163" t="str">
        <f t="shared" si="21"/>
        <v/>
      </c>
      <c r="N119" s="164" t="str">
        <f t="shared" si="24"/>
        <v/>
      </c>
      <c r="O119" s="14"/>
      <c r="P119" s="172" t="str">
        <f>IF(I119='Intro &amp; Setup'!$AC$49, Schedule!$P$7, "")</f>
        <v/>
      </c>
      <c r="Q119" s="14"/>
      <c r="S119" s="12" t="str">
        <f t="shared" si="22"/>
        <v/>
      </c>
      <c r="U119" s="22">
        <f>IF(I119='Intro &amp; Setup'!$AC$49, AF119, 0)</f>
        <v>0</v>
      </c>
      <c r="V119" s="57" t="str">
        <f t="shared" si="23"/>
        <v/>
      </c>
      <c r="X119" s="5" t="str">
        <f t="shared" si="31"/>
        <v/>
      </c>
      <c r="Y119" s="6" t="str">
        <f t="shared" si="31"/>
        <v/>
      </c>
      <c r="Z119" s="7" t="str">
        <f t="shared" si="31"/>
        <v/>
      </c>
      <c r="AA119" s="6"/>
      <c r="AB119" s="32" t="str">
        <f t="shared" ca="1" si="32"/>
        <v/>
      </c>
      <c r="AC119" s="59" t="str">
        <f t="shared" ca="1" si="32"/>
        <v/>
      </c>
      <c r="AD119" s="60" t="str">
        <f t="shared" ca="1" si="32"/>
        <v/>
      </c>
      <c r="AE119" s="59"/>
      <c r="AF119" s="22" t="str">
        <f>IF(AND(I119="", J119=""), "", IF(AND(J119="", 'Intro &amp; Setup'!$K$42&gt;0), 'Intro &amp; Setup'!$K$42, J119))</f>
        <v/>
      </c>
      <c r="AO119" s="37" t="str">
        <f>IF(B119="", "", IF(COUNTIF($B$9:B118, B119)&gt;0, "", B119))</f>
        <v/>
      </c>
      <c r="AP119" s="37" t="str">
        <f t="shared" si="25"/>
        <v/>
      </c>
      <c r="AQ119" s="37">
        <v>111</v>
      </c>
      <c r="AR119" s="37" t="str">
        <f t="shared" si="26"/>
        <v/>
      </c>
      <c r="AT119" s="37" t="str">
        <f t="shared" si="27"/>
        <v/>
      </c>
      <c r="AV119" s="22" t="str">
        <f t="shared" si="28"/>
        <v/>
      </c>
    </row>
    <row r="120" spans="1:48" x14ac:dyDescent="0.25">
      <c r="A120" s="14"/>
      <c r="B120" s="145"/>
      <c r="C120" s="146"/>
      <c r="D120" s="147"/>
      <c r="E120" s="147"/>
      <c r="F120" s="148"/>
      <c r="G120" s="149"/>
      <c r="H120" s="150"/>
      <c r="I120" s="151"/>
      <c r="J120" s="152"/>
      <c r="K120" s="14"/>
      <c r="L120" s="162" t="str">
        <f t="shared" si="20"/>
        <v/>
      </c>
      <c r="M120" s="163" t="str">
        <f t="shared" si="21"/>
        <v/>
      </c>
      <c r="N120" s="164" t="str">
        <f t="shared" si="24"/>
        <v/>
      </c>
      <c r="O120" s="14"/>
      <c r="P120" s="172" t="str">
        <f>IF(I120='Intro &amp; Setup'!$AC$49, Schedule!$P$7, "")</f>
        <v/>
      </c>
      <c r="Q120" s="14"/>
      <c r="S120" s="12" t="str">
        <f t="shared" si="22"/>
        <v/>
      </c>
      <c r="U120" s="22">
        <f>IF(I120='Intro &amp; Setup'!$AC$49, AF120, 0)</f>
        <v>0</v>
      </c>
      <c r="V120" s="57" t="str">
        <f t="shared" si="23"/>
        <v/>
      </c>
      <c r="X120" s="5" t="str">
        <f t="shared" si="31"/>
        <v/>
      </c>
      <c r="Y120" s="6" t="str">
        <f t="shared" si="31"/>
        <v/>
      </c>
      <c r="Z120" s="7" t="str">
        <f t="shared" si="31"/>
        <v/>
      </c>
      <c r="AA120" s="6"/>
      <c r="AB120" s="32" t="str">
        <f t="shared" ca="1" si="32"/>
        <v/>
      </c>
      <c r="AC120" s="59" t="str">
        <f t="shared" ca="1" si="32"/>
        <v/>
      </c>
      <c r="AD120" s="60" t="str">
        <f t="shared" ca="1" si="32"/>
        <v/>
      </c>
      <c r="AE120" s="59"/>
      <c r="AF120" s="22" t="str">
        <f>IF(AND(I120="", J120=""), "", IF(AND(J120="", 'Intro &amp; Setup'!$K$42&gt;0), 'Intro &amp; Setup'!$K$42, J120))</f>
        <v/>
      </c>
      <c r="AO120" s="37" t="str">
        <f>IF(B120="", "", IF(COUNTIF($B$9:B119, B120)&gt;0, "", B120))</f>
        <v/>
      </c>
      <c r="AP120" s="37" t="str">
        <f t="shared" si="25"/>
        <v/>
      </c>
      <c r="AQ120" s="37">
        <v>112</v>
      </c>
      <c r="AR120" s="37" t="str">
        <f t="shared" si="26"/>
        <v/>
      </c>
      <c r="AT120" s="37" t="str">
        <f t="shared" si="27"/>
        <v/>
      </c>
      <c r="AV120" s="22" t="str">
        <f t="shared" si="28"/>
        <v/>
      </c>
    </row>
    <row r="121" spans="1:48" x14ac:dyDescent="0.25">
      <c r="A121" s="14"/>
      <c r="B121" s="145"/>
      <c r="C121" s="146"/>
      <c r="D121" s="147"/>
      <c r="E121" s="147"/>
      <c r="F121" s="148"/>
      <c r="G121" s="149"/>
      <c r="H121" s="150"/>
      <c r="I121" s="151"/>
      <c r="J121" s="152"/>
      <c r="K121" s="14"/>
      <c r="L121" s="162" t="str">
        <f t="shared" si="20"/>
        <v/>
      </c>
      <c r="M121" s="163" t="str">
        <f t="shared" si="21"/>
        <v/>
      </c>
      <c r="N121" s="164" t="str">
        <f t="shared" si="24"/>
        <v/>
      </c>
      <c r="O121" s="14"/>
      <c r="P121" s="172" t="str">
        <f>IF(I121='Intro &amp; Setup'!$AC$49, Schedule!$P$7, "")</f>
        <v/>
      </c>
      <c r="Q121" s="14"/>
      <c r="S121" s="12" t="str">
        <f t="shared" si="22"/>
        <v/>
      </c>
      <c r="U121" s="22">
        <f>IF(I121='Intro &amp; Setup'!$AC$49, AF121, 0)</f>
        <v>0</v>
      </c>
      <c r="V121" s="57" t="str">
        <f t="shared" si="23"/>
        <v/>
      </c>
      <c r="X121" s="5" t="str">
        <f t="shared" si="31"/>
        <v/>
      </c>
      <c r="Y121" s="6" t="str">
        <f t="shared" si="31"/>
        <v/>
      </c>
      <c r="Z121" s="7" t="str">
        <f t="shared" si="31"/>
        <v/>
      </c>
      <c r="AA121" s="6"/>
      <c r="AB121" s="32" t="str">
        <f t="shared" ca="1" si="32"/>
        <v/>
      </c>
      <c r="AC121" s="59" t="str">
        <f t="shared" ca="1" si="32"/>
        <v/>
      </c>
      <c r="AD121" s="60" t="str">
        <f t="shared" ca="1" si="32"/>
        <v/>
      </c>
      <c r="AE121" s="59"/>
      <c r="AF121" s="22" t="str">
        <f>IF(AND(I121="", J121=""), "", IF(AND(J121="", 'Intro &amp; Setup'!$K$42&gt;0), 'Intro &amp; Setup'!$K$42, J121))</f>
        <v/>
      </c>
      <c r="AO121" s="37" t="str">
        <f>IF(B121="", "", IF(COUNTIF($B$9:B120, B121)&gt;0, "", B121))</f>
        <v/>
      </c>
      <c r="AP121" s="37" t="str">
        <f t="shared" si="25"/>
        <v/>
      </c>
      <c r="AQ121" s="37">
        <v>113</v>
      </c>
      <c r="AR121" s="37" t="str">
        <f t="shared" si="26"/>
        <v/>
      </c>
      <c r="AT121" s="37" t="str">
        <f t="shared" si="27"/>
        <v/>
      </c>
      <c r="AV121" s="22" t="str">
        <f t="shared" si="28"/>
        <v/>
      </c>
    </row>
    <row r="122" spans="1:48" x14ac:dyDescent="0.25">
      <c r="A122" s="14"/>
      <c r="B122" s="145"/>
      <c r="C122" s="146"/>
      <c r="D122" s="147"/>
      <c r="E122" s="147"/>
      <c r="F122" s="148"/>
      <c r="G122" s="149"/>
      <c r="H122" s="150"/>
      <c r="I122" s="151"/>
      <c r="J122" s="152"/>
      <c r="K122" s="14"/>
      <c r="L122" s="162" t="str">
        <f t="shared" si="20"/>
        <v/>
      </c>
      <c r="M122" s="163" t="str">
        <f t="shared" si="21"/>
        <v/>
      </c>
      <c r="N122" s="164" t="str">
        <f t="shared" si="24"/>
        <v/>
      </c>
      <c r="O122" s="14"/>
      <c r="P122" s="172" t="str">
        <f>IF(I122='Intro &amp; Setup'!$AC$49, Schedule!$P$7, "")</f>
        <v/>
      </c>
      <c r="Q122" s="14"/>
      <c r="S122" s="12" t="str">
        <f t="shared" si="22"/>
        <v/>
      </c>
      <c r="U122" s="22">
        <f>IF(I122='Intro &amp; Setup'!$AC$49, AF122, 0)</f>
        <v>0</v>
      </c>
      <c r="V122" s="57" t="str">
        <f t="shared" si="23"/>
        <v/>
      </c>
      <c r="X122" s="5" t="str">
        <f t="shared" si="31"/>
        <v/>
      </c>
      <c r="Y122" s="6" t="str">
        <f t="shared" si="31"/>
        <v/>
      </c>
      <c r="Z122" s="7" t="str">
        <f t="shared" si="31"/>
        <v/>
      </c>
      <c r="AA122" s="6"/>
      <c r="AB122" s="32" t="str">
        <f t="shared" ca="1" si="32"/>
        <v/>
      </c>
      <c r="AC122" s="59" t="str">
        <f t="shared" ca="1" si="32"/>
        <v/>
      </c>
      <c r="AD122" s="60" t="str">
        <f t="shared" ca="1" si="32"/>
        <v/>
      </c>
      <c r="AE122" s="59"/>
      <c r="AF122" s="22" t="str">
        <f>IF(AND(I122="", J122=""), "", IF(AND(J122="", 'Intro &amp; Setup'!$K$42&gt;0), 'Intro &amp; Setup'!$K$42, J122))</f>
        <v/>
      </c>
      <c r="AO122" s="37" t="str">
        <f>IF(B122="", "", IF(COUNTIF($B$9:B121, B122)&gt;0, "", B122))</f>
        <v/>
      </c>
      <c r="AP122" s="37" t="str">
        <f t="shared" si="25"/>
        <v/>
      </c>
      <c r="AQ122" s="37">
        <v>114</v>
      </c>
      <c r="AR122" s="37" t="str">
        <f t="shared" si="26"/>
        <v/>
      </c>
      <c r="AT122" s="37" t="str">
        <f t="shared" si="27"/>
        <v/>
      </c>
      <c r="AV122" s="22" t="str">
        <f t="shared" si="28"/>
        <v/>
      </c>
    </row>
    <row r="123" spans="1:48" x14ac:dyDescent="0.25">
      <c r="A123" s="14"/>
      <c r="B123" s="145"/>
      <c r="C123" s="146"/>
      <c r="D123" s="147"/>
      <c r="E123" s="147"/>
      <c r="F123" s="148"/>
      <c r="G123" s="149"/>
      <c r="H123" s="150"/>
      <c r="I123" s="151"/>
      <c r="J123" s="152"/>
      <c r="K123" s="14"/>
      <c r="L123" s="162" t="str">
        <f t="shared" si="20"/>
        <v/>
      </c>
      <c r="M123" s="163" t="str">
        <f t="shared" si="21"/>
        <v/>
      </c>
      <c r="N123" s="164" t="str">
        <f t="shared" si="24"/>
        <v/>
      </c>
      <c r="O123" s="14"/>
      <c r="P123" s="172" t="str">
        <f>IF(I123='Intro &amp; Setup'!$AC$49, Schedule!$P$7, "")</f>
        <v/>
      </c>
      <c r="Q123" s="14"/>
      <c r="S123" s="12" t="str">
        <f t="shared" si="22"/>
        <v/>
      </c>
      <c r="U123" s="22">
        <f>IF(I123='Intro &amp; Setup'!$AC$49, AF123, 0)</f>
        <v>0</v>
      </c>
      <c r="V123" s="57" t="str">
        <f t="shared" si="23"/>
        <v/>
      </c>
      <c r="X123" s="5" t="str">
        <f t="shared" si="31"/>
        <v/>
      </c>
      <c r="Y123" s="6" t="str">
        <f t="shared" si="31"/>
        <v/>
      </c>
      <c r="Z123" s="7" t="str">
        <f t="shared" si="31"/>
        <v/>
      </c>
      <c r="AA123" s="6"/>
      <c r="AB123" s="32" t="str">
        <f t="shared" ca="1" si="32"/>
        <v/>
      </c>
      <c r="AC123" s="59" t="str">
        <f t="shared" ca="1" si="32"/>
        <v/>
      </c>
      <c r="AD123" s="60" t="str">
        <f t="shared" ca="1" si="32"/>
        <v/>
      </c>
      <c r="AE123" s="59"/>
      <c r="AF123" s="22" t="str">
        <f>IF(AND(I123="", J123=""), "", IF(AND(J123="", 'Intro &amp; Setup'!$K$42&gt;0), 'Intro &amp; Setup'!$K$42, J123))</f>
        <v/>
      </c>
      <c r="AO123" s="37" t="str">
        <f>IF(B123="", "", IF(COUNTIF($B$9:B122, B123)&gt;0, "", B123))</f>
        <v/>
      </c>
      <c r="AP123" s="37" t="str">
        <f t="shared" si="25"/>
        <v/>
      </c>
      <c r="AQ123" s="37">
        <v>115</v>
      </c>
      <c r="AR123" s="37" t="str">
        <f t="shared" si="26"/>
        <v/>
      </c>
      <c r="AT123" s="37" t="str">
        <f t="shared" si="27"/>
        <v/>
      </c>
      <c r="AV123" s="22" t="str">
        <f t="shared" si="28"/>
        <v/>
      </c>
    </row>
    <row r="124" spans="1:48" x14ac:dyDescent="0.25">
      <c r="A124" s="14"/>
      <c r="B124" s="145"/>
      <c r="C124" s="146"/>
      <c r="D124" s="147"/>
      <c r="E124" s="147"/>
      <c r="F124" s="148"/>
      <c r="G124" s="149"/>
      <c r="H124" s="150"/>
      <c r="I124" s="151"/>
      <c r="J124" s="152"/>
      <c r="K124" s="14"/>
      <c r="L124" s="162" t="str">
        <f t="shared" si="20"/>
        <v/>
      </c>
      <c r="M124" s="163" t="str">
        <f t="shared" si="21"/>
        <v/>
      </c>
      <c r="N124" s="164" t="str">
        <f t="shared" si="24"/>
        <v/>
      </c>
      <c r="O124" s="14"/>
      <c r="P124" s="172" t="str">
        <f>IF(I124='Intro &amp; Setup'!$AC$49, Schedule!$P$7, "")</f>
        <v/>
      </c>
      <c r="Q124" s="14"/>
      <c r="S124" s="12" t="str">
        <f t="shared" si="22"/>
        <v/>
      </c>
      <c r="U124" s="22">
        <f>IF(I124='Intro &amp; Setup'!$AC$49, AF124, 0)</f>
        <v>0</v>
      </c>
      <c r="V124" s="57" t="str">
        <f t="shared" si="23"/>
        <v/>
      </c>
      <c r="X124" s="5" t="str">
        <f t="shared" si="31"/>
        <v/>
      </c>
      <c r="Y124" s="6" t="str">
        <f t="shared" si="31"/>
        <v/>
      </c>
      <c r="Z124" s="7" t="str">
        <f t="shared" si="31"/>
        <v/>
      </c>
      <c r="AA124" s="6"/>
      <c r="AB124" s="32" t="str">
        <f t="shared" ca="1" si="32"/>
        <v/>
      </c>
      <c r="AC124" s="59" t="str">
        <f t="shared" ca="1" si="32"/>
        <v/>
      </c>
      <c r="AD124" s="60" t="str">
        <f t="shared" ca="1" si="32"/>
        <v/>
      </c>
      <c r="AE124" s="59"/>
      <c r="AF124" s="22" t="str">
        <f>IF(AND(I124="", J124=""), "", IF(AND(J124="", 'Intro &amp; Setup'!$K$42&gt;0), 'Intro &amp; Setup'!$K$42, J124))</f>
        <v/>
      </c>
      <c r="AO124" s="37" t="str">
        <f>IF(B124="", "", IF(COUNTIF($B$9:B123, B124)&gt;0, "", B124))</f>
        <v/>
      </c>
      <c r="AP124" s="37" t="str">
        <f t="shared" si="25"/>
        <v/>
      </c>
      <c r="AQ124" s="37">
        <v>116</v>
      </c>
      <c r="AR124" s="37" t="str">
        <f t="shared" si="26"/>
        <v/>
      </c>
      <c r="AT124" s="37" t="str">
        <f t="shared" si="27"/>
        <v/>
      </c>
      <c r="AV124" s="22" t="str">
        <f t="shared" si="28"/>
        <v/>
      </c>
    </row>
    <row r="125" spans="1:48" x14ac:dyDescent="0.25">
      <c r="A125" s="14"/>
      <c r="B125" s="145"/>
      <c r="C125" s="146"/>
      <c r="D125" s="147"/>
      <c r="E125" s="147"/>
      <c r="F125" s="148"/>
      <c r="G125" s="149"/>
      <c r="H125" s="150"/>
      <c r="I125" s="151"/>
      <c r="J125" s="152"/>
      <c r="K125" s="14"/>
      <c r="L125" s="162" t="str">
        <f t="shared" si="20"/>
        <v/>
      </c>
      <c r="M125" s="163" t="str">
        <f t="shared" si="21"/>
        <v/>
      </c>
      <c r="N125" s="164" t="str">
        <f t="shared" si="24"/>
        <v/>
      </c>
      <c r="O125" s="14"/>
      <c r="P125" s="172" t="str">
        <f>IF(I125='Intro &amp; Setup'!$AC$49, Schedule!$P$7, "")</f>
        <v/>
      </c>
      <c r="Q125" s="14"/>
      <c r="S125" s="12" t="str">
        <f t="shared" si="22"/>
        <v/>
      </c>
      <c r="U125" s="22">
        <f>IF(I125='Intro &amp; Setup'!$AC$49, AF125, 0)</f>
        <v>0</v>
      </c>
      <c r="V125" s="57" t="str">
        <f t="shared" si="23"/>
        <v/>
      </c>
      <c r="X125" s="5" t="str">
        <f t="shared" si="31"/>
        <v/>
      </c>
      <c r="Y125" s="6" t="str">
        <f t="shared" si="31"/>
        <v/>
      </c>
      <c r="Z125" s="7" t="str">
        <f t="shared" si="31"/>
        <v/>
      </c>
      <c r="AA125" s="6"/>
      <c r="AB125" s="32" t="str">
        <f t="shared" ca="1" si="32"/>
        <v/>
      </c>
      <c r="AC125" s="59" t="str">
        <f t="shared" ca="1" si="32"/>
        <v/>
      </c>
      <c r="AD125" s="60" t="str">
        <f t="shared" ca="1" si="32"/>
        <v/>
      </c>
      <c r="AE125" s="59"/>
      <c r="AF125" s="22" t="str">
        <f>IF(AND(I125="", J125=""), "", IF(AND(J125="", 'Intro &amp; Setup'!$K$42&gt;0), 'Intro &amp; Setup'!$K$42, J125))</f>
        <v/>
      </c>
      <c r="AO125" s="37" t="str">
        <f>IF(B125="", "", IF(COUNTIF($B$9:B124, B125)&gt;0, "", B125))</f>
        <v/>
      </c>
      <c r="AP125" s="37" t="str">
        <f t="shared" si="25"/>
        <v/>
      </c>
      <c r="AQ125" s="37">
        <v>117</v>
      </c>
      <c r="AR125" s="37" t="str">
        <f t="shared" si="26"/>
        <v/>
      </c>
      <c r="AT125" s="37" t="str">
        <f t="shared" si="27"/>
        <v/>
      </c>
      <c r="AV125" s="22" t="str">
        <f t="shared" si="28"/>
        <v/>
      </c>
    </row>
    <row r="126" spans="1:48" x14ac:dyDescent="0.25">
      <c r="A126" s="14"/>
      <c r="B126" s="145"/>
      <c r="C126" s="146"/>
      <c r="D126" s="147"/>
      <c r="E126" s="147"/>
      <c r="F126" s="148"/>
      <c r="G126" s="149"/>
      <c r="H126" s="150"/>
      <c r="I126" s="151"/>
      <c r="J126" s="152"/>
      <c r="K126" s="14"/>
      <c r="L126" s="162" t="str">
        <f t="shared" si="20"/>
        <v/>
      </c>
      <c r="M126" s="163" t="str">
        <f t="shared" si="21"/>
        <v/>
      </c>
      <c r="N126" s="164" t="str">
        <f t="shared" si="24"/>
        <v/>
      </c>
      <c r="O126" s="14"/>
      <c r="P126" s="172" t="str">
        <f>IF(I126='Intro &amp; Setup'!$AC$49, Schedule!$P$7, "")</f>
        <v/>
      </c>
      <c r="Q126" s="14"/>
      <c r="S126" s="12" t="str">
        <f t="shared" si="22"/>
        <v/>
      </c>
      <c r="U126" s="22">
        <f>IF(I126='Intro &amp; Setup'!$AC$49, AF126, 0)</f>
        <v>0</v>
      </c>
      <c r="V126" s="57" t="str">
        <f t="shared" si="23"/>
        <v/>
      </c>
      <c r="X126" s="5" t="str">
        <f t="shared" si="31"/>
        <v/>
      </c>
      <c r="Y126" s="6" t="str">
        <f t="shared" si="31"/>
        <v/>
      </c>
      <c r="Z126" s="7" t="str">
        <f t="shared" si="31"/>
        <v/>
      </c>
      <c r="AA126" s="6"/>
      <c r="AB126" s="32" t="str">
        <f t="shared" ca="1" si="32"/>
        <v/>
      </c>
      <c r="AC126" s="59" t="str">
        <f t="shared" ca="1" si="32"/>
        <v/>
      </c>
      <c r="AD126" s="60" t="str">
        <f t="shared" ca="1" si="32"/>
        <v/>
      </c>
      <c r="AE126" s="59"/>
      <c r="AF126" s="22" t="str">
        <f>IF(AND(I126="", J126=""), "", IF(AND(J126="", 'Intro &amp; Setup'!$K$42&gt;0), 'Intro &amp; Setup'!$K$42, J126))</f>
        <v/>
      </c>
      <c r="AO126" s="37" t="str">
        <f>IF(B126="", "", IF(COUNTIF($B$9:B125, B126)&gt;0, "", B126))</f>
        <v/>
      </c>
      <c r="AP126" s="37" t="str">
        <f t="shared" si="25"/>
        <v/>
      </c>
      <c r="AQ126" s="37">
        <v>118</v>
      </c>
      <c r="AR126" s="37" t="str">
        <f t="shared" si="26"/>
        <v/>
      </c>
      <c r="AT126" s="37" t="str">
        <f t="shared" si="27"/>
        <v/>
      </c>
      <c r="AV126" s="22" t="str">
        <f t="shared" si="28"/>
        <v/>
      </c>
    </row>
    <row r="127" spans="1:48" x14ac:dyDescent="0.25">
      <c r="A127" s="14"/>
      <c r="B127" s="145"/>
      <c r="C127" s="146"/>
      <c r="D127" s="147"/>
      <c r="E127" s="147"/>
      <c r="F127" s="148"/>
      <c r="G127" s="149"/>
      <c r="H127" s="150"/>
      <c r="I127" s="151"/>
      <c r="J127" s="152"/>
      <c r="K127" s="14"/>
      <c r="L127" s="162" t="str">
        <f t="shared" si="20"/>
        <v/>
      </c>
      <c r="M127" s="163" t="str">
        <f t="shared" si="21"/>
        <v/>
      </c>
      <c r="N127" s="164" t="str">
        <f t="shared" si="24"/>
        <v/>
      </c>
      <c r="O127" s="14"/>
      <c r="P127" s="172" t="str">
        <f>IF(I127='Intro &amp; Setup'!$AC$49, Schedule!$P$7, "")</f>
        <v/>
      </c>
      <c r="Q127" s="14"/>
      <c r="S127" s="12" t="str">
        <f t="shared" si="22"/>
        <v/>
      </c>
      <c r="U127" s="22">
        <f>IF(I127='Intro &amp; Setup'!$AC$49, AF127, 0)</f>
        <v>0</v>
      </c>
      <c r="V127" s="57" t="str">
        <f t="shared" si="23"/>
        <v/>
      </c>
      <c r="X127" s="5" t="str">
        <f t="shared" si="31"/>
        <v/>
      </c>
      <c r="Y127" s="6" t="str">
        <f t="shared" si="31"/>
        <v/>
      </c>
      <c r="Z127" s="7" t="str">
        <f t="shared" si="31"/>
        <v/>
      </c>
      <c r="AA127" s="6"/>
      <c r="AB127" s="32" t="str">
        <f t="shared" ca="1" si="32"/>
        <v/>
      </c>
      <c r="AC127" s="59" t="str">
        <f t="shared" ca="1" si="32"/>
        <v/>
      </c>
      <c r="AD127" s="60" t="str">
        <f t="shared" ca="1" si="32"/>
        <v/>
      </c>
      <c r="AE127" s="59"/>
      <c r="AF127" s="22" t="str">
        <f>IF(AND(I127="", J127=""), "", IF(AND(J127="", 'Intro &amp; Setup'!$K$42&gt;0), 'Intro &amp; Setup'!$K$42, J127))</f>
        <v/>
      </c>
      <c r="AO127" s="37" t="str">
        <f>IF(B127="", "", IF(COUNTIF($B$9:B126, B127)&gt;0, "", B127))</f>
        <v/>
      </c>
      <c r="AP127" s="37" t="str">
        <f t="shared" si="25"/>
        <v/>
      </c>
      <c r="AQ127" s="37">
        <v>119</v>
      </c>
      <c r="AR127" s="37" t="str">
        <f t="shared" si="26"/>
        <v/>
      </c>
      <c r="AT127" s="37" t="str">
        <f t="shared" si="27"/>
        <v/>
      </c>
      <c r="AV127" s="22" t="str">
        <f t="shared" si="28"/>
        <v/>
      </c>
    </row>
    <row r="128" spans="1:48" x14ac:dyDescent="0.25">
      <c r="A128" s="14"/>
      <c r="B128" s="145"/>
      <c r="C128" s="146"/>
      <c r="D128" s="147"/>
      <c r="E128" s="147"/>
      <c r="F128" s="148"/>
      <c r="G128" s="149"/>
      <c r="H128" s="150"/>
      <c r="I128" s="151"/>
      <c r="J128" s="152"/>
      <c r="K128" s="14"/>
      <c r="L128" s="162" t="str">
        <f t="shared" si="20"/>
        <v/>
      </c>
      <c r="M128" s="163" t="str">
        <f t="shared" si="21"/>
        <v/>
      </c>
      <c r="N128" s="164" t="str">
        <f t="shared" si="24"/>
        <v/>
      </c>
      <c r="O128" s="14"/>
      <c r="P128" s="172" t="str">
        <f>IF(I128='Intro &amp; Setup'!$AC$49, Schedule!$P$7, "")</f>
        <v/>
      </c>
      <c r="Q128" s="14"/>
      <c r="S128" s="12" t="str">
        <f t="shared" si="22"/>
        <v/>
      </c>
      <c r="U128" s="22">
        <f>IF(I128='Intro &amp; Setup'!$AC$49, AF128, 0)</f>
        <v>0</v>
      </c>
      <c r="V128" s="57" t="str">
        <f t="shared" si="23"/>
        <v/>
      </c>
      <c r="X128" s="5" t="str">
        <f t="shared" si="31"/>
        <v/>
      </c>
      <c r="Y128" s="6" t="str">
        <f t="shared" si="31"/>
        <v/>
      </c>
      <c r="Z128" s="7" t="str">
        <f t="shared" si="31"/>
        <v/>
      </c>
      <c r="AA128" s="6"/>
      <c r="AB128" s="32" t="str">
        <f t="shared" ca="1" si="32"/>
        <v/>
      </c>
      <c r="AC128" s="59" t="str">
        <f t="shared" ca="1" si="32"/>
        <v/>
      </c>
      <c r="AD128" s="60" t="str">
        <f t="shared" ca="1" si="32"/>
        <v/>
      </c>
      <c r="AE128" s="59"/>
      <c r="AF128" s="22" t="str">
        <f>IF(AND(I128="", J128=""), "", IF(AND(J128="", 'Intro &amp; Setup'!$K$42&gt;0), 'Intro &amp; Setup'!$K$42, J128))</f>
        <v/>
      </c>
      <c r="AO128" s="37" t="str">
        <f>IF(B128="", "", IF(COUNTIF($B$9:B127, B128)&gt;0, "", B128))</f>
        <v/>
      </c>
      <c r="AP128" s="37" t="str">
        <f t="shared" si="25"/>
        <v/>
      </c>
      <c r="AQ128" s="37">
        <v>120</v>
      </c>
      <c r="AR128" s="37" t="str">
        <f t="shared" si="26"/>
        <v/>
      </c>
      <c r="AT128" s="37" t="str">
        <f t="shared" si="27"/>
        <v/>
      </c>
      <c r="AV128" s="22" t="str">
        <f t="shared" si="28"/>
        <v/>
      </c>
    </row>
    <row r="129" spans="1:48" x14ac:dyDescent="0.25">
      <c r="A129" s="14"/>
      <c r="B129" s="145"/>
      <c r="C129" s="146"/>
      <c r="D129" s="147"/>
      <c r="E129" s="147"/>
      <c r="F129" s="148"/>
      <c r="G129" s="149"/>
      <c r="H129" s="150"/>
      <c r="I129" s="151"/>
      <c r="J129" s="152"/>
      <c r="K129" s="14"/>
      <c r="L129" s="162" t="str">
        <f t="shared" si="20"/>
        <v/>
      </c>
      <c r="M129" s="163" t="str">
        <f t="shared" si="21"/>
        <v/>
      </c>
      <c r="N129" s="164" t="str">
        <f t="shared" si="24"/>
        <v/>
      </c>
      <c r="O129" s="14"/>
      <c r="P129" s="172" t="str">
        <f>IF(I129='Intro &amp; Setup'!$AC$49, Schedule!$P$7, "")</f>
        <v/>
      </c>
      <c r="Q129" s="14"/>
      <c r="S129" s="12" t="str">
        <f t="shared" si="22"/>
        <v/>
      </c>
      <c r="U129" s="22">
        <f>IF(I129='Intro &amp; Setup'!$AC$49, AF129, 0)</f>
        <v>0</v>
      </c>
      <c r="V129" s="57" t="str">
        <f t="shared" si="23"/>
        <v/>
      </c>
      <c r="X129" s="5" t="str">
        <f t="shared" ref="X129:Z148" si="33">IF($I129="", "", IF($S129=X$8, $I129, ""))</f>
        <v/>
      </c>
      <c r="Y129" s="6" t="str">
        <f t="shared" si="33"/>
        <v/>
      </c>
      <c r="Z129" s="7" t="str">
        <f t="shared" si="33"/>
        <v/>
      </c>
      <c r="AA129" s="6"/>
      <c r="AB129" s="32" t="str">
        <f t="shared" ref="AB129:AD148" ca="1" si="34">IF($S129=AB$8, $AF129, "")</f>
        <v/>
      </c>
      <c r="AC129" s="59" t="str">
        <f t="shared" ca="1" si="34"/>
        <v/>
      </c>
      <c r="AD129" s="60" t="str">
        <f t="shared" ca="1" si="34"/>
        <v/>
      </c>
      <c r="AE129" s="59"/>
      <c r="AF129" s="22" t="str">
        <f>IF(AND(I129="", J129=""), "", IF(AND(J129="", 'Intro &amp; Setup'!$K$42&gt;0), 'Intro &amp; Setup'!$K$42, J129))</f>
        <v/>
      </c>
      <c r="AO129" s="37" t="str">
        <f>IF(B129="", "", IF(COUNTIF($B$9:B128, B129)&gt;0, "", B129))</f>
        <v/>
      </c>
      <c r="AP129" s="37" t="str">
        <f t="shared" si="25"/>
        <v/>
      </c>
      <c r="AQ129" s="37">
        <v>121</v>
      </c>
      <c r="AR129" s="37" t="str">
        <f t="shared" si="26"/>
        <v/>
      </c>
      <c r="AT129" s="37" t="str">
        <f t="shared" si="27"/>
        <v/>
      </c>
      <c r="AV129" s="22" t="str">
        <f t="shared" si="28"/>
        <v/>
      </c>
    </row>
    <row r="130" spans="1:48" x14ac:dyDescent="0.25">
      <c r="A130" s="14"/>
      <c r="B130" s="145"/>
      <c r="C130" s="146"/>
      <c r="D130" s="147"/>
      <c r="E130" s="147"/>
      <c r="F130" s="148"/>
      <c r="G130" s="149"/>
      <c r="H130" s="150"/>
      <c r="I130" s="151"/>
      <c r="J130" s="152"/>
      <c r="K130" s="14"/>
      <c r="L130" s="162" t="str">
        <f t="shared" si="20"/>
        <v/>
      </c>
      <c r="M130" s="163" t="str">
        <f t="shared" si="21"/>
        <v/>
      </c>
      <c r="N130" s="164" t="str">
        <f t="shared" si="24"/>
        <v/>
      </c>
      <c r="O130" s="14"/>
      <c r="P130" s="172" t="str">
        <f>IF(I130='Intro &amp; Setup'!$AC$49, Schedule!$P$7, "")</f>
        <v/>
      </c>
      <c r="Q130" s="14"/>
      <c r="S130" s="12" t="str">
        <f t="shared" si="22"/>
        <v/>
      </c>
      <c r="U130" s="22">
        <f>IF(I130='Intro &amp; Setup'!$AC$49, AF130, 0)</f>
        <v>0</v>
      </c>
      <c r="V130" s="57" t="str">
        <f t="shared" si="23"/>
        <v/>
      </c>
      <c r="X130" s="5" t="str">
        <f t="shared" si="33"/>
        <v/>
      </c>
      <c r="Y130" s="6" t="str">
        <f t="shared" si="33"/>
        <v/>
      </c>
      <c r="Z130" s="7" t="str">
        <f t="shared" si="33"/>
        <v/>
      </c>
      <c r="AA130" s="6"/>
      <c r="AB130" s="32" t="str">
        <f t="shared" ca="1" si="34"/>
        <v/>
      </c>
      <c r="AC130" s="59" t="str">
        <f t="shared" ca="1" si="34"/>
        <v/>
      </c>
      <c r="AD130" s="60" t="str">
        <f t="shared" ca="1" si="34"/>
        <v/>
      </c>
      <c r="AE130" s="59"/>
      <c r="AF130" s="22" t="str">
        <f>IF(AND(I130="", J130=""), "", IF(AND(J130="", 'Intro &amp; Setup'!$K$42&gt;0), 'Intro &amp; Setup'!$K$42, J130))</f>
        <v/>
      </c>
      <c r="AO130" s="37" t="str">
        <f>IF(B130="", "", IF(COUNTIF($B$9:B129, B130)&gt;0, "", B130))</f>
        <v/>
      </c>
      <c r="AP130" s="37" t="str">
        <f t="shared" si="25"/>
        <v/>
      </c>
      <c r="AQ130" s="37">
        <v>122</v>
      </c>
      <c r="AR130" s="37" t="str">
        <f t="shared" si="26"/>
        <v/>
      </c>
      <c r="AT130" s="37" t="str">
        <f t="shared" si="27"/>
        <v/>
      </c>
      <c r="AV130" s="22" t="str">
        <f t="shared" si="28"/>
        <v/>
      </c>
    </row>
    <row r="131" spans="1:48" x14ac:dyDescent="0.25">
      <c r="A131" s="14"/>
      <c r="B131" s="145"/>
      <c r="C131" s="146"/>
      <c r="D131" s="147"/>
      <c r="E131" s="147"/>
      <c r="F131" s="148"/>
      <c r="G131" s="149"/>
      <c r="H131" s="150"/>
      <c r="I131" s="151"/>
      <c r="J131" s="152"/>
      <c r="K131" s="14"/>
      <c r="L131" s="162" t="str">
        <f t="shared" si="20"/>
        <v/>
      </c>
      <c r="M131" s="163" t="str">
        <f t="shared" si="21"/>
        <v/>
      </c>
      <c r="N131" s="164" t="str">
        <f t="shared" si="24"/>
        <v/>
      </c>
      <c r="O131" s="14"/>
      <c r="P131" s="172" t="str">
        <f>IF(I131='Intro &amp; Setup'!$AC$49, Schedule!$P$7, "")</f>
        <v/>
      </c>
      <c r="Q131" s="14"/>
      <c r="S131" s="12" t="str">
        <f t="shared" si="22"/>
        <v/>
      </c>
      <c r="U131" s="22">
        <f>IF(I131='Intro &amp; Setup'!$AC$49, AF131, 0)</f>
        <v>0</v>
      </c>
      <c r="V131" s="57" t="str">
        <f t="shared" si="23"/>
        <v/>
      </c>
      <c r="X131" s="5" t="str">
        <f t="shared" si="33"/>
        <v/>
      </c>
      <c r="Y131" s="6" t="str">
        <f t="shared" si="33"/>
        <v/>
      </c>
      <c r="Z131" s="7" t="str">
        <f t="shared" si="33"/>
        <v/>
      </c>
      <c r="AA131" s="6"/>
      <c r="AB131" s="32" t="str">
        <f t="shared" ca="1" si="34"/>
        <v/>
      </c>
      <c r="AC131" s="59" t="str">
        <f t="shared" ca="1" si="34"/>
        <v/>
      </c>
      <c r="AD131" s="60" t="str">
        <f t="shared" ca="1" si="34"/>
        <v/>
      </c>
      <c r="AE131" s="59"/>
      <c r="AF131" s="22" t="str">
        <f>IF(AND(I131="", J131=""), "", IF(AND(J131="", 'Intro &amp; Setup'!$K$42&gt;0), 'Intro &amp; Setup'!$K$42, J131))</f>
        <v/>
      </c>
      <c r="AO131" s="37" t="str">
        <f>IF(B131="", "", IF(COUNTIF($B$9:B130, B131)&gt;0, "", B131))</f>
        <v/>
      </c>
      <c r="AP131" s="37" t="str">
        <f t="shared" si="25"/>
        <v/>
      </c>
      <c r="AQ131" s="37">
        <v>123</v>
      </c>
      <c r="AR131" s="37" t="str">
        <f t="shared" si="26"/>
        <v/>
      </c>
      <c r="AT131" s="37" t="str">
        <f t="shared" si="27"/>
        <v/>
      </c>
      <c r="AV131" s="22" t="str">
        <f t="shared" si="28"/>
        <v/>
      </c>
    </row>
    <row r="132" spans="1:48" x14ac:dyDescent="0.25">
      <c r="A132" s="14"/>
      <c r="B132" s="145"/>
      <c r="C132" s="146"/>
      <c r="D132" s="147"/>
      <c r="E132" s="147"/>
      <c r="F132" s="148"/>
      <c r="G132" s="149"/>
      <c r="H132" s="150"/>
      <c r="I132" s="151"/>
      <c r="J132" s="152"/>
      <c r="K132" s="14"/>
      <c r="L132" s="162" t="str">
        <f t="shared" si="20"/>
        <v/>
      </c>
      <c r="M132" s="163" t="str">
        <f t="shared" si="21"/>
        <v/>
      </c>
      <c r="N132" s="164" t="str">
        <f t="shared" si="24"/>
        <v/>
      </c>
      <c r="O132" s="14"/>
      <c r="P132" s="172" t="str">
        <f>IF(I132='Intro &amp; Setup'!$AC$49, Schedule!$P$7, "")</f>
        <v/>
      </c>
      <c r="Q132" s="14"/>
      <c r="S132" s="12" t="str">
        <f t="shared" si="22"/>
        <v/>
      </c>
      <c r="U132" s="22">
        <f>IF(I132='Intro &amp; Setup'!$AC$49, AF132, 0)</f>
        <v>0</v>
      </c>
      <c r="V132" s="57" t="str">
        <f t="shared" si="23"/>
        <v/>
      </c>
      <c r="X132" s="5" t="str">
        <f t="shared" si="33"/>
        <v/>
      </c>
      <c r="Y132" s="6" t="str">
        <f t="shared" si="33"/>
        <v/>
      </c>
      <c r="Z132" s="7" t="str">
        <f t="shared" si="33"/>
        <v/>
      </c>
      <c r="AA132" s="6"/>
      <c r="AB132" s="32" t="str">
        <f t="shared" ca="1" si="34"/>
        <v/>
      </c>
      <c r="AC132" s="59" t="str">
        <f t="shared" ca="1" si="34"/>
        <v/>
      </c>
      <c r="AD132" s="60" t="str">
        <f t="shared" ca="1" si="34"/>
        <v/>
      </c>
      <c r="AE132" s="59"/>
      <c r="AF132" s="22" t="str">
        <f>IF(AND(I132="", J132=""), "", IF(AND(J132="", 'Intro &amp; Setup'!$K$42&gt;0), 'Intro &amp; Setup'!$K$42, J132))</f>
        <v/>
      </c>
      <c r="AO132" s="37" t="str">
        <f>IF(B132="", "", IF(COUNTIF($B$9:B131, B132)&gt;0, "", B132))</f>
        <v/>
      </c>
      <c r="AP132" s="37" t="str">
        <f t="shared" si="25"/>
        <v/>
      </c>
      <c r="AQ132" s="37">
        <v>124</v>
      </c>
      <c r="AR132" s="37" t="str">
        <f t="shared" si="26"/>
        <v/>
      </c>
      <c r="AT132" s="37" t="str">
        <f t="shared" si="27"/>
        <v/>
      </c>
      <c r="AV132" s="22" t="str">
        <f t="shared" si="28"/>
        <v/>
      </c>
    </row>
    <row r="133" spans="1:48" x14ac:dyDescent="0.25">
      <c r="A133" s="14"/>
      <c r="B133" s="145"/>
      <c r="C133" s="146"/>
      <c r="D133" s="147"/>
      <c r="E133" s="147"/>
      <c r="F133" s="148"/>
      <c r="G133" s="149"/>
      <c r="H133" s="150"/>
      <c r="I133" s="151"/>
      <c r="J133" s="152"/>
      <c r="K133" s="14"/>
      <c r="L133" s="162" t="str">
        <f t="shared" si="20"/>
        <v/>
      </c>
      <c r="M133" s="163" t="str">
        <f t="shared" si="21"/>
        <v/>
      </c>
      <c r="N133" s="164" t="str">
        <f t="shared" si="24"/>
        <v/>
      </c>
      <c r="O133" s="14"/>
      <c r="P133" s="172" t="str">
        <f>IF(I133='Intro &amp; Setup'!$AC$49, Schedule!$P$7, "")</f>
        <v/>
      </c>
      <c r="Q133" s="14"/>
      <c r="S133" s="12" t="str">
        <f t="shared" si="22"/>
        <v/>
      </c>
      <c r="U133" s="22">
        <f>IF(I133='Intro &amp; Setup'!$AC$49, AF133, 0)</f>
        <v>0</v>
      </c>
      <c r="V133" s="57" t="str">
        <f t="shared" si="23"/>
        <v/>
      </c>
      <c r="X133" s="5" t="str">
        <f t="shared" si="33"/>
        <v/>
      </c>
      <c r="Y133" s="6" t="str">
        <f t="shared" si="33"/>
        <v/>
      </c>
      <c r="Z133" s="7" t="str">
        <f t="shared" si="33"/>
        <v/>
      </c>
      <c r="AA133" s="6"/>
      <c r="AB133" s="32" t="str">
        <f t="shared" ca="1" si="34"/>
        <v/>
      </c>
      <c r="AC133" s="59" t="str">
        <f t="shared" ca="1" si="34"/>
        <v/>
      </c>
      <c r="AD133" s="60" t="str">
        <f t="shared" ca="1" si="34"/>
        <v/>
      </c>
      <c r="AE133" s="59"/>
      <c r="AF133" s="22" t="str">
        <f>IF(AND(I133="", J133=""), "", IF(AND(J133="", 'Intro &amp; Setup'!$K$42&gt;0), 'Intro &amp; Setup'!$K$42, J133))</f>
        <v/>
      </c>
      <c r="AO133" s="37" t="str">
        <f>IF(B133="", "", IF(COUNTIF($B$9:B132, B133)&gt;0, "", B133))</f>
        <v/>
      </c>
      <c r="AP133" s="37" t="str">
        <f t="shared" si="25"/>
        <v/>
      </c>
      <c r="AQ133" s="37">
        <v>125</v>
      </c>
      <c r="AR133" s="37" t="str">
        <f t="shared" si="26"/>
        <v/>
      </c>
      <c r="AT133" s="37" t="str">
        <f t="shared" si="27"/>
        <v/>
      </c>
      <c r="AV133" s="22" t="str">
        <f t="shared" si="28"/>
        <v/>
      </c>
    </row>
    <row r="134" spans="1:48" x14ac:dyDescent="0.25">
      <c r="A134" s="14"/>
      <c r="B134" s="145"/>
      <c r="C134" s="146"/>
      <c r="D134" s="147"/>
      <c r="E134" s="147"/>
      <c r="F134" s="148"/>
      <c r="G134" s="149"/>
      <c r="H134" s="150"/>
      <c r="I134" s="151"/>
      <c r="J134" s="152"/>
      <c r="K134" s="14"/>
      <c r="L134" s="162" t="str">
        <f t="shared" si="20"/>
        <v/>
      </c>
      <c r="M134" s="163" t="str">
        <f t="shared" si="21"/>
        <v/>
      </c>
      <c r="N134" s="164" t="str">
        <f t="shared" si="24"/>
        <v/>
      </c>
      <c r="O134" s="14"/>
      <c r="P134" s="172" t="str">
        <f>IF(I134='Intro &amp; Setup'!$AC$49, Schedule!$P$7, "")</f>
        <v/>
      </c>
      <c r="Q134" s="14"/>
      <c r="S134" s="12" t="str">
        <f t="shared" si="22"/>
        <v/>
      </c>
      <c r="U134" s="22">
        <f>IF(I134='Intro &amp; Setup'!$AC$49, AF134, 0)</f>
        <v>0</v>
      </c>
      <c r="V134" s="57" t="str">
        <f t="shared" si="23"/>
        <v/>
      </c>
      <c r="X134" s="5" t="str">
        <f t="shared" si="33"/>
        <v/>
      </c>
      <c r="Y134" s="6" t="str">
        <f t="shared" si="33"/>
        <v/>
      </c>
      <c r="Z134" s="7" t="str">
        <f t="shared" si="33"/>
        <v/>
      </c>
      <c r="AA134" s="6"/>
      <c r="AB134" s="32" t="str">
        <f t="shared" ca="1" si="34"/>
        <v/>
      </c>
      <c r="AC134" s="59" t="str">
        <f t="shared" ca="1" si="34"/>
        <v/>
      </c>
      <c r="AD134" s="60" t="str">
        <f t="shared" ca="1" si="34"/>
        <v/>
      </c>
      <c r="AE134" s="59"/>
      <c r="AF134" s="22" t="str">
        <f>IF(AND(I134="", J134=""), "", IF(AND(J134="", 'Intro &amp; Setup'!$K$42&gt;0), 'Intro &amp; Setup'!$K$42, J134))</f>
        <v/>
      </c>
      <c r="AO134" s="37" t="str">
        <f>IF(B134="", "", IF(COUNTIF($B$9:B133, B134)&gt;0, "", B134))</f>
        <v/>
      </c>
      <c r="AP134" s="37" t="str">
        <f t="shared" si="25"/>
        <v/>
      </c>
      <c r="AQ134" s="37">
        <v>126</v>
      </c>
      <c r="AR134" s="37" t="str">
        <f t="shared" si="26"/>
        <v/>
      </c>
      <c r="AT134" s="37" t="str">
        <f t="shared" si="27"/>
        <v/>
      </c>
      <c r="AV134" s="22" t="str">
        <f t="shared" si="28"/>
        <v/>
      </c>
    </row>
    <row r="135" spans="1:48" x14ac:dyDescent="0.25">
      <c r="A135" s="14"/>
      <c r="B135" s="145"/>
      <c r="C135" s="146"/>
      <c r="D135" s="147"/>
      <c r="E135" s="147"/>
      <c r="F135" s="148"/>
      <c r="G135" s="149"/>
      <c r="H135" s="150"/>
      <c r="I135" s="151"/>
      <c r="J135" s="152"/>
      <c r="K135" s="14"/>
      <c r="L135" s="162" t="str">
        <f t="shared" si="20"/>
        <v/>
      </c>
      <c r="M135" s="163" t="str">
        <f t="shared" si="21"/>
        <v/>
      </c>
      <c r="N135" s="164" t="str">
        <f t="shared" si="24"/>
        <v/>
      </c>
      <c r="O135" s="14"/>
      <c r="P135" s="172" t="str">
        <f>IF(I135='Intro &amp; Setup'!$AC$49, Schedule!$P$7, "")</f>
        <v/>
      </c>
      <c r="Q135" s="14"/>
      <c r="S135" s="12" t="str">
        <f t="shared" si="22"/>
        <v/>
      </c>
      <c r="U135" s="22">
        <f>IF(I135='Intro &amp; Setup'!$AC$49, AF135, 0)</f>
        <v>0</v>
      </c>
      <c r="V135" s="57" t="str">
        <f t="shared" si="23"/>
        <v/>
      </c>
      <c r="X135" s="5" t="str">
        <f t="shared" si="33"/>
        <v/>
      </c>
      <c r="Y135" s="6" t="str">
        <f t="shared" si="33"/>
        <v/>
      </c>
      <c r="Z135" s="7" t="str">
        <f t="shared" si="33"/>
        <v/>
      </c>
      <c r="AA135" s="6"/>
      <c r="AB135" s="32" t="str">
        <f t="shared" ca="1" si="34"/>
        <v/>
      </c>
      <c r="AC135" s="59" t="str">
        <f t="shared" ca="1" si="34"/>
        <v/>
      </c>
      <c r="AD135" s="60" t="str">
        <f t="shared" ca="1" si="34"/>
        <v/>
      </c>
      <c r="AE135" s="59"/>
      <c r="AF135" s="22" t="str">
        <f>IF(AND(I135="", J135=""), "", IF(AND(J135="", 'Intro &amp; Setup'!$K$42&gt;0), 'Intro &amp; Setup'!$K$42, J135))</f>
        <v/>
      </c>
      <c r="AO135" s="37" t="str">
        <f>IF(B135="", "", IF(COUNTIF($B$9:B134, B135)&gt;0, "", B135))</f>
        <v/>
      </c>
      <c r="AP135" s="37" t="str">
        <f t="shared" si="25"/>
        <v/>
      </c>
      <c r="AQ135" s="37">
        <v>127</v>
      </c>
      <c r="AR135" s="37" t="str">
        <f t="shared" si="26"/>
        <v/>
      </c>
      <c r="AT135" s="37" t="str">
        <f t="shared" si="27"/>
        <v/>
      </c>
      <c r="AV135" s="22" t="str">
        <f t="shared" si="28"/>
        <v/>
      </c>
    </row>
    <row r="136" spans="1:48" x14ac:dyDescent="0.25">
      <c r="A136" s="14"/>
      <c r="B136" s="145"/>
      <c r="C136" s="146"/>
      <c r="D136" s="147"/>
      <c r="E136" s="147"/>
      <c r="F136" s="148"/>
      <c r="G136" s="149"/>
      <c r="H136" s="150"/>
      <c r="I136" s="151"/>
      <c r="J136" s="152"/>
      <c r="K136" s="14"/>
      <c r="L136" s="162" t="str">
        <f t="shared" si="20"/>
        <v/>
      </c>
      <c r="M136" s="163" t="str">
        <f t="shared" si="21"/>
        <v/>
      </c>
      <c r="N136" s="164" t="str">
        <f t="shared" si="24"/>
        <v/>
      </c>
      <c r="O136" s="14"/>
      <c r="P136" s="172" t="str">
        <f>IF(I136='Intro &amp; Setup'!$AC$49, Schedule!$P$7, "")</f>
        <v/>
      </c>
      <c r="Q136" s="14"/>
      <c r="S136" s="12" t="str">
        <f t="shared" si="22"/>
        <v/>
      </c>
      <c r="U136" s="22">
        <f>IF(I136='Intro &amp; Setup'!$AC$49, AF136, 0)</f>
        <v>0</v>
      </c>
      <c r="V136" s="57" t="str">
        <f t="shared" si="23"/>
        <v/>
      </c>
      <c r="X136" s="5" t="str">
        <f t="shared" si="33"/>
        <v/>
      </c>
      <c r="Y136" s="6" t="str">
        <f t="shared" si="33"/>
        <v/>
      </c>
      <c r="Z136" s="7" t="str">
        <f t="shared" si="33"/>
        <v/>
      </c>
      <c r="AA136" s="6"/>
      <c r="AB136" s="32" t="str">
        <f t="shared" ca="1" si="34"/>
        <v/>
      </c>
      <c r="AC136" s="59" t="str">
        <f t="shared" ca="1" si="34"/>
        <v/>
      </c>
      <c r="AD136" s="60" t="str">
        <f t="shared" ca="1" si="34"/>
        <v/>
      </c>
      <c r="AE136" s="59"/>
      <c r="AF136" s="22" t="str">
        <f>IF(AND(I136="", J136=""), "", IF(AND(J136="", 'Intro &amp; Setup'!$K$42&gt;0), 'Intro &amp; Setup'!$K$42, J136))</f>
        <v/>
      </c>
      <c r="AO136" s="37" t="str">
        <f>IF(B136="", "", IF(COUNTIF($B$9:B135, B136)&gt;0, "", B136))</f>
        <v/>
      </c>
      <c r="AP136" s="37" t="str">
        <f t="shared" si="25"/>
        <v/>
      </c>
      <c r="AQ136" s="37">
        <v>128</v>
      </c>
      <c r="AR136" s="37" t="str">
        <f t="shared" si="26"/>
        <v/>
      </c>
      <c r="AT136" s="37" t="str">
        <f t="shared" si="27"/>
        <v/>
      </c>
      <c r="AV136" s="22" t="str">
        <f t="shared" si="28"/>
        <v/>
      </c>
    </row>
    <row r="137" spans="1:48" x14ac:dyDescent="0.25">
      <c r="A137" s="14"/>
      <c r="B137" s="145"/>
      <c r="C137" s="146"/>
      <c r="D137" s="147"/>
      <c r="E137" s="147"/>
      <c r="F137" s="148"/>
      <c r="G137" s="149"/>
      <c r="H137" s="150"/>
      <c r="I137" s="151"/>
      <c r="J137" s="152"/>
      <c r="K137" s="14"/>
      <c r="L137" s="162" t="str">
        <f t="shared" ref="L137:L200" si="35">IF(I137="", "", IFERROR((SUMIF($S$9:$S$5008, S137, $U$9:$U$5008))-(INDEX($AJ$3:$AJ$14, MATCH(S137, $AI$3:$AI$14, 0))), ""))</f>
        <v/>
      </c>
      <c r="M137" s="163" t="str">
        <f t="shared" ref="M137:M200" si="36">IF(H137="", "", (SUMIF($H$9:$H$5008, "&lt;" &amp; V137, $U$9:$U$5008))-(SUMIF($AH$3:$AH$14, "&lt;" &amp; V137, $AJ$3:$AJ$14)))</f>
        <v/>
      </c>
      <c r="N137" s="164" t="str">
        <f t="shared" si="24"/>
        <v/>
      </c>
      <c r="O137" s="14"/>
      <c r="P137" s="172" t="str">
        <f>IF(I137='Intro &amp; Setup'!$AC$49, Schedule!$P$7, "")</f>
        <v/>
      </c>
      <c r="Q137" s="14"/>
      <c r="S137" s="12" t="str">
        <f t="shared" ref="S137:S200" si="37">IF(H137="", "", TEXT(H137, "mmmm yyyy"))</f>
        <v/>
      </c>
      <c r="U137" s="22">
        <f>IF(I137='Intro &amp; Setup'!$AC$49, AF137, 0)</f>
        <v>0</v>
      </c>
      <c r="V137" s="57" t="str">
        <f t="shared" ref="V137:V200" si="38">IF(H137="", "", DATE(YEAR(H137), MONTH(H137), DAY(1)))</f>
        <v/>
      </c>
      <c r="X137" s="5" t="str">
        <f t="shared" si="33"/>
        <v/>
      </c>
      <c r="Y137" s="6" t="str">
        <f t="shared" si="33"/>
        <v/>
      </c>
      <c r="Z137" s="7" t="str">
        <f t="shared" si="33"/>
        <v/>
      </c>
      <c r="AA137" s="6"/>
      <c r="AB137" s="32" t="str">
        <f t="shared" ca="1" si="34"/>
        <v/>
      </c>
      <c r="AC137" s="59" t="str">
        <f t="shared" ca="1" si="34"/>
        <v/>
      </c>
      <c r="AD137" s="60" t="str">
        <f t="shared" ca="1" si="34"/>
        <v/>
      </c>
      <c r="AE137" s="59"/>
      <c r="AF137" s="22" t="str">
        <f>IF(AND(I137="", J137=""), "", IF(AND(J137="", 'Intro &amp; Setup'!$K$42&gt;0), 'Intro &amp; Setup'!$K$42, J137))</f>
        <v/>
      </c>
      <c r="AO137" s="37" t="str">
        <f>IF(B137="", "", IF(COUNTIF($B$9:B136, B137)&gt;0, "", B137))</f>
        <v/>
      </c>
      <c r="AP137" s="37" t="str">
        <f t="shared" si="25"/>
        <v/>
      </c>
      <c r="AQ137" s="37">
        <v>129</v>
      </c>
      <c r="AR137" s="37" t="str">
        <f t="shared" si="26"/>
        <v/>
      </c>
      <c r="AT137" s="37" t="str">
        <f t="shared" si="27"/>
        <v/>
      </c>
      <c r="AV137" s="22" t="str">
        <f t="shared" si="28"/>
        <v/>
      </c>
    </row>
    <row r="138" spans="1:48" x14ac:dyDescent="0.25">
      <c r="A138" s="14"/>
      <c r="B138" s="145"/>
      <c r="C138" s="146"/>
      <c r="D138" s="147"/>
      <c r="E138" s="147"/>
      <c r="F138" s="148"/>
      <c r="G138" s="149"/>
      <c r="H138" s="150"/>
      <c r="I138" s="151"/>
      <c r="J138" s="152"/>
      <c r="K138" s="14"/>
      <c r="L138" s="162" t="str">
        <f t="shared" si="35"/>
        <v/>
      </c>
      <c r="M138" s="163" t="str">
        <f t="shared" si="36"/>
        <v/>
      </c>
      <c r="N138" s="164" t="str">
        <f t="shared" ref="N138:N201" si="39">IF(OR(L138="", M138=""), "", L138+M138)</f>
        <v/>
      </c>
      <c r="O138" s="14"/>
      <c r="P138" s="172" t="str">
        <f>IF(I138='Intro &amp; Setup'!$AC$49, Schedule!$P$7, "")</f>
        <v/>
      </c>
      <c r="Q138" s="14"/>
      <c r="S138" s="12" t="str">
        <f t="shared" si="37"/>
        <v/>
      </c>
      <c r="U138" s="22">
        <f>IF(I138='Intro &amp; Setup'!$AC$49, AF138, 0)</f>
        <v>0</v>
      </c>
      <c r="V138" s="57" t="str">
        <f t="shared" si="38"/>
        <v/>
      </c>
      <c r="X138" s="5" t="str">
        <f t="shared" si="33"/>
        <v/>
      </c>
      <c r="Y138" s="6" t="str">
        <f t="shared" si="33"/>
        <v/>
      </c>
      <c r="Z138" s="7" t="str">
        <f t="shared" si="33"/>
        <v/>
      </c>
      <c r="AA138" s="6"/>
      <c r="AB138" s="32" t="str">
        <f t="shared" ca="1" si="34"/>
        <v/>
      </c>
      <c r="AC138" s="59" t="str">
        <f t="shared" ca="1" si="34"/>
        <v/>
      </c>
      <c r="AD138" s="60" t="str">
        <f t="shared" ca="1" si="34"/>
        <v/>
      </c>
      <c r="AE138" s="59"/>
      <c r="AF138" s="22" t="str">
        <f>IF(AND(I138="", J138=""), "", IF(AND(J138="", 'Intro &amp; Setup'!$K$42&gt;0), 'Intro &amp; Setup'!$K$42, J138))</f>
        <v/>
      </c>
      <c r="AO138" s="37" t="str">
        <f>IF(B138="", "", IF(COUNTIF($B$9:B137, B138)&gt;0, "", B138))</f>
        <v/>
      </c>
      <c r="AP138" s="37" t="str">
        <f t="shared" ref="AP138:AP201" si="40">IF(AO138="", "", COUNTIF($AO$9:$AO$5008, "&lt;"&amp;AO138)+1-$AP$7)</f>
        <v/>
      </c>
      <c r="AQ138" s="37">
        <v>130</v>
      </c>
      <c r="AR138" s="37" t="str">
        <f t="shared" ref="AR138:AR201" si="41">IFERROR(INDEX($AO$9:$AO$5008, MATCH(AQ138, $AP$9:$AP$5008, 0)), "")</f>
        <v/>
      </c>
      <c r="AT138" s="37" t="str">
        <f t="shared" ref="AT138:AT201" si="42">IF($B138=$AT$6, $S138, "")</f>
        <v/>
      </c>
      <c r="AV138" s="22" t="str">
        <f t="shared" ref="AV138:AV201" si="43">IF(AND($AT$6=$B138, $I138=$I$5), $J138, "")</f>
        <v/>
      </c>
    </row>
    <row r="139" spans="1:48" x14ac:dyDescent="0.25">
      <c r="A139" s="14"/>
      <c r="B139" s="145"/>
      <c r="C139" s="146"/>
      <c r="D139" s="147"/>
      <c r="E139" s="147"/>
      <c r="F139" s="148"/>
      <c r="G139" s="149"/>
      <c r="H139" s="150"/>
      <c r="I139" s="151"/>
      <c r="J139" s="152"/>
      <c r="K139" s="14"/>
      <c r="L139" s="162" t="str">
        <f t="shared" si="35"/>
        <v/>
      </c>
      <c r="M139" s="163" t="str">
        <f t="shared" si="36"/>
        <v/>
      </c>
      <c r="N139" s="164" t="str">
        <f t="shared" si="39"/>
        <v/>
      </c>
      <c r="O139" s="14"/>
      <c r="P139" s="172" t="str">
        <f>IF(I139='Intro &amp; Setup'!$AC$49, Schedule!$P$7, "")</f>
        <v/>
      </c>
      <c r="Q139" s="14"/>
      <c r="S139" s="12" t="str">
        <f t="shared" si="37"/>
        <v/>
      </c>
      <c r="U139" s="22">
        <f>IF(I139='Intro &amp; Setup'!$AC$49, AF139, 0)</f>
        <v>0</v>
      </c>
      <c r="V139" s="57" t="str">
        <f t="shared" si="38"/>
        <v/>
      </c>
      <c r="X139" s="5" t="str">
        <f t="shared" si="33"/>
        <v/>
      </c>
      <c r="Y139" s="6" t="str">
        <f t="shared" si="33"/>
        <v/>
      </c>
      <c r="Z139" s="7" t="str">
        <f t="shared" si="33"/>
        <v/>
      </c>
      <c r="AA139" s="6"/>
      <c r="AB139" s="32" t="str">
        <f t="shared" ca="1" si="34"/>
        <v/>
      </c>
      <c r="AC139" s="59" t="str">
        <f t="shared" ca="1" si="34"/>
        <v/>
      </c>
      <c r="AD139" s="60" t="str">
        <f t="shared" ca="1" si="34"/>
        <v/>
      </c>
      <c r="AE139" s="59"/>
      <c r="AF139" s="22" t="str">
        <f>IF(AND(I139="", J139=""), "", IF(AND(J139="", 'Intro &amp; Setup'!$K$42&gt;0), 'Intro &amp; Setup'!$K$42, J139))</f>
        <v/>
      </c>
      <c r="AO139" s="37" t="str">
        <f>IF(B139="", "", IF(COUNTIF($B$9:B138, B139)&gt;0, "", B139))</f>
        <v/>
      </c>
      <c r="AP139" s="37" t="str">
        <f t="shared" si="40"/>
        <v/>
      </c>
      <c r="AQ139" s="37">
        <v>131</v>
      </c>
      <c r="AR139" s="37" t="str">
        <f t="shared" si="41"/>
        <v/>
      </c>
      <c r="AT139" s="37" t="str">
        <f t="shared" si="42"/>
        <v/>
      </c>
      <c r="AV139" s="22" t="str">
        <f t="shared" si="43"/>
        <v/>
      </c>
    </row>
    <row r="140" spans="1:48" x14ac:dyDescent="0.25">
      <c r="A140" s="14"/>
      <c r="B140" s="145"/>
      <c r="C140" s="146"/>
      <c r="D140" s="147"/>
      <c r="E140" s="147"/>
      <c r="F140" s="148"/>
      <c r="G140" s="149"/>
      <c r="H140" s="150"/>
      <c r="I140" s="151"/>
      <c r="J140" s="152"/>
      <c r="K140" s="14"/>
      <c r="L140" s="162" t="str">
        <f t="shared" si="35"/>
        <v/>
      </c>
      <c r="M140" s="163" t="str">
        <f t="shared" si="36"/>
        <v/>
      </c>
      <c r="N140" s="164" t="str">
        <f t="shared" si="39"/>
        <v/>
      </c>
      <c r="O140" s="14"/>
      <c r="P140" s="172" t="str">
        <f>IF(I140='Intro &amp; Setup'!$AC$49, Schedule!$P$7, "")</f>
        <v/>
      </c>
      <c r="Q140" s="14"/>
      <c r="S140" s="12" t="str">
        <f t="shared" si="37"/>
        <v/>
      </c>
      <c r="U140" s="22">
        <f>IF(I140='Intro &amp; Setup'!$AC$49, AF140, 0)</f>
        <v>0</v>
      </c>
      <c r="V140" s="57" t="str">
        <f t="shared" si="38"/>
        <v/>
      </c>
      <c r="X140" s="5" t="str">
        <f t="shared" si="33"/>
        <v/>
      </c>
      <c r="Y140" s="6" t="str">
        <f t="shared" si="33"/>
        <v/>
      </c>
      <c r="Z140" s="7" t="str">
        <f t="shared" si="33"/>
        <v/>
      </c>
      <c r="AA140" s="6"/>
      <c r="AB140" s="32" t="str">
        <f t="shared" ca="1" si="34"/>
        <v/>
      </c>
      <c r="AC140" s="59" t="str">
        <f t="shared" ca="1" si="34"/>
        <v/>
      </c>
      <c r="AD140" s="60" t="str">
        <f t="shared" ca="1" si="34"/>
        <v/>
      </c>
      <c r="AE140" s="59"/>
      <c r="AF140" s="22" t="str">
        <f>IF(AND(I140="", J140=""), "", IF(AND(J140="", 'Intro &amp; Setup'!$K$42&gt;0), 'Intro &amp; Setup'!$K$42, J140))</f>
        <v/>
      </c>
      <c r="AO140" s="37" t="str">
        <f>IF(B140="", "", IF(COUNTIF($B$9:B139, B140)&gt;0, "", B140))</f>
        <v/>
      </c>
      <c r="AP140" s="37" t="str">
        <f t="shared" si="40"/>
        <v/>
      </c>
      <c r="AQ140" s="37">
        <v>132</v>
      </c>
      <c r="AR140" s="37" t="str">
        <f t="shared" si="41"/>
        <v/>
      </c>
      <c r="AT140" s="37" t="str">
        <f t="shared" si="42"/>
        <v/>
      </c>
      <c r="AV140" s="22" t="str">
        <f t="shared" si="43"/>
        <v/>
      </c>
    </row>
    <row r="141" spans="1:48" x14ac:dyDescent="0.25">
      <c r="A141" s="14"/>
      <c r="B141" s="145"/>
      <c r="C141" s="146"/>
      <c r="D141" s="147"/>
      <c r="E141" s="147"/>
      <c r="F141" s="148"/>
      <c r="G141" s="149"/>
      <c r="H141" s="150"/>
      <c r="I141" s="151"/>
      <c r="J141" s="152"/>
      <c r="K141" s="14"/>
      <c r="L141" s="162" t="str">
        <f t="shared" si="35"/>
        <v/>
      </c>
      <c r="M141" s="163" t="str">
        <f t="shared" si="36"/>
        <v/>
      </c>
      <c r="N141" s="164" t="str">
        <f t="shared" si="39"/>
        <v/>
      </c>
      <c r="O141" s="14"/>
      <c r="P141" s="172" t="str">
        <f>IF(I141='Intro &amp; Setup'!$AC$49, Schedule!$P$7, "")</f>
        <v/>
      </c>
      <c r="Q141" s="14"/>
      <c r="S141" s="12" t="str">
        <f t="shared" si="37"/>
        <v/>
      </c>
      <c r="U141" s="22">
        <f>IF(I141='Intro &amp; Setup'!$AC$49, AF141, 0)</f>
        <v>0</v>
      </c>
      <c r="V141" s="57" t="str">
        <f t="shared" si="38"/>
        <v/>
      </c>
      <c r="X141" s="5" t="str">
        <f t="shared" si="33"/>
        <v/>
      </c>
      <c r="Y141" s="6" t="str">
        <f t="shared" si="33"/>
        <v/>
      </c>
      <c r="Z141" s="7" t="str">
        <f t="shared" si="33"/>
        <v/>
      </c>
      <c r="AA141" s="6"/>
      <c r="AB141" s="32" t="str">
        <f t="shared" ca="1" si="34"/>
        <v/>
      </c>
      <c r="AC141" s="59" t="str">
        <f t="shared" ca="1" si="34"/>
        <v/>
      </c>
      <c r="AD141" s="60" t="str">
        <f t="shared" ca="1" si="34"/>
        <v/>
      </c>
      <c r="AE141" s="59"/>
      <c r="AF141" s="22" t="str">
        <f>IF(AND(I141="", J141=""), "", IF(AND(J141="", 'Intro &amp; Setup'!$K$42&gt;0), 'Intro &amp; Setup'!$K$42, J141))</f>
        <v/>
      </c>
      <c r="AO141" s="37" t="str">
        <f>IF(B141="", "", IF(COUNTIF($B$9:B140, B141)&gt;0, "", B141))</f>
        <v/>
      </c>
      <c r="AP141" s="37" t="str">
        <f t="shared" si="40"/>
        <v/>
      </c>
      <c r="AQ141" s="37">
        <v>133</v>
      </c>
      <c r="AR141" s="37" t="str">
        <f t="shared" si="41"/>
        <v/>
      </c>
      <c r="AT141" s="37" t="str">
        <f t="shared" si="42"/>
        <v/>
      </c>
      <c r="AV141" s="22" t="str">
        <f t="shared" si="43"/>
        <v/>
      </c>
    </row>
    <row r="142" spans="1:48" x14ac:dyDescent="0.25">
      <c r="A142" s="14"/>
      <c r="B142" s="145"/>
      <c r="C142" s="146"/>
      <c r="D142" s="147"/>
      <c r="E142" s="147"/>
      <c r="F142" s="148"/>
      <c r="G142" s="149"/>
      <c r="H142" s="150"/>
      <c r="I142" s="151"/>
      <c r="J142" s="152"/>
      <c r="K142" s="14"/>
      <c r="L142" s="162" t="str">
        <f t="shared" si="35"/>
        <v/>
      </c>
      <c r="M142" s="163" t="str">
        <f t="shared" si="36"/>
        <v/>
      </c>
      <c r="N142" s="164" t="str">
        <f t="shared" si="39"/>
        <v/>
      </c>
      <c r="O142" s="14"/>
      <c r="P142" s="172" t="str">
        <f>IF(I142='Intro &amp; Setup'!$AC$49, Schedule!$P$7, "")</f>
        <v/>
      </c>
      <c r="Q142" s="14"/>
      <c r="S142" s="12" t="str">
        <f t="shared" si="37"/>
        <v/>
      </c>
      <c r="U142" s="22">
        <f>IF(I142='Intro &amp; Setup'!$AC$49, AF142, 0)</f>
        <v>0</v>
      </c>
      <c r="V142" s="57" t="str">
        <f t="shared" si="38"/>
        <v/>
      </c>
      <c r="X142" s="5" t="str">
        <f t="shared" si="33"/>
        <v/>
      </c>
      <c r="Y142" s="6" t="str">
        <f t="shared" si="33"/>
        <v/>
      </c>
      <c r="Z142" s="7" t="str">
        <f t="shared" si="33"/>
        <v/>
      </c>
      <c r="AA142" s="6"/>
      <c r="AB142" s="32" t="str">
        <f t="shared" ca="1" si="34"/>
        <v/>
      </c>
      <c r="AC142" s="59" t="str">
        <f t="shared" ca="1" si="34"/>
        <v/>
      </c>
      <c r="AD142" s="60" t="str">
        <f t="shared" ca="1" si="34"/>
        <v/>
      </c>
      <c r="AE142" s="59"/>
      <c r="AF142" s="22" t="str">
        <f>IF(AND(I142="", J142=""), "", IF(AND(J142="", 'Intro &amp; Setup'!$K$42&gt;0), 'Intro &amp; Setup'!$K$42, J142))</f>
        <v/>
      </c>
      <c r="AO142" s="37" t="str">
        <f>IF(B142="", "", IF(COUNTIF($B$9:B141, B142)&gt;0, "", B142))</f>
        <v/>
      </c>
      <c r="AP142" s="37" t="str">
        <f t="shared" si="40"/>
        <v/>
      </c>
      <c r="AQ142" s="37">
        <v>134</v>
      </c>
      <c r="AR142" s="37" t="str">
        <f t="shared" si="41"/>
        <v/>
      </c>
      <c r="AT142" s="37" t="str">
        <f t="shared" si="42"/>
        <v/>
      </c>
      <c r="AV142" s="22" t="str">
        <f t="shared" si="43"/>
        <v/>
      </c>
    </row>
    <row r="143" spans="1:48" x14ac:dyDescent="0.25">
      <c r="A143" s="14"/>
      <c r="B143" s="145"/>
      <c r="C143" s="146"/>
      <c r="D143" s="147"/>
      <c r="E143" s="147"/>
      <c r="F143" s="148"/>
      <c r="G143" s="149"/>
      <c r="H143" s="150"/>
      <c r="I143" s="151"/>
      <c r="J143" s="152"/>
      <c r="K143" s="14"/>
      <c r="L143" s="162" t="str">
        <f t="shared" si="35"/>
        <v/>
      </c>
      <c r="M143" s="163" t="str">
        <f t="shared" si="36"/>
        <v/>
      </c>
      <c r="N143" s="164" t="str">
        <f t="shared" si="39"/>
        <v/>
      </c>
      <c r="O143" s="14"/>
      <c r="P143" s="172" t="str">
        <f>IF(I143='Intro &amp; Setup'!$AC$49, Schedule!$P$7, "")</f>
        <v/>
      </c>
      <c r="Q143" s="14"/>
      <c r="S143" s="12" t="str">
        <f t="shared" si="37"/>
        <v/>
      </c>
      <c r="U143" s="22">
        <f>IF(I143='Intro &amp; Setup'!$AC$49, AF143, 0)</f>
        <v>0</v>
      </c>
      <c r="V143" s="57" t="str">
        <f t="shared" si="38"/>
        <v/>
      </c>
      <c r="X143" s="5" t="str">
        <f t="shared" si="33"/>
        <v/>
      </c>
      <c r="Y143" s="6" t="str">
        <f t="shared" si="33"/>
        <v/>
      </c>
      <c r="Z143" s="7" t="str">
        <f t="shared" si="33"/>
        <v/>
      </c>
      <c r="AA143" s="6"/>
      <c r="AB143" s="32" t="str">
        <f t="shared" ca="1" si="34"/>
        <v/>
      </c>
      <c r="AC143" s="59" t="str">
        <f t="shared" ca="1" si="34"/>
        <v/>
      </c>
      <c r="AD143" s="60" t="str">
        <f t="shared" ca="1" si="34"/>
        <v/>
      </c>
      <c r="AE143" s="59"/>
      <c r="AF143" s="22" t="str">
        <f>IF(AND(I143="", J143=""), "", IF(AND(J143="", 'Intro &amp; Setup'!$K$42&gt;0), 'Intro &amp; Setup'!$K$42, J143))</f>
        <v/>
      </c>
      <c r="AO143" s="37" t="str">
        <f>IF(B143="", "", IF(COUNTIF($B$9:B142, B143)&gt;0, "", B143))</f>
        <v/>
      </c>
      <c r="AP143" s="37" t="str">
        <f t="shared" si="40"/>
        <v/>
      </c>
      <c r="AQ143" s="37">
        <v>135</v>
      </c>
      <c r="AR143" s="37" t="str">
        <f t="shared" si="41"/>
        <v/>
      </c>
      <c r="AT143" s="37" t="str">
        <f t="shared" si="42"/>
        <v/>
      </c>
      <c r="AV143" s="22" t="str">
        <f t="shared" si="43"/>
        <v/>
      </c>
    </row>
    <row r="144" spans="1:48" x14ac:dyDescent="0.25">
      <c r="A144" s="14"/>
      <c r="B144" s="145"/>
      <c r="C144" s="146"/>
      <c r="D144" s="147"/>
      <c r="E144" s="147"/>
      <c r="F144" s="148"/>
      <c r="G144" s="149"/>
      <c r="H144" s="150"/>
      <c r="I144" s="151"/>
      <c r="J144" s="152"/>
      <c r="K144" s="14"/>
      <c r="L144" s="162" t="str">
        <f t="shared" si="35"/>
        <v/>
      </c>
      <c r="M144" s="163" t="str">
        <f t="shared" si="36"/>
        <v/>
      </c>
      <c r="N144" s="164" t="str">
        <f t="shared" si="39"/>
        <v/>
      </c>
      <c r="O144" s="14"/>
      <c r="P144" s="172" t="str">
        <f>IF(I144='Intro &amp; Setup'!$AC$49, Schedule!$P$7, "")</f>
        <v/>
      </c>
      <c r="Q144" s="14"/>
      <c r="S144" s="12" t="str">
        <f t="shared" si="37"/>
        <v/>
      </c>
      <c r="U144" s="22">
        <f>IF(I144='Intro &amp; Setup'!$AC$49, AF144, 0)</f>
        <v>0</v>
      </c>
      <c r="V144" s="57" t="str">
        <f t="shared" si="38"/>
        <v/>
      </c>
      <c r="X144" s="5" t="str">
        <f t="shared" si="33"/>
        <v/>
      </c>
      <c r="Y144" s="6" t="str">
        <f t="shared" si="33"/>
        <v/>
      </c>
      <c r="Z144" s="7" t="str">
        <f t="shared" si="33"/>
        <v/>
      </c>
      <c r="AA144" s="6"/>
      <c r="AB144" s="32" t="str">
        <f t="shared" ca="1" si="34"/>
        <v/>
      </c>
      <c r="AC144" s="59" t="str">
        <f t="shared" ca="1" si="34"/>
        <v/>
      </c>
      <c r="AD144" s="60" t="str">
        <f t="shared" ca="1" si="34"/>
        <v/>
      </c>
      <c r="AE144" s="59"/>
      <c r="AF144" s="22" t="str">
        <f>IF(AND(I144="", J144=""), "", IF(AND(J144="", 'Intro &amp; Setup'!$K$42&gt;0), 'Intro &amp; Setup'!$K$42, J144))</f>
        <v/>
      </c>
      <c r="AO144" s="37" t="str">
        <f>IF(B144="", "", IF(COUNTIF($B$9:B143, B144)&gt;0, "", B144))</f>
        <v/>
      </c>
      <c r="AP144" s="37" t="str">
        <f t="shared" si="40"/>
        <v/>
      </c>
      <c r="AQ144" s="37">
        <v>136</v>
      </c>
      <c r="AR144" s="37" t="str">
        <f t="shared" si="41"/>
        <v/>
      </c>
      <c r="AT144" s="37" t="str">
        <f t="shared" si="42"/>
        <v/>
      </c>
      <c r="AV144" s="22" t="str">
        <f t="shared" si="43"/>
        <v/>
      </c>
    </row>
    <row r="145" spans="1:48" x14ac:dyDescent="0.25">
      <c r="A145" s="14"/>
      <c r="B145" s="145"/>
      <c r="C145" s="146"/>
      <c r="D145" s="147"/>
      <c r="E145" s="147"/>
      <c r="F145" s="148"/>
      <c r="G145" s="149"/>
      <c r="H145" s="150"/>
      <c r="I145" s="151"/>
      <c r="J145" s="152"/>
      <c r="K145" s="14"/>
      <c r="L145" s="162" t="str">
        <f t="shared" si="35"/>
        <v/>
      </c>
      <c r="M145" s="163" t="str">
        <f t="shared" si="36"/>
        <v/>
      </c>
      <c r="N145" s="164" t="str">
        <f t="shared" si="39"/>
        <v/>
      </c>
      <c r="O145" s="14"/>
      <c r="P145" s="172" t="str">
        <f>IF(I145='Intro &amp; Setup'!$AC$49, Schedule!$P$7, "")</f>
        <v/>
      </c>
      <c r="Q145" s="14"/>
      <c r="S145" s="12" t="str">
        <f t="shared" si="37"/>
        <v/>
      </c>
      <c r="U145" s="22">
        <f>IF(I145='Intro &amp; Setup'!$AC$49, AF145, 0)</f>
        <v>0</v>
      </c>
      <c r="V145" s="57" t="str">
        <f t="shared" si="38"/>
        <v/>
      </c>
      <c r="X145" s="5" t="str">
        <f t="shared" si="33"/>
        <v/>
      </c>
      <c r="Y145" s="6" t="str">
        <f t="shared" si="33"/>
        <v/>
      </c>
      <c r="Z145" s="7" t="str">
        <f t="shared" si="33"/>
        <v/>
      </c>
      <c r="AA145" s="6"/>
      <c r="AB145" s="32" t="str">
        <f t="shared" ca="1" si="34"/>
        <v/>
      </c>
      <c r="AC145" s="59" t="str">
        <f t="shared" ca="1" si="34"/>
        <v/>
      </c>
      <c r="AD145" s="60" t="str">
        <f t="shared" ca="1" si="34"/>
        <v/>
      </c>
      <c r="AE145" s="59"/>
      <c r="AF145" s="22" t="str">
        <f>IF(AND(I145="", J145=""), "", IF(AND(J145="", 'Intro &amp; Setup'!$K$42&gt;0), 'Intro &amp; Setup'!$K$42, J145))</f>
        <v/>
      </c>
      <c r="AO145" s="37" t="str">
        <f>IF(B145="", "", IF(COUNTIF($B$9:B144, B145)&gt;0, "", B145))</f>
        <v/>
      </c>
      <c r="AP145" s="37" t="str">
        <f t="shared" si="40"/>
        <v/>
      </c>
      <c r="AQ145" s="37">
        <v>137</v>
      </c>
      <c r="AR145" s="37" t="str">
        <f t="shared" si="41"/>
        <v/>
      </c>
      <c r="AT145" s="37" t="str">
        <f t="shared" si="42"/>
        <v/>
      </c>
      <c r="AV145" s="22" t="str">
        <f t="shared" si="43"/>
        <v/>
      </c>
    </row>
    <row r="146" spans="1:48" x14ac:dyDescent="0.25">
      <c r="A146" s="14"/>
      <c r="B146" s="145"/>
      <c r="C146" s="146"/>
      <c r="D146" s="147"/>
      <c r="E146" s="147"/>
      <c r="F146" s="148"/>
      <c r="G146" s="149"/>
      <c r="H146" s="150"/>
      <c r="I146" s="151"/>
      <c r="J146" s="152"/>
      <c r="K146" s="14"/>
      <c r="L146" s="162" t="str">
        <f t="shared" si="35"/>
        <v/>
      </c>
      <c r="M146" s="163" t="str">
        <f t="shared" si="36"/>
        <v/>
      </c>
      <c r="N146" s="164" t="str">
        <f t="shared" si="39"/>
        <v/>
      </c>
      <c r="O146" s="14"/>
      <c r="P146" s="172" t="str">
        <f>IF(I146='Intro &amp; Setup'!$AC$49, Schedule!$P$7, "")</f>
        <v/>
      </c>
      <c r="Q146" s="14"/>
      <c r="S146" s="12" t="str">
        <f t="shared" si="37"/>
        <v/>
      </c>
      <c r="U146" s="22">
        <f>IF(I146='Intro &amp; Setup'!$AC$49, AF146, 0)</f>
        <v>0</v>
      </c>
      <c r="V146" s="57" t="str">
        <f t="shared" si="38"/>
        <v/>
      </c>
      <c r="X146" s="5" t="str">
        <f t="shared" si="33"/>
        <v/>
      </c>
      <c r="Y146" s="6" t="str">
        <f t="shared" si="33"/>
        <v/>
      </c>
      <c r="Z146" s="7" t="str">
        <f t="shared" si="33"/>
        <v/>
      </c>
      <c r="AA146" s="6"/>
      <c r="AB146" s="32" t="str">
        <f t="shared" ca="1" si="34"/>
        <v/>
      </c>
      <c r="AC146" s="59" t="str">
        <f t="shared" ca="1" si="34"/>
        <v/>
      </c>
      <c r="AD146" s="60" t="str">
        <f t="shared" ca="1" si="34"/>
        <v/>
      </c>
      <c r="AE146" s="59"/>
      <c r="AF146" s="22" t="str">
        <f>IF(AND(I146="", J146=""), "", IF(AND(J146="", 'Intro &amp; Setup'!$K$42&gt;0), 'Intro &amp; Setup'!$K$42, J146))</f>
        <v/>
      </c>
      <c r="AO146" s="37" t="str">
        <f>IF(B146="", "", IF(COUNTIF($B$9:B145, B146)&gt;0, "", B146))</f>
        <v/>
      </c>
      <c r="AP146" s="37" t="str">
        <f t="shared" si="40"/>
        <v/>
      </c>
      <c r="AQ146" s="37">
        <v>138</v>
      </c>
      <c r="AR146" s="37" t="str">
        <f t="shared" si="41"/>
        <v/>
      </c>
      <c r="AT146" s="37" t="str">
        <f t="shared" si="42"/>
        <v/>
      </c>
      <c r="AV146" s="22" t="str">
        <f t="shared" si="43"/>
        <v/>
      </c>
    </row>
    <row r="147" spans="1:48" x14ac:dyDescent="0.25">
      <c r="A147" s="14"/>
      <c r="B147" s="145"/>
      <c r="C147" s="146"/>
      <c r="D147" s="147"/>
      <c r="E147" s="147"/>
      <c r="F147" s="148"/>
      <c r="G147" s="149"/>
      <c r="H147" s="150"/>
      <c r="I147" s="151"/>
      <c r="J147" s="152"/>
      <c r="K147" s="14"/>
      <c r="L147" s="162" t="str">
        <f t="shared" si="35"/>
        <v/>
      </c>
      <c r="M147" s="163" t="str">
        <f t="shared" si="36"/>
        <v/>
      </c>
      <c r="N147" s="164" t="str">
        <f t="shared" si="39"/>
        <v/>
      </c>
      <c r="O147" s="14"/>
      <c r="P147" s="172" t="str">
        <f>IF(I147='Intro &amp; Setup'!$AC$49, Schedule!$P$7, "")</f>
        <v/>
      </c>
      <c r="Q147" s="14"/>
      <c r="S147" s="12" t="str">
        <f t="shared" si="37"/>
        <v/>
      </c>
      <c r="U147" s="22">
        <f>IF(I147='Intro &amp; Setup'!$AC$49, AF147, 0)</f>
        <v>0</v>
      </c>
      <c r="V147" s="57" t="str">
        <f t="shared" si="38"/>
        <v/>
      </c>
      <c r="X147" s="5" t="str">
        <f t="shared" si="33"/>
        <v/>
      </c>
      <c r="Y147" s="6" t="str">
        <f t="shared" si="33"/>
        <v/>
      </c>
      <c r="Z147" s="7" t="str">
        <f t="shared" si="33"/>
        <v/>
      </c>
      <c r="AA147" s="6"/>
      <c r="AB147" s="32" t="str">
        <f t="shared" ca="1" si="34"/>
        <v/>
      </c>
      <c r="AC147" s="59" t="str">
        <f t="shared" ca="1" si="34"/>
        <v/>
      </c>
      <c r="AD147" s="60" t="str">
        <f t="shared" ca="1" si="34"/>
        <v/>
      </c>
      <c r="AE147" s="59"/>
      <c r="AF147" s="22" t="str">
        <f>IF(AND(I147="", J147=""), "", IF(AND(J147="", 'Intro &amp; Setup'!$K$42&gt;0), 'Intro &amp; Setup'!$K$42, J147))</f>
        <v/>
      </c>
      <c r="AO147" s="37" t="str">
        <f>IF(B147="", "", IF(COUNTIF($B$9:B146, B147)&gt;0, "", B147))</f>
        <v/>
      </c>
      <c r="AP147" s="37" t="str">
        <f t="shared" si="40"/>
        <v/>
      </c>
      <c r="AQ147" s="37">
        <v>139</v>
      </c>
      <c r="AR147" s="37" t="str">
        <f t="shared" si="41"/>
        <v/>
      </c>
      <c r="AT147" s="37" t="str">
        <f t="shared" si="42"/>
        <v/>
      </c>
      <c r="AV147" s="22" t="str">
        <f t="shared" si="43"/>
        <v/>
      </c>
    </row>
    <row r="148" spans="1:48" x14ac:dyDescent="0.25">
      <c r="A148" s="14"/>
      <c r="B148" s="145"/>
      <c r="C148" s="146"/>
      <c r="D148" s="147"/>
      <c r="E148" s="147"/>
      <c r="F148" s="148"/>
      <c r="G148" s="149"/>
      <c r="H148" s="150"/>
      <c r="I148" s="151"/>
      <c r="J148" s="152"/>
      <c r="K148" s="14"/>
      <c r="L148" s="162" t="str">
        <f t="shared" si="35"/>
        <v/>
      </c>
      <c r="M148" s="163" t="str">
        <f t="shared" si="36"/>
        <v/>
      </c>
      <c r="N148" s="164" t="str">
        <f t="shared" si="39"/>
        <v/>
      </c>
      <c r="O148" s="14"/>
      <c r="P148" s="172" t="str">
        <f>IF(I148='Intro &amp; Setup'!$AC$49, Schedule!$P$7, "")</f>
        <v/>
      </c>
      <c r="Q148" s="14"/>
      <c r="S148" s="12" t="str">
        <f t="shared" si="37"/>
        <v/>
      </c>
      <c r="U148" s="22">
        <f>IF(I148='Intro &amp; Setup'!$AC$49, AF148, 0)</f>
        <v>0</v>
      </c>
      <c r="V148" s="57" t="str">
        <f t="shared" si="38"/>
        <v/>
      </c>
      <c r="X148" s="5" t="str">
        <f t="shared" si="33"/>
        <v/>
      </c>
      <c r="Y148" s="6" t="str">
        <f t="shared" si="33"/>
        <v/>
      </c>
      <c r="Z148" s="7" t="str">
        <f t="shared" si="33"/>
        <v/>
      </c>
      <c r="AA148" s="6"/>
      <c r="AB148" s="32" t="str">
        <f t="shared" ca="1" si="34"/>
        <v/>
      </c>
      <c r="AC148" s="59" t="str">
        <f t="shared" ca="1" si="34"/>
        <v/>
      </c>
      <c r="AD148" s="60" t="str">
        <f t="shared" ca="1" si="34"/>
        <v/>
      </c>
      <c r="AE148" s="59"/>
      <c r="AF148" s="22" t="str">
        <f>IF(AND(I148="", J148=""), "", IF(AND(J148="", 'Intro &amp; Setup'!$K$42&gt;0), 'Intro &amp; Setup'!$K$42, J148))</f>
        <v/>
      </c>
      <c r="AO148" s="37" t="str">
        <f>IF(B148="", "", IF(COUNTIF($B$9:B147, B148)&gt;0, "", B148))</f>
        <v/>
      </c>
      <c r="AP148" s="37" t="str">
        <f t="shared" si="40"/>
        <v/>
      </c>
      <c r="AQ148" s="37">
        <v>140</v>
      </c>
      <c r="AR148" s="37" t="str">
        <f t="shared" si="41"/>
        <v/>
      </c>
      <c r="AT148" s="37" t="str">
        <f t="shared" si="42"/>
        <v/>
      </c>
      <c r="AV148" s="22" t="str">
        <f t="shared" si="43"/>
        <v/>
      </c>
    </row>
    <row r="149" spans="1:48" x14ac:dyDescent="0.25">
      <c r="A149" s="14"/>
      <c r="B149" s="145"/>
      <c r="C149" s="146"/>
      <c r="D149" s="147"/>
      <c r="E149" s="147"/>
      <c r="F149" s="148"/>
      <c r="G149" s="149"/>
      <c r="H149" s="150"/>
      <c r="I149" s="151"/>
      <c r="J149" s="152"/>
      <c r="K149" s="14"/>
      <c r="L149" s="162" t="str">
        <f t="shared" si="35"/>
        <v/>
      </c>
      <c r="M149" s="163" t="str">
        <f t="shared" si="36"/>
        <v/>
      </c>
      <c r="N149" s="164" t="str">
        <f t="shared" si="39"/>
        <v/>
      </c>
      <c r="O149" s="14"/>
      <c r="P149" s="172" t="str">
        <f>IF(I149='Intro &amp; Setup'!$AC$49, Schedule!$P$7, "")</f>
        <v/>
      </c>
      <c r="Q149" s="14"/>
      <c r="S149" s="12" t="str">
        <f t="shared" si="37"/>
        <v/>
      </c>
      <c r="U149" s="22">
        <f>IF(I149='Intro &amp; Setup'!$AC$49, AF149, 0)</f>
        <v>0</v>
      </c>
      <c r="V149" s="57" t="str">
        <f t="shared" si="38"/>
        <v/>
      </c>
      <c r="X149" s="5" t="str">
        <f t="shared" ref="X149:Z168" si="44">IF($I149="", "", IF($S149=X$8, $I149, ""))</f>
        <v/>
      </c>
      <c r="Y149" s="6" t="str">
        <f t="shared" si="44"/>
        <v/>
      </c>
      <c r="Z149" s="7" t="str">
        <f t="shared" si="44"/>
        <v/>
      </c>
      <c r="AA149" s="6"/>
      <c r="AB149" s="32" t="str">
        <f t="shared" ref="AB149:AD168" ca="1" si="45">IF($S149=AB$8, $AF149, "")</f>
        <v/>
      </c>
      <c r="AC149" s="59" t="str">
        <f t="shared" ca="1" si="45"/>
        <v/>
      </c>
      <c r="AD149" s="60" t="str">
        <f t="shared" ca="1" si="45"/>
        <v/>
      </c>
      <c r="AE149" s="59"/>
      <c r="AF149" s="22" t="str">
        <f>IF(AND(I149="", J149=""), "", IF(AND(J149="", 'Intro &amp; Setup'!$K$42&gt;0), 'Intro &amp; Setup'!$K$42, J149))</f>
        <v/>
      </c>
      <c r="AO149" s="37" t="str">
        <f>IF(B149="", "", IF(COUNTIF($B$9:B148, B149)&gt;0, "", B149))</f>
        <v/>
      </c>
      <c r="AP149" s="37" t="str">
        <f t="shared" si="40"/>
        <v/>
      </c>
      <c r="AQ149" s="37">
        <v>141</v>
      </c>
      <c r="AR149" s="37" t="str">
        <f t="shared" si="41"/>
        <v/>
      </c>
      <c r="AT149" s="37" t="str">
        <f t="shared" si="42"/>
        <v/>
      </c>
      <c r="AV149" s="22" t="str">
        <f t="shared" si="43"/>
        <v/>
      </c>
    </row>
    <row r="150" spans="1:48" x14ac:dyDescent="0.25">
      <c r="A150" s="14"/>
      <c r="B150" s="145"/>
      <c r="C150" s="146"/>
      <c r="D150" s="147"/>
      <c r="E150" s="147"/>
      <c r="F150" s="148"/>
      <c r="G150" s="149"/>
      <c r="H150" s="150"/>
      <c r="I150" s="151"/>
      <c r="J150" s="152"/>
      <c r="K150" s="14"/>
      <c r="L150" s="162" t="str">
        <f t="shared" si="35"/>
        <v/>
      </c>
      <c r="M150" s="163" t="str">
        <f t="shared" si="36"/>
        <v/>
      </c>
      <c r="N150" s="164" t="str">
        <f t="shared" si="39"/>
        <v/>
      </c>
      <c r="O150" s="14"/>
      <c r="P150" s="172" t="str">
        <f>IF(I150='Intro &amp; Setup'!$AC$49, Schedule!$P$7, "")</f>
        <v/>
      </c>
      <c r="Q150" s="14"/>
      <c r="S150" s="12" t="str">
        <f t="shared" si="37"/>
        <v/>
      </c>
      <c r="U150" s="22">
        <f>IF(I150='Intro &amp; Setup'!$AC$49, AF150, 0)</f>
        <v>0</v>
      </c>
      <c r="V150" s="57" t="str">
        <f t="shared" si="38"/>
        <v/>
      </c>
      <c r="X150" s="5" t="str">
        <f t="shared" si="44"/>
        <v/>
      </c>
      <c r="Y150" s="6" t="str">
        <f t="shared" si="44"/>
        <v/>
      </c>
      <c r="Z150" s="7" t="str">
        <f t="shared" si="44"/>
        <v/>
      </c>
      <c r="AA150" s="6"/>
      <c r="AB150" s="32" t="str">
        <f t="shared" ca="1" si="45"/>
        <v/>
      </c>
      <c r="AC150" s="59" t="str">
        <f t="shared" ca="1" si="45"/>
        <v/>
      </c>
      <c r="AD150" s="60" t="str">
        <f t="shared" ca="1" si="45"/>
        <v/>
      </c>
      <c r="AE150" s="59"/>
      <c r="AF150" s="22" t="str">
        <f>IF(AND(I150="", J150=""), "", IF(AND(J150="", 'Intro &amp; Setup'!$K$42&gt;0), 'Intro &amp; Setup'!$K$42, J150))</f>
        <v/>
      </c>
      <c r="AO150" s="37" t="str">
        <f>IF(B150="", "", IF(COUNTIF($B$9:B149, B150)&gt;0, "", B150))</f>
        <v/>
      </c>
      <c r="AP150" s="37" t="str">
        <f t="shared" si="40"/>
        <v/>
      </c>
      <c r="AQ150" s="37">
        <v>142</v>
      </c>
      <c r="AR150" s="37" t="str">
        <f t="shared" si="41"/>
        <v/>
      </c>
      <c r="AT150" s="37" t="str">
        <f t="shared" si="42"/>
        <v/>
      </c>
      <c r="AV150" s="22" t="str">
        <f t="shared" si="43"/>
        <v/>
      </c>
    </row>
    <row r="151" spans="1:48" x14ac:dyDescent="0.25">
      <c r="A151" s="14"/>
      <c r="B151" s="145"/>
      <c r="C151" s="146"/>
      <c r="D151" s="147"/>
      <c r="E151" s="147"/>
      <c r="F151" s="148"/>
      <c r="G151" s="149"/>
      <c r="H151" s="150"/>
      <c r="I151" s="151"/>
      <c r="J151" s="152"/>
      <c r="K151" s="14"/>
      <c r="L151" s="162" t="str">
        <f t="shared" si="35"/>
        <v/>
      </c>
      <c r="M151" s="163" t="str">
        <f t="shared" si="36"/>
        <v/>
      </c>
      <c r="N151" s="164" t="str">
        <f t="shared" si="39"/>
        <v/>
      </c>
      <c r="O151" s="14"/>
      <c r="P151" s="172" t="str">
        <f>IF(I151='Intro &amp; Setup'!$AC$49, Schedule!$P$7, "")</f>
        <v/>
      </c>
      <c r="Q151" s="14"/>
      <c r="S151" s="12" t="str">
        <f t="shared" si="37"/>
        <v/>
      </c>
      <c r="U151" s="22">
        <f>IF(I151='Intro &amp; Setup'!$AC$49, AF151, 0)</f>
        <v>0</v>
      </c>
      <c r="V151" s="57" t="str">
        <f t="shared" si="38"/>
        <v/>
      </c>
      <c r="X151" s="5" t="str">
        <f t="shared" si="44"/>
        <v/>
      </c>
      <c r="Y151" s="6" t="str">
        <f t="shared" si="44"/>
        <v/>
      </c>
      <c r="Z151" s="7" t="str">
        <f t="shared" si="44"/>
        <v/>
      </c>
      <c r="AA151" s="6"/>
      <c r="AB151" s="32" t="str">
        <f t="shared" ca="1" si="45"/>
        <v/>
      </c>
      <c r="AC151" s="59" t="str">
        <f t="shared" ca="1" si="45"/>
        <v/>
      </c>
      <c r="AD151" s="60" t="str">
        <f t="shared" ca="1" si="45"/>
        <v/>
      </c>
      <c r="AE151" s="59"/>
      <c r="AF151" s="22" t="str">
        <f>IF(AND(I151="", J151=""), "", IF(AND(J151="", 'Intro &amp; Setup'!$K$42&gt;0), 'Intro &amp; Setup'!$K$42, J151))</f>
        <v/>
      </c>
      <c r="AO151" s="37" t="str">
        <f>IF(B151="", "", IF(COUNTIF($B$9:B150, B151)&gt;0, "", B151))</f>
        <v/>
      </c>
      <c r="AP151" s="37" t="str">
        <f t="shared" si="40"/>
        <v/>
      </c>
      <c r="AQ151" s="37">
        <v>143</v>
      </c>
      <c r="AR151" s="37" t="str">
        <f t="shared" si="41"/>
        <v/>
      </c>
      <c r="AT151" s="37" t="str">
        <f t="shared" si="42"/>
        <v/>
      </c>
      <c r="AV151" s="22" t="str">
        <f t="shared" si="43"/>
        <v/>
      </c>
    </row>
    <row r="152" spans="1:48" x14ac:dyDescent="0.25">
      <c r="A152" s="14"/>
      <c r="B152" s="145"/>
      <c r="C152" s="146"/>
      <c r="D152" s="147"/>
      <c r="E152" s="147"/>
      <c r="F152" s="148"/>
      <c r="G152" s="149"/>
      <c r="H152" s="150"/>
      <c r="I152" s="151"/>
      <c r="J152" s="152"/>
      <c r="K152" s="14"/>
      <c r="L152" s="162" t="str">
        <f t="shared" si="35"/>
        <v/>
      </c>
      <c r="M152" s="163" t="str">
        <f t="shared" si="36"/>
        <v/>
      </c>
      <c r="N152" s="164" t="str">
        <f t="shared" si="39"/>
        <v/>
      </c>
      <c r="O152" s="14"/>
      <c r="P152" s="172" t="str">
        <f>IF(I152='Intro &amp; Setup'!$AC$49, Schedule!$P$7, "")</f>
        <v/>
      </c>
      <c r="Q152" s="14"/>
      <c r="S152" s="12" t="str">
        <f t="shared" si="37"/>
        <v/>
      </c>
      <c r="U152" s="22">
        <f>IF(I152='Intro &amp; Setup'!$AC$49, AF152, 0)</f>
        <v>0</v>
      </c>
      <c r="V152" s="57" t="str">
        <f t="shared" si="38"/>
        <v/>
      </c>
      <c r="X152" s="5" t="str">
        <f t="shared" si="44"/>
        <v/>
      </c>
      <c r="Y152" s="6" t="str">
        <f t="shared" si="44"/>
        <v/>
      </c>
      <c r="Z152" s="7" t="str">
        <f t="shared" si="44"/>
        <v/>
      </c>
      <c r="AA152" s="6"/>
      <c r="AB152" s="32" t="str">
        <f t="shared" ca="1" si="45"/>
        <v/>
      </c>
      <c r="AC152" s="59" t="str">
        <f t="shared" ca="1" si="45"/>
        <v/>
      </c>
      <c r="AD152" s="60" t="str">
        <f t="shared" ca="1" si="45"/>
        <v/>
      </c>
      <c r="AE152" s="59"/>
      <c r="AF152" s="22" t="str">
        <f>IF(AND(I152="", J152=""), "", IF(AND(J152="", 'Intro &amp; Setup'!$K$42&gt;0), 'Intro &amp; Setup'!$K$42, J152))</f>
        <v/>
      </c>
      <c r="AO152" s="37" t="str">
        <f>IF(B152="", "", IF(COUNTIF($B$9:B151, B152)&gt;0, "", B152))</f>
        <v/>
      </c>
      <c r="AP152" s="37" t="str">
        <f t="shared" si="40"/>
        <v/>
      </c>
      <c r="AQ152" s="37">
        <v>144</v>
      </c>
      <c r="AR152" s="37" t="str">
        <f t="shared" si="41"/>
        <v/>
      </c>
      <c r="AT152" s="37" t="str">
        <f t="shared" si="42"/>
        <v/>
      </c>
      <c r="AV152" s="22" t="str">
        <f t="shared" si="43"/>
        <v/>
      </c>
    </row>
    <row r="153" spans="1:48" x14ac:dyDescent="0.25">
      <c r="A153" s="14"/>
      <c r="B153" s="145"/>
      <c r="C153" s="146"/>
      <c r="D153" s="147"/>
      <c r="E153" s="147"/>
      <c r="F153" s="148"/>
      <c r="G153" s="149"/>
      <c r="H153" s="150"/>
      <c r="I153" s="151"/>
      <c r="J153" s="152"/>
      <c r="K153" s="14"/>
      <c r="L153" s="162" t="str">
        <f t="shared" si="35"/>
        <v/>
      </c>
      <c r="M153" s="163" t="str">
        <f t="shared" si="36"/>
        <v/>
      </c>
      <c r="N153" s="164" t="str">
        <f t="shared" si="39"/>
        <v/>
      </c>
      <c r="O153" s="14"/>
      <c r="P153" s="172" t="str">
        <f>IF(I153='Intro &amp; Setup'!$AC$49, Schedule!$P$7, "")</f>
        <v/>
      </c>
      <c r="Q153" s="14"/>
      <c r="S153" s="12" t="str">
        <f t="shared" si="37"/>
        <v/>
      </c>
      <c r="U153" s="22">
        <f>IF(I153='Intro &amp; Setup'!$AC$49, AF153, 0)</f>
        <v>0</v>
      </c>
      <c r="V153" s="57" t="str">
        <f t="shared" si="38"/>
        <v/>
      </c>
      <c r="X153" s="5" t="str">
        <f t="shared" si="44"/>
        <v/>
      </c>
      <c r="Y153" s="6" t="str">
        <f t="shared" si="44"/>
        <v/>
      </c>
      <c r="Z153" s="7" t="str">
        <f t="shared" si="44"/>
        <v/>
      </c>
      <c r="AA153" s="6"/>
      <c r="AB153" s="32" t="str">
        <f t="shared" ca="1" si="45"/>
        <v/>
      </c>
      <c r="AC153" s="59" t="str">
        <f t="shared" ca="1" si="45"/>
        <v/>
      </c>
      <c r="AD153" s="60" t="str">
        <f t="shared" ca="1" si="45"/>
        <v/>
      </c>
      <c r="AE153" s="59"/>
      <c r="AF153" s="22" t="str">
        <f>IF(AND(I153="", J153=""), "", IF(AND(J153="", 'Intro &amp; Setup'!$K$42&gt;0), 'Intro &amp; Setup'!$K$42, J153))</f>
        <v/>
      </c>
      <c r="AO153" s="37" t="str">
        <f>IF(B153="", "", IF(COUNTIF($B$9:B152, B153)&gt;0, "", B153))</f>
        <v/>
      </c>
      <c r="AP153" s="37" t="str">
        <f t="shared" si="40"/>
        <v/>
      </c>
      <c r="AQ153" s="37">
        <v>145</v>
      </c>
      <c r="AR153" s="37" t="str">
        <f t="shared" si="41"/>
        <v/>
      </c>
      <c r="AT153" s="37" t="str">
        <f t="shared" si="42"/>
        <v/>
      </c>
      <c r="AV153" s="22" t="str">
        <f t="shared" si="43"/>
        <v/>
      </c>
    </row>
    <row r="154" spans="1:48" x14ac:dyDescent="0.25">
      <c r="A154" s="14"/>
      <c r="B154" s="145"/>
      <c r="C154" s="146"/>
      <c r="D154" s="147"/>
      <c r="E154" s="147"/>
      <c r="F154" s="148"/>
      <c r="G154" s="149"/>
      <c r="H154" s="150"/>
      <c r="I154" s="151"/>
      <c r="J154" s="152"/>
      <c r="K154" s="14"/>
      <c r="L154" s="162" t="str">
        <f t="shared" si="35"/>
        <v/>
      </c>
      <c r="M154" s="163" t="str">
        <f t="shared" si="36"/>
        <v/>
      </c>
      <c r="N154" s="164" t="str">
        <f t="shared" si="39"/>
        <v/>
      </c>
      <c r="O154" s="14"/>
      <c r="P154" s="172" t="str">
        <f>IF(I154='Intro &amp; Setup'!$AC$49, Schedule!$P$7, "")</f>
        <v/>
      </c>
      <c r="Q154" s="14"/>
      <c r="S154" s="12" t="str">
        <f t="shared" si="37"/>
        <v/>
      </c>
      <c r="U154" s="22">
        <f>IF(I154='Intro &amp; Setup'!$AC$49, AF154, 0)</f>
        <v>0</v>
      </c>
      <c r="V154" s="57" t="str">
        <f t="shared" si="38"/>
        <v/>
      </c>
      <c r="X154" s="5" t="str">
        <f t="shared" si="44"/>
        <v/>
      </c>
      <c r="Y154" s="6" t="str">
        <f t="shared" si="44"/>
        <v/>
      </c>
      <c r="Z154" s="7" t="str">
        <f t="shared" si="44"/>
        <v/>
      </c>
      <c r="AA154" s="6"/>
      <c r="AB154" s="32" t="str">
        <f t="shared" ca="1" si="45"/>
        <v/>
      </c>
      <c r="AC154" s="59" t="str">
        <f t="shared" ca="1" si="45"/>
        <v/>
      </c>
      <c r="AD154" s="60" t="str">
        <f t="shared" ca="1" si="45"/>
        <v/>
      </c>
      <c r="AE154" s="59"/>
      <c r="AF154" s="22" t="str">
        <f>IF(AND(I154="", J154=""), "", IF(AND(J154="", 'Intro &amp; Setup'!$K$42&gt;0), 'Intro &amp; Setup'!$K$42, J154))</f>
        <v/>
      </c>
      <c r="AO154" s="37" t="str">
        <f>IF(B154="", "", IF(COUNTIF($B$9:B153, B154)&gt;0, "", B154))</f>
        <v/>
      </c>
      <c r="AP154" s="37" t="str">
        <f t="shared" si="40"/>
        <v/>
      </c>
      <c r="AQ154" s="37">
        <v>146</v>
      </c>
      <c r="AR154" s="37" t="str">
        <f t="shared" si="41"/>
        <v/>
      </c>
      <c r="AT154" s="37" t="str">
        <f t="shared" si="42"/>
        <v/>
      </c>
      <c r="AV154" s="22" t="str">
        <f t="shared" si="43"/>
        <v/>
      </c>
    </row>
    <row r="155" spans="1:48" x14ac:dyDescent="0.25">
      <c r="A155" s="14"/>
      <c r="B155" s="145"/>
      <c r="C155" s="146"/>
      <c r="D155" s="147"/>
      <c r="E155" s="147"/>
      <c r="F155" s="148"/>
      <c r="G155" s="149"/>
      <c r="H155" s="150"/>
      <c r="I155" s="151"/>
      <c r="J155" s="152"/>
      <c r="K155" s="14"/>
      <c r="L155" s="162" t="str">
        <f t="shared" si="35"/>
        <v/>
      </c>
      <c r="M155" s="163" t="str">
        <f t="shared" si="36"/>
        <v/>
      </c>
      <c r="N155" s="164" t="str">
        <f t="shared" si="39"/>
        <v/>
      </c>
      <c r="O155" s="14"/>
      <c r="P155" s="172" t="str">
        <f>IF(I155='Intro &amp; Setup'!$AC$49, Schedule!$P$7, "")</f>
        <v/>
      </c>
      <c r="Q155" s="14"/>
      <c r="S155" s="12" t="str">
        <f t="shared" si="37"/>
        <v/>
      </c>
      <c r="U155" s="22">
        <f>IF(I155='Intro &amp; Setup'!$AC$49, AF155, 0)</f>
        <v>0</v>
      </c>
      <c r="V155" s="57" t="str">
        <f t="shared" si="38"/>
        <v/>
      </c>
      <c r="X155" s="5" t="str">
        <f t="shared" si="44"/>
        <v/>
      </c>
      <c r="Y155" s="6" t="str">
        <f t="shared" si="44"/>
        <v/>
      </c>
      <c r="Z155" s="7" t="str">
        <f t="shared" si="44"/>
        <v/>
      </c>
      <c r="AA155" s="6"/>
      <c r="AB155" s="32" t="str">
        <f t="shared" ca="1" si="45"/>
        <v/>
      </c>
      <c r="AC155" s="59" t="str">
        <f t="shared" ca="1" si="45"/>
        <v/>
      </c>
      <c r="AD155" s="60" t="str">
        <f t="shared" ca="1" si="45"/>
        <v/>
      </c>
      <c r="AE155" s="59"/>
      <c r="AF155" s="22" t="str">
        <f>IF(AND(I155="", J155=""), "", IF(AND(J155="", 'Intro &amp; Setup'!$K$42&gt;0), 'Intro &amp; Setup'!$K$42, J155))</f>
        <v/>
      </c>
      <c r="AO155" s="37" t="str">
        <f>IF(B155="", "", IF(COUNTIF($B$9:B154, B155)&gt;0, "", B155))</f>
        <v/>
      </c>
      <c r="AP155" s="37" t="str">
        <f t="shared" si="40"/>
        <v/>
      </c>
      <c r="AQ155" s="37">
        <v>147</v>
      </c>
      <c r="AR155" s="37" t="str">
        <f t="shared" si="41"/>
        <v/>
      </c>
      <c r="AT155" s="37" t="str">
        <f t="shared" si="42"/>
        <v/>
      </c>
      <c r="AV155" s="22" t="str">
        <f t="shared" si="43"/>
        <v/>
      </c>
    </row>
    <row r="156" spans="1:48" x14ac:dyDescent="0.25">
      <c r="A156" s="14"/>
      <c r="B156" s="145"/>
      <c r="C156" s="146"/>
      <c r="D156" s="147"/>
      <c r="E156" s="147"/>
      <c r="F156" s="148"/>
      <c r="G156" s="149"/>
      <c r="H156" s="150"/>
      <c r="I156" s="151"/>
      <c r="J156" s="152"/>
      <c r="K156" s="14"/>
      <c r="L156" s="162" t="str">
        <f t="shared" si="35"/>
        <v/>
      </c>
      <c r="M156" s="163" t="str">
        <f t="shared" si="36"/>
        <v/>
      </c>
      <c r="N156" s="164" t="str">
        <f t="shared" si="39"/>
        <v/>
      </c>
      <c r="O156" s="14"/>
      <c r="P156" s="172" t="str">
        <f>IF(I156='Intro &amp; Setup'!$AC$49, Schedule!$P$7, "")</f>
        <v/>
      </c>
      <c r="Q156" s="14"/>
      <c r="S156" s="12" t="str">
        <f t="shared" si="37"/>
        <v/>
      </c>
      <c r="U156" s="22">
        <f>IF(I156='Intro &amp; Setup'!$AC$49, AF156, 0)</f>
        <v>0</v>
      </c>
      <c r="V156" s="57" t="str">
        <f t="shared" si="38"/>
        <v/>
      </c>
      <c r="X156" s="5" t="str">
        <f t="shared" si="44"/>
        <v/>
      </c>
      <c r="Y156" s="6" t="str">
        <f t="shared" si="44"/>
        <v/>
      </c>
      <c r="Z156" s="7" t="str">
        <f t="shared" si="44"/>
        <v/>
      </c>
      <c r="AA156" s="6"/>
      <c r="AB156" s="32" t="str">
        <f t="shared" ca="1" si="45"/>
        <v/>
      </c>
      <c r="AC156" s="59" t="str">
        <f t="shared" ca="1" si="45"/>
        <v/>
      </c>
      <c r="AD156" s="60" t="str">
        <f t="shared" ca="1" si="45"/>
        <v/>
      </c>
      <c r="AE156" s="59"/>
      <c r="AF156" s="22" t="str">
        <f>IF(AND(I156="", J156=""), "", IF(AND(J156="", 'Intro &amp; Setup'!$K$42&gt;0), 'Intro &amp; Setup'!$K$42, J156))</f>
        <v/>
      </c>
      <c r="AO156" s="37" t="str">
        <f>IF(B156="", "", IF(COUNTIF($B$9:B155, B156)&gt;0, "", B156))</f>
        <v/>
      </c>
      <c r="AP156" s="37" t="str">
        <f t="shared" si="40"/>
        <v/>
      </c>
      <c r="AQ156" s="37">
        <v>148</v>
      </c>
      <c r="AR156" s="37" t="str">
        <f t="shared" si="41"/>
        <v/>
      </c>
      <c r="AT156" s="37" t="str">
        <f t="shared" si="42"/>
        <v/>
      </c>
      <c r="AV156" s="22" t="str">
        <f t="shared" si="43"/>
        <v/>
      </c>
    </row>
    <row r="157" spans="1:48" x14ac:dyDescent="0.25">
      <c r="A157" s="14"/>
      <c r="B157" s="145"/>
      <c r="C157" s="146"/>
      <c r="D157" s="147"/>
      <c r="E157" s="147"/>
      <c r="F157" s="148"/>
      <c r="G157" s="149"/>
      <c r="H157" s="150"/>
      <c r="I157" s="151"/>
      <c r="J157" s="152"/>
      <c r="K157" s="14"/>
      <c r="L157" s="162" t="str">
        <f t="shared" si="35"/>
        <v/>
      </c>
      <c r="M157" s="163" t="str">
        <f t="shared" si="36"/>
        <v/>
      </c>
      <c r="N157" s="164" t="str">
        <f t="shared" si="39"/>
        <v/>
      </c>
      <c r="O157" s="14"/>
      <c r="P157" s="172" t="str">
        <f>IF(I157='Intro &amp; Setup'!$AC$49, Schedule!$P$7, "")</f>
        <v/>
      </c>
      <c r="Q157" s="14"/>
      <c r="S157" s="12" t="str">
        <f t="shared" si="37"/>
        <v/>
      </c>
      <c r="U157" s="22">
        <f>IF(I157='Intro &amp; Setup'!$AC$49, AF157, 0)</f>
        <v>0</v>
      </c>
      <c r="V157" s="57" t="str">
        <f t="shared" si="38"/>
        <v/>
      </c>
      <c r="X157" s="5" t="str">
        <f t="shared" si="44"/>
        <v/>
      </c>
      <c r="Y157" s="6" t="str">
        <f t="shared" si="44"/>
        <v/>
      </c>
      <c r="Z157" s="7" t="str">
        <f t="shared" si="44"/>
        <v/>
      </c>
      <c r="AA157" s="6"/>
      <c r="AB157" s="32" t="str">
        <f t="shared" ca="1" si="45"/>
        <v/>
      </c>
      <c r="AC157" s="59" t="str">
        <f t="shared" ca="1" si="45"/>
        <v/>
      </c>
      <c r="AD157" s="60" t="str">
        <f t="shared" ca="1" si="45"/>
        <v/>
      </c>
      <c r="AE157" s="59"/>
      <c r="AF157" s="22" t="str">
        <f>IF(AND(I157="", J157=""), "", IF(AND(J157="", 'Intro &amp; Setup'!$K$42&gt;0), 'Intro &amp; Setup'!$K$42, J157))</f>
        <v/>
      </c>
      <c r="AO157" s="37" t="str">
        <f>IF(B157="", "", IF(COUNTIF($B$9:B156, B157)&gt;0, "", B157))</f>
        <v/>
      </c>
      <c r="AP157" s="37" t="str">
        <f t="shared" si="40"/>
        <v/>
      </c>
      <c r="AQ157" s="37">
        <v>149</v>
      </c>
      <c r="AR157" s="37" t="str">
        <f t="shared" si="41"/>
        <v/>
      </c>
      <c r="AT157" s="37" t="str">
        <f t="shared" si="42"/>
        <v/>
      </c>
      <c r="AV157" s="22" t="str">
        <f t="shared" si="43"/>
        <v/>
      </c>
    </row>
    <row r="158" spans="1:48" x14ac:dyDescent="0.25">
      <c r="A158" s="14"/>
      <c r="B158" s="145"/>
      <c r="C158" s="146"/>
      <c r="D158" s="147"/>
      <c r="E158" s="147"/>
      <c r="F158" s="148"/>
      <c r="G158" s="149"/>
      <c r="H158" s="150"/>
      <c r="I158" s="151"/>
      <c r="J158" s="152"/>
      <c r="K158" s="14"/>
      <c r="L158" s="162" t="str">
        <f t="shared" si="35"/>
        <v/>
      </c>
      <c r="M158" s="163" t="str">
        <f t="shared" si="36"/>
        <v/>
      </c>
      <c r="N158" s="164" t="str">
        <f t="shared" si="39"/>
        <v/>
      </c>
      <c r="O158" s="14"/>
      <c r="P158" s="172" t="str">
        <f>IF(I158='Intro &amp; Setup'!$AC$49, Schedule!$P$7, "")</f>
        <v/>
      </c>
      <c r="Q158" s="14"/>
      <c r="S158" s="12" t="str">
        <f t="shared" si="37"/>
        <v/>
      </c>
      <c r="U158" s="22">
        <f>IF(I158='Intro &amp; Setup'!$AC$49, AF158, 0)</f>
        <v>0</v>
      </c>
      <c r="V158" s="57" t="str">
        <f t="shared" si="38"/>
        <v/>
      </c>
      <c r="X158" s="5" t="str">
        <f t="shared" si="44"/>
        <v/>
      </c>
      <c r="Y158" s="6" t="str">
        <f t="shared" si="44"/>
        <v/>
      </c>
      <c r="Z158" s="7" t="str">
        <f t="shared" si="44"/>
        <v/>
      </c>
      <c r="AA158" s="6"/>
      <c r="AB158" s="32" t="str">
        <f t="shared" ca="1" si="45"/>
        <v/>
      </c>
      <c r="AC158" s="59" t="str">
        <f t="shared" ca="1" si="45"/>
        <v/>
      </c>
      <c r="AD158" s="60" t="str">
        <f t="shared" ca="1" si="45"/>
        <v/>
      </c>
      <c r="AE158" s="59"/>
      <c r="AF158" s="22" t="str">
        <f>IF(AND(I158="", J158=""), "", IF(AND(J158="", 'Intro &amp; Setup'!$K$42&gt;0), 'Intro &amp; Setup'!$K$42, J158))</f>
        <v/>
      </c>
      <c r="AO158" s="37" t="str">
        <f>IF(B158="", "", IF(COUNTIF($B$9:B157, B158)&gt;0, "", B158))</f>
        <v/>
      </c>
      <c r="AP158" s="37" t="str">
        <f t="shared" si="40"/>
        <v/>
      </c>
      <c r="AQ158" s="37">
        <v>150</v>
      </c>
      <c r="AR158" s="37" t="str">
        <f t="shared" si="41"/>
        <v/>
      </c>
      <c r="AT158" s="37" t="str">
        <f t="shared" si="42"/>
        <v/>
      </c>
      <c r="AV158" s="22" t="str">
        <f t="shared" si="43"/>
        <v/>
      </c>
    </row>
    <row r="159" spans="1:48" x14ac:dyDescent="0.25">
      <c r="A159" s="14"/>
      <c r="B159" s="145"/>
      <c r="C159" s="146"/>
      <c r="D159" s="147"/>
      <c r="E159" s="147"/>
      <c r="F159" s="148"/>
      <c r="G159" s="149"/>
      <c r="H159" s="150"/>
      <c r="I159" s="151"/>
      <c r="J159" s="152"/>
      <c r="K159" s="14"/>
      <c r="L159" s="162" t="str">
        <f t="shared" si="35"/>
        <v/>
      </c>
      <c r="M159" s="163" t="str">
        <f t="shared" si="36"/>
        <v/>
      </c>
      <c r="N159" s="164" t="str">
        <f t="shared" si="39"/>
        <v/>
      </c>
      <c r="O159" s="14"/>
      <c r="P159" s="172" t="str">
        <f>IF(I159='Intro &amp; Setup'!$AC$49, Schedule!$P$7, "")</f>
        <v/>
      </c>
      <c r="Q159" s="14"/>
      <c r="S159" s="12" t="str">
        <f t="shared" si="37"/>
        <v/>
      </c>
      <c r="U159" s="22">
        <f>IF(I159='Intro &amp; Setup'!$AC$49, AF159, 0)</f>
        <v>0</v>
      </c>
      <c r="V159" s="57" t="str">
        <f t="shared" si="38"/>
        <v/>
      </c>
      <c r="X159" s="5" t="str">
        <f t="shared" si="44"/>
        <v/>
      </c>
      <c r="Y159" s="6" t="str">
        <f t="shared" si="44"/>
        <v/>
      </c>
      <c r="Z159" s="7" t="str">
        <f t="shared" si="44"/>
        <v/>
      </c>
      <c r="AA159" s="6"/>
      <c r="AB159" s="32" t="str">
        <f t="shared" ca="1" si="45"/>
        <v/>
      </c>
      <c r="AC159" s="59" t="str">
        <f t="shared" ca="1" si="45"/>
        <v/>
      </c>
      <c r="AD159" s="60" t="str">
        <f t="shared" ca="1" si="45"/>
        <v/>
      </c>
      <c r="AE159" s="59"/>
      <c r="AF159" s="22" t="str">
        <f>IF(AND(I159="", J159=""), "", IF(AND(J159="", 'Intro &amp; Setup'!$K$42&gt;0), 'Intro &amp; Setup'!$K$42, J159))</f>
        <v/>
      </c>
      <c r="AO159" s="37" t="str">
        <f>IF(B159="", "", IF(COUNTIF($B$9:B158, B159)&gt;0, "", B159))</f>
        <v/>
      </c>
      <c r="AP159" s="37" t="str">
        <f t="shared" si="40"/>
        <v/>
      </c>
      <c r="AQ159" s="37">
        <v>151</v>
      </c>
      <c r="AR159" s="37" t="str">
        <f t="shared" si="41"/>
        <v/>
      </c>
      <c r="AT159" s="37" t="str">
        <f t="shared" si="42"/>
        <v/>
      </c>
      <c r="AV159" s="22" t="str">
        <f t="shared" si="43"/>
        <v/>
      </c>
    </row>
    <row r="160" spans="1:48" x14ac:dyDescent="0.25">
      <c r="A160" s="14"/>
      <c r="B160" s="145"/>
      <c r="C160" s="146"/>
      <c r="D160" s="147"/>
      <c r="E160" s="147"/>
      <c r="F160" s="148"/>
      <c r="G160" s="149"/>
      <c r="H160" s="150"/>
      <c r="I160" s="151"/>
      <c r="J160" s="152"/>
      <c r="K160" s="14"/>
      <c r="L160" s="162" t="str">
        <f t="shared" si="35"/>
        <v/>
      </c>
      <c r="M160" s="163" t="str">
        <f t="shared" si="36"/>
        <v/>
      </c>
      <c r="N160" s="164" t="str">
        <f t="shared" si="39"/>
        <v/>
      </c>
      <c r="O160" s="14"/>
      <c r="P160" s="172" t="str">
        <f>IF(I160='Intro &amp; Setup'!$AC$49, Schedule!$P$7, "")</f>
        <v/>
      </c>
      <c r="Q160" s="14"/>
      <c r="S160" s="12" t="str">
        <f t="shared" si="37"/>
        <v/>
      </c>
      <c r="U160" s="22">
        <f>IF(I160='Intro &amp; Setup'!$AC$49, AF160, 0)</f>
        <v>0</v>
      </c>
      <c r="V160" s="57" t="str">
        <f t="shared" si="38"/>
        <v/>
      </c>
      <c r="X160" s="5" t="str">
        <f t="shared" si="44"/>
        <v/>
      </c>
      <c r="Y160" s="6" t="str">
        <f t="shared" si="44"/>
        <v/>
      </c>
      <c r="Z160" s="7" t="str">
        <f t="shared" si="44"/>
        <v/>
      </c>
      <c r="AA160" s="6"/>
      <c r="AB160" s="32" t="str">
        <f t="shared" ca="1" si="45"/>
        <v/>
      </c>
      <c r="AC160" s="59" t="str">
        <f t="shared" ca="1" si="45"/>
        <v/>
      </c>
      <c r="AD160" s="60" t="str">
        <f t="shared" ca="1" si="45"/>
        <v/>
      </c>
      <c r="AE160" s="59"/>
      <c r="AF160" s="22" t="str">
        <f>IF(AND(I160="", J160=""), "", IF(AND(J160="", 'Intro &amp; Setup'!$K$42&gt;0), 'Intro &amp; Setup'!$K$42, J160))</f>
        <v/>
      </c>
      <c r="AO160" s="37" t="str">
        <f>IF(B160="", "", IF(COUNTIF($B$9:B159, B160)&gt;0, "", B160))</f>
        <v/>
      </c>
      <c r="AP160" s="37" t="str">
        <f t="shared" si="40"/>
        <v/>
      </c>
      <c r="AQ160" s="37">
        <v>152</v>
      </c>
      <c r="AR160" s="37" t="str">
        <f t="shared" si="41"/>
        <v/>
      </c>
      <c r="AT160" s="37" t="str">
        <f t="shared" si="42"/>
        <v/>
      </c>
      <c r="AV160" s="22" t="str">
        <f t="shared" si="43"/>
        <v/>
      </c>
    </row>
    <row r="161" spans="1:48" x14ac:dyDescent="0.25">
      <c r="A161" s="14"/>
      <c r="B161" s="145"/>
      <c r="C161" s="146"/>
      <c r="D161" s="147"/>
      <c r="E161" s="147"/>
      <c r="F161" s="148"/>
      <c r="G161" s="149"/>
      <c r="H161" s="150"/>
      <c r="I161" s="151"/>
      <c r="J161" s="152"/>
      <c r="K161" s="14"/>
      <c r="L161" s="162" t="str">
        <f t="shared" si="35"/>
        <v/>
      </c>
      <c r="M161" s="163" t="str">
        <f t="shared" si="36"/>
        <v/>
      </c>
      <c r="N161" s="164" t="str">
        <f t="shared" si="39"/>
        <v/>
      </c>
      <c r="O161" s="14"/>
      <c r="P161" s="172" t="str">
        <f>IF(I161='Intro &amp; Setup'!$AC$49, Schedule!$P$7, "")</f>
        <v/>
      </c>
      <c r="Q161" s="14"/>
      <c r="S161" s="12" t="str">
        <f t="shared" si="37"/>
        <v/>
      </c>
      <c r="U161" s="22">
        <f>IF(I161='Intro &amp; Setup'!$AC$49, AF161, 0)</f>
        <v>0</v>
      </c>
      <c r="V161" s="57" t="str">
        <f t="shared" si="38"/>
        <v/>
      </c>
      <c r="X161" s="5" t="str">
        <f t="shared" si="44"/>
        <v/>
      </c>
      <c r="Y161" s="6" t="str">
        <f t="shared" si="44"/>
        <v/>
      </c>
      <c r="Z161" s="7" t="str">
        <f t="shared" si="44"/>
        <v/>
      </c>
      <c r="AA161" s="6"/>
      <c r="AB161" s="32" t="str">
        <f t="shared" ca="1" si="45"/>
        <v/>
      </c>
      <c r="AC161" s="59" t="str">
        <f t="shared" ca="1" si="45"/>
        <v/>
      </c>
      <c r="AD161" s="60" t="str">
        <f t="shared" ca="1" si="45"/>
        <v/>
      </c>
      <c r="AE161" s="59"/>
      <c r="AF161" s="22" t="str">
        <f>IF(AND(I161="", J161=""), "", IF(AND(J161="", 'Intro &amp; Setup'!$K$42&gt;0), 'Intro &amp; Setup'!$K$42, J161))</f>
        <v/>
      </c>
      <c r="AO161" s="37" t="str">
        <f>IF(B161="", "", IF(COUNTIF($B$9:B160, B161)&gt;0, "", B161))</f>
        <v/>
      </c>
      <c r="AP161" s="37" t="str">
        <f t="shared" si="40"/>
        <v/>
      </c>
      <c r="AQ161" s="37">
        <v>153</v>
      </c>
      <c r="AR161" s="37" t="str">
        <f t="shared" si="41"/>
        <v/>
      </c>
      <c r="AT161" s="37" t="str">
        <f t="shared" si="42"/>
        <v/>
      </c>
      <c r="AV161" s="22" t="str">
        <f t="shared" si="43"/>
        <v/>
      </c>
    </row>
    <row r="162" spans="1:48" x14ac:dyDescent="0.25">
      <c r="A162" s="14"/>
      <c r="B162" s="145"/>
      <c r="C162" s="146"/>
      <c r="D162" s="147"/>
      <c r="E162" s="147"/>
      <c r="F162" s="148"/>
      <c r="G162" s="149"/>
      <c r="H162" s="150"/>
      <c r="I162" s="151"/>
      <c r="J162" s="152"/>
      <c r="K162" s="14"/>
      <c r="L162" s="162" t="str">
        <f t="shared" si="35"/>
        <v/>
      </c>
      <c r="M162" s="163" t="str">
        <f t="shared" si="36"/>
        <v/>
      </c>
      <c r="N162" s="164" t="str">
        <f t="shared" si="39"/>
        <v/>
      </c>
      <c r="O162" s="14"/>
      <c r="P162" s="172" t="str">
        <f>IF(I162='Intro &amp; Setup'!$AC$49, Schedule!$P$7, "")</f>
        <v/>
      </c>
      <c r="Q162" s="14"/>
      <c r="S162" s="12" t="str">
        <f t="shared" si="37"/>
        <v/>
      </c>
      <c r="U162" s="22">
        <f>IF(I162='Intro &amp; Setup'!$AC$49, AF162, 0)</f>
        <v>0</v>
      </c>
      <c r="V162" s="57" t="str">
        <f t="shared" si="38"/>
        <v/>
      </c>
      <c r="X162" s="5" t="str">
        <f t="shared" si="44"/>
        <v/>
      </c>
      <c r="Y162" s="6" t="str">
        <f t="shared" si="44"/>
        <v/>
      </c>
      <c r="Z162" s="7" t="str">
        <f t="shared" si="44"/>
        <v/>
      </c>
      <c r="AA162" s="6"/>
      <c r="AB162" s="32" t="str">
        <f t="shared" ca="1" si="45"/>
        <v/>
      </c>
      <c r="AC162" s="59" t="str">
        <f t="shared" ca="1" si="45"/>
        <v/>
      </c>
      <c r="AD162" s="60" t="str">
        <f t="shared" ca="1" si="45"/>
        <v/>
      </c>
      <c r="AE162" s="59"/>
      <c r="AF162" s="22" t="str">
        <f>IF(AND(I162="", J162=""), "", IF(AND(J162="", 'Intro &amp; Setup'!$K$42&gt;0), 'Intro &amp; Setup'!$K$42, J162))</f>
        <v/>
      </c>
      <c r="AO162" s="37" t="str">
        <f>IF(B162="", "", IF(COUNTIF($B$9:B161, B162)&gt;0, "", B162))</f>
        <v/>
      </c>
      <c r="AP162" s="37" t="str">
        <f t="shared" si="40"/>
        <v/>
      </c>
      <c r="AQ162" s="37">
        <v>154</v>
      </c>
      <c r="AR162" s="37" t="str">
        <f t="shared" si="41"/>
        <v/>
      </c>
      <c r="AT162" s="37" t="str">
        <f t="shared" si="42"/>
        <v/>
      </c>
      <c r="AV162" s="22" t="str">
        <f t="shared" si="43"/>
        <v/>
      </c>
    </row>
    <row r="163" spans="1:48" x14ac:dyDescent="0.25">
      <c r="A163" s="14"/>
      <c r="B163" s="145"/>
      <c r="C163" s="146"/>
      <c r="D163" s="147"/>
      <c r="E163" s="147"/>
      <c r="F163" s="148"/>
      <c r="G163" s="149"/>
      <c r="H163" s="150"/>
      <c r="I163" s="151"/>
      <c r="J163" s="152"/>
      <c r="K163" s="14"/>
      <c r="L163" s="162" t="str">
        <f t="shared" si="35"/>
        <v/>
      </c>
      <c r="M163" s="163" t="str">
        <f t="shared" si="36"/>
        <v/>
      </c>
      <c r="N163" s="164" t="str">
        <f t="shared" si="39"/>
        <v/>
      </c>
      <c r="O163" s="14"/>
      <c r="P163" s="172" t="str">
        <f>IF(I163='Intro &amp; Setup'!$AC$49, Schedule!$P$7, "")</f>
        <v/>
      </c>
      <c r="Q163" s="14"/>
      <c r="S163" s="12" t="str">
        <f t="shared" si="37"/>
        <v/>
      </c>
      <c r="U163" s="22">
        <f>IF(I163='Intro &amp; Setup'!$AC$49, AF163, 0)</f>
        <v>0</v>
      </c>
      <c r="V163" s="57" t="str">
        <f t="shared" si="38"/>
        <v/>
      </c>
      <c r="X163" s="5" t="str">
        <f t="shared" si="44"/>
        <v/>
      </c>
      <c r="Y163" s="6" t="str">
        <f t="shared" si="44"/>
        <v/>
      </c>
      <c r="Z163" s="7" t="str">
        <f t="shared" si="44"/>
        <v/>
      </c>
      <c r="AA163" s="6"/>
      <c r="AB163" s="32" t="str">
        <f t="shared" ca="1" si="45"/>
        <v/>
      </c>
      <c r="AC163" s="59" t="str">
        <f t="shared" ca="1" si="45"/>
        <v/>
      </c>
      <c r="AD163" s="60" t="str">
        <f t="shared" ca="1" si="45"/>
        <v/>
      </c>
      <c r="AE163" s="59"/>
      <c r="AF163" s="22" t="str">
        <f>IF(AND(I163="", J163=""), "", IF(AND(J163="", 'Intro &amp; Setup'!$K$42&gt;0), 'Intro &amp; Setup'!$K$42, J163))</f>
        <v/>
      </c>
      <c r="AO163" s="37" t="str">
        <f>IF(B163="", "", IF(COUNTIF($B$9:B162, B163)&gt;0, "", B163))</f>
        <v/>
      </c>
      <c r="AP163" s="37" t="str">
        <f t="shared" si="40"/>
        <v/>
      </c>
      <c r="AQ163" s="37">
        <v>155</v>
      </c>
      <c r="AR163" s="37" t="str">
        <f t="shared" si="41"/>
        <v/>
      </c>
      <c r="AT163" s="37" t="str">
        <f t="shared" si="42"/>
        <v/>
      </c>
      <c r="AV163" s="22" t="str">
        <f t="shared" si="43"/>
        <v/>
      </c>
    </row>
    <row r="164" spans="1:48" x14ac:dyDescent="0.25">
      <c r="A164" s="14"/>
      <c r="B164" s="145"/>
      <c r="C164" s="146"/>
      <c r="D164" s="147"/>
      <c r="E164" s="147"/>
      <c r="F164" s="148"/>
      <c r="G164" s="149"/>
      <c r="H164" s="150"/>
      <c r="I164" s="151"/>
      <c r="J164" s="152"/>
      <c r="K164" s="14"/>
      <c r="L164" s="162" t="str">
        <f t="shared" si="35"/>
        <v/>
      </c>
      <c r="M164" s="163" t="str">
        <f t="shared" si="36"/>
        <v/>
      </c>
      <c r="N164" s="164" t="str">
        <f t="shared" si="39"/>
        <v/>
      </c>
      <c r="O164" s="14"/>
      <c r="P164" s="172" t="str">
        <f>IF(I164='Intro &amp; Setup'!$AC$49, Schedule!$P$7, "")</f>
        <v/>
      </c>
      <c r="Q164" s="14"/>
      <c r="S164" s="12" t="str">
        <f t="shared" si="37"/>
        <v/>
      </c>
      <c r="U164" s="22">
        <f>IF(I164='Intro &amp; Setup'!$AC$49, AF164, 0)</f>
        <v>0</v>
      </c>
      <c r="V164" s="57" t="str">
        <f t="shared" si="38"/>
        <v/>
      </c>
      <c r="X164" s="5" t="str">
        <f t="shared" si="44"/>
        <v/>
      </c>
      <c r="Y164" s="6" t="str">
        <f t="shared" si="44"/>
        <v/>
      </c>
      <c r="Z164" s="7" t="str">
        <f t="shared" si="44"/>
        <v/>
      </c>
      <c r="AA164" s="6"/>
      <c r="AB164" s="32" t="str">
        <f t="shared" ca="1" si="45"/>
        <v/>
      </c>
      <c r="AC164" s="59" t="str">
        <f t="shared" ca="1" si="45"/>
        <v/>
      </c>
      <c r="AD164" s="60" t="str">
        <f t="shared" ca="1" si="45"/>
        <v/>
      </c>
      <c r="AE164" s="59"/>
      <c r="AF164" s="22" t="str">
        <f>IF(AND(I164="", J164=""), "", IF(AND(J164="", 'Intro &amp; Setup'!$K$42&gt;0), 'Intro &amp; Setup'!$K$42, J164))</f>
        <v/>
      </c>
      <c r="AO164" s="37" t="str">
        <f>IF(B164="", "", IF(COUNTIF($B$9:B163, B164)&gt;0, "", B164))</f>
        <v/>
      </c>
      <c r="AP164" s="37" t="str">
        <f t="shared" si="40"/>
        <v/>
      </c>
      <c r="AQ164" s="37">
        <v>156</v>
      </c>
      <c r="AR164" s="37" t="str">
        <f t="shared" si="41"/>
        <v/>
      </c>
      <c r="AT164" s="37" t="str">
        <f t="shared" si="42"/>
        <v/>
      </c>
      <c r="AV164" s="22" t="str">
        <f t="shared" si="43"/>
        <v/>
      </c>
    </row>
    <row r="165" spans="1:48" x14ac:dyDescent="0.25">
      <c r="A165" s="14"/>
      <c r="B165" s="145"/>
      <c r="C165" s="146"/>
      <c r="D165" s="147"/>
      <c r="E165" s="147"/>
      <c r="F165" s="148"/>
      <c r="G165" s="149"/>
      <c r="H165" s="150"/>
      <c r="I165" s="151"/>
      <c r="J165" s="152"/>
      <c r="K165" s="14"/>
      <c r="L165" s="162" t="str">
        <f t="shared" si="35"/>
        <v/>
      </c>
      <c r="M165" s="163" t="str">
        <f t="shared" si="36"/>
        <v/>
      </c>
      <c r="N165" s="164" t="str">
        <f t="shared" si="39"/>
        <v/>
      </c>
      <c r="O165" s="14"/>
      <c r="P165" s="172" t="str">
        <f>IF(I165='Intro &amp; Setup'!$AC$49, Schedule!$P$7, "")</f>
        <v/>
      </c>
      <c r="Q165" s="14"/>
      <c r="S165" s="12" t="str">
        <f t="shared" si="37"/>
        <v/>
      </c>
      <c r="U165" s="22">
        <f>IF(I165='Intro &amp; Setup'!$AC$49, AF165, 0)</f>
        <v>0</v>
      </c>
      <c r="V165" s="57" t="str">
        <f t="shared" si="38"/>
        <v/>
      </c>
      <c r="X165" s="5" t="str">
        <f t="shared" si="44"/>
        <v/>
      </c>
      <c r="Y165" s="6" t="str">
        <f t="shared" si="44"/>
        <v/>
      </c>
      <c r="Z165" s="7" t="str">
        <f t="shared" si="44"/>
        <v/>
      </c>
      <c r="AA165" s="6"/>
      <c r="AB165" s="32" t="str">
        <f t="shared" ca="1" si="45"/>
        <v/>
      </c>
      <c r="AC165" s="59" t="str">
        <f t="shared" ca="1" si="45"/>
        <v/>
      </c>
      <c r="AD165" s="60" t="str">
        <f t="shared" ca="1" si="45"/>
        <v/>
      </c>
      <c r="AE165" s="59"/>
      <c r="AF165" s="22" t="str">
        <f>IF(AND(I165="", J165=""), "", IF(AND(J165="", 'Intro &amp; Setup'!$K$42&gt;0), 'Intro &amp; Setup'!$K$42, J165))</f>
        <v/>
      </c>
      <c r="AO165" s="37" t="str">
        <f>IF(B165="", "", IF(COUNTIF($B$9:B164, B165)&gt;0, "", B165))</f>
        <v/>
      </c>
      <c r="AP165" s="37" t="str">
        <f t="shared" si="40"/>
        <v/>
      </c>
      <c r="AQ165" s="37">
        <v>157</v>
      </c>
      <c r="AR165" s="37" t="str">
        <f t="shared" si="41"/>
        <v/>
      </c>
      <c r="AT165" s="37" t="str">
        <f t="shared" si="42"/>
        <v/>
      </c>
      <c r="AV165" s="22" t="str">
        <f t="shared" si="43"/>
        <v/>
      </c>
    </row>
    <row r="166" spans="1:48" x14ac:dyDescent="0.25">
      <c r="A166" s="14"/>
      <c r="B166" s="145"/>
      <c r="C166" s="146"/>
      <c r="D166" s="147"/>
      <c r="E166" s="147"/>
      <c r="F166" s="148"/>
      <c r="G166" s="149"/>
      <c r="H166" s="150"/>
      <c r="I166" s="151"/>
      <c r="J166" s="152"/>
      <c r="K166" s="14"/>
      <c r="L166" s="162" t="str">
        <f t="shared" si="35"/>
        <v/>
      </c>
      <c r="M166" s="163" t="str">
        <f t="shared" si="36"/>
        <v/>
      </c>
      <c r="N166" s="164" t="str">
        <f t="shared" si="39"/>
        <v/>
      </c>
      <c r="O166" s="14"/>
      <c r="P166" s="172" t="str">
        <f>IF(I166='Intro &amp; Setup'!$AC$49, Schedule!$P$7, "")</f>
        <v/>
      </c>
      <c r="Q166" s="14"/>
      <c r="S166" s="12" t="str">
        <f t="shared" si="37"/>
        <v/>
      </c>
      <c r="U166" s="22">
        <f>IF(I166='Intro &amp; Setup'!$AC$49, AF166, 0)</f>
        <v>0</v>
      </c>
      <c r="V166" s="57" t="str">
        <f t="shared" si="38"/>
        <v/>
      </c>
      <c r="X166" s="5" t="str">
        <f t="shared" si="44"/>
        <v/>
      </c>
      <c r="Y166" s="6" t="str">
        <f t="shared" si="44"/>
        <v/>
      </c>
      <c r="Z166" s="7" t="str">
        <f t="shared" si="44"/>
        <v/>
      </c>
      <c r="AA166" s="6"/>
      <c r="AB166" s="32" t="str">
        <f t="shared" ca="1" si="45"/>
        <v/>
      </c>
      <c r="AC166" s="59" t="str">
        <f t="shared" ca="1" si="45"/>
        <v/>
      </c>
      <c r="AD166" s="60" t="str">
        <f t="shared" ca="1" si="45"/>
        <v/>
      </c>
      <c r="AE166" s="59"/>
      <c r="AF166" s="22" t="str">
        <f>IF(AND(I166="", J166=""), "", IF(AND(J166="", 'Intro &amp; Setup'!$K$42&gt;0), 'Intro &amp; Setup'!$K$42, J166))</f>
        <v/>
      </c>
      <c r="AO166" s="37" t="str">
        <f>IF(B166="", "", IF(COUNTIF($B$9:B165, B166)&gt;0, "", B166))</f>
        <v/>
      </c>
      <c r="AP166" s="37" t="str">
        <f t="shared" si="40"/>
        <v/>
      </c>
      <c r="AQ166" s="37">
        <v>158</v>
      </c>
      <c r="AR166" s="37" t="str">
        <f t="shared" si="41"/>
        <v/>
      </c>
      <c r="AT166" s="37" t="str">
        <f t="shared" si="42"/>
        <v/>
      </c>
      <c r="AV166" s="22" t="str">
        <f t="shared" si="43"/>
        <v/>
      </c>
    </row>
    <row r="167" spans="1:48" x14ac:dyDescent="0.25">
      <c r="A167" s="14"/>
      <c r="B167" s="145"/>
      <c r="C167" s="146"/>
      <c r="D167" s="147"/>
      <c r="E167" s="147"/>
      <c r="F167" s="148"/>
      <c r="G167" s="149"/>
      <c r="H167" s="150"/>
      <c r="I167" s="151"/>
      <c r="J167" s="152"/>
      <c r="K167" s="14"/>
      <c r="L167" s="162" t="str">
        <f t="shared" si="35"/>
        <v/>
      </c>
      <c r="M167" s="163" t="str">
        <f t="shared" si="36"/>
        <v/>
      </c>
      <c r="N167" s="164" t="str">
        <f t="shared" si="39"/>
        <v/>
      </c>
      <c r="O167" s="14"/>
      <c r="P167" s="172" t="str">
        <f>IF(I167='Intro &amp; Setup'!$AC$49, Schedule!$P$7, "")</f>
        <v/>
      </c>
      <c r="Q167" s="14"/>
      <c r="S167" s="12" t="str">
        <f t="shared" si="37"/>
        <v/>
      </c>
      <c r="U167" s="22">
        <f>IF(I167='Intro &amp; Setup'!$AC$49, AF167, 0)</f>
        <v>0</v>
      </c>
      <c r="V167" s="57" t="str">
        <f t="shared" si="38"/>
        <v/>
      </c>
      <c r="X167" s="5" t="str">
        <f t="shared" si="44"/>
        <v/>
      </c>
      <c r="Y167" s="6" t="str">
        <f t="shared" si="44"/>
        <v/>
      </c>
      <c r="Z167" s="7" t="str">
        <f t="shared" si="44"/>
        <v/>
      </c>
      <c r="AA167" s="6"/>
      <c r="AB167" s="32" t="str">
        <f t="shared" ca="1" si="45"/>
        <v/>
      </c>
      <c r="AC167" s="59" t="str">
        <f t="shared" ca="1" si="45"/>
        <v/>
      </c>
      <c r="AD167" s="60" t="str">
        <f t="shared" ca="1" si="45"/>
        <v/>
      </c>
      <c r="AE167" s="59"/>
      <c r="AF167" s="22" t="str">
        <f>IF(AND(I167="", J167=""), "", IF(AND(J167="", 'Intro &amp; Setup'!$K$42&gt;0), 'Intro &amp; Setup'!$K$42, J167))</f>
        <v/>
      </c>
      <c r="AO167" s="37" t="str">
        <f>IF(B167="", "", IF(COUNTIF($B$9:B166, B167)&gt;0, "", B167))</f>
        <v/>
      </c>
      <c r="AP167" s="37" t="str">
        <f t="shared" si="40"/>
        <v/>
      </c>
      <c r="AQ167" s="37">
        <v>159</v>
      </c>
      <c r="AR167" s="37" t="str">
        <f t="shared" si="41"/>
        <v/>
      </c>
      <c r="AT167" s="37" t="str">
        <f t="shared" si="42"/>
        <v/>
      </c>
      <c r="AV167" s="22" t="str">
        <f t="shared" si="43"/>
        <v/>
      </c>
    </row>
    <row r="168" spans="1:48" x14ac:dyDescent="0.25">
      <c r="A168" s="14"/>
      <c r="B168" s="145"/>
      <c r="C168" s="146"/>
      <c r="D168" s="147"/>
      <c r="E168" s="147"/>
      <c r="F168" s="148"/>
      <c r="G168" s="149"/>
      <c r="H168" s="150"/>
      <c r="I168" s="151"/>
      <c r="J168" s="152"/>
      <c r="K168" s="14"/>
      <c r="L168" s="162" t="str">
        <f t="shared" si="35"/>
        <v/>
      </c>
      <c r="M168" s="163" t="str">
        <f t="shared" si="36"/>
        <v/>
      </c>
      <c r="N168" s="164" t="str">
        <f t="shared" si="39"/>
        <v/>
      </c>
      <c r="O168" s="14"/>
      <c r="P168" s="172" t="str">
        <f>IF(I168='Intro &amp; Setup'!$AC$49, Schedule!$P$7, "")</f>
        <v/>
      </c>
      <c r="Q168" s="14"/>
      <c r="S168" s="12" t="str">
        <f t="shared" si="37"/>
        <v/>
      </c>
      <c r="U168" s="22">
        <f>IF(I168='Intro &amp; Setup'!$AC$49, AF168, 0)</f>
        <v>0</v>
      </c>
      <c r="V168" s="57" t="str">
        <f t="shared" si="38"/>
        <v/>
      </c>
      <c r="X168" s="5" t="str">
        <f t="shared" si="44"/>
        <v/>
      </c>
      <c r="Y168" s="6" t="str">
        <f t="shared" si="44"/>
        <v/>
      </c>
      <c r="Z168" s="7" t="str">
        <f t="shared" si="44"/>
        <v/>
      </c>
      <c r="AA168" s="6"/>
      <c r="AB168" s="32" t="str">
        <f t="shared" ca="1" si="45"/>
        <v/>
      </c>
      <c r="AC168" s="59" t="str">
        <f t="shared" ca="1" si="45"/>
        <v/>
      </c>
      <c r="AD168" s="60" t="str">
        <f t="shared" ca="1" si="45"/>
        <v/>
      </c>
      <c r="AE168" s="59"/>
      <c r="AF168" s="22" t="str">
        <f>IF(AND(I168="", J168=""), "", IF(AND(J168="", 'Intro &amp; Setup'!$K$42&gt;0), 'Intro &amp; Setup'!$K$42, J168))</f>
        <v/>
      </c>
      <c r="AO168" s="37" t="str">
        <f>IF(B168="", "", IF(COUNTIF($B$9:B167, B168)&gt;0, "", B168))</f>
        <v/>
      </c>
      <c r="AP168" s="37" t="str">
        <f t="shared" si="40"/>
        <v/>
      </c>
      <c r="AQ168" s="37">
        <v>160</v>
      </c>
      <c r="AR168" s="37" t="str">
        <f t="shared" si="41"/>
        <v/>
      </c>
      <c r="AT168" s="37" t="str">
        <f t="shared" si="42"/>
        <v/>
      </c>
      <c r="AV168" s="22" t="str">
        <f t="shared" si="43"/>
        <v/>
      </c>
    </row>
    <row r="169" spans="1:48" x14ac:dyDescent="0.25">
      <c r="A169" s="14"/>
      <c r="B169" s="145"/>
      <c r="C169" s="146"/>
      <c r="D169" s="147"/>
      <c r="E169" s="147"/>
      <c r="F169" s="148"/>
      <c r="G169" s="149"/>
      <c r="H169" s="150"/>
      <c r="I169" s="151"/>
      <c r="J169" s="152"/>
      <c r="K169" s="14"/>
      <c r="L169" s="162" t="str">
        <f t="shared" si="35"/>
        <v/>
      </c>
      <c r="M169" s="163" t="str">
        <f t="shared" si="36"/>
        <v/>
      </c>
      <c r="N169" s="164" t="str">
        <f t="shared" si="39"/>
        <v/>
      </c>
      <c r="O169" s="14"/>
      <c r="P169" s="172" t="str">
        <f>IF(I169='Intro &amp; Setup'!$AC$49, Schedule!$P$7, "")</f>
        <v/>
      </c>
      <c r="Q169" s="14"/>
      <c r="S169" s="12" t="str">
        <f t="shared" si="37"/>
        <v/>
      </c>
      <c r="U169" s="22">
        <f>IF(I169='Intro &amp; Setup'!$AC$49, AF169, 0)</f>
        <v>0</v>
      </c>
      <c r="V169" s="57" t="str">
        <f t="shared" si="38"/>
        <v/>
      </c>
      <c r="X169" s="5" t="str">
        <f t="shared" ref="X169:Z188" si="46">IF($I169="", "", IF($S169=X$8, $I169, ""))</f>
        <v/>
      </c>
      <c r="Y169" s="6" t="str">
        <f t="shared" si="46"/>
        <v/>
      </c>
      <c r="Z169" s="7" t="str">
        <f t="shared" si="46"/>
        <v/>
      </c>
      <c r="AA169" s="6"/>
      <c r="AB169" s="32" t="str">
        <f t="shared" ref="AB169:AD188" ca="1" si="47">IF($S169=AB$8, $AF169, "")</f>
        <v/>
      </c>
      <c r="AC169" s="59" t="str">
        <f t="shared" ca="1" si="47"/>
        <v/>
      </c>
      <c r="AD169" s="60" t="str">
        <f t="shared" ca="1" si="47"/>
        <v/>
      </c>
      <c r="AE169" s="59"/>
      <c r="AF169" s="22" t="str">
        <f>IF(AND(I169="", J169=""), "", IF(AND(J169="", 'Intro &amp; Setup'!$K$42&gt;0), 'Intro &amp; Setup'!$K$42, J169))</f>
        <v/>
      </c>
      <c r="AO169" s="37" t="str">
        <f>IF(B169="", "", IF(COUNTIF($B$9:B168, B169)&gt;0, "", B169))</f>
        <v/>
      </c>
      <c r="AP169" s="37" t="str">
        <f t="shared" si="40"/>
        <v/>
      </c>
      <c r="AQ169" s="37">
        <v>161</v>
      </c>
      <c r="AR169" s="37" t="str">
        <f t="shared" si="41"/>
        <v/>
      </c>
      <c r="AT169" s="37" t="str">
        <f t="shared" si="42"/>
        <v/>
      </c>
      <c r="AV169" s="22" t="str">
        <f t="shared" si="43"/>
        <v/>
      </c>
    </row>
    <row r="170" spans="1:48" x14ac:dyDescent="0.25">
      <c r="A170" s="14"/>
      <c r="B170" s="145"/>
      <c r="C170" s="146"/>
      <c r="D170" s="147"/>
      <c r="E170" s="147"/>
      <c r="F170" s="148"/>
      <c r="G170" s="149"/>
      <c r="H170" s="150"/>
      <c r="I170" s="151"/>
      <c r="J170" s="152"/>
      <c r="K170" s="14"/>
      <c r="L170" s="162" t="str">
        <f t="shared" si="35"/>
        <v/>
      </c>
      <c r="M170" s="163" t="str">
        <f t="shared" si="36"/>
        <v/>
      </c>
      <c r="N170" s="164" t="str">
        <f t="shared" si="39"/>
        <v/>
      </c>
      <c r="O170" s="14"/>
      <c r="P170" s="172" t="str">
        <f>IF(I170='Intro &amp; Setup'!$AC$49, Schedule!$P$7, "")</f>
        <v/>
      </c>
      <c r="Q170" s="14"/>
      <c r="S170" s="12" t="str">
        <f t="shared" si="37"/>
        <v/>
      </c>
      <c r="U170" s="22">
        <f>IF(I170='Intro &amp; Setup'!$AC$49, AF170, 0)</f>
        <v>0</v>
      </c>
      <c r="V170" s="57" t="str">
        <f t="shared" si="38"/>
        <v/>
      </c>
      <c r="X170" s="5" t="str">
        <f t="shared" si="46"/>
        <v/>
      </c>
      <c r="Y170" s="6" t="str">
        <f t="shared" si="46"/>
        <v/>
      </c>
      <c r="Z170" s="7" t="str">
        <f t="shared" si="46"/>
        <v/>
      </c>
      <c r="AA170" s="6"/>
      <c r="AB170" s="32" t="str">
        <f t="shared" ca="1" si="47"/>
        <v/>
      </c>
      <c r="AC170" s="59" t="str">
        <f t="shared" ca="1" si="47"/>
        <v/>
      </c>
      <c r="AD170" s="60" t="str">
        <f t="shared" ca="1" si="47"/>
        <v/>
      </c>
      <c r="AE170" s="59"/>
      <c r="AF170" s="22" t="str">
        <f>IF(AND(I170="", J170=""), "", IF(AND(J170="", 'Intro &amp; Setup'!$K$42&gt;0), 'Intro &amp; Setup'!$K$42, J170))</f>
        <v/>
      </c>
      <c r="AO170" s="37" t="str">
        <f>IF(B170="", "", IF(COUNTIF($B$9:B169, B170)&gt;0, "", B170))</f>
        <v/>
      </c>
      <c r="AP170" s="37" t="str">
        <f t="shared" si="40"/>
        <v/>
      </c>
      <c r="AQ170" s="37">
        <v>162</v>
      </c>
      <c r="AR170" s="37" t="str">
        <f t="shared" si="41"/>
        <v/>
      </c>
      <c r="AT170" s="37" t="str">
        <f t="shared" si="42"/>
        <v/>
      </c>
      <c r="AV170" s="22" t="str">
        <f t="shared" si="43"/>
        <v/>
      </c>
    </row>
    <row r="171" spans="1:48" x14ac:dyDescent="0.25">
      <c r="A171" s="14"/>
      <c r="B171" s="145"/>
      <c r="C171" s="146"/>
      <c r="D171" s="147"/>
      <c r="E171" s="147"/>
      <c r="F171" s="148"/>
      <c r="G171" s="149"/>
      <c r="H171" s="150"/>
      <c r="I171" s="151"/>
      <c r="J171" s="152"/>
      <c r="K171" s="14"/>
      <c r="L171" s="162" t="str">
        <f t="shared" si="35"/>
        <v/>
      </c>
      <c r="M171" s="163" t="str">
        <f t="shared" si="36"/>
        <v/>
      </c>
      <c r="N171" s="164" t="str">
        <f t="shared" si="39"/>
        <v/>
      </c>
      <c r="O171" s="14"/>
      <c r="P171" s="172" t="str">
        <f>IF(I171='Intro &amp; Setup'!$AC$49, Schedule!$P$7, "")</f>
        <v/>
      </c>
      <c r="Q171" s="14"/>
      <c r="S171" s="12" t="str">
        <f t="shared" si="37"/>
        <v/>
      </c>
      <c r="U171" s="22">
        <f>IF(I171='Intro &amp; Setup'!$AC$49, AF171, 0)</f>
        <v>0</v>
      </c>
      <c r="V171" s="57" t="str">
        <f t="shared" si="38"/>
        <v/>
      </c>
      <c r="X171" s="5" t="str">
        <f t="shared" si="46"/>
        <v/>
      </c>
      <c r="Y171" s="6" t="str">
        <f t="shared" si="46"/>
        <v/>
      </c>
      <c r="Z171" s="7" t="str">
        <f t="shared" si="46"/>
        <v/>
      </c>
      <c r="AA171" s="6"/>
      <c r="AB171" s="32" t="str">
        <f t="shared" ca="1" si="47"/>
        <v/>
      </c>
      <c r="AC171" s="59" t="str">
        <f t="shared" ca="1" si="47"/>
        <v/>
      </c>
      <c r="AD171" s="60" t="str">
        <f t="shared" ca="1" si="47"/>
        <v/>
      </c>
      <c r="AE171" s="59"/>
      <c r="AF171" s="22" t="str">
        <f>IF(AND(I171="", J171=""), "", IF(AND(J171="", 'Intro &amp; Setup'!$K$42&gt;0), 'Intro &amp; Setup'!$K$42, J171))</f>
        <v/>
      </c>
      <c r="AO171" s="37" t="str">
        <f>IF(B171="", "", IF(COUNTIF($B$9:B170, B171)&gt;0, "", B171))</f>
        <v/>
      </c>
      <c r="AP171" s="37" t="str">
        <f t="shared" si="40"/>
        <v/>
      </c>
      <c r="AQ171" s="37">
        <v>163</v>
      </c>
      <c r="AR171" s="37" t="str">
        <f t="shared" si="41"/>
        <v/>
      </c>
      <c r="AT171" s="37" t="str">
        <f t="shared" si="42"/>
        <v/>
      </c>
      <c r="AV171" s="22" t="str">
        <f t="shared" si="43"/>
        <v/>
      </c>
    </row>
    <row r="172" spans="1:48" x14ac:dyDescent="0.25">
      <c r="A172" s="14"/>
      <c r="B172" s="145"/>
      <c r="C172" s="146"/>
      <c r="D172" s="147"/>
      <c r="E172" s="147"/>
      <c r="F172" s="148"/>
      <c r="G172" s="149"/>
      <c r="H172" s="150"/>
      <c r="I172" s="151"/>
      <c r="J172" s="152"/>
      <c r="K172" s="14"/>
      <c r="L172" s="162" t="str">
        <f t="shared" si="35"/>
        <v/>
      </c>
      <c r="M172" s="163" t="str">
        <f t="shared" si="36"/>
        <v/>
      </c>
      <c r="N172" s="164" t="str">
        <f t="shared" si="39"/>
        <v/>
      </c>
      <c r="O172" s="14"/>
      <c r="P172" s="172" t="str">
        <f>IF(I172='Intro &amp; Setup'!$AC$49, Schedule!$P$7, "")</f>
        <v/>
      </c>
      <c r="Q172" s="14"/>
      <c r="S172" s="12" t="str">
        <f t="shared" si="37"/>
        <v/>
      </c>
      <c r="U172" s="22">
        <f>IF(I172='Intro &amp; Setup'!$AC$49, AF172, 0)</f>
        <v>0</v>
      </c>
      <c r="V172" s="57" t="str">
        <f t="shared" si="38"/>
        <v/>
      </c>
      <c r="X172" s="5" t="str">
        <f t="shared" si="46"/>
        <v/>
      </c>
      <c r="Y172" s="6" t="str">
        <f t="shared" si="46"/>
        <v/>
      </c>
      <c r="Z172" s="7" t="str">
        <f t="shared" si="46"/>
        <v/>
      </c>
      <c r="AA172" s="6"/>
      <c r="AB172" s="32" t="str">
        <f t="shared" ca="1" si="47"/>
        <v/>
      </c>
      <c r="AC172" s="59" t="str">
        <f t="shared" ca="1" si="47"/>
        <v/>
      </c>
      <c r="AD172" s="60" t="str">
        <f t="shared" ca="1" si="47"/>
        <v/>
      </c>
      <c r="AE172" s="59"/>
      <c r="AF172" s="22" t="str">
        <f>IF(AND(I172="", J172=""), "", IF(AND(J172="", 'Intro &amp; Setup'!$K$42&gt;0), 'Intro &amp; Setup'!$K$42, J172))</f>
        <v/>
      </c>
      <c r="AO172" s="37" t="str">
        <f>IF(B172="", "", IF(COUNTIF($B$9:B171, B172)&gt;0, "", B172))</f>
        <v/>
      </c>
      <c r="AP172" s="37" t="str">
        <f t="shared" si="40"/>
        <v/>
      </c>
      <c r="AQ172" s="37">
        <v>164</v>
      </c>
      <c r="AR172" s="37" t="str">
        <f t="shared" si="41"/>
        <v/>
      </c>
      <c r="AT172" s="37" t="str">
        <f t="shared" si="42"/>
        <v/>
      </c>
      <c r="AV172" s="22" t="str">
        <f t="shared" si="43"/>
        <v/>
      </c>
    </row>
    <row r="173" spans="1:48" x14ac:dyDescent="0.25">
      <c r="A173" s="14"/>
      <c r="B173" s="145"/>
      <c r="C173" s="146"/>
      <c r="D173" s="147"/>
      <c r="E173" s="147"/>
      <c r="F173" s="148"/>
      <c r="G173" s="149"/>
      <c r="H173" s="150"/>
      <c r="I173" s="151"/>
      <c r="J173" s="152"/>
      <c r="K173" s="14"/>
      <c r="L173" s="162" t="str">
        <f t="shared" si="35"/>
        <v/>
      </c>
      <c r="M173" s="163" t="str">
        <f t="shared" si="36"/>
        <v/>
      </c>
      <c r="N173" s="164" t="str">
        <f t="shared" si="39"/>
        <v/>
      </c>
      <c r="O173" s="14"/>
      <c r="P173" s="172" t="str">
        <f>IF(I173='Intro &amp; Setup'!$AC$49, Schedule!$P$7, "")</f>
        <v/>
      </c>
      <c r="Q173" s="14"/>
      <c r="S173" s="12" t="str">
        <f t="shared" si="37"/>
        <v/>
      </c>
      <c r="U173" s="22">
        <f>IF(I173='Intro &amp; Setup'!$AC$49, AF173, 0)</f>
        <v>0</v>
      </c>
      <c r="V173" s="57" t="str">
        <f t="shared" si="38"/>
        <v/>
      </c>
      <c r="X173" s="5" t="str">
        <f t="shared" si="46"/>
        <v/>
      </c>
      <c r="Y173" s="6" t="str">
        <f t="shared" si="46"/>
        <v/>
      </c>
      <c r="Z173" s="7" t="str">
        <f t="shared" si="46"/>
        <v/>
      </c>
      <c r="AA173" s="6"/>
      <c r="AB173" s="32" t="str">
        <f t="shared" ca="1" si="47"/>
        <v/>
      </c>
      <c r="AC173" s="59" t="str">
        <f t="shared" ca="1" si="47"/>
        <v/>
      </c>
      <c r="AD173" s="60" t="str">
        <f t="shared" ca="1" si="47"/>
        <v/>
      </c>
      <c r="AE173" s="59"/>
      <c r="AF173" s="22" t="str">
        <f>IF(AND(I173="", J173=""), "", IF(AND(J173="", 'Intro &amp; Setup'!$K$42&gt;0), 'Intro &amp; Setup'!$K$42, J173))</f>
        <v/>
      </c>
      <c r="AO173" s="37" t="str">
        <f>IF(B173="", "", IF(COUNTIF($B$9:B172, B173)&gt;0, "", B173))</f>
        <v/>
      </c>
      <c r="AP173" s="37" t="str">
        <f t="shared" si="40"/>
        <v/>
      </c>
      <c r="AQ173" s="37">
        <v>165</v>
      </c>
      <c r="AR173" s="37" t="str">
        <f t="shared" si="41"/>
        <v/>
      </c>
      <c r="AT173" s="37" t="str">
        <f t="shared" si="42"/>
        <v/>
      </c>
      <c r="AV173" s="22" t="str">
        <f t="shared" si="43"/>
        <v/>
      </c>
    </row>
    <row r="174" spans="1:48" x14ac:dyDescent="0.25">
      <c r="A174" s="14"/>
      <c r="B174" s="145"/>
      <c r="C174" s="146"/>
      <c r="D174" s="147"/>
      <c r="E174" s="147"/>
      <c r="F174" s="148"/>
      <c r="G174" s="149"/>
      <c r="H174" s="150"/>
      <c r="I174" s="151"/>
      <c r="J174" s="152"/>
      <c r="K174" s="14"/>
      <c r="L174" s="162" t="str">
        <f t="shared" si="35"/>
        <v/>
      </c>
      <c r="M174" s="163" t="str">
        <f t="shared" si="36"/>
        <v/>
      </c>
      <c r="N174" s="164" t="str">
        <f t="shared" si="39"/>
        <v/>
      </c>
      <c r="O174" s="14"/>
      <c r="P174" s="172" t="str">
        <f>IF(I174='Intro &amp; Setup'!$AC$49, Schedule!$P$7, "")</f>
        <v/>
      </c>
      <c r="Q174" s="14"/>
      <c r="S174" s="12" t="str">
        <f t="shared" si="37"/>
        <v/>
      </c>
      <c r="U174" s="22">
        <f>IF(I174='Intro &amp; Setup'!$AC$49, AF174, 0)</f>
        <v>0</v>
      </c>
      <c r="V174" s="57" t="str">
        <f t="shared" si="38"/>
        <v/>
      </c>
      <c r="X174" s="5" t="str">
        <f t="shared" si="46"/>
        <v/>
      </c>
      <c r="Y174" s="6" t="str">
        <f t="shared" si="46"/>
        <v/>
      </c>
      <c r="Z174" s="7" t="str">
        <f t="shared" si="46"/>
        <v/>
      </c>
      <c r="AA174" s="6"/>
      <c r="AB174" s="32" t="str">
        <f t="shared" ca="1" si="47"/>
        <v/>
      </c>
      <c r="AC174" s="59" t="str">
        <f t="shared" ca="1" si="47"/>
        <v/>
      </c>
      <c r="AD174" s="60" t="str">
        <f t="shared" ca="1" si="47"/>
        <v/>
      </c>
      <c r="AE174" s="59"/>
      <c r="AF174" s="22" t="str">
        <f>IF(AND(I174="", J174=""), "", IF(AND(J174="", 'Intro &amp; Setup'!$K$42&gt;0), 'Intro &amp; Setup'!$K$42, J174))</f>
        <v/>
      </c>
      <c r="AO174" s="37" t="str">
        <f>IF(B174="", "", IF(COUNTIF($B$9:B173, B174)&gt;0, "", B174))</f>
        <v/>
      </c>
      <c r="AP174" s="37" t="str">
        <f t="shared" si="40"/>
        <v/>
      </c>
      <c r="AQ174" s="37">
        <v>166</v>
      </c>
      <c r="AR174" s="37" t="str">
        <f t="shared" si="41"/>
        <v/>
      </c>
      <c r="AT174" s="37" t="str">
        <f t="shared" si="42"/>
        <v/>
      </c>
      <c r="AV174" s="22" t="str">
        <f t="shared" si="43"/>
        <v/>
      </c>
    </row>
    <row r="175" spans="1:48" x14ac:dyDescent="0.25">
      <c r="A175" s="14"/>
      <c r="B175" s="145"/>
      <c r="C175" s="146"/>
      <c r="D175" s="147"/>
      <c r="E175" s="147"/>
      <c r="F175" s="148"/>
      <c r="G175" s="149"/>
      <c r="H175" s="150"/>
      <c r="I175" s="151"/>
      <c r="J175" s="152"/>
      <c r="K175" s="14"/>
      <c r="L175" s="162" t="str">
        <f t="shared" si="35"/>
        <v/>
      </c>
      <c r="M175" s="163" t="str">
        <f t="shared" si="36"/>
        <v/>
      </c>
      <c r="N175" s="164" t="str">
        <f t="shared" si="39"/>
        <v/>
      </c>
      <c r="O175" s="14"/>
      <c r="P175" s="172" t="str">
        <f>IF(I175='Intro &amp; Setup'!$AC$49, Schedule!$P$7, "")</f>
        <v/>
      </c>
      <c r="Q175" s="14"/>
      <c r="S175" s="12" t="str">
        <f t="shared" si="37"/>
        <v/>
      </c>
      <c r="U175" s="22">
        <f>IF(I175='Intro &amp; Setup'!$AC$49, AF175, 0)</f>
        <v>0</v>
      </c>
      <c r="V175" s="57" t="str">
        <f t="shared" si="38"/>
        <v/>
      </c>
      <c r="X175" s="5" t="str">
        <f t="shared" si="46"/>
        <v/>
      </c>
      <c r="Y175" s="6" t="str">
        <f t="shared" si="46"/>
        <v/>
      </c>
      <c r="Z175" s="7" t="str">
        <f t="shared" si="46"/>
        <v/>
      </c>
      <c r="AA175" s="6"/>
      <c r="AB175" s="32" t="str">
        <f t="shared" ca="1" si="47"/>
        <v/>
      </c>
      <c r="AC175" s="59" t="str">
        <f t="shared" ca="1" si="47"/>
        <v/>
      </c>
      <c r="AD175" s="60" t="str">
        <f t="shared" ca="1" si="47"/>
        <v/>
      </c>
      <c r="AE175" s="59"/>
      <c r="AF175" s="22" t="str">
        <f>IF(AND(I175="", J175=""), "", IF(AND(J175="", 'Intro &amp; Setup'!$K$42&gt;0), 'Intro &amp; Setup'!$K$42, J175))</f>
        <v/>
      </c>
      <c r="AO175" s="37" t="str">
        <f>IF(B175="", "", IF(COUNTIF($B$9:B174, B175)&gt;0, "", B175))</f>
        <v/>
      </c>
      <c r="AP175" s="37" t="str">
        <f t="shared" si="40"/>
        <v/>
      </c>
      <c r="AQ175" s="37">
        <v>167</v>
      </c>
      <c r="AR175" s="37" t="str">
        <f t="shared" si="41"/>
        <v/>
      </c>
      <c r="AT175" s="37" t="str">
        <f t="shared" si="42"/>
        <v/>
      </c>
      <c r="AV175" s="22" t="str">
        <f t="shared" si="43"/>
        <v/>
      </c>
    </row>
    <row r="176" spans="1:48" x14ac:dyDescent="0.25">
      <c r="A176" s="14"/>
      <c r="B176" s="145"/>
      <c r="C176" s="146"/>
      <c r="D176" s="147"/>
      <c r="E176" s="147"/>
      <c r="F176" s="148"/>
      <c r="G176" s="149"/>
      <c r="H176" s="150"/>
      <c r="I176" s="151"/>
      <c r="J176" s="152"/>
      <c r="K176" s="14"/>
      <c r="L176" s="162" t="str">
        <f t="shared" si="35"/>
        <v/>
      </c>
      <c r="M176" s="163" t="str">
        <f t="shared" si="36"/>
        <v/>
      </c>
      <c r="N176" s="164" t="str">
        <f t="shared" si="39"/>
        <v/>
      </c>
      <c r="O176" s="14"/>
      <c r="P176" s="172" t="str">
        <f>IF(I176='Intro &amp; Setup'!$AC$49, Schedule!$P$7, "")</f>
        <v/>
      </c>
      <c r="Q176" s="14"/>
      <c r="S176" s="12" t="str">
        <f t="shared" si="37"/>
        <v/>
      </c>
      <c r="U176" s="22">
        <f>IF(I176='Intro &amp; Setup'!$AC$49, AF176, 0)</f>
        <v>0</v>
      </c>
      <c r="V176" s="57" t="str">
        <f t="shared" si="38"/>
        <v/>
      </c>
      <c r="X176" s="5" t="str">
        <f t="shared" si="46"/>
        <v/>
      </c>
      <c r="Y176" s="6" t="str">
        <f t="shared" si="46"/>
        <v/>
      </c>
      <c r="Z176" s="7" t="str">
        <f t="shared" si="46"/>
        <v/>
      </c>
      <c r="AA176" s="6"/>
      <c r="AB176" s="32" t="str">
        <f t="shared" ca="1" si="47"/>
        <v/>
      </c>
      <c r="AC176" s="59" t="str">
        <f t="shared" ca="1" si="47"/>
        <v/>
      </c>
      <c r="AD176" s="60" t="str">
        <f t="shared" ca="1" si="47"/>
        <v/>
      </c>
      <c r="AE176" s="59"/>
      <c r="AF176" s="22" t="str">
        <f>IF(AND(I176="", J176=""), "", IF(AND(J176="", 'Intro &amp; Setup'!$K$42&gt;0), 'Intro &amp; Setup'!$K$42, J176))</f>
        <v/>
      </c>
      <c r="AO176" s="37" t="str">
        <f>IF(B176="", "", IF(COUNTIF($B$9:B175, B176)&gt;0, "", B176))</f>
        <v/>
      </c>
      <c r="AP176" s="37" t="str">
        <f t="shared" si="40"/>
        <v/>
      </c>
      <c r="AQ176" s="37">
        <v>168</v>
      </c>
      <c r="AR176" s="37" t="str">
        <f t="shared" si="41"/>
        <v/>
      </c>
      <c r="AT176" s="37" t="str">
        <f t="shared" si="42"/>
        <v/>
      </c>
      <c r="AV176" s="22" t="str">
        <f t="shared" si="43"/>
        <v/>
      </c>
    </row>
    <row r="177" spans="1:48" x14ac:dyDescent="0.25">
      <c r="A177" s="14"/>
      <c r="B177" s="145"/>
      <c r="C177" s="146"/>
      <c r="D177" s="147"/>
      <c r="E177" s="147"/>
      <c r="F177" s="148"/>
      <c r="G177" s="149"/>
      <c r="H177" s="150"/>
      <c r="I177" s="151"/>
      <c r="J177" s="152"/>
      <c r="K177" s="14"/>
      <c r="L177" s="162" t="str">
        <f t="shared" si="35"/>
        <v/>
      </c>
      <c r="M177" s="163" t="str">
        <f t="shared" si="36"/>
        <v/>
      </c>
      <c r="N177" s="164" t="str">
        <f t="shared" si="39"/>
        <v/>
      </c>
      <c r="O177" s="14"/>
      <c r="P177" s="172" t="str">
        <f>IF(I177='Intro &amp; Setup'!$AC$49, Schedule!$P$7, "")</f>
        <v/>
      </c>
      <c r="Q177" s="14"/>
      <c r="S177" s="12" t="str">
        <f t="shared" si="37"/>
        <v/>
      </c>
      <c r="U177" s="22">
        <f>IF(I177='Intro &amp; Setup'!$AC$49, AF177, 0)</f>
        <v>0</v>
      </c>
      <c r="V177" s="57" t="str">
        <f t="shared" si="38"/>
        <v/>
      </c>
      <c r="X177" s="5" t="str">
        <f t="shared" si="46"/>
        <v/>
      </c>
      <c r="Y177" s="6" t="str">
        <f t="shared" si="46"/>
        <v/>
      </c>
      <c r="Z177" s="7" t="str">
        <f t="shared" si="46"/>
        <v/>
      </c>
      <c r="AA177" s="6"/>
      <c r="AB177" s="32" t="str">
        <f t="shared" ca="1" si="47"/>
        <v/>
      </c>
      <c r="AC177" s="59" t="str">
        <f t="shared" ca="1" si="47"/>
        <v/>
      </c>
      <c r="AD177" s="60" t="str">
        <f t="shared" ca="1" si="47"/>
        <v/>
      </c>
      <c r="AE177" s="59"/>
      <c r="AF177" s="22" t="str">
        <f>IF(AND(I177="", J177=""), "", IF(AND(J177="", 'Intro &amp; Setup'!$K$42&gt;0), 'Intro &amp; Setup'!$K$42, J177))</f>
        <v/>
      </c>
      <c r="AO177" s="37" t="str">
        <f>IF(B177="", "", IF(COUNTIF($B$9:B176, B177)&gt;0, "", B177))</f>
        <v/>
      </c>
      <c r="AP177" s="37" t="str">
        <f t="shared" si="40"/>
        <v/>
      </c>
      <c r="AQ177" s="37">
        <v>169</v>
      </c>
      <c r="AR177" s="37" t="str">
        <f t="shared" si="41"/>
        <v/>
      </c>
      <c r="AT177" s="37" t="str">
        <f t="shared" si="42"/>
        <v/>
      </c>
      <c r="AV177" s="22" t="str">
        <f t="shared" si="43"/>
        <v/>
      </c>
    </row>
    <row r="178" spans="1:48" x14ac:dyDescent="0.25">
      <c r="A178" s="14"/>
      <c r="B178" s="145"/>
      <c r="C178" s="146"/>
      <c r="D178" s="147"/>
      <c r="E178" s="147"/>
      <c r="F178" s="148"/>
      <c r="G178" s="149"/>
      <c r="H178" s="150"/>
      <c r="I178" s="151"/>
      <c r="J178" s="152"/>
      <c r="K178" s="14"/>
      <c r="L178" s="162" t="str">
        <f t="shared" si="35"/>
        <v/>
      </c>
      <c r="M178" s="163" t="str">
        <f t="shared" si="36"/>
        <v/>
      </c>
      <c r="N178" s="164" t="str">
        <f t="shared" si="39"/>
        <v/>
      </c>
      <c r="O178" s="14"/>
      <c r="P178" s="172" t="str">
        <f>IF(I178='Intro &amp; Setup'!$AC$49, Schedule!$P$7, "")</f>
        <v/>
      </c>
      <c r="Q178" s="14"/>
      <c r="S178" s="12" t="str">
        <f t="shared" si="37"/>
        <v/>
      </c>
      <c r="U178" s="22">
        <f>IF(I178='Intro &amp; Setup'!$AC$49, AF178, 0)</f>
        <v>0</v>
      </c>
      <c r="V178" s="57" t="str">
        <f t="shared" si="38"/>
        <v/>
      </c>
      <c r="X178" s="5" t="str">
        <f t="shared" si="46"/>
        <v/>
      </c>
      <c r="Y178" s="6" t="str">
        <f t="shared" si="46"/>
        <v/>
      </c>
      <c r="Z178" s="7" t="str">
        <f t="shared" si="46"/>
        <v/>
      </c>
      <c r="AA178" s="6"/>
      <c r="AB178" s="32" t="str">
        <f t="shared" ca="1" si="47"/>
        <v/>
      </c>
      <c r="AC178" s="59" t="str">
        <f t="shared" ca="1" si="47"/>
        <v/>
      </c>
      <c r="AD178" s="60" t="str">
        <f t="shared" ca="1" si="47"/>
        <v/>
      </c>
      <c r="AE178" s="59"/>
      <c r="AF178" s="22" t="str">
        <f>IF(AND(I178="", J178=""), "", IF(AND(J178="", 'Intro &amp; Setup'!$K$42&gt;0), 'Intro &amp; Setup'!$K$42, J178))</f>
        <v/>
      </c>
      <c r="AO178" s="37" t="str">
        <f>IF(B178="", "", IF(COUNTIF($B$9:B177, B178)&gt;0, "", B178))</f>
        <v/>
      </c>
      <c r="AP178" s="37" t="str">
        <f t="shared" si="40"/>
        <v/>
      </c>
      <c r="AQ178" s="37">
        <v>170</v>
      </c>
      <c r="AR178" s="37" t="str">
        <f t="shared" si="41"/>
        <v/>
      </c>
      <c r="AT178" s="37" t="str">
        <f t="shared" si="42"/>
        <v/>
      </c>
      <c r="AV178" s="22" t="str">
        <f t="shared" si="43"/>
        <v/>
      </c>
    </row>
    <row r="179" spans="1:48" x14ac:dyDescent="0.25">
      <c r="A179" s="14"/>
      <c r="B179" s="145"/>
      <c r="C179" s="146"/>
      <c r="D179" s="147"/>
      <c r="E179" s="147"/>
      <c r="F179" s="148"/>
      <c r="G179" s="149"/>
      <c r="H179" s="150"/>
      <c r="I179" s="151"/>
      <c r="J179" s="152"/>
      <c r="K179" s="14"/>
      <c r="L179" s="162" t="str">
        <f t="shared" si="35"/>
        <v/>
      </c>
      <c r="M179" s="163" t="str">
        <f t="shared" si="36"/>
        <v/>
      </c>
      <c r="N179" s="164" t="str">
        <f t="shared" si="39"/>
        <v/>
      </c>
      <c r="O179" s="14"/>
      <c r="P179" s="172" t="str">
        <f>IF(I179='Intro &amp; Setup'!$AC$49, Schedule!$P$7, "")</f>
        <v/>
      </c>
      <c r="Q179" s="14"/>
      <c r="S179" s="12" t="str">
        <f t="shared" si="37"/>
        <v/>
      </c>
      <c r="U179" s="22">
        <f>IF(I179='Intro &amp; Setup'!$AC$49, AF179, 0)</f>
        <v>0</v>
      </c>
      <c r="V179" s="57" t="str">
        <f t="shared" si="38"/>
        <v/>
      </c>
      <c r="X179" s="5" t="str">
        <f t="shared" si="46"/>
        <v/>
      </c>
      <c r="Y179" s="6" t="str">
        <f t="shared" si="46"/>
        <v/>
      </c>
      <c r="Z179" s="7" t="str">
        <f t="shared" si="46"/>
        <v/>
      </c>
      <c r="AA179" s="6"/>
      <c r="AB179" s="32" t="str">
        <f t="shared" ca="1" si="47"/>
        <v/>
      </c>
      <c r="AC179" s="59" t="str">
        <f t="shared" ca="1" si="47"/>
        <v/>
      </c>
      <c r="AD179" s="60" t="str">
        <f t="shared" ca="1" si="47"/>
        <v/>
      </c>
      <c r="AE179" s="59"/>
      <c r="AF179" s="22" t="str">
        <f>IF(AND(I179="", J179=""), "", IF(AND(J179="", 'Intro &amp; Setup'!$K$42&gt;0), 'Intro &amp; Setup'!$K$42, J179))</f>
        <v/>
      </c>
      <c r="AO179" s="37" t="str">
        <f>IF(B179="", "", IF(COUNTIF($B$9:B178, B179)&gt;0, "", B179))</f>
        <v/>
      </c>
      <c r="AP179" s="37" t="str">
        <f t="shared" si="40"/>
        <v/>
      </c>
      <c r="AQ179" s="37">
        <v>171</v>
      </c>
      <c r="AR179" s="37" t="str">
        <f t="shared" si="41"/>
        <v/>
      </c>
      <c r="AT179" s="37" t="str">
        <f t="shared" si="42"/>
        <v/>
      </c>
      <c r="AV179" s="22" t="str">
        <f t="shared" si="43"/>
        <v/>
      </c>
    </row>
    <row r="180" spans="1:48" x14ac:dyDescent="0.25">
      <c r="A180" s="14"/>
      <c r="B180" s="145"/>
      <c r="C180" s="146"/>
      <c r="D180" s="147"/>
      <c r="E180" s="147"/>
      <c r="F180" s="148"/>
      <c r="G180" s="149"/>
      <c r="H180" s="150"/>
      <c r="I180" s="151"/>
      <c r="J180" s="152"/>
      <c r="K180" s="14"/>
      <c r="L180" s="162" t="str">
        <f t="shared" si="35"/>
        <v/>
      </c>
      <c r="M180" s="163" t="str">
        <f t="shared" si="36"/>
        <v/>
      </c>
      <c r="N180" s="164" t="str">
        <f t="shared" si="39"/>
        <v/>
      </c>
      <c r="O180" s="14"/>
      <c r="P180" s="172" t="str">
        <f>IF(I180='Intro &amp; Setup'!$AC$49, Schedule!$P$7, "")</f>
        <v/>
      </c>
      <c r="Q180" s="14"/>
      <c r="S180" s="12" t="str">
        <f t="shared" si="37"/>
        <v/>
      </c>
      <c r="U180" s="22">
        <f>IF(I180='Intro &amp; Setup'!$AC$49, AF180, 0)</f>
        <v>0</v>
      </c>
      <c r="V180" s="57" t="str">
        <f t="shared" si="38"/>
        <v/>
      </c>
      <c r="X180" s="5" t="str">
        <f t="shared" si="46"/>
        <v/>
      </c>
      <c r="Y180" s="6" t="str">
        <f t="shared" si="46"/>
        <v/>
      </c>
      <c r="Z180" s="7" t="str">
        <f t="shared" si="46"/>
        <v/>
      </c>
      <c r="AA180" s="6"/>
      <c r="AB180" s="32" t="str">
        <f t="shared" ca="1" si="47"/>
        <v/>
      </c>
      <c r="AC180" s="59" t="str">
        <f t="shared" ca="1" si="47"/>
        <v/>
      </c>
      <c r="AD180" s="60" t="str">
        <f t="shared" ca="1" si="47"/>
        <v/>
      </c>
      <c r="AE180" s="59"/>
      <c r="AF180" s="22" t="str">
        <f>IF(AND(I180="", J180=""), "", IF(AND(J180="", 'Intro &amp; Setup'!$K$42&gt;0), 'Intro &amp; Setup'!$K$42, J180))</f>
        <v/>
      </c>
      <c r="AO180" s="37" t="str">
        <f>IF(B180="", "", IF(COUNTIF($B$9:B179, B180)&gt;0, "", B180))</f>
        <v/>
      </c>
      <c r="AP180" s="37" t="str">
        <f t="shared" si="40"/>
        <v/>
      </c>
      <c r="AQ180" s="37">
        <v>172</v>
      </c>
      <c r="AR180" s="37" t="str">
        <f t="shared" si="41"/>
        <v/>
      </c>
      <c r="AT180" s="37" t="str">
        <f t="shared" si="42"/>
        <v/>
      </c>
      <c r="AV180" s="22" t="str">
        <f t="shared" si="43"/>
        <v/>
      </c>
    </row>
    <row r="181" spans="1:48" x14ac:dyDescent="0.25">
      <c r="A181" s="14"/>
      <c r="B181" s="145"/>
      <c r="C181" s="146"/>
      <c r="D181" s="147"/>
      <c r="E181" s="147"/>
      <c r="F181" s="148"/>
      <c r="G181" s="149"/>
      <c r="H181" s="150"/>
      <c r="I181" s="151"/>
      <c r="J181" s="152"/>
      <c r="K181" s="14"/>
      <c r="L181" s="162" t="str">
        <f t="shared" si="35"/>
        <v/>
      </c>
      <c r="M181" s="163" t="str">
        <f t="shared" si="36"/>
        <v/>
      </c>
      <c r="N181" s="164" t="str">
        <f t="shared" si="39"/>
        <v/>
      </c>
      <c r="O181" s="14"/>
      <c r="P181" s="172" t="str">
        <f>IF(I181='Intro &amp; Setup'!$AC$49, Schedule!$P$7, "")</f>
        <v/>
      </c>
      <c r="Q181" s="14"/>
      <c r="S181" s="12" t="str">
        <f t="shared" si="37"/>
        <v/>
      </c>
      <c r="U181" s="22">
        <f>IF(I181='Intro &amp; Setup'!$AC$49, AF181, 0)</f>
        <v>0</v>
      </c>
      <c r="V181" s="57" t="str">
        <f t="shared" si="38"/>
        <v/>
      </c>
      <c r="X181" s="5" t="str">
        <f t="shared" si="46"/>
        <v/>
      </c>
      <c r="Y181" s="6" t="str">
        <f t="shared" si="46"/>
        <v/>
      </c>
      <c r="Z181" s="7" t="str">
        <f t="shared" si="46"/>
        <v/>
      </c>
      <c r="AA181" s="6"/>
      <c r="AB181" s="32" t="str">
        <f t="shared" ca="1" si="47"/>
        <v/>
      </c>
      <c r="AC181" s="59" t="str">
        <f t="shared" ca="1" si="47"/>
        <v/>
      </c>
      <c r="AD181" s="60" t="str">
        <f t="shared" ca="1" si="47"/>
        <v/>
      </c>
      <c r="AE181" s="59"/>
      <c r="AF181" s="22" t="str">
        <f>IF(AND(I181="", J181=""), "", IF(AND(J181="", 'Intro &amp; Setup'!$K$42&gt;0), 'Intro &amp; Setup'!$K$42, J181))</f>
        <v/>
      </c>
      <c r="AO181" s="37" t="str">
        <f>IF(B181="", "", IF(COUNTIF($B$9:B180, B181)&gt;0, "", B181))</f>
        <v/>
      </c>
      <c r="AP181" s="37" t="str">
        <f t="shared" si="40"/>
        <v/>
      </c>
      <c r="AQ181" s="37">
        <v>173</v>
      </c>
      <c r="AR181" s="37" t="str">
        <f t="shared" si="41"/>
        <v/>
      </c>
      <c r="AT181" s="37" t="str">
        <f t="shared" si="42"/>
        <v/>
      </c>
      <c r="AV181" s="22" t="str">
        <f t="shared" si="43"/>
        <v/>
      </c>
    </row>
    <row r="182" spans="1:48" x14ac:dyDescent="0.25">
      <c r="A182" s="14"/>
      <c r="B182" s="145"/>
      <c r="C182" s="146"/>
      <c r="D182" s="147"/>
      <c r="E182" s="147"/>
      <c r="F182" s="148"/>
      <c r="G182" s="149"/>
      <c r="H182" s="150"/>
      <c r="I182" s="151"/>
      <c r="J182" s="152"/>
      <c r="K182" s="14"/>
      <c r="L182" s="162" t="str">
        <f t="shared" si="35"/>
        <v/>
      </c>
      <c r="M182" s="163" t="str">
        <f t="shared" si="36"/>
        <v/>
      </c>
      <c r="N182" s="164" t="str">
        <f t="shared" si="39"/>
        <v/>
      </c>
      <c r="O182" s="14"/>
      <c r="P182" s="172" t="str">
        <f>IF(I182='Intro &amp; Setup'!$AC$49, Schedule!$P$7, "")</f>
        <v/>
      </c>
      <c r="Q182" s="14"/>
      <c r="S182" s="12" t="str">
        <f t="shared" si="37"/>
        <v/>
      </c>
      <c r="U182" s="22">
        <f>IF(I182='Intro &amp; Setup'!$AC$49, AF182, 0)</f>
        <v>0</v>
      </c>
      <c r="V182" s="57" t="str">
        <f t="shared" si="38"/>
        <v/>
      </c>
      <c r="X182" s="5" t="str">
        <f t="shared" si="46"/>
        <v/>
      </c>
      <c r="Y182" s="6" t="str">
        <f t="shared" si="46"/>
        <v/>
      </c>
      <c r="Z182" s="7" t="str">
        <f t="shared" si="46"/>
        <v/>
      </c>
      <c r="AA182" s="6"/>
      <c r="AB182" s="32" t="str">
        <f t="shared" ca="1" si="47"/>
        <v/>
      </c>
      <c r="AC182" s="59" t="str">
        <f t="shared" ca="1" si="47"/>
        <v/>
      </c>
      <c r="AD182" s="60" t="str">
        <f t="shared" ca="1" si="47"/>
        <v/>
      </c>
      <c r="AE182" s="59"/>
      <c r="AF182" s="22" t="str">
        <f>IF(AND(I182="", J182=""), "", IF(AND(J182="", 'Intro &amp; Setup'!$K$42&gt;0), 'Intro &amp; Setup'!$K$42, J182))</f>
        <v/>
      </c>
      <c r="AO182" s="37" t="str">
        <f>IF(B182="", "", IF(COUNTIF($B$9:B181, B182)&gt;0, "", B182))</f>
        <v/>
      </c>
      <c r="AP182" s="37" t="str">
        <f t="shared" si="40"/>
        <v/>
      </c>
      <c r="AQ182" s="37">
        <v>174</v>
      </c>
      <c r="AR182" s="37" t="str">
        <f t="shared" si="41"/>
        <v/>
      </c>
      <c r="AT182" s="37" t="str">
        <f t="shared" si="42"/>
        <v/>
      </c>
      <c r="AV182" s="22" t="str">
        <f t="shared" si="43"/>
        <v/>
      </c>
    </row>
    <row r="183" spans="1:48" x14ac:dyDescent="0.25">
      <c r="A183" s="14"/>
      <c r="B183" s="145"/>
      <c r="C183" s="146"/>
      <c r="D183" s="147"/>
      <c r="E183" s="147"/>
      <c r="F183" s="148"/>
      <c r="G183" s="149"/>
      <c r="H183" s="150"/>
      <c r="I183" s="151"/>
      <c r="J183" s="152"/>
      <c r="K183" s="14"/>
      <c r="L183" s="162" t="str">
        <f t="shared" si="35"/>
        <v/>
      </c>
      <c r="M183" s="163" t="str">
        <f t="shared" si="36"/>
        <v/>
      </c>
      <c r="N183" s="164" t="str">
        <f t="shared" si="39"/>
        <v/>
      </c>
      <c r="O183" s="14"/>
      <c r="P183" s="172" t="str">
        <f>IF(I183='Intro &amp; Setup'!$AC$49, Schedule!$P$7, "")</f>
        <v/>
      </c>
      <c r="Q183" s="14"/>
      <c r="S183" s="12" t="str">
        <f t="shared" si="37"/>
        <v/>
      </c>
      <c r="U183" s="22">
        <f>IF(I183='Intro &amp; Setup'!$AC$49, AF183, 0)</f>
        <v>0</v>
      </c>
      <c r="V183" s="57" t="str">
        <f t="shared" si="38"/>
        <v/>
      </c>
      <c r="X183" s="5" t="str">
        <f t="shared" si="46"/>
        <v/>
      </c>
      <c r="Y183" s="6" t="str">
        <f t="shared" si="46"/>
        <v/>
      </c>
      <c r="Z183" s="7" t="str">
        <f t="shared" si="46"/>
        <v/>
      </c>
      <c r="AA183" s="6"/>
      <c r="AB183" s="32" t="str">
        <f t="shared" ca="1" si="47"/>
        <v/>
      </c>
      <c r="AC183" s="59" t="str">
        <f t="shared" ca="1" si="47"/>
        <v/>
      </c>
      <c r="AD183" s="60" t="str">
        <f t="shared" ca="1" si="47"/>
        <v/>
      </c>
      <c r="AE183" s="59"/>
      <c r="AF183" s="22" t="str">
        <f>IF(AND(I183="", J183=""), "", IF(AND(J183="", 'Intro &amp; Setup'!$K$42&gt;0), 'Intro &amp; Setup'!$K$42, J183))</f>
        <v/>
      </c>
      <c r="AO183" s="37" t="str">
        <f>IF(B183="", "", IF(COUNTIF($B$9:B182, B183)&gt;0, "", B183))</f>
        <v/>
      </c>
      <c r="AP183" s="37" t="str">
        <f t="shared" si="40"/>
        <v/>
      </c>
      <c r="AQ183" s="37">
        <v>175</v>
      </c>
      <c r="AR183" s="37" t="str">
        <f t="shared" si="41"/>
        <v/>
      </c>
      <c r="AT183" s="37" t="str">
        <f t="shared" si="42"/>
        <v/>
      </c>
      <c r="AV183" s="22" t="str">
        <f t="shared" si="43"/>
        <v/>
      </c>
    </row>
    <row r="184" spans="1:48" x14ac:dyDescent="0.25">
      <c r="A184" s="14"/>
      <c r="B184" s="145"/>
      <c r="C184" s="146"/>
      <c r="D184" s="147"/>
      <c r="E184" s="147"/>
      <c r="F184" s="148"/>
      <c r="G184" s="149"/>
      <c r="H184" s="150"/>
      <c r="I184" s="151"/>
      <c r="J184" s="152"/>
      <c r="K184" s="14"/>
      <c r="L184" s="162" t="str">
        <f t="shared" si="35"/>
        <v/>
      </c>
      <c r="M184" s="163" t="str">
        <f t="shared" si="36"/>
        <v/>
      </c>
      <c r="N184" s="164" t="str">
        <f t="shared" si="39"/>
        <v/>
      </c>
      <c r="O184" s="14"/>
      <c r="P184" s="172" t="str">
        <f>IF(I184='Intro &amp; Setup'!$AC$49, Schedule!$P$7, "")</f>
        <v/>
      </c>
      <c r="Q184" s="14"/>
      <c r="S184" s="12" t="str">
        <f t="shared" si="37"/>
        <v/>
      </c>
      <c r="U184" s="22">
        <f>IF(I184='Intro &amp; Setup'!$AC$49, AF184, 0)</f>
        <v>0</v>
      </c>
      <c r="V184" s="57" t="str">
        <f t="shared" si="38"/>
        <v/>
      </c>
      <c r="X184" s="5" t="str">
        <f t="shared" si="46"/>
        <v/>
      </c>
      <c r="Y184" s="6" t="str">
        <f t="shared" si="46"/>
        <v/>
      </c>
      <c r="Z184" s="7" t="str">
        <f t="shared" si="46"/>
        <v/>
      </c>
      <c r="AA184" s="6"/>
      <c r="AB184" s="32" t="str">
        <f t="shared" ca="1" si="47"/>
        <v/>
      </c>
      <c r="AC184" s="59" t="str">
        <f t="shared" ca="1" si="47"/>
        <v/>
      </c>
      <c r="AD184" s="60" t="str">
        <f t="shared" ca="1" si="47"/>
        <v/>
      </c>
      <c r="AE184" s="59"/>
      <c r="AF184" s="22" t="str">
        <f>IF(AND(I184="", J184=""), "", IF(AND(J184="", 'Intro &amp; Setup'!$K$42&gt;0), 'Intro &amp; Setup'!$K$42, J184))</f>
        <v/>
      </c>
      <c r="AO184" s="37" t="str">
        <f>IF(B184="", "", IF(COUNTIF($B$9:B183, B184)&gt;0, "", B184))</f>
        <v/>
      </c>
      <c r="AP184" s="37" t="str">
        <f t="shared" si="40"/>
        <v/>
      </c>
      <c r="AQ184" s="37">
        <v>176</v>
      </c>
      <c r="AR184" s="37" t="str">
        <f t="shared" si="41"/>
        <v/>
      </c>
      <c r="AT184" s="37" t="str">
        <f t="shared" si="42"/>
        <v/>
      </c>
      <c r="AV184" s="22" t="str">
        <f t="shared" si="43"/>
        <v/>
      </c>
    </row>
    <row r="185" spans="1:48" x14ac:dyDescent="0.25">
      <c r="A185" s="14"/>
      <c r="B185" s="145"/>
      <c r="C185" s="146"/>
      <c r="D185" s="147"/>
      <c r="E185" s="147"/>
      <c r="F185" s="148"/>
      <c r="G185" s="149"/>
      <c r="H185" s="150"/>
      <c r="I185" s="151"/>
      <c r="J185" s="152"/>
      <c r="K185" s="14"/>
      <c r="L185" s="162" t="str">
        <f t="shared" si="35"/>
        <v/>
      </c>
      <c r="M185" s="163" t="str">
        <f t="shared" si="36"/>
        <v/>
      </c>
      <c r="N185" s="164" t="str">
        <f t="shared" si="39"/>
        <v/>
      </c>
      <c r="O185" s="14"/>
      <c r="P185" s="172" t="str">
        <f>IF(I185='Intro &amp; Setup'!$AC$49, Schedule!$P$7, "")</f>
        <v/>
      </c>
      <c r="Q185" s="14"/>
      <c r="S185" s="12" t="str">
        <f t="shared" si="37"/>
        <v/>
      </c>
      <c r="U185" s="22">
        <f>IF(I185='Intro &amp; Setup'!$AC$49, AF185, 0)</f>
        <v>0</v>
      </c>
      <c r="V185" s="57" t="str">
        <f t="shared" si="38"/>
        <v/>
      </c>
      <c r="X185" s="5" t="str">
        <f t="shared" si="46"/>
        <v/>
      </c>
      <c r="Y185" s="6" t="str">
        <f t="shared" si="46"/>
        <v/>
      </c>
      <c r="Z185" s="7" t="str">
        <f t="shared" si="46"/>
        <v/>
      </c>
      <c r="AA185" s="6"/>
      <c r="AB185" s="32" t="str">
        <f t="shared" ca="1" si="47"/>
        <v/>
      </c>
      <c r="AC185" s="59" t="str">
        <f t="shared" ca="1" si="47"/>
        <v/>
      </c>
      <c r="AD185" s="60" t="str">
        <f t="shared" ca="1" si="47"/>
        <v/>
      </c>
      <c r="AE185" s="59"/>
      <c r="AF185" s="22" t="str">
        <f>IF(AND(I185="", J185=""), "", IF(AND(J185="", 'Intro &amp; Setup'!$K$42&gt;0), 'Intro &amp; Setup'!$K$42, J185))</f>
        <v/>
      </c>
      <c r="AO185" s="37" t="str">
        <f>IF(B185="", "", IF(COUNTIF($B$9:B184, B185)&gt;0, "", B185))</f>
        <v/>
      </c>
      <c r="AP185" s="37" t="str">
        <f t="shared" si="40"/>
        <v/>
      </c>
      <c r="AQ185" s="37">
        <v>177</v>
      </c>
      <c r="AR185" s="37" t="str">
        <f t="shared" si="41"/>
        <v/>
      </c>
      <c r="AT185" s="37" t="str">
        <f t="shared" si="42"/>
        <v/>
      </c>
      <c r="AV185" s="22" t="str">
        <f t="shared" si="43"/>
        <v/>
      </c>
    </row>
    <row r="186" spans="1:48" x14ac:dyDescent="0.25">
      <c r="A186" s="14"/>
      <c r="B186" s="145"/>
      <c r="C186" s="146"/>
      <c r="D186" s="147"/>
      <c r="E186" s="147"/>
      <c r="F186" s="148"/>
      <c r="G186" s="149"/>
      <c r="H186" s="150"/>
      <c r="I186" s="151"/>
      <c r="J186" s="152"/>
      <c r="K186" s="14"/>
      <c r="L186" s="162" t="str">
        <f t="shared" si="35"/>
        <v/>
      </c>
      <c r="M186" s="163" t="str">
        <f t="shared" si="36"/>
        <v/>
      </c>
      <c r="N186" s="164" t="str">
        <f t="shared" si="39"/>
        <v/>
      </c>
      <c r="O186" s="14"/>
      <c r="P186" s="172" t="str">
        <f>IF(I186='Intro &amp; Setup'!$AC$49, Schedule!$P$7, "")</f>
        <v/>
      </c>
      <c r="Q186" s="14"/>
      <c r="S186" s="12" t="str">
        <f t="shared" si="37"/>
        <v/>
      </c>
      <c r="U186" s="22">
        <f>IF(I186='Intro &amp; Setup'!$AC$49, AF186, 0)</f>
        <v>0</v>
      </c>
      <c r="V186" s="57" t="str">
        <f t="shared" si="38"/>
        <v/>
      </c>
      <c r="X186" s="5" t="str">
        <f t="shared" si="46"/>
        <v/>
      </c>
      <c r="Y186" s="6" t="str">
        <f t="shared" si="46"/>
        <v/>
      </c>
      <c r="Z186" s="7" t="str">
        <f t="shared" si="46"/>
        <v/>
      </c>
      <c r="AA186" s="6"/>
      <c r="AB186" s="32" t="str">
        <f t="shared" ca="1" si="47"/>
        <v/>
      </c>
      <c r="AC186" s="59" t="str">
        <f t="shared" ca="1" si="47"/>
        <v/>
      </c>
      <c r="AD186" s="60" t="str">
        <f t="shared" ca="1" si="47"/>
        <v/>
      </c>
      <c r="AE186" s="59"/>
      <c r="AF186" s="22" t="str">
        <f>IF(AND(I186="", J186=""), "", IF(AND(J186="", 'Intro &amp; Setup'!$K$42&gt;0), 'Intro &amp; Setup'!$K$42, J186))</f>
        <v/>
      </c>
      <c r="AO186" s="37" t="str">
        <f>IF(B186="", "", IF(COUNTIF($B$9:B185, B186)&gt;0, "", B186))</f>
        <v/>
      </c>
      <c r="AP186" s="37" t="str">
        <f t="shared" si="40"/>
        <v/>
      </c>
      <c r="AQ186" s="37">
        <v>178</v>
      </c>
      <c r="AR186" s="37" t="str">
        <f t="shared" si="41"/>
        <v/>
      </c>
      <c r="AT186" s="37" t="str">
        <f t="shared" si="42"/>
        <v/>
      </c>
      <c r="AV186" s="22" t="str">
        <f t="shared" si="43"/>
        <v/>
      </c>
    </row>
    <row r="187" spans="1:48" x14ac:dyDescent="0.25">
      <c r="A187" s="14"/>
      <c r="B187" s="145"/>
      <c r="C187" s="146"/>
      <c r="D187" s="147"/>
      <c r="E187" s="147"/>
      <c r="F187" s="148"/>
      <c r="G187" s="149"/>
      <c r="H187" s="150"/>
      <c r="I187" s="151"/>
      <c r="J187" s="152"/>
      <c r="K187" s="14"/>
      <c r="L187" s="162" t="str">
        <f t="shared" si="35"/>
        <v/>
      </c>
      <c r="M187" s="163" t="str">
        <f t="shared" si="36"/>
        <v/>
      </c>
      <c r="N187" s="164" t="str">
        <f t="shared" si="39"/>
        <v/>
      </c>
      <c r="O187" s="14"/>
      <c r="P187" s="172" t="str">
        <f>IF(I187='Intro &amp; Setup'!$AC$49, Schedule!$P$7, "")</f>
        <v/>
      </c>
      <c r="Q187" s="14"/>
      <c r="S187" s="12" t="str">
        <f t="shared" si="37"/>
        <v/>
      </c>
      <c r="U187" s="22">
        <f>IF(I187='Intro &amp; Setup'!$AC$49, AF187, 0)</f>
        <v>0</v>
      </c>
      <c r="V187" s="57" t="str">
        <f t="shared" si="38"/>
        <v/>
      </c>
      <c r="X187" s="5" t="str">
        <f t="shared" si="46"/>
        <v/>
      </c>
      <c r="Y187" s="6" t="str">
        <f t="shared" si="46"/>
        <v/>
      </c>
      <c r="Z187" s="7" t="str">
        <f t="shared" si="46"/>
        <v/>
      </c>
      <c r="AA187" s="6"/>
      <c r="AB187" s="32" t="str">
        <f t="shared" ca="1" si="47"/>
        <v/>
      </c>
      <c r="AC187" s="59" t="str">
        <f t="shared" ca="1" si="47"/>
        <v/>
      </c>
      <c r="AD187" s="60" t="str">
        <f t="shared" ca="1" si="47"/>
        <v/>
      </c>
      <c r="AE187" s="59"/>
      <c r="AF187" s="22" t="str">
        <f>IF(AND(I187="", J187=""), "", IF(AND(J187="", 'Intro &amp; Setup'!$K$42&gt;0), 'Intro &amp; Setup'!$K$42, J187))</f>
        <v/>
      </c>
      <c r="AO187" s="37" t="str">
        <f>IF(B187="", "", IF(COUNTIF($B$9:B186, B187)&gt;0, "", B187))</f>
        <v/>
      </c>
      <c r="AP187" s="37" t="str">
        <f t="shared" si="40"/>
        <v/>
      </c>
      <c r="AQ187" s="37">
        <v>179</v>
      </c>
      <c r="AR187" s="37" t="str">
        <f t="shared" si="41"/>
        <v/>
      </c>
      <c r="AT187" s="37" t="str">
        <f t="shared" si="42"/>
        <v/>
      </c>
      <c r="AV187" s="22" t="str">
        <f t="shared" si="43"/>
        <v/>
      </c>
    </row>
    <row r="188" spans="1:48" x14ac:dyDescent="0.25">
      <c r="A188" s="14"/>
      <c r="B188" s="145"/>
      <c r="C188" s="146"/>
      <c r="D188" s="147"/>
      <c r="E188" s="147"/>
      <c r="F188" s="148"/>
      <c r="G188" s="149"/>
      <c r="H188" s="150"/>
      <c r="I188" s="151"/>
      <c r="J188" s="152"/>
      <c r="K188" s="14"/>
      <c r="L188" s="162" t="str">
        <f t="shared" si="35"/>
        <v/>
      </c>
      <c r="M188" s="163" t="str">
        <f t="shared" si="36"/>
        <v/>
      </c>
      <c r="N188" s="164" t="str">
        <f t="shared" si="39"/>
        <v/>
      </c>
      <c r="O188" s="14"/>
      <c r="P188" s="172" t="str">
        <f>IF(I188='Intro &amp; Setup'!$AC$49, Schedule!$P$7, "")</f>
        <v/>
      </c>
      <c r="Q188" s="14"/>
      <c r="S188" s="12" t="str">
        <f t="shared" si="37"/>
        <v/>
      </c>
      <c r="U188" s="22">
        <f>IF(I188='Intro &amp; Setup'!$AC$49, AF188, 0)</f>
        <v>0</v>
      </c>
      <c r="V188" s="57" t="str">
        <f t="shared" si="38"/>
        <v/>
      </c>
      <c r="X188" s="5" t="str">
        <f t="shared" si="46"/>
        <v/>
      </c>
      <c r="Y188" s="6" t="str">
        <f t="shared" si="46"/>
        <v/>
      </c>
      <c r="Z188" s="7" t="str">
        <f t="shared" si="46"/>
        <v/>
      </c>
      <c r="AA188" s="6"/>
      <c r="AB188" s="32" t="str">
        <f t="shared" ca="1" si="47"/>
        <v/>
      </c>
      <c r="AC188" s="59" t="str">
        <f t="shared" ca="1" si="47"/>
        <v/>
      </c>
      <c r="AD188" s="60" t="str">
        <f t="shared" ca="1" si="47"/>
        <v/>
      </c>
      <c r="AE188" s="59"/>
      <c r="AF188" s="22" t="str">
        <f>IF(AND(I188="", J188=""), "", IF(AND(J188="", 'Intro &amp; Setup'!$K$42&gt;0), 'Intro &amp; Setup'!$K$42, J188))</f>
        <v/>
      </c>
      <c r="AO188" s="37" t="str">
        <f>IF(B188="", "", IF(COUNTIF($B$9:B187, B188)&gt;0, "", B188))</f>
        <v/>
      </c>
      <c r="AP188" s="37" t="str">
        <f t="shared" si="40"/>
        <v/>
      </c>
      <c r="AQ188" s="37">
        <v>180</v>
      </c>
      <c r="AR188" s="37" t="str">
        <f t="shared" si="41"/>
        <v/>
      </c>
      <c r="AT188" s="37" t="str">
        <f t="shared" si="42"/>
        <v/>
      </c>
      <c r="AV188" s="22" t="str">
        <f t="shared" si="43"/>
        <v/>
      </c>
    </row>
    <row r="189" spans="1:48" x14ac:dyDescent="0.25">
      <c r="A189" s="14"/>
      <c r="B189" s="145"/>
      <c r="C189" s="146"/>
      <c r="D189" s="147"/>
      <c r="E189" s="147"/>
      <c r="F189" s="148"/>
      <c r="G189" s="149"/>
      <c r="H189" s="150"/>
      <c r="I189" s="151"/>
      <c r="J189" s="152"/>
      <c r="K189" s="14"/>
      <c r="L189" s="162" t="str">
        <f t="shared" si="35"/>
        <v/>
      </c>
      <c r="M189" s="163" t="str">
        <f t="shared" si="36"/>
        <v/>
      </c>
      <c r="N189" s="164" t="str">
        <f t="shared" si="39"/>
        <v/>
      </c>
      <c r="O189" s="14"/>
      <c r="P189" s="172" t="str">
        <f>IF(I189='Intro &amp; Setup'!$AC$49, Schedule!$P$7, "")</f>
        <v/>
      </c>
      <c r="Q189" s="14"/>
      <c r="S189" s="12" t="str">
        <f t="shared" si="37"/>
        <v/>
      </c>
      <c r="U189" s="22">
        <f>IF(I189='Intro &amp; Setup'!$AC$49, AF189, 0)</f>
        <v>0</v>
      </c>
      <c r="V189" s="57" t="str">
        <f t="shared" si="38"/>
        <v/>
      </c>
      <c r="X189" s="5" t="str">
        <f t="shared" ref="X189:Z208" si="48">IF($I189="", "", IF($S189=X$8, $I189, ""))</f>
        <v/>
      </c>
      <c r="Y189" s="6" t="str">
        <f t="shared" si="48"/>
        <v/>
      </c>
      <c r="Z189" s="7" t="str">
        <f t="shared" si="48"/>
        <v/>
      </c>
      <c r="AA189" s="6"/>
      <c r="AB189" s="32" t="str">
        <f t="shared" ref="AB189:AD208" ca="1" si="49">IF($S189=AB$8, $AF189, "")</f>
        <v/>
      </c>
      <c r="AC189" s="59" t="str">
        <f t="shared" ca="1" si="49"/>
        <v/>
      </c>
      <c r="AD189" s="60" t="str">
        <f t="shared" ca="1" si="49"/>
        <v/>
      </c>
      <c r="AE189" s="59"/>
      <c r="AF189" s="22" t="str">
        <f>IF(AND(I189="", J189=""), "", IF(AND(J189="", 'Intro &amp; Setup'!$K$42&gt;0), 'Intro &amp; Setup'!$K$42, J189))</f>
        <v/>
      </c>
      <c r="AO189" s="37" t="str">
        <f>IF(B189="", "", IF(COUNTIF($B$9:B188, B189)&gt;0, "", B189))</f>
        <v/>
      </c>
      <c r="AP189" s="37" t="str">
        <f t="shared" si="40"/>
        <v/>
      </c>
      <c r="AQ189" s="37">
        <v>181</v>
      </c>
      <c r="AR189" s="37" t="str">
        <f t="shared" si="41"/>
        <v/>
      </c>
      <c r="AT189" s="37" t="str">
        <f t="shared" si="42"/>
        <v/>
      </c>
      <c r="AV189" s="22" t="str">
        <f t="shared" si="43"/>
        <v/>
      </c>
    </row>
    <row r="190" spans="1:48" x14ac:dyDescent="0.25">
      <c r="A190" s="14"/>
      <c r="B190" s="145"/>
      <c r="C190" s="146"/>
      <c r="D190" s="147"/>
      <c r="E190" s="147"/>
      <c r="F190" s="148"/>
      <c r="G190" s="149"/>
      <c r="H190" s="150"/>
      <c r="I190" s="151"/>
      <c r="J190" s="152"/>
      <c r="K190" s="14"/>
      <c r="L190" s="162" t="str">
        <f t="shared" si="35"/>
        <v/>
      </c>
      <c r="M190" s="163" t="str">
        <f t="shared" si="36"/>
        <v/>
      </c>
      <c r="N190" s="164" t="str">
        <f t="shared" si="39"/>
        <v/>
      </c>
      <c r="O190" s="14"/>
      <c r="P190" s="172" t="str">
        <f>IF(I190='Intro &amp; Setup'!$AC$49, Schedule!$P$7, "")</f>
        <v/>
      </c>
      <c r="Q190" s="14"/>
      <c r="S190" s="12" t="str">
        <f t="shared" si="37"/>
        <v/>
      </c>
      <c r="U190" s="22">
        <f>IF(I190='Intro &amp; Setup'!$AC$49, AF190, 0)</f>
        <v>0</v>
      </c>
      <c r="V190" s="57" t="str">
        <f t="shared" si="38"/>
        <v/>
      </c>
      <c r="X190" s="5" t="str">
        <f t="shared" si="48"/>
        <v/>
      </c>
      <c r="Y190" s="6" t="str">
        <f t="shared" si="48"/>
        <v/>
      </c>
      <c r="Z190" s="7" t="str">
        <f t="shared" si="48"/>
        <v/>
      </c>
      <c r="AA190" s="6"/>
      <c r="AB190" s="32" t="str">
        <f t="shared" ca="1" si="49"/>
        <v/>
      </c>
      <c r="AC190" s="59" t="str">
        <f t="shared" ca="1" si="49"/>
        <v/>
      </c>
      <c r="AD190" s="60" t="str">
        <f t="shared" ca="1" si="49"/>
        <v/>
      </c>
      <c r="AE190" s="59"/>
      <c r="AF190" s="22" t="str">
        <f>IF(AND(I190="", J190=""), "", IF(AND(J190="", 'Intro &amp; Setup'!$K$42&gt;0), 'Intro &amp; Setup'!$K$42, J190))</f>
        <v/>
      </c>
      <c r="AO190" s="37" t="str">
        <f>IF(B190="", "", IF(COUNTIF($B$9:B189, B190)&gt;0, "", B190))</f>
        <v/>
      </c>
      <c r="AP190" s="37" t="str">
        <f t="shared" si="40"/>
        <v/>
      </c>
      <c r="AQ190" s="37">
        <v>182</v>
      </c>
      <c r="AR190" s="37" t="str">
        <f t="shared" si="41"/>
        <v/>
      </c>
      <c r="AT190" s="37" t="str">
        <f t="shared" si="42"/>
        <v/>
      </c>
      <c r="AV190" s="22" t="str">
        <f t="shared" si="43"/>
        <v/>
      </c>
    </row>
    <row r="191" spans="1:48" x14ac:dyDescent="0.25">
      <c r="A191" s="14"/>
      <c r="B191" s="145"/>
      <c r="C191" s="146"/>
      <c r="D191" s="147"/>
      <c r="E191" s="147"/>
      <c r="F191" s="148"/>
      <c r="G191" s="149"/>
      <c r="H191" s="150"/>
      <c r="I191" s="151"/>
      <c r="J191" s="152"/>
      <c r="K191" s="14"/>
      <c r="L191" s="162" t="str">
        <f t="shared" si="35"/>
        <v/>
      </c>
      <c r="M191" s="163" t="str">
        <f t="shared" si="36"/>
        <v/>
      </c>
      <c r="N191" s="164" t="str">
        <f t="shared" si="39"/>
        <v/>
      </c>
      <c r="O191" s="14"/>
      <c r="P191" s="172" t="str">
        <f>IF(I191='Intro &amp; Setup'!$AC$49, Schedule!$P$7, "")</f>
        <v/>
      </c>
      <c r="Q191" s="14"/>
      <c r="S191" s="12" t="str">
        <f t="shared" si="37"/>
        <v/>
      </c>
      <c r="U191" s="22">
        <f>IF(I191='Intro &amp; Setup'!$AC$49, AF191, 0)</f>
        <v>0</v>
      </c>
      <c r="V191" s="57" t="str">
        <f t="shared" si="38"/>
        <v/>
      </c>
      <c r="X191" s="5" t="str">
        <f t="shared" si="48"/>
        <v/>
      </c>
      <c r="Y191" s="6" t="str">
        <f t="shared" si="48"/>
        <v/>
      </c>
      <c r="Z191" s="7" t="str">
        <f t="shared" si="48"/>
        <v/>
      </c>
      <c r="AA191" s="6"/>
      <c r="AB191" s="32" t="str">
        <f t="shared" ca="1" si="49"/>
        <v/>
      </c>
      <c r="AC191" s="59" t="str">
        <f t="shared" ca="1" si="49"/>
        <v/>
      </c>
      <c r="AD191" s="60" t="str">
        <f t="shared" ca="1" si="49"/>
        <v/>
      </c>
      <c r="AE191" s="59"/>
      <c r="AF191" s="22" t="str">
        <f>IF(AND(I191="", J191=""), "", IF(AND(J191="", 'Intro &amp; Setup'!$K$42&gt;0), 'Intro &amp; Setup'!$K$42, J191))</f>
        <v/>
      </c>
      <c r="AO191" s="37" t="str">
        <f>IF(B191="", "", IF(COUNTIF($B$9:B190, B191)&gt;0, "", B191))</f>
        <v/>
      </c>
      <c r="AP191" s="37" t="str">
        <f t="shared" si="40"/>
        <v/>
      </c>
      <c r="AQ191" s="37">
        <v>183</v>
      </c>
      <c r="AR191" s="37" t="str">
        <f t="shared" si="41"/>
        <v/>
      </c>
      <c r="AT191" s="37" t="str">
        <f t="shared" si="42"/>
        <v/>
      </c>
      <c r="AV191" s="22" t="str">
        <f t="shared" si="43"/>
        <v/>
      </c>
    </row>
    <row r="192" spans="1:48" x14ac:dyDescent="0.25">
      <c r="A192" s="14"/>
      <c r="B192" s="145"/>
      <c r="C192" s="146"/>
      <c r="D192" s="147"/>
      <c r="E192" s="147"/>
      <c r="F192" s="148"/>
      <c r="G192" s="149"/>
      <c r="H192" s="150"/>
      <c r="I192" s="151"/>
      <c r="J192" s="152"/>
      <c r="K192" s="14"/>
      <c r="L192" s="162" t="str">
        <f t="shared" si="35"/>
        <v/>
      </c>
      <c r="M192" s="163" t="str">
        <f t="shared" si="36"/>
        <v/>
      </c>
      <c r="N192" s="164" t="str">
        <f t="shared" si="39"/>
        <v/>
      </c>
      <c r="O192" s="14"/>
      <c r="P192" s="172" t="str">
        <f>IF(I192='Intro &amp; Setup'!$AC$49, Schedule!$P$7, "")</f>
        <v/>
      </c>
      <c r="Q192" s="14"/>
      <c r="S192" s="12" t="str">
        <f t="shared" si="37"/>
        <v/>
      </c>
      <c r="U192" s="22">
        <f>IF(I192='Intro &amp; Setup'!$AC$49, AF192, 0)</f>
        <v>0</v>
      </c>
      <c r="V192" s="57" t="str">
        <f t="shared" si="38"/>
        <v/>
      </c>
      <c r="X192" s="5" t="str">
        <f t="shared" si="48"/>
        <v/>
      </c>
      <c r="Y192" s="6" t="str">
        <f t="shared" si="48"/>
        <v/>
      </c>
      <c r="Z192" s="7" t="str">
        <f t="shared" si="48"/>
        <v/>
      </c>
      <c r="AA192" s="6"/>
      <c r="AB192" s="32" t="str">
        <f t="shared" ca="1" si="49"/>
        <v/>
      </c>
      <c r="AC192" s="59" t="str">
        <f t="shared" ca="1" si="49"/>
        <v/>
      </c>
      <c r="AD192" s="60" t="str">
        <f t="shared" ca="1" si="49"/>
        <v/>
      </c>
      <c r="AE192" s="59"/>
      <c r="AF192" s="22" t="str">
        <f>IF(AND(I192="", J192=""), "", IF(AND(J192="", 'Intro &amp; Setup'!$K$42&gt;0), 'Intro &amp; Setup'!$K$42, J192))</f>
        <v/>
      </c>
      <c r="AO192" s="37" t="str">
        <f>IF(B192="", "", IF(COUNTIF($B$9:B191, B192)&gt;0, "", B192))</f>
        <v/>
      </c>
      <c r="AP192" s="37" t="str">
        <f t="shared" si="40"/>
        <v/>
      </c>
      <c r="AQ192" s="37">
        <v>184</v>
      </c>
      <c r="AR192" s="37" t="str">
        <f t="shared" si="41"/>
        <v/>
      </c>
      <c r="AT192" s="37" t="str">
        <f t="shared" si="42"/>
        <v/>
      </c>
      <c r="AV192" s="22" t="str">
        <f t="shared" si="43"/>
        <v/>
      </c>
    </row>
    <row r="193" spans="1:48" x14ac:dyDescent="0.25">
      <c r="A193" s="14"/>
      <c r="B193" s="145"/>
      <c r="C193" s="146"/>
      <c r="D193" s="147"/>
      <c r="E193" s="147"/>
      <c r="F193" s="148"/>
      <c r="G193" s="149"/>
      <c r="H193" s="150"/>
      <c r="I193" s="151"/>
      <c r="J193" s="152"/>
      <c r="K193" s="14"/>
      <c r="L193" s="162" t="str">
        <f t="shared" si="35"/>
        <v/>
      </c>
      <c r="M193" s="163" t="str">
        <f t="shared" si="36"/>
        <v/>
      </c>
      <c r="N193" s="164" t="str">
        <f t="shared" si="39"/>
        <v/>
      </c>
      <c r="O193" s="14"/>
      <c r="P193" s="172" t="str">
        <f>IF(I193='Intro &amp; Setup'!$AC$49, Schedule!$P$7, "")</f>
        <v/>
      </c>
      <c r="Q193" s="14"/>
      <c r="S193" s="12" t="str">
        <f t="shared" si="37"/>
        <v/>
      </c>
      <c r="U193" s="22">
        <f>IF(I193='Intro &amp; Setup'!$AC$49, AF193, 0)</f>
        <v>0</v>
      </c>
      <c r="V193" s="57" t="str">
        <f t="shared" si="38"/>
        <v/>
      </c>
      <c r="X193" s="5" t="str">
        <f t="shared" si="48"/>
        <v/>
      </c>
      <c r="Y193" s="6" t="str">
        <f t="shared" si="48"/>
        <v/>
      </c>
      <c r="Z193" s="7" t="str">
        <f t="shared" si="48"/>
        <v/>
      </c>
      <c r="AA193" s="6"/>
      <c r="AB193" s="32" t="str">
        <f t="shared" ca="1" si="49"/>
        <v/>
      </c>
      <c r="AC193" s="59" t="str">
        <f t="shared" ca="1" si="49"/>
        <v/>
      </c>
      <c r="AD193" s="60" t="str">
        <f t="shared" ca="1" si="49"/>
        <v/>
      </c>
      <c r="AE193" s="59"/>
      <c r="AF193" s="22" t="str">
        <f>IF(AND(I193="", J193=""), "", IF(AND(J193="", 'Intro &amp; Setup'!$K$42&gt;0), 'Intro &amp; Setup'!$K$42, J193))</f>
        <v/>
      </c>
      <c r="AO193" s="37" t="str">
        <f>IF(B193="", "", IF(COUNTIF($B$9:B192, B193)&gt;0, "", B193))</f>
        <v/>
      </c>
      <c r="AP193" s="37" t="str">
        <f t="shared" si="40"/>
        <v/>
      </c>
      <c r="AQ193" s="37">
        <v>185</v>
      </c>
      <c r="AR193" s="37" t="str">
        <f t="shared" si="41"/>
        <v/>
      </c>
      <c r="AT193" s="37" t="str">
        <f t="shared" si="42"/>
        <v/>
      </c>
      <c r="AV193" s="22" t="str">
        <f t="shared" si="43"/>
        <v/>
      </c>
    </row>
    <row r="194" spans="1:48" x14ac:dyDescent="0.25">
      <c r="A194" s="14"/>
      <c r="B194" s="145"/>
      <c r="C194" s="146"/>
      <c r="D194" s="147"/>
      <c r="E194" s="147"/>
      <c r="F194" s="148"/>
      <c r="G194" s="149"/>
      <c r="H194" s="150"/>
      <c r="I194" s="151"/>
      <c r="J194" s="152"/>
      <c r="K194" s="14"/>
      <c r="L194" s="162" t="str">
        <f t="shared" si="35"/>
        <v/>
      </c>
      <c r="M194" s="163" t="str">
        <f t="shared" si="36"/>
        <v/>
      </c>
      <c r="N194" s="164" t="str">
        <f t="shared" si="39"/>
        <v/>
      </c>
      <c r="O194" s="14"/>
      <c r="P194" s="172" t="str">
        <f>IF(I194='Intro &amp; Setup'!$AC$49, Schedule!$P$7, "")</f>
        <v/>
      </c>
      <c r="Q194" s="14"/>
      <c r="S194" s="12" t="str">
        <f t="shared" si="37"/>
        <v/>
      </c>
      <c r="U194" s="22">
        <f>IF(I194='Intro &amp; Setup'!$AC$49, AF194, 0)</f>
        <v>0</v>
      </c>
      <c r="V194" s="57" t="str">
        <f t="shared" si="38"/>
        <v/>
      </c>
      <c r="X194" s="5" t="str">
        <f t="shared" si="48"/>
        <v/>
      </c>
      <c r="Y194" s="6" t="str">
        <f t="shared" si="48"/>
        <v/>
      </c>
      <c r="Z194" s="7" t="str">
        <f t="shared" si="48"/>
        <v/>
      </c>
      <c r="AA194" s="6"/>
      <c r="AB194" s="32" t="str">
        <f t="shared" ca="1" si="49"/>
        <v/>
      </c>
      <c r="AC194" s="59" t="str">
        <f t="shared" ca="1" si="49"/>
        <v/>
      </c>
      <c r="AD194" s="60" t="str">
        <f t="shared" ca="1" si="49"/>
        <v/>
      </c>
      <c r="AE194" s="59"/>
      <c r="AF194" s="22" t="str">
        <f>IF(AND(I194="", J194=""), "", IF(AND(J194="", 'Intro &amp; Setup'!$K$42&gt;0), 'Intro &amp; Setup'!$K$42, J194))</f>
        <v/>
      </c>
      <c r="AO194" s="37" t="str">
        <f>IF(B194="", "", IF(COUNTIF($B$9:B193, B194)&gt;0, "", B194))</f>
        <v/>
      </c>
      <c r="AP194" s="37" t="str">
        <f t="shared" si="40"/>
        <v/>
      </c>
      <c r="AQ194" s="37">
        <v>186</v>
      </c>
      <c r="AR194" s="37" t="str">
        <f t="shared" si="41"/>
        <v/>
      </c>
      <c r="AT194" s="37" t="str">
        <f t="shared" si="42"/>
        <v/>
      </c>
      <c r="AV194" s="22" t="str">
        <f t="shared" si="43"/>
        <v/>
      </c>
    </row>
    <row r="195" spans="1:48" x14ac:dyDescent="0.25">
      <c r="A195" s="14"/>
      <c r="B195" s="145"/>
      <c r="C195" s="146"/>
      <c r="D195" s="147"/>
      <c r="E195" s="147"/>
      <c r="F195" s="148"/>
      <c r="G195" s="149"/>
      <c r="H195" s="150"/>
      <c r="I195" s="151"/>
      <c r="J195" s="152"/>
      <c r="K195" s="14"/>
      <c r="L195" s="162" t="str">
        <f t="shared" si="35"/>
        <v/>
      </c>
      <c r="M195" s="163" t="str">
        <f t="shared" si="36"/>
        <v/>
      </c>
      <c r="N195" s="164" t="str">
        <f t="shared" si="39"/>
        <v/>
      </c>
      <c r="O195" s="14"/>
      <c r="P195" s="172" t="str">
        <f>IF(I195='Intro &amp; Setup'!$AC$49, Schedule!$P$7, "")</f>
        <v/>
      </c>
      <c r="Q195" s="14"/>
      <c r="S195" s="12" t="str">
        <f t="shared" si="37"/>
        <v/>
      </c>
      <c r="U195" s="22">
        <f>IF(I195='Intro &amp; Setup'!$AC$49, AF195, 0)</f>
        <v>0</v>
      </c>
      <c r="V195" s="57" t="str">
        <f t="shared" si="38"/>
        <v/>
      </c>
      <c r="X195" s="5" t="str">
        <f t="shared" si="48"/>
        <v/>
      </c>
      <c r="Y195" s="6" t="str">
        <f t="shared" si="48"/>
        <v/>
      </c>
      <c r="Z195" s="7" t="str">
        <f t="shared" si="48"/>
        <v/>
      </c>
      <c r="AA195" s="6"/>
      <c r="AB195" s="32" t="str">
        <f t="shared" ca="1" si="49"/>
        <v/>
      </c>
      <c r="AC195" s="59" t="str">
        <f t="shared" ca="1" si="49"/>
        <v/>
      </c>
      <c r="AD195" s="60" t="str">
        <f t="shared" ca="1" si="49"/>
        <v/>
      </c>
      <c r="AE195" s="59"/>
      <c r="AF195" s="22" t="str">
        <f>IF(AND(I195="", J195=""), "", IF(AND(J195="", 'Intro &amp; Setup'!$K$42&gt;0), 'Intro &amp; Setup'!$K$42, J195))</f>
        <v/>
      </c>
      <c r="AO195" s="37" t="str">
        <f>IF(B195="", "", IF(COUNTIF($B$9:B194, B195)&gt;0, "", B195))</f>
        <v/>
      </c>
      <c r="AP195" s="37" t="str">
        <f t="shared" si="40"/>
        <v/>
      </c>
      <c r="AQ195" s="37">
        <v>187</v>
      </c>
      <c r="AR195" s="37" t="str">
        <f t="shared" si="41"/>
        <v/>
      </c>
      <c r="AT195" s="37" t="str">
        <f t="shared" si="42"/>
        <v/>
      </c>
      <c r="AV195" s="22" t="str">
        <f t="shared" si="43"/>
        <v/>
      </c>
    </row>
    <row r="196" spans="1:48" x14ac:dyDescent="0.25">
      <c r="A196" s="14"/>
      <c r="B196" s="145"/>
      <c r="C196" s="146"/>
      <c r="D196" s="147"/>
      <c r="E196" s="147"/>
      <c r="F196" s="148"/>
      <c r="G196" s="149"/>
      <c r="H196" s="150"/>
      <c r="I196" s="151"/>
      <c r="J196" s="152"/>
      <c r="K196" s="14"/>
      <c r="L196" s="162" t="str">
        <f t="shared" si="35"/>
        <v/>
      </c>
      <c r="M196" s="163" t="str">
        <f t="shared" si="36"/>
        <v/>
      </c>
      <c r="N196" s="164" t="str">
        <f t="shared" si="39"/>
        <v/>
      </c>
      <c r="O196" s="14"/>
      <c r="P196" s="172" t="str">
        <f>IF(I196='Intro &amp; Setup'!$AC$49, Schedule!$P$7, "")</f>
        <v/>
      </c>
      <c r="Q196" s="14"/>
      <c r="S196" s="12" t="str">
        <f t="shared" si="37"/>
        <v/>
      </c>
      <c r="U196" s="22">
        <f>IF(I196='Intro &amp; Setup'!$AC$49, AF196, 0)</f>
        <v>0</v>
      </c>
      <c r="V196" s="57" t="str">
        <f t="shared" si="38"/>
        <v/>
      </c>
      <c r="X196" s="5" t="str">
        <f t="shared" si="48"/>
        <v/>
      </c>
      <c r="Y196" s="6" t="str">
        <f t="shared" si="48"/>
        <v/>
      </c>
      <c r="Z196" s="7" t="str">
        <f t="shared" si="48"/>
        <v/>
      </c>
      <c r="AA196" s="6"/>
      <c r="AB196" s="32" t="str">
        <f t="shared" ca="1" si="49"/>
        <v/>
      </c>
      <c r="AC196" s="59" t="str">
        <f t="shared" ca="1" si="49"/>
        <v/>
      </c>
      <c r="AD196" s="60" t="str">
        <f t="shared" ca="1" si="49"/>
        <v/>
      </c>
      <c r="AE196" s="59"/>
      <c r="AF196" s="22" t="str">
        <f>IF(AND(I196="", J196=""), "", IF(AND(J196="", 'Intro &amp; Setup'!$K$42&gt;0), 'Intro &amp; Setup'!$K$42, J196))</f>
        <v/>
      </c>
      <c r="AO196" s="37" t="str">
        <f>IF(B196="", "", IF(COUNTIF($B$9:B195, B196)&gt;0, "", B196))</f>
        <v/>
      </c>
      <c r="AP196" s="37" t="str">
        <f t="shared" si="40"/>
        <v/>
      </c>
      <c r="AQ196" s="37">
        <v>188</v>
      </c>
      <c r="AR196" s="37" t="str">
        <f t="shared" si="41"/>
        <v/>
      </c>
      <c r="AT196" s="37" t="str">
        <f t="shared" si="42"/>
        <v/>
      </c>
      <c r="AV196" s="22" t="str">
        <f t="shared" si="43"/>
        <v/>
      </c>
    </row>
    <row r="197" spans="1:48" x14ac:dyDescent="0.25">
      <c r="A197" s="14"/>
      <c r="B197" s="145"/>
      <c r="C197" s="146"/>
      <c r="D197" s="147"/>
      <c r="E197" s="147"/>
      <c r="F197" s="148"/>
      <c r="G197" s="149"/>
      <c r="H197" s="150"/>
      <c r="I197" s="151"/>
      <c r="J197" s="152"/>
      <c r="K197" s="14"/>
      <c r="L197" s="162" t="str">
        <f t="shared" si="35"/>
        <v/>
      </c>
      <c r="M197" s="163" t="str">
        <f t="shared" si="36"/>
        <v/>
      </c>
      <c r="N197" s="164" t="str">
        <f t="shared" si="39"/>
        <v/>
      </c>
      <c r="O197" s="14"/>
      <c r="P197" s="172" t="str">
        <f>IF(I197='Intro &amp; Setup'!$AC$49, Schedule!$P$7, "")</f>
        <v/>
      </c>
      <c r="Q197" s="14"/>
      <c r="S197" s="12" t="str">
        <f t="shared" si="37"/>
        <v/>
      </c>
      <c r="U197" s="22">
        <f>IF(I197='Intro &amp; Setup'!$AC$49, AF197, 0)</f>
        <v>0</v>
      </c>
      <c r="V197" s="57" t="str">
        <f t="shared" si="38"/>
        <v/>
      </c>
      <c r="X197" s="5" t="str">
        <f t="shared" si="48"/>
        <v/>
      </c>
      <c r="Y197" s="6" t="str">
        <f t="shared" si="48"/>
        <v/>
      </c>
      <c r="Z197" s="7" t="str">
        <f t="shared" si="48"/>
        <v/>
      </c>
      <c r="AA197" s="6"/>
      <c r="AB197" s="32" t="str">
        <f t="shared" ca="1" si="49"/>
        <v/>
      </c>
      <c r="AC197" s="59" t="str">
        <f t="shared" ca="1" si="49"/>
        <v/>
      </c>
      <c r="AD197" s="60" t="str">
        <f t="shared" ca="1" si="49"/>
        <v/>
      </c>
      <c r="AE197" s="59"/>
      <c r="AF197" s="22" t="str">
        <f>IF(AND(I197="", J197=""), "", IF(AND(J197="", 'Intro &amp; Setup'!$K$42&gt;0), 'Intro &amp; Setup'!$K$42, J197))</f>
        <v/>
      </c>
      <c r="AO197" s="37" t="str">
        <f>IF(B197="", "", IF(COUNTIF($B$9:B196, B197)&gt;0, "", B197))</f>
        <v/>
      </c>
      <c r="AP197" s="37" t="str">
        <f t="shared" si="40"/>
        <v/>
      </c>
      <c r="AQ197" s="37">
        <v>189</v>
      </c>
      <c r="AR197" s="37" t="str">
        <f t="shared" si="41"/>
        <v/>
      </c>
      <c r="AT197" s="37" t="str">
        <f t="shared" si="42"/>
        <v/>
      </c>
      <c r="AV197" s="22" t="str">
        <f t="shared" si="43"/>
        <v/>
      </c>
    </row>
    <row r="198" spans="1:48" x14ac:dyDescent="0.25">
      <c r="A198" s="14"/>
      <c r="B198" s="145"/>
      <c r="C198" s="146"/>
      <c r="D198" s="147"/>
      <c r="E198" s="147"/>
      <c r="F198" s="148"/>
      <c r="G198" s="149"/>
      <c r="H198" s="150"/>
      <c r="I198" s="151"/>
      <c r="J198" s="152"/>
      <c r="K198" s="14"/>
      <c r="L198" s="162" t="str">
        <f t="shared" si="35"/>
        <v/>
      </c>
      <c r="M198" s="163" t="str">
        <f t="shared" si="36"/>
        <v/>
      </c>
      <c r="N198" s="164" t="str">
        <f t="shared" si="39"/>
        <v/>
      </c>
      <c r="O198" s="14"/>
      <c r="P198" s="172" t="str">
        <f>IF(I198='Intro &amp; Setup'!$AC$49, Schedule!$P$7, "")</f>
        <v/>
      </c>
      <c r="Q198" s="14"/>
      <c r="S198" s="12" t="str">
        <f t="shared" si="37"/>
        <v/>
      </c>
      <c r="U198" s="22">
        <f>IF(I198='Intro &amp; Setup'!$AC$49, AF198, 0)</f>
        <v>0</v>
      </c>
      <c r="V198" s="57" t="str">
        <f t="shared" si="38"/>
        <v/>
      </c>
      <c r="X198" s="5" t="str">
        <f t="shared" si="48"/>
        <v/>
      </c>
      <c r="Y198" s="6" t="str">
        <f t="shared" si="48"/>
        <v/>
      </c>
      <c r="Z198" s="7" t="str">
        <f t="shared" si="48"/>
        <v/>
      </c>
      <c r="AA198" s="6"/>
      <c r="AB198" s="32" t="str">
        <f t="shared" ca="1" si="49"/>
        <v/>
      </c>
      <c r="AC198" s="59" t="str">
        <f t="shared" ca="1" si="49"/>
        <v/>
      </c>
      <c r="AD198" s="60" t="str">
        <f t="shared" ca="1" si="49"/>
        <v/>
      </c>
      <c r="AE198" s="59"/>
      <c r="AF198" s="22" t="str">
        <f>IF(AND(I198="", J198=""), "", IF(AND(J198="", 'Intro &amp; Setup'!$K$42&gt;0), 'Intro &amp; Setup'!$K$42, J198))</f>
        <v/>
      </c>
      <c r="AO198" s="37" t="str">
        <f>IF(B198="", "", IF(COUNTIF($B$9:B197, B198)&gt;0, "", B198))</f>
        <v/>
      </c>
      <c r="AP198" s="37" t="str">
        <f t="shared" si="40"/>
        <v/>
      </c>
      <c r="AQ198" s="37">
        <v>190</v>
      </c>
      <c r="AR198" s="37" t="str">
        <f t="shared" si="41"/>
        <v/>
      </c>
      <c r="AT198" s="37" t="str">
        <f t="shared" si="42"/>
        <v/>
      </c>
      <c r="AV198" s="22" t="str">
        <f t="shared" si="43"/>
        <v/>
      </c>
    </row>
    <row r="199" spans="1:48" x14ac:dyDescent="0.25">
      <c r="A199" s="14"/>
      <c r="B199" s="145"/>
      <c r="C199" s="146"/>
      <c r="D199" s="147"/>
      <c r="E199" s="147"/>
      <c r="F199" s="148"/>
      <c r="G199" s="149"/>
      <c r="H199" s="150"/>
      <c r="I199" s="151"/>
      <c r="J199" s="152"/>
      <c r="K199" s="14"/>
      <c r="L199" s="162" t="str">
        <f t="shared" si="35"/>
        <v/>
      </c>
      <c r="M199" s="163" t="str">
        <f t="shared" si="36"/>
        <v/>
      </c>
      <c r="N199" s="164" t="str">
        <f t="shared" si="39"/>
        <v/>
      </c>
      <c r="O199" s="14"/>
      <c r="P199" s="172" t="str">
        <f>IF(I199='Intro &amp; Setup'!$AC$49, Schedule!$P$7, "")</f>
        <v/>
      </c>
      <c r="Q199" s="14"/>
      <c r="S199" s="12" t="str">
        <f t="shared" si="37"/>
        <v/>
      </c>
      <c r="U199" s="22">
        <f>IF(I199='Intro &amp; Setup'!$AC$49, AF199, 0)</f>
        <v>0</v>
      </c>
      <c r="V199" s="57" t="str">
        <f t="shared" si="38"/>
        <v/>
      </c>
      <c r="X199" s="5" t="str">
        <f t="shared" si="48"/>
        <v/>
      </c>
      <c r="Y199" s="6" t="str">
        <f t="shared" si="48"/>
        <v/>
      </c>
      <c r="Z199" s="7" t="str">
        <f t="shared" si="48"/>
        <v/>
      </c>
      <c r="AA199" s="6"/>
      <c r="AB199" s="32" t="str">
        <f t="shared" ca="1" si="49"/>
        <v/>
      </c>
      <c r="AC199" s="59" t="str">
        <f t="shared" ca="1" si="49"/>
        <v/>
      </c>
      <c r="AD199" s="60" t="str">
        <f t="shared" ca="1" si="49"/>
        <v/>
      </c>
      <c r="AE199" s="59"/>
      <c r="AF199" s="22" t="str">
        <f>IF(AND(I199="", J199=""), "", IF(AND(J199="", 'Intro &amp; Setup'!$K$42&gt;0), 'Intro &amp; Setup'!$K$42, J199))</f>
        <v/>
      </c>
      <c r="AO199" s="37" t="str">
        <f>IF(B199="", "", IF(COUNTIF($B$9:B198, B199)&gt;0, "", B199))</f>
        <v/>
      </c>
      <c r="AP199" s="37" t="str">
        <f t="shared" si="40"/>
        <v/>
      </c>
      <c r="AQ199" s="37">
        <v>191</v>
      </c>
      <c r="AR199" s="37" t="str">
        <f t="shared" si="41"/>
        <v/>
      </c>
      <c r="AT199" s="37" t="str">
        <f t="shared" si="42"/>
        <v/>
      </c>
      <c r="AV199" s="22" t="str">
        <f t="shared" si="43"/>
        <v/>
      </c>
    </row>
    <row r="200" spans="1:48" x14ac:dyDescent="0.25">
      <c r="A200" s="14"/>
      <c r="B200" s="145"/>
      <c r="C200" s="146"/>
      <c r="D200" s="147"/>
      <c r="E200" s="147"/>
      <c r="F200" s="148"/>
      <c r="G200" s="149"/>
      <c r="H200" s="150"/>
      <c r="I200" s="151"/>
      <c r="J200" s="152"/>
      <c r="K200" s="14"/>
      <c r="L200" s="162" t="str">
        <f t="shared" si="35"/>
        <v/>
      </c>
      <c r="M200" s="163" t="str">
        <f t="shared" si="36"/>
        <v/>
      </c>
      <c r="N200" s="164" t="str">
        <f t="shared" si="39"/>
        <v/>
      </c>
      <c r="O200" s="14"/>
      <c r="P200" s="172" t="str">
        <f>IF(I200='Intro &amp; Setup'!$AC$49, Schedule!$P$7, "")</f>
        <v/>
      </c>
      <c r="Q200" s="14"/>
      <c r="S200" s="12" t="str">
        <f t="shared" si="37"/>
        <v/>
      </c>
      <c r="U200" s="22">
        <f>IF(I200='Intro &amp; Setup'!$AC$49, AF200, 0)</f>
        <v>0</v>
      </c>
      <c r="V200" s="57" t="str">
        <f t="shared" si="38"/>
        <v/>
      </c>
      <c r="X200" s="5" t="str">
        <f t="shared" si="48"/>
        <v/>
      </c>
      <c r="Y200" s="6" t="str">
        <f t="shared" si="48"/>
        <v/>
      </c>
      <c r="Z200" s="7" t="str">
        <f t="shared" si="48"/>
        <v/>
      </c>
      <c r="AA200" s="6"/>
      <c r="AB200" s="32" t="str">
        <f t="shared" ca="1" si="49"/>
        <v/>
      </c>
      <c r="AC200" s="59" t="str">
        <f t="shared" ca="1" si="49"/>
        <v/>
      </c>
      <c r="AD200" s="60" t="str">
        <f t="shared" ca="1" si="49"/>
        <v/>
      </c>
      <c r="AE200" s="59"/>
      <c r="AF200" s="22" t="str">
        <f>IF(AND(I200="", J200=""), "", IF(AND(J200="", 'Intro &amp; Setup'!$K$42&gt;0), 'Intro &amp; Setup'!$K$42, J200))</f>
        <v/>
      </c>
      <c r="AO200" s="37" t="str">
        <f>IF(B200="", "", IF(COUNTIF($B$9:B199, B200)&gt;0, "", B200))</f>
        <v/>
      </c>
      <c r="AP200" s="37" t="str">
        <f t="shared" si="40"/>
        <v/>
      </c>
      <c r="AQ200" s="37">
        <v>192</v>
      </c>
      <c r="AR200" s="37" t="str">
        <f t="shared" si="41"/>
        <v/>
      </c>
      <c r="AT200" s="37" t="str">
        <f t="shared" si="42"/>
        <v/>
      </c>
      <c r="AV200" s="22" t="str">
        <f t="shared" si="43"/>
        <v/>
      </c>
    </row>
    <row r="201" spans="1:48" x14ac:dyDescent="0.25">
      <c r="A201" s="14"/>
      <c r="B201" s="145"/>
      <c r="C201" s="146"/>
      <c r="D201" s="147"/>
      <c r="E201" s="147"/>
      <c r="F201" s="148"/>
      <c r="G201" s="149"/>
      <c r="H201" s="150"/>
      <c r="I201" s="151"/>
      <c r="J201" s="152"/>
      <c r="K201" s="14"/>
      <c r="L201" s="162" t="str">
        <f t="shared" ref="L201:L264" si="50">IF(I201="", "", IFERROR((SUMIF($S$9:$S$5008, S201, $U$9:$U$5008))-(INDEX($AJ$3:$AJ$14, MATCH(S201, $AI$3:$AI$14, 0))), ""))</f>
        <v/>
      </c>
      <c r="M201" s="163" t="str">
        <f t="shared" ref="M201:M264" si="51">IF(H201="", "", (SUMIF($H$9:$H$5008, "&lt;" &amp; V201, $U$9:$U$5008))-(SUMIF($AH$3:$AH$14, "&lt;" &amp; V201, $AJ$3:$AJ$14)))</f>
        <v/>
      </c>
      <c r="N201" s="164" t="str">
        <f t="shared" si="39"/>
        <v/>
      </c>
      <c r="O201" s="14"/>
      <c r="P201" s="172" t="str">
        <f>IF(I201='Intro &amp; Setup'!$AC$49, Schedule!$P$7, "")</f>
        <v/>
      </c>
      <c r="Q201" s="14"/>
      <c r="S201" s="12" t="str">
        <f t="shared" ref="S201:S264" si="52">IF(H201="", "", TEXT(H201, "mmmm yyyy"))</f>
        <v/>
      </c>
      <c r="U201" s="22">
        <f>IF(I201='Intro &amp; Setup'!$AC$49, AF201, 0)</f>
        <v>0</v>
      </c>
      <c r="V201" s="57" t="str">
        <f t="shared" ref="V201:V264" si="53">IF(H201="", "", DATE(YEAR(H201), MONTH(H201), DAY(1)))</f>
        <v/>
      </c>
      <c r="X201" s="5" t="str">
        <f t="shared" si="48"/>
        <v/>
      </c>
      <c r="Y201" s="6" t="str">
        <f t="shared" si="48"/>
        <v/>
      </c>
      <c r="Z201" s="7" t="str">
        <f t="shared" si="48"/>
        <v/>
      </c>
      <c r="AA201" s="6"/>
      <c r="AB201" s="32" t="str">
        <f t="shared" ca="1" si="49"/>
        <v/>
      </c>
      <c r="AC201" s="59" t="str">
        <f t="shared" ca="1" si="49"/>
        <v/>
      </c>
      <c r="AD201" s="60" t="str">
        <f t="shared" ca="1" si="49"/>
        <v/>
      </c>
      <c r="AE201" s="59"/>
      <c r="AF201" s="22" t="str">
        <f>IF(AND(I201="", J201=""), "", IF(AND(J201="", 'Intro &amp; Setup'!$K$42&gt;0), 'Intro &amp; Setup'!$K$42, J201))</f>
        <v/>
      </c>
      <c r="AO201" s="37" t="str">
        <f>IF(B201="", "", IF(COUNTIF($B$9:B200, B201)&gt;0, "", B201))</f>
        <v/>
      </c>
      <c r="AP201" s="37" t="str">
        <f t="shared" si="40"/>
        <v/>
      </c>
      <c r="AQ201" s="37">
        <v>193</v>
      </c>
      <c r="AR201" s="37" t="str">
        <f t="shared" si="41"/>
        <v/>
      </c>
      <c r="AT201" s="37" t="str">
        <f t="shared" si="42"/>
        <v/>
      </c>
      <c r="AV201" s="22" t="str">
        <f t="shared" si="43"/>
        <v/>
      </c>
    </row>
    <row r="202" spans="1:48" x14ac:dyDescent="0.25">
      <c r="A202" s="14"/>
      <c r="B202" s="145"/>
      <c r="C202" s="146"/>
      <c r="D202" s="147"/>
      <c r="E202" s="147"/>
      <c r="F202" s="148"/>
      <c r="G202" s="149"/>
      <c r="H202" s="150"/>
      <c r="I202" s="151"/>
      <c r="J202" s="152"/>
      <c r="K202" s="14"/>
      <c r="L202" s="162" t="str">
        <f t="shared" si="50"/>
        <v/>
      </c>
      <c r="M202" s="163" t="str">
        <f t="shared" si="51"/>
        <v/>
      </c>
      <c r="N202" s="164" t="str">
        <f t="shared" ref="N202:N265" si="54">IF(OR(L202="", M202=""), "", L202+M202)</f>
        <v/>
      </c>
      <c r="O202" s="14"/>
      <c r="P202" s="172" t="str">
        <f>IF(I202='Intro &amp; Setup'!$AC$49, Schedule!$P$7, "")</f>
        <v/>
      </c>
      <c r="Q202" s="14"/>
      <c r="S202" s="12" t="str">
        <f t="shared" si="52"/>
        <v/>
      </c>
      <c r="U202" s="22">
        <f>IF(I202='Intro &amp; Setup'!$AC$49, AF202, 0)</f>
        <v>0</v>
      </c>
      <c r="V202" s="57" t="str">
        <f t="shared" si="53"/>
        <v/>
      </c>
      <c r="X202" s="5" t="str">
        <f t="shared" si="48"/>
        <v/>
      </c>
      <c r="Y202" s="6" t="str">
        <f t="shared" si="48"/>
        <v/>
      </c>
      <c r="Z202" s="7" t="str">
        <f t="shared" si="48"/>
        <v/>
      </c>
      <c r="AA202" s="6"/>
      <c r="AB202" s="32" t="str">
        <f t="shared" ca="1" si="49"/>
        <v/>
      </c>
      <c r="AC202" s="59" t="str">
        <f t="shared" ca="1" si="49"/>
        <v/>
      </c>
      <c r="AD202" s="60" t="str">
        <f t="shared" ca="1" si="49"/>
        <v/>
      </c>
      <c r="AE202" s="59"/>
      <c r="AF202" s="22" t="str">
        <f>IF(AND(I202="", J202=""), "", IF(AND(J202="", 'Intro &amp; Setup'!$K$42&gt;0), 'Intro &amp; Setup'!$K$42, J202))</f>
        <v/>
      </c>
      <c r="AO202" s="37" t="str">
        <f>IF(B202="", "", IF(COUNTIF($B$9:B201, B202)&gt;0, "", B202))</f>
        <v/>
      </c>
      <c r="AP202" s="37" t="str">
        <f t="shared" ref="AP202:AP265" si="55">IF(AO202="", "", COUNTIF($AO$9:$AO$5008, "&lt;"&amp;AO202)+1-$AP$7)</f>
        <v/>
      </c>
      <c r="AQ202" s="37">
        <v>194</v>
      </c>
      <c r="AR202" s="37" t="str">
        <f t="shared" ref="AR202:AR265" si="56">IFERROR(INDEX($AO$9:$AO$5008, MATCH(AQ202, $AP$9:$AP$5008, 0)), "")</f>
        <v/>
      </c>
      <c r="AT202" s="37" t="str">
        <f t="shared" ref="AT202:AT265" si="57">IF($B202=$AT$6, $S202, "")</f>
        <v/>
      </c>
      <c r="AV202" s="22" t="str">
        <f t="shared" ref="AV202:AV265" si="58">IF(AND($AT$6=$B202, $I202=$I$5), $J202, "")</f>
        <v/>
      </c>
    </row>
    <row r="203" spans="1:48" x14ac:dyDescent="0.25">
      <c r="A203" s="14"/>
      <c r="B203" s="145"/>
      <c r="C203" s="146"/>
      <c r="D203" s="147"/>
      <c r="E203" s="147"/>
      <c r="F203" s="148"/>
      <c r="G203" s="149"/>
      <c r="H203" s="150"/>
      <c r="I203" s="151"/>
      <c r="J203" s="152"/>
      <c r="K203" s="14"/>
      <c r="L203" s="162" t="str">
        <f t="shared" si="50"/>
        <v/>
      </c>
      <c r="M203" s="163" t="str">
        <f t="shared" si="51"/>
        <v/>
      </c>
      <c r="N203" s="164" t="str">
        <f t="shared" si="54"/>
        <v/>
      </c>
      <c r="O203" s="14"/>
      <c r="P203" s="172" t="str">
        <f>IF(I203='Intro &amp; Setup'!$AC$49, Schedule!$P$7, "")</f>
        <v/>
      </c>
      <c r="Q203" s="14"/>
      <c r="S203" s="12" t="str">
        <f t="shared" si="52"/>
        <v/>
      </c>
      <c r="U203" s="22">
        <f>IF(I203='Intro &amp; Setup'!$AC$49, AF203, 0)</f>
        <v>0</v>
      </c>
      <c r="V203" s="57" t="str">
        <f t="shared" si="53"/>
        <v/>
      </c>
      <c r="X203" s="5" t="str">
        <f t="shared" si="48"/>
        <v/>
      </c>
      <c r="Y203" s="6" t="str">
        <f t="shared" si="48"/>
        <v/>
      </c>
      <c r="Z203" s="7" t="str">
        <f t="shared" si="48"/>
        <v/>
      </c>
      <c r="AA203" s="6"/>
      <c r="AB203" s="32" t="str">
        <f t="shared" ca="1" si="49"/>
        <v/>
      </c>
      <c r="AC203" s="59" t="str">
        <f t="shared" ca="1" si="49"/>
        <v/>
      </c>
      <c r="AD203" s="60" t="str">
        <f t="shared" ca="1" si="49"/>
        <v/>
      </c>
      <c r="AE203" s="59"/>
      <c r="AF203" s="22" t="str">
        <f>IF(AND(I203="", J203=""), "", IF(AND(J203="", 'Intro &amp; Setup'!$K$42&gt;0), 'Intro &amp; Setup'!$K$42, J203))</f>
        <v/>
      </c>
      <c r="AO203" s="37" t="str">
        <f>IF(B203="", "", IF(COUNTIF($B$9:B202, B203)&gt;0, "", B203))</f>
        <v/>
      </c>
      <c r="AP203" s="37" t="str">
        <f t="shared" si="55"/>
        <v/>
      </c>
      <c r="AQ203" s="37">
        <v>195</v>
      </c>
      <c r="AR203" s="37" t="str">
        <f t="shared" si="56"/>
        <v/>
      </c>
      <c r="AT203" s="37" t="str">
        <f t="shared" si="57"/>
        <v/>
      </c>
      <c r="AV203" s="22" t="str">
        <f t="shared" si="58"/>
        <v/>
      </c>
    </row>
    <row r="204" spans="1:48" x14ac:dyDescent="0.25">
      <c r="A204" s="14"/>
      <c r="B204" s="145"/>
      <c r="C204" s="146"/>
      <c r="D204" s="147"/>
      <c r="E204" s="147"/>
      <c r="F204" s="148"/>
      <c r="G204" s="149"/>
      <c r="H204" s="150"/>
      <c r="I204" s="151"/>
      <c r="J204" s="152"/>
      <c r="K204" s="14"/>
      <c r="L204" s="162" t="str">
        <f t="shared" si="50"/>
        <v/>
      </c>
      <c r="M204" s="163" t="str">
        <f t="shared" si="51"/>
        <v/>
      </c>
      <c r="N204" s="164" t="str">
        <f t="shared" si="54"/>
        <v/>
      </c>
      <c r="O204" s="14"/>
      <c r="P204" s="172" t="str">
        <f>IF(I204='Intro &amp; Setup'!$AC$49, Schedule!$P$7, "")</f>
        <v/>
      </c>
      <c r="Q204" s="14"/>
      <c r="S204" s="12" t="str">
        <f t="shared" si="52"/>
        <v/>
      </c>
      <c r="U204" s="22">
        <f>IF(I204='Intro &amp; Setup'!$AC$49, AF204, 0)</f>
        <v>0</v>
      </c>
      <c r="V204" s="57" t="str">
        <f t="shared" si="53"/>
        <v/>
      </c>
      <c r="X204" s="5" t="str">
        <f t="shared" si="48"/>
        <v/>
      </c>
      <c r="Y204" s="6" t="str">
        <f t="shared" si="48"/>
        <v/>
      </c>
      <c r="Z204" s="7" t="str">
        <f t="shared" si="48"/>
        <v/>
      </c>
      <c r="AA204" s="6"/>
      <c r="AB204" s="32" t="str">
        <f t="shared" ca="1" si="49"/>
        <v/>
      </c>
      <c r="AC204" s="59" t="str">
        <f t="shared" ca="1" si="49"/>
        <v/>
      </c>
      <c r="AD204" s="60" t="str">
        <f t="shared" ca="1" si="49"/>
        <v/>
      </c>
      <c r="AE204" s="59"/>
      <c r="AF204" s="22" t="str">
        <f>IF(AND(I204="", J204=""), "", IF(AND(J204="", 'Intro &amp; Setup'!$K$42&gt;0), 'Intro &amp; Setup'!$K$42, J204))</f>
        <v/>
      </c>
      <c r="AO204" s="37" t="str">
        <f>IF(B204="", "", IF(COUNTIF($B$9:B203, B204)&gt;0, "", B204))</f>
        <v/>
      </c>
      <c r="AP204" s="37" t="str">
        <f t="shared" si="55"/>
        <v/>
      </c>
      <c r="AQ204" s="37">
        <v>196</v>
      </c>
      <c r="AR204" s="37" t="str">
        <f t="shared" si="56"/>
        <v/>
      </c>
      <c r="AT204" s="37" t="str">
        <f t="shared" si="57"/>
        <v/>
      </c>
      <c r="AV204" s="22" t="str">
        <f t="shared" si="58"/>
        <v/>
      </c>
    </row>
    <row r="205" spans="1:48" x14ac:dyDescent="0.25">
      <c r="A205" s="14"/>
      <c r="B205" s="145"/>
      <c r="C205" s="146"/>
      <c r="D205" s="147"/>
      <c r="E205" s="147"/>
      <c r="F205" s="148"/>
      <c r="G205" s="149"/>
      <c r="H205" s="150"/>
      <c r="I205" s="151"/>
      <c r="J205" s="152"/>
      <c r="K205" s="14"/>
      <c r="L205" s="162" t="str">
        <f t="shared" si="50"/>
        <v/>
      </c>
      <c r="M205" s="163" t="str">
        <f t="shared" si="51"/>
        <v/>
      </c>
      <c r="N205" s="164" t="str">
        <f t="shared" si="54"/>
        <v/>
      </c>
      <c r="O205" s="14"/>
      <c r="P205" s="172" t="str">
        <f>IF(I205='Intro &amp; Setup'!$AC$49, Schedule!$P$7, "")</f>
        <v/>
      </c>
      <c r="Q205" s="14"/>
      <c r="S205" s="12" t="str">
        <f t="shared" si="52"/>
        <v/>
      </c>
      <c r="U205" s="22">
        <f>IF(I205='Intro &amp; Setup'!$AC$49, AF205, 0)</f>
        <v>0</v>
      </c>
      <c r="V205" s="57" t="str">
        <f t="shared" si="53"/>
        <v/>
      </c>
      <c r="X205" s="5" t="str">
        <f t="shared" si="48"/>
        <v/>
      </c>
      <c r="Y205" s="6" t="str">
        <f t="shared" si="48"/>
        <v/>
      </c>
      <c r="Z205" s="7" t="str">
        <f t="shared" si="48"/>
        <v/>
      </c>
      <c r="AA205" s="6"/>
      <c r="AB205" s="32" t="str">
        <f t="shared" ca="1" si="49"/>
        <v/>
      </c>
      <c r="AC205" s="59" t="str">
        <f t="shared" ca="1" si="49"/>
        <v/>
      </c>
      <c r="AD205" s="60" t="str">
        <f t="shared" ca="1" si="49"/>
        <v/>
      </c>
      <c r="AE205" s="59"/>
      <c r="AF205" s="22" t="str">
        <f>IF(AND(I205="", J205=""), "", IF(AND(J205="", 'Intro &amp; Setup'!$K$42&gt;0), 'Intro &amp; Setup'!$K$42, J205))</f>
        <v/>
      </c>
      <c r="AO205" s="37" t="str">
        <f>IF(B205="", "", IF(COUNTIF($B$9:B204, B205)&gt;0, "", B205))</f>
        <v/>
      </c>
      <c r="AP205" s="37" t="str">
        <f t="shared" si="55"/>
        <v/>
      </c>
      <c r="AQ205" s="37">
        <v>197</v>
      </c>
      <c r="AR205" s="37" t="str">
        <f t="shared" si="56"/>
        <v/>
      </c>
      <c r="AT205" s="37" t="str">
        <f t="shared" si="57"/>
        <v/>
      </c>
      <c r="AV205" s="22" t="str">
        <f t="shared" si="58"/>
        <v/>
      </c>
    </row>
    <row r="206" spans="1:48" x14ac:dyDescent="0.25">
      <c r="A206" s="14"/>
      <c r="B206" s="145"/>
      <c r="C206" s="146"/>
      <c r="D206" s="147"/>
      <c r="E206" s="147"/>
      <c r="F206" s="148"/>
      <c r="G206" s="149"/>
      <c r="H206" s="150"/>
      <c r="I206" s="151"/>
      <c r="J206" s="152"/>
      <c r="K206" s="14"/>
      <c r="L206" s="162" t="str">
        <f t="shared" si="50"/>
        <v/>
      </c>
      <c r="M206" s="163" t="str">
        <f t="shared" si="51"/>
        <v/>
      </c>
      <c r="N206" s="164" t="str">
        <f t="shared" si="54"/>
        <v/>
      </c>
      <c r="O206" s="14"/>
      <c r="P206" s="172" t="str">
        <f>IF(I206='Intro &amp; Setup'!$AC$49, Schedule!$P$7, "")</f>
        <v/>
      </c>
      <c r="Q206" s="14"/>
      <c r="S206" s="12" t="str">
        <f t="shared" si="52"/>
        <v/>
      </c>
      <c r="U206" s="22">
        <f>IF(I206='Intro &amp; Setup'!$AC$49, AF206, 0)</f>
        <v>0</v>
      </c>
      <c r="V206" s="57" t="str">
        <f t="shared" si="53"/>
        <v/>
      </c>
      <c r="X206" s="5" t="str">
        <f t="shared" si="48"/>
        <v/>
      </c>
      <c r="Y206" s="6" t="str">
        <f t="shared" si="48"/>
        <v/>
      </c>
      <c r="Z206" s="7" t="str">
        <f t="shared" si="48"/>
        <v/>
      </c>
      <c r="AA206" s="6"/>
      <c r="AB206" s="32" t="str">
        <f t="shared" ca="1" si="49"/>
        <v/>
      </c>
      <c r="AC206" s="59" t="str">
        <f t="shared" ca="1" si="49"/>
        <v/>
      </c>
      <c r="AD206" s="60" t="str">
        <f t="shared" ca="1" si="49"/>
        <v/>
      </c>
      <c r="AE206" s="59"/>
      <c r="AF206" s="22" t="str">
        <f>IF(AND(I206="", J206=""), "", IF(AND(J206="", 'Intro &amp; Setup'!$K$42&gt;0), 'Intro &amp; Setup'!$K$42, J206))</f>
        <v/>
      </c>
      <c r="AO206" s="37" t="str">
        <f>IF(B206="", "", IF(COUNTIF($B$9:B205, B206)&gt;0, "", B206))</f>
        <v/>
      </c>
      <c r="AP206" s="37" t="str">
        <f t="shared" si="55"/>
        <v/>
      </c>
      <c r="AQ206" s="37">
        <v>198</v>
      </c>
      <c r="AR206" s="37" t="str">
        <f t="shared" si="56"/>
        <v/>
      </c>
      <c r="AT206" s="37" t="str">
        <f t="shared" si="57"/>
        <v/>
      </c>
      <c r="AV206" s="22" t="str">
        <f t="shared" si="58"/>
        <v/>
      </c>
    </row>
    <row r="207" spans="1:48" x14ac:dyDescent="0.25">
      <c r="A207" s="14"/>
      <c r="B207" s="145"/>
      <c r="C207" s="146"/>
      <c r="D207" s="147"/>
      <c r="E207" s="147"/>
      <c r="F207" s="148"/>
      <c r="G207" s="149"/>
      <c r="H207" s="150"/>
      <c r="I207" s="151"/>
      <c r="J207" s="152"/>
      <c r="K207" s="14"/>
      <c r="L207" s="162" t="str">
        <f t="shared" si="50"/>
        <v/>
      </c>
      <c r="M207" s="163" t="str">
        <f t="shared" si="51"/>
        <v/>
      </c>
      <c r="N207" s="164" t="str">
        <f t="shared" si="54"/>
        <v/>
      </c>
      <c r="O207" s="14"/>
      <c r="P207" s="172" t="str">
        <f>IF(I207='Intro &amp; Setup'!$AC$49, Schedule!$P$7, "")</f>
        <v/>
      </c>
      <c r="Q207" s="14"/>
      <c r="S207" s="12" t="str">
        <f t="shared" si="52"/>
        <v/>
      </c>
      <c r="U207" s="22">
        <f>IF(I207='Intro &amp; Setup'!$AC$49, AF207, 0)</f>
        <v>0</v>
      </c>
      <c r="V207" s="57" t="str">
        <f t="shared" si="53"/>
        <v/>
      </c>
      <c r="X207" s="5" t="str">
        <f t="shared" si="48"/>
        <v/>
      </c>
      <c r="Y207" s="6" t="str">
        <f t="shared" si="48"/>
        <v/>
      </c>
      <c r="Z207" s="7" t="str">
        <f t="shared" si="48"/>
        <v/>
      </c>
      <c r="AA207" s="6"/>
      <c r="AB207" s="32" t="str">
        <f t="shared" ca="1" si="49"/>
        <v/>
      </c>
      <c r="AC207" s="59" t="str">
        <f t="shared" ca="1" si="49"/>
        <v/>
      </c>
      <c r="AD207" s="60" t="str">
        <f t="shared" ca="1" si="49"/>
        <v/>
      </c>
      <c r="AE207" s="59"/>
      <c r="AF207" s="22" t="str">
        <f>IF(AND(I207="", J207=""), "", IF(AND(J207="", 'Intro &amp; Setup'!$K$42&gt;0), 'Intro &amp; Setup'!$K$42, J207))</f>
        <v/>
      </c>
      <c r="AO207" s="37" t="str">
        <f>IF(B207="", "", IF(COUNTIF($B$9:B206, B207)&gt;0, "", B207))</f>
        <v/>
      </c>
      <c r="AP207" s="37" t="str">
        <f t="shared" si="55"/>
        <v/>
      </c>
      <c r="AQ207" s="37">
        <v>199</v>
      </c>
      <c r="AR207" s="37" t="str">
        <f t="shared" si="56"/>
        <v/>
      </c>
      <c r="AT207" s="37" t="str">
        <f t="shared" si="57"/>
        <v/>
      </c>
      <c r="AV207" s="22" t="str">
        <f t="shared" si="58"/>
        <v/>
      </c>
    </row>
    <row r="208" spans="1:48" x14ac:dyDescent="0.25">
      <c r="A208" s="14"/>
      <c r="B208" s="145"/>
      <c r="C208" s="146"/>
      <c r="D208" s="147"/>
      <c r="E208" s="147"/>
      <c r="F208" s="148"/>
      <c r="G208" s="149"/>
      <c r="H208" s="150"/>
      <c r="I208" s="151"/>
      <c r="J208" s="152"/>
      <c r="K208" s="14"/>
      <c r="L208" s="162" t="str">
        <f t="shared" si="50"/>
        <v/>
      </c>
      <c r="M208" s="163" t="str">
        <f t="shared" si="51"/>
        <v/>
      </c>
      <c r="N208" s="164" t="str">
        <f t="shared" si="54"/>
        <v/>
      </c>
      <c r="O208" s="14"/>
      <c r="P208" s="172" t="str">
        <f>IF(I208='Intro &amp; Setup'!$AC$49, Schedule!$P$7, "")</f>
        <v/>
      </c>
      <c r="Q208" s="14"/>
      <c r="S208" s="12" t="str">
        <f t="shared" si="52"/>
        <v/>
      </c>
      <c r="U208" s="22">
        <f>IF(I208='Intro &amp; Setup'!$AC$49, AF208, 0)</f>
        <v>0</v>
      </c>
      <c r="V208" s="57" t="str">
        <f t="shared" si="53"/>
        <v/>
      </c>
      <c r="X208" s="5" t="str">
        <f t="shared" si="48"/>
        <v/>
      </c>
      <c r="Y208" s="6" t="str">
        <f t="shared" si="48"/>
        <v/>
      </c>
      <c r="Z208" s="7" t="str">
        <f t="shared" si="48"/>
        <v/>
      </c>
      <c r="AA208" s="6"/>
      <c r="AB208" s="32" t="str">
        <f t="shared" ca="1" si="49"/>
        <v/>
      </c>
      <c r="AC208" s="59" t="str">
        <f t="shared" ca="1" si="49"/>
        <v/>
      </c>
      <c r="AD208" s="60" t="str">
        <f t="shared" ca="1" si="49"/>
        <v/>
      </c>
      <c r="AE208" s="59"/>
      <c r="AF208" s="22" t="str">
        <f>IF(AND(I208="", J208=""), "", IF(AND(J208="", 'Intro &amp; Setup'!$K$42&gt;0), 'Intro &amp; Setup'!$K$42, J208))</f>
        <v/>
      </c>
      <c r="AO208" s="37" t="str">
        <f>IF(B208="", "", IF(COUNTIF($B$9:B207, B208)&gt;0, "", B208))</f>
        <v/>
      </c>
      <c r="AP208" s="37" t="str">
        <f t="shared" si="55"/>
        <v/>
      </c>
      <c r="AQ208" s="37">
        <v>200</v>
      </c>
      <c r="AR208" s="37" t="str">
        <f t="shared" si="56"/>
        <v/>
      </c>
      <c r="AT208" s="37" t="str">
        <f t="shared" si="57"/>
        <v/>
      </c>
      <c r="AV208" s="22" t="str">
        <f t="shared" si="58"/>
        <v/>
      </c>
    </row>
    <row r="209" spans="1:48" x14ac:dyDescent="0.25">
      <c r="A209" s="14"/>
      <c r="B209" s="145"/>
      <c r="C209" s="146"/>
      <c r="D209" s="147"/>
      <c r="E209" s="147"/>
      <c r="F209" s="148"/>
      <c r="G209" s="149"/>
      <c r="H209" s="150"/>
      <c r="I209" s="151"/>
      <c r="J209" s="152"/>
      <c r="K209" s="14"/>
      <c r="L209" s="162" t="str">
        <f t="shared" si="50"/>
        <v/>
      </c>
      <c r="M209" s="163" t="str">
        <f t="shared" si="51"/>
        <v/>
      </c>
      <c r="N209" s="164" t="str">
        <f t="shared" si="54"/>
        <v/>
      </c>
      <c r="O209" s="14"/>
      <c r="P209" s="172" t="str">
        <f>IF(I209='Intro &amp; Setup'!$AC$49, Schedule!$P$7, "")</f>
        <v/>
      </c>
      <c r="Q209" s="14"/>
      <c r="S209" s="12" t="str">
        <f t="shared" si="52"/>
        <v/>
      </c>
      <c r="U209" s="22">
        <f>IF(I209='Intro &amp; Setup'!$AC$49, AF209, 0)</f>
        <v>0</v>
      </c>
      <c r="V209" s="57" t="str">
        <f t="shared" si="53"/>
        <v/>
      </c>
      <c r="X209" s="5" t="str">
        <f t="shared" ref="X209:Z228" si="59">IF($I209="", "", IF($S209=X$8, $I209, ""))</f>
        <v/>
      </c>
      <c r="Y209" s="6" t="str">
        <f t="shared" si="59"/>
        <v/>
      </c>
      <c r="Z209" s="7" t="str">
        <f t="shared" si="59"/>
        <v/>
      </c>
      <c r="AA209" s="6"/>
      <c r="AB209" s="32" t="str">
        <f t="shared" ref="AB209:AD228" ca="1" si="60">IF($S209=AB$8, $AF209, "")</f>
        <v/>
      </c>
      <c r="AC209" s="59" t="str">
        <f t="shared" ca="1" si="60"/>
        <v/>
      </c>
      <c r="AD209" s="60" t="str">
        <f t="shared" ca="1" si="60"/>
        <v/>
      </c>
      <c r="AE209" s="59"/>
      <c r="AF209" s="22" t="str">
        <f>IF(AND(I209="", J209=""), "", IF(AND(J209="", 'Intro &amp; Setup'!$K$42&gt;0), 'Intro &amp; Setup'!$K$42, J209))</f>
        <v/>
      </c>
      <c r="AO209" s="37" t="str">
        <f>IF(B209="", "", IF(COUNTIF($B$9:B208, B209)&gt;0, "", B209))</f>
        <v/>
      </c>
      <c r="AP209" s="37" t="str">
        <f t="shared" si="55"/>
        <v/>
      </c>
      <c r="AQ209" s="37">
        <v>201</v>
      </c>
      <c r="AR209" s="37" t="str">
        <f t="shared" si="56"/>
        <v/>
      </c>
      <c r="AT209" s="37" t="str">
        <f t="shared" si="57"/>
        <v/>
      </c>
      <c r="AV209" s="22" t="str">
        <f t="shared" si="58"/>
        <v/>
      </c>
    </row>
    <row r="210" spans="1:48" x14ac:dyDescent="0.25">
      <c r="A210" s="14"/>
      <c r="B210" s="145"/>
      <c r="C210" s="146"/>
      <c r="D210" s="147"/>
      <c r="E210" s="147"/>
      <c r="F210" s="148"/>
      <c r="G210" s="149"/>
      <c r="H210" s="150"/>
      <c r="I210" s="151"/>
      <c r="J210" s="152"/>
      <c r="K210" s="14"/>
      <c r="L210" s="162" t="str">
        <f t="shared" si="50"/>
        <v/>
      </c>
      <c r="M210" s="163" t="str">
        <f t="shared" si="51"/>
        <v/>
      </c>
      <c r="N210" s="164" t="str">
        <f t="shared" si="54"/>
        <v/>
      </c>
      <c r="O210" s="14"/>
      <c r="P210" s="172" t="str">
        <f>IF(I210='Intro &amp; Setup'!$AC$49, Schedule!$P$7, "")</f>
        <v/>
      </c>
      <c r="Q210" s="14"/>
      <c r="S210" s="12" t="str">
        <f t="shared" si="52"/>
        <v/>
      </c>
      <c r="U210" s="22">
        <f>IF(I210='Intro &amp; Setup'!$AC$49, AF210, 0)</f>
        <v>0</v>
      </c>
      <c r="V210" s="57" t="str">
        <f t="shared" si="53"/>
        <v/>
      </c>
      <c r="X210" s="5" t="str">
        <f t="shared" si="59"/>
        <v/>
      </c>
      <c r="Y210" s="6" t="str">
        <f t="shared" si="59"/>
        <v/>
      </c>
      <c r="Z210" s="7" t="str">
        <f t="shared" si="59"/>
        <v/>
      </c>
      <c r="AA210" s="6"/>
      <c r="AB210" s="32" t="str">
        <f t="shared" ca="1" si="60"/>
        <v/>
      </c>
      <c r="AC210" s="59" t="str">
        <f t="shared" ca="1" si="60"/>
        <v/>
      </c>
      <c r="AD210" s="60" t="str">
        <f t="shared" ca="1" si="60"/>
        <v/>
      </c>
      <c r="AE210" s="59"/>
      <c r="AF210" s="22" t="str">
        <f>IF(AND(I210="", J210=""), "", IF(AND(J210="", 'Intro &amp; Setup'!$K$42&gt;0), 'Intro &amp; Setup'!$K$42, J210))</f>
        <v/>
      </c>
      <c r="AO210" s="37" t="str">
        <f>IF(B210="", "", IF(COUNTIF($B$9:B209, B210)&gt;0, "", B210))</f>
        <v/>
      </c>
      <c r="AP210" s="37" t="str">
        <f t="shared" si="55"/>
        <v/>
      </c>
      <c r="AQ210" s="37">
        <v>202</v>
      </c>
      <c r="AR210" s="37" t="str">
        <f t="shared" si="56"/>
        <v/>
      </c>
      <c r="AT210" s="37" t="str">
        <f t="shared" si="57"/>
        <v/>
      </c>
      <c r="AV210" s="22" t="str">
        <f t="shared" si="58"/>
        <v/>
      </c>
    </row>
    <row r="211" spans="1:48" x14ac:dyDescent="0.25">
      <c r="A211" s="14"/>
      <c r="B211" s="145"/>
      <c r="C211" s="146"/>
      <c r="D211" s="147"/>
      <c r="E211" s="147"/>
      <c r="F211" s="148"/>
      <c r="G211" s="149"/>
      <c r="H211" s="150"/>
      <c r="I211" s="151"/>
      <c r="J211" s="152"/>
      <c r="K211" s="14"/>
      <c r="L211" s="162" t="str">
        <f t="shared" si="50"/>
        <v/>
      </c>
      <c r="M211" s="163" t="str">
        <f t="shared" si="51"/>
        <v/>
      </c>
      <c r="N211" s="164" t="str">
        <f t="shared" si="54"/>
        <v/>
      </c>
      <c r="O211" s="14"/>
      <c r="P211" s="172" t="str">
        <f>IF(I211='Intro &amp; Setup'!$AC$49, Schedule!$P$7, "")</f>
        <v/>
      </c>
      <c r="Q211" s="14"/>
      <c r="S211" s="12" t="str">
        <f t="shared" si="52"/>
        <v/>
      </c>
      <c r="U211" s="22">
        <f>IF(I211='Intro &amp; Setup'!$AC$49, AF211, 0)</f>
        <v>0</v>
      </c>
      <c r="V211" s="57" t="str">
        <f t="shared" si="53"/>
        <v/>
      </c>
      <c r="X211" s="5" t="str">
        <f t="shared" si="59"/>
        <v/>
      </c>
      <c r="Y211" s="6" t="str">
        <f t="shared" si="59"/>
        <v/>
      </c>
      <c r="Z211" s="7" t="str">
        <f t="shared" si="59"/>
        <v/>
      </c>
      <c r="AA211" s="6"/>
      <c r="AB211" s="32" t="str">
        <f t="shared" ca="1" si="60"/>
        <v/>
      </c>
      <c r="AC211" s="59" t="str">
        <f t="shared" ca="1" si="60"/>
        <v/>
      </c>
      <c r="AD211" s="60" t="str">
        <f t="shared" ca="1" si="60"/>
        <v/>
      </c>
      <c r="AE211" s="59"/>
      <c r="AF211" s="22" t="str">
        <f>IF(AND(I211="", J211=""), "", IF(AND(J211="", 'Intro &amp; Setup'!$K$42&gt;0), 'Intro &amp; Setup'!$K$42, J211))</f>
        <v/>
      </c>
      <c r="AO211" s="37" t="str">
        <f>IF(B211="", "", IF(COUNTIF($B$9:B210, B211)&gt;0, "", B211))</f>
        <v/>
      </c>
      <c r="AP211" s="37" t="str">
        <f t="shared" si="55"/>
        <v/>
      </c>
      <c r="AQ211" s="37">
        <v>203</v>
      </c>
      <c r="AR211" s="37" t="str">
        <f t="shared" si="56"/>
        <v/>
      </c>
      <c r="AT211" s="37" t="str">
        <f t="shared" si="57"/>
        <v/>
      </c>
      <c r="AV211" s="22" t="str">
        <f t="shared" si="58"/>
        <v/>
      </c>
    </row>
    <row r="212" spans="1:48" x14ac:dyDescent="0.25">
      <c r="A212" s="14"/>
      <c r="B212" s="145"/>
      <c r="C212" s="146"/>
      <c r="D212" s="147"/>
      <c r="E212" s="147"/>
      <c r="F212" s="148"/>
      <c r="G212" s="149"/>
      <c r="H212" s="150"/>
      <c r="I212" s="151"/>
      <c r="J212" s="152"/>
      <c r="K212" s="14"/>
      <c r="L212" s="162" t="str">
        <f t="shared" si="50"/>
        <v/>
      </c>
      <c r="M212" s="163" t="str">
        <f t="shared" si="51"/>
        <v/>
      </c>
      <c r="N212" s="164" t="str">
        <f t="shared" si="54"/>
        <v/>
      </c>
      <c r="O212" s="14"/>
      <c r="P212" s="172" t="str">
        <f>IF(I212='Intro &amp; Setup'!$AC$49, Schedule!$P$7, "")</f>
        <v/>
      </c>
      <c r="Q212" s="14"/>
      <c r="S212" s="12" t="str">
        <f t="shared" si="52"/>
        <v/>
      </c>
      <c r="U212" s="22">
        <f>IF(I212='Intro &amp; Setup'!$AC$49, AF212, 0)</f>
        <v>0</v>
      </c>
      <c r="V212" s="57" t="str">
        <f t="shared" si="53"/>
        <v/>
      </c>
      <c r="X212" s="5" t="str">
        <f t="shared" si="59"/>
        <v/>
      </c>
      <c r="Y212" s="6" t="str">
        <f t="shared" si="59"/>
        <v/>
      </c>
      <c r="Z212" s="7" t="str">
        <f t="shared" si="59"/>
        <v/>
      </c>
      <c r="AA212" s="6"/>
      <c r="AB212" s="32" t="str">
        <f t="shared" ca="1" si="60"/>
        <v/>
      </c>
      <c r="AC212" s="59" t="str">
        <f t="shared" ca="1" si="60"/>
        <v/>
      </c>
      <c r="AD212" s="60" t="str">
        <f t="shared" ca="1" si="60"/>
        <v/>
      </c>
      <c r="AE212" s="59"/>
      <c r="AF212" s="22" t="str">
        <f>IF(AND(I212="", J212=""), "", IF(AND(J212="", 'Intro &amp; Setup'!$K$42&gt;0), 'Intro &amp; Setup'!$K$42, J212))</f>
        <v/>
      </c>
      <c r="AO212" s="37" t="str">
        <f>IF(B212="", "", IF(COUNTIF($B$9:B211, B212)&gt;0, "", B212))</f>
        <v/>
      </c>
      <c r="AP212" s="37" t="str">
        <f t="shared" si="55"/>
        <v/>
      </c>
      <c r="AQ212" s="37">
        <v>204</v>
      </c>
      <c r="AR212" s="37" t="str">
        <f t="shared" si="56"/>
        <v/>
      </c>
      <c r="AT212" s="37" t="str">
        <f t="shared" si="57"/>
        <v/>
      </c>
      <c r="AV212" s="22" t="str">
        <f t="shared" si="58"/>
        <v/>
      </c>
    </row>
    <row r="213" spans="1:48" x14ac:dyDescent="0.25">
      <c r="A213" s="14"/>
      <c r="B213" s="145"/>
      <c r="C213" s="146"/>
      <c r="D213" s="147"/>
      <c r="E213" s="147"/>
      <c r="F213" s="148"/>
      <c r="G213" s="149"/>
      <c r="H213" s="150"/>
      <c r="I213" s="151"/>
      <c r="J213" s="152"/>
      <c r="K213" s="14"/>
      <c r="L213" s="162" t="str">
        <f t="shared" si="50"/>
        <v/>
      </c>
      <c r="M213" s="163" t="str">
        <f t="shared" si="51"/>
        <v/>
      </c>
      <c r="N213" s="164" t="str">
        <f t="shared" si="54"/>
        <v/>
      </c>
      <c r="O213" s="14"/>
      <c r="P213" s="172" t="str">
        <f>IF(I213='Intro &amp; Setup'!$AC$49, Schedule!$P$7, "")</f>
        <v/>
      </c>
      <c r="Q213" s="14"/>
      <c r="S213" s="12" t="str">
        <f t="shared" si="52"/>
        <v/>
      </c>
      <c r="U213" s="22">
        <f>IF(I213='Intro &amp; Setup'!$AC$49, AF213, 0)</f>
        <v>0</v>
      </c>
      <c r="V213" s="57" t="str">
        <f t="shared" si="53"/>
        <v/>
      </c>
      <c r="X213" s="5" t="str">
        <f t="shared" si="59"/>
        <v/>
      </c>
      <c r="Y213" s="6" t="str">
        <f t="shared" si="59"/>
        <v/>
      </c>
      <c r="Z213" s="7" t="str">
        <f t="shared" si="59"/>
        <v/>
      </c>
      <c r="AA213" s="6"/>
      <c r="AB213" s="32" t="str">
        <f t="shared" ca="1" si="60"/>
        <v/>
      </c>
      <c r="AC213" s="59" t="str">
        <f t="shared" ca="1" si="60"/>
        <v/>
      </c>
      <c r="AD213" s="60" t="str">
        <f t="shared" ca="1" si="60"/>
        <v/>
      </c>
      <c r="AE213" s="59"/>
      <c r="AF213" s="22" t="str">
        <f>IF(AND(I213="", J213=""), "", IF(AND(J213="", 'Intro &amp; Setup'!$K$42&gt;0), 'Intro &amp; Setup'!$K$42, J213))</f>
        <v/>
      </c>
      <c r="AO213" s="37" t="str">
        <f>IF(B213="", "", IF(COUNTIF($B$9:B212, B213)&gt;0, "", B213))</f>
        <v/>
      </c>
      <c r="AP213" s="37" t="str">
        <f t="shared" si="55"/>
        <v/>
      </c>
      <c r="AQ213" s="37">
        <v>205</v>
      </c>
      <c r="AR213" s="37" t="str">
        <f t="shared" si="56"/>
        <v/>
      </c>
      <c r="AT213" s="37" t="str">
        <f t="shared" si="57"/>
        <v/>
      </c>
      <c r="AV213" s="22" t="str">
        <f t="shared" si="58"/>
        <v/>
      </c>
    </row>
    <row r="214" spans="1:48" x14ac:dyDescent="0.25">
      <c r="A214" s="14"/>
      <c r="B214" s="145"/>
      <c r="C214" s="146"/>
      <c r="D214" s="147"/>
      <c r="E214" s="147"/>
      <c r="F214" s="148"/>
      <c r="G214" s="149"/>
      <c r="H214" s="150"/>
      <c r="I214" s="151"/>
      <c r="J214" s="152"/>
      <c r="K214" s="14"/>
      <c r="L214" s="162" t="str">
        <f t="shared" si="50"/>
        <v/>
      </c>
      <c r="M214" s="163" t="str">
        <f t="shared" si="51"/>
        <v/>
      </c>
      <c r="N214" s="164" t="str">
        <f t="shared" si="54"/>
        <v/>
      </c>
      <c r="O214" s="14"/>
      <c r="P214" s="172" t="str">
        <f>IF(I214='Intro &amp; Setup'!$AC$49, Schedule!$P$7, "")</f>
        <v/>
      </c>
      <c r="Q214" s="14"/>
      <c r="S214" s="12" t="str">
        <f t="shared" si="52"/>
        <v/>
      </c>
      <c r="U214" s="22">
        <f>IF(I214='Intro &amp; Setup'!$AC$49, AF214, 0)</f>
        <v>0</v>
      </c>
      <c r="V214" s="57" t="str">
        <f t="shared" si="53"/>
        <v/>
      </c>
      <c r="X214" s="5" t="str">
        <f t="shared" si="59"/>
        <v/>
      </c>
      <c r="Y214" s="6" t="str">
        <f t="shared" si="59"/>
        <v/>
      </c>
      <c r="Z214" s="7" t="str">
        <f t="shared" si="59"/>
        <v/>
      </c>
      <c r="AA214" s="6"/>
      <c r="AB214" s="32" t="str">
        <f t="shared" ca="1" si="60"/>
        <v/>
      </c>
      <c r="AC214" s="59" t="str">
        <f t="shared" ca="1" si="60"/>
        <v/>
      </c>
      <c r="AD214" s="60" t="str">
        <f t="shared" ca="1" si="60"/>
        <v/>
      </c>
      <c r="AE214" s="59"/>
      <c r="AF214" s="22" t="str">
        <f>IF(AND(I214="", J214=""), "", IF(AND(J214="", 'Intro &amp; Setup'!$K$42&gt;0), 'Intro &amp; Setup'!$K$42, J214))</f>
        <v/>
      </c>
      <c r="AO214" s="37" t="str">
        <f>IF(B214="", "", IF(COUNTIF($B$9:B213, B214)&gt;0, "", B214))</f>
        <v/>
      </c>
      <c r="AP214" s="37" t="str">
        <f t="shared" si="55"/>
        <v/>
      </c>
      <c r="AQ214" s="37">
        <v>206</v>
      </c>
      <c r="AR214" s="37" t="str">
        <f t="shared" si="56"/>
        <v/>
      </c>
      <c r="AT214" s="37" t="str">
        <f t="shared" si="57"/>
        <v/>
      </c>
      <c r="AV214" s="22" t="str">
        <f t="shared" si="58"/>
        <v/>
      </c>
    </row>
    <row r="215" spans="1:48" x14ac:dyDescent="0.25">
      <c r="A215" s="14"/>
      <c r="B215" s="145"/>
      <c r="C215" s="146"/>
      <c r="D215" s="147"/>
      <c r="E215" s="147"/>
      <c r="F215" s="148"/>
      <c r="G215" s="149"/>
      <c r="H215" s="150"/>
      <c r="I215" s="151"/>
      <c r="J215" s="152"/>
      <c r="K215" s="14"/>
      <c r="L215" s="162" t="str">
        <f t="shared" si="50"/>
        <v/>
      </c>
      <c r="M215" s="163" t="str">
        <f t="shared" si="51"/>
        <v/>
      </c>
      <c r="N215" s="164" t="str">
        <f t="shared" si="54"/>
        <v/>
      </c>
      <c r="O215" s="14"/>
      <c r="P215" s="172" t="str">
        <f>IF(I215='Intro &amp; Setup'!$AC$49, Schedule!$P$7, "")</f>
        <v/>
      </c>
      <c r="Q215" s="14"/>
      <c r="S215" s="12" t="str">
        <f t="shared" si="52"/>
        <v/>
      </c>
      <c r="U215" s="22">
        <f>IF(I215='Intro &amp; Setup'!$AC$49, AF215, 0)</f>
        <v>0</v>
      </c>
      <c r="V215" s="57" t="str">
        <f t="shared" si="53"/>
        <v/>
      </c>
      <c r="X215" s="5" t="str">
        <f t="shared" si="59"/>
        <v/>
      </c>
      <c r="Y215" s="6" t="str">
        <f t="shared" si="59"/>
        <v/>
      </c>
      <c r="Z215" s="7" t="str">
        <f t="shared" si="59"/>
        <v/>
      </c>
      <c r="AA215" s="6"/>
      <c r="AB215" s="32" t="str">
        <f t="shared" ca="1" si="60"/>
        <v/>
      </c>
      <c r="AC215" s="59" t="str">
        <f t="shared" ca="1" si="60"/>
        <v/>
      </c>
      <c r="AD215" s="60" t="str">
        <f t="shared" ca="1" si="60"/>
        <v/>
      </c>
      <c r="AE215" s="59"/>
      <c r="AF215" s="22" t="str">
        <f>IF(AND(I215="", J215=""), "", IF(AND(J215="", 'Intro &amp; Setup'!$K$42&gt;0), 'Intro &amp; Setup'!$K$42, J215))</f>
        <v/>
      </c>
      <c r="AO215" s="37" t="str">
        <f>IF(B215="", "", IF(COUNTIF($B$9:B214, B215)&gt;0, "", B215))</f>
        <v/>
      </c>
      <c r="AP215" s="37" t="str">
        <f t="shared" si="55"/>
        <v/>
      </c>
      <c r="AQ215" s="37">
        <v>207</v>
      </c>
      <c r="AR215" s="37" t="str">
        <f t="shared" si="56"/>
        <v/>
      </c>
      <c r="AT215" s="37" t="str">
        <f t="shared" si="57"/>
        <v/>
      </c>
      <c r="AV215" s="22" t="str">
        <f t="shared" si="58"/>
        <v/>
      </c>
    </row>
    <row r="216" spans="1:48" x14ac:dyDescent="0.25">
      <c r="A216" s="14"/>
      <c r="B216" s="145"/>
      <c r="C216" s="146"/>
      <c r="D216" s="147"/>
      <c r="E216" s="147"/>
      <c r="F216" s="148"/>
      <c r="G216" s="149"/>
      <c r="H216" s="150"/>
      <c r="I216" s="151"/>
      <c r="J216" s="152"/>
      <c r="K216" s="14"/>
      <c r="L216" s="162" t="str">
        <f t="shared" si="50"/>
        <v/>
      </c>
      <c r="M216" s="163" t="str">
        <f t="shared" si="51"/>
        <v/>
      </c>
      <c r="N216" s="164" t="str">
        <f t="shared" si="54"/>
        <v/>
      </c>
      <c r="O216" s="14"/>
      <c r="P216" s="172" t="str">
        <f>IF(I216='Intro &amp; Setup'!$AC$49, Schedule!$P$7, "")</f>
        <v/>
      </c>
      <c r="Q216" s="14"/>
      <c r="S216" s="12" t="str">
        <f t="shared" si="52"/>
        <v/>
      </c>
      <c r="U216" s="22">
        <f>IF(I216='Intro &amp; Setup'!$AC$49, AF216, 0)</f>
        <v>0</v>
      </c>
      <c r="V216" s="57" t="str">
        <f t="shared" si="53"/>
        <v/>
      </c>
      <c r="X216" s="5" t="str">
        <f t="shared" si="59"/>
        <v/>
      </c>
      <c r="Y216" s="6" t="str">
        <f t="shared" si="59"/>
        <v/>
      </c>
      <c r="Z216" s="7" t="str">
        <f t="shared" si="59"/>
        <v/>
      </c>
      <c r="AA216" s="6"/>
      <c r="AB216" s="32" t="str">
        <f t="shared" ca="1" si="60"/>
        <v/>
      </c>
      <c r="AC216" s="59" t="str">
        <f t="shared" ca="1" si="60"/>
        <v/>
      </c>
      <c r="AD216" s="60" t="str">
        <f t="shared" ca="1" si="60"/>
        <v/>
      </c>
      <c r="AE216" s="59"/>
      <c r="AF216" s="22" t="str">
        <f>IF(AND(I216="", J216=""), "", IF(AND(J216="", 'Intro &amp; Setup'!$K$42&gt;0), 'Intro &amp; Setup'!$K$42, J216))</f>
        <v/>
      </c>
      <c r="AO216" s="37" t="str">
        <f>IF(B216="", "", IF(COUNTIF($B$9:B215, B216)&gt;0, "", B216))</f>
        <v/>
      </c>
      <c r="AP216" s="37" t="str">
        <f t="shared" si="55"/>
        <v/>
      </c>
      <c r="AQ216" s="37">
        <v>208</v>
      </c>
      <c r="AR216" s="37" t="str">
        <f t="shared" si="56"/>
        <v/>
      </c>
      <c r="AT216" s="37" t="str">
        <f t="shared" si="57"/>
        <v/>
      </c>
      <c r="AV216" s="22" t="str">
        <f t="shared" si="58"/>
        <v/>
      </c>
    </row>
    <row r="217" spans="1:48" x14ac:dyDescent="0.25">
      <c r="A217" s="14"/>
      <c r="B217" s="145"/>
      <c r="C217" s="146"/>
      <c r="D217" s="147"/>
      <c r="E217" s="147"/>
      <c r="F217" s="148"/>
      <c r="G217" s="149"/>
      <c r="H217" s="150"/>
      <c r="I217" s="151"/>
      <c r="J217" s="152"/>
      <c r="K217" s="14"/>
      <c r="L217" s="162" t="str">
        <f t="shared" si="50"/>
        <v/>
      </c>
      <c r="M217" s="163" t="str">
        <f t="shared" si="51"/>
        <v/>
      </c>
      <c r="N217" s="164" t="str">
        <f t="shared" si="54"/>
        <v/>
      </c>
      <c r="O217" s="14"/>
      <c r="P217" s="172" t="str">
        <f>IF(I217='Intro &amp; Setup'!$AC$49, Schedule!$P$7, "")</f>
        <v/>
      </c>
      <c r="Q217" s="14"/>
      <c r="S217" s="12" t="str">
        <f t="shared" si="52"/>
        <v/>
      </c>
      <c r="U217" s="22">
        <f>IF(I217='Intro &amp; Setup'!$AC$49, AF217, 0)</f>
        <v>0</v>
      </c>
      <c r="V217" s="57" t="str">
        <f t="shared" si="53"/>
        <v/>
      </c>
      <c r="X217" s="5" t="str">
        <f t="shared" si="59"/>
        <v/>
      </c>
      <c r="Y217" s="6" t="str">
        <f t="shared" si="59"/>
        <v/>
      </c>
      <c r="Z217" s="7" t="str">
        <f t="shared" si="59"/>
        <v/>
      </c>
      <c r="AA217" s="6"/>
      <c r="AB217" s="32" t="str">
        <f t="shared" ca="1" si="60"/>
        <v/>
      </c>
      <c r="AC217" s="59" t="str">
        <f t="shared" ca="1" si="60"/>
        <v/>
      </c>
      <c r="AD217" s="60" t="str">
        <f t="shared" ca="1" si="60"/>
        <v/>
      </c>
      <c r="AE217" s="59"/>
      <c r="AF217" s="22" t="str">
        <f>IF(AND(I217="", J217=""), "", IF(AND(J217="", 'Intro &amp; Setup'!$K$42&gt;0), 'Intro &amp; Setup'!$K$42, J217))</f>
        <v/>
      </c>
      <c r="AO217" s="37" t="str">
        <f>IF(B217="", "", IF(COUNTIF($B$9:B216, B217)&gt;0, "", B217))</f>
        <v/>
      </c>
      <c r="AP217" s="37" t="str">
        <f t="shared" si="55"/>
        <v/>
      </c>
      <c r="AQ217" s="37">
        <v>209</v>
      </c>
      <c r="AR217" s="37" t="str">
        <f t="shared" si="56"/>
        <v/>
      </c>
      <c r="AT217" s="37" t="str">
        <f t="shared" si="57"/>
        <v/>
      </c>
      <c r="AV217" s="22" t="str">
        <f t="shared" si="58"/>
        <v/>
      </c>
    </row>
    <row r="218" spans="1:48" x14ac:dyDescent="0.25">
      <c r="A218" s="14"/>
      <c r="B218" s="145"/>
      <c r="C218" s="146"/>
      <c r="D218" s="147"/>
      <c r="E218" s="147"/>
      <c r="F218" s="148"/>
      <c r="G218" s="149"/>
      <c r="H218" s="150"/>
      <c r="I218" s="151"/>
      <c r="J218" s="152"/>
      <c r="K218" s="14"/>
      <c r="L218" s="162" t="str">
        <f t="shared" si="50"/>
        <v/>
      </c>
      <c r="M218" s="163" t="str">
        <f t="shared" si="51"/>
        <v/>
      </c>
      <c r="N218" s="164" t="str">
        <f t="shared" si="54"/>
        <v/>
      </c>
      <c r="O218" s="14"/>
      <c r="P218" s="172" t="str">
        <f>IF(I218='Intro &amp; Setup'!$AC$49, Schedule!$P$7, "")</f>
        <v/>
      </c>
      <c r="Q218" s="14"/>
      <c r="S218" s="12" t="str">
        <f t="shared" si="52"/>
        <v/>
      </c>
      <c r="U218" s="22">
        <f>IF(I218='Intro &amp; Setup'!$AC$49, AF218, 0)</f>
        <v>0</v>
      </c>
      <c r="V218" s="57" t="str">
        <f t="shared" si="53"/>
        <v/>
      </c>
      <c r="X218" s="5" t="str">
        <f t="shared" si="59"/>
        <v/>
      </c>
      <c r="Y218" s="6" t="str">
        <f t="shared" si="59"/>
        <v/>
      </c>
      <c r="Z218" s="7" t="str">
        <f t="shared" si="59"/>
        <v/>
      </c>
      <c r="AA218" s="6"/>
      <c r="AB218" s="32" t="str">
        <f t="shared" ca="1" si="60"/>
        <v/>
      </c>
      <c r="AC218" s="59" t="str">
        <f t="shared" ca="1" si="60"/>
        <v/>
      </c>
      <c r="AD218" s="60" t="str">
        <f t="shared" ca="1" si="60"/>
        <v/>
      </c>
      <c r="AE218" s="59"/>
      <c r="AF218" s="22" t="str">
        <f>IF(AND(I218="", J218=""), "", IF(AND(J218="", 'Intro &amp; Setup'!$K$42&gt;0), 'Intro &amp; Setup'!$K$42, J218))</f>
        <v/>
      </c>
      <c r="AO218" s="37" t="str">
        <f>IF(B218="", "", IF(COUNTIF($B$9:B217, B218)&gt;0, "", B218))</f>
        <v/>
      </c>
      <c r="AP218" s="37" t="str">
        <f t="shared" si="55"/>
        <v/>
      </c>
      <c r="AQ218" s="37">
        <v>210</v>
      </c>
      <c r="AR218" s="37" t="str">
        <f t="shared" si="56"/>
        <v/>
      </c>
      <c r="AT218" s="37" t="str">
        <f t="shared" si="57"/>
        <v/>
      </c>
      <c r="AV218" s="22" t="str">
        <f t="shared" si="58"/>
        <v/>
      </c>
    </row>
    <row r="219" spans="1:48" x14ac:dyDescent="0.25">
      <c r="A219" s="14"/>
      <c r="B219" s="145"/>
      <c r="C219" s="146"/>
      <c r="D219" s="147"/>
      <c r="E219" s="147"/>
      <c r="F219" s="148"/>
      <c r="G219" s="149"/>
      <c r="H219" s="150"/>
      <c r="I219" s="151"/>
      <c r="J219" s="152"/>
      <c r="K219" s="14"/>
      <c r="L219" s="162" t="str">
        <f t="shared" si="50"/>
        <v/>
      </c>
      <c r="M219" s="163" t="str">
        <f t="shared" si="51"/>
        <v/>
      </c>
      <c r="N219" s="164" t="str">
        <f t="shared" si="54"/>
        <v/>
      </c>
      <c r="O219" s="14"/>
      <c r="P219" s="172" t="str">
        <f>IF(I219='Intro &amp; Setup'!$AC$49, Schedule!$P$7, "")</f>
        <v/>
      </c>
      <c r="Q219" s="14"/>
      <c r="S219" s="12" t="str">
        <f t="shared" si="52"/>
        <v/>
      </c>
      <c r="U219" s="22">
        <f>IF(I219='Intro &amp; Setup'!$AC$49, AF219, 0)</f>
        <v>0</v>
      </c>
      <c r="V219" s="57" t="str">
        <f t="shared" si="53"/>
        <v/>
      </c>
      <c r="X219" s="5" t="str">
        <f t="shared" si="59"/>
        <v/>
      </c>
      <c r="Y219" s="6" t="str">
        <f t="shared" si="59"/>
        <v/>
      </c>
      <c r="Z219" s="7" t="str">
        <f t="shared" si="59"/>
        <v/>
      </c>
      <c r="AA219" s="6"/>
      <c r="AB219" s="32" t="str">
        <f t="shared" ca="1" si="60"/>
        <v/>
      </c>
      <c r="AC219" s="59" t="str">
        <f t="shared" ca="1" si="60"/>
        <v/>
      </c>
      <c r="AD219" s="60" t="str">
        <f t="shared" ca="1" si="60"/>
        <v/>
      </c>
      <c r="AE219" s="59"/>
      <c r="AF219" s="22" t="str">
        <f>IF(AND(I219="", J219=""), "", IF(AND(J219="", 'Intro &amp; Setup'!$K$42&gt;0), 'Intro &amp; Setup'!$K$42, J219))</f>
        <v/>
      </c>
      <c r="AO219" s="37" t="str">
        <f>IF(B219="", "", IF(COUNTIF($B$9:B218, B219)&gt;0, "", B219))</f>
        <v/>
      </c>
      <c r="AP219" s="37" t="str">
        <f t="shared" si="55"/>
        <v/>
      </c>
      <c r="AQ219" s="37">
        <v>211</v>
      </c>
      <c r="AR219" s="37" t="str">
        <f t="shared" si="56"/>
        <v/>
      </c>
      <c r="AT219" s="37" t="str">
        <f t="shared" si="57"/>
        <v/>
      </c>
      <c r="AV219" s="22" t="str">
        <f t="shared" si="58"/>
        <v/>
      </c>
    </row>
    <row r="220" spans="1:48" x14ac:dyDescent="0.25">
      <c r="A220" s="14"/>
      <c r="B220" s="145"/>
      <c r="C220" s="146"/>
      <c r="D220" s="147"/>
      <c r="E220" s="147"/>
      <c r="F220" s="148"/>
      <c r="G220" s="149"/>
      <c r="H220" s="150"/>
      <c r="I220" s="151"/>
      <c r="J220" s="152"/>
      <c r="K220" s="14"/>
      <c r="L220" s="162" t="str">
        <f t="shared" si="50"/>
        <v/>
      </c>
      <c r="M220" s="163" t="str">
        <f t="shared" si="51"/>
        <v/>
      </c>
      <c r="N220" s="164" t="str">
        <f t="shared" si="54"/>
        <v/>
      </c>
      <c r="O220" s="14"/>
      <c r="P220" s="172" t="str">
        <f>IF(I220='Intro &amp; Setup'!$AC$49, Schedule!$P$7, "")</f>
        <v/>
      </c>
      <c r="Q220" s="14"/>
      <c r="S220" s="12" t="str">
        <f t="shared" si="52"/>
        <v/>
      </c>
      <c r="U220" s="22">
        <f>IF(I220='Intro &amp; Setup'!$AC$49, AF220, 0)</f>
        <v>0</v>
      </c>
      <c r="V220" s="57" t="str">
        <f t="shared" si="53"/>
        <v/>
      </c>
      <c r="X220" s="5" t="str">
        <f t="shared" si="59"/>
        <v/>
      </c>
      <c r="Y220" s="6" t="str">
        <f t="shared" si="59"/>
        <v/>
      </c>
      <c r="Z220" s="7" t="str">
        <f t="shared" si="59"/>
        <v/>
      </c>
      <c r="AA220" s="6"/>
      <c r="AB220" s="32" t="str">
        <f t="shared" ca="1" si="60"/>
        <v/>
      </c>
      <c r="AC220" s="59" t="str">
        <f t="shared" ca="1" si="60"/>
        <v/>
      </c>
      <c r="AD220" s="60" t="str">
        <f t="shared" ca="1" si="60"/>
        <v/>
      </c>
      <c r="AE220" s="59"/>
      <c r="AF220" s="22" t="str">
        <f>IF(AND(I220="", J220=""), "", IF(AND(J220="", 'Intro &amp; Setup'!$K$42&gt;0), 'Intro &amp; Setup'!$K$42, J220))</f>
        <v/>
      </c>
      <c r="AO220" s="37" t="str">
        <f>IF(B220="", "", IF(COUNTIF($B$9:B219, B220)&gt;0, "", B220))</f>
        <v/>
      </c>
      <c r="AP220" s="37" t="str">
        <f t="shared" si="55"/>
        <v/>
      </c>
      <c r="AQ220" s="37">
        <v>212</v>
      </c>
      <c r="AR220" s="37" t="str">
        <f t="shared" si="56"/>
        <v/>
      </c>
      <c r="AT220" s="37" t="str">
        <f t="shared" si="57"/>
        <v/>
      </c>
      <c r="AV220" s="22" t="str">
        <f t="shared" si="58"/>
        <v/>
      </c>
    </row>
    <row r="221" spans="1:48" x14ac:dyDescent="0.25">
      <c r="A221" s="14"/>
      <c r="B221" s="145"/>
      <c r="C221" s="146"/>
      <c r="D221" s="147"/>
      <c r="E221" s="147"/>
      <c r="F221" s="148"/>
      <c r="G221" s="149"/>
      <c r="H221" s="150"/>
      <c r="I221" s="151"/>
      <c r="J221" s="152"/>
      <c r="K221" s="14"/>
      <c r="L221" s="162" t="str">
        <f t="shared" si="50"/>
        <v/>
      </c>
      <c r="M221" s="163" t="str">
        <f t="shared" si="51"/>
        <v/>
      </c>
      <c r="N221" s="164" t="str">
        <f t="shared" si="54"/>
        <v/>
      </c>
      <c r="O221" s="14"/>
      <c r="P221" s="172" t="str">
        <f>IF(I221='Intro &amp; Setup'!$AC$49, Schedule!$P$7, "")</f>
        <v/>
      </c>
      <c r="Q221" s="14"/>
      <c r="S221" s="12" t="str">
        <f t="shared" si="52"/>
        <v/>
      </c>
      <c r="U221" s="22">
        <f>IF(I221='Intro &amp; Setup'!$AC$49, AF221, 0)</f>
        <v>0</v>
      </c>
      <c r="V221" s="57" t="str">
        <f t="shared" si="53"/>
        <v/>
      </c>
      <c r="X221" s="5" t="str">
        <f t="shared" si="59"/>
        <v/>
      </c>
      <c r="Y221" s="6" t="str">
        <f t="shared" si="59"/>
        <v/>
      </c>
      <c r="Z221" s="7" t="str">
        <f t="shared" si="59"/>
        <v/>
      </c>
      <c r="AA221" s="6"/>
      <c r="AB221" s="32" t="str">
        <f t="shared" ca="1" si="60"/>
        <v/>
      </c>
      <c r="AC221" s="59" t="str">
        <f t="shared" ca="1" si="60"/>
        <v/>
      </c>
      <c r="AD221" s="60" t="str">
        <f t="shared" ca="1" si="60"/>
        <v/>
      </c>
      <c r="AE221" s="59"/>
      <c r="AF221" s="22" t="str">
        <f>IF(AND(I221="", J221=""), "", IF(AND(J221="", 'Intro &amp; Setup'!$K$42&gt;0), 'Intro &amp; Setup'!$K$42, J221))</f>
        <v/>
      </c>
      <c r="AO221" s="37" t="str">
        <f>IF(B221="", "", IF(COUNTIF($B$9:B220, B221)&gt;0, "", B221))</f>
        <v/>
      </c>
      <c r="AP221" s="37" t="str">
        <f t="shared" si="55"/>
        <v/>
      </c>
      <c r="AQ221" s="37">
        <v>213</v>
      </c>
      <c r="AR221" s="37" t="str">
        <f t="shared" si="56"/>
        <v/>
      </c>
      <c r="AT221" s="37" t="str">
        <f t="shared" si="57"/>
        <v/>
      </c>
      <c r="AV221" s="22" t="str">
        <f t="shared" si="58"/>
        <v/>
      </c>
    </row>
    <row r="222" spans="1:48" x14ac:dyDescent="0.25">
      <c r="A222" s="14"/>
      <c r="B222" s="145"/>
      <c r="C222" s="146"/>
      <c r="D222" s="147"/>
      <c r="E222" s="147"/>
      <c r="F222" s="148"/>
      <c r="G222" s="149"/>
      <c r="H222" s="150"/>
      <c r="I222" s="151"/>
      <c r="J222" s="152"/>
      <c r="K222" s="14"/>
      <c r="L222" s="162" t="str">
        <f t="shared" si="50"/>
        <v/>
      </c>
      <c r="M222" s="163" t="str">
        <f t="shared" si="51"/>
        <v/>
      </c>
      <c r="N222" s="164" t="str">
        <f t="shared" si="54"/>
        <v/>
      </c>
      <c r="O222" s="14"/>
      <c r="P222" s="172" t="str">
        <f>IF(I222='Intro &amp; Setup'!$AC$49, Schedule!$P$7, "")</f>
        <v/>
      </c>
      <c r="Q222" s="14"/>
      <c r="S222" s="12" t="str">
        <f t="shared" si="52"/>
        <v/>
      </c>
      <c r="U222" s="22">
        <f>IF(I222='Intro &amp; Setup'!$AC$49, AF222, 0)</f>
        <v>0</v>
      </c>
      <c r="V222" s="57" t="str">
        <f t="shared" si="53"/>
        <v/>
      </c>
      <c r="X222" s="5" t="str">
        <f t="shared" si="59"/>
        <v/>
      </c>
      <c r="Y222" s="6" t="str">
        <f t="shared" si="59"/>
        <v/>
      </c>
      <c r="Z222" s="7" t="str">
        <f t="shared" si="59"/>
        <v/>
      </c>
      <c r="AA222" s="6"/>
      <c r="AB222" s="32" t="str">
        <f t="shared" ca="1" si="60"/>
        <v/>
      </c>
      <c r="AC222" s="59" t="str">
        <f t="shared" ca="1" si="60"/>
        <v/>
      </c>
      <c r="AD222" s="60" t="str">
        <f t="shared" ca="1" si="60"/>
        <v/>
      </c>
      <c r="AE222" s="59"/>
      <c r="AF222" s="22" t="str">
        <f>IF(AND(I222="", J222=""), "", IF(AND(J222="", 'Intro &amp; Setup'!$K$42&gt;0), 'Intro &amp; Setup'!$K$42, J222))</f>
        <v/>
      </c>
      <c r="AO222" s="37" t="str">
        <f>IF(B222="", "", IF(COUNTIF($B$9:B221, B222)&gt;0, "", B222))</f>
        <v/>
      </c>
      <c r="AP222" s="37" t="str">
        <f t="shared" si="55"/>
        <v/>
      </c>
      <c r="AQ222" s="37">
        <v>214</v>
      </c>
      <c r="AR222" s="37" t="str">
        <f t="shared" si="56"/>
        <v/>
      </c>
      <c r="AT222" s="37" t="str">
        <f t="shared" si="57"/>
        <v/>
      </c>
      <c r="AV222" s="22" t="str">
        <f t="shared" si="58"/>
        <v/>
      </c>
    </row>
    <row r="223" spans="1:48" x14ac:dyDescent="0.25">
      <c r="A223" s="14"/>
      <c r="B223" s="145"/>
      <c r="C223" s="146"/>
      <c r="D223" s="147"/>
      <c r="E223" s="147"/>
      <c r="F223" s="148"/>
      <c r="G223" s="149"/>
      <c r="H223" s="150"/>
      <c r="I223" s="151"/>
      <c r="J223" s="152"/>
      <c r="K223" s="14"/>
      <c r="L223" s="162" t="str">
        <f t="shared" si="50"/>
        <v/>
      </c>
      <c r="M223" s="163" t="str">
        <f t="shared" si="51"/>
        <v/>
      </c>
      <c r="N223" s="164" t="str">
        <f t="shared" si="54"/>
        <v/>
      </c>
      <c r="O223" s="14"/>
      <c r="P223" s="172" t="str">
        <f>IF(I223='Intro &amp; Setup'!$AC$49, Schedule!$P$7, "")</f>
        <v/>
      </c>
      <c r="Q223" s="14"/>
      <c r="S223" s="12" t="str">
        <f t="shared" si="52"/>
        <v/>
      </c>
      <c r="U223" s="22">
        <f>IF(I223='Intro &amp; Setup'!$AC$49, AF223, 0)</f>
        <v>0</v>
      </c>
      <c r="V223" s="57" t="str">
        <f t="shared" si="53"/>
        <v/>
      </c>
      <c r="X223" s="5" t="str">
        <f t="shared" si="59"/>
        <v/>
      </c>
      <c r="Y223" s="6" t="str">
        <f t="shared" si="59"/>
        <v/>
      </c>
      <c r="Z223" s="7" t="str">
        <f t="shared" si="59"/>
        <v/>
      </c>
      <c r="AA223" s="6"/>
      <c r="AB223" s="32" t="str">
        <f t="shared" ca="1" si="60"/>
        <v/>
      </c>
      <c r="AC223" s="59" t="str">
        <f t="shared" ca="1" si="60"/>
        <v/>
      </c>
      <c r="AD223" s="60" t="str">
        <f t="shared" ca="1" si="60"/>
        <v/>
      </c>
      <c r="AE223" s="59"/>
      <c r="AF223" s="22" t="str">
        <f>IF(AND(I223="", J223=""), "", IF(AND(J223="", 'Intro &amp; Setup'!$K$42&gt;0), 'Intro &amp; Setup'!$K$42, J223))</f>
        <v/>
      </c>
      <c r="AO223" s="37" t="str">
        <f>IF(B223="", "", IF(COUNTIF($B$9:B222, B223)&gt;0, "", B223))</f>
        <v/>
      </c>
      <c r="AP223" s="37" t="str">
        <f t="shared" si="55"/>
        <v/>
      </c>
      <c r="AQ223" s="37">
        <v>215</v>
      </c>
      <c r="AR223" s="37" t="str">
        <f t="shared" si="56"/>
        <v/>
      </c>
      <c r="AT223" s="37" t="str">
        <f t="shared" si="57"/>
        <v/>
      </c>
      <c r="AV223" s="22" t="str">
        <f t="shared" si="58"/>
        <v/>
      </c>
    </row>
    <row r="224" spans="1:48" x14ac:dyDescent="0.25">
      <c r="A224" s="14"/>
      <c r="B224" s="145"/>
      <c r="C224" s="146"/>
      <c r="D224" s="147"/>
      <c r="E224" s="147"/>
      <c r="F224" s="148"/>
      <c r="G224" s="149"/>
      <c r="H224" s="150"/>
      <c r="I224" s="151"/>
      <c r="J224" s="152"/>
      <c r="K224" s="14"/>
      <c r="L224" s="162" t="str">
        <f t="shared" si="50"/>
        <v/>
      </c>
      <c r="M224" s="163" t="str">
        <f t="shared" si="51"/>
        <v/>
      </c>
      <c r="N224" s="164" t="str">
        <f t="shared" si="54"/>
        <v/>
      </c>
      <c r="O224" s="14"/>
      <c r="P224" s="172" t="str">
        <f>IF(I224='Intro &amp; Setup'!$AC$49, Schedule!$P$7, "")</f>
        <v/>
      </c>
      <c r="Q224" s="14"/>
      <c r="S224" s="12" t="str">
        <f t="shared" si="52"/>
        <v/>
      </c>
      <c r="U224" s="22">
        <f>IF(I224='Intro &amp; Setup'!$AC$49, AF224, 0)</f>
        <v>0</v>
      </c>
      <c r="V224" s="57" t="str">
        <f t="shared" si="53"/>
        <v/>
      </c>
      <c r="X224" s="5" t="str">
        <f t="shared" si="59"/>
        <v/>
      </c>
      <c r="Y224" s="6" t="str">
        <f t="shared" si="59"/>
        <v/>
      </c>
      <c r="Z224" s="7" t="str">
        <f t="shared" si="59"/>
        <v/>
      </c>
      <c r="AA224" s="6"/>
      <c r="AB224" s="32" t="str">
        <f t="shared" ca="1" si="60"/>
        <v/>
      </c>
      <c r="AC224" s="59" t="str">
        <f t="shared" ca="1" si="60"/>
        <v/>
      </c>
      <c r="AD224" s="60" t="str">
        <f t="shared" ca="1" si="60"/>
        <v/>
      </c>
      <c r="AE224" s="59"/>
      <c r="AF224" s="22" t="str">
        <f>IF(AND(I224="", J224=""), "", IF(AND(J224="", 'Intro &amp; Setup'!$K$42&gt;0), 'Intro &amp; Setup'!$K$42, J224))</f>
        <v/>
      </c>
      <c r="AO224" s="37" t="str">
        <f>IF(B224="", "", IF(COUNTIF($B$9:B223, B224)&gt;0, "", B224))</f>
        <v/>
      </c>
      <c r="AP224" s="37" t="str">
        <f t="shared" si="55"/>
        <v/>
      </c>
      <c r="AQ224" s="37">
        <v>216</v>
      </c>
      <c r="AR224" s="37" t="str">
        <f t="shared" si="56"/>
        <v/>
      </c>
      <c r="AT224" s="37" t="str">
        <f t="shared" si="57"/>
        <v/>
      </c>
      <c r="AV224" s="22" t="str">
        <f t="shared" si="58"/>
        <v/>
      </c>
    </row>
    <row r="225" spans="1:48" x14ac:dyDescent="0.25">
      <c r="A225" s="14"/>
      <c r="B225" s="145"/>
      <c r="C225" s="146"/>
      <c r="D225" s="147"/>
      <c r="E225" s="147"/>
      <c r="F225" s="148"/>
      <c r="G225" s="149"/>
      <c r="H225" s="150"/>
      <c r="I225" s="151"/>
      <c r="J225" s="152"/>
      <c r="K225" s="14"/>
      <c r="L225" s="162" t="str">
        <f t="shared" si="50"/>
        <v/>
      </c>
      <c r="M225" s="163" t="str">
        <f t="shared" si="51"/>
        <v/>
      </c>
      <c r="N225" s="164" t="str">
        <f t="shared" si="54"/>
        <v/>
      </c>
      <c r="O225" s="14"/>
      <c r="P225" s="172" t="str">
        <f>IF(I225='Intro &amp; Setup'!$AC$49, Schedule!$P$7, "")</f>
        <v/>
      </c>
      <c r="Q225" s="14"/>
      <c r="S225" s="12" t="str">
        <f t="shared" si="52"/>
        <v/>
      </c>
      <c r="U225" s="22">
        <f>IF(I225='Intro &amp; Setup'!$AC$49, AF225, 0)</f>
        <v>0</v>
      </c>
      <c r="V225" s="57" t="str">
        <f t="shared" si="53"/>
        <v/>
      </c>
      <c r="X225" s="5" t="str">
        <f t="shared" si="59"/>
        <v/>
      </c>
      <c r="Y225" s="6" t="str">
        <f t="shared" si="59"/>
        <v/>
      </c>
      <c r="Z225" s="7" t="str">
        <f t="shared" si="59"/>
        <v/>
      </c>
      <c r="AA225" s="6"/>
      <c r="AB225" s="32" t="str">
        <f t="shared" ca="1" si="60"/>
        <v/>
      </c>
      <c r="AC225" s="59" t="str">
        <f t="shared" ca="1" si="60"/>
        <v/>
      </c>
      <c r="AD225" s="60" t="str">
        <f t="shared" ca="1" si="60"/>
        <v/>
      </c>
      <c r="AE225" s="59"/>
      <c r="AF225" s="22" t="str">
        <f>IF(AND(I225="", J225=""), "", IF(AND(J225="", 'Intro &amp; Setup'!$K$42&gt;0), 'Intro &amp; Setup'!$K$42, J225))</f>
        <v/>
      </c>
      <c r="AO225" s="37" t="str">
        <f>IF(B225="", "", IF(COUNTIF($B$9:B224, B225)&gt;0, "", B225))</f>
        <v/>
      </c>
      <c r="AP225" s="37" t="str">
        <f t="shared" si="55"/>
        <v/>
      </c>
      <c r="AQ225" s="37">
        <v>217</v>
      </c>
      <c r="AR225" s="37" t="str">
        <f t="shared" si="56"/>
        <v/>
      </c>
      <c r="AT225" s="37" t="str">
        <f t="shared" si="57"/>
        <v/>
      </c>
      <c r="AV225" s="22" t="str">
        <f t="shared" si="58"/>
        <v/>
      </c>
    </row>
    <row r="226" spans="1:48" x14ac:dyDescent="0.25">
      <c r="A226" s="14"/>
      <c r="B226" s="145"/>
      <c r="C226" s="146"/>
      <c r="D226" s="147"/>
      <c r="E226" s="147"/>
      <c r="F226" s="148"/>
      <c r="G226" s="149"/>
      <c r="H226" s="150"/>
      <c r="I226" s="151"/>
      <c r="J226" s="152"/>
      <c r="K226" s="14"/>
      <c r="L226" s="162" t="str">
        <f t="shared" si="50"/>
        <v/>
      </c>
      <c r="M226" s="163" t="str">
        <f t="shared" si="51"/>
        <v/>
      </c>
      <c r="N226" s="164" t="str">
        <f t="shared" si="54"/>
        <v/>
      </c>
      <c r="O226" s="14"/>
      <c r="P226" s="172" t="str">
        <f>IF(I226='Intro &amp; Setup'!$AC$49, Schedule!$P$7, "")</f>
        <v/>
      </c>
      <c r="Q226" s="14"/>
      <c r="S226" s="12" t="str">
        <f t="shared" si="52"/>
        <v/>
      </c>
      <c r="U226" s="22">
        <f>IF(I226='Intro &amp; Setup'!$AC$49, AF226, 0)</f>
        <v>0</v>
      </c>
      <c r="V226" s="57" t="str">
        <f t="shared" si="53"/>
        <v/>
      </c>
      <c r="X226" s="5" t="str">
        <f t="shared" si="59"/>
        <v/>
      </c>
      <c r="Y226" s="6" t="str">
        <f t="shared" si="59"/>
        <v/>
      </c>
      <c r="Z226" s="7" t="str">
        <f t="shared" si="59"/>
        <v/>
      </c>
      <c r="AA226" s="6"/>
      <c r="AB226" s="32" t="str">
        <f t="shared" ca="1" si="60"/>
        <v/>
      </c>
      <c r="AC226" s="59" t="str">
        <f t="shared" ca="1" si="60"/>
        <v/>
      </c>
      <c r="AD226" s="60" t="str">
        <f t="shared" ca="1" si="60"/>
        <v/>
      </c>
      <c r="AE226" s="59"/>
      <c r="AF226" s="22" t="str">
        <f>IF(AND(I226="", J226=""), "", IF(AND(J226="", 'Intro &amp; Setup'!$K$42&gt;0), 'Intro &amp; Setup'!$K$42, J226))</f>
        <v/>
      </c>
      <c r="AO226" s="37" t="str">
        <f>IF(B226="", "", IF(COUNTIF($B$9:B225, B226)&gt;0, "", B226))</f>
        <v/>
      </c>
      <c r="AP226" s="37" t="str">
        <f t="shared" si="55"/>
        <v/>
      </c>
      <c r="AQ226" s="37">
        <v>218</v>
      </c>
      <c r="AR226" s="37" t="str">
        <f t="shared" si="56"/>
        <v/>
      </c>
      <c r="AT226" s="37" t="str">
        <f t="shared" si="57"/>
        <v/>
      </c>
      <c r="AV226" s="22" t="str">
        <f t="shared" si="58"/>
        <v/>
      </c>
    </row>
    <row r="227" spans="1:48" x14ac:dyDescent="0.25">
      <c r="A227" s="14"/>
      <c r="B227" s="145"/>
      <c r="C227" s="146"/>
      <c r="D227" s="147"/>
      <c r="E227" s="147"/>
      <c r="F227" s="148"/>
      <c r="G227" s="149"/>
      <c r="H227" s="150"/>
      <c r="I227" s="151"/>
      <c r="J227" s="152"/>
      <c r="K227" s="14"/>
      <c r="L227" s="162" t="str">
        <f t="shared" si="50"/>
        <v/>
      </c>
      <c r="M227" s="163" t="str">
        <f t="shared" si="51"/>
        <v/>
      </c>
      <c r="N227" s="164" t="str">
        <f t="shared" si="54"/>
        <v/>
      </c>
      <c r="O227" s="14"/>
      <c r="P227" s="172" t="str">
        <f>IF(I227='Intro &amp; Setup'!$AC$49, Schedule!$P$7, "")</f>
        <v/>
      </c>
      <c r="Q227" s="14"/>
      <c r="S227" s="12" t="str">
        <f t="shared" si="52"/>
        <v/>
      </c>
      <c r="U227" s="22">
        <f>IF(I227='Intro &amp; Setup'!$AC$49, AF227, 0)</f>
        <v>0</v>
      </c>
      <c r="V227" s="57" t="str">
        <f t="shared" si="53"/>
        <v/>
      </c>
      <c r="X227" s="5" t="str">
        <f t="shared" si="59"/>
        <v/>
      </c>
      <c r="Y227" s="6" t="str">
        <f t="shared" si="59"/>
        <v/>
      </c>
      <c r="Z227" s="7" t="str">
        <f t="shared" si="59"/>
        <v/>
      </c>
      <c r="AA227" s="6"/>
      <c r="AB227" s="32" t="str">
        <f t="shared" ca="1" si="60"/>
        <v/>
      </c>
      <c r="AC227" s="59" t="str">
        <f t="shared" ca="1" si="60"/>
        <v/>
      </c>
      <c r="AD227" s="60" t="str">
        <f t="shared" ca="1" si="60"/>
        <v/>
      </c>
      <c r="AE227" s="59"/>
      <c r="AF227" s="22" t="str">
        <f>IF(AND(I227="", J227=""), "", IF(AND(J227="", 'Intro &amp; Setup'!$K$42&gt;0), 'Intro &amp; Setup'!$K$42, J227))</f>
        <v/>
      </c>
      <c r="AO227" s="37" t="str">
        <f>IF(B227="", "", IF(COUNTIF($B$9:B226, B227)&gt;0, "", B227))</f>
        <v/>
      </c>
      <c r="AP227" s="37" t="str">
        <f t="shared" si="55"/>
        <v/>
      </c>
      <c r="AQ227" s="37">
        <v>219</v>
      </c>
      <c r="AR227" s="37" t="str">
        <f t="shared" si="56"/>
        <v/>
      </c>
      <c r="AT227" s="37" t="str">
        <f t="shared" si="57"/>
        <v/>
      </c>
      <c r="AV227" s="22" t="str">
        <f t="shared" si="58"/>
        <v/>
      </c>
    </row>
    <row r="228" spans="1:48" x14ac:dyDescent="0.25">
      <c r="A228" s="14"/>
      <c r="B228" s="145"/>
      <c r="C228" s="146"/>
      <c r="D228" s="147"/>
      <c r="E228" s="147"/>
      <c r="F228" s="148"/>
      <c r="G228" s="149"/>
      <c r="H228" s="150"/>
      <c r="I228" s="151"/>
      <c r="J228" s="152"/>
      <c r="K228" s="14"/>
      <c r="L228" s="162" t="str">
        <f t="shared" si="50"/>
        <v/>
      </c>
      <c r="M228" s="163" t="str">
        <f t="shared" si="51"/>
        <v/>
      </c>
      <c r="N228" s="164" t="str">
        <f t="shared" si="54"/>
        <v/>
      </c>
      <c r="O228" s="14"/>
      <c r="P228" s="172" t="str">
        <f>IF(I228='Intro &amp; Setup'!$AC$49, Schedule!$P$7, "")</f>
        <v/>
      </c>
      <c r="Q228" s="14"/>
      <c r="S228" s="12" t="str">
        <f t="shared" si="52"/>
        <v/>
      </c>
      <c r="U228" s="22">
        <f>IF(I228='Intro &amp; Setup'!$AC$49, AF228, 0)</f>
        <v>0</v>
      </c>
      <c r="V228" s="57" t="str">
        <f t="shared" si="53"/>
        <v/>
      </c>
      <c r="X228" s="5" t="str">
        <f t="shared" si="59"/>
        <v/>
      </c>
      <c r="Y228" s="6" t="str">
        <f t="shared" si="59"/>
        <v/>
      </c>
      <c r="Z228" s="7" t="str">
        <f t="shared" si="59"/>
        <v/>
      </c>
      <c r="AA228" s="6"/>
      <c r="AB228" s="32" t="str">
        <f t="shared" ca="1" si="60"/>
        <v/>
      </c>
      <c r="AC228" s="59" t="str">
        <f t="shared" ca="1" si="60"/>
        <v/>
      </c>
      <c r="AD228" s="60" t="str">
        <f t="shared" ca="1" si="60"/>
        <v/>
      </c>
      <c r="AE228" s="59"/>
      <c r="AF228" s="22" t="str">
        <f>IF(AND(I228="", J228=""), "", IF(AND(J228="", 'Intro &amp; Setup'!$K$42&gt;0), 'Intro &amp; Setup'!$K$42, J228))</f>
        <v/>
      </c>
      <c r="AO228" s="37" t="str">
        <f>IF(B228="", "", IF(COUNTIF($B$9:B227, B228)&gt;0, "", B228))</f>
        <v/>
      </c>
      <c r="AP228" s="37" t="str">
        <f t="shared" si="55"/>
        <v/>
      </c>
      <c r="AQ228" s="37">
        <v>220</v>
      </c>
      <c r="AR228" s="37" t="str">
        <f t="shared" si="56"/>
        <v/>
      </c>
      <c r="AT228" s="37" t="str">
        <f t="shared" si="57"/>
        <v/>
      </c>
      <c r="AV228" s="22" t="str">
        <f t="shared" si="58"/>
        <v/>
      </c>
    </row>
    <row r="229" spans="1:48" x14ac:dyDescent="0.25">
      <c r="A229" s="14"/>
      <c r="B229" s="145"/>
      <c r="C229" s="146"/>
      <c r="D229" s="147"/>
      <c r="E229" s="147"/>
      <c r="F229" s="148"/>
      <c r="G229" s="149"/>
      <c r="H229" s="150"/>
      <c r="I229" s="151"/>
      <c r="J229" s="152"/>
      <c r="K229" s="14"/>
      <c r="L229" s="162" t="str">
        <f t="shared" si="50"/>
        <v/>
      </c>
      <c r="M229" s="163" t="str">
        <f t="shared" si="51"/>
        <v/>
      </c>
      <c r="N229" s="164" t="str">
        <f t="shared" si="54"/>
        <v/>
      </c>
      <c r="O229" s="14"/>
      <c r="P229" s="172" t="str">
        <f>IF(I229='Intro &amp; Setup'!$AC$49, Schedule!$P$7, "")</f>
        <v/>
      </c>
      <c r="Q229" s="14"/>
      <c r="S229" s="12" t="str">
        <f t="shared" si="52"/>
        <v/>
      </c>
      <c r="U229" s="22">
        <f>IF(I229='Intro &amp; Setup'!$AC$49, AF229, 0)</f>
        <v>0</v>
      </c>
      <c r="V229" s="57" t="str">
        <f t="shared" si="53"/>
        <v/>
      </c>
      <c r="X229" s="5" t="str">
        <f t="shared" ref="X229:Z248" si="61">IF($I229="", "", IF($S229=X$8, $I229, ""))</f>
        <v/>
      </c>
      <c r="Y229" s="6" t="str">
        <f t="shared" si="61"/>
        <v/>
      </c>
      <c r="Z229" s="7" t="str">
        <f t="shared" si="61"/>
        <v/>
      </c>
      <c r="AA229" s="6"/>
      <c r="AB229" s="32" t="str">
        <f t="shared" ref="AB229:AD248" ca="1" si="62">IF($S229=AB$8, $AF229, "")</f>
        <v/>
      </c>
      <c r="AC229" s="59" t="str">
        <f t="shared" ca="1" si="62"/>
        <v/>
      </c>
      <c r="AD229" s="60" t="str">
        <f t="shared" ca="1" si="62"/>
        <v/>
      </c>
      <c r="AE229" s="59"/>
      <c r="AF229" s="22" t="str">
        <f>IF(AND(I229="", J229=""), "", IF(AND(J229="", 'Intro &amp; Setup'!$K$42&gt;0), 'Intro &amp; Setup'!$K$42, J229))</f>
        <v/>
      </c>
      <c r="AO229" s="37" t="str">
        <f>IF(B229="", "", IF(COUNTIF($B$9:B228, B229)&gt;0, "", B229))</f>
        <v/>
      </c>
      <c r="AP229" s="37" t="str">
        <f t="shared" si="55"/>
        <v/>
      </c>
      <c r="AQ229" s="37">
        <v>221</v>
      </c>
      <c r="AR229" s="37" t="str">
        <f t="shared" si="56"/>
        <v/>
      </c>
      <c r="AT229" s="37" t="str">
        <f t="shared" si="57"/>
        <v/>
      </c>
      <c r="AV229" s="22" t="str">
        <f t="shared" si="58"/>
        <v/>
      </c>
    </row>
    <row r="230" spans="1:48" x14ac:dyDescent="0.25">
      <c r="A230" s="14"/>
      <c r="B230" s="145"/>
      <c r="C230" s="146"/>
      <c r="D230" s="147"/>
      <c r="E230" s="147"/>
      <c r="F230" s="148"/>
      <c r="G230" s="149"/>
      <c r="H230" s="150"/>
      <c r="I230" s="151"/>
      <c r="J230" s="152"/>
      <c r="K230" s="14"/>
      <c r="L230" s="162" t="str">
        <f t="shared" si="50"/>
        <v/>
      </c>
      <c r="M230" s="163" t="str">
        <f t="shared" si="51"/>
        <v/>
      </c>
      <c r="N230" s="164" t="str">
        <f t="shared" si="54"/>
        <v/>
      </c>
      <c r="O230" s="14"/>
      <c r="P230" s="172" t="str">
        <f>IF(I230='Intro &amp; Setup'!$AC$49, Schedule!$P$7, "")</f>
        <v/>
      </c>
      <c r="Q230" s="14"/>
      <c r="S230" s="12" t="str">
        <f t="shared" si="52"/>
        <v/>
      </c>
      <c r="U230" s="22">
        <f>IF(I230='Intro &amp; Setup'!$AC$49, AF230, 0)</f>
        <v>0</v>
      </c>
      <c r="V230" s="57" t="str">
        <f t="shared" si="53"/>
        <v/>
      </c>
      <c r="X230" s="5" t="str">
        <f t="shared" si="61"/>
        <v/>
      </c>
      <c r="Y230" s="6" t="str">
        <f t="shared" si="61"/>
        <v/>
      </c>
      <c r="Z230" s="7" t="str">
        <f t="shared" si="61"/>
        <v/>
      </c>
      <c r="AA230" s="6"/>
      <c r="AB230" s="32" t="str">
        <f t="shared" ca="1" si="62"/>
        <v/>
      </c>
      <c r="AC230" s="59" t="str">
        <f t="shared" ca="1" si="62"/>
        <v/>
      </c>
      <c r="AD230" s="60" t="str">
        <f t="shared" ca="1" si="62"/>
        <v/>
      </c>
      <c r="AE230" s="59"/>
      <c r="AF230" s="22" t="str">
        <f>IF(AND(I230="", J230=""), "", IF(AND(J230="", 'Intro &amp; Setup'!$K$42&gt;0), 'Intro &amp; Setup'!$K$42, J230))</f>
        <v/>
      </c>
      <c r="AO230" s="37" t="str">
        <f>IF(B230="", "", IF(COUNTIF($B$9:B229, B230)&gt;0, "", B230))</f>
        <v/>
      </c>
      <c r="AP230" s="37" t="str">
        <f t="shared" si="55"/>
        <v/>
      </c>
      <c r="AQ230" s="37">
        <v>222</v>
      </c>
      <c r="AR230" s="37" t="str">
        <f t="shared" si="56"/>
        <v/>
      </c>
      <c r="AT230" s="37" t="str">
        <f t="shared" si="57"/>
        <v/>
      </c>
      <c r="AV230" s="22" t="str">
        <f t="shared" si="58"/>
        <v/>
      </c>
    </row>
    <row r="231" spans="1:48" x14ac:dyDescent="0.25">
      <c r="A231" s="14"/>
      <c r="B231" s="145"/>
      <c r="C231" s="146"/>
      <c r="D231" s="147"/>
      <c r="E231" s="147"/>
      <c r="F231" s="148"/>
      <c r="G231" s="149"/>
      <c r="H231" s="150"/>
      <c r="I231" s="151"/>
      <c r="J231" s="152"/>
      <c r="K231" s="14"/>
      <c r="L231" s="162" t="str">
        <f t="shared" si="50"/>
        <v/>
      </c>
      <c r="M231" s="163" t="str">
        <f t="shared" si="51"/>
        <v/>
      </c>
      <c r="N231" s="164" t="str">
        <f t="shared" si="54"/>
        <v/>
      </c>
      <c r="O231" s="14"/>
      <c r="P231" s="172" t="str">
        <f>IF(I231='Intro &amp; Setup'!$AC$49, Schedule!$P$7, "")</f>
        <v/>
      </c>
      <c r="Q231" s="14"/>
      <c r="S231" s="12" t="str">
        <f t="shared" si="52"/>
        <v/>
      </c>
      <c r="U231" s="22">
        <f>IF(I231='Intro &amp; Setup'!$AC$49, AF231, 0)</f>
        <v>0</v>
      </c>
      <c r="V231" s="57" t="str">
        <f t="shared" si="53"/>
        <v/>
      </c>
      <c r="X231" s="5" t="str">
        <f t="shared" si="61"/>
        <v/>
      </c>
      <c r="Y231" s="6" t="str">
        <f t="shared" si="61"/>
        <v/>
      </c>
      <c r="Z231" s="7" t="str">
        <f t="shared" si="61"/>
        <v/>
      </c>
      <c r="AA231" s="6"/>
      <c r="AB231" s="32" t="str">
        <f t="shared" ca="1" si="62"/>
        <v/>
      </c>
      <c r="AC231" s="59" t="str">
        <f t="shared" ca="1" si="62"/>
        <v/>
      </c>
      <c r="AD231" s="60" t="str">
        <f t="shared" ca="1" si="62"/>
        <v/>
      </c>
      <c r="AE231" s="59"/>
      <c r="AF231" s="22" t="str">
        <f>IF(AND(I231="", J231=""), "", IF(AND(J231="", 'Intro &amp; Setup'!$K$42&gt;0), 'Intro &amp; Setup'!$K$42, J231))</f>
        <v/>
      </c>
      <c r="AO231" s="37" t="str">
        <f>IF(B231="", "", IF(COUNTIF($B$9:B230, B231)&gt;0, "", B231))</f>
        <v/>
      </c>
      <c r="AP231" s="37" t="str">
        <f t="shared" si="55"/>
        <v/>
      </c>
      <c r="AQ231" s="37">
        <v>223</v>
      </c>
      <c r="AR231" s="37" t="str">
        <f t="shared" si="56"/>
        <v/>
      </c>
      <c r="AT231" s="37" t="str">
        <f t="shared" si="57"/>
        <v/>
      </c>
      <c r="AV231" s="22" t="str">
        <f t="shared" si="58"/>
        <v/>
      </c>
    </row>
    <row r="232" spans="1:48" x14ac:dyDescent="0.25">
      <c r="A232" s="14"/>
      <c r="B232" s="145"/>
      <c r="C232" s="146"/>
      <c r="D232" s="147"/>
      <c r="E232" s="147"/>
      <c r="F232" s="148"/>
      <c r="G232" s="149"/>
      <c r="H232" s="150"/>
      <c r="I232" s="151"/>
      <c r="J232" s="152"/>
      <c r="K232" s="14"/>
      <c r="L232" s="162" t="str">
        <f t="shared" si="50"/>
        <v/>
      </c>
      <c r="M232" s="163" t="str">
        <f t="shared" si="51"/>
        <v/>
      </c>
      <c r="N232" s="164" t="str">
        <f t="shared" si="54"/>
        <v/>
      </c>
      <c r="O232" s="14"/>
      <c r="P232" s="172" t="str">
        <f>IF(I232='Intro &amp; Setup'!$AC$49, Schedule!$P$7, "")</f>
        <v/>
      </c>
      <c r="Q232" s="14"/>
      <c r="S232" s="12" t="str">
        <f t="shared" si="52"/>
        <v/>
      </c>
      <c r="U232" s="22">
        <f>IF(I232='Intro &amp; Setup'!$AC$49, AF232, 0)</f>
        <v>0</v>
      </c>
      <c r="V232" s="57" t="str">
        <f t="shared" si="53"/>
        <v/>
      </c>
      <c r="X232" s="5" t="str">
        <f t="shared" si="61"/>
        <v/>
      </c>
      <c r="Y232" s="6" t="str">
        <f t="shared" si="61"/>
        <v/>
      </c>
      <c r="Z232" s="7" t="str">
        <f t="shared" si="61"/>
        <v/>
      </c>
      <c r="AA232" s="6"/>
      <c r="AB232" s="32" t="str">
        <f t="shared" ca="1" si="62"/>
        <v/>
      </c>
      <c r="AC232" s="59" t="str">
        <f t="shared" ca="1" si="62"/>
        <v/>
      </c>
      <c r="AD232" s="60" t="str">
        <f t="shared" ca="1" si="62"/>
        <v/>
      </c>
      <c r="AE232" s="59"/>
      <c r="AF232" s="22" t="str">
        <f>IF(AND(I232="", J232=""), "", IF(AND(J232="", 'Intro &amp; Setup'!$K$42&gt;0), 'Intro &amp; Setup'!$K$42, J232))</f>
        <v/>
      </c>
      <c r="AO232" s="37" t="str">
        <f>IF(B232="", "", IF(COUNTIF($B$9:B231, B232)&gt;0, "", B232))</f>
        <v/>
      </c>
      <c r="AP232" s="37" t="str">
        <f t="shared" si="55"/>
        <v/>
      </c>
      <c r="AQ232" s="37">
        <v>224</v>
      </c>
      <c r="AR232" s="37" t="str">
        <f t="shared" si="56"/>
        <v/>
      </c>
      <c r="AT232" s="37" t="str">
        <f t="shared" si="57"/>
        <v/>
      </c>
      <c r="AV232" s="22" t="str">
        <f t="shared" si="58"/>
        <v/>
      </c>
    </row>
    <row r="233" spans="1:48" x14ac:dyDescent="0.25">
      <c r="A233" s="14"/>
      <c r="B233" s="145"/>
      <c r="C233" s="146"/>
      <c r="D233" s="147"/>
      <c r="E233" s="147"/>
      <c r="F233" s="148"/>
      <c r="G233" s="149"/>
      <c r="H233" s="150"/>
      <c r="I233" s="151"/>
      <c r="J233" s="152"/>
      <c r="K233" s="14"/>
      <c r="L233" s="162" t="str">
        <f t="shared" si="50"/>
        <v/>
      </c>
      <c r="M233" s="163" t="str">
        <f t="shared" si="51"/>
        <v/>
      </c>
      <c r="N233" s="164" t="str">
        <f t="shared" si="54"/>
        <v/>
      </c>
      <c r="O233" s="14"/>
      <c r="P233" s="172" t="str">
        <f>IF(I233='Intro &amp; Setup'!$AC$49, Schedule!$P$7, "")</f>
        <v/>
      </c>
      <c r="Q233" s="14"/>
      <c r="S233" s="12" t="str">
        <f t="shared" si="52"/>
        <v/>
      </c>
      <c r="U233" s="22">
        <f>IF(I233='Intro &amp; Setup'!$AC$49, AF233, 0)</f>
        <v>0</v>
      </c>
      <c r="V233" s="57" t="str">
        <f t="shared" si="53"/>
        <v/>
      </c>
      <c r="X233" s="5" t="str">
        <f t="shared" si="61"/>
        <v/>
      </c>
      <c r="Y233" s="6" t="str">
        <f t="shared" si="61"/>
        <v/>
      </c>
      <c r="Z233" s="7" t="str">
        <f t="shared" si="61"/>
        <v/>
      </c>
      <c r="AA233" s="6"/>
      <c r="AB233" s="32" t="str">
        <f t="shared" ca="1" si="62"/>
        <v/>
      </c>
      <c r="AC233" s="59" t="str">
        <f t="shared" ca="1" si="62"/>
        <v/>
      </c>
      <c r="AD233" s="60" t="str">
        <f t="shared" ca="1" si="62"/>
        <v/>
      </c>
      <c r="AE233" s="59"/>
      <c r="AF233" s="22" t="str">
        <f>IF(AND(I233="", J233=""), "", IF(AND(J233="", 'Intro &amp; Setup'!$K$42&gt;0), 'Intro &amp; Setup'!$K$42, J233))</f>
        <v/>
      </c>
      <c r="AO233" s="37" t="str">
        <f>IF(B233="", "", IF(COUNTIF($B$9:B232, B233)&gt;0, "", B233))</f>
        <v/>
      </c>
      <c r="AP233" s="37" t="str">
        <f t="shared" si="55"/>
        <v/>
      </c>
      <c r="AQ233" s="37">
        <v>225</v>
      </c>
      <c r="AR233" s="37" t="str">
        <f t="shared" si="56"/>
        <v/>
      </c>
      <c r="AT233" s="37" t="str">
        <f t="shared" si="57"/>
        <v/>
      </c>
      <c r="AV233" s="22" t="str">
        <f t="shared" si="58"/>
        <v/>
      </c>
    </row>
    <row r="234" spans="1:48" x14ac:dyDescent="0.25">
      <c r="A234" s="14"/>
      <c r="B234" s="145"/>
      <c r="C234" s="146"/>
      <c r="D234" s="147"/>
      <c r="E234" s="147"/>
      <c r="F234" s="148"/>
      <c r="G234" s="149"/>
      <c r="H234" s="150"/>
      <c r="I234" s="151"/>
      <c r="J234" s="152"/>
      <c r="K234" s="14"/>
      <c r="L234" s="162" t="str">
        <f t="shared" si="50"/>
        <v/>
      </c>
      <c r="M234" s="163" t="str">
        <f t="shared" si="51"/>
        <v/>
      </c>
      <c r="N234" s="164" t="str">
        <f t="shared" si="54"/>
        <v/>
      </c>
      <c r="O234" s="14"/>
      <c r="P234" s="172" t="str">
        <f>IF(I234='Intro &amp; Setup'!$AC$49, Schedule!$P$7, "")</f>
        <v/>
      </c>
      <c r="Q234" s="14"/>
      <c r="S234" s="12" t="str">
        <f t="shared" si="52"/>
        <v/>
      </c>
      <c r="U234" s="22">
        <f>IF(I234='Intro &amp; Setup'!$AC$49, AF234, 0)</f>
        <v>0</v>
      </c>
      <c r="V234" s="57" t="str">
        <f t="shared" si="53"/>
        <v/>
      </c>
      <c r="X234" s="5" t="str">
        <f t="shared" si="61"/>
        <v/>
      </c>
      <c r="Y234" s="6" t="str">
        <f t="shared" si="61"/>
        <v/>
      </c>
      <c r="Z234" s="7" t="str">
        <f t="shared" si="61"/>
        <v/>
      </c>
      <c r="AA234" s="6"/>
      <c r="AB234" s="32" t="str">
        <f t="shared" ca="1" si="62"/>
        <v/>
      </c>
      <c r="AC234" s="59" t="str">
        <f t="shared" ca="1" si="62"/>
        <v/>
      </c>
      <c r="AD234" s="60" t="str">
        <f t="shared" ca="1" si="62"/>
        <v/>
      </c>
      <c r="AE234" s="59"/>
      <c r="AF234" s="22" t="str">
        <f>IF(AND(I234="", J234=""), "", IF(AND(J234="", 'Intro &amp; Setup'!$K$42&gt;0), 'Intro &amp; Setup'!$K$42, J234))</f>
        <v/>
      </c>
      <c r="AO234" s="37" t="str">
        <f>IF(B234="", "", IF(COUNTIF($B$9:B233, B234)&gt;0, "", B234))</f>
        <v/>
      </c>
      <c r="AP234" s="37" t="str">
        <f t="shared" si="55"/>
        <v/>
      </c>
      <c r="AQ234" s="37">
        <v>226</v>
      </c>
      <c r="AR234" s="37" t="str">
        <f t="shared" si="56"/>
        <v/>
      </c>
      <c r="AT234" s="37" t="str">
        <f t="shared" si="57"/>
        <v/>
      </c>
      <c r="AV234" s="22" t="str">
        <f t="shared" si="58"/>
        <v/>
      </c>
    </row>
    <row r="235" spans="1:48" x14ac:dyDescent="0.25">
      <c r="A235" s="14"/>
      <c r="B235" s="145"/>
      <c r="C235" s="146"/>
      <c r="D235" s="147"/>
      <c r="E235" s="147"/>
      <c r="F235" s="148"/>
      <c r="G235" s="149"/>
      <c r="H235" s="150"/>
      <c r="I235" s="151"/>
      <c r="J235" s="152"/>
      <c r="K235" s="14"/>
      <c r="L235" s="162" t="str">
        <f t="shared" si="50"/>
        <v/>
      </c>
      <c r="M235" s="163" t="str">
        <f t="shared" si="51"/>
        <v/>
      </c>
      <c r="N235" s="164" t="str">
        <f t="shared" si="54"/>
        <v/>
      </c>
      <c r="O235" s="14"/>
      <c r="P235" s="172" t="str">
        <f>IF(I235='Intro &amp; Setup'!$AC$49, Schedule!$P$7, "")</f>
        <v/>
      </c>
      <c r="Q235" s="14"/>
      <c r="S235" s="12" t="str">
        <f t="shared" si="52"/>
        <v/>
      </c>
      <c r="U235" s="22">
        <f>IF(I235='Intro &amp; Setup'!$AC$49, AF235, 0)</f>
        <v>0</v>
      </c>
      <c r="V235" s="57" t="str">
        <f t="shared" si="53"/>
        <v/>
      </c>
      <c r="X235" s="5" t="str">
        <f t="shared" si="61"/>
        <v/>
      </c>
      <c r="Y235" s="6" t="str">
        <f t="shared" si="61"/>
        <v/>
      </c>
      <c r="Z235" s="7" t="str">
        <f t="shared" si="61"/>
        <v/>
      </c>
      <c r="AA235" s="6"/>
      <c r="AB235" s="32" t="str">
        <f t="shared" ca="1" si="62"/>
        <v/>
      </c>
      <c r="AC235" s="59" t="str">
        <f t="shared" ca="1" si="62"/>
        <v/>
      </c>
      <c r="AD235" s="60" t="str">
        <f t="shared" ca="1" si="62"/>
        <v/>
      </c>
      <c r="AE235" s="59"/>
      <c r="AF235" s="22" t="str">
        <f>IF(AND(I235="", J235=""), "", IF(AND(J235="", 'Intro &amp; Setup'!$K$42&gt;0), 'Intro &amp; Setup'!$K$42, J235))</f>
        <v/>
      </c>
      <c r="AO235" s="37" t="str">
        <f>IF(B235="", "", IF(COUNTIF($B$9:B234, B235)&gt;0, "", B235))</f>
        <v/>
      </c>
      <c r="AP235" s="37" t="str">
        <f t="shared" si="55"/>
        <v/>
      </c>
      <c r="AQ235" s="37">
        <v>227</v>
      </c>
      <c r="AR235" s="37" t="str">
        <f t="shared" si="56"/>
        <v/>
      </c>
      <c r="AT235" s="37" t="str">
        <f t="shared" si="57"/>
        <v/>
      </c>
      <c r="AV235" s="22" t="str">
        <f t="shared" si="58"/>
        <v/>
      </c>
    </row>
    <row r="236" spans="1:48" x14ac:dyDescent="0.25">
      <c r="A236" s="14"/>
      <c r="B236" s="145"/>
      <c r="C236" s="146"/>
      <c r="D236" s="147"/>
      <c r="E236" s="147"/>
      <c r="F236" s="148"/>
      <c r="G236" s="149"/>
      <c r="H236" s="150"/>
      <c r="I236" s="151"/>
      <c r="J236" s="152"/>
      <c r="K236" s="14"/>
      <c r="L236" s="162" t="str">
        <f t="shared" si="50"/>
        <v/>
      </c>
      <c r="M236" s="163" t="str">
        <f t="shared" si="51"/>
        <v/>
      </c>
      <c r="N236" s="164" t="str">
        <f t="shared" si="54"/>
        <v/>
      </c>
      <c r="O236" s="14"/>
      <c r="P236" s="172" t="str">
        <f>IF(I236='Intro &amp; Setup'!$AC$49, Schedule!$P$7, "")</f>
        <v/>
      </c>
      <c r="Q236" s="14"/>
      <c r="S236" s="12" t="str">
        <f t="shared" si="52"/>
        <v/>
      </c>
      <c r="U236" s="22">
        <f>IF(I236='Intro &amp; Setup'!$AC$49, AF236, 0)</f>
        <v>0</v>
      </c>
      <c r="V236" s="57" t="str">
        <f t="shared" si="53"/>
        <v/>
      </c>
      <c r="X236" s="5" t="str">
        <f t="shared" si="61"/>
        <v/>
      </c>
      <c r="Y236" s="6" t="str">
        <f t="shared" si="61"/>
        <v/>
      </c>
      <c r="Z236" s="7" t="str">
        <f t="shared" si="61"/>
        <v/>
      </c>
      <c r="AA236" s="6"/>
      <c r="AB236" s="32" t="str">
        <f t="shared" ca="1" si="62"/>
        <v/>
      </c>
      <c r="AC236" s="59" t="str">
        <f t="shared" ca="1" si="62"/>
        <v/>
      </c>
      <c r="AD236" s="60" t="str">
        <f t="shared" ca="1" si="62"/>
        <v/>
      </c>
      <c r="AE236" s="59"/>
      <c r="AF236" s="22" t="str">
        <f>IF(AND(I236="", J236=""), "", IF(AND(J236="", 'Intro &amp; Setup'!$K$42&gt;0), 'Intro &amp; Setup'!$K$42, J236))</f>
        <v/>
      </c>
      <c r="AO236" s="37" t="str">
        <f>IF(B236="", "", IF(COUNTIF($B$9:B235, B236)&gt;0, "", B236))</f>
        <v/>
      </c>
      <c r="AP236" s="37" t="str">
        <f t="shared" si="55"/>
        <v/>
      </c>
      <c r="AQ236" s="37">
        <v>228</v>
      </c>
      <c r="AR236" s="37" t="str">
        <f t="shared" si="56"/>
        <v/>
      </c>
      <c r="AT236" s="37" t="str">
        <f t="shared" si="57"/>
        <v/>
      </c>
      <c r="AV236" s="22" t="str">
        <f t="shared" si="58"/>
        <v/>
      </c>
    </row>
    <row r="237" spans="1:48" x14ac:dyDescent="0.25">
      <c r="A237" s="14"/>
      <c r="B237" s="145"/>
      <c r="C237" s="146"/>
      <c r="D237" s="147"/>
      <c r="E237" s="147"/>
      <c r="F237" s="148"/>
      <c r="G237" s="149"/>
      <c r="H237" s="150"/>
      <c r="I237" s="151"/>
      <c r="J237" s="152"/>
      <c r="K237" s="14"/>
      <c r="L237" s="162" t="str">
        <f t="shared" si="50"/>
        <v/>
      </c>
      <c r="M237" s="163" t="str">
        <f t="shared" si="51"/>
        <v/>
      </c>
      <c r="N237" s="164" t="str">
        <f t="shared" si="54"/>
        <v/>
      </c>
      <c r="O237" s="14"/>
      <c r="P237" s="172" t="str">
        <f>IF(I237='Intro &amp; Setup'!$AC$49, Schedule!$P$7, "")</f>
        <v/>
      </c>
      <c r="Q237" s="14"/>
      <c r="S237" s="12" t="str">
        <f t="shared" si="52"/>
        <v/>
      </c>
      <c r="U237" s="22">
        <f>IF(I237='Intro &amp; Setup'!$AC$49, AF237, 0)</f>
        <v>0</v>
      </c>
      <c r="V237" s="57" t="str">
        <f t="shared" si="53"/>
        <v/>
      </c>
      <c r="X237" s="5" t="str">
        <f t="shared" si="61"/>
        <v/>
      </c>
      <c r="Y237" s="6" t="str">
        <f t="shared" si="61"/>
        <v/>
      </c>
      <c r="Z237" s="7" t="str">
        <f t="shared" si="61"/>
        <v/>
      </c>
      <c r="AA237" s="6"/>
      <c r="AB237" s="32" t="str">
        <f t="shared" ca="1" si="62"/>
        <v/>
      </c>
      <c r="AC237" s="59" t="str">
        <f t="shared" ca="1" si="62"/>
        <v/>
      </c>
      <c r="AD237" s="60" t="str">
        <f t="shared" ca="1" si="62"/>
        <v/>
      </c>
      <c r="AE237" s="59"/>
      <c r="AF237" s="22" t="str">
        <f>IF(AND(I237="", J237=""), "", IF(AND(J237="", 'Intro &amp; Setup'!$K$42&gt;0), 'Intro &amp; Setup'!$K$42, J237))</f>
        <v/>
      </c>
      <c r="AO237" s="37" t="str">
        <f>IF(B237="", "", IF(COUNTIF($B$9:B236, B237)&gt;0, "", B237))</f>
        <v/>
      </c>
      <c r="AP237" s="37" t="str">
        <f t="shared" si="55"/>
        <v/>
      </c>
      <c r="AQ237" s="37">
        <v>229</v>
      </c>
      <c r="AR237" s="37" t="str">
        <f t="shared" si="56"/>
        <v/>
      </c>
      <c r="AT237" s="37" t="str">
        <f t="shared" si="57"/>
        <v/>
      </c>
      <c r="AV237" s="22" t="str">
        <f t="shared" si="58"/>
        <v/>
      </c>
    </row>
    <row r="238" spans="1:48" x14ac:dyDescent="0.25">
      <c r="A238" s="14"/>
      <c r="B238" s="145"/>
      <c r="C238" s="146"/>
      <c r="D238" s="147"/>
      <c r="E238" s="147"/>
      <c r="F238" s="148"/>
      <c r="G238" s="149"/>
      <c r="H238" s="150"/>
      <c r="I238" s="151"/>
      <c r="J238" s="152"/>
      <c r="K238" s="14"/>
      <c r="L238" s="162" t="str">
        <f t="shared" si="50"/>
        <v/>
      </c>
      <c r="M238" s="163" t="str">
        <f t="shared" si="51"/>
        <v/>
      </c>
      <c r="N238" s="164" t="str">
        <f t="shared" si="54"/>
        <v/>
      </c>
      <c r="O238" s="14"/>
      <c r="P238" s="172" t="str">
        <f>IF(I238='Intro &amp; Setup'!$AC$49, Schedule!$P$7, "")</f>
        <v/>
      </c>
      <c r="Q238" s="14"/>
      <c r="S238" s="12" t="str">
        <f t="shared" si="52"/>
        <v/>
      </c>
      <c r="U238" s="22">
        <f>IF(I238='Intro &amp; Setup'!$AC$49, AF238, 0)</f>
        <v>0</v>
      </c>
      <c r="V238" s="57" t="str">
        <f t="shared" si="53"/>
        <v/>
      </c>
      <c r="X238" s="5" t="str">
        <f t="shared" si="61"/>
        <v/>
      </c>
      <c r="Y238" s="6" t="str">
        <f t="shared" si="61"/>
        <v/>
      </c>
      <c r="Z238" s="7" t="str">
        <f t="shared" si="61"/>
        <v/>
      </c>
      <c r="AA238" s="6"/>
      <c r="AB238" s="32" t="str">
        <f t="shared" ca="1" si="62"/>
        <v/>
      </c>
      <c r="AC238" s="59" t="str">
        <f t="shared" ca="1" si="62"/>
        <v/>
      </c>
      <c r="AD238" s="60" t="str">
        <f t="shared" ca="1" si="62"/>
        <v/>
      </c>
      <c r="AE238" s="59"/>
      <c r="AF238" s="22" t="str">
        <f>IF(AND(I238="", J238=""), "", IF(AND(J238="", 'Intro &amp; Setup'!$K$42&gt;0), 'Intro &amp; Setup'!$K$42, J238))</f>
        <v/>
      </c>
      <c r="AO238" s="37" t="str">
        <f>IF(B238="", "", IF(COUNTIF($B$9:B237, B238)&gt;0, "", B238))</f>
        <v/>
      </c>
      <c r="AP238" s="37" t="str">
        <f t="shared" si="55"/>
        <v/>
      </c>
      <c r="AQ238" s="37">
        <v>230</v>
      </c>
      <c r="AR238" s="37" t="str">
        <f t="shared" si="56"/>
        <v/>
      </c>
      <c r="AT238" s="37" t="str">
        <f t="shared" si="57"/>
        <v/>
      </c>
      <c r="AV238" s="22" t="str">
        <f t="shared" si="58"/>
        <v/>
      </c>
    </row>
    <row r="239" spans="1:48" x14ac:dyDescent="0.25">
      <c r="A239" s="14"/>
      <c r="B239" s="145"/>
      <c r="C239" s="146"/>
      <c r="D239" s="147"/>
      <c r="E239" s="147"/>
      <c r="F239" s="148"/>
      <c r="G239" s="149"/>
      <c r="H239" s="150"/>
      <c r="I239" s="151"/>
      <c r="J239" s="152"/>
      <c r="K239" s="14"/>
      <c r="L239" s="162" t="str">
        <f t="shared" si="50"/>
        <v/>
      </c>
      <c r="M239" s="163" t="str">
        <f t="shared" si="51"/>
        <v/>
      </c>
      <c r="N239" s="164" t="str">
        <f t="shared" si="54"/>
        <v/>
      </c>
      <c r="O239" s="14"/>
      <c r="P239" s="172" t="str">
        <f>IF(I239='Intro &amp; Setup'!$AC$49, Schedule!$P$7, "")</f>
        <v/>
      </c>
      <c r="Q239" s="14"/>
      <c r="S239" s="12" t="str">
        <f t="shared" si="52"/>
        <v/>
      </c>
      <c r="U239" s="22">
        <f>IF(I239='Intro &amp; Setup'!$AC$49, AF239, 0)</f>
        <v>0</v>
      </c>
      <c r="V239" s="57" t="str">
        <f t="shared" si="53"/>
        <v/>
      </c>
      <c r="X239" s="5" t="str">
        <f t="shared" si="61"/>
        <v/>
      </c>
      <c r="Y239" s="6" t="str">
        <f t="shared" si="61"/>
        <v/>
      </c>
      <c r="Z239" s="7" t="str">
        <f t="shared" si="61"/>
        <v/>
      </c>
      <c r="AA239" s="6"/>
      <c r="AB239" s="32" t="str">
        <f t="shared" ca="1" si="62"/>
        <v/>
      </c>
      <c r="AC239" s="59" t="str">
        <f t="shared" ca="1" si="62"/>
        <v/>
      </c>
      <c r="AD239" s="60" t="str">
        <f t="shared" ca="1" si="62"/>
        <v/>
      </c>
      <c r="AE239" s="59"/>
      <c r="AF239" s="22" t="str">
        <f>IF(AND(I239="", J239=""), "", IF(AND(J239="", 'Intro &amp; Setup'!$K$42&gt;0), 'Intro &amp; Setup'!$K$42, J239))</f>
        <v/>
      </c>
      <c r="AO239" s="37" t="str">
        <f>IF(B239="", "", IF(COUNTIF($B$9:B238, B239)&gt;0, "", B239))</f>
        <v/>
      </c>
      <c r="AP239" s="37" t="str">
        <f t="shared" si="55"/>
        <v/>
      </c>
      <c r="AQ239" s="37">
        <v>231</v>
      </c>
      <c r="AR239" s="37" t="str">
        <f t="shared" si="56"/>
        <v/>
      </c>
      <c r="AT239" s="37" t="str">
        <f t="shared" si="57"/>
        <v/>
      </c>
      <c r="AV239" s="22" t="str">
        <f t="shared" si="58"/>
        <v/>
      </c>
    </row>
    <row r="240" spans="1:48" x14ac:dyDescent="0.25">
      <c r="A240" s="14"/>
      <c r="B240" s="145"/>
      <c r="C240" s="146"/>
      <c r="D240" s="147"/>
      <c r="E240" s="147"/>
      <c r="F240" s="148"/>
      <c r="G240" s="149"/>
      <c r="H240" s="150"/>
      <c r="I240" s="151"/>
      <c r="J240" s="152"/>
      <c r="K240" s="14"/>
      <c r="L240" s="162" t="str">
        <f t="shared" si="50"/>
        <v/>
      </c>
      <c r="M240" s="163" t="str">
        <f t="shared" si="51"/>
        <v/>
      </c>
      <c r="N240" s="164" t="str">
        <f t="shared" si="54"/>
        <v/>
      </c>
      <c r="O240" s="14"/>
      <c r="P240" s="172" t="str">
        <f>IF(I240='Intro &amp; Setup'!$AC$49, Schedule!$P$7, "")</f>
        <v/>
      </c>
      <c r="Q240" s="14"/>
      <c r="S240" s="12" t="str">
        <f t="shared" si="52"/>
        <v/>
      </c>
      <c r="U240" s="22">
        <f>IF(I240='Intro &amp; Setup'!$AC$49, AF240, 0)</f>
        <v>0</v>
      </c>
      <c r="V240" s="57" t="str">
        <f t="shared" si="53"/>
        <v/>
      </c>
      <c r="X240" s="5" t="str">
        <f t="shared" si="61"/>
        <v/>
      </c>
      <c r="Y240" s="6" t="str">
        <f t="shared" si="61"/>
        <v/>
      </c>
      <c r="Z240" s="7" t="str">
        <f t="shared" si="61"/>
        <v/>
      </c>
      <c r="AA240" s="6"/>
      <c r="AB240" s="32" t="str">
        <f t="shared" ca="1" si="62"/>
        <v/>
      </c>
      <c r="AC240" s="59" t="str">
        <f t="shared" ca="1" si="62"/>
        <v/>
      </c>
      <c r="AD240" s="60" t="str">
        <f t="shared" ca="1" si="62"/>
        <v/>
      </c>
      <c r="AE240" s="59"/>
      <c r="AF240" s="22" t="str">
        <f>IF(AND(I240="", J240=""), "", IF(AND(J240="", 'Intro &amp; Setup'!$K$42&gt;0), 'Intro &amp; Setup'!$K$42, J240))</f>
        <v/>
      </c>
      <c r="AO240" s="37" t="str">
        <f>IF(B240="", "", IF(COUNTIF($B$9:B239, B240)&gt;0, "", B240))</f>
        <v/>
      </c>
      <c r="AP240" s="37" t="str">
        <f t="shared" si="55"/>
        <v/>
      </c>
      <c r="AQ240" s="37">
        <v>232</v>
      </c>
      <c r="AR240" s="37" t="str">
        <f t="shared" si="56"/>
        <v/>
      </c>
      <c r="AT240" s="37" t="str">
        <f t="shared" si="57"/>
        <v/>
      </c>
      <c r="AV240" s="22" t="str">
        <f t="shared" si="58"/>
        <v/>
      </c>
    </row>
    <row r="241" spans="1:48" x14ac:dyDescent="0.25">
      <c r="A241" s="14"/>
      <c r="B241" s="145"/>
      <c r="C241" s="146"/>
      <c r="D241" s="147"/>
      <c r="E241" s="147"/>
      <c r="F241" s="148"/>
      <c r="G241" s="149"/>
      <c r="H241" s="150"/>
      <c r="I241" s="151"/>
      <c r="J241" s="152"/>
      <c r="K241" s="14"/>
      <c r="L241" s="162" t="str">
        <f t="shared" si="50"/>
        <v/>
      </c>
      <c r="M241" s="163" t="str">
        <f t="shared" si="51"/>
        <v/>
      </c>
      <c r="N241" s="164" t="str">
        <f t="shared" si="54"/>
        <v/>
      </c>
      <c r="O241" s="14"/>
      <c r="P241" s="172" t="str">
        <f>IF(I241='Intro &amp; Setup'!$AC$49, Schedule!$P$7, "")</f>
        <v/>
      </c>
      <c r="Q241" s="14"/>
      <c r="S241" s="12" t="str">
        <f t="shared" si="52"/>
        <v/>
      </c>
      <c r="U241" s="22">
        <f>IF(I241='Intro &amp; Setup'!$AC$49, AF241, 0)</f>
        <v>0</v>
      </c>
      <c r="V241" s="57" t="str">
        <f t="shared" si="53"/>
        <v/>
      </c>
      <c r="X241" s="5" t="str">
        <f t="shared" si="61"/>
        <v/>
      </c>
      <c r="Y241" s="6" t="str">
        <f t="shared" si="61"/>
        <v/>
      </c>
      <c r="Z241" s="7" t="str">
        <f t="shared" si="61"/>
        <v/>
      </c>
      <c r="AA241" s="6"/>
      <c r="AB241" s="32" t="str">
        <f t="shared" ca="1" si="62"/>
        <v/>
      </c>
      <c r="AC241" s="59" t="str">
        <f t="shared" ca="1" si="62"/>
        <v/>
      </c>
      <c r="AD241" s="60" t="str">
        <f t="shared" ca="1" si="62"/>
        <v/>
      </c>
      <c r="AE241" s="59"/>
      <c r="AF241" s="22" t="str">
        <f>IF(AND(I241="", J241=""), "", IF(AND(J241="", 'Intro &amp; Setup'!$K$42&gt;0), 'Intro &amp; Setup'!$K$42, J241))</f>
        <v/>
      </c>
      <c r="AO241" s="37" t="str">
        <f>IF(B241="", "", IF(COUNTIF($B$9:B240, B241)&gt;0, "", B241))</f>
        <v/>
      </c>
      <c r="AP241" s="37" t="str">
        <f t="shared" si="55"/>
        <v/>
      </c>
      <c r="AQ241" s="37">
        <v>233</v>
      </c>
      <c r="AR241" s="37" t="str">
        <f t="shared" si="56"/>
        <v/>
      </c>
      <c r="AT241" s="37" t="str">
        <f t="shared" si="57"/>
        <v/>
      </c>
      <c r="AV241" s="22" t="str">
        <f t="shared" si="58"/>
        <v/>
      </c>
    </row>
    <row r="242" spans="1:48" x14ac:dyDescent="0.25">
      <c r="A242" s="14"/>
      <c r="B242" s="145"/>
      <c r="C242" s="146"/>
      <c r="D242" s="147"/>
      <c r="E242" s="147"/>
      <c r="F242" s="148"/>
      <c r="G242" s="149"/>
      <c r="H242" s="150"/>
      <c r="I242" s="151"/>
      <c r="J242" s="152"/>
      <c r="K242" s="14"/>
      <c r="L242" s="162" t="str">
        <f t="shared" si="50"/>
        <v/>
      </c>
      <c r="M242" s="163" t="str">
        <f t="shared" si="51"/>
        <v/>
      </c>
      <c r="N242" s="164" t="str">
        <f t="shared" si="54"/>
        <v/>
      </c>
      <c r="O242" s="14"/>
      <c r="P242" s="172" t="str">
        <f>IF(I242='Intro &amp; Setup'!$AC$49, Schedule!$P$7, "")</f>
        <v/>
      </c>
      <c r="Q242" s="14"/>
      <c r="S242" s="12" t="str">
        <f t="shared" si="52"/>
        <v/>
      </c>
      <c r="U242" s="22">
        <f>IF(I242='Intro &amp; Setup'!$AC$49, AF242, 0)</f>
        <v>0</v>
      </c>
      <c r="V242" s="57" t="str">
        <f t="shared" si="53"/>
        <v/>
      </c>
      <c r="X242" s="5" t="str">
        <f t="shared" si="61"/>
        <v/>
      </c>
      <c r="Y242" s="6" t="str">
        <f t="shared" si="61"/>
        <v/>
      </c>
      <c r="Z242" s="7" t="str">
        <f t="shared" si="61"/>
        <v/>
      </c>
      <c r="AA242" s="6"/>
      <c r="AB242" s="32" t="str">
        <f t="shared" ca="1" si="62"/>
        <v/>
      </c>
      <c r="AC242" s="59" t="str">
        <f t="shared" ca="1" si="62"/>
        <v/>
      </c>
      <c r="AD242" s="60" t="str">
        <f t="shared" ca="1" si="62"/>
        <v/>
      </c>
      <c r="AE242" s="59"/>
      <c r="AF242" s="22" t="str">
        <f>IF(AND(I242="", J242=""), "", IF(AND(J242="", 'Intro &amp; Setup'!$K$42&gt;0), 'Intro &amp; Setup'!$K$42, J242))</f>
        <v/>
      </c>
      <c r="AO242" s="37" t="str">
        <f>IF(B242="", "", IF(COUNTIF($B$9:B241, B242)&gt;0, "", B242))</f>
        <v/>
      </c>
      <c r="AP242" s="37" t="str">
        <f t="shared" si="55"/>
        <v/>
      </c>
      <c r="AQ242" s="37">
        <v>234</v>
      </c>
      <c r="AR242" s="37" t="str">
        <f t="shared" si="56"/>
        <v/>
      </c>
      <c r="AT242" s="37" t="str">
        <f t="shared" si="57"/>
        <v/>
      </c>
      <c r="AV242" s="22" t="str">
        <f t="shared" si="58"/>
        <v/>
      </c>
    </row>
    <row r="243" spans="1:48" x14ac:dyDescent="0.25">
      <c r="A243" s="14"/>
      <c r="B243" s="145"/>
      <c r="C243" s="146"/>
      <c r="D243" s="147"/>
      <c r="E243" s="147"/>
      <c r="F243" s="148"/>
      <c r="G243" s="149"/>
      <c r="H243" s="150"/>
      <c r="I243" s="151"/>
      <c r="J243" s="152"/>
      <c r="K243" s="14"/>
      <c r="L243" s="162" t="str">
        <f t="shared" si="50"/>
        <v/>
      </c>
      <c r="M243" s="163" t="str">
        <f t="shared" si="51"/>
        <v/>
      </c>
      <c r="N243" s="164" t="str">
        <f t="shared" si="54"/>
        <v/>
      </c>
      <c r="O243" s="14"/>
      <c r="P243" s="172" t="str">
        <f>IF(I243='Intro &amp; Setup'!$AC$49, Schedule!$P$7, "")</f>
        <v/>
      </c>
      <c r="Q243" s="14"/>
      <c r="S243" s="12" t="str">
        <f t="shared" si="52"/>
        <v/>
      </c>
      <c r="U243" s="22">
        <f>IF(I243='Intro &amp; Setup'!$AC$49, AF243, 0)</f>
        <v>0</v>
      </c>
      <c r="V243" s="57" t="str">
        <f t="shared" si="53"/>
        <v/>
      </c>
      <c r="X243" s="5" t="str">
        <f t="shared" si="61"/>
        <v/>
      </c>
      <c r="Y243" s="6" t="str">
        <f t="shared" si="61"/>
        <v/>
      </c>
      <c r="Z243" s="7" t="str">
        <f t="shared" si="61"/>
        <v/>
      </c>
      <c r="AA243" s="6"/>
      <c r="AB243" s="32" t="str">
        <f t="shared" ca="1" si="62"/>
        <v/>
      </c>
      <c r="AC243" s="59" t="str">
        <f t="shared" ca="1" si="62"/>
        <v/>
      </c>
      <c r="AD243" s="60" t="str">
        <f t="shared" ca="1" si="62"/>
        <v/>
      </c>
      <c r="AE243" s="59"/>
      <c r="AF243" s="22" t="str">
        <f>IF(AND(I243="", J243=""), "", IF(AND(J243="", 'Intro &amp; Setup'!$K$42&gt;0), 'Intro &amp; Setup'!$K$42, J243))</f>
        <v/>
      </c>
      <c r="AO243" s="37" t="str">
        <f>IF(B243="", "", IF(COUNTIF($B$9:B242, B243)&gt;0, "", B243))</f>
        <v/>
      </c>
      <c r="AP243" s="37" t="str">
        <f t="shared" si="55"/>
        <v/>
      </c>
      <c r="AQ243" s="37">
        <v>235</v>
      </c>
      <c r="AR243" s="37" t="str">
        <f t="shared" si="56"/>
        <v/>
      </c>
      <c r="AT243" s="37" t="str">
        <f t="shared" si="57"/>
        <v/>
      </c>
      <c r="AV243" s="22" t="str">
        <f t="shared" si="58"/>
        <v/>
      </c>
    </row>
    <row r="244" spans="1:48" x14ac:dyDescent="0.25">
      <c r="A244" s="14"/>
      <c r="B244" s="145"/>
      <c r="C244" s="146"/>
      <c r="D244" s="147"/>
      <c r="E244" s="147"/>
      <c r="F244" s="148"/>
      <c r="G244" s="149"/>
      <c r="H244" s="150"/>
      <c r="I244" s="151"/>
      <c r="J244" s="152"/>
      <c r="K244" s="14"/>
      <c r="L244" s="162" t="str">
        <f t="shared" si="50"/>
        <v/>
      </c>
      <c r="M244" s="163" t="str">
        <f t="shared" si="51"/>
        <v/>
      </c>
      <c r="N244" s="164" t="str">
        <f t="shared" si="54"/>
        <v/>
      </c>
      <c r="O244" s="14"/>
      <c r="P244" s="172" t="str">
        <f>IF(I244='Intro &amp; Setup'!$AC$49, Schedule!$P$7, "")</f>
        <v/>
      </c>
      <c r="Q244" s="14"/>
      <c r="S244" s="12" t="str">
        <f t="shared" si="52"/>
        <v/>
      </c>
      <c r="U244" s="22">
        <f>IF(I244='Intro &amp; Setup'!$AC$49, AF244, 0)</f>
        <v>0</v>
      </c>
      <c r="V244" s="57" t="str">
        <f t="shared" si="53"/>
        <v/>
      </c>
      <c r="X244" s="5" t="str">
        <f t="shared" si="61"/>
        <v/>
      </c>
      <c r="Y244" s="6" t="str">
        <f t="shared" si="61"/>
        <v/>
      </c>
      <c r="Z244" s="7" t="str">
        <f t="shared" si="61"/>
        <v/>
      </c>
      <c r="AA244" s="6"/>
      <c r="AB244" s="32" t="str">
        <f t="shared" ca="1" si="62"/>
        <v/>
      </c>
      <c r="AC244" s="59" t="str">
        <f t="shared" ca="1" si="62"/>
        <v/>
      </c>
      <c r="AD244" s="60" t="str">
        <f t="shared" ca="1" si="62"/>
        <v/>
      </c>
      <c r="AE244" s="59"/>
      <c r="AF244" s="22" t="str">
        <f>IF(AND(I244="", J244=""), "", IF(AND(J244="", 'Intro &amp; Setup'!$K$42&gt;0), 'Intro &amp; Setup'!$K$42, J244))</f>
        <v/>
      </c>
      <c r="AO244" s="37" t="str">
        <f>IF(B244="", "", IF(COUNTIF($B$9:B243, B244)&gt;0, "", B244))</f>
        <v/>
      </c>
      <c r="AP244" s="37" t="str">
        <f t="shared" si="55"/>
        <v/>
      </c>
      <c r="AQ244" s="37">
        <v>236</v>
      </c>
      <c r="AR244" s="37" t="str">
        <f t="shared" si="56"/>
        <v/>
      </c>
      <c r="AT244" s="37" t="str">
        <f t="shared" si="57"/>
        <v/>
      </c>
      <c r="AV244" s="22" t="str">
        <f t="shared" si="58"/>
        <v/>
      </c>
    </row>
    <row r="245" spans="1:48" x14ac:dyDescent="0.25">
      <c r="A245" s="14"/>
      <c r="B245" s="145"/>
      <c r="C245" s="146"/>
      <c r="D245" s="147"/>
      <c r="E245" s="147"/>
      <c r="F245" s="148"/>
      <c r="G245" s="149"/>
      <c r="H245" s="150"/>
      <c r="I245" s="151"/>
      <c r="J245" s="152"/>
      <c r="K245" s="14"/>
      <c r="L245" s="162" t="str">
        <f t="shared" si="50"/>
        <v/>
      </c>
      <c r="M245" s="163" t="str">
        <f t="shared" si="51"/>
        <v/>
      </c>
      <c r="N245" s="164" t="str">
        <f t="shared" si="54"/>
        <v/>
      </c>
      <c r="O245" s="14"/>
      <c r="P245" s="172" t="str">
        <f>IF(I245='Intro &amp; Setup'!$AC$49, Schedule!$P$7, "")</f>
        <v/>
      </c>
      <c r="Q245" s="14"/>
      <c r="S245" s="12" t="str">
        <f t="shared" si="52"/>
        <v/>
      </c>
      <c r="U245" s="22">
        <f>IF(I245='Intro &amp; Setup'!$AC$49, AF245, 0)</f>
        <v>0</v>
      </c>
      <c r="V245" s="57" t="str">
        <f t="shared" si="53"/>
        <v/>
      </c>
      <c r="X245" s="5" t="str">
        <f t="shared" si="61"/>
        <v/>
      </c>
      <c r="Y245" s="6" t="str">
        <f t="shared" si="61"/>
        <v/>
      </c>
      <c r="Z245" s="7" t="str">
        <f t="shared" si="61"/>
        <v/>
      </c>
      <c r="AA245" s="6"/>
      <c r="AB245" s="32" t="str">
        <f t="shared" ca="1" si="62"/>
        <v/>
      </c>
      <c r="AC245" s="59" t="str">
        <f t="shared" ca="1" si="62"/>
        <v/>
      </c>
      <c r="AD245" s="60" t="str">
        <f t="shared" ca="1" si="62"/>
        <v/>
      </c>
      <c r="AE245" s="59"/>
      <c r="AF245" s="22" t="str">
        <f>IF(AND(I245="", J245=""), "", IF(AND(J245="", 'Intro &amp; Setup'!$K$42&gt;0), 'Intro &amp; Setup'!$K$42, J245))</f>
        <v/>
      </c>
      <c r="AO245" s="37" t="str">
        <f>IF(B245="", "", IF(COUNTIF($B$9:B244, B245)&gt;0, "", B245))</f>
        <v/>
      </c>
      <c r="AP245" s="37" t="str">
        <f t="shared" si="55"/>
        <v/>
      </c>
      <c r="AQ245" s="37">
        <v>237</v>
      </c>
      <c r="AR245" s="37" t="str">
        <f t="shared" si="56"/>
        <v/>
      </c>
      <c r="AT245" s="37" t="str">
        <f t="shared" si="57"/>
        <v/>
      </c>
      <c r="AV245" s="22" t="str">
        <f t="shared" si="58"/>
        <v/>
      </c>
    </row>
    <row r="246" spans="1:48" x14ac:dyDescent="0.25">
      <c r="A246" s="14"/>
      <c r="B246" s="145"/>
      <c r="C246" s="146"/>
      <c r="D246" s="147"/>
      <c r="E246" s="147"/>
      <c r="F246" s="148"/>
      <c r="G246" s="149"/>
      <c r="H246" s="150"/>
      <c r="I246" s="151"/>
      <c r="J246" s="152"/>
      <c r="K246" s="14"/>
      <c r="L246" s="162" t="str">
        <f t="shared" si="50"/>
        <v/>
      </c>
      <c r="M246" s="163" t="str">
        <f t="shared" si="51"/>
        <v/>
      </c>
      <c r="N246" s="164" t="str">
        <f t="shared" si="54"/>
        <v/>
      </c>
      <c r="O246" s="14"/>
      <c r="P246" s="172" t="str">
        <f>IF(I246='Intro &amp; Setup'!$AC$49, Schedule!$P$7, "")</f>
        <v/>
      </c>
      <c r="Q246" s="14"/>
      <c r="S246" s="12" t="str">
        <f t="shared" si="52"/>
        <v/>
      </c>
      <c r="U246" s="22">
        <f>IF(I246='Intro &amp; Setup'!$AC$49, AF246, 0)</f>
        <v>0</v>
      </c>
      <c r="V246" s="57" t="str">
        <f t="shared" si="53"/>
        <v/>
      </c>
      <c r="X246" s="5" t="str">
        <f t="shared" si="61"/>
        <v/>
      </c>
      <c r="Y246" s="6" t="str">
        <f t="shared" si="61"/>
        <v/>
      </c>
      <c r="Z246" s="7" t="str">
        <f t="shared" si="61"/>
        <v/>
      </c>
      <c r="AA246" s="6"/>
      <c r="AB246" s="32" t="str">
        <f t="shared" ca="1" si="62"/>
        <v/>
      </c>
      <c r="AC246" s="59" t="str">
        <f t="shared" ca="1" si="62"/>
        <v/>
      </c>
      <c r="AD246" s="60" t="str">
        <f t="shared" ca="1" si="62"/>
        <v/>
      </c>
      <c r="AE246" s="59"/>
      <c r="AF246" s="22" t="str">
        <f>IF(AND(I246="", J246=""), "", IF(AND(J246="", 'Intro &amp; Setup'!$K$42&gt;0), 'Intro &amp; Setup'!$K$42, J246))</f>
        <v/>
      </c>
      <c r="AO246" s="37" t="str">
        <f>IF(B246="", "", IF(COUNTIF($B$9:B245, B246)&gt;0, "", B246))</f>
        <v/>
      </c>
      <c r="AP246" s="37" t="str">
        <f t="shared" si="55"/>
        <v/>
      </c>
      <c r="AQ246" s="37">
        <v>238</v>
      </c>
      <c r="AR246" s="37" t="str">
        <f t="shared" si="56"/>
        <v/>
      </c>
      <c r="AT246" s="37" t="str">
        <f t="shared" si="57"/>
        <v/>
      </c>
      <c r="AV246" s="22" t="str">
        <f t="shared" si="58"/>
        <v/>
      </c>
    </row>
    <row r="247" spans="1:48" x14ac:dyDescent="0.25">
      <c r="A247" s="14"/>
      <c r="B247" s="145"/>
      <c r="C247" s="146"/>
      <c r="D247" s="147"/>
      <c r="E247" s="147"/>
      <c r="F247" s="148"/>
      <c r="G247" s="149"/>
      <c r="H247" s="150"/>
      <c r="I247" s="151"/>
      <c r="J247" s="152"/>
      <c r="K247" s="14"/>
      <c r="L247" s="162" t="str">
        <f t="shared" si="50"/>
        <v/>
      </c>
      <c r="M247" s="163" t="str">
        <f t="shared" si="51"/>
        <v/>
      </c>
      <c r="N247" s="164" t="str">
        <f t="shared" si="54"/>
        <v/>
      </c>
      <c r="O247" s="14"/>
      <c r="P247" s="172" t="str">
        <f>IF(I247='Intro &amp; Setup'!$AC$49, Schedule!$P$7, "")</f>
        <v/>
      </c>
      <c r="Q247" s="14"/>
      <c r="S247" s="12" t="str">
        <f t="shared" si="52"/>
        <v/>
      </c>
      <c r="U247" s="22">
        <f>IF(I247='Intro &amp; Setup'!$AC$49, AF247, 0)</f>
        <v>0</v>
      </c>
      <c r="V247" s="57" t="str">
        <f t="shared" si="53"/>
        <v/>
      </c>
      <c r="X247" s="5" t="str">
        <f t="shared" si="61"/>
        <v/>
      </c>
      <c r="Y247" s="6" t="str">
        <f t="shared" si="61"/>
        <v/>
      </c>
      <c r="Z247" s="7" t="str">
        <f t="shared" si="61"/>
        <v/>
      </c>
      <c r="AA247" s="6"/>
      <c r="AB247" s="32" t="str">
        <f t="shared" ca="1" si="62"/>
        <v/>
      </c>
      <c r="AC247" s="59" t="str">
        <f t="shared" ca="1" si="62"/>
        <v/>
      </c>
      <c r="AD247" s="60" t="str">
        <f t="shared" ca="1" si="62"/>
        <v/>
      </c>
      <c r="AE247" s="59"/>
      <c r="AF247" s="22" t="str">
        <f>IF(AND(I247="", J247=""), "", IF(AND(J247="", 'Intro &amp; Setup'!$K$42&gt;0), 'Intro &amp; Setup'!$K$42, J247))</f>
        <v/>
      </c>
      <c r="AO247" s="37" t="str">
        <f>IF(B247="", "", IF(COUNTIF($B$9:B246, B247)&gt;0, "", B247))</f>
        <v/>
      </c>
      <c r="AP247" s="37" t="str">
        <f t="shared" si="55"/>
        <v/>
      </c>
      <c r="AQ247" s="37">
        <v>239</v>
      </c>
      <c r="AR247" s="37" t="str">
        <f t="shared" si="56"/>
        <v/>
      </c>
      <c r="AT247" s="37" t="str">
        <f t="shared" si="57"/>
        <v/>
      </c>
      <c r="AV247" s="22" t="str">
        <f t="shared" si="58"/>
        <v/>
      </c>
    </row>
    <row r="248" spans="1:48" x14ac:dyDescent="0.25">
      <c r="A248" s="14"/>
      <c r="B248" s="145"/>
      <c r="C248" s="146"/>
      <c r="D248" s="147"/>
      <c r="E248" s="147"/>
      <c r="F248" s="148"/>
      <c r="G248" s="149"/>
      <c r="H248" s="150"/>
      <c r="I248" s="151"/>
      <c r="J248" s="152"/>
      <c r="K248" s="14"/>
      <c r="L248" s="162" t="str">
        <f t="shared" si="50"/>
        <v/>
      </c>
      <c r="M248" s="163" t="str">
        <f t="shared" si="51"/>
        <v/>
      </c>
      <c r="N248" s="164" t="str">
        <f t="shared" si="54"/>
        <v/>
      </c>
      <c r="O248" s="14"/>
      <c r="P248" s="172" t="str">
        <f>IF(I248='Intro &amp; Setup'!$AC$49, Schedule!$P$7, "")</f>
        <v/>
      </c>
      <c r="Q248" s="14"/>
      <c r="S248" s="12" t="str">
        <f t="shared" si="52"/>
        <v/>
      </c>
      <c r="U248" s="22">
        <f>IF(I248='Intro &amp; Setup'!$AC$49, AF248, 0)</f>
        <v>0</v>
      </c>
      <c r="V248" s="57" t="str">
        <f t="shared" si="53"/>
        <v/>
      </c>
      <c r="X248" s="5" t="str">
        <f t="shared" si="61"/>
        <v/>
      </c>
      <c r="Y248" s="6" t="str">
        <f t="shared" si="61"/>
        <v/>
      </c>
      <c r="Z248" s="7" t="str">
        <f t="shared" si="61"/>
        <v/>
      </c>
      <c r="AA248" s="6"/>
      <c r="AB248" s="32" t="str">
        <f t="shared" ca="1" si="62"/>
        <v/>
      </c>
      <c r="AC248" s="59" t="str">
        <f t="shared" ca="1" si="62"/>
        <v/>
      </c>
      <c r="AD248" s="60" t="str">
        <f t="shared" ca="1" si="62"/>
        <v/>
      </c>
      <c r="AE248" s="59"/>
      <c r="AF248" s="22" t="str">
        <f>IF(AND(I248="", J248=""), "", IF(AND(J248="", 'Intro &amp; Setup'!$K$42&gt;0), 'Intro &amp; Setup'!$K$42, J248))</f>
        <v/>
      </c>
      <c r="AO248" s="37" t="str">
        <f>IF(B248="", "", IF(COUNTIF($B$9:B247, B248)&gt;0, "", B248))</f>
        <v/>
      </c>
      <c r="AP248" s="37" t="str">
        <f t="shared" si="55"/>
        <v/>
      </c>
      <c r="AQ248" s="37">
        <v>240</v>
      </c>
      <c r="AR248" s="37" t="str">
        <f t="shared" si="56"/>
        <v/>
      </c>
      <c r="AT248" s="37" t="str">
        <f t="shared" si="57"/>
        <v/>
      </c>
      <c r="AV248" s="22" t="str">
        <f t="shared" si="58"/>
        <v/>
      </c>
    </row>
    <row r="249" spans="1:48" x14ac:dyDescent="0.25">
      <c r="A249" s="14"/>
      <c r="B249" s="145"/>
      <c r="C249" s="146"/>
      <c r="D249" s="147"/>
      <c r="E249" s="147"/>
      <c r="F249" s="148"/>
      <c r="G249" s="149"/>
      <c r="H249" s="150"/>
      <c r="I249" s="151"/>
      <c r="J249" s="152"/>
      <c r="K249" s="14"/>
      <c r="L249" s="162" t="str">
        <f t="shared" si="50"/>
        <v/>
      </c>
      <c r="M249" s="163" t="str">
        <f t="shared" si="51"/>
        <v/>
      </c>
      <c r="N249" s="164" t="str">
        <f t="shared" si="54"/>
        <v/>
      </c>
      <c r="O249" s="14"/>
      <c r="P249" s="172" t="str">
        <f>IF(I249='Intro &amp; Setup'!$AC$49, Schedule!$P$7, "")</f>
        <v/>
      </c>
      <c r="Q249" s="14"/>
      <c r="S249" s="12" t="str">
        <f t="shared" si="52"/>
        <v/>
      </c>
      <c r="U249" s="22">
        <f>IF(I249='Intro &amp; Setup'!$AC$49, AF249, 0)</f>
        <v>0</v>
      </c>
      <c r="V249" s="57" t="str">
        <f t="shared" si="53"/>
        <v/>
      </c>
      <c r="X249" s="5" t="str">
        <f t="shared" ref="X249:Z268" si="63">IF($I249="", "", IF($S249=X$8, $I249, ""))</f>
        <v/>
      </c>
      <c r="Y249" s="6" t="str">
        <f t="shared" si="63"/>
        <v/>
      </c>
      <c r="Z249" s="7" t="str">
        <f t="shared" si="63"/>
        <v/>
      </c>
      <c r="AA249" s="6"/>
      <c r="AB249" s="32" t="str">
        <f t="shared" ref="AB249:AD268" ca="1" si="64">IF($S249=AB$8, $AF249, "")</f>
        <v/>
      </c>
      <c r="AC249" s="59" t="str">
        <f t="shared" ca="1" si="64"/>
        <v/>
      </c>
      <c r="AD249" s="60" t="str">
        <f t="shared" ca="1" si="64"/>
        <v/>
      </c>
      <c r="AE249" s="59"/>
      <c r="AF249" s="22" t="str">
        <f>IF(AND(I249="", J249=""), "", IF(AND(J249="", 'Intro &amp; Setup'!$K$42&gt;0), 'Intro &amp; Setup'!$K$42, J249))</f>
        <v/>
      </c>
      <c r="AO249" s="37" t="str">
        <f>IF(B249="", "", IF(COUNTIF($B$9:B248, B249)&gt;0, "", B249))</f>
        <v/>
      </c>
      <c r="AP249" s="37" t="str">
        <f t="shared" si="55"/>
        <v/>
      </c>
      <c r="AQ249" s="37">
        <v>241</v>
      </c>
      <c r="AR249" s="37" t="str">
        <f t="shared" si="56"/>
        <v/>
      </c>
      <c r="AT249" s="37" t="str">
        <f t="shared" si="57"/>
        <v/>
      </c>
      <c r="AV249" s="22" t="str">
        <f t="shared" si="58"/>
        <v/>
      </c>
    </row>
    <row r="250" spans="1:48" x14ac:dyDescent="0.25">
      <c r="A250" s="14"/>
      <c r="B250" s="145"/>
      <c r="C250" s="146"/>
      <c r="D250" s="147"/>
      <c r="E250" s="147"/>
      <c r="F250" s="148"/>
      <c r="G250" s="149"/>
      <c r="H250" s="150"/>
      <c r="I250" s="151"/>
      <c r="J250" s="152"/>
      <c r="K250" s="14"/>
      <c r="L250" s="162" t="str">
        <f t="shared" si="50"/>
        <v/>
      </c>
      <c r="M250" s="163" t="str">
        <f t="shared" si="51"/>
        <v/>
      </c>
      <c r="N250" s="164" t="str">
        <f t="shared" si="54"/>
        <v/>
      </c>
      <c r="O250" s="14"/>
      <c r="P250" s="172" t="str">
        <f>IF(I250='Intro &amp; Setup'!$AC$49, Schedule!$P$7, "")</f>
        <v/>
      </c>
      <c r="Q250" s="14"/>
      <c r="S250" s="12" t="str">
        <f t="shared" si="52"/>
        <v/>
      </c>
      <c r="U250" s="22">
        <f>IF(I250='Intro &amp; Setup'!$AC$49, AF250, 0)</f>
        <v>0</v>
      </c>
      <c r="V250" s="57" t="str">
        <f t="shared" si="53"/>
        <v/>
      </c>
      <c r="X250" s="5" t="str">
        <f t="shared" si="63"/>
        <v/>
      </c>
      <c r="Y250" s="6" t="str">
        <f t="shared" si="63"/>
        <v/>
      </c>
      <c r="Z250" s="7" t="str">
        <f t="shared" si="63"/>
        <v/>
      </c>
      <c r="AA250" s="6"/>
      <c r="AB250" s="32" t="str">
        <f t="shared" ca="1" si="64"/>
        <v/>
      </c>
      <c r="AC250" s="59" t="str">
        <f t="shared" ca="1" si="64"/>
        <v/>
      </c>
      <c r="AD250" s="60" t="str">
        <f t="shared" ca="1" si="64"/>
        <v/>
      </c>
      <c r="AE250" s="59"/>
      <c r="AF250" s="22" t="str">
        <f>IF(AND(I250="", J250=""), "", IF(AND(J250="", 'Intro &amp; Setup'!$K$42&gt;0), 'Intro &amp; Setup'!$K$42, J250))</f>
        <v/>
      </c>
      <c r="AO250" s="37" t="str">
        <f>IF(B250="", "", IF(COUNTIF($B$9:B249, B250)&gt;0, "", B250))</f>
        <v/>
      </c>
      <c r="AP250" s="37" t="str">
        <f t="shared" si="55"/>
        <v/>
      </c>
      <c r="AQ250" s="37">
        <v>242</v>
      </c>
      <c r="AR250" s="37" t="str">
        <f t="shared" si="56"/>
        <v/>
      </c>
      <c r="AT250" s="37" t="str">
        <f t="shared" si="57"/>
        <v/>
      </c>
      <c r="AV250" s="22" t="str">
        <f t="shared" si="58"/>
        <v/>
      </c>
    </row>
    <row r="251" spans="1:48" x14ac:dyDescent="0.25">
      <c r="A251" s="14"/>
      <c r="B251" s="145"/>
      <c r="C251" s="146"/>
      <c r="D251" s="147"/>
      <c r="E251" s="147"/>
      <c r="F251" s="148"/>
      <c r="G251" s="149"/>
      <c r="H251" s="150"/>
      <c r="I251" s="151"/>
      <c r="J251" s="152"/>
      <c r="K251" s="14"/>
      <c r="L251" s="162" t="str">
        <f t="shared" si="50"/>
        <v/>
      </c>
      <c r="M251" s="163" t="str">
        <f t="shared" si="51"/>
        <v/>
      </c>
      <c r="N251" s="164" t="str">
        <f t="shared" si="54"/>
        <v/>
      </c>
      <c r="O251" s="14"/>
      <c r="P251" s="172" t="str">
        <f>IF(I251='Intro &amp; Setup'!$AC$49, Schedule!$P$7, "")</f>
        <v/>
      </c>
      <c r="Q251" s="14"/>
      <c r="S251" s="12" t="str">
        <f t="shared" si="52"/>
        <v/>
      </c>
      <c r="U251" s="22">
        <f>IF(I251='Intro &amp; Setup'!$AC$49, AF251, 0)</f>
        <v>0</v>
      </c>
      <c r="V251" s="57" t="str">
        <f t="shared" si="53"/>
        <v/>
      </c>
      <c r="X251" s="5" t="str">
        <f t="shared" si="63"/>
        <v/>
      </c>
      <c r="Y251" s="6" t="str">
        <f t="shared" si="63"/>
        <v/>
      </c>
      <c r="Z251" s="7" t="str">
        <f t="shared" si="63"/>
        <v/>
      </c>
      <c r="AA251" s="6"/>
      <c r="AB251" s="32" t="str">
        <f t="shared" ca="1" si="64"/>
        <v/>
      </c>
      <c r="AC251" s="59" t="str">
        <f t="shared" ca="1" si="64"/>
        <v/>
      </c>
      <c r="AD251" s="60" t="str">
        <f t="shared" ca="1" si="64"/>
        <v/>
      </c>
      <c r="AE251" s="59"/>
      <c r="AF251" s="22" t="str">
        <f>IF(AND(I251="", J251=""), "", IF(AND(J251="", 'Intro &amp; Setup'!$K$42&gt;0), 'Intro &amp; Setup'!$K$42, J251))</f>
        <v/>
      </c>
      <c r="AO251" s="37" t="str">
        <f>IF(B251="", "", IF(COUNTIF($B$9:B250, B251)&gt;0, "", B251))</f>
        <v/>
      </c>
      <c r="AP251" s="37" t="str">
        <f t="shared" si="55"/>
        <v/>
      </c>
      <c r="AQ251" s="37">
        <v>243</v>
      </c>
      <c r="AR251" s="37" t="str">
        <f t="shared" si="56"/>
        <v/>
      </c>
      <c r="AT251" s="37" t="str">
        <f t="shared" si="57"/>
        <v/>
      </c>
      <c r="AV251" s="22" t="str">
        <f t="shared" si="58"/>
        <v/>
      </c>
    </row>
    <row r="252" spans="1:48" x14ac:dyDescent="0.25">
      <c r="A252" s="14"/>
      <c r="B252" s="145"/>
      <c r="C252" s="146"/>
      <c r="D252" s="147"/>
      <c r="E252" s="147"/>
      <c r="F252" s="148"/>
      <c r="G252" s="149"/>
      <c r="H252" s="150"/>
      <c r="I252" s="151"/>
      <c r="J252" s="152"/>
      <c r="K252" s="14"/>
      <c r="L252" s="162" t="str">
        <f t="shared" si="50"/>
        <v/>
      </c>
      <c r="M252" s="163" t="str">
        <f t="shared" si="51"/>
        <v/>
      </c>
      <c r="N252" s="164" t="str">
        <f t="shared" si="54"/>
        <v/>
      </c>
      <c r="O252" s="14"/>
      <c r="P252" s="172" t="str">
        <f>IF(I252='Intro &amp; Setup'!$AC$49, Schedule!$P$7, "")</f>
        <v/>
      </c>
      <c r="Q252" s="14"/>
      <c r="S252" s="12" t="str">
        <f t="shared" si="52"/>
        <v/>
      </c>
      <c r="U252" s="22">
        <f>IF(I252='Intro &amp; Setup'!$AC$49, AF252, 0)</f>
        <v>0</v>
      </c>
      <c r="V252" s="57" t="str">
        <f t="shared" si="53"/>
        <v/>
      </c>
      <c r="X252" s="5" t="str">
        <f t="shared" si="63"/>
        <v/>
      </c>
      <c r="Y252" s="6" t="str">
        <f t="shared" si="63"/>
        <v/>
      </c>
      <c r="Z252" s="7" t="str">
        <f t="shared" si="63"/>
        <v/>
      </c>
      <c r="AA252" s="6"/>
      <c r="AB252" s="32" t="str">
        <f t="shared" ca="1" si="64"/>
        <v/>
      </c>
      <c r="AC252" s="59" t="str">
        <f t="shared" ca="1" si="64"/>
        <v/>
      </c>
      <c r="AD252" s="60" t="str">
        <f t="shared" ca="1" si="64"/>
        <v/>
      </c>
      <c r="AE252" s="59"/>
      <c r="AF252" s="22" t="str">
        <f>IF(AND(I252="", J252=""), "", IF(AND(J252="", 'Intro &amp; Setup'!$K$42&gt;0), 'Intro &amp; Setup'!$K$42, J252))</f>
        <v/>
      </c>
      <c r="AO252" s="37" t="str">
        <f>IF(B252="", "", IF(COUNTIF($B$9:B251, B252)&gt;0, "", B252))</f>
        <v/>
      </c>
      <c r="AP252" s="37" t="str">
        <f t="shared" si="55"/>
        <v/>
      </c>
      <c r="AQ252" s="37">
        <v>244</v>
      </c>
      <c r="AR252" s="37" t="str">
        <f t="shared" si="56"/>
        <v/>
      </c>
      <c r="AT252" s="37" t="str">
        <f t="shared" si="57"/>
        <v/>
      </c>
      <c r="AV252" s="22" t="str">
        <f t="shared" si="58"/>
        <v/>
      </c>
    </row>
    <row r="253" spans="1:48" x14ac:dyDescent="0.25">
      <c r="A253" s="14"/>
      <c r="B253" s="145"/>
      <c r="C253" s="146"/>
      <c r="D253" s="147"/>
      <c r="E253" s="147"/>
      <c r="F253" s="148"/>
      <c r="G253" s="149"/>
      <c r="H253" s="150"/>
      <c r="I253" s="151"/>
      <c r="J253" s="152"/>
      <c r="K253" s="14"/>
      <c r="L253" s="162" t="str">
        <f t="shared" si="50"/>
        <v/>
      </c>
      <c r="M253" s="163" t="str">
        <f t="shared" si="51"/>
        <v/>
      </c>
      <c r="N253" s="164" t="str">
        <f t="shared" si="54"/>
        <v/>
      </c>
      <c r="O253" s="14"/>
      <c r="P253" s="172" t="str">
        <f>IF(I253='Intro &amp; Setup'!$AC$49, Schedule!$P$7, "")</f>
        <v/>
      </c>
      <c r="Q253" s="14"/>
      <c r="S253" s="12" t="str">
        <f t="shared" si="52"/>
        <v/>
      </c>
      <c r="U253" s="22">
        <f>IF(I253='Intro &amp; Setup'!$AC$49, AF253, 0)</f>
        <v>0</v>
      </c>
      <c r="V253" s="57" t="str">
        <f t="shared" si="53"/>
        <v/>
      </c>
      <c r="X253" s="5" t="str">
        <f t="shared" si="63"/>
        <v/>
      </c>
      <c r="Y253" s="6" t="str">
        <f t="shared" si="63"/>
        <v/>
      </c>
      <c r="Z253" s="7" t="str">
        <f t="shared" si="63"/>
        <v/>
      </c>
      <c r="AA253" s="6"/>
      <c r="AB253" s="32" t="str">
        <f t="shared" ca="1" si="64"/>
        <v/>
      </c>
      <c r="AC253" s="59" t="str">
        <f t="shared" ca="1" si="64"/>
        <v/>
      </c>
      <c r="AD253" s="60" t="str">
        <f t="shared" ca="1" si="64"/>
        <v/>
      </c>
      <c r="AE253" s="59"/>
      <c r="AF253" s="22" t="str">
        <f>IF(AND(I253="", J253=""), "", IF(AND(J253="", 'Intro &amp; Setup'!$K$42&gt;0), 'Intro &amp; Setup'!$K$42, J253))</f>
        <v/>
      </c>
      <c r="AO253" s="37" t="str">
        <f>IF(B253="", "", IF(COUNTIF($B$9:B252, B253)&gt;0, "", B253))</f>
        <v/>
      </c>
      <c r="AP253" s="37" t="str">
        <f t="shared" si="55"/>
        <v/>
      </c>
      <c r="AQ253" s="37">
        <v>245</v>
      </c>
      <c r="AR253" s="37" t="str">
        <f t="shared" si="56"/>
        <v/>
      </c>
      <c r="AT253" s="37" t="str">
        <f t="shared" si="57"/>
        <v/>
      </c>
      <c r="AV253" s="22" t="str">
        <f t="shared" si="58"/>
        <v/>
      </c>
    </row>
    <row r="254" spans="1:48" x14ac:dyDescent="0.25">
      <c r="A254" s="14"/>
      <c r="B254" s="145"/>
      <c r="C254" s="146"/>
      <c r="D254" s="147"/>
      <c r="E254" s="147"/>
      <c r="F254" s="148"/>
      <c r="G254" s="149"/>
      <c r="H254" s="150"/>
      <c r="I254" s="151"/>
      <c r="J254" s="152"/>
      <c r="K254" s="14"/>
      <c r="L254" s="162" t="str">
        <f t="shared" si="50"/>
        <v/>
      </c>
      <c r="M254" s="163" t="str">
        <f t="shared" si="51"/>
        <v/>
      </c>
      <c r="N254" s="164" t="str">
        <f t="shared" si="54"/>
        <v/>
      </c>
      <c r="O254" s="14"/>
      <c r="P254" s="172" t="str">
        <f>IF(I254='Intro &amp; Setup'!$AC$49, Schedule!$P$7, "")</f>
        <v/>
      </c>
      <c r="Q254" s="14"/>
      <c r="S254" s="12" t="str">
        <f t="shared" si="52"/>
        <v/>
      </c>
      <c r="U254" s="22">
        <f>IF(I254='Intro &amp; Setup'!$AC$49, AF254, 0)</f>
        <v>0</v>
      </c>
      <c r="V254" s="57" t="str">
        <f t="shared" si="53"/>
        <v/>
      </c>
      <c r="X254" s="5" t="str">
        <f t="shared" si="63"/>
        <v/>
      </c>
      <c r="Y254" s="6" t="str">
        <f t="shared" si="63"/>
        <v/>
      </c>
      <c r="Z254" s="7" t="str">
        <f t="shared" si="63"/>
        <v/>
      </c>
      <c r="AA254" s="6"/>
      <c r="AB254" s="32" t="str">
        <f t="shared" ca="1" si="64"/>
        <v/>
      </c>
      <c r="AC254" s="59" t="str">
        <f t="shared" ca="1" si="64"/>
        <v/>
      </c>
      <c r="AD254" s="60" t="str">
        <f t="shared" ca="1" si="64"/>
        <v/>
      </c>
      <c r="AE254" s="59"/>
      <c r="AF254" s="22" t="str">
        <f>IF(AND(I254="", J254=""), "", IF(AND(J254="", 'Intro &amp; Setup'!$K$42&gt;0), 'Intro &amp; Setup'!$K$42, J254))</f>
        <v/>
      </c>
      <c r="AO254" s="37" t="str">
        <f>IF(B254="", "", IF(COUNTIF($B$9:B253, B254)&gt;0, "", B254))</f>
        <v/>
      </c>
      <c r="AP254" s="37" t="str">
        <f t="shared" si="55"/>
        <v/>
      </c>
      <c r="AQ254" s="37">
        <v>246</v>
      </c>
      <c r="AR254" s="37" t="str">
        <f t="shared" si="56"/>
        <v/>
      </c>
      <c r="AT254" s="37" t="str">
        <f t="shared" si="57"/>
        <v/>
      </c>
      <c r="AV254" s="22" t="str">
        <f t="shared" si="58"/>
        <v/>
      </c>
    </row>
    <row r="255" spans="1:48" x14ac:dyDescent="0.25">
      <c r="A255" s="14"/>
      <c r="B255" s="145"/>
      <c r="C255" s="146"/>
      <c r="D255" s="147"/>
      <c r="E255" s="147"/>
      <c r="F255" s="148"/>
      <c r="G255" s="149"/>
      <c r="H255" s="150"/>
      <c r="I255" s="151"/>
      <c r="J255" s="152"/>
      <c r="K255" s="14"/>
      <c r="L255" s="162" t="str">
        <f t="shared" si="50"/>
        <v/>
      </c>
      <c r="M255" s="163" t="str">
        <f t="shared" si="51"/>
        <v/>
      </c>
      <c r="N255" s="164" t="str">
        <f t="shared" si="54"/>
        <v/>
      </c>
      <c r="O255" s="14"/>
      <c r="P255" s="172" t="str">
        <f>IF(I255='Intro &amp; Setup'!$AC$49, Schedule!$P$7, "")</f>
        <v/>
      </c>
      <c r="Q255" s="14"/>
      <c r="S255" s="12" t="str">
        <f t="shared" si="52"/>
        <v/>
      </c>
      <c r="U255" s="22">
        <f>IF(I255='Intro &amp; Setup'!$AC$49, AF255, 0)</f>
        <v>0</v>
      </c>
      <c r="V255" s="57" t="str">
        <f t="shared" si="53"/>
        <v/>
      </c>
      <c r="X255" s="5" t="str">
        <f t="shared" si="63"/>
        <v/>
      </c>
      <c r="Y255" s="6" t="str">
        <f t="shared" si="63"/>
        <v/>
      </c>
      <c r="Z255" s="7" t="str">
        <f t="shared" si="63"/>
        <v/>
      </c>
      <c r="AA255" s="6"/>
      <c r="AB255" s="32" t="str">
        <f t="shared" ca="1" si="64"/>
        <v/>
      </c>
      <c r="AC255" s="59" t="str">
        <f t="shared" ca="1" si="64"/>
        <v/>
      </c>
      <c r="AD255" s="60" t="str">
        <f t="shared" ca="1" si="64"/>
        <v/>
      </c>
      <c r="AE255" s="59"/>
      <c r="AF255" s="22" t="str">
        <f>IF(AND(I255="", J255=""), "", IF(AND(J255="", 'Intro &amp; Setup'!$K$42&gt;0), 'Intro &amp; Setup'!$K$42, J255))</f>
        <v/>
      </c>
      <c r="AO255" s="37" t="str">
        <f>IF(B255="", "", IF(COUNTIF($B$9:B254, B255)&gt;0, "", B255))</f>
        <v/>
      </c>
      <c r="AP255" s="37" t="str">
        <f t="shared" si="55"/>
        <v/>
      </c>
      <c r="AQ255" s="37">
        <v>247</v>
      </c>
      <c r="AR255" s="37" t="str">
        <f t="shared" si="56"/>
        <v/>
      </c>
      <c r="AT255" s="37" t="str">
        <f t="shared" si="57"/>
        <v/>
      </c>
      <c r="AV255" s="22" t="str">
        <f t="shared" si="58"/>
        <v/>
      </c>
    </row>
    <row r="256" spans="1:48" x14ac:dyDescent="0.25">
      <c r="A256" s="14"/>
      <c r="B256" s="145"/>
      <c r="C256" s="146"/>
      <c r="D256" s="147"/>
      <c r="E256" s="147"/>
      <c r="F256" s="148"/>
      <c r="G256" s="149"/>
      <c r="H256" s="150"/>
      <c r="I256" s="151"/>
      <c r="J256" s="152"/>
      <c r="K256" s="14"/>
      <c r="L256" s="162" t="str">
        <f t="shared" si="50"/>
        <v/>
      </c>
      <c r="M256" s="163" t="str">
        <f t="shared" si="51"/>
        <v/>
      </c>
      <c r="N256" s="164" t="str">
        <f t="shared" si="54"/>
        <v/>
      </c>
      <c r="O256" s="14"/>
      <c r="P256" s="172" t="str">
        <f>IF(I256='Intro &amp; Setup'!$AC$49, Schedule!$P$7, "")</f>
        <v/>
      </c>
      <c r="Q256" s="14"/>
      <c r="S256" s="12" t="str">
        <f t="shared" si="52"/>
        <v/>
      </c>
      <c r="U256" s="22">
        <f>IF(I256='Intro &amp; Setup'!$AC$49, AF256, 0)</f>
        <v>0</v>
      </c>
      <c r="V256" s="57" t="str">
        <f t="shared" si="53"/>
        <v/>
      </c>
      <c r="X256" s="5" t="str">
        <f t="shared" si="63"/>
        <v/>
      </c>
      <c r="Y256" s="6" t="str">
        <f t="shared" si="63"/>
        <v/>
      </c>
      <c r="Z256" s="7" t="str">
        <f t="shared" si="63"/>
        <v/>
      </c>
      <c r="AA256" s="6"/>
      <c r="AB256" s="32" t="str">
        <f t="shared" ca="1" si="64"/>
        <v/>
      </c>
      <c r="AC256" s="59" t="str">
        <f t="shared" ca="1" si="64"/>
        <v/>
      </c>
      <c r="AD256" s="60" t="str">
        <f t="shared" ca="1" si="64"/>
        <v/>
      </c>
      <c r="AE256" s="59"/>
      <c r="AF256" s="22" t="str">
        <f>IF(AND(I256="", J256=""), "", IF(AND(J256="", 'Intro &amp; Setup'!$K$42&gt;0), 'Intro &amp; Setup'!$K$42, J256))</f>
        <v/>
      </c>
      <c r="AO256" s="37" t="str">
        <f>IF(B256="", "", IF(COUNTIF($B$9:B255, B256)&gt;0, "", B256))</f>
        <v/>
      </c>
      <c r="AP256" s="37" t="str">
        <f t="shared" si="55"/>
        <v/>
      </c>
      <c r="AQ256" s="37">
        <v>248</v>
      </c>
      <c r="AR256" s="37" t="str">
        <f t="shared" si="56"/>
        <v/>
      </c>
      <c r="AT256" s="37" t="str">
        <f t="shared" si="57"/>
        <v/>
      </c>
      <c r="AV256" s="22" t="str">
        <f t="shared" si="58"/>
        <v/>
      </c>
    </row>
    <row r="257" spans="1:48" x14ac:dyDescent="0.25">
      <c r="A257" s="14"/>
      <c r="B257" s="145"/>
      <c r="C257" s="146"/>
      <c r="D257" s="147"/>
      <c r="E257" s="147"/>
      <c r="F257" s="148"/>
      <c r="G257" s="149"/>
      <c r="H257" s="150"/>
      <c r="I257" s="151"/>
      <c r="J257" s="152"/>
      <c r="K257" s="14"/>
      <c r="L257" s="162" t="str">
        <f t="shared" si="50"/>
        <v/>
      </c>
      <c r="M257" s="163" t="str">
        <f t="shared" si="51"/>
        <v/>
      </c>
      <c r="N257" s="164" t="str">
        <f t="shared" si="54"/>
        <v/>
      </c>
      <c r="O257" s="14"/>
      <c r="P257" s="172" t="str">
        <f>IF(I257='Intro &amp; Setup'!$AC$49, Schedule!$P$7, "")</f>
        <v/>
      </c>
      <c r="Q257" s="14"/>
      <c r="S257" s="12" t="str">
        <f t="shared" si="52"/>
        <v/>
      </c>
      <c r="U257" s="22">
        <f>IF(I257='Intro &amp; Setup'!$AC$49, AF257, 0)</f>
        <v>0</v>
      </c>
      <c r="V257" s="57" t="str">
        <f t="shared" si="53"/>
        <v/>
      </c>
      <c r="X257" s="5" t="str">
        <f t="shared" si="63"/>
        <v/>
      </c>
      <c r="Y257" s="6" t="str">
        <f t="shared" si="63"/>
        <v/>
      </c>
      <c r="Z257" s="7" t="str">
        <f t="shared" si="63"/>
        <v/>
      </c>
      <c r="AA257" s="6"/>
      <c r="AB257" s="32" t="str">
        <f t="shared" ca="1" si="64"/>
        <v/>
      </c>
      <c r="AC257" s="59" t="str">
        <f t="shared" ca="1" si="64"/>
        <v/>
      </c>
      <c r="AD257" s="60" t="str">
        <f t="shared" ca="1" si="64"/>
        <v/>
      </c>
      <c r="AE257" s="59"/>
      <c r="AF257" s="22" t="str">
        <f>IF(AND(I257="", J257=""), "", IF(AND(J257="", 'Intro &amp; Setup'!$K$42&gt;0), 'Intro &amp; Setup'!$K$42, J257))</f>
        <v/>
      </c>
      <c r="AO257" s="37" t="str">
        <f>IF(B257="", "", IF(COUNTIF($B$9:B256, B257)&gt;0, "", B257))</f>
        <v/>
      </c>
      <c r="AP257" s="37" t="str">
        <f t="shared" si="55"/>
        <v/>
      </c>
      <c r="AQ257" s="37">
        <v>249</v>
      </c>
      <c r="AR257" s="37" t="str">
        <f t="shared" si="56"/>
        <v/>
      </c>
      <c r="AT257" s="37" t="str">
        <f t="shared" si="57"/>
        <v/>
      </c>
      <c r="AV257" s="22" t="str">
        <f t="shared" si="58"/>
        <v/>
      </c>
    </row>
    <row r="258" spans="1:48" x14ac:dyDescent="0.25">
      <c r="A258" s="14"/>
      <c r="B258" s="145"/>
      <c r="C258" s="146"/>
      <c r="D258" s="147"/>
      <c r="E258" s="147"/>
      <c r="F258" s="148"/>
      <c r="G258" s="149"/>
      <c r="H258" s="150"/>
      <c r="I258" s="151"/>
      <c r="J258" s="152"/>
      <c r="K258" s="14"/>
      <c r="L258" s="162" t="str">
        <f t="shared" si="50"/>
        <v/>
      </c>
      <c r="M258" s="163" t="str">
        <f t="shared" si="51"/>
        <v/>
      </c>
      <c r="N258" s="164" t="str">
        <f t="shared" si="54"/>
        <v/>
      </c>
      <c r="O258" s="14"/>
      <c r="P258" s="172" t="str">
        <f>IF(I258='Intro &amp; Setup'!$AC$49, Schedule!$P$7, "")</f>
        <v/>
      </c>
      <c r="Q258" s="14"/>
      <c r="S258" s="12" t="str">
        <f t="shared" si="52"/>
        <v/>
      </c>
      <c r="U258" s="22">
        <f>IF(I258='Intro &amp; Setup'!$AC$49, AF258, 0)</f>
        <v>0</v>
      </c>
      <c r="V258" s="57" t="str">
        <f t="shared" si="53"/>
        <v/>
      </c>
      <c r="X258" s="5" t="str">
        <f t="shared" si="63"/>
        <v/>
      </c>
      <c r="Y258" s="6" t="str">
        <f t="shared" si="63"/>
        <v/>
      </c>
      <c r="Z258" s="7" t="str">
        <f t="shared" si="63"/>
        <v/>
      </c>
      <c r="AA258" s="6"/>
      <c r="AB258" s="32" t="str">
        <f t="shared" ca="1" si="64"/>
        <v/>
      </c>
      <c r="AC258" s="59" t="str">
        <f t="shared" ca="1" si="64"/>
        <v/>
      </c>
      <c r="AD258" s="60" t="str">
        <f t="shared" ca="1" si="64"/>
        <v/>
      </c>
      <c r="AE258" s="59"/>
      <c r="AF258" s="22" t="str">
        <f>IF(AND(I258="", J258=""), "", IF(AND(J258="", 'Intro &amp; Setup'!$K$42&gt;0), 'Intro &amp; Setup'!$K$42, J258))</f>
        <v/>
      </c>
      <c r="AO258" s="37" t="str">
        <f>IF(B258="", "", IF(COUNTIF($B$9:B257, B258)&gt;0, "", B258))</f>
        <v/>
      </c>
      <c r="AP258" s="37" t="str">
        <f t="shared" si="55"/>
        <v/>
      </c>
      <c r="AQ258" s="37">
        <v>250</v>
      </c>
      <c r="AR258" s="37" t="str">
        <f t="shared" si="56"/>
        <v/>
      </c>
      <c r="AT258" s="37" t="str">
        <f t="shared" si="57"/>
        <v/>
      </c>
      <c r="AV258" s="22" t="str">
        <f t="shared" si="58"/>
        <v/>
      </c>
    </row>
    <row r="259" spans="1:48" x14ac:dyDescent="0.25">
      <c r="A259" s="14"/>
      <c r="B259" s="145"/>
      <c r="C259" s="146"/>
      <c r="D259" s="147"/>
      <c r="E259" s="147"/>
      <c r="F259" s="148"/>
      <c r="G259" s="149"/>
      <c r="H259" s="150"/>
      <c r="I259" s="151"/>
      <c r="J259" s="152"/>
      <c r="K259" s="14"/>
      <c r="L259" s="162" t="str">
        <f t="shared" si="50"/>
        <v/>
      </c>
      <c r="M259" s="163" t="str">
        <f t="shared" si="51"/>
        <v/>
      </c>
      <c r="N259" s="164" t="str">
        <f t="shared" si="54"/>
        <v/>
      </c>
      <c r="O259" s="14"/>
      <c r="P259" s="172" t="str">
        <f>IF(I259='Intro &amp; Setup'!$AC$49, Schedule!$P$7, "")</f>
        <v/>
      </c>
      <c r="Q259" s="14"/>
      <c r="S259" s="12" t="str">
        <f t="shared" si="52"/>
        <v/>
      </c>
      <c r="U259" s="22">
        <f>IF(I259='Intro &amp; Setup'!$AC$49, AF259, 0)</f>
        <v>0</v>
      </c>
      <c r="V259" s="57" t="str">
        <f t="shared" si="53"/>
        <v/>
      </c>
      <c r="X259" s="5" t="str">
        <f t="shared" si="63"/>
        <v/>
      </c>
      <c r="Y259" s="6" t="str">
        <f t="shared" si="63"/>
        <v/>
      </c>
      <c r="Z259" s="7" t="str">
        <f t="shared" si="63"/>
        <v/>
      </c>
      <c r="AA259" s="6"/>
      <c r="AB259" s="32" t="str">
        <f t="shared" ca="1" si="64"/>
        <v/>
      </c>
      <c r="AC259" s="59" t="str">
        <f t="shared" ca="1" si="64"/>
        <v/>
      </c>
      <c r="AD259" s="60" t="str">
        <f t="shared" ca="1" si="64"/>
        <v/>
      </c>
      <c r="AE259" s="59"/>
      <c r="AF259" s="22" t="str">
        <f>IF(AND(I259="", J259=""), "", IF(AND(J259="", 'Intro &amp; Setup'!$K$42&gt;0), 'Intro &amp; Setup'!$K$42, J259))</f>
        <v/>
      </c>
      <c r="AO259" s="37" t="str">
        <f>IF(B259="", "", IF(COUNTIF($B$9:B258, B259)&gt;0, "", B259))</f>
        <v/>
      </c>
      <c r="AP259" s="37" t="str">
        <f t="shared" si="55"/>
        <v/>
      </c>
      <c r="AQ259" s="37">
        <v>251</v>
      </c>
      <c r="AR259" s="37" t="str">
        <f t="shared" si="56"/>
        <v/>
      </c>
      <c r="AT259" s="37" t="str">
        <f t="shared" si="57"/>
        <v/>
      </c>
      <c r="AV259" s="22" t="str">
        <f t="shared" si="58"/>
        <v/>
      </c>
    </row>
    <row r="260" spans="1:48" x14ac:dyDescent="0.25">
      <c r="A260" s="14"/>
      <c r="B260" s="145"/>
      <c r="C260" s="146"/>
      <c r="D260" s="147"/>
      <c r="E260" s="147"/>
      <c r="F260" s="148"/>
      <c r="G260" s="149"/>
      <c r="H260" s="150"/>
      <c r="I260" s="151"/>
      <c r="J260" s="152"/>
      <c r="K260" s="14"/>
      <c r="L260" s="162" t="str">
        <f t="shared" si="50"/>
        <v/>
      </c>
      <c r="M260" s="163" t="str">
        <f t="shared" si="51"/>
        <v/>
      </c>
      <c r="N260" s="164" t="str">
        <f t="shared" si="54"/>
        <v/>
      </c>
      <c r="O260" s="14"/>
      <c r="P260" s="172" t="str">
        <f>IF(I260='Intro &amp; Setup'!$AC$49, Schedule!$P$7, "")</f>
        <v/>
      </c>
      <c r="Q260" s="14"/>
      <c r="S260" s="12" t="str">
        <f t="shared" si="52"/>
        <v/>
      </c>
      <c r="U260" s="22">
        <f>IF(I260='Intro &amp; Setup'!$AC$49, AF260, 0)</f>
        <v>0</v>
      </c>
      <c r="V260" s="57" t="str">
        <f t="shared" si="53"/>
        <v/>
      </c>
      <c r="X260" s="5" t="str">
        <f t="shared" si="63"/>
        <v/>
      </c>
      <c r="Y260" s="6" t="str">
        <f t="shared" si="63"/>
        <v/>
      </c>
      <c r="Z260" s="7" t="str">
        <f t="shared" si="63"/>
        <v/>
      </c>
      <c r="AA260" s="6"/>
      <c r="AB260" s="32" t="str">
        <f t="shared" ca="1" si="64"/>
        <v/>
      </c>
      <c r="AC260" s="59" t="str">
        <f t="shared" ca="1" si="64"/>
        <v/>
      </c>
      <c r="AD260" s="60" t="str">
        <f t="shared" ca="1" si="64"/>
        <v/>
      </c>
      <c r="AE260" s="59"/>
      <c r="AF260" s="22" t="str">
        <f>IF(AND(I260="", J260=""), "", IF(AND(J260="", 'Intro &amp; Setup'!$K$42&gt;0), 'Intro &amp; Setup'!$K$42, J260))</f>
        <v/>
      </c>
      <c r="AO260" s="37" t="str">
        <f>IF(B260="", "", IF(COUNTIF($B$9:B259, B260)&gt;0, "", B260))</f>
        <v/>
      </c>
      <c r="AP260" s="37" t="str">
        <f t="shared" si="55"/>
        <v/>
      </c>
      <c r="AQ260" s="37">
        <v>252</v>
      </c>
      <c r="AR260" s="37" t="str">
        <f t="shared" si="56"/>
        <v/>
      </c>
      <c r="AT260" s="37" t="str">
        <f t="shared" si="57"/>
        <v/>
      </c>
      <c r="AV260" s="22" t="str">
        <f t="shared" si="58"/>
        <v/>
      </c>
    </row>
    <row r="261" spans="1:48" x14ac:dyDescent="0.25">
      <c r="A261" s="14"/>
      <c r="B261" s="145"/>
      <c r="C261" s="146"/>
      <c r="D261" s="147"/>
      <c r="E261" s="147"/>
      <c r="F261" s="148"/>
      <c r="G261" s="149"/>
      <c r="H261" s="150"/>
      <c r="I261" s="151"/>
      <c r="J261" s="152"/>
      <c r="K261" s="14"/>
      <c r="L261" s="162" t="str">
        <f t="shared" si="50"/>
        <v/>
      </c>
      <c r="M261" s="163" t="str">
        <f t="shared" si="51"/>
        <v/>
      </c>
      <c r="N261" s="164" t="str">
        <f t="shared" si="54"/>
        <v/>
      </c>
      <c r="O261" s="14"/>
      <c r="P261" s="172" t="str">
        <f>IF(I261='Intro &amp; Setup'!$AC$49, Schedule!$P$7, "")</f>
        <v/>
      </c>
      <c r="Q261" s="14"/>
      <c r="S261" s="12" t="str">
        <f t="shared" si="52"/>
        <v/>
      </c>
      <c r="U261" s="22">
        <f>IF(I261='Intro &amp; Setup'!$AC$49, AF261, 0)</f>
        <v>0</v>
      </c>
      <c r="V261" s="57" t="str">
        <f t="shared" si="53"/>
        <v/>
      </c>
      <c r="X261" s="5" t="str">
        <f t="shared" si="63"/>
        <v/>
      </c>
      <c r="Y261" s="6" t="str">
        <f t="shared" si="63"/>
        <v/>
      </c>
      <c r="Z261" s="7" t="str">
        <f t="shared" si="63"/>
        <v/>
      </c>
      <c r="AA261" s="6"/>
      <c r="AB261" s="32" t="str">
        <f t="shared" ca="1" si="64"/>
        <v/>
      </c>
      <c r="AC261" s="59" t="str">
        <f t="shared" ca="1" si="64"/>
        <v/>
      </c>
      <c r="AD261" s="60" t="str">
        <f t="shared" ca="1" si="64"/>
        <v/>
      </c>
      <c r="AE261" s="59"/>
      <c r="AF261" s="22" t="str">
        <f>IF(AND(I261="", J261=""), "", IF(AND(J261="", 'Intro &amp; Setup'!$K$42&gt;0), 'Intro &amp; Setup'!$K$42, J261))</f>
        <v/>
      </c>
      <c r="AO261" s="37" t="str">
        <f>IF(B261="", "", IF(COUNTIF($B$9:B260, B261)&gt;0, "", B261))</f>
        <v/>
      </c>
      <c r="AP261" s="37" t="str">
        <f t="shared" si="55"/>
        <v/>
      </c>
      <c r="AQ261" s="37">
        <v>253</v>
      </c>
      <c r="AR261" s="37" t="str">
        <f t="shared" si="56"/>
        <v/>
      </c>
      <c r="AT261" s="37" t="str">
        <f t="shared" si="57"/>
        <v/>
      </c>
      <c r="AV261" s="22" t="str">
        <f t="shared" si="58"/>
        <v/>
      </c>
    </row>
    <row r="262" spans="1:48" x14ac:dyDescent="0.25">
      <c r="A262" s="14"/>
      <c r="B262" s="145"/>
      <c r="C262" s="146"/>
      <c r="D262" s="147"/>
      <c r="E262" s="147"/>
      <c r="F262" s="148"/>
      <c r="G262" s="149"/>
      <c r="H262" s="150"/>
      <c r="I262" s="151"/>
      <c r="J262" s="152"/>
      <c r="K262" s="14"/>
      <c r="L262" s="162" t="str">
        <f t="shared" si="50"/>
        <v/>
      </c>
      <c r="M262" s="163" t="str">
        <f t="shared" si="51"/>
        <v/>
      </c>
      <c r="N262" s="164" t="str">
        <f t="shared" si="54"/>
        <v/>
      </c>
      <c r="O262" s="14"/>
      <c r="P262" s="172" t="str">
        <f>IF(I262='Intro &amp; Setup'!$AC$49, Schedule!$P$7, "")</f>
        <v/>
      </c>
      <c r="Q262" s="14"/>
      <c r="S262" s="12" t="str">
        <f t="shared" si="52"/>
        <v/>
      </c>
      <c r="U262" s="22">
        <f>IF(I262='Intro &amp; Setup'!$AC$49, AF262, 0)</f>
        <v>0</v>
      </c>
      <c r="V262" s="57" t="str">
        <f t="shared" si="53"/>
        <v/>
      </c>
      <c r="X262" s="5" t="str">
        <f t="shared" si="63"/>
        <v/>
      </c>
      <c r="Y262" s="6" t="str">
        <f t="shared" si="63"/>
        <v/>
      </c>
      <c r="Z262" s="7" t="str">
        <f t="shared" si="63"/>
        <v/>
      </c>
      <c r="AA262" s="6"/>
      <c r="AB262" s="32" t="str">
        <f t="shared" ca="1" si="64"/>
        <v/>
      </c>
      <c r="AC262" s="59" t="str">
        <f t="shared" ca="1" si="64"/>
        <v/>
      </c>
      <c r="AD262" s="60" t="str">
        <f t="shared" ca="1" si="64"/>
        <v/>
      </c>
      <c r="AE262" s="59"/>
      <c r="AF262" s="22" t="str">
        <f>IF(AND(I262="", J262=""), "", IF(AND(J262="", 'Intro &amp; Setup'!$K$42&gt;0), 'Intro &amp; Setup'!$K$42, J262))</f>
        <v/>
      </c>
      <c r="AO262" s="37" t="str">
        <f>IF(B262="", "", IF(COUNTIF($B$9:B261, B262)&gt;0, "", B262))</f>
        <v/>
      </c>
      <c r="AP262" s="37" t="str">
        <f t="shared" si="55"/>
        <v/>
      </c>
      <c r="AQ262" s="37">
        <v>254</v>
      </c>
      <c r="AR262" s="37" t="str">
        <f t="shared" si="56"/>
        <v/>
      </c>
      <c r="AT262" s="37" t="str">
        <f t="shared" si="57"/>
        <v/>
      </c>
      <c r="AV262" s="22" t="str">
        <f t="shared" si="58"/>
        <v/>
      </c>
    </row>
    <row r="263" spans="1:48" x14ac:dyDescent="0.25">
      <c r="A263" s="14"/>
      <c r="B263" s="145"/>
      <c r="C263" s="146"/>
      <c r="D263" s="147"/>
      <c r="E263" s="147"/>
      <c r="F263" s="148"/>
      <c r="G263" s="149"/>
      <c r="H263" s="150"/>
      <c r="I263" s="151"/>
      <c r="J263" s="152"/>
      <c r="K263" s="14"/>
      <c r="L263" s="162" t="str">
        <f t="shared" si="50"/>
        <v/>
      </c>
      <c r="M263" s="163" t="str">
        <f t="shared" si="51"/>
        <v/>
      </c>
      <c r="N263" s="164" t="str">
        <f t="shared" si="54"/>
        <v/>
      </c>
      <c r="O263" s="14"/>
      <c r="P263" s="172" t="str">
        <f>IF(I263='Intro &amp; Setup'!$AC$49, Schedule!$P$7, "")</f>
        <v/>
      </c>
      <c r="Q263" s="14"/>
      <c r="S263" s="12" t="str">
        <f t="shared" si="52"/>
        <v/>
      </c>
      <c r="U263" s="22">
        <f>IF(I263='Intro &amp; Setup'!$AC$49, AF263, 0)</f>
        <v>0</v>
      </c>
      <c r="V263" s="57" t="str">
        <f t="shared" si="53"/>
        <v/>
      </c>
      <c r="X263" s="5" t="str">
        <f t="shared" si="63"/>
        <v/>
      </c>
      <c r="Y263" s="6" t="str">
        <f t="shared" si="63"/>
        <v/>
      </c>
      <c r="Z263" s="7" t="str">
        <f t="shared" si="63"/>
        <v/>
      </c>
      <c r="AA263" s="6"/>
      <c r="AB263" s="32" t="str">
        <f t="shared" ca="1" si="64"/>
        <v/>
      </c>
      <c r="AC263" s="59" t="str">
        <f t="shared" ca="1" si="64"/>
        <v/>
      </c>
      <c r="AD263" s="60" t="str">
        <f t="shared" ca="1" si="64"/>
        <v/>
      </c>
      <c r="AE263" s="59"/>
      <c r="AF263" s="22" t="str">
        <f>IF(AND(I263="", J263=""), "", IF(AND(J263="", 'Intro &amp; Setup'!$K$42&gt;0), 'Intro &amp; Setup'!$K$42, J263))</f>
        <v/>
      </c>
      <c r="AO263" s="37" t="str">
        <f>IF(B263="", "", IF(COUNTIF($B$9:B262, B263)&gt;0, "", B263))</f>
        <v/>
      </c>
      <c r="AP263" s="37" t="str">
        <f t="shared" si="55"/>
        <v/>
      </c>
      <c r="AQ263" s="37">
        <v>255</v>
      </c>
      <c r="AR263" s="37" t="str">
        <f t="shared" si="56"/>
        <v/>
      </c>
      <c r="AT263" s="37" t="str">
        <f t="shared" si="57"/>
        <v/>
      </c>
      <c r="AV263" s="22" t="str">
        <f t="shared" si="58"/>
        <v/>
      </c>
    </row>
    <row r="264" spans="1:48" x14ac:dyDescent="0.25">
      <c r="A264" s="14"/>
      <c r="B264" s="145"/>
      <c r="C264" s="146"/>
      <c r="D264" s="147"/>
      <c r="E264" s="147"/>
      <c r="F264" s="148"/>
      <c r="G264" s="149"/>
      <c r="H264" s="150"/>
      <c r="I264" s="151"/>
      <c r="J264" s="152"/>
      <c r="K264" s="14"/>
      <c r="L264" s="162" t="str">
        <f t="shared" si="50"/>
        <v/>
      </c>
      <c r="M264" s="163" t="str">
        <f t="shared" si="51"/>
        <v/>
      </c>
      <c r="N264" s="164" t="str">
        <f t="shared" si="54"/>
        <v/>
      </c>
      <c r="O264" s="14"/>
      <c r="P264" s="172" t="str">
        <f>IF(I264='Intro &amp; Setup'!$AC$49, Schedule!$P$7, "")</f>
        <v/>
      </c>
      <c r="Q264" s="14"/>
      <c r="S264" s="12" t="str">
        <f t="shared" si="52"/>
        <v/>
      </c>
      <c r="U264" s="22">
        <f>IF(I264='Intro &amp; Setup'!$AC$49, AF264, 0)</f>
        <v>0</v>
      </c>
      <c r="V264" s="57" t="str">
        <f t="shared" si="53"/>
        <v/>
      </c>
      <c r="X264" s="5" t="str">
        <f t="shared" si="63"/>
        <v/>
      </c>
      <c r="Y264" s="6" t="str">
        <f t="shared" si="63"/>
        <v/>
      </c>
      <c r="Z264" s="7" t="str">
        <f t="shared" si="63"/>
        <v/>
      </c>
      <c r="AA264" s="6"/>
      <c r="AB264" s="32" t="str">
        <f t="shared" ca="1" si="64"/>
        <v/>
      </c>
      <c r="AC264" s="59" t="str">
        <f t="shared" ca="1" si="64"/>
        <v/>
      </c>
      <c r="AD264" s="60" t="str">
        <f t="shared" ca="1" si="64"/>
        <v/>
      </c>
      <c r="AE264" s="59"/>
      <c r="AF264" s="22" t="str">
        <f>IF(AND(I264="", J264=""), "", IF(AND(J264="", 'Intro &amp; Setup'!$K$42&gt;0), 'Intro &amp; Setup'!$K$42, J264))</f>
        <v/>
      </c>
      <c r="AO264" s="37" t="str">
        <f>IF(B264="", "", IF(COUNTIF($B$9:B263, B264)&gt;0, "", B264))</f>
        <v/>
      </c>
      <c r="AP264" s="37" t="str">
        <f t="shared" si="55"/>
        <v/>
      </c>
      <c r="AQ264" s="37">
        <v>256</v>
      </c>
      <c r="AR264" s="37" t="str">
        <f t="shared" si="56"/>
        <v/>
      </c>
      <c r="AT264" s="37" t="str">
        <f t="shared" si="57"/>
        <v/>
      </c>
      <c r="AV264" s="22" t="str">
        <f t="shared" si="58"/>
        <v/>
      </c>
    </row>
    <row r="265" spans="1:48" x14ac:dyDescent="0.25">
      <c r="A265" s="14"/>
      <c r="B265" s="145"/>
      <c r="C265" s="146"/>
      <c r="D265" s="147"/>
      <c r="E265" s="147"/>
      <c r="F265" s="148"/>
      <c r="G265" s="149"/>
      <c r="H265" s="150"/>
      <c r="I265" s="151"/>
      <c r="J265" s="152"/>
      <c r="K265" s="14"/>
      <c r="L265" s="162" t="str">
        <f t="shared" ref="L265:L328" si="65">IF(I265="", "", IFERROR((SUMIF($S$9:$S$5008, S265, $U$9:$U$5008))-(INDEX($AJ$3:$AJ$14, MATCH(S265, $AI$3:$AI$14, 0))), ""))</f>
        <v/>
      </c>
      <c r="M265" s="163" t="str">
        <f t="shared" ref="M265:M328" si="66">IF(H265="", "", (SUMIF($H$9:$H$5008, "&lt;" &amp; V265, $U$9:$U$5008))-(SUMIF($AH$3:$AH$14, "&lt;" &amp; V265, $AJ$3:$AJ$14)))</f>
        <v/>
      </c>
      <c r="N265" s="164" t="str">
        <f t="shared" si="54"/>
        <v/>
      </c>
      <c r="O265" s="14"/>
      <c r="P265" s="172" t="str">
        <f>IF(I265='Intro &amp; Setup'!$AC$49, Schedule!$P$7, "")</f>
        <v/>
      </c>
      <c r="Q265" s="14"/>
      <c r="S265" s="12" t="str">
        <f t="shared" ref="S265:S328" si="67">IF(H265="", "", TEXT(H265, "mmmm yyyy"))</f>
        <v/>
      </c>
      <c r="U265" s="22">
        <f>IF(I265='Intro &amp; Setup'!$AC$49, AF265, 0)</f>
        <v>0</v>
      </c>
      <c r="V265" s="57" t="str">
        <f t="shared" ref="V265:V328" si="68">IF(H265="", "", DATE(YEAR(H265), MONTH(H265), DAY(1)))</f>
        <v/>
      </c>
      <c r="X265" s="5" t="str">
        <f t="shared" si="63"/>
        <v/>
      </c>
      <c r="Y265" s="6" t="str">
        <f t="shared" si="63"/>
        <v/>
      </c>
      <c r="Z265" s="7" t="str">
        <f t="shared" si="63"/>
        <v/>
      </c>
      <c r="AA265" s="6"/>
      <c r="AB265" s="32" t="str">
        <f t="shared" ca="1" si="64"/>
        <v/>
      </c>
      <c r="AC265" s="59" t="str">
        <f t="shared" ca="1" si="64"/>
        <v/>
      </c>
      <c r="AD265" s="60" t="str">
        <f t="shared" ca="1" si="64"/>
        <v/>
      </c>
      <c r="AE265" s="59"/>
      <c r="AF265" s="22" t="str">
        <f>IF(AND(I265="", J265=""), "", IF(AND(J265="", 'Intro &amp; Setup'!$K$42&gt;0), 'Intro &amp; Setup'!$K$42, J265))</f>
        <v/>
      </c>
      <c r="AO265" s="37" t="str">
        <f>IF(B265="", "", IF(COUNTIF($B$9:B264, B265)&gt;0, "", B265))</f>
        <v/>
      </c>
      <c r="AP265" s="37" t="str">
        <f t="shared" si="55"/>
        <v/>
      </c>
      <c r="AQ265" s="37">
        <v>257</v>
      </c>
      <c r="AR265" s="37" t="str">
        <f t="shared" si="56"/>
        <v/>
      </c>
      <c r="AT265" s="37" t="str">
        <f t="shared" si="57"/>
        <v/>
      </c>
      <c r="AV265" s="22" t="str">
        <f t="shared" si="58"/>
        <v/>
      </c>
    </row>
    <row r="266" spans="1:48" x14ac:dyDescent="0.25">
      <c r="A266" s="14"/>
      <c r="B266" s="145"/>
      <c r="C266" s="146"/>
      <c r="D266" s="147"/>
      <c r="E266" s="147"/>
      <c r="F266" s="148"/>
      <c r="G266" s="149"/>
      <c r="H266" s="150"/>
      <c r="I266" s="151"/>
      <c r="J266" s="152"/>
      <c r="K266" s="14"/>
      <c r="L266" s="162" t="str">
        <f t="shared" si="65"/>
        <v/>
      </c>
      <c r="M266" s="163" t="str">
        <f t="shared" si="66"/>
        <v/>
      </c>
      <c r="N266" s="164" t="str">
        <f t="shared" ref="N266:N329" si="69">IF(OR(L266="", M266=""), "", L266+M266)</f>
        <v/>
      </c>
      <c r="O266" s="14"/>
      <c r="P266" s="172" t="str">
        <f>IF(I266='Intro &amp; Setup'!$AC$49, Schedule!$P$7, "")</f>
        <v/>
      </c>
      <c r="Q266" s="14"/>
      <c r="S266" s="12" t="str">
        <f t="shared" si="67"/>
        <v/>
      </c>
      <c r="U266" s="22">
        <f>IF(I266='Intro &amp; Setup'!$AC$49, AF266, 0)</f>
        <v>0</v>
      </c>
      <c r="V266" s="57" t="str">
        <f t="shared" si="68"/>
        <v/>
      </c>
      <c r="X266" s="5" t="str">
        <f t="shared" si="63"/>
        <v/>
      </c>
      <c r="Y266" s="6" t="str">
        <f t="shared" si="63"/>
        <v/>
      </c>
      <c r="Z266" s="7" t="str">
        <f t="shared" si="63"/>
        <v/>
      </c>
      <c r="AA266" s="6"/>
      <c r="AB266" s="32" t="str">
        <f t="shared" ca="1" si="64"/>
        <v/>
      </c>
      <c r="AC266" s="59" t="str">
        <f t="shared" ca="1" si="64"/>
        <v/>
      </c>
      <c r="AD266" s="60" t="str">
        <f t="shared" ca="1" si="64"/>
        <v/>
      </c>
      <c r="AE266" s="59"/>
      <c r="AF266" s="22" t="str">
        <f>IF(AND(I266="", J266=""), "", IF(AND(J266="", 'Intro &amp; Setup'!$K$42&gt;0), 'Intro &amp; Setup'!$K$42, J266))</f>
        <v/>
      </c>
      <c r="AO266" s="37" t="str">
        <f>IF(B266="", "", IF(COUNTIF($B$9:B265, B266)&gt;0, "", B266))</f>
        <v/>
      </c>
      <c r="AP266" s="37" t="str">
        <f t="shared" ref="AP266:AP329" si="70">IF(AO266="", "", COUNTIF($AO$9:$AO$5008, "&lt;"&amp;AO266)+1-$AP$7)</f>
        <v/>
      </c>
      <c r="AQ266" s="37">
        <v>258</v>
      </c>
      <c r="AR266" s="37" t="str">
        <f t="shared" ref="AR266:AR329" si="71">IFERROR(INDEX($AO$9:$AO$5008, MATCH(AQ266, $AP$9:$AP$5008, 0)), "")</f>
        <v/>
      </c>
      <c r="AT266" s="37" t="str">
        <f t="shared" ref="AT266:AT329" si="72">IF($B266=$AT$6, $S266, "")</f>
        <v/>
      </c>
      <c r="AV266" s="22" t="str">
        <f t="shared" ref="AV266:AV329" si="73">IF(AND($AT$6=$B266, $I266=$I$5), $J266, "")</f>
        <v/>
      </c>
    </row>
    <row r="267" spans="1:48" x14ac:dyDescent="0.25">
      <c r="A267" s="14"/>
      <c r="B267" s="145"/>
      <c r="C267" s="146"/>
      <c r="D267" s="147"/>
      <c r="E267" s="147"/>
      <c r="F267" s="148"/>
      <c r="G267" s="149"/>
      <c r="H267" s="150"/>
      <c r="I267" s="151"/>
      <c r="J267" s="152"/>
      <c r="K267" s="14"/>
      <c r="L267" s="162" t="str">
        <f t="shared" si="65"/>
        <v/>
      </c>
      <c r="M267" s="163" t="str">
        <f t="shared" si="66"/>
        <v/>
      </c>
      <c r="N267" s="164" t="str">
        <f t="shared" si="69"/>
        <v/>
      </c>
      <c r="O267" s="14"/>
      <c r="P267" s="172" t="str">
        <f>IF(I267='Intro &amp; Setup'!$AC$49, Schedule!$P$7, "")</f>
        <v/>
      </c>
      <c r="Q267" s="14"/>
      <c r="S267" s="12" t="str">
        <f t="shared" si="67"/>
        <v/>
      </c>
      <c r="U267" s="22">
        <f>IF(I267='Intro &amp; Setup'!$AC$49, AF267, 0)</f>
        <v>0</v>
      </c>
      <c r="V267" s="57" t="str">
        <f t="shared" si="68"/>
        <v/>
      </c>
      <c r="X267" s="5" t="str">
        <f t="shared" si="63"/>
        <v/>
      </c>
      <c r="Y267" s="6" t="str">
        <f t="shared" si="63"/>
        <v/>
      </c>
      <c r="Z267" s="7" t="str">
        <f t="shared" si="63"/>
        <v/>
      </c>
      <c r="AA267" s="6"/>
      <c r="AB267" s="32" t="str">
        <f t="shared" ca="1" si="64"/>
        <v/>
      </c>
      <c r="AC267" s="59" t="str">
        <f t="shared" ca="1" si="64"/>
        <v/>
      </c>
      <c r="AD267" s="60" t="str">
        <f t="shared" ca="1" si="64"/>
        <v/>
      </c>
      <c r="AE267" s="59"/>
      <c r="AF267" s="22" t="str">
        <f>IF(AND(I267="", J267=""), "", IF(AND(J267="", 'Intro &amp; Setup'!$K$42&gt;0), 'Intro &amp; Setup'!$K$42, J267))</f>
        <v/>
      </c>
      <c r="AO267" s="37" t="str">
        <f>IF(B267="", "", IF(COUNTIF($B$9:B266, B267)&gt;0, "", B267))</f>
        <v/>
      </c>
      <c r="AP267" s="37" t="str">
        <f t="shared" si="70"/>
        <v/>
      </c>
      <c r="AQ267" s="37">
        <v>259</v>
      </c>
      <c r="AR267" s="37" t="str">
        <f t="shared" si="71"/>
        <v/>
      </c>
      <c r="AT267" s="37" t="str">
        <f t="shared" si="72"/>
        <v/>
      </c>
      <c r="AV267" s="22" t="str">
        <f t="shared" si="73"/>
        <v/>
      </c>
    </row>
    <row r="268" spans="1:48" x14ac:dyDescent="0.25">
      <c r="A268" s="14"/>
      <c r="B268" s="145"/>
      <c r="C268" s="146"/>
      <c r="D268" s="147"/>
      <c r="E268" s="147"/>
      <c r="F268" s="148"/>
      <c r="G268" s="149"/>
      <c r="H268" s="150"/>
      <c r="I268" s="151"/>
      <c r="J268" s="152"/>
      <c r="K268" s="14"/>
      <c r="L268" s="162" t="str">
        <f t="shared" si="65"/>
        <v/>
      </c>
      <c r="M268" s="163" t="str">
        <f t="shared" si="66"/>
        <v/>
      </c>
      <c r="N268" s="164" t="str">
        <f t="shared" si="69"/>
        <v/>
      </c>
      <c r="O268" s="14"/>
      <c r="P268" s="172" t="str">
        <f>IF(I268='Intro &amp; Setup'!$AC$49, Schedule!$P$7, "")</f>
        <v/>
      </c>
      <c r="Q268" s="14"/>
      <c r="S268" s="12" t="str">
        <f t="shared" si="67"/>
        <v/>
      </c>
      <c r="U268" s="22">
        <f>IF(I268='Intro &amp; Setup'!$AC$49, AF268, 0)</f>
        <v>0</v>
      </c>
      <c r="V268" s="57" t="str">
        <f t="shared" si="68"/>
        <v/>
      </c>
      <c r="X268" s="5" t="str">
        <f t="shared" si="63"/>
        <v/>
      </c>
      <c r="Y268" s="6" t="str">
        <f t="shared" si="63"/>
        <v/>
      </c>
      <c r="Z268" s="7" t="str">
        <f t="shared" si="63"/>
        <v/>
      </c>
      <c r="AA268" s="6"/>
      <c r="AB268" s="32" t="str">
        <f t="shared" ca="1" si="64"/>
        <v/>
      </c>
      <c r="AC268" s="59" t="str">
        <f t="shared" ca="1" si="64"/>
        <v/>
      </c>
      <c r="AD268" s="60" t="str">
        <f t="shared" ca="1" si="64"/>
        <v/>
      </c>
      <c r="AE268" s="59"/>
      <c r="AF268" s="22" t="str">
        <f>IF(AND(I268="", J268=""), "", IF(AND(J268="", 'Intro &amp; Setup'!$K$42&gt;0), 'Intro &amp; Setup'!$K$42, J268))</f>
        <v/>
      </c>
      <c r="AO268" s="37" t="str">
        <f>IF(B268="", "", IF(COUNTIF($B$9:B267, B268)&gt;0, "", B268))</f>
        <v/>
      </c>
      <c r="AP268" s="37" t="str">
        <f t="shared" si="70"/>
        <v/>
      </c>
      <c r="AQ268" s="37">
        <v>260</v>
      </c>
      <c r="AR268" s="37" t="str">
        <f t="shared" si="71"/>
        <v/>
      </c>
      <c r="AT268" s="37" t="str">
        <f t="shared" si="72"/>
        <v/>
      </c>
      <c r="AV268" s="22" t="str">
        <f t="shared" si="73"/>
        <v/>
      </c>
    </row>
    <row r="269" spans="1:48" x14ac:dyDescent="0.25">
      <c r="A269" s="14"/>
      <c r="B269" s="145"/>
      <c r="C269" s="146"/>
      <c r="D269" s="147"/>
      <c r="E269" s="147"/>
      <c r="F269" s="148"/>
      <c r="G269" s="149"/>
      <c r="H269" s="150"/>
      <c r="I269" s="151"/>
      <c r="J269" s="152"/>
      <c r="K269" s="14"/>
      <c r="L269" s="162" t="str">
        <f t="shared" si="65"/>
        <v/>
      </c>
      <c r="M269" s="163" t="str">
        <f t="shared" si="66"/>
        <v/>
      </c>
      <c r="N269" s="164" t="str">
        <f t="shared" si="69"/>
        <v/>
      </c>
      <c r="O269" s="14"/>
      <c r="P269" s="172" t="str">
        <f>IF(I269='Intro &amp; Setup'!$AC$49, Schedule!$P$7, "")</f>
        <v/>
      </c>
      <c r="Q269" s="14"/>
      <c r="S269" s="12" t="str">
        <f t="shared" si="67"/>
        <v/>
      </c>
      <c r="U269" s="22">
        <f>IF(I269='Intro &amp; Setup'!$AC$49, AF269, 0)</f>
        <v>0</v>
      </c>
      <c r="V269" s="57" t="str">
        <f t="shared" si="68"/>
        <v/>
      </c>
      <c r="X269" s="5" t="str">
        <f t="shared" ref="X269:Z288" si="74">IF($I269="", "", IF($S269=X$8, $I269, ""))</f>
        <v/>
      </c>
      <c r="Y269" s="6" t="str">
        <f t="shared" si="74"/>
        <v/>
      </c>
      <c r="Z269" s="7" t="str">
        <f t="shared" si="74"/>
        <v/>
      </c>
      <c r="AA269" s="6"/>
      <c r="AB269" s="32" t="str">
        <f t="shared" ref="AB269:AD288" ca="1" si="75">IF($S269=AB$8, $AF269, "")</f>
        <v/>
      </c>
      <c r="AC269" s="59" t="str">
        <f t="shared" ca="1" si="75"/>
        <v/>
      </c>
      <c r="AD269" s="60" t="str">
        <f t="shared" ca="1" si="75"/>
        <v/>
      </c>
      <c r="AE269" s="59"/>
      <c r="AF269" s="22" t="str">
        <f>IF(AND(I269="", J269=""), "", IF(AND(J269="", 'Intro &amp; Setup'!$K$42&gt;0), 'Intro &amp; Setup'!$K$42, J269))</f>
        <v/>
      </c>
      <c r="AO269" s="37" t="str">
        <f>IF(B269="", "", IF(COUNTIF($B$9:B268, B269)&gt;0, "", B269))</f>
        <v/>
      </c>
      <c r="AP269" s="37" t="str">
        <f t="shared" si="70"/>
        <v/>
      </c>
      <c r="AQ269" s="37">
        <v>261</v>
      </c>
      <c r="AR269" s="37" t="str">
        <f t="shared" si="71"/>
        <v/>
      </c>
      <c r="AT269" s="37" t="str">
        <f t="shared" si="72"/>
        <v/>
      </c>
      <c r="AV269" s="22" t="str">
        <f t="shared" si="73"/>
        <v/>
      </c>
    </row>
    <row r="270" spans="1:48" x14ac:dyDescent="0.25">
      <c r="A270" s="14"/>
      <c r="B270" s="145"/>
      <c r="C270" s="146"/>
      <c r="D270" s="147"/>
      <c r="E270" s="147"/>
      <c r="F270" s="148"/>
      <c r="G270" s="149"/>
      <c r="H270" s="150"/>
      <c r="I270" s="151"/>
      <c r="J270" s="152"/>
      <c r="K270" s="14"/>
      <c r="L270" s="162" t="str">
        <f t="shared" si="65"/>
        <v/>
      </c>
      <c r="M270" s="163" t="str">
        <f t="shared" si="66"/>
        <v/>
      </c>
      <c r="N270" s="164" t="str">
        <f t="shared" si="69"/>
        <v/>
      </c>
      <c r="O270" s="14"/>
      <c r="P270" s="172" t="str">
        <f>IF(I270='Intro &amp; Setup'!$AC$49, Schedule!$P$7, "")</f>
        <v/>
      </c>
      <c r="Q270" s="14"/>
      <c r="S270" s="12" t="str">
        <f t="shared" si="67"/>
        <v/>
      </c>
      <c r="U270" s="22">
        <f>IF(I270='Intro &amp; Setup'!$AC$49, AF270, 0)</f>
        <v>0</v>
      </c>
      <c r="V270" s="57" t="str">
        <f t="shared" si="68"/>
        <v/>
      </c>
      <c r="X270" s="5" t="str">
        <f t="shared" si="74"/>
        <v/>
      </c>
      <c r="Y270" s="6" t="str">
        <f t="shared" si="74"/>
        <v/>
      </c>
      <c r="Z270" s="7" t="str">
        <f t="shared" si="74"/>
        <v/>
      </c>
      <c r="AA270" s="6"/>
      <c r="AB270" s="32" t="str">
        <f t="shared" ca="1" si="75"/>
        <v/>
      </c>
      <c r="AC270" s="59" t="str">
        <f t="shared" ca="1" si="75"/>
        <v/>
      </c>
      <c r="AD270" s="60" t="str">
        <f t="shared" ca="1" si="75"/>
        <v/>
      </c>
      <c r="AE270" s="59"/>
      <c r="AF270" s="22" t="str">
        <f>IF(AND(I270="", J270=""), "", IF(AND(J270="", 'Intro &amp; Setup'!$K$42&gt;0), 'Intro &amp; Setup'!$K$42, J270))</f>
        <v/>
      </c>
      <c r="AO270" s="37" t="str">
        <f>IF(B270="", "", IF(COUNTIF($B$9:B269, B270)&gt;0, "", B270))</f>
        <v/>
      </c>
      <c r="AP270" s="37" t="str">
        <f t="shared" si="70"/>
        <v/>
      </c>
      <c r="AQ270" s="37">
        <v>262</v>
      </c>
      <c r="AR270" s="37" t="str">
        <f t="shared" si="71"/>
        <v/>
      </c>
      <c r="AT270" s="37" t="str">
        <f t="shared" si="72"/>
        <v/>
      </c>
      <c r="AV270" s="22" t="str">
        <f t="shared" si="73"/>
        <v/>
      </c>
    </row>
    <row r="271" spans="1:48" x14ac:dyDescent="0.25">
      <c r="A271" s="14"/>
      <c r="B271" s="145"/>
      <c r="C271" s="146"/>
      <c r="D271" s="147"/>
      <c r="E271" s="147"/>
      <c r="F271" s="148"/>
      <c r="G271" s="149"/>
      <c r="H271" s="150"/>
      <c r="I271" s="151"/>
      <c r="J271" s="152"/>
      <c r="K271" s="14"/>
      <c r="L271" s="162" t="str">
        <f t="shared" si="65"/>
        <v/>
      </c>
      <c r="M271" s="163" t="str">
        <f t="shared" si="66"/>
        <v/>
      </c>
      <c r="N271" s="164" t="str">
        <f t="shared" si="69"/>
        <v/>
      </c>
      <c r="O271" s="14"/>
      <c r="P271" s="172" t="str">
        <f>IF(I271='Intro &amp; Setup'!$AC$49, Schedule!$P$7, "")</f>
        <v/>
      </c>
      <c r="Q271" s="14"/>
      <c r="S271" s="12" t="str">
        <f t="shared" si="67"/>
        <v/>
      </c>
      <c r="U271" s="22">
        <f>IF(I271='Intro &amp; Setup'!$AC$49, AF271, 0)</f>
        <v>0</v>
      </c>
      <c r="V271" s="57" t="str">
        <f t="shared" si="68"/>
        <v/>
      </c>
      <c r="X271" s="5" t="str">
        <f t="shared" si="74"/>
        <v/>
      </c>
      <c r="Y271" s="6" t="str">
        <f t="shared" si="74"/>
        <v/>
      </c>
      <c r="Z271" s="7" t="str">
        <f t="shared" si="74"/>
        <v/>
      </c>
      <c r="AA271" s="6"/>
      <c r="AB271" s="32" t="str">
        <f t="shared" ca="1" si="75"/>
        <v/>
      </c>
      <c r="AC271" s="59" t="str">
        <f t="shared" ca="1" si="75"/>
        <v/>
      </c>
      <c r="AD271" s="60" t="str">
        <f t="shared" ca="1" si="75"/>
        <v/>
      </c>
      <c r="AE271" s="59"/>
      <c r="AF271" s="22" t="str">
        <f>IF(AND(I271="", J271=""), "", IF(AND(J271="", 'Intro &amp; Setup'!$K$42&gt;0), 'Intro &amp; Setup'!$K$42, J271))</f>
        <v/>
      </c>
      <c r="AO271" s="37" t="str">
        <f>IF(B271="", "", IF(COUNTIF($B$9:B270, B271)&gt;0, "", B271))</f>
        <v/>
      </c>
      <c r="AP271" s="37" t="str">
        <f t="shared" si="70"/>
        <v/>
      </c>
      <c r="AQ271" s="37">
        <v>263</v>
      </c>
      <c r="AR271" s="37" t="str">
        <f t="shared" si="71"/>
        <v/>
      </c>
      <c r="AT271" s="37" t="str">
        <f t="shared" si="72"/>
        <v/>
      </c>
      <c r="AV271" s="22" t="str">
        <f t="shared" si="73"/>
        <v/>
      </c>
    </row>
    <row r="272" spans="1:48" x14ac:dyDescent="0.25">
      <c r="A272" s="14"/>
      <c r="B272" s="145"/>
      <c r="C272" s="146"/>
      <c r="D272" s="147"/>
      <c r="E272" s="147"/>
      <c r="F272" s="148"/>
      <c r="G272" s="149"/>
      <c r="H272" s="150"/>
      <c r="I272" s="151"/>
      <c r="J272" s="152"/>
      <c r="K272" s="14"/>
      <c r="L272" s="162" t="str">
        <f t="shared" si="65"/>
        <v/>
      </c>
      <c r="M272" s="163" t="str">
        <f t="shared" si="66"/>
        <v/>
      </c>
      <c r="N272" s="164" t="str">
        <f t="shared" si="69"/>
        <v/>
      </c>
      <c r="O272" s="14"/>
      <c r="P272" s="172" t="str">
        <f>IF(I272='Intro &amp; Setup'!$AC$49, Schedule!$P$7, "")</f>
        <v/>
      </c>
      <c r="Q272" s="14"/>
      <c r="S272" s="12" t="str">
        <f t="shared" si="67"/>
        <v/>
      </c>
      <c r="U272" s="22">
        <f>IF(I272='Intro &amp; Setup'!$AC$49, AF272, 0)</f>
        <v>0</v>
      </c>
      <c r="V272" s="57" t="str">
        <f t="shared" si="68"/>
        <v/>
      </c>
      <c r="X272" s="5" t="str">
        <f t="shared" si="74"/>
        <v/>
      </c>
      <c r="Y272" s="6" t="str">
        <f t="shared" si="74"/>
        <v/>
      </c>
      <c r="Z272" s="7" t="str">
        <f t="shared" si="74"/>
        <v/>
      </c>
      <c r="AA272" s="6"/>
      <c r="AB272" s="32" t="str">
        <f t="shared" ca="1" si="75"/>
        <v/>
      </c>
      <c r="AC272" s="59" t="str">
        <f t="shared" ca="1" si="75"/>
        <v/>
      </c>
      <c r="AD272" s="60" t="str">
        <f t="shared" ca="1" si="75"/>
        <v/>
      </c>
      <c r="AE272" s="59"/>
      <c r="AF272" s="22" t="str">
        <f>IF(AND(I272="", J272=""), "", IF(AND(J272="", 'Intro &amp; Setup'!$K$42&gt;0), 'Intro &amp; Setup'!$K$42, J272))</f>
        <v/>
      </c>
      <c r="AO272" s="37" t="str">
        <f>IF(B272="", "", IF(COUNTIF($B$9:B271, B272)&gt;0, "", B272))</f>
        <v/>
      </c>
      <c r="AP272" s="37" t="str">
        <f t="shared" si="70"/>
        <v/>
      </c>
      <c r="AQ272" s="37">
        <v>264</v>
      </c>
      <c r="AR272" s="37" t="str">
        <f t="shared" si="71"/>
        <v/>
      </c>
      <c r="AT272" s="37" t="str">
        <f t="shared" si="72"/>
        <v/>
      </c>
      <c r="AV272" s="22" t="str">
        <f t="shared" si="73"/>
        <v/>
      </c>
    </row>
    <row r="273" spans="1:48" x14ac:dyDescent="0.25">
      <c r="A273" s="14"/>
      <c r="B273" s="145"/>
      <c r="C273" s="146"/>
      <c r="D273" s="147"/>
      <c r="E273" s="147"/>
      <c r="F273" s="148"/>
      <c r="G273" s="149"/>
      <c r="H273" s="150"/>
      <c r="I273" s="151"/>
      <c r="J273" s="152"/>
      <c r="K273" s="14"/>
      <c r="L273" s="162" t="str">
        <f t="shared" si="65"/>
        <v/>
      </c>
      <c r="M273" s="163" t="str">
        <f t="shared" si="66"/>
        <v/>
      </c>
      <c r="N273" s="164" t="str">
        <f t="shared" si="69"/>
        <v/>
      </c>
      <c r="O273" s="14"/>
      <c r="P273" s="172" t="str">
        <f>IF(I273='Intro &amp; Setup'!$AC$49, Schedule!$P$7, "")</f>
        <v/>
      </c>
      <c r="Q273" s="14"/>
      <c r="S273" s="12" t="str">
        <f t="shared" si="67"/>
        <v/>
      </c>
      <c r="U273" s="22">
        <f>IF(I273='Intro &amp; Setup'!$AC$49, AF273, 0)</f>
        <v>0</v>
      </c>
      <c r="V273" s="57" t="str">
        <f t="shared" si="68"/>
        <v/>
      </c>
      <c r="X273" s="5" t="str">
        <f t="shared" si="74"/>
        <v/>
      </c>
      <c r="Y273" s="6" t="str">
        <f t="shared" si="74"/>
        <v/>
      </c>
      <c r="Z273" s="7" t="str">
        <f t="shared" si="74"/>
        <v/>
      </c>
      <c r="AA273" s="6"/>
      <c r="AB273" s="32" t="str">
        <f t="shared" ca="1" si="75"/>
        <v/>
      </c>
      <c r="AC273" s="59" t="str">
        <f t="shared" ca="1" si="75"/>
        <v/>
      </c>
      <c r="AD273" s="60" t="str">
        <f t="shared" ca="1" si="75"/>
        <v/>
      </c>
      <c r="AE273" s="59"/>
      <c r="AF273" s="22" t="str">
        <f>IF(AND(I273="", J273=""), "", IF(AND(J273="", 'Intro &amp; Setup'!$K$42&gt;0), 'Intro &amp; Setup'!$K$42, J273))</f>
        <v/>
      </c>
      <c r="AO273" s="37" t="str">
        <f>IF(B273="", "", IF(COUNTIF($B$9:B272, B273)&gt;0, "", B273))</f>
        <v/>
      </c>
      <c r="AP273" s="37" t="str">
        <f t="shared" si="70"/>
        <v/>
      </c>
      <c r="AQ273" s="37">
        <v>265</v>
      </c>
      <c r="AR273" s="37" t="str">
        <f t="shared" si="71"/>
        <v/>
      </c>
      <c r="AT273" s="37" t="str">
        <f t="shared" si="72"/>
        <v/>
      </c>
      <c r="AV273" s="22" t="str">
        <f t="shared" si="73"/>
        <v/>
      </c>
    </row>
    <row r="274" spans="1:48" x14ac:dyDescent="0.25">
      <c r="A274" s="14"/>
      <c r="B274" s="145"/>
      <c r="C274" s="146"/>
      <c r="D274" s="147"/>
      <c r="E274" s="147"/>
      <c r="F274" s="148"/>
      <c r="G274" s="149"/>
      <c r="H274" s="150"/>
      <c r="I274" s="151"/>
      <c r="J274" s="152"/>
      <c r="K274" s="14"/>
      <c r="L274" s="162" t="str">
        <f t="shared" si="65"/>
        <v/>
      </c>
      <c r="M274" s="163" t="str">
        <f t="shared" si="66"/>
        <v/>
      </c>
      <c r="N274" s="164" t="str">
        <f t="shared" si="69"/>
        <v/>
      </c>
      <c r="O274" s="14"/>
      <c r="P274" s="172" t="str">
        <f>IF(I274='Intro &amp; Setup'!$AC$49, Schedule!$P$7, "")</f>
        <v/>
      </c>
      <c r="Q274" s="14"/>
      <c r="S274" s="12" t="str">
        <f t="shared" si="67"/>
        <v/>
      </c>
      <c r="U274" s="22">
        <f>IF(I274='Intro &amp; Setup'!$AC$49, AF274, 0)</f>
        <v>0</v>
      </c>
      <c r="V274" s="57" t="str">
        <f t="shared" si="68"/>
        <v/>
      </c>
      <c r="X274" s="5" t="str">
        <f t="shared" si="74"/>
        <v/>
      </c>
      <c r="Y274" s="6" t="str">
        <f t="shared" si="74"/>
        <v/>
      </c>
      <c r="Z274" s="7" t="str">
        <f t="shared" si="74"/>
        <v/>
      </c>
      <c r="AA274" s="6"/>
      <c r="AB274" s="32" t="str">
        <f t="shared" ca="1" si="75"/>
        <v/>
      </c>
      <c r="AC274" s="59" t="str">
        <f t="shared" ca="1" si="75"/>
        <v/>
      </c>
      <c r="AD274" s="60" t="str">
        <f t="shared" ca="1" si="75"/>
        <v/>
      </c>
      <c r="AE274" s="59"/>
      <c r="AF274" s="22" t="str">
        <f>IF(AND(I274="", J274=""), "", IF(AND(J274="", 'Intro &amp; Setup'!$K$42&gt;0), 'Intro &amp; Setup'!$K$42, J274))</f>
        <v/>
      </c>
      <c r="AO274" s="37" t="str">
        <f>IF(B274="", "", IF(COUNTIF($B$9:B273, B274)&gt;0, "", B274))</f>
        <v/>
      </c>
      <c r="AP274" s="37" t="str">
        <f t="shared" si="70"/>
        <v/>
      </c>
      <c r="AQ274" s="37">
        <v>266</v>
      </c>
      <c r="AR274" s="37" t="str">
        <f t="shared" si="71"/>
        <v/>
      </c>
      <c r="AT274" s="37" t="str">
        <f t="shared" si="72"/>
        <v/>
      </c>
      <c r="AV274" s="22" t="str">
        <f t="shared" si="73"/>
        <v/>
      </c>
    </row>
    <row r="275" spans="1:48" x14ac:dyDescent="0.25">
      <c r="A275" s="14"/>
      <c r="B275" s="145"/>
      <c r="C275" s="146"/>
      <c r="D275" s="147"/>
      <c r="E275" s="147"/>
      <c r="F275" s="148"/>
      <c r="G275" s="149"/>
      <c r="H275" s="150"/>
      <c r="I275" s="151"/>
      <c r="J275" s="152"/>
      <c r="K275" s="14"/>
      <c r="L275" s="162" t="str">
        <f t="shared" si="65"/>
        <v/>
      </c>
      <c r="M275" s="163" t="str">
        <f t="shared" si="66"/>
        <v/>
      </c>
      <c r="N275" s="164" t="str">
        <f t="shared" si="69"/>
        <v/>
      </c>
      <c r="O275" s="14"/>
      <c r="P275" s="172" t="str">
        <f>IF(I275='Intro &amp; Setup'!$AC$49, Schedule!$P$7, "")</f>
        <v/>
      </c>
      <c r="Q275" s="14"/>
      <c r="S275" s="12" t="str">
        <f t="shared" si="67"/>
        <v/>
      </c>
      <c r="U275" s="22">
        <f>IF(I275='Intro &amp; Setup'!$AC$49, AF275, 0)</f>
        <v>0</v>
      </c>
      <c r="V275" s="57" t="str">
        <f t="shared" si="68"/>
        <v/>
      </c>
      <c r="X275" s="5" t="str">
        <f t="shared" si="74"/>
        <v/>
      </c>
      <c r="Y275" s="6" t="str">
        <f t="shared" si="74"/>
        <v/>
      </c>
      <c r="Z275" s="7" t="str">
        <f t="shared" si="74"/>
        <v/>
      </c>
      <c r="AA275" s="6"/>
      <c r="AB275" s="32" t="str">
        <f t="shared" ca="1" si="75"/>
        <v/>
      </c>
      <c r="AC275" s="59" t="str">
        <f t="shared" ca="1" si="75"/>
        <v/>
      </c>
      <c r="AD275" s="60" t="str">
        <f t="shared" ca="1" si="75"/>
        <v/>
      </c>
      <c r="AE275" s="59"/>
      <c r="AF275" s="22" t="str">
        <f>IF(AND(I275="", J275=""), "", IF(AND(J275="", 'Intro &amp; Setup'!$K$42&gt;0), 'Intro &amp; Setup'!$K$42, J275))</f>
        <v/>
      </c>
      <c r="AO275" s="37" t="str">
        <f>IF(B275="", "", IF(COUNTIF($B$9:B274, B275)&gt;0, "", B275))</f>
        <v/>
      </c>
      <c r="AP275" s="37" t="str">
        <f t="shared" si="70"/>
        <v/>
      </c>
      <c r="AQ275" s="37">
        <v>267</v>
      </c>
      <c r="AR275" s="37" t="str">
        <f t="shared" si="71"/>
        <v/>
      </c>
      <c r="AT275" s="37" t="str">
        <f t="shared" si="72"/>
        <v/>
      </c>
      <c r="AV275" s="22" t="str">
        <f t="shared" si="73"/>
        <v/>
      </c>
    </row>
    <row r="276" spans="1:48" x14ac:dyDescent="0.25">
      <c r="A276" s="14"/>
      <c r="B276" s="145"/>
      <c r="C276" s="146"/>
      <c r="D276" s="147"/>
      <c r="E276" s="147"/>
      <c r="F276" s="148"/>
      <c r="G276" s="149"/>
      <c r="H276" s="150"/>
      <c r="I276" s="151"/>
      <c r="J276" s="152"/>
      <c r="K276" s="14"/>
      <c r="L276" s="162" t="str">
        <f t="shared" si="65"/>
        <v/>
      </c>
      <c r="M276" s="163" t="str">
        <f t="shared" si="66"/>
        <v/>
      </c>
      <c r="N276" s="164" t="str">
        <f t="shared" si="69"/>
        <v/>
      </c>
      <c r="O276" s="14"/>
      <c r="P276" s="172" t="str">
        <f>IF(I276='Intro &amp; Setup'!$AC$49, Schedule!$P$7, "")</f>
        <v/>
      </c>
      <c r="Q276" s="14"/>
      <c r="S276" s="12" t="str">
        <f t="shared" si="67"/>
        <v/>
      </c>
      <c r="U276" s="22">
        <f>IF(I276='Intro &amp; Setup'!$AC$49, AF276, 0)</f>
        <v>0</v>
      </c>
      <c r="V276" s="57" t="str">
        <f t="shared" si="68"/>
        <v/>
      </c>
      <c r="X276" s="5" t="str">
        <f t="shared" si="74"/>
        <v/>
      </c>
      <c r="Y276" s="6" t="str">
        <f t="shared" si="74"/>
        <v/>
      </c>
      <c r="Z276" s="7" t="str">
        <f t="shared" si="74"/>
        <v/>
      </c>
      <c r="AA276" s="6"/>
      <c r="AB276" s="32" t="str">
        <f t="shared" ca="1" si="75"/>
        <v/>
      </c>
      <c r="AC276" s="59" t="str">
        <f t="shared" ca="1" si="75"/>
        <v/>
      </c>
      <c r="AD276" s="60" t="str">
        <f t="shared" ca="1" si="75"/>
        <v/>
      </c>
      <c r="AE276" s="59"/>
      <c r="AF276" s="22" t="str">
        <f>IF(AND(I276="", J276=""), "", IF(AND(J276="", 'Intro &amp; Setup'!$K$42&gt;0), 'Intro &amp; Setup'!$K$42, J276))</f>
        <v/>
      </c>
      <c r="AO276" s="37" t="str">
        <f>IF(B276="", "", IF(COUNTIF($B$9:B275, B276)&gt;0, "", B276))</f>
        <v/>
      </c>
      <c r="AP276" s="37" t="str">
        <f t="shared" si="70"/>
        <v/>
      </c>
      <c r="AQ276" s="37">
        <v>268</v>
      </c>
      <c r="AR276" s="37" t="str">
        <f t="shared" si="71"/>
        <v/>
      </c>
      <c r="AT276" s="37" t="str">
        <f t="shared" si="72"/>
        <v/>
      </c>
      <c r="AV276" s="22" t="str">
        <f t="shared" si="73"/>
        <v/>
      </c>
    </row>
    <row r="277" spans="1:48" x14ac:dyDescent="0.25">
      <c r="A277" s="14"/>
      <c r="B277" s="145"/>
      <c r="C277" s="146"/>
      <c r="D277" s="147"/>
      <c r="E277" s="147"/>
      <c r="F277" s="148"/>
      <c r="G277" s="149"/>
      <c r="H277" s="150"/>
      <c r="I277" s="151"/>
      <c r="J277" s="152"/>
      <c r="K277" s="14"/>
      <c r="L277" s="162" t="str">
        <f t="shared" si="65"/>
        <v/>
      </c>
      <c r="M277" s="163" t="str">
        <f t="shared" si="66"/>
        <v/>
      </c>
      <c r="N277" s="164" t="str">
        <f t="shared" si="69"/>
        <v/>
      </c>
      <c r="O277" s="14"/>
      <c r="P277" s="172" t="str">
        <f>IF(I277='Intro &amp; Setup'!$AC$49, Schedule!$P$7, "")</f>
        <v/>
      </c>
      <c r="Q277" s="14"/>
      <c r="S277" s="12" t="str">
        <f t="shared" si="67"/>
        <v/>
      </c>
      <c r="U277" s="22">
        <f>IF(I277='Intro &amp; Setup'!$AC$49, AF277, 0)</f>
        <v>0</v>
      </c>
      <c r="V277" s="57" t="str">
        <f t="shared" si="68"/>
        <v/>
      </c>
      <c r="X277" s="5" t="str">
        <f t="shared" si="74"/>
        <v/>
      </c>
      <c r="Y277" s="6" t="str">
        <f t="shared" si="74"/>
        <v/>
      </c>
      <c r="Z277" s="7" t="str">
        <f t="shared" si="74"/>
        <v/>
      </c>
      <c r="AA277" s="6"/>
      <c r="AB277" s="32" t="str">
        <f t="shared" ca="1" si="75"/>
        <v/>
      </c>
      <c r="AC277" s="59" t="str">
        <f t="shared" ca="1" si="75"/>
        <v/>
      </c>
      <c r="AD277" s="60" t="str">
        <f t="shared" ca="1" si="75"/>
        <v/>
      </c>
      <c r="AE277" s="59"/>
      <c r="AF277" s="22" t="str">
        <f>IF(AND(I277="", J277=""), "", IF(AND(J277="", 'Intro &amp; Setup'!$K$42&gt;0), 'Intro &amp; Setup'!$K$42, J277))</f>
        <v/>
      </c>
      <c r="AO277" s="37" t="str">
        <f>IF(B277="", "", IF(COUNTIF($B$9:B276, B277)&gt;0, "", B277))</f>
        <v/>
      </c>
      <c r="AP277" s="37" t="str">
        <f t="shared" si="70"/>
        <v/>
      </c>
      <c r="AQ277" s="37">
        <v>269</v>
      </c>
      <c r="AR277" s="37" t="str">
        <f t="shared" si="71"/>
        <v/>
      </c>
      <c r="AT277" s="37" t="str">
        <f t="shared" si="72"/>
        <v/>
      </c>
      <c r="AV277" s="22" t="str">
        <f t="shared" si="73"/>
        <v/>
      </c>
    </row>
    <row r="278" spans="1:48" x14ac:dyDescent="0.25">
      <c r="A278" s="14"/>
      <c r="B278" s="145"/>
      <c r="C278" s="146"/>
      <c r="D278" s="147"/>
      <c r="E278" s="147"/>
      <c r="F278" s="148"/>
      <c r="G278" s="149"/>
      <c r="H278" s="150"/>
      <c r="I278" s="151"/>
      <c r="J278" s="152"/>
      <c r="K278" s="14"/>
      <c r="L278" s="162" t="str">
        <f t="shared" si="65"/>
        <v/>
      </c>
      <c r="M278" s="163" t="str">
        <f t="shared" si="66"/>
        <v/>
      </c>
      <c r="N278" s="164" t="str">
        <f t="shared" si="69"/>
        <v/>
      </c>
      <c r="O278" s="14"/>
      <c r="P278" s="172" t="str">
        <f>IF(I278='Intro &amp; Setup'!$AC$49, Schedule!$P$7, "")</f>
        <v/>
      </c>
      <c r="Q278" s="14"/>
      <c r="S278" s="12" t="str">
        <f t="shared" si="67"/>
        <v/>
      </c>
      <c r="U278" s="22">
        <f>IF(I278='Intro &amp; Setup'!$AC$49, AF278, 0)</f>
        <v>0</v>
      </c>
      <c r="V278" s="57" t="str">
        <f t="shared" si="68"/>
        <v/>
      </c>
      <c r="X278" s="5" t="str">
        <f t="shared" si="74"/>
        <v/>
      </c>
      <c r="Y278" s="6" t="str">
        <f t="shared" si="74"/>
        <v/>
      </c>
      <c r="Z278" s="7" t="str">
        <f t="shared" si="74"/>
        <v/>
      </c>
      <c r="AA278" s="6"/>
      <c r="AB278" s="32" t="str">
        <f t="shared" ca="1" si="75"/>
        <v/>
      </c>
      <c r="AC278" s="59" t="str">
        <f t="shared" ca="1" si="75"/>
        <v/>
      </c>
      <c r="AD278" s="60" t="str">
        <f t="shared" ca="1" si="75"/>
        <v/>
      </c>
      <c r="AE278" s="59"/>
      <c r="AF278" s="22" t="str">
        <f>IF(AND(I278="", J278=""), "", IF(AND(J278="", 'Intro &amp; Setup'!$K$42&gt;0), 'Intro &amp; Setup'!$K$42, J278))</f>
        <v/>
      </c>
      <c r="AO278" s="37" t="str">
        <f>IF(B278="", "", IF(COUNTIF($B$9:B277, B278)&gt;0, "", B278))</f>
        <v/>
      </c>
      <c r="AP278" s="37" t="str">
        <f t="shared" si="70"/>
        <v/>
      </c>
      <c r="AQ278" s="37">
        <v>270</v>
      </c>
      <c r="AR278" s="37" t="str">
        <f t="shared" si="71"/>
        <v/>
      </c>
      <c r="AT278" s="37" t="str">
        <f t="shared" si="72"/>
        <v/>
      </c>
      <c r="AV278" s="22" t="str">
        <f t="shared" si="73"/>
        <v/>
      </c>
    </row>
    <row r="279" spans="1:48" x14ac:dyDescent="0.25">
      <c r="A279" s="14"/>
      <c r="B279" s="145"/>
      <c r="C279" s="146"/>
      <c r="D279" s="147"/>
      <c r="E279" s="147"/>
      <c r="F279" s="148"/>
      <c r="G279" s="149"/>
      <c r="H279" s="150"/>
      <c r="I279" s="151"/>
      <c r="J279" s="152"/>
      <c r="K279" s="14"/>
      <c r="L279" s="162" t="str">
        <f t="shared" si="65"/>
        <v/>
      </c>
      <c r="M279" s="163" t="str">
        <f t="shared" si="66"/>
        <v/>
      </c>
      <c r="N279" s="164" t="str">
        <f t="shared" si="69"/>
        <v/>
      </c>
      <c r="O279" s="14"/>
      <c r="P279" s="172" t="str">
        <f>IF(I279='Intro &amp; Setup'!$AC$49, Schedule!$P$7, "")</f>
        <v/>
      </c>
      <c r="Q279" s="14"/>
      <c r="S279" s="12" t="str">
        <f t="shared" si="67"/>
        <v/>
      </c>
      <c r="U279" s="22">
        <f>IF(I279='Intro &amp; Setup'!$AC$49, AF279, 0)</f>
        <v>0</v>
      </c>
      <c r="V279" s="57" t="str">
        <f t="shared" si="68"/>
        <v/>
      </c>
      <c r="X279" s="5" t="str">
        <f t="shared" si="74"/>
        <v/>
      </c>
      <c r="Y279" s="6" t="str">
        <f t="shared" si="74"/>
        <v/>
      </c>
      <c r="Z279" s="7" t="str">
        <f t="shared" si="74"/>
        <v/>
      </c>
      <c r="AA279" s="6"/>
      <c r="AB279" s="32" t="str">
        <f t="shared" ca="1" si="75"/>
        <v/>
      </c>
      <c r="AC279" s="59" t="str">
        <f t="shared" ca="1" si="75"/>
        <v/>
      </c>
      <c r="AD279" s="60" t="str">
        <f t="shared" ca="1" si="75"/>
        <v/>
      </c>
      <c r="AE279" s="59"/>
      <c r="AF279" s="22" t="str">
        <f>IF(AND(I279="", J279=""), "", IF(AND(J279="", 'Intro &amp; Setup'!$K$42&gt;0), 'Intro &amp; Setup'!$K$42, J279))</f>
        <v/>
      </c>
      <c r="AO279" s="37" t="str">
        <f>IF(B279="", "", IF(COUNTIF($B$9:B278, B279)&gt;0, "", B279))</f>
        <v/>
      </c>
      <c r="AP279" s="37" t="str">
        <f t="shared" si="70"/>
        <v/>
      </c>
      <c r="AQ279" s="37">
        <v>271</v>
      </c>
      <c r="AR279" s="37" t="str">
        <f t="shared" si="71"/>
        <v/>
      </c>
      <c r="AT279" s="37" t="str">
        <f t="shared" si="72"/>
        <v/>
      </c>
      <c r="AV279" s="22" t="str">
        <f t="shared" si="73"/>
        <v/>
      </c>
    </row>
    <row r="280" spans="1:48" x14ac:dyDescent="0.25">
      <c r="A280" s="14"/>
      <c r="B280" s="145"/>
      <c r="C280" s="146"/>
      <c r="D280" s="147"/>
      <c r="E280" s="147"/>
      <c r="F280" s="148"/>
      <c r="G280" s="149"/>
      <c r="H280" s="150"/>
      <c r="I280" s="151"/>
      <c r="J280" s="152"/>
      <c r="K280" s="14"/>
      <c r="L280" s="162" t="str">
        <f t="shared" si="65"/>
        <v/>
      </c>
      <c r="M280" s="163" t="str">
        <f t="shared" si="66"/>
        <v/>
      </c>
      <c r="N280" s="164" t="str">
        <f t="shared" si="69"/>
        <v/>
      </c>
      <c r="O280" s="14"/>
      <c r="P280" s="172" t="str">
        <f>IF(I280='Intro &amp; Setup'!$AC$49, Schedule!$P$7, "")</f>
        <v/>
      </c>
      <c r="Q280" s="14"/>
      <c r="S280" s="12" t="str">
        <f t="shared" si="67"/>
        <v/>
      </c>
      <c r="U280" s="22">
        <f>IF(I280='Intro &amp; Setup'!$AC$49, AF280, 0)</f>
        <v>0</v>
      </c>
      <c r="V280" s="57" t="str">
        <f t="shared" si="68"/>
        <v/>
      </c>
      <c r="X280" s="5" t="str">
        <f t="shared" si="74"/>
        <v/>
      </c>
      <c r="Y280" s="6" t="str">
        <f t="shared" si="74"/>
        <v/>
      </c>
      <c r="Z280" s="7" t="str">
        <f t="shared" si="74"/>
        <v/>
      </c>
      <c r="AA280" s="6"/>
      <c r="AB280" s="32" t="str">
        <f t="shared" ca="1" si="75"/>
        <v/>
      </c>
      <c r="AC280" s="59" t="str">
        <f t="shared" ca="1" si="75"/>
        <v/>
      </c>
      <c r="AD280" s="60" t="str">
        <f t="shared" ca="1" si="75"/>
        <v/>
      </c>
      <c r="AE280" s="59"/>
      <c r="AF280" s="22" t="str">
        <f>IF(AND(I280="", J280=""), "", IF(AND(J280="", 'Intro &amp; Setup'!$K$42&gt;0), 'Intro &amp; Setup'!$K$42, J280))</f>
        <v/>
      </c>
      <c r="AO280" s="37" t="str">
        <f>IF(B280="", "", IF(COUNTIF($B$9:B279, B280)&gt;0, "", B280))</f>
        <v/>
      </c>
      <c r="AP280" s="37" t="str">
        <f t="shared" si="70"/>
        <v/>
      </c>
      <c r="AQ280" s="37">
        <v>272</v>
      </c>
      <c r="AR280" s="37" t="str">
        <f t="shared" si="71"/>
        <v/>
      </c>
      <c r="AT280" s="37" t="str">
        <f t="shared" si="72"/>
        <v/>
      </c>
      <c r="AV280" s="22" t="str">
        <f t="shared" si="73"/>
        <v/>
      </c>
    </row>
    <row r="281" spans="1:48" x14ac:dyDescent="0.25">
      <c r="A281" s="14"/>
      <c r="B281" s="145"/>
      <c r="C281" s="146"/>
      <c r="D281" s="147"/>
      <c r="E281" s="147"/>
      <c r="F281" s="148"/>
      <c r="G281" s="149"/>
      <c r="H281" s="150"/>
      <c r="I281" s="151"/>
      <c r="J281" s="152"/>
      <c r="K281" s="14"/>
      <c r="L281" s="162" t="str">
        <f t="shared" si="65"/>
        <v/>
      </c>
      <c r="M281" s="163" t="str">
        <f t="shared" si="66"/>
        <v/>
      </c>
      <c r="N281" s="164" t="str">
        <f t="shared" si="69"/>
        <v/>
      </c>
      <c r="O281" s="14"/>
      <c r="P281" s="172" t="str">
        <f>IF(I281='Intro &amp; Setup'!$AC$49, Schedule!$P$7, "")</f>
        <v/>
      </c>
      <c r="Q281" s="14"/>
      <c r="S281" s="12" t="str">
        <f t="shared" si="67"/>
        <v/>
      </c>
      <c r="U281" s="22">
        <f>IF(I281='Intro &amp; Setup'!$AC$49, AF281, 0)</f>
        <v>0</v>
      </c>
      <c r="V281" s="57" t="str">
        <f t="shared" si="68"/>
        <v/>
      </c>
      <c r="X281" s="5" t="str">
        <f t="shared" si="74"/>
        <v/>
      </c>
      <c r="Y281" s="6" t="str">
        <f t="shared" si="74"/>
        <v/>
      </c>
      <c r="Z281" s="7" t="str">
        <f t="shared" si="74"/>
        <v/>
      </c>
      <c r="AA281" s="6"/>
      <c r="AB281" s="32" t="str">
        <f t="shared" ca="1" si="75"/>
        <v/>
      </c>
      <c r="AC281" s="59" t="str">
        <f t="shared" ca="1" si="75"/>
        <v/>
      </c>
      <c r="AD281" s="60" t="str">
        <f t="shared" ca="1" si="75"/>
        <v/>
      </c>
      <c r="AE281" s="59"/>
      <c r="AF281" s="22" t="str">
        <f>IF(AND(I281="", J281=""), "", IF(AND(J281="", 'Intro &amp; Setup'!$K$42&gt;0), 'Intro &amp; Setup'!$K$42, J281))</f>
        <v/>
      </c>
      <c r="AO281" s="37" t="str">
        <f>IF(B281="", "", IF(COUNTIF($B$9:B280, B281)&gt;0, "", B281))</f>
        <v/>
      </c>
      <c r="AP281" s="37" t="str">
        <f t="shared" si="70"/>
        <v/>
      </c>
      <c r="AQ281" s="37">
        <v>273</v>
      </c>
      <c r="AR281" s="37" t="str">
        <f t="shared" si="71"/>
        <v/>
      </c>
      <c r="AT281" s="37" t="str">
        <f t="shared" si="72"/>
        <v/>
      </c>
      <c r="AV281" s="22" t="str">
        <f t="shared" si="73"/>
        <v/>
      </c>
    </row>
    <row r="282" spans="1:48" x14ac:dyDescent="0.25">
      <c r="A282" s="14"/>
      <c r="B282" s="145"/>
      <c r="C282" s="146"/>
      <c r="D282" s="147"/>
      <c r="E282" s="147"/>
      <c r="F282" s="148"/>
      <c r="G282" s="149"/>
      <c r="H282" s="150"/>
      <c r="I282" s="151"/>
      <c r="J282" s="152"/>
      <c r="K282" s="14"/>
      <c r="L282" s="162" t="str">
        <f t="shared" si="65"/>
        <v/>
      </c>
      <c r="M282" s="163" t="str">
        <f t="shared" si="66"/>
        <v/>
      </c>
      <c r="N282" s="164" t="str">
        <f t="shared" si="69"/>
        <v/>
      </c>
      <c r="O282" s="14"/>
      <c r="P282" s="172" t="str">
        <f>IF(I282='Intro &amp; Setup'!$AC$49, Schedule!$P$7, "")</f>
        <v/>
      </c>
      <c r="Q282" s="14"/>
      <c r="S282" s="12" t="str">
        <f t="shared" si="67"/>
        <v/>
      </c>
      <c r="U282" s="22">
        <f>IF(I282='Intro &amp; Setup'!$AC$49, AF282, 0)</f>
        <v>0</v>
      </c>
      <c r="V282" s="57" t="str">
        <f t="shared" si="68"/>
        <v/>
      </c>
      <c r="X282" s="5" t="str">
        <f t="shared" si="74"/>
        <v/>
      </c>
      <c r="Y282" s="6" t="str">
        <f t="shared" si="74"/>
        <v/>
      </c>
      <c r="Z282" s="7" t="str">
        <f t="shared" si="74"/>
        <v/>
      </c>
      <c r="AA282" s="6"/>
      <c r="AB282" s="32" t="str">
        <f t="shared" ca="1" si="75"/>
        <v/>
      </c>
      <c r="AC282" s="59" t="str">
        <f t="shared" ca="1" si="75"/>
        <v/>
      </c>
      <c r="AD282" s="60" t="str">
        <f t="shared" ca="1" si="75"/>
        <v/>
      </c>
      <c r="AE282" s="59"/>
      <c r="AF282" s="22" t="str">
        <f>IF(AND(I282="", J282=""), "", IF(AND(J282="", 'Intro &amp; Setup'!$K$42&gt;0), 'Intro &amp; Setup'!$K$42, J282))</f>
        <v/>
      </c>
      <c r="AO282" s="37" t="str">
        <f>IF(B282="", "", IF(COUNTIF($B$9:B281, B282)&gt;0, "", B282))</f>
        <v/>
      </c>
      <c r="AP282" s="37" t="str">
        <f t="shared" si="70"/>
        <v/>
      </c>
      <c r="AQ282" s="37">
        <v>274</v>
      </c>
      <c r="AR282" s="37" t="str">
        <f t="shared" si="71"/>
        <v/>
      </c>
      <c r="AT282" s="37" t="str">
        <f t="shared" si="72"/>
        <v/>
      </c>
      <c r="AV282" s="22" t="str">
        <f t="shared" si="73"/>
        <v/>
      </c>
    </row>
    <row r="283" spans="1:48" x14ac:dyDescent="0.25">
      <c r="A283" s="14"/>
      <c r="B283" s="145"/>
      <c r="C283" s="146"/>
      <c r="D283" s="147"/>
      <c r="E283" s="147"/>
      <c r="F283" s="148"/>
      <c r="G283" s="149"/>
      <c r="H283" s="150"/>
      <c r="I283" s="151"/>
      <c r="J283" s="152"/>
      <c r="K283" s="14"/>
      <c r="L283" s="162" t="str">
        <f t="shared" si="65"/>
        <v/>
      </c>
      <c r="M283" s="163" t="str">
        <f t="shared" si="66"/>
        <v/>
      </c>
      <c r="N283" s="164" t="str">
        <f t="shared" si="69"/>
        <v/>
      </c>
      <c r="O283" s="14"/>
      <c r="P283" s="172" t="str">
        <f>IF(I283='Intro &amp; Setup'!$AC$49, Schedule!$P$7, "")</f>
        <v/>
      </c>
      <c r="Q283" s="14"/>
      <c r="S283" s="12" t="str">
        <f t="shared" si="67"/>
        <v/>
      </c>
      <c r="U283" s="22">
        <f>IF(I283='Intro &amp; Setup'!$AC$49, AF283, 0)</f>
        <v>0</v>
      </c>
      <c r="V283" s="57" t="str">
        <f t="shared" si="68"/>
        <v/>
      </c>
      <c r="X283" s="5" t="str">
        <f t="shared" si="74"/>
        <v/>
      </c>
      <c r="Y283" s="6" t="str">
        <f t="shared" si="74"/>
        <v/>
      </c>
      <c r="Z283" s="7" t="str">
        <f t="shared" si="74"/>
        <v/>
      </c>
      <c r="AA283" s="6"/>
      <c r="AB283" s="32" t="str">
        <f t="shared" ca="1" si="75"/>
        <v/>
      </c>
      <c r="AC283" s="59" t="str">
        <f t="shared" ca="1" si="75"/>
        <v/>
      </c>
      <c r="AD283" s="60" t="str">
        <f t="shared" ca="1" si="75"/>
        <v/>
      </c>
      <c r="AE283" s="59"/>
      <c r="AF283" s="22" t="str">
        <f>IF(AND(I283="", J283=""), "", IF(AND(J283="", 'Intro &amp; Setup'!$K$42&gt;0), 'Intro &amp; Setup'!$K$42, J283))</f>
        <v/>
      </c>
      <c r="AO283" s="37" t="str">
        <f>IF(B283="", "", IF(COUNTIF($B$9:B282, B283)&gt;0, "", B283))</f>
        <v/>
      </c>
      <c r="AP283" s="37" t="str">
        <f t="shared" si="70"/>
        <v/>
      </c>
      <c r="AQ283" s="37">
        <v>275</v>
      </c>
      <c r="AR283" s="37" t="str">
        <f t="shared" si="71"/>
        <v/>
      </c>
      <c r="AT283" s="37" t="str">
        <f t="shared" si="72"/>
        <v/>
      </c>
      <c r="AV283" s="22" t="str">
        <f t="shared" si="73"/>
        <v/>
      </c>
    </row>
    <row r="284" spans="1:48" x14ac:dyDescent="0.25">
      <c r="A284" s="14"/>
      <c r="B284" s="145"/>
      <c r="C284" s="146"/>
      <c r="D284" s="147"/>
      <c r="E284" s="147"/>
      <c r="F284" s="148"/>
      <c r="G284" s="149"/>
      <c r="H284" s="150"/>
      <c r="I284" s="151"/>
      <c r="J284" s="152"/>
      <c r="K284" s="14"/>
      <c r="L284" s="162" t="str">
        <f t="shared" si="65"/>
        <v/>
      </c>
      <c r="M284" s="163" t="str">
        <f t="shared" si="66"/>
        <v/>
      </c>
      <c r="N284" s="164" t="str">
        <f t="shared" si="69"/>
        <v/>
      </c>
      <c r="O284" s="14"/>
      <c r="P284" s="172" t="str">
        <f>IF(I284='Intro &amp; Setup'!$AC$49, Schedule!$P$7, "")</f>
        <v/>
      </c>
      <c r="Q284" s="14"/>
      <c r="S284" s="12" t="str">
        <f t="shared" si="67"/>
        <v/>
      </c>
      <c r="U284" s="22">
        <f>IF(I284='Intro &amp; Setup'!$AC$49, AF284, 0)</f>
        <v>0</v>
      </c>
      <c r="V284" s="57" t="str">
        <f t="shared" si="68"/>
        <v/>
      </c>
      <c r="X284" s="5" t="str">
        <f t="shared" si="74"/>
        <v/>
      </c>
      <c r="Y284" s="6" t="str">
        <f t="shared" si="74"/>
        <v/>
      </c>
      <c r="Z284" s="7" t="str">
        <f t="shared" si="74"/>
        <v/>
      </c>
      <c r="AA284" s="6"/>
      <c r="AB284" s="32" t="str">
        <f t="shared" ca="1" si="75"/>
        <v/>
      </c>
      <c r="AC284" s="59" t="str">
        <f t="shared" ca="1" si="75"/>
        <v/>
      </c>
      <c r="AD284" s="60" t="str">
        <f t="shared" ca="1" si="75"/>
        <v/>
      </c>
      <c r="AE284" s="59"/>
      <c r="AF284" s="22" t="str">
        <f>IF(AND(I284="", J284=""), "", IF(AND(J284="", 'Intro &amp; Setup'!$K$42&gt;0), 'Intro &amp; Setup'!$K$42, J284))</f>
        <v/>
      </c>
      <c r="AO284" s="37" t="str">
        <f>IF(B284="", "", IF(COUNTIF($B$9:B283, B284)&gt;0, "", B284))</f>
        <v/>
      </c>
      <c r="AP284" s="37" t="str">
        <f t="shared" si="70"/>
        <v/>
      </c>
      <c r="AQ284" s="37">
        <v>276</v>
      </c>
      <c r="AR284" s="37" t="str">
        <f t="shared" si="71"/>
        <v/>
      </c>
      <c r="AT284" s="37" t="str">
        <f t="shared" si="72"/>
        <v/>
      </c>
      <c r="AV284" s="22" t="str">
        <f t="shared" si="73"/>
        <v/>
      </c>
    </row>
    <row r="285" spans="1:48" x14ac:dyDescent="0.25">
      <c r="A285" s="14"/>
      <c r="B285" s="145"/>
      <c r="C285" s="146"/>
      <c r="D285" s="147"/>
      <c r="E285" s="147"/>
      <c r="F285" s="148"/>
      <c r="G285" s="149"/>
      <c r="H285" s="150"/>
      <c r="I285" s="151"/>
      <c r="J285" s="152"/>
      <c r="K285" s="14"/>
      <c r="L285" s="162" t="str">
        <f t="shared" si="65"/>
        <v/>
      </c>
      <c r="M285" s="163" t="str">
        <f t="shared" si="66"/>
        <v/>
      </c>
      <c r="N285" s="164" t="str">
        <f t="shared" si="69"/>
        <v/>
      </c>
      <c r="O285" s="14"/>
      <c r="P285" s="172" t="str">
        <f>IF(I285='Intro &amp; Setup'!$AC$49, Schedule!$P$7, "")</f>
        <v/>
      </c>
      <c r="Q285" s="14"/>
      <c r="S285" s="12" t="str">
        <f t="shared" si="67"/>
        <v/>
      </c>
      <c r="U285" s="22">
        <f>IF(I285='Intro &amp; Setup'!$AC$49, AF285, 0)</f>
        <v>0</v>
      </c>
      <c r="V285" s="57" t="str">
        <f t="shared" si="68"/>
        <v/>
      </c>
      <c r="X285" s="5" t="str">
        <f t="shared" si="74"/>
        <v/>
      </c>
      <c r="Y285" s="6" t="str">
        <f t="shared" si="74"/>
        <v/>
      </c>
      <c r="Z285" s="7" t="str">
        <f t="shared" si="74"/>
        <v/>
      </c>
      <c r="AA285" s="6"/>
      <c r="AB285" s="32" t="str">
        <f t="shared" ca="1" si="75"/>
        <v/>
      </c>
      <c r="AC285" s="59" t="str">
        <f t="shared" ca="1" si="75"/>
        <v/>
      </c>
      <c r="AD285" s="60" t="str">
        <f t="shared" ca="1" si="75"/>
        <v/>
      </c>
      <c r="AE285" s="59"/>
      <c r="AF285" s="22" t="str">
        <f>IF(AND(I285="", J285=""), "", IF(AND(J285="", 'Intro &amp; Setup'!$K$42&gt;0), 'Intro &amp; Setup'!$K$42, J285))</f>
        <v/>
      </c>
      <c r="AO285" s="37" t="str">
        <f>IF(B285="", "", IF(COUNTIF($B$9:B284, B285)&gt;0, "", B285))</f>
        <v/>
      </c>
      <c r="AP285" s="37" t="str">
        <f t="shared" si="70"/>
        <v/>
      </c>
      <c r="AQ285" s="37">
        <v>277</v>
      </c>
      <c r="AR285" s="37" t="str">
        <f t="shared" si="71"/>
        <v/>
      </c>
      <c r="AT285" s="37" t="str">
        <f t="shared" si="72"/>
        <v/>
      </c>
      <c r="AV285" s="22" t="str">
        <f t="shared" si="73"/>
        <v/>
      </c>
    </row>
    <row r="286" spans="1:48" x14ac:dyDescent="0.25">
      <c r="A286" s="14"/>
      <c r="B286" s="145"/>
      <c r="C286" s="146"/>
      <c r="D286" s="147"/>
      <c r="E286" s="147"/>
      <c r="F286" s="148"/>
      <c r="G286" s="149"/>
      <c r="H286" s="150"/>
      <c r="I286" s="151"/>
      <c r="J286" s="152"/>
      <c r="K286" s="14"/>
      <c r="L286" s="162" t="str">
        <f t="shared" si="65"/>
        <v/>
      </c>
      <c r="M286" s="163" t="str">
        <f t="shared" si="66"/>
        <v/>
      </c>
      <c r="N286" s="164" t="str">
        <f t="shared" si="69"/>
        <v/>
      </c>
      <c r="O286" s="14"/>
      <c r="P286" s="172" t="str">
        <f>IF(I286='Intro &amp; Setup'!$AC$49, Schedule!$P$7, "")</f>
        <v/>
      </c>
      <c r="Q286" s="14"/>
      <c r="S286" s="12" t="str">
        <f t="shared" si="67"/>
        <v/>
      </c>
      <c r="U286" s="22">
        <f>IF(I286='Intro &amp; Setup'!$AC$49, AF286, 0)</f>
        <v>0</v>
      </c>
      <c r="V286" s="57" t="str">
        <f t="shared" si="68"/>
        <v/>
      </c>
      <c r="X286" s="5" t="str">
        <f t="shared" si="74"/>
        <v/>
      </c>
      <c r="Y286" s="6" t="str">
        <f t="shared" si="74"/>
        <v/>
      </c>
      <c r="Z286" s="7" t="str">
        <f t="shared" si="74"/>
        <v/>
      </c>
      <c r="AA286" s="6"/>
      <c r="AB286" s="32" t="str">
        <f t="shared" ca="1" si="75"/>
        <v/>
      </c>
      <c r="AC286" s="59" t="str">
        <f t="shared" ca="1" si="75"/>
        <v/>
      </c>
      <c r="AD286" s="60" t="str">
        <f t="shared" ca="1" si="75"/>
        <v/>
      </c>
      <c r="AE286" s="59"/>
      <c r="AF286" s="22" t="str">
        <f>IF(AND(I286="", J286=""), "", IF(AND(J286="", 'Intro &amp; Setup'!$K$42&gt;0), 'Intro &amp; Setup'!$K$42, J286))</f>
        <v/>
      </c>
      <c r="AO286" s="37" t="str">
        <f>IF(B286="", "", IF(COUNTIF($B$9:B285, B286)&gt;0, "", B286))</f>
        <v/>
      </c>
      <c r="AP286" s="37" t="str">
        <f t="shared" si="70"/>
        <v/>
      </c>
      <c r="AQ286" s="37">
        <v>278</v>
      </c>
      <c r="AR286" s="37" t="str">
        <f t="shared" si="71"/>
        <v/>
      </c>
      <c r="AT286" s="37" t="str">
        <f t="shared" si="72"/>
        <v/>
      </c>
      <c r="AV286" s="22" t="str">
        <f t="shared" si="73"/>
        <v/>
      </c>
    </row>
    <row r="287" spans="1:48" x14ac:dyDescent="0.25">
      <c r="A287" s="14"/>
      <c r="B287" s="145"/>
      <c r="C287" s="146"/>
      <c r="D287" s="147"/>
      <c r="E287" s="147"/>
      <c r="F287" s="148"/>
      <c r="G287" s="149"/>
      <c r="H287" s="150"/>
      <c r="I287" s="151"/>
      <c r="J287" s="152"/>
      <c r="K287" s="14"/>
      <c r="L287" s="162" t="str">
        <f t="shared" si="65"/>
        <v/>
      </c>
      <c r="M287" s="163" t="str">
        <f t="shared" si="66"/>
        <v/>
      </c>
      <c r="N287" s="164" t="str">
        <f t="shared" si="69"/>
        <v/>
      </c>
      <c r="O287" s="14"/>
      <c r="P287" s="172" t="str">
        <f>IF(I287='Intro &amp; Setup'!$AC$49, Schedule!$P$7, "")</f>
        <v/>
      </c>
      <c r="Q287" s="14"/>
      <c r="S287" s="12" t="str">
        <f t="shared" si="67"/>
        <v/>
      </c>
      <c r="U287" s="22">
        <f>IF(I287='Intro &amp; Setup'!$AC$49, AF287, 0)</f>
        <v>0</v>
      </c>
      <c r="V287" s="57" t="str">
        <f t="shared" si="68"/>
        <v/>
      </c>
      <c r="X287" s="5" t="str">
        <f t="shared" si="74"/>
        <v/>
      </c>
      <c r="Y287" s="6" t="str">
        <f t="shared" si="74"/>
        <v/>
      </c>
      <c r="Z287" s="7" t="str">
        <f t="shared" si="74"/>
        <v/>
      </c>
      <c r="AA287" s="6"/>
      <c r="AB287" s="32" t="str">
        <f t="shared" ca="1" si="75"/>
        <v/>
      </c>
      <c r="AC287" s="59" t="str">
        <f t="shared" ca="1" si="75"/>
        <v/>
      </c>
      <c r="AD287" s="60" t="str">
        <f t="shared" ca="1" si="75"/>
        <v/>
      </c>
      <c r="AE287" s="59"/>
      <c r="AF287" s="22" t="str">
        <f>IF(AND(I287="", J287=""), "", IF(AND(J287="", 'Intro &amp; Setup'!$K$42&gt;0), 'Intro &amp; Setup'!$K$42, J287))</f>
        <v/>
      </c>
      <c r="AO287" s="37" t="str">
        <f>IF(B287="", "", IF(COUNTIF($B$9:B286, B287)&gt;0, "", B287))</f>
        <v/>
      </c>
      <c r="AP287" s="37" t="str">
        <f t="shared" si="70"/>
        <v/>
      </c>
      <c r="AQ287" s="37">
        <v>279</v>
      </c>
      <c r="AR287" s="37" t="str">
        <f t="shared" si="71"/>
        <v/>
      </c>
      <c r="AT287" s="37" t="str">
        <f t="shared" si="72"/>
        <v/>
      </c>
      <c r="AV287" s="22" t="str">
        <f t="shared" si="73"/>
        <v/>
      </c>
    </row>
    <row r="288" spans="1:48" x14ac:dyDescent="0.25">
      <c r="A288" s="14"/>
      <c r="B288" s="145"/>
      <c r="C288" s="146"/>
      <c r="D288" s="147"/>
      <c r="E288" s="147"/>
      <c r="F288" s="148"/>
      <c r="G288" s="149"/>
      <c r="H288" s="150"/>
      <c r="I288" s="151"/>
      <c r="J288" s="152"/>
      <c r="K288" s="14"/>
      <c r="L288" s="162" t="str">
        <f t="shared" si="65"/>
        <v/>
      </c>
      <c r="M288" s="163" t="str">
        <f t="shared" si="66"/>
        <v/>
      </c>
      <c r="N288" s="164" t="str">
        <f t="shared" si="69"/>
        <v/>
      </c>
      <c r="O288" s="14"/>
      <c r="P288" s="172" t="str">
        <f>IF(I288='Intro &amp; Setup'!$AC$49, Schedule!$P$7, "")</f>
        <v/>
      </c>
      <c r="Q288" s="14"/>
      <c r="S288" s="12" t="str">
        <f t="shared" si="67"/>
        <v/>
      </c>
      <c r="U288" s="22">
        <f>IF(I288='Intro &amp; Setup'!$AC$49, AF288, 0)</f>
        <v>0</v>
      </c>
      <c r="V288" s="57" t="str">
        <f t="shared" si="68"/>
        <v/>
      </c>
      <c r="X288" s="5" t="str">
        <f t="shared" si="74"/>
        <v/>
      </c>
      <c r="Y288" s="6" t="str">
        <f t="shared" si="74"/>
        <v/>
      </c>
      <c r="Z288" s="7" t="str">
        <f t="shared" si="74"/>
        <v/>
      </c>
      <c r="AA288" s="6"/>
      <c r="AB288" s="32" t="str">
        <f t="shared" ca="1" si="75"/>
        <v/>
      </c>
      <c r="AC288" s="59" t="str">
        <f t="shared" ca="1" si="75"/>
        <v/>
      </c>
      <c r="AD288" s="60" t="str">
        <f t="shared" ca="1" si="75"/>
        <v/>
      </c>
      <c r="AE288" s="59"/>
      <c r="AF288" s="22" t="str">
        <f>IF(AND(I288="", J288=""), "", IF(AND(J288="", 'Intro &amp; Setup'!$K$42&gt;0), 'Intro &amp; Setup'!$K$42, J288))</f>
        <v/>
      </c>
      <c r="AO288" s="37" t="str">
        <f>IF(B288="", "", IF(COUNTIF($B$9:B287, B288)&gt;0, "", B288))</f>
        <v/>
      </c>
      <c r="AP288" s="37" t="str">
        <f t="shared" si="70"/>
        <v/>
      </c>
      <c r="AQ288" s="37">
        <v>280</v>
      </c>
      <c r="AR288" s="37" t="str">
        <f t="shared" si="71"/>
        <v/>
      </c>
      <c r="AT288" s="37" t="str">
        <f t="shared" si="72"/>
        <v/>
      </c>
      <c r="AV288" s="22" t="str">
        <f t="shared" si="73"/>
        <v/>
      </c>
    </row>
    <row r="289" spans="1:48" x14ac:dyDescent="0.25">
      <c r="A289" s="14"/>
      <c r="B289" s="145"/>
      <c r="C289" s="146"/>
      <c r="D289" s="147"/>
      <c r="E289" s="147"/>
      <c r="F289" s="148"/>
      <c r="G289" s="149"/>
      <c r="H289" s="150"/>
      <c r="I289" s="151"/>
      <c r="J289" s="152"/>
      <c r="K289" s="14"/>
      <c r="L289" s="162" t="str">
        <f t="shared" si="65"/>
        <v/>
      </c>
      <c r="M289" s="163" t="str">
        <f t="shared" si="66"/>
        <v/>
      </c>
      <c r="N289" s="164" t="str">
        <f t="shared" si="69"/>
        <v/>
      </c>
      <c r="O289" s="14"/>
      <c r="P289" s="172" t="str">
        <f>IF(I289='Intro &amp; Setup'!$AC$49, Schedule!$P$7, "")</f>
        <v/>
      </c>
      <c r="Q289" s="14"/>
      <c r="S289" s="12" t="str">
        <f t="shared" si="67"/>
        <v/>
      </c>
      <c r="U289" s="22">
        <f>IF(I289='Intro &amp; Setup'!$AC$49, AF289, 0)</f>
        <v>0</v>
      </c>
      <c r="V289" s="57" t="str">
        <f t="shared" si="68"/>
        <v/>
      </c>
      <c r="X289" s="5" t="str">
        <f t="shared" ref="X289:Z308" si="76">IF($I289="", "", IF($S289=X$8, $I289, ""))</f>
        <v/>
      </c>
      <c r="Y289" s="6" t="str">
        <f t="shared" si="76"/>
        <v/>
      </c>
      <c r="Z289" s="7" t="str">
        <f t="shared" si="76"/>
        <v/>
      </c>
      <c r="AA289" s="6"/>
      <c r="AB289" s="32" t="str">
        <f t="shared" ref="AB289:AD308" ca="1" si="77">IF($S289=AB$8, $AF289, "")</f>
        <v/>
      </c>
      <c r="AC289" s="59" t="str">
        <f t="shared" ca="1" si="77"/>
        <v/>
      </c>
      <c r="AD289" s="60" t="str">
        <f t="shared" ca="1" si="77"/>
        <v/>
      </c>
      <c r="AE289" s="59"/>
      <c r="AF289" s="22" t="str">
        <f>IF(AND(I289="", J289=""), "", IF(AND(J289="", 'Intro &amp; Setup'!$K$42&gt;0), 'Intro &amp; Setup'!$K$42, J289))</f>
        <v/>
      </c>
      <c r="AO289" s="37" t="str">
        <f>IF(B289="", "", IF(COUNTIF($B$9:B288, B289)&gt;0, "", B289))</f>
        <v/>
      </c>
      <c r="AP289" s="37" t="str">
        <f t="shared" si="70"/>
        <v/>
      </c>
      <c r="AQ289" s="37">
        <v>281</v>
      </c>
      <c r="AR289" s="37" t="str">
        <f t="shared" si="71"/>
        <v/>
      </c>
      <c r="AT289" s="37" t="str">
        <f t="shared" si="72"/>
        <v/>
      </c>
      <c r="AV289" s="22" t="str">
        <f t="shared" si="73"/>
        <v/>
      </c>
    </row>
    <row r="290" spans="1:48" x14ac:dyDescent="0.25">
      <c r="A290" s="14"/>
      <c r="B290" s="145"/>
      <c r="C290" s="146"/>
      <c r="D290" s="147"/>
      <c r="E290" s="147"/>
      <c r="F290" s="148"/>
      <c r="G290" s="149"/>
      <c r="H290" s="150"/>
      <c r="I290" s="151"/>
      <c r="J290" s="152"/>
      <c r="K290" s="14"/>
      <c r="L290" s="162" t="str">
        <f t="shared" si="65"/>
        <v/>
      </c>
      <c r="M290" s="163" t="str">
        <f t="shared" si="66"/>
        <v/>
      </c>
      <c r="N290" s="164" t="str">
        <f t="shared" si="69"/>
        <v/>
      </c>
      <c r="O290" s="14"/>
      <c r="P290" s="172" t="str">
        <f>IF(I290='Intro &amp; Setup'!$AC$49, Schedule!$P$7, "")</f>
        <v/>
      </c>
      <c r="Q290" s="14"/>
      <c r="S290" s="12" t="str">
        <f t="shared" si="67"/>
        <v/>
      </c>
      <c r="U290" s="22">
        <f>IF(I290='Intro &amp; Setup'!$AC$49, AF290, 0)</f>
        <v>0</v>
      </c>
      <c r="V290" s="57" t="str">
        <f t="shared" si="68"/>
        <v/>
      </c>
      <c r="X290" s="5" t="str">
        <f t="shared" si="76"/>
        <v/>
      </c>
      <c r="Y290" s="6" t="str">
        <f t="shared" si="76"/>
        <v/>
      </c>
      <c r="Z290" s="7" t="str">
        <f t="shared" si="76"/>
        <v/>
      </c>
      <c r="AA290" s="6"/>
      <c r="AB290" s="32" t="str">
        <f t="shared" ca="1" si="77"/>
        <v/>
      </c>
      <c r="AC290" s="59" t="str">
        <f t="shared" ca="1" si="77"/>
        <v/>
      </c>
      <c r="AD290" s="60" t="str">
        <f t="shared" ca="1" si="77"/>
        <v/>
      </c>
      <c r="AE290" s="59"/>
      <c r="AF290" s="22" t="str">
        <f>IF(AND(I290="", J290=""), "", IF(AND(J290="", 'Intro &amp; Setup'!$K$42&gt;0), 'Intro &amp; Setup'!$K$42, J290))</f>
        <v/>
      </c>
      <c r="AO290" s="37" t="str">
        <f>IF(B290="", "", IF(COUNTIF($B$9:B289, B290)&gt;0, "", B290))</f>
        <v/>
      </c>
      <c r="AP290" s="37" t="str">
        <f t="shared" si="70"/>
        <v/>
      </c>
      <c r="AQ290" s="37">
        <v>282</v>
      </c>
      <c r="AR290" s="37" t="str">
        <f t="shared" si="71"/>
        <v/>
      </c>
      <c r="AT290" s="37" t="str">
        <f t="shared" si="72"/>
        <v/>
      </c>
      <c r="AV290" s="22" t="str">
        <f t="shared" si="73"/>
        <v/>
      </c>
    </row>
    <row r="291" spans="1:48" x14ac:dyDescent="0.25">
      <c r="A291" s="14"/>
      <c r="B291" s="145"/>
      <c r="C291" s="146"/>
      <c r="D291" s="147"/>
      <c r="E291" s="147"/>
      <c r="F291" s="148"/>
      <c r="G291" s="149"/>
      <c r="H291" s="150"/>
      <c r="I291" s="151"/>
      <c r="J291" s="152"/>
      <c r="K291" s="14"/>
      <c r="L291" s="162" t="str">
        <f t="shared" si="65"/>
        <v/>
      </c>
      <c r="M291" s="163" t="str">
        <f t="shared" si="66"/>
        <v/>
      </c>
      <c r="N291" s="164" t="str">
        <f t="shared" si="69"/>
        <v/>
      </c>
      <c r="O291" s="14"/>
      <c r="P291" s="172" t="str">
        <f>IF(I291='Intro &amp; Setup'!$AC$49, Schedule!$P$7, "")</f>
        <v/>
      </c>
      <c r="Q291" s="14"/>
      <c r="S291" s="12" t="str">
        <f t="shared" si="67"/>
        <v/>
      </c>
      <c r="U291" s="22">
        <f>IF(I291='Intro &amp; Setup'!$AC$49, AF291, 0)</f>
        <v>0</v>
      </c>
      <c r="V291" s="57" t="str">
        <f t="shared" si="68"/>
        <v/>
      </c>
      <c r="X291" s="5" t="str">
        <f t="shared" si="76"/>
        <v/>
      </c>
      <c r="Y291" s="6" t="str">
        <f t="shared" si="76"/>
        <v/>
      </c>
      <c r="Z291" s="7" t="str">
        <f t="shared" si="76"/>
        <v/>
      </c>
      <c r="AA291" s="6"/>
      <c r="AB291" s="32" t="str">
        <f t="shared" ca="1" si="77"/>
        <v/>
      </c>
      <c r="AC291" s="59" t="str">
        <f t="shared" ca="1" si="77"/>
        <v/>
      </c>
      <c r="AD291" s="60" t="str">
        <f t="shared" ca="1" si="77"/>
        <v/>
      </c>
      <c r="AE291" s="59"/>
      <c r="AF291" s="22" t="str">
        <f>IF(AND(I291="", J291=""), "", IF(AND(J291="", 'Intro &amp; Setup'!$K$42&gt;0), 'Intro &amp; Setup'!$K$42, J291))</f>
        <v/>
      </c>
      <c r="AO291" s="37" t="str">
        <f>IF(B291="", "", IF(COUNTIF($B$9:B290, B291)&gt;0, "", B291))</f>
        <v/>
      </c>
      <c r="AP291" s="37" t="str">
        <f t="shared" si="70"/>
        <v/>
      </c>
      <c r="AQ291" s="37">
        <v>283</v>
      </c>
      <c r="AR291" s="37" t="str">
        <f t="shared" si="71"/>
        <v/>
      </c>
      <c r="AT291" s="37" t="str">
        <f t="shared" si="72"/>
        <v/>
      </c>
      <c r="AV291" s="22" t="str">
        <f t="shared" si="73"/>
        <v/>
      </c>
    </row>
    <row r="292" spans="1:48" x14ac:dyDescent="0.25">
      <c r="A292" s="14"/>
      <c r="B292" s="145"/>
      <c r="C292" s="146"/>
      <c r="D292" s="147"/>
      <c r="E292" s="147"/>
      <c r="F292" s="148"/>
      <c r="G292" s="149"/>
      <c r="H292" s="150"/>
      <c r="I292" s="151"/>
      <c r="J292" s="152"/>
      <c r="K292" s="14"/>
      <c r="L292" s="162" t="str">
        <f t="shared" si="65"/>
        <v/>
      </c>
      <c r="M292" s="163" t="str">
        <f t="shared" si="66"/>
        <v/>
      </c>
      <c r="N292" s="164" t="str">
        <f t="shared" si="69"/>
        <v/>
      </c>
      <c r="O292" s="14"/>
      <c r="P292" s="172" t="str">
        <f>IF(I292='Intro &amp; Setup'!$AC$49, Schedule!$P$7, "")</f>
        <v/>
      </c>
      <c r="Q292" s="14"/>
      <c r="S292" s="12" t="str">
        <f t="shared" si="67"/>
        <v/>
      </c>
      <c r="U292" s="22">
        <f>IF(I292='Intro &amp; Setup'!$AC$49, AF292, 0)</f>
        <v>0</v>
      </c>
      <c r="V292" s="57" t="str">
        <f t="shared" si="68"/>
        <v/>
      </c>
      <c r="X292" s="5" t="str">
        <f t="shared" si="76"/>
        <v/>
      </c>
      <c r="Y292" s="6" t="str">
        <f t="shared" si="76"/>
        <v/>
      </c>
      <c r="Z292" s="7" t="str">
        <f t="shared" si="76"/>
        <v/>
      </c>
      <c r="AA292" s="6"/>
      <c r="AB292" s="32" t="str">
        <f t="shared" ca="1" si="77"/>
        <v/>
      </c>
      <c r="AC292" s="59" t="str">
        <f t="shared" ca="1" si="77"/>
        <v/>
      </c>
      <c r="AD292" s="60" t="str">
        <f t="shared" ca="1" si="77"/>
        <v/>
      </c>
      <c r="AE292" s="59"/>
      <c r="AF292" s="22" t="str">
        <f>IF(AND(I292="", J292=""), "", IF(AND(J292="", 'Intro &amp; Setup'!$K$42&gt;0), 'Intro &amp; Setup'!$K$42, J292))</f>
        <v/>
      </c>
      <c r="AO292" s="37" t="str">
        <f>IF(B292="", "", IF(COUNTIF($B$9:B291, B292)&gt;0, "", B292))</f>
        <v/>
      </c>
      <c r="AP292" s="37" t="str">
        <f t="shared" si="70"/>
        <v/>
      </c>
      <c r="AQ292" s="37">
        <v>284</v>
      </c>
      <c r="AR292" s="37" t="str">
        <f t="shared" si="71"/>
        <v/>
      </c>
      <c r="AT292" s="37" t="str">
        <f t="shared" si="72"/>
        <v/>
      </c>
      <c r="AV292" s="22" t="str">
        <f t="shared" si="73"/>
        <v/>
      </c>
    </row>
    <row r="293" spans="1:48" x14ac:dyDescent="0.25">
      <c r="A293" s="14"/>
      <c r="B293" s="145"/>
      <c r="C293" s="146"/>
      <c r="D293" s="147"/>
      <c r="E293" s="147"/>
      <c r="F293" s="148"/>
      <c r="G293" s="149"/>
      <c r="H293" s="150"/>
      <c r="I293" s="151"/>
      <c r="J293" s="152"/>
      <c r="K293" s="14"/>
      <c r="L293" s="162" t="str">
        <f t="shared" si="65"/>
        <v/>
      </c>
      <c r="M293" s="163" t="str">
        <f t="shared" si="66"/>
        <v/>
      </c>
      <c r="N293" s="164" t="str">
        <f t="shared" si="69"/>
        <v/>
      </c>
      <c r="O293" s="14"/>
      <c r="P293" s="172" t="str">
        <f>IF(I293='Intro &amp; Setup'!$AC$49, Schedule!$P$7, "")</f>
        <v/>
      </c>
      <c r="Q293" s="14"/>
      <c r="S293" s="12" t="str">
        <f t="shared" si="67"/>
        <v/>
      </c>
      <c r="U293" s="22">
        <f>IF(I293='Intro &amp; Setup'!$AC$49, AF293, 0)</f>
        <v>0</v>
      </c>
      <c r="V293" s="57" t="str">
        <f t="shared" si="68"/>
        <v/>
      </c>
      <c r="X293" s="5" t="str">
        <f t="shared" si="76"/>
        <v/>
      </c>
      <c r="Y293" s="6" t="str">
        <f t="shared" si="76"/>
        <v/>
      </c>
      <c r="Z293" s="7" t="str">
        <f t="shared" si="76"/>
        <v/>
      </c>
      <c r="AA293" s="6"/>
      <c r="AB293" s="32" t="str">
        <f t="shared" ca="1" si="77"/>
        <v/>
      </c>
      <c r="AC293" s="59" t="str">
        <f t="shared" ca="1" si="77"/>
        <v/>
      </c>
      <c r="AD293" s="60" t="str">
        <f t="shared" ca="1" si="77"/>
        <v/>
      </c>
      <c r="AE293" s="59"/>
      <c r="AF293" s="22" t="str">
        <f>IF(AND(I293="", J293=""), "", IF(AND(J293="", 'Intro &amp; Setup'!$K$42&gt;0), 'Intro &amp; Setup'!$K$42, J293))</f>
        <v/>
      </c>
      <c r="AO293" s="37" t="str">
        <f>IF(B293="", "", IF(COUNTIF($B$9:B292, B293)&gt;0, "", B293))</f>
        <v/>
      </c>
      <c r="AP293" s="37" t="str">
        <f t="shared" si="70"/>
        <v/>
      </c>
      <c r="AQ293" s="37">
        <v>285</v>
      </c>
      <c r="AR293" s="37" t="str">
        <f t="shared" si="71"/>
        <v/>
      </c>
      <c r="AT293" s="37" t="str">
        <f t="shared" si="72"/>
        <v/>
      </c>
      <c r="AV293" s="22" t="str">
        <f t="shared" si="73"/>
        <v/>
      </c>
    </row>
    <row r="294" spans="1:48" x14ac:dyDescent="0.25">
      <c r="A294" s="14"/>
      <c r="B294" s="145"/>
      <c r="C294" s="146"/>
      <c r="D294" s="147"/>
      <c r="E294" s="147"/>
      <c r="F294" s="148"/>
      <c r="G294" s="149"/>
      <c r="H294" s="150"/>
      <c r="I294" s="151"/>
      <c r="J294" s="152"/>
      <c r="K294" s="14"/>
      <c r="L294" s="162" t="str">
        <f t="shared" si="65"/>
        <v/>
      </c>
      <c r="M294" s="163" t="str">
        <f t="shared" si="66"/>
        <v/>
      </c>
      <c r="N294" s="164" t="str">
        <f t="shared" si="69"/>
        <v/>
      </c>
      <c r="O294" s="14"/>
      <c r="P294" s="172" t="str">
        <f>IF(I294='Intro &amp; Setup'!$AC$49, Schedule!$P$7, "")</f>
        <v/>
      </c>
      <c r="Q294" s="14"/>
      <c r="S294" s="12" t="str">
        <f t="shared" si="67"/>
        <v/>
      </c>
      <c r="U294" s="22">
        <f>IF(I294='Intro &amp; Setup'!$AC$49, AF294, 0)</f>
        <v>0</v>
      </c>
      <c r="V294" s="57" t="str">
        <f t="shared" si="68"/>
        <v/>
      </c>
      <c r="X294" s="5" t="str">
        <f t="shared" si="76"/>
        <v/>
      </c>
      <c r="Y294" s="6" t="str">
        <f t="shared" si="76"/>
        <v/>
      </c>
      <c r="Z294" s="7" t="str">
        <f t="shared" si="76"/>
        <v/>
      </c>
      <c r="AA294" s="6"/>
      <c r="AB294" s="32" t="str">
        <f t="shared" ca="1" si="77"/>
        <v/>
      </c>
      <c r="AC294" s="59" t="str">
        <f t="shared" ca="1" si="77"/>
        <v/>
      </c>
      <c r="AD294" s="60" t="str">
        <f t="shared" ca="1" si="77"/>
        <v/>
      </c>
      <c r="AE294" s="59"/>
      <c r="AF294" s="22" t="str">
        <f>IF(AND(I294="", J294=""), "", IF(AND(J294="", 'Intro &amp; Setup'!$K$42&gt;0), 'Intro &amp; Setup'!$K$42, J294))</f>
        <v/>
      </c>
      <c r="AO294" s="37" t="str">
        <f>IF(B294="", "", IF(COUNTIF($B$9:B293, B294)&gt;0, "", B294))</f>
        <v/>
      </c>
      <c r="AP294" s="37" t="str">
        <f t="shared" si="70"/>
        <v/>
      </c>
      <c r="AQ294" s="37">
        <v>286</v>
      </c>
      <c r="AR294" s="37" t="str">
        <f t="shared" si="71"/>
        <v/>
      </c>
      <c r="AT294" s="37" t="str">
        <f t="shared" si="72"/>
        <v/>
      </c>
      <c r="AV294" s="22" t="str">
        <f t="shared" si="73"/>
        <v/>
      </c>
    </row>
    <row r="295" spans="1:48" x14ac:dyDescent="0.25">
      <c r="A295" s="14"/>
      <c r="B295" s="145"/>
      <c r="C295" s="146"/>
      <c r="D295" s="147"/>
      <c r="E295" s="147"/>
      <c r="F295" s="148"/>
      <c r="G295" s="149"/>
      <c r="H295" s="150"/>
      <c r="I295" s="151"/>
      <c r="J295" s="152"/>
      <c r="K295" s="14"/>
      <c r="L295" s="162" t="str">
        <f t="shared" si="65"/>
        <v/>
      </c>
      <c r="M295" s="163" t="str">
        <f t="shared" si="66"/>
        <v/>
      </c>
      <c r="N295" s="164" t="str">
        <f t="shared" si="69"/>
        <v/>
      </c>
      <c r="O295" s="14"/>
      <c r="P295" s="172" t="str">
        <f>IF(I295='Intro &amp; Setup'!$AC$49, Schedule!$P$7, "")</f>
        <v/>
      </c>
      <c r="Q295" s="14"/>
      <c r="S295" s="12" t="str">
        <f t="shared" si="67"/>
        <v/>
      </c>
      <c r="U295" s="22">
        <f>IF(I295='Intro &amp; Setup'!$AC$49, AF295, 0)</f>
        <v>0</v>
      </c>
      <c r="V295" s="57" t="str">
        <f t="shared" si="68"/>
        <v/>
      </c>
      <c r="X295" s="5" t="str">
        <f t="shared" si="76"/>
        <v/>
      </c>
      <c r="Y295" s="6" t="str">
        <f t="shared" si="76"/>
        <v/>
      </c>
      <c r="Z295" s="7" t="str">
        <f t="shared" si="76"/>
        <v/>
      </c>
      <c r="AA295" s="6"/>
      <c r="AB295" s="32" t="str">
        <f t="shared" ca="1" si="77"/>
        <v/>
      </c>
      <c r="AC295" s="59" t="str">
        <f t="shared" ca="1" si="77"/>
        <v/>
      </c>
      <c r="AD295" s="60" t="str">
        <f t="shared" ca="1" si="77"/>
        <v/>
      </c>
      <c r="AE295" s="59"/>
      <c r="AF295" s="22" t="str">
        <f>IF(AND(I295="", J295=""), "", IF(AND(J295="", 'Intro &amp; Setup'!$K$42&gt;0), 'Intro &amp; Setup'!$K$42, J295))</f>
        <v/>
      </c>
      <c r="AO295" s="37" t="str">
        <f>IF(B295="", "", IF(COUNTIF($B$9:B294, B295)&gt;0, "", B295))</f>
        <v/>
      </c>
      <c r="AP295" s="37" t="str">
        <f t="shared" si="70"/>
        <v/>
      </c>
      <c r="AQ295" s="37">
        <v>287</v>
      </c>
      <c r="AR295" s="37" t="str">
        <f t="shared" si="71"/>
        <v/>
      </c>
      <c r="AT295" s="37" t="str">
        <f t="shared" si="72"/>
        <v/>
      </c>
      <c r="AV295" s="22" t="str">
        <f t="shared" si="73"/>
        <v/>
      </c>
    </row>
    <row r="296" spans="1:48" x14ac:dyDescent="0.25">
      <c r="A296" s="14"/>
      <c r="B296" s="145"/>
      <c r="C296" s="146"/>
      <c r="D296" s="147"/>
      <c r="E296" s="147"/>
      <c r="F296" s="148"/>
      <c r="G296" s="149"/>
      <c r="H296" s="150"/>
      <c r="I296" s="151"/>
      <c r="J296" s="152"/>
      <c r="K296" s="14"/>
      <c r="L296" s="162" t="str">
        <f t="shared" si="65"/>
        <v/>
      </c>
      <c r="M296" s="163" t="str">
        <f t="shared" si="66"/>
        <v/>
      </c>
      <c r="N296" s="164" t="str">
        <f t="shared" si="69"/>
        <v/>
      </c>
      <c r="O296" s="14"/>
      <c r="P296" s="172" t="str">
        <f>IF(I296='Intro &amp; Setup'!$AC$49, Schedule!$P$7, "")</f>
        <v/>
      </c>
      <c r="Q296" s="14"/>
      <c r="S296" s="12" t="str">
        <f t="shared" si="67"/>
        <v/>
      </c>
      <c r="U296" s="22">
        <f>IF(I296='Intro &amp; Setup'!$AC$49, AF296, 0)</f>
        <v>0</v>
      </c>
      <c r="V296" s="57" t="str">
        <f t="shared" si="68"/>
        <v/>
      </c>
      <c r="X296" s="5" t="str">
        <f t="shared" si="76"/>
        <v/>
      </c>
      <c r="Y296" s="6" t="str">
        <f t="shared" si="76"/>
        <v/>
      </c>
      <c r="Z296" s="7" t="str">
        <f t="shared" si="76"/>
        <v/>
      </c>
      <c r="AA296" s="6"/>
      <c r="AB296" s="32" t="str">
        <f t="shared" ca="1" si="77"/>
        <v/>
      </c>
      <c r="AC296" s="59" t="str">
        <f t="shared" ca="1" si="77"/>
        <v/>
      </c>
      <c r="AD296" s="60" t="str">
        <f t="shared" ca="1" si="77"/>
        <v/>
      </c>
      <c r="AE296" s="59"/>
      <c r="AF296" s="22" t="str">
        <f>IF(AND(I296="", J296=""), "", IF(AND(J296="", 'Intro &amp; Setup'!$K$42&gt;0), 'Intro &amp; Setup'!$K$42, J296))</f>
        <v/>
      </c>
      <c r="AO296" s="37" t="str">
        <f>IF(B296="", "", IF(COUNTIF($B$9:B295, B296)&gt;0, "", B296))</f>
        <v/>
      </c>
      <c r="AP296" s="37" t="str">
        <f t="shared" si="70"/>
        <v/>
      </c>
      <c r="AQ296" s="37">
        <v>288</v>
      </c>
      <c r="AR296" s="37" t="str">
        <f t="shared" si="71"/>
        <v/>
      </c>
      <c r="AT296" s="37" t="str">
        <f t="shared" si="72"/>
        <v/>
      </c>
      <c r="AV296" s="22" t="str">
        <f t="shared" si="73"/>
        <v/>
      </c>
    </row>
    <row r="297" spans="1:48" x14ac:dyDescent="0.25">
      <c r="A297" s="14"/>
      <c r="B297" s="145"/>
      <c r="C297" s="146"/>
      <c r="D297" s="147"/>
      <c r="E297" s="147"/>
      <c r="F297" s="148"/>
      <c r="G297" s="149"/>
      <c r="H297" s="150"/>
      <c r="I297" s="151"/>
      <c r="J297" s="152"/>
      <c r="K297" s="14"/>
      <c r="L297" s="162" t="str">
        <f t="shared" si="65"/>
        <v/>
      </c>
      <c r="M297" s="163" t="str">
        <f t="shared" si="66"/>
        <v/>
      </c>
      <c r="N297" s="164" t="str">
        <f t="shared" si="69"/>
        <v/>
      </c>
      <c r="O297" s="14"/>
      <c r="P297" s="172" t="str">
        <f>IF(I297='Intro &amp; Setup'!$AC$49, Schedule!$P$7, "")</f>
        <v/>
      </c>
      <c r="Q297" s="14"/>
      <c r="S297" s="12" t="str">
        <f t="shared" si="67"/>
        <v/>
      </c>
      <c r="U297" s="22">
        <f>IF(I297='Intro &amp; Setup'!$AC$49, AF297, 0)</f>
        <v>0</v>
      </c>
      <c r="V297" s="57" t="str">
        <f t="shared" si="68"/>
        <v/>
      </c>
      <c r="X297" s="5" t="str">
        <f t="shared" si="76"/>
        <v/>
      </c>
      <c r="Y297" s="6" t="str">
        <f t="shared" si="76"/>
        <v/>
      </c>
      <c r="Z297" s="7" t="str">
        <f t="shared" si="76"/>
        <v/>
      </c>
      <c r="AA297" s="6"/>
      <c r="AB297" s="32" t="str">
        <f t="shared" ca="1" si="77"/>
        <v/>
      </c>
      <c r="AC297" s="59" t="str">
        <f t="shared" ca="1" si="77"/>
        <v/>
      </c>
      <c r="AD297" s="60" t="str">
        <f t="shared" ca="1" si="77"/>
        <v/>
      </c>
      <c r="AE297" s="59"/>
      <c r="AF297" s="22" t="str">
        <f>IF(AND(I297="", J297=""), "", IF(AND(J297="", 'Intro &amp; Setup'!$K$42&gt;0), 'Intro &amp; Setup'!$K$42, J297))</f>
        <v/>
      </c>
      <c r="AO297" s="37" t="str">
        <f>IF(B297="", "", IF(COUNTIF($B$9:B296, B297)&gt;0, "", B297))</f>
        <v/>
      </c>
      <c r="AP297" s="37" t="str">
        <f t="shared" si="70"/>
        <v/>
      </c>
      <c r="AQ297" s="37">
        <v>289</v>
      </c>
      <c r="AR297" s="37" t="str">
        <f t="shared" si="71"/>
        <v/>
      </c>
      <c r="AT297" s="37" t="str">
        <f t="shared" si="72"/>
        <v/>
      </c>
      <c r="AV297" s="22" t="str">
        <f t="shared" si="73"/>
        <v/>
      </c>
    </row>
    <row r="298" spans="1:48" x14ac:dyDescent="0.25">
      <c r="A298" s="14"/>
      <c r="B298" s="145"/>
      <c r="C298" s="146"/>
      <c r="D298" s="147"/>
      <c r="E298" s="147"/>
      <c r="F298" s="148"/>
      <c r="G298" s="149"/>
      <c r="H298" s="150"/>
      <c r="I298" s="151"/>
      <c r="J298" s="152"/>
      <c r="K298" s="14"/>
      <c r="L298" s="162" t="str">
        <f t="shared" si="65"/>
        <v/>
      </c>
      <c r="M298" s="163" t="str">
        <f t="shared" si="66"/>
        <v/>
      </c>
      <c r="N298" s="164" t="str">
        <f t="shared" si="69"/>
        <v/>
      </c>
      <c r="O298" s="14"/>
      <c r="P298" s="172" t="str">
        <f>IF(I298='Intro &amp; Setup'!$AC$49, Schedule!$P$7, "")</f>
        <v/>
      </c>
      <c r="Q298" s="14"/>
      <c r="S298" s="12" t="str">
        <f t="shared" si="67"/>
        <v/>
      </c>
      <c r="U298" s="22">
        <f>IF(I298='Intro &amp; Setup'!$AC$49, AF298, 0)</f>
        <v>0</v>
      </c>
      <c r="V298" s="57" t="str">
        <f t="shared" si="68"/>
        <v/>
      </c>
      <c r="X298" s="5" t="str">
        <f t="shared" si="76"/>
        <v/>
      </c>
      <c r="Y298" s="6" t="str">
        <f t="shared" si="76"/>
        <v/>
      </c>
      <c r="Z298" s="7" t="str">
        <f t="shared" si="76"/>
        <v/>
      </c>
      <c r="AA298" s="6"/>
      <c r="AB298" s="32" t="str">
        <f t="shared" ca="1" si="77"/>
        <v/>
      </c>
      <c r="AC298" s="59" t="str">
        <f t="shared" ca="1" si="77"/>
        <v/>
      </c>
      <c r="AD298" s="60" t="str">
        <f t="shared" ca="1" si="77"/>
        <v/>
      </c>
      <c r="AE298" s="59"/>
      <c r="AF298" s="22" t="str">
        <f>IF(AND(I298="", J298=""), "", IF(AND(J298="", 'Intro &amp; Setup'!$K$42&gt;0), 'Intro &amp; Setup'!$K$42, J298))</f>
        <v/>
      </c>
      <c r="AO298" s="37" t="str">
        <f>IF(B298="", "", IF(COUNTIF($B$9:B297, B298)&gt;0, "", B298))</f>
        <v/>
      </c>
      <c r="AP298" s="37" t="str">
        <f t="shared" si="70"/>
        <v/>
      </c>
      <c r="AQ298" s="37">
        <v>290</v>
      </c>
      <c r="AR298" s="37" t="str">
        <f t="shared" si="71"/>
        <v/>
      </c>
      <c r="AT298" s="37" t="str">
        <f t="shared" si="72"/>
        <v/>
      </c>
      <c r="AV298" s="22" t="str">
        <f t="shared" si="73"/>
        <v/>
      </c>
    </row>
    <row r="299" spans="1:48" x14ac:dyDescent="0.25">
      <c r="A299" s="14"/>
      <c r="B299" s="145"/>
      <c r="C299" s="146"/>
      <c r="D299" s="147"/>
      <c r="E299" s="147"/>
      <c r="F299" s="148"/>
      <c r="G299" s="149"/>
      <c r="H299" s="150"/>
      <c r="I299" s="151"/>
      <c r="J299" s="152"/>
      <c r="K299" s="14"/>
      <c r="L299" s="162" t="str">
        <f t="shared" si="65"/>
        <v/>
      </c>
      <c r="M299" s="163" t="str">
        <f t="shared" si="66"/>
        <v/>
      </c>
      <c r="N299" s="164" t="str">
        <f t="shared" si="69"/>
        <v/>
      </c>
      <c r="O299" s="14"/>
      <c r="P299" s="172" t="str">
        <f>IF(I299='Intro &amp; Setup'!$AC$49, Schedule!$P$7, "")</f>
        <v/>
      </c>
      <c r="Q299" s="14"/>
      <c r="S299" s="12" t="str">
        <f t="shared" si="67"/>
        <v/>
      </c>
      <c r="U299" s="22">
        <f>IF(I299='Intro &amp; Setup'!$AC$49, AF299, 0)</f>
        <v>0</v>
      </c>
      <c r="V299" s="57" t="str">
        <f t="shared" si="68"/>
        <v/>
      </c>
      <c r="X299" s="5" t="str">
        <f t="shared" si="76"/>
        <v/>
      </c>
      <c r="Y299" s="6" t="str">
        <f t="shared" si="76"/>
        <v/>
      </c>
      <c r="Z299" s="7" t="str">
        <f t="shared" si="76"/>
        <v/>
      </c>
      <c r="AA299" s="6"/>
      <c r="AB299" s="32" t="str">
        <f t="shared" ca="1" si="77"/>
        <v/>
      </c>
      <c r="AC299" s="59" t="str">
        <f t="shared" ca="1" si="77"/>
        <v/>
      </c>
      <c r="AD299" s="60" t="str">
        <f t="shared" ca="1" si="77"/>
        <v/>
      </c>
      <c r="AE299" s="59"/>
      <c r="AF299" s="22" t="str">
        <f>IF(AND(I299="", J299=""), "", IF(AND(J299="", 'Intro &amp; Setup'!$K$42&gt;0), 'Intro &amp; Setup'!$K$42, J299))</f>
        <v/>
      </c>
      <c r="AO299" s="37" t="str">
        <f>IF(B299="", "", IF(COUNTIF($B$9:B298, B299)&gt;0, "", B299))</f>
        <v/>
      </c>
      <c r="AP299" s="37" t="str">
        <f t="shared" si="70"/>
        <v/>
      </c>
      <c r="AQ299" s="37">
        <v>291</v>
      </c>
      <c r="AR299" s="37" t="str">
        <f t="shared" si="71"/>
        <v/>
      </c>
      <c r="AT299" s="37" t="str">
        <f t="shared" si="72"/>
        <v/>
      </c>
      <c r="AV299" s="22" t="str">
        <f t="shared" si="73"/>
        <v/>
      </c>
    </row>
    <row r="300" spans="1:48" x14ac:dyDescent="0.25">
      <c r="A300" s="14"/>
      <c r="B300" s="145"/>
      <c r="C300" s="146"/>
      <c r="D300" s="147"/>
      <c r="E300" s="147"/>
      <c r="F300" s="148"/>
      <c r="G300" s="149"/>
      <c r="H300" s="150"/>
      <c r="I300" s="151"/>
      <c r="J300" s="152"/>
      <c r="K300" s="14"/>
      <c r="L300" s="162" t="str">
        <f t="shared" si="65"/>
        <v/>
      </c>
      <c r="M300" s="163" t="str">
        <f t="shared" si="66"/>
        <v/>
      </c>
      <c r="N300" s="164" t="str">
        <f t="shared" si="69"/>
        <v/>
      </c>
      <c r="O300" s="14"/>
      <c r="P300" s="172" t="str">
        <f>IF(I300='Intro &amp; Setup'!$AC$49, Schedule!$P$7, "")</f>
        <v/>
      </c>
      <c r="Q300" s="14"/>
      <c r="S300" s="12" t="str">
        <f t="shared" si="67"/>
        <v/>
      </c>
      <c r="U300" s="22">
        <f>IF(I300='Intro &amp; Setup'!$AC$49, AF300, 0)</f>
        <v>0</v>
      </c>
      <c r="V300" s="57" t="str">
        <f t="shared" si="68"/>
        <v/>
      </c>
      <c r="X300" s="5" t="str">
        <f t="shared" si="76"/>
        <v/>
      </c>
      <c r="Y300" s="6" t="str">
        <f t="shared" si="76"/>
        <v/>
      </c>
      <c r="Z300" s="7" t="str">
        <f t="shared" si="76"/>
        <v/>
      </c>
      <c r="AA300" s="6"/>
      <c r="AB300" s="32" t="str">
        <f t="shared" ca="1" si="77"/>
        <v/>
      </c>
      <c r="AC300" s="59" t="str">
        <f t="shared" ca="1" si="77"/>
        <v/>
      </c>
      <c r="AD300" s="60" t="str">
        <f t="shared" ca="1" si="77"/>
        <v/>
      </c>
      <c r="AE300" s="59"/>
      <c r="AF300" s="22" t="str">
        <f>IF(AND(I300="", J300=""), "", IF(AND(J300="", 'Intro &amp; Setup'!$K$42&gt;0), 'Intro &amp; Setup'!$K$42, J300))</f>
        <v/>
      </c>
      <c r="AO300" s="37" t="str">
        <f>IF(B300="", "", IF(COUNTIF($B$9:B299, B300)&gt;0, "", B300))</f>
        <v/>
      </c>
      <c r="AP300" s="37" t="str">
        <f t="shared" si="70"/>
        <v/>
      </c>
      <c r="AQ300" s="37">
        <v>292</v>
      </c>
      <c r="AR300" s="37" t="str">
        <f t="shared" si="71"/>
        <v/>
      </c>
      <c r="AT300" s="37" t="str">
        <f t="shared" si="72"/>
        <v/>
      </c>
      <c r="AV300" s="22" t="str">
        <f t="shared" si="73"/>
        <v/>
      </c>
    </row>
    <row r="301" spans="1:48" x14ac:dyDescent="0.25">
      <c r="A301" s="14"/>
      <c r="B301" s="145"/>
      <c r="C301" s="146"/>
      <c r="D301" s="147"/>
      <c r="E301" s="147"/>
      <c r="F301" s="148"/>
      <c r="G301" s="149"/>
      <c r="H301" s="150"/>
      <c r="I301" s="151"/>
      <c r="J301" s="152"/>
      <c r="K301" s="14"/>
      <c r="L301" s="162" t="str">
        <f t="shared" si="65"/>
        <v/>
      </c>
      <c r="M301" s="163" t="str">
        <f t="shared" si="66"/>
        <v/>
      </c>
      <c r="N301" s="164" t="str">
        <f t="shared" si="69"/>
        <v/>
      </c>
      <c r="O301" s="14"/>
      <c r="P301" s="172" t="str">
        <f>IF(I301='Intro &amp; Setup'!$AC$49, Schedule!$P$7, "")</f>
        <v/>
      </c>
      <c r="Q301" s="14"/>
      <c r="S301" s="12" t="str">
        <f t="shared" si="67"/>
        <v/>
      </c>
      <c r="U301" s="22">
        <f>IF(I301='Intro &amp; Setup'!$AC$49, AF301, 0)</f>
        <v>0</v>
      </c>
      <c r="V301" s="57" t="str">
        <f t="shared" si="68"/>
        <v/>
      </c>
      <c r="X301" s="5" t="str">
        <f t="shared" si="76"/>
        <v/>
      </c>
      <c r="Y301" s="6" t="str">
        <f t="shared" si="76"/>
        <v/>
      </c>
      <c r="Z301" s="7" t="str">
        <f t="shared" si="76"/>
        <v/>
      </c>
      <c r="AA301" s="6"/>
      <c r="AB301" s="32" t="str">
        <f t="shared" ca="1" si="77"/>
        <v/>
      </c>
      <c r="AC301" s="59" t="str">
        <f t="shared" ca="1" si="77"/>
        <v/>
      </c>
      <c r="AD301" s="60" t="str">
        <f t="shared" ca="1" si="77"/>
        <v/>
      </c>
      <c r="AE301" s="59"/>
      <c r="AF301" s="22" t="str">
        <f>IF(AND(I301="", J301=""), "", IF(AND(J301="", 'Intro &amp; Setup'!$K$42&gt;0), 'Intro &amp; Setup'!$K$42, J301))</f>
        <v/>
      </c>
      <c r="AO301" s="37" t="str">
        <f>IF(B301="", "", IF(COUNTIF($B$9:B300, B301)&gt;0, "", B301))</f>
        <v/>
      </c>
      <c r="AP301" s="37" t="str">
        <f t="shared" si="70"/>
        <v/>
      </c>
      <c r="AQ301" s="37">
        <v>293</v>
      </c>
      <c r="AR301" s="37" t="str">
        <f t="shared" si="71"/>
        <v/>
      </c>
      <c r="AT301" s="37" t="str">
        <f t="shared" si="72"/>
        <v/>
      </c>
      <c r="AV301" s="22" t="str">
        <f t="shared" si="73"/>
        <v/>
      </c>
    </row>
    <row r="302" spans="1:48" x14ac:dyDescent="0.25">
      <c r="A302" s="14"/>
      <c r="B302" s="145"/>
      <c r="C302" s="146"/>
      <c r="D302" s="147"/>
      <c r="E302" s="147"/>
      <c r="F302" s="148"/>
      <c r="G302" s="149"/>
      <c r="H302" s="150"/>
      <c r="I302" s="151"/>
      <c r="J302" s="152"/>
      <c r="K302" s="14"/>
      <c r="L302" s="162" t="str">
        <f t="shared" si="65"/>
        <v/>
      </c>
      <c r="M302" s="163" t="str">
        <f t="shared" si="66"/>
        <v/>
      </c>
      <c r="N302" s="164" t="str">
        <f t="shared" si="69"/>
        <v/>
      </c>
      <c r="O302" s="14"/>
      <c r="P302" s="172" t="str">
        <f>IF(I302='Intro &amp; Setup'!$AC$49, Schedule!$P$7, "")</f>
        <v/>
      </c>
      <c r="Q302" s="14"/>
      <c r="S302" s="12" t="str">
        <f t="shared" si="67"/>
        <v/>
      </c>
      <c r="U302" s="22">
        <f>IF(I302='Intro &amp; Setup'!$AC$49, AF302, 0)</f>
        <v>0</v>
      </c>
      <c r="V302" s="57" t="str">
        <f t="shared" si="68"/>
        <v/>
      </c>
      <c r="X302" s="5" t="str">
        <f t="shared" si="76"/>
        <v/>
      </c>
      <c r="Y302" s="6" t="str">
        <f t="shared" si="76"/>
        <v/>
      </c>
      <c r="Z302" s="7" t="str">
        <f t="shared" si="76"/>
        <v/>
      </c>
      <c r="AA302" s="6"/>
      <c r="AB302" s="32" t="str">
        <f t="shared" ca="1" si="77"/>
        <v/>
      </c>
      <c r="AC302" s="59" t="str">
        <f t="shared" ca="1" si="77"/>
        <v/>
      </c>
      <c r="AD302" s="60" t="str">
        <f t="shared" ca="1" si="77"/>
        <v/>
      </c>
      <c r="AE302" s="59"/>
      <c r="AF302" s="22" t="str">
        <f>IF(AND(I302="", J302=""), "", IF(AND(J302="", 'Intro &amp; Setup'!$K$42&gt;0), 'Intro &amp; Setup'!$K$42, J302))</f>
        <v/>
      </c>
      <c r="AO302" s="37" t="str">
        <f>IF(B302="", "", IF(COUNTIF($B$9:B301, B302)&gt;0, "", B302))</f>
        <v/>
      </c>
      <c r="AP302" s="37" t="str">
        <f t="shared" si="70"/>
        <v/>
      </c>
      <c r="AQ302" s="37">
        <v>294</v>
      </c>
      <c r="AR302" s="37" t="str">
        <f t="shared" si="71"/>
        <v/>
      </c>
      <c r="AT302" s="37" t="str">
        <f t="shared" si="72"/>
        <v/>
      </c>
      <c r="AV302" s="22" t="str">
        <f t="shared" si="73"/>
        <v/>
      </c>
    </row>
    <row r="303" spans="1:48" x14ac:dyDescent="0.25">
      <c r="A303" s="14"/>
      <c r="B303" s="145"/>
      <c r="C303" s="146"/>
      <c r="D303" s="147"/>
      <c r="E303" s="147"/>
      <c r="F303" s="148"/>
      <c r="G303" s="149"/>
      <c r="H303" s="150"/>
      <c r="I303" s="151"/>
      <c r="J303" s="152"/>
      <c r="K303" s="14"/>
      <c r="L303" s="162" t="str">
        <f t="shared" si="65"/>
        <v/>
      </c>
      <c r="M303" s="163" t="str">
        <f t="shared" si="66"/>
        <v/>
      </c>
      <c r="N303" s="164" t="str">
        <f t="shared" si="69"/>
        <v/>
      </c>
      <c r="O303" s="14"/>
      <c r="P303" s="172" t="str">
        <f>IF(I303='Intro &amp; Setup'!$AC$49, Schedule!$P$7, "")</f>
        <v/>
      </c>
      <c r="Q303" s="14"/>
      <c r="S303" s="12" t="str">
        <f t="shared" si="67"/>
        <v/>
      </c>
      <c r="U303" s="22">
        <f>IF(I303='Intro &amp; Setup'!$AC$49, AF303, 0)</f>
        <v>0</v>
      </c>
      <c r="V303" s="57" t="str">
        <f t="shared" si="68"/>
        <v/>
      </c>
      <c r="X303" s="5" t="str">
        <f t="shared" si="76"/>
        <v/>
      </c>
      <c r="Y303" s="6" t="str">
        <f t="shared" si="76"/>
        <v/>
      </c>
      <c r="Z303" s="7" t="str">
        <f t="shared" si="76"/>
        <v/>
      </c>
      <c r="AA303" s="6"/>
      <c r="AB303" s="32" t="str">
        <f t="shared" ca="1" si="77"/>
        <v/>
      </c>
      <c r="AC303" s="59" t="str">
        <f t="shared" ca="1" si="77"/>
        <v/>
      </c>
      <c r="AD303" s="60" t="str">
        <f t="shared" ca="1" si="77"/>
        <v/>
      </c>
      <c r="AE303" s="59"/>
      <c r="AF303" s="22" t="str">
        <f>IF(AND(I303="", J303=""), "", IF(AND(J303="", 'Intro &amp; Setup'!$K$42&gt;0), 'Intro &amp; Setup'!$K$42, J303))</f>
        <v/>
      </c>
      <c r="AO303" s="37" t="str">
        <f>IF(B303="", "", IF(COUNTIF($B$9:B302, B303)&gt;0, "", B303))</f>
        <v/>
      </c>
      <c r="AP303" s="37" t="str">
        <f t="shared" si="70"/>
        <v/>
      </c>
      <c r="AQ303" s="37">
        <v>295</v>
      </c>
      <c r="AR303" s="37" t="str">
        <f t="shared" si="71"/>
        <v/>
      </c>
      <c r="AT303" s="37" t="str">
        <f t="shared" si="72"/>
        <v/>
      </c>
      <c r="AV303" s="22" t="str">
        <f t="shared" si="73"/>
        <v/>
      </c>
    </row>
    <row r="304" spans="1:48" x14ac:dyDescent="0.25">
      <c r="A304" s="14"/>
      <c r="B304" s="145"/>
      <c r="C304" s="146"/>
      <c r="D304" s="147"/>
      <c r="E304" s="147"/>
      <c r="F304" s="148"/>
      <c r="G304" s="149"/>
      <c r="H304" s="150"/>
      <c r="I304" s="151"/>
      <c r="J304" s="152"/>
      <c r="K304" s="14"/>
      <c r="L304" s="162" t="str">
        <f t="shared" si="65"/>
        <v/>
      </c>
      <c r="M304" s="163" t="str">
        <f t="shared" si="66"/>
        <v/>
      </c>
      <c r="N304" s="164" t="str">
        <f t="shared" si="69"/>
        <v/>
      </c>
      <c r="O304" s="14"/>
      <c r="P304" s="172" t="str">
        <f>IF(I304='Intro &amp; Setup'!$AC$49, Schedule!$P$7, "")</f>
        <v/>
      </c>
      <c r="Q304" s="14"/>
      <c r="S304" s="12" t="str">
        <f t="shared" si="67"/>
        <v/>
      </c>
      <c r="U304" s="22">
        <f>IF(I304='Intro &amp; Setup'!$AC$49, AF304, 0)</f>
        <v>0</v>
      </c>
      <c r="V304" s="57" t="str">
        <f t="shared" si="68"/>
        <v/>
      </c>
      <c r="X304" s="5" t="str">
        <f t="shared" si="76"/>
        <v/>
      </c>
      <c r="Y304" s="6" t="str">
        <f t="shared" si="76"/>
        <v/>
      </c>
      <c r="Z304" s="7" t="str">
        <f t="shared" si="76"/>
        <v/>
      </c>
      <c r="AA304" s="6"/>
      <c r="AB304" s="32" t="str">
        <f t="shared" ca="1" si="77"/>
        <v/>
      </c>
      <c r="AC304" s="59" t="str">
        <f t="shared" ca="1" si="77"/>
        <v/>
      </c>
      <c r="AD304" s="60" t="str">
        <f t="shared" ca="1" si="77"/>
        <v/>
      </c>
      <c r="AE304" s="59"/>
      <c r="AF304" s="22" t="str">
        <f>IF(AND(I304="", J304=""), "", IF(AND(J304="", 'Intro &amp; Setup'!$K$42&gt;0), 'Intro &amp; Setup'!$K$42, J304))</f>
        <v/>
      </c>
      <c r="AO304" s="37" t="str">
        <f>IF(B304="", "", IF(COUNTIF($B$9:B303, B304)&gt;0, "", B304))</f>
        <v/>
      </c>
      <c r="AP304" s="37" t="str">
        <f t="shared" si="70"/>
        <v/>
      </c>
      <c r="AQ304" s="37">
        <v>296</v>
      </c>
      <c r="AR304" s="37" t="str">
        <f t="shared" si="71"/>
        <v/>
      </c>
      <c r="AT304" s="37" t="str">
        <f t="shared" si="72"/>
        <v/>
      </c>
      <c r="AV304" s="22" t="str">
        <f t="shared" si="73"/>
        <v/>
      </c>
    </row>
    <row r="305" spans="1:48" x14ac:dyDescent="0.25">
      <c r="A305" s="14"/>
      <c r="B305" s="145"/>
      <c r="C305" s="146"/>
      <c r="D305" s="147"/>
      <c r="E305" s="147"/>
      <c r="F305" s="148"/>
      <c r="G305" s="149"/>
      <c r="H305" s="150"/>
      <c r="I305" s="151"/>
      <c r="J305" s="152"/>
      <c r="K305" s="14"/>
      <c r="L305" s="162" t="str">
        <f t="shared" si="65"/>
        <v/>
      </c>
      <c r="M305" s="163" t="str">
        <f t="shared" si="66"/>
        <v/>
      </c>
      <c r="N305" s="164" t="str">
        <f t="shared" si="69"/>
        <v/>
      </c>
      <c r="O305" s="14"/>
      <c r="P305" s="172" t="str">
        <f>IF(I305='Intro &amp; Setup'!$AC$49, Schedule!$P$7, "")</f>
        <v/>
      </c>
      <c r="Q305" s="14"/>
      <c r="S305" s="12" t="str">
        <f t="shared" si="67"/>
        <v/>
      </c>
      <c r="U305" s="22">
        <f>IF(I305='Intro &amp; Setup'!$AC$49, AF305, 0)</f>
        <v>0</v>
      </c>
      <c r="V305" s="57" t="str">
        <f t="shared" si="68"/>
        <v/>
      </c>
      <c r="X305" s="5" t="str">
        <f t="shared" si="76"/>
        <v/>
      </c>
      <c r="Y305" s="6" t="str">
        <f t="shared" si="76"/>
        <v/>
      </c>
      <c r="Z305" s="7" t="str">
        <f t="shared" si="76"/>
        <v/>
      </c>
      <c r="AA305" s="6"/>
      <c r="AB305" s="32" t="str">
        <f t="shared" ca="1" si="77"/>
        <v/>
      </c>
      <c r="AC305" s="59" t="str">
        <f t="shared" ca="1" si="77"/>
        <v/>
      </c>
      <c r="AD305" s="60" t="str">
        <f t="shared" ca="1" si="77"/>
        <v/>
      </c>
      <c r="AE305" s="59"/>
      <c r="AF305" s="22" t="str">
        <f>IF(AND(I305="", J305=""), "", IF(AND(J305="", 'Intro &amp; Setup'!$K$42&gt;0), 'Intro &amp; Setup'!$K$42, J305))</f>
        <v/>
      </c>
      <c r="AO305" s="37" t="str">
        <f>IF(B305="", "", IF(COUNTIF($B$9:B304, B305)&gt;0, "", B305))</f>
        <v/>
      </c>
      <c r="AP305" s="37" t="str">
        <f t="shared" si="70"/>
        <v/>
      </c>
      <c r="AQ305" s="37">
        <v>297</v>
      </c>
      <c r="AR305" s="37" t="str">
        <f t="shared" si="71"/>
        <v/>
      </c>
      <c r="AT305" s="37" t="str">
        <f t="shared" si="72"/>
        <v/>
      </c>
      <c r="AV305" s="22" t="str">
        <f t="shared" si="73"/>
        <v/>
      </c>
    </row>
    <row r="306" spans="1:48" x14ac:dyDescent="0.25">
      <c r="A306" s="14"/>
      <c r="B306" s="145"/>
      <c r="C306" s="146"/>
      <c r="D306" s="147"/>
      <c r="E306" s="147"/>
      <c r="F306" s="148"/>
      <c r="G306" s="149"/>
      <c r="H306" s="150"/>
      <c r="I306" s="151"/>
      <c r="J306" s="152"/>
      <c r="K306" s="14"/>
      <c r="L306" s="162" t="str">
        <f t="shared" si="65"/>
        <v/>
      </c>
      <c r="M306" s="163" t="str">
        <f t="shared" si="66"/>
        <v/>
      </c>
      <c r="N306" s="164" t="str">
        <f t="shared" si="69"/>
        <v/>
      </c>
      <c r="O306" s="14"/>
      <c r="P306" s="172" t="str">
        <f>IF(I306='Intro &amp; Setup'!$AC$49, Schedule!$P$7, "")</f>
        <v/>
      </c>
      <c r="Q306" s="14"/>
      <c r="S306" s="12" t="str">
        <f t="shared" si="67"/>
        <v/>
      </c>
      <c r="U306" s="22">
        <f>IF(I306='Intro &amp; Setup'!$AC$49, AF306, 0)</f>
        <v>0</v>
      </c>
      <c r="V306" s="57" t="str">
        <f t="shared" si="68"/>
        <v/>
      </c>
      <c r="X306" s="5" t="str">
        <f t="shared" si="76"/>
        <v/>
      </c>
      <c r="Y306" s="6" t="str">
        <f t="shared" si="76"/>
        <v/>
      </c>
      <c r="Z306" s="7" t="str">
        <f t="shared" si="76"/>
        <v/>
      </c>
      <c r="AA306" s="6"/>
      <c r="AB306" s="32" t="str">
        <f t="shared" ca="1" si="77"/>
        <v/>
      </c>
      <c r="AC306" s="59" t="str">
        <f t="shared" ca="1" si="77"/>
        <v/>
      </c>
      <c r="AD306" s="60" t="str">
        <f t="shared" ca="1" si="77"/>
        <v/>
      </c>
      <c r="AE306" s="59"/>
      <c r="AF306" s="22" t="str">
        <f>IF(AND(I306="", J306=""), "", IF(AND(J306="", 'Intro &amp; Setup'!$K$42&gt;0), 'Intro &amp; Setup'!$K$42, J306))</f>
        <v/>
      </c>
      <c r="AO306" s="37" t="str">
        <f>IF(B306="", "", IF(COUNTIF($B$9:B305, B306)&gt;0, "", B306))</f>
        <v/>
      </c>
      <c r="AP306" s="37" t="str">
        <f t="shared" si="70"/>
        <v/>
      </c>
      <c r="AQ306" s="37">
        <v>298</v>
      </c>
      <c r="AR306" s="37" t="str">
        <f t="shared" si="71"/>
        <v/>
      </c>
      <c r="AT306" s="37" t="str">
        <f t="shared" si="72"/>
        <v/>
      </c>
      <c r="AV306" s="22" t="str">
        <f t="shared" si="73"/>
        <v/>
      </c>
    </row>
    <row r="307" spans="1:48" x14ac:dyDescent="0.25">
      <c r="A307" s="14"/>
      <c r="B307" s="145"/>
      <c r="C307" s="146"/>
      <c r="D307" s="147"/>
      <c r="E307" s="147"/>
      <c r="F307" s="148"/>
      <c r="G307" s="149"/>
      <c r="H307" s="150"/>
      <c r="I307" s="151"/>
      <c r="J307" s="152"/>
      <c r="K307" s="14"/>
      <c r="L307" s="162" t="str">
        <f t="shared" si="65"/>
        <v/>
      </c>
      <c r="M307" s="163" t="str">
        <f t="shared" si="66"/>
        <v/>
      </c>
      <c r="N307" s="164" t="str">
        <f t="shared" si="69"/>
        <v/>
      </c>
      <c r="O307" s="14"/>
      <c r="P307" s="172" t="str">
        <f>IF(I307='Intro &amp; Setup'!$AC$49, Schedule!$P$7, "")</f>
        <v/>
      </c>
      <c r="Q307" s="14"/>
      <c r="S307" s="12" t="str">
        <f t="shared" si="67"/>
        <v/>
      </c>
      <c r="U307" s="22">
        <f>IF(I307='Intro &amp; Setup'!$AC$49, AF307, 0)</f>
        <v>0</v>
      </c>
      <c r="V307" s="57" t="str">
        <f t="shared" si="68"/>
        <v/>
      </c>
      <c r="X307" s="5" t="str">
        <f t="shared" si="76"/>
        <v/>
      </c>
      <c r="Y307" s="6" t="str">
        <f t="shared" si="76"/>
        <v/>
      </c>
      <c r="Z307" s="7" t="str">
        <f t="shared" si="76"/>
        <v/>
      </c>
      <c r="AA307" s="6"/>
      <c r="AB307" s="32" t="str">
        <f t="shared" ca="1" si="77"/>
        <v/>
      </c>
      <c r="AC307" s="59" t="str">
        <f t="shared" ca="1" si="77"/>
        <v/>
      </c>
      <c r="AD307" s="60" t="str">
        <f t="shared" ca="1" si="77"/>
        <v/>
      </c>
      <c r="AE307" s="59"/>
      <c r="AF307" s="22" t="str">
        <f>IF(AND(I307="", J307=""), "", IF(AND(J307="", 'Intro &amp; Setup'!$K$42&gt;0), 'Intro &amp; Setup'!$K$42, J307))</f>
        <v/>
      </c>
      <c r="AO307" s="37" t="str">
        <f>IF(B307="", "", IF(COUNTIF($B$9:B306, B307)&gt;0, "", B307))</f>
        <v/>
      </c>
      <c r="AP307" s="37" t="str">
        <f t="shared" si="70"/>
        <v/>
      </c>
      <c r="AQ307" s="37">
        <v>299</v>
      </c>
      <c r="AR307" s="37" t="str">
        <f t="shared" si="71"/>
        <v/>
      </c>
      <c r="AT307" s="37" t="str">
        <f t="shared" si="72"/>
        <v/>
      </c>
      <c r="AV307" s="22" t="str">
        <f t="shared" si="73"/>
        <v/>
      </c>
    </row>
    <row r="308" spans="1:48" x14ac:dyDescent="0.25">
      <c r="A308" s="14"/>
      <c r="B308" s="145"/>
      <c r="C308" s="146"/>
      <c r="D308" s="147"/>
      <c r="E308" s="147"/>
      <c r="F308" s="148"/>
      <c r="G308" s="149"/>
      <c r="H308" s="150"/>
      <c r="I308" s="151"/>
      <c r="J308" s="152"/>
      <c r="K308" s="14"/>
      <c r="L308" s="162" t="str">
        <f t="shared" si="65"/>
        <v/>
      </c>
      <c r="M308" s="163" t="str">
        <f t="shared" si="66"/>
        <v/>
      </c>
      <c r="N308" s="164" t="str">
        <f t="shared" si="69"/>
        <v/>
      </c>
      <c r="O308" s="14"/>
      <c r="P308" s="172" t="str">
        <f>IF(I308='Intro &amp; Setup'!$AC$49, Schedule!$P$7, "")</f>
        <v/>
      </c>
      <c r="Q308" s="14"/>
      <c r="S308" s="12" t="str">
        <f t="shared" si="67"/>
        <v/>
      </c>
      <c r="U308" s="22">
        <f>IF(I308='Intro &amp; Setup'!$AC$49, AF308, 0)</f>
        <v>0</v>
      </c>
      <c r="V308" s="57" t="str">
        <f t="shared" si="68"/>
        <v/>
      </c>
      <c r="X308" s="5" t="str">
        <f t="shared" si="76"/>
        <v/>
      </c>
      <c r="Y308" s="6" t="str">
        <f t="shared" si="76"/>
        <v/>
      </c>
      <c r="Z308" s="7" t="str">
        <f t="shared" si="76"/>
        <v/>
      </c>
      <c r="AA308" s="6"/>
      <c r="AB308" s="32" t="str">
        <f t="shared" ca="1" si="77"/>
        <v/>
      </c>
      <c r="AC308" s="59" t="str">
        <f t="shared" ca="1" si="77"/>
        <v/>
      </c>
      <c r="AD308" s="60" t="str">
        <f t="shared" ca="1" si="77"/>
        <v/>
      </c>
      <c r="AE308" s="59"/>
      <c r="AF308" s="22" t="str">
        <f>IF(AND(I308="", J308=""), "", IF(AND(J308="", 'Intro &amp; Setup'!$K$42&gt;0), 'Intro &amp; Setup'!$K$42, J308))</f>
        <v/>
      </c>
      <c r="AO308" s="37" t="str">
        <f>IF(B308="", "", IF(COUNTIF($B$9:B307, B308)&gt;0, "", B308))</f>
        <v/>
      </c>
      <c r="AP308" s="37" t="str">
        <f t="shared" si="70"/>
        <v/>
      </c>
      <c r="AQ308" s="37">
        <v>300</v>
      </c>
      <c r="AR308" s="37" t="str">
        <f t="shared" si="71"/>
        <v/>
      </c>
      <c r="AT308" s="37" t="str">
        <f t="shared" si="72"/>
        <v/>
      </c>
      <c r="AV308" s="22" t="str">
        <f t="shared" si="73"/>
        <v/>
      </c>
    </row>
    <row r="309" spans="1:48" x14ac:dyDescent="0.25">
      <c r="A309" s="14"/>
      <c r="B309" s="145"/>
      <c r="C309" s="146"/>
      <c r="D309" s="147"/>
      <c r="E309" s="147"/>
      <c r="F309" s="148"/>
      <c r="G309" s="149"/>
      <c r="H309" s="150"/>
      <c r="I309" s="151"/>
      <c r="J309" s="152"/>
      <c r="K309" s="14"/>
      <c r="L309" s="162" t="str">
        <f t="shared" si="65"/>
        <v/>
      </c>
      <c r="M309" s="163" t="str">
        <f t="shared" si="66"/>
        <v/>
      </c>
      <c r="N309" s="164" t="str">
        <f t="shared" si="69"/>
        <v/>
      </c>
      <c r="O309" s="14"/>
      <c r="P309" s="172" t="str">
        <f>IF(I309='Intro &amp; Setup'!$AC$49, Schedule!$P$7, "")</f>
        <v/>
      </c>
      <c r="Q309" s="14"/>
      <c r="S309" s="12" t="str">
        <f t="shared" si="67"/>
        <v/>
      </c>
      <c r="U309" s="22">
        <f>IF(I309='Intro &amp; Setup'!$AC$49, AF309, 0)</f>
        <v>0</v>
      </c>
      <c r="V309" s="57" t="str">
        <f t="shared" si="68"/>
        <v/>
      </c>
      <c r="X309" s="5" t="str">
        <f t="shared" ref="X309:Z328" si="78">IF($I309="", "", IF($S309=X$8, $I309, ""))</f>
        <v/>
      </c>
      <c r="Y309" s="6" t="str">
        <f t="shared" si="78"/>
        <v/>
      </c>
      <c r="Z309" s="7" t="str">
        <f t="shared" si="78"/>
        <v/>
      </c>
      <c r="AA309" s="6"/>
      <c r="AB309" s="32" t="str">
        <f t="shared" ref="AB309:AD328" ca="1" si="79">IF($S309=AB$8, $AF309, "")</f>
        <v/>
      </c>
      <c r="AC309" s="59" t="str">
        <f t="shared" ca="1" si="79"/>
        <v/>
      </c>
      <c r="AD309" s="60" t="str">
        <f t="shared" ca="1" si="79"/>
        <v/>
      </c>
      <c r="AE309" s="59"/>
      <c r="AF309" s="22" t="str">
        <f>IF(AND(I309="", J309=""), "", IF(AND(J309="", 'Intro &amp; Setup'!$K$42&gt;0), 'Intro &amp; Setup'!$K$42, J309))</f>
        <v/>
      </c>
      <c r="AO309" s="37" t="str">
        <f>IF(B309="", "", IF(COUNTIF($B$9:B308, B309)&gt;0, "", B309))</f>
        <v/>
      </c>
      <c r="AP309" s="37" t="str">
        <f t="shared" si="70"/>
        <v/>
      </c>
      <c r="AQ309" s="37">
        <v>301</v>
      </c>
      <c r="AR309" s="37" t="str">
        <f t="shared" si="71"/>
        <v/>
      </c>
      <c r="AT309" s="37" t="str">
        <f t="shared" si="72"/>
        <v/>
      </c>
      <c r="AV309" s="22" t="str">
        <f t="shared" si="73"/>
        <v/>
      </c>
    </row>
    <row r="310" spans="1:48" x14ac:dyDescent="0.25">
      <c r="A310" s="14"/>
      <c r="B310" s="145"/>
      <c r="C310" s="146"/>
      <c r="D310" s="147"/>
      <c r="E310" s="147"/>
      <c r="F310" s="148"/>
      <c r="G310" s="149"/>
      <c r="H310" s="150"/>
      <c r="I310" s="151"/>
      <c r="J310" s="152"/>
      <c r="K310" s="14"/>
      <c r="L310" s="162" t="str">
        <f t="shared" si="65"/>
        <v/>
      </c>
      <c r="M310" s="163" t="str">
        <f t="shared" si="66"/>
        <v/>
      </c>
      <c r="N310" s="164" t="str">
        <f t="shared" si="69"/>
        <v/>
      </c>
      <c r="O310" s="14"/>
      <c r="P310" s="172" t="str">
        <f>IF(I310='Intro &amp; Setup'!$AC$49, Schedule!$P$7, "")</f>
        <v/>
      </c>
      <c r="Q310" s="14"/>
      <c r="S310" s="12" t="str">
        <f t="shared" si="67"/>
        <v/>
      </c>
      <c r="U310" s="22">
        <f>IF(I310='Intro &amp; Setup'!$AC$49, AF310, 0)</f>
        <v>0</v>
      </c>
      <c r="V310" s="57" t="str">
        <f t="shared" si="68"/>
        <v/>
      </c>
      <c r="X310" s="5" t="str">
        <f t="shared" si="78"/>
        <v/>
      </c>
      <c r="Y310" s="6" t="str">
        <f t="shared" si="78"/>
        <v/>
      </c>
      <c r="Z310" s="7" t="str">
        <f t="shared" si="78"/>
        <v/>
      </c>
      <c r="AA310" s="6"/>
      <c r="AB310" s="32" t="str">
        <f t="shared" ca="1" si="79"/>
        <v/>
      </c>
      <c r="AC310" s="59" t="str">
        <f t="shared" ca="1" si="79"/>
        <v/>
      </c>
      <c r="AD310" s="60" t="str">
        <f t="shared" ca="1" si="79"/>
        <v/>
      </c>
      <c r="AE310" s="59"/>
      <c r="AF310" s="22" t="str">
        <f>IF(AND(I310="", J310=""), "", IF(AND(J310="", 'Intro &amp; Setup'!$K$42&gt;0), 'Intro &amp; Setup'!$K$42, J310))</f>
        <v/>
      </c>
      <c r="AO310" s="37" t="str">
        <f>IF(B310="", "", IF(COUNTIF($B$9:B309, B310)&gt;0, "", B310))</f>
        <v/>
      </c>
      <c r="AP310" s="37" t="str">
        <f t="shared" si="70"/>
        <v/>
      </c>
      <c r="AQ310" s="37">
        <v>302</v>
      </c>
      <c r="AR310" s="37" t="str">
        <f t="shared" si="71"/>
        <v/>
      </c>
      <c r="AT310" s="37" t="str">
        <f t="shared" si="72"/>
        <v/>
      </c>
      <c r="AV310" s="22" t="str">
        <f t="shared" si="73"/>
        <v/>
      </c>
    </row>
    <row r="311" spans="1:48" x14ac:dyDescent="0.25">
      <c r="A311" s="14"/>
      <c r="B311" s="145"/>
      <c r="C311" s="146"/>
      <c r="D311" s="147"/>
      <c r="E311" s="147"/>
      <c r="F311" s="148"/>
      <c r="G311" s="149"/>
      <c r="H311" s="150"/>
      <c r="I311" s="151"/>
      <c r="J311" s="152"/>
      <c r="K311" s="14"/>
      <c r="L311" s="162" t="str">
        <f t="shared" si="65"/>
        <v/>
      </c>
      <c r="M311" s="163" t="str">
        <f t="shared" si="66"/>
        <v/>
      </c>
      <c r="N311" s="164" t="str">
        <f t="shared" si="69"/>
        <v/>
      </c>
      <c r="O311" s="14"/>
      <c r="P311" s="172" t="str">
        <f>IF(I311='Intro &amp; Setup'!$AC$49, Schedule!$P$7, "")</f>
        <v/>
      </c>
      <c r="Q311" s="14"/>
      <c r="S311" s="12" t="str">
        <f t="shared" si="67"/>
        <v/>
      </c>
      <c r="U311" s="22">
        <f>IF(I311='Intro &amp; Setup'!$AC$49, AF311, 0)</f>
        <v>0</v>
      </c>
      <c r="V311" s="57" t="str">
        <f t="shared" si="68"/>
        <v/>
      </c>
      <c r="X311" s="5" t="str">
        <f t="shared" si="78"/>
        <v/>
      </c>
      <c r="Y311" s="6" t="str">
        <f t="shared" si="78"/>
        <v/>
      </c>
      <c r="Z311" s="7" t="str">
        <f t="shared" si="78"/>
        <v/>
      </c>
      <c r="AA311" s="6"/>
      <c r="AB311" s="32" t="str">
        <f t="shared" ca="1" si="79"/>
        <v/>
      </c>
      <c r="AC311" s="59" t="str">
        <f t="shared" ca="1" si="79"/>
        <v/>
      </c>
      <c r="AD311" s="60" t="str">
        <f t="shared" ca="1" si="79"/>
        <v/>
      </c>
      <c r="AE311" s="59"/>
      <c r="AF311" s="22" t="str">
        <f>IF(AND(I311="", J311=""), "", IF(AND(J311="", 'Intro &amp; Setup'!$K$42&gt;0), 'Intro &amp; Setup'!$K$42, J311))</f>
        <v/>
      </c>
      <c r="AO311" s="37" t="str">
        <f>IF(B311="", "", IF(COUNTIF($B$9:B310, B311)&gt;0, "", B311))</f>
        <v/>
      </c>
      <c r="AP311" s="37" t="str">
        <f t="shared" si="70"/>
        <v/>
      </c>
      <c r="AQ311" s="37">
        <v>303</v>
      </c>
      <c r="AR311" s="37" t="str">
        <f t="shared" si="71"/>
        <v/>
      </c>
      <c r="AT311" s="37" t="str">
        <f t="shared" si="72"/>
        <v/>
      </c>
      <c r="AV311" s="22" t="str">
        <f t="shared" si="73"/>
        <v/>
      </c>
    </row>
    <row r="312" spans="1:48" x14ac:dyDescent="0.25">
      <c r="A312" s="14"/>
      <c r="B312" s="145"/>
      <c r="C312" s="146"/>
      <c r="D312" s="147"/>
      <c r="E312" s="147"/>
      <c r="F312" s="148"/>
      <c r="G312" s="149"/>
      <c r="H312" s="150"/>
      <c r="I312" s="151"/>
      <c r="J312" s="152"/>
      <c r="K312" s="14"/>
      <c r="L312" s="162" t="str">
        <f t="shared" si="65"/>
        <v/>
      </c>
      <c r="M312" s="163" t="str">
        <f t="shared" si="66"/>
        <v/>
      </c>
      <c r="N312" s="164" t="str">
        <f t="shared" si="69"/>
        <v/>
      </c>
      <c r="O312" s="14"/>
      <c r="P312" s="172" t="str">
        <f>IF(I312='Intro &amp; Setup'!$AC$49, Schedule!$P$7, "")</f>
        <v/>
      </c>
      <c r="Q312" s="14"/>
      <c r="S312" s="12" t="str">
        <f t="shared" si="67"/>
        <v/>
      </c>
      <c r="U312" s="22">
        <f>IF(I312='Intro &amp; Setup'!$AC$49, AF312, 0)</f>
        <v>0</v>
      </c>
      <c r="V312" s="57" t="str">
        <f t="shared" si="68"/>
        <v/>
      </c>
      <c r="X312" s="5" t="str">
        <f t="shared" si="78"/>
        <v/>
      </c>
      <c r="Y312" s="6" t="str">
        <f t="shared" si="78"/>
        <v/>
      </c>
      <c r="Z312" s="7" t="str">
        <f t="shared" si="78"/>
        <v/>
      </c>
      <c r="AA312" s="6"/>
      <c r="AB312" s="32" t="str">
        <f t="shared" ca="1" si="79"/>
        <v/>
      </c>
      <c r="AC312" s="59" t="str">
        <f t="shared" ca="1" si="79"/>
        <v/>
      </c>
      <c r="AD312" s="60" t="str">
        <f t="shared" ca="1" si="79"/>
        <v/>
      </c>
      <c r="AE312" s="59"/>
      <c r="AF312" s="22" t="str">
        <f>IF(AND(I312="", J312=""), "", IF(AND(J312="", 'Intro &amp; Setup'!$K$42&gt;0), 'Intro &amp; Setup'!$K$42, J312))</f>
        <v/>
      </c>
      <c r="AO312" s="37" t="str">
        <f>IF(B312="", "", IF(COUNTIF($B$9:B311, B312)&gt;0, "", B312))</f>
        <v/>
      </c>
      <c r="AP312" s="37" t="str">
        <f t="shared" si="70"/>
        <v/>
      </c>
      <c r="AQ312" s="37">
        <v>304</v>
      </c>
      <c r="AR312" s="37" t="str">
        <f t="shared" si="71"/>
        <v/>
      </c>
      <c r="AT312" s="37" t="str">
        <f t="shared" si="72"/>
        <v/>
      </c>
      <c r="AV312" s="22" t="str">
        <f t="shared" si="73"/>
        <v/>
      </c>
    </row>
    <row r="313" spans="1:48" x14ac:dyDescent="0.25">
      <c r="A313" s="14"/>
      <c r="B313" s="145"/>
      <c r="C313" s="146"/>
      <c r="D313" s="147"/>
      <c r="E313" s="147"/>
      <c r="F313" s="148"/>
      <c r="G313" s="149"/>
      <c r="H313" s="150"/>
      <c r="I313" s="151"/>
      <c r="J313" s="152"/>
      <c r="K313" s="14"/>
      <c r="L313" s="162" t="str">
        <f t="shared" si="65"/>
        <v/>
      </c>
      <c r="M313" s="163" t="str">
        <f t="shared" si="66"/>
        <v/>
      </c>
      <c r="N313" s="164" t="str">
        <f t="shared" si="69"/>
        <v/>
      </c>
      <c r="O313" s="14"/>
      <c r="P313" s="172" t="str">
        <f>IF(I313='Intro &amp; Setup'!$AC$49, Schedule!$P$7, "")</f>
        <v/>
      </c>
      <c r="Q313" s="14"/>
      <c r="S313" s="12" t="str">
        <f t="shared" si="67"/>
        <v/>
      </c>
      <c r="U313" s="22">
        <f>IF(I313='Intro &amp; Setup'!$AC$49, AF313, 0)</f>
        <v>0</v>
      </c>
      <c r="V313" s="57" t="str">
        <f t="shared" si="68"/>
        <v/>
      </c>
      <c r="X313" s="5" t="str">
        <f t="shared" si="78"/>
        <v/>
      </c>
      <c r="Y313" s="6" t="str">
        <f t="shared" si="78"/>
        <v/>
      </c>
      <c r="Z313" s="7" t="str">
        <f t="shared" si="78"/>
        <v/>
      </c>
      <c r="AA313" s="6"/>
      <c r="AB313" s="32" t="str">
        <f t="shared" ca="1" si="79"/>
        <v/>
      </c>
      <c r="AC313" s="59" t="str">
        <f t="shared" ca="1" si="79"/>
        <v/>
      </c>
      <c r="AD313" s="60" t="str">
        <f t="shared" ca="1" si="79"/>
        <v/>
      </c>
      <c r="AE313" s="59"/>
      <c r="AF313" s="22" t="str">
        <f>IF(AND(I313="", J313=""), "", IF(AND(J313="", 'Intro &amp; Setup'!$K$42&gt;0), 'Intro &amp; Setup'!$K$42, J313))</f>
        <v/>
      </c>
      <c r="AO313" s="37" t="str">
        <f>IF(B313="", "", IF(COUNTIF($B$9:B312, B313)&gt;0, "", B313))</f>
        <v/>
      </c>
      <c r="AP313" s="37" t="str">
        <f t="shared" si="70"/>
        <v/>
      </c>
      <c r="AQ313" s="37">
        <v>305</v>
      </c>
      <c r="AR313" s="37" t="str">
        <f t="shared" si="71"/>
        <v/>
      </c>
      <c r="AT313" s="37" t="str">
        <f t="shared" si="72"/>
        <v/>
      </c>
      <c r="AV313" s="22" t="str">
        <f t="shared" si="73"/>
        <v/>
      </c>
    </row>
    <row r="314" spans="1:48" x14ac:dyDescent="0.25">
      <c r="A314" s="14"/>
      <c r="B314" s="145"/>
      <c r="C314" s="146"/>
      <c r="D314" s="147"/>
      <c r="E314" s="147"/>
      <c r="F314" s="148"/>
      <c r="G314" s="149"/>
      <c r="H314" s="150"/>
      <c r="I314" s="151"/>
      <c r="J314" s="152"/>
      <c r="K314" s="14"/>
      <c r="L314" s="162" t="str">
        <f t="shared" si="65"/>
        <v/>
      </c>
      <c r="M314" s="163" t="str">
        <f t="shared" si="66"/>
        <v/>
      </c>
      <c r="N314" s="164" t="str">
        <f t="shared" si="69"/>
        <v/>
      </c>
      <c r="O314" s="14"/>
      <c r="P314" s="172" t="str">
        <f>IF(I314='Intro &amp; Setup'!$AC$49, Schedule!$P$7, "")</f>
        <v/>
      </c>
      <c r="Q314" s="14"/>
      <c r="S314" s="12" t="str">
        <f t="shared" si="67"/>
        <v/>
      </c>
      <c r="U314" s="22">
        <f>IF(I314='Intro &amp; Setup'!$AC$49, AF314, 0)</f>
        <v>0</v>
      </c>
      <c r="V314" s="57" t="str">
        <f t="shared" si="68"/>
        <v/>
      </c>
      <c r="X314" s="5" t="str">
        <f t="shared" si="78"/>
        <v/>
      </c>
      <c r="Y314" s="6" t="str">
        <f t="shared" si="78"/>
        <v/>
      </c>
      <c r="Z314" s="7" t="str">
        <f t="shared" si="78"/>
        <v/>
      </c>
      <c r="AA314" s="6"/>
      <c r="AB314" s="32" t="str">
        <f t="shared" ca="1" si="79"/>
        <v/>
      </c>
      <c r="AC314" s="59" t="str">
        <f t="shared" ca="1" si="79"/>
        <v/>
      </c>
      <c r="AD314" s="60" t="str">
        <f t="shared" ca="1" si="79"/>
        <v/>
      </c>
      <c r="AE314" s="59"/>
      <c r="AF314" s="22" t="str">
        <f>IF(AND(I314="", J314=""), "", IF(AND(J314="", 'Intro &amp; Setup'!$K$42&gt;0), 'Intro &amp; Setup'!$K$42, J314))</f>
        <v/>
      </c>
      <c r="AO314" s="37" t="str">
        <f>IF(B314="", "", IF(COUNTIF($B$9:B313, B314)&gt;0, "", B314))</f>
        <v/>
      </c>
      <c r="AP314" s="37" t="str">
        <f t="shared" si="70"/>
        <v/>
      </c>
      <c r="AQ314" s="37">
        <v>306</v>
      </c>
      <c r="AR314" s="37" t="str">
        <f t="shared" si="71"/>
        <v/>
      </c>
      <c r="AT314" s="37" t="str">
        <f t="shared" si="72"/>
        <v/>
      </c>
      <c r="AV314" s="22" t="str">
        <f t="shared" si="73"/>
        <v/>
      </c>
    </row>
    <row r="315" spans="1:48" x14ac:dyDescent="0.25">
      <c r="A315" s="14"/>
      <c r="B315" s="145"/>
      <c r="C315" s="146"/>
      <c r="D315" s="147"/>
      <c r="E315" s="147"/>
      <c r="F315" s="148"/>
      <c r="G315" s="149"/>
      <c r="H315" s="150"/>
      <c r="I315" s="151"/>
      <c r="J315" s="152"/>
      <c r="K315" s="14"/>
      <c r="L315" s="162" t="str">
        <f t="shared" si="65"/>
        <v/>
      </c>
      <c r="M315" s="163" t="str">
        <f t="shared" si="66"/>
        <v/>
      </c>
      <c r="N315" s="164" t="str">
        <f t="shared" si="69"/>
        <v/>
      </c>
      <c r="O315" s="14"/>
      <c r="P315" s="172" t="str">
        <f>IF(I315='Intro &amp; Setup'!$AC$49, Schedule!$P$7, "")</f>
        <v/>
      </c>
      <c r="Q315" s="14"/>
      <c r="S315" s="12" t="str">
        <f t="shared" si="67"/>
        <v/>
      </c>
      <c r="U315" s="22">
        <f>IF(I315='Intro &amp; Setup'!$AC$49, AF315, 0)</f>
        <v>0</v>
      </c>
      <c r="V315" s="57" t="str">
        <f t="shared" si="68"/>
        <v/>
      </c>
      <c r="X315" s="5" t="str">
        <f t="shared" si="78"/>
        <v/>
      </c>
      <c r="Y315" s="6" t="str">
        <f t="shared" si="78"/>
        <v/>
      </c>
      <c r="Z315" s="7" t="str">
        <f t="shared" si="78"/>
        <v/>
      </c>
      <c r="AA315" s="6"/>
      <c r="AB315" s="32" t="str">
        <f t="shared" ca="1" si="79"/>
        <v/>
      </c>
      <c r="AC315" s="59" t="str">
        <f t="shared" ca="1" si="79"/>
        <v/>
      </c>
      <c r="AD315" s="60" t="str">
        <f t="shared" ca="1" si="79"/>
        <v/>
      </c>
      <c r="AE315" s="59"/>
      <c r="AF315" s="22" t="str">
        <f>IF(AND(I315="", J315=""), "", IF(AND(J315="", 'Intro &amp; Setup'!$K$42&gt;0), 'Intro &amp; Setup'!$K$42, J315))</f>
        <v/>
      </c>
      <c r="AO315" s="37" t="str">
        <f>IF(B315="", "", IF(COUNTIF($B$9:B314, B315)&gt;0, "", B315))</f>
        <v/>
      </c>
      <c r="AP315" s="37" t="str">
        <f t="shared" si="70"/>
        <v/>
      </c>
      <c r="AQ315" s="37">
        <v>307</v>
      </c>
      <c r="AR315" s="37" t="str">
        <f t="shared" si="71"/>
        <v/>
      </c>
      <c r="AT315" s="37" t="str">
        <f t="shared" si="72"/>
        <v/>
      </c>
      <c r="AV315" s="22" t="str">
        <f t="shared" si="73"/>
        <v/>
      </c>
    </row>
    <row r="316" spans="1:48" x14ac:dyDescent="0.25">
      <c r="A316" s="14"/>
      <c r="B316" s="145"/>
      <c r="C316" s="146"/>
      <c r="D316" s="147"/>
      <c r="E316" s="147"/>
      <c r="F316" s="148"/>
      <c r="G316" s="149"/>
      <c r="H316" s="150"/>
      <c r="I316" s="151"/>
      <c r="J316" s="152"/>
      <c r="K316" s="14"/>
      <c r="L316" s="162" t="str">
        <f t="shared" si="65"/>
        <v/>
      </c>
      <c r="M316" s="163" t="str">
        <f t="shared" si="66"/>
        <v/>
      </c>
      <c r="N316" s="164" t="str">
        <f t="shared" si="69"/>
        <v/>
      </c>
      <c r="O316" s="14"/>
      <c r="P316" s="172" t="str">
        <f>IF(I316='Intro &amp; Setup'!$AC$49, Schedule!$P$7, "")</f>
        <v/>
      </c>
      <c r="Q316" s="14"/>
      <c r="S316" s="12" t="str">
        <f t="shared" si="67"/>
        <v/>
      </c>
      <c r="U316" s="22">
        <f>IF(I316='Intro &amp; Setup'!$AC$49, AF316, 0)</f>
        <v>0</v>
      </c>
      <c r="V316" s="57" t="str">
        <f t="shared" si="68"/>
        <v/>
      </c>
      <c r="X316" s="5" t="str">
        <f t="shared" si="78"/>
        <v/>
      </c>
      <c r="Y316" s="6" t="str">
        <f t="shared" si="78"/>
        <v/>
      </c>
      <c r="Z316" s="7" t="str">
        <f t="shared" si="78"/>
        <v/>
      </c>
      <c r="AA316" s="6"/>
      <c r="AB316" s="32" t="str">
        <f t="shared" ca="1" si="79"/>
        <v/>
      </c>
      <c r="AC316" s="59" t="str">
        <f t="shared" ca="1" si="79"/>
        <v/>
      </c>
      <c r="AD316" s="60" t="str">
        <f t="shared" ca="1" si="79"/>
        <v/>
      </c>
      <c r="AE316" s="59"/>
      <c r="AF316" s="22" t="str">
        <f>IF(AND(I316="", J316=""), "", IF(AND(J316="", 'Intro &amp; Setup'!$K$42&gt;0), 'Intro &amp; Setup'!$K$42, J316))</f>
        <v/>
      </c>
      <c r="AO316" s="37" t="str">
        <f>IF(B316="", "", IF(COUNTIF($B$9:B315, B316)&gt;0, "", B316))</f>
        <v/>
      </c>
      <c r="AP316" s="37" t="str">
        <f t="shared" si="70"/>
        <v/>
      </c>
      <c r="AQ316" s="37">
        <v>308</v>
      </c>
      <c r="AR316" s="37" t="str">
        <f t="shared" si="71"/>
        <v/>
      </c>
      <c r="AT316" s="37" t="str">
        <f t="shared" si="72"/>
        <v/>
      </c>
      <c r="AV316" s="22" t="str">
        <f t="shared" si="73"/>
        <v/>
      </c>
    </row>
    <row r="317" spans="1:48" x14ac:dyDescent="0.25">
      <c r="A317" s="14"/>
      <c r="B317" s="145"/>
      <c r="C317" s="146"/>
      <c r="D317" s="147"/>
      <c r="E317" s="147"/>
      <c r="F317" s="148"/>
      <c r="G317" s="149"/>
      <c r="H317" s="150"/>
      <c r="I317" s="151"/>
      <c r="J317" s="152"/>
      <c r="K317" s="14"/>
      <c r="L317" s="162" t="str">
        <f t="shared" si="65"/>
        <v/>
      </c>
      <c r="M317" s="163" t="str">
        <f t="shared" si="66"/>
        <v/>
      </c>
      <c r="N317" s="164" t="str">
        <f t="shared" si="69"/>
        <v/>
      </c>
      <c r="O317" s="14"/>
      <c r="P317" s="172" t="str">
        <f>IF(I317='Intro &amp; Setup'!$AC$49, Schedule!$P$7, "")</f>
        <v/>
      </c>
      <c r="Q317" s="14"/>
      <c r="S317" s="12" t="str">
        <f t="shared" si="67"/>
        <v/>
      </c>
      <c r="U317" s="22">
        <f>IF(I317='Intro &amp; Setup'!$AC$49, AF317, 0)</f>
        <v>0</v>
      </c>
      <c r="V317" s="57" t="str">
        <f t="shared" si="68"/>
        <v/>
      </c>
      <c r="X317" s="5" t="str">
        <f t="shared" si="78"/>
        <v/>
      </c>
      <c r="Y317" s="6" t="str">
        <f t="shared" si="78"/>
        <v/>
      </c>
      <c r="Z317" s="7" t="str">
        <f t="shared" si="78"/>
        <v/>
      </c>
      <c r="AA317" s="6"/>
      <c r="AB317" s="32" t="str">
        <f t="shared" ca="1" si="79"/>
        <v/>
      </c>
      <c r="AC317" s="59" t="str">
        <f t="shared" ca="1" si="79"/>
        <v/>
      </c>
      <c r="AD317" s="60" t="str">
        <f t="shared" ca="1" si="79"/>
        <v/>
      </c>
      <c r="AE317" s="59"/>
      <c r="AF317" s="22" t="str">
        <f>IF(AND(I317="", J317=""), "", IF(AND(J317="", 'Intro &amp; Setup'!$K$42&gt;0), 'Intro &amp; Setup'!$K$42, J317))</f>
        <v/>
      </c>
      <c r="AO317" s="37" t="str">
        <f>IF(B317="", "", IF(COUNTIF($B$9:B316, B317)&gt;0, "", B317))</f>
        <v/>
      </c>
      <c r="AP317" s="37" t="str">
        <f t="shared" si="70"/>
        <v/>
      </c>
      <c r="AQ317" s="37">
        <v>309</v>
      </c>
      <c r="AR317" s="37" t="str">
        <f t="shared" si="71"/>
        <v/>
      </c>
      <c r="AT317" s="37" t="str">
        <f t="shared" si="72"/>
        <v/>
      </c>
      <c r="AV317" s="22" t="str">
        <f t="shared" si="73"/>
        <v/>
      </c>
    </row>
    <row r="318" spans="1:48" x14ac:dyDescent="0.25">
      <c r="A318" s="14"/>
      <c r="B318" s="145"/>
      <c r="C318" s="146"/>
      <c r="D318" s="147"/>
      <c r="E318" s="147"/>
      <c r="F318" s="148"/>
      <c r="G318" s="149"/>
      <c r="H318" s="150"/>
      <c r="I318" s="151"/>
      <c r="J318" s="152"/>
      <c r="K318" s="14"/>
      <c r="L318" s="162" t="str">
        <f t="shared" si="65"/>
        <v/>
      </c>
      <c r="M318" s="163" t="str">
        <f t="shared" si="66"/>
        <v/>
      </c>
      <c r="N318" s="164" t="str">
        <f t="shared" si="69"/>
        <v/>
      </c>
      <c r="O318" s="14"/>
      <c r="P318" s="172" t="str">
        <f>IF(I318='Intro &amp; Setup'!$AC$49, Schedule!$P$7, "")</f>
        <v/>
      </c>
      <c r="Q318" s="14"/>
      <c r="S318" s="12" t="str">
        <f t="shared" si="67"/>
        <v/>
      </c>
      <c r="U318" s="22">
        <f>IF(I318='Intro &amp; Setup'!$AC$49, AF318, 0)</f>
        <v>0</v>
      </c>
      <c r="V318" s="57" t="str">
        <f t="shared" si="68"/>
        <v/>
      </c>
      <c r="X318" s="5" t="str">
        <f t="shared" si="78"/>
        <v/>
      </c>
      <c r="Y318" s="6" t="str">
        <f t="shared" si="78"/>
        <v/>
      </c>
      <c r="Z318" s="7" t="str">
        <f t="shared" si="78"/>
        <v/>
      </c>
      <c r="AA318" s="6"/>
      <c r="AB318" s="32" t="str">
        <f t="shared" ca="1" si="79"/>
        <v/>
      </c>
      <c r="AC318" s="59" t="str">
        <f t="shared" ca="1" si="79"/>
        <v/>
      </c>
      <c r="AD318" s="60" t="str">
        <f t="shared" ca="1" si="79"/>
        <v/>
      </c>
      <c r="AE318" s="59"/>
      <c r="AF318" s="22" t="str">
        <f>IF(AND(I318="", J318=""), "", IF(AND(J318="", 'Intro &amp; Setup'!$K$42&gt;0), 'Intro &amp; Setup'!$K$42, J318))</f>
        <v/>
      </c>
      <c r="AO318" s="37" t="str">
        <f>IF(B318="", "", IF(COUNTIF($B$9:B317, B318)&gt;0, "", B318))</f>
        <v/>
      </c>
      <c r="AP318" s="37" t="str">
        <f t="shared" si="70"/>
        <v/>
      </c>
      <c r="AQ318" s="37">
        <v>310</v>
      </c>
      <c r="AR318" s="37" t="str">
        <f t="shared" si="71"/>
        <v/>
      </c>
      <c r="AT318" s="37" t="str">
        <f t="shared" si="72"/>
        <v/>
      </c>
      <c r="AV318" s="22" t="str">
        <f t="shared" si="73"/>
        <v/>
      </c>
    </row>
    <row r="319" spans="1:48" x14ac:dyDescent="0.25">
      <c r="A319" s="14"/>
      <c r="B319" s="145"/>
      <c r="C319" s="146"/>
      <c r="D319" s="147"/>
      <c r="E319" s="147"/>
      <c r="F319" s="148"/>
      <c r="G319" s="149"/>
      <c r="H319" s="150"/>
      <c r="I319" s="151"/>
      <c r="J319" s="152"/>
      <c r="K319" s="14"/>
      <c r="L319" s="162" t="str">
        <f t="shared" si="65"/>
        <v/>
      </c>
      <c r="M319" s="163" t="str">
        <f t="shared" si="66"/>
        <v/>
      </c>
      <c r="N319" s="164" t="str">
        <f t="shared" si="69"/>
        <v/>
      </c>
      <c r="O319" s="14"/>
      <c r="P319" s="172" t="str">
        <f>IF(I319='Intro &amp; Setup'!$AC$49, Schedule!$P$7, "")</f>
        <v/>
      </c>
      <c r="Q319" s="14"/>
      <c r="S319" s="12" t="str">
        <f t="shared" si="67"/>
        <v/>
      </c>
      <c r="U319" s="22">
        <f>IF(I319='Intro &amp; Setup'!$AC$49, AF319, 0)</f>
        <v>0</v>
      </c>
      <c r="V319" s="57" t="str">
        <f t="shared" si="68"/>
        <v/>
      </c>
      <c r="X319" s="5" t="str">
        <f t="shared" si="78"/>
        <v/>
      </c>
      <c r="Y319" s="6" t="str">
        <f t="shared" si="78"/>
        <v/>
      </c>
      <c r="Z319" s="7" t="str">
        <f t="shared" si="78"/>
        <v/>
      </c>
      <c r="AA319" s="6"/>
      <c r="AB319" s="32" t="str">
        <f t="shared" ca="1" si="79"/>
        <v/>
      </c>
      <c r="AC319" s="59" t="str">
        <f t="shared" ca="1" si="79"/>
        <v/>
      </c>
      <c r="AD319" s="60" t="str">
        <f t="shared" ca="1" si="79"/>
        <v/>
      </c>
      <c r="AE319" s="59"/>
      <c r="AF319" s="22" t="str">
        <f>IF(AND(I319="", J319=""), "", IF(AND(J319="", 'Intro &amp; Setup'!$K$42&gt;0), 'Intro &amp; Setup'!$K$42, J319))</f>
        <v/>
      </c>
      <c r="AO319" s="37" t="str">
        <f>IF(B319="", "", IF(COUNTIF($B$9:B318, B319)&gt;0, "", B319))</f>
        <v/>
      </c>
      <c r="AP319" s="37" t="str">
        <f t="shared" si="70"/>
        <v/>
      </c>
      <c r="AQ319" s="37">
        <v>311</v>
      </c>
      <c r="AR319" s="37" t="str">
        <f t="shared" si="71"/>
        <v/>
      </c>
      <c r="AT319" s="37" t="str">
        <f t="shared" si="72"/>
        <v/>
      </c>
      <c r="AV319" s="22" t="str">
        <f t="shared" si="73"/>
        <v/>
      </c>
    </row>
    <row r="320" spans="1:48" x14ac:dyDescent="0.25">
      <c r="A320" s="14"/>
      <c r="B320" s="145"/>
      <c r="C320" s="146"/>
      <c r="D320" s="147"/>
      <c r="E320" s="147"/>
      <c r="F320" s="148"/>
      <c r="G320" s="149"/>
      <c r="H320" s="150"/>
      <c r="I320" s="151"/>
      <c r="J320" s="152"/>
      <c r="K320" s="14"/>
      <c r="L320" s="162" t="str">
        <f t="shared" si="65"/>
        <v/>
      </c>
      <c r="M320" s="163" t="str">
        <f t="shared" si="66"/>
        <v/>
      </c>
      <c r="N320" s="164" t="str">
        <f t="shared" si="69"/>
        <v/>
      </c>
      <c r="O320" s="14"/>
      <c r="P320" s="172" t="str">
        <f>IF(I320='Intro &amp; Setup'!$AC$49, Schedule!$P$7, "")</f>
        <v/>
      </c>
      <c r="Q320" s="14"/>
      <c r="S320" s="12" t="str">
        <f t="shared" si="67"/>
        <v/>
      </c>
      <c r="U320" s="22">
        <f>IF(I320='Intro &amp; Setup'!$AC$49, AF320, 0)</f>
        <v>0</v>
      </c>
      <c r="V320" s="57" t="str">
        <f t="shared" si="68"/>
        <v/>
      </c>
      <c r="X320" s="5" t="str">
        <f t="shared" si="78"/>
        <v/>
      </c>
      <c r="Y320" s="6" t="str">
        <f t="shared" si="78"/>
        <v/>
      </c>
      <c r="Z320" s="7" t="str">
        <f t="shared" si="78"/>
        <v/>
      </c>
      <c r="AA320" s="6"/>
      <c r="AB320" s="32" t="str">
        <f t="shared" ca="1" si="79"/>
        <v/>
      </c>
      <c r="AC320" s="59" t="str">
        <f t="shared" ca="1" si="79"/>
        <v/>
      </c>
      <c r="AD320" s="60" t="str">
        <f t="shared" ca="1" si="79"/>
        <v/>
      </c>
      <c r="AE320" s="59"/>
      <c r="AF320" s="22" t="str">
        <f>IF(AND(I320="", J320=""), "", IF(AND(J320="", 'Intro &amp; Setup'!$K$42&gt;0), 'Intro &amp; Setup'!$K$42, J320))</f>
        <v/>
      </c>
      <c r="AO320" s="37" t="str">
        <f>IF(B320="", "", IF(COUNTIF($B$9:B319, B320)&gt;0, "", B320))</f>
        <v/>
      </c>
      <c r="AP320" s="37" t="str">
        <f t="shared" si="70"/>
        <v/>
      </c>
      <c r="AQ320" s="37">
        <v>312</v>
      </c>
      <c r="AR320" s="37" t="str">
        <f t="shared" si="71"/>
        <v/>
      </c>
      <c r="AT320" s="37" t="str">
        <f t="shared" si="72"/>
        <v/>
      </c>
      <c r="AV320" s="22" t="str">
        <f t="shared" si="73"/>
        <v/>
      </c>
    </row>
    <row r="321" spans="1:48" x14ac:dyDescent="0.25">
      <c r="A321" s="14"/>
      <c r="B321" s="145"/>
      <c r="C321" s="146"/>
      <c r="D321" s="147"/>
      <c r="E321" s="147"/>
      <c r="F321" s="148"/>
      <c r="G321" s="149"/>
      <c r="H321" s="150"/>
      <c r="I321" s="151"/>
      <c r="J321" s="152"/>
      <c r="K321" s="14"/>
      <c r="L321" s="162" t="str">
        <f t="shared" si="65"/>
        <v/>
      </c>
      <c r="M321" s="163" t="str">
        <f t="shared" si="66"/>
        <v/>
      </c>
      <c r="N321" s="164" t="str">
        <f t="shared" si="69"/>
        <v/>
      </c>
      <c r="O321" s="14"/>
      <c r="P321" s="172" t="str">
        <f>IF(I321='Intro &amp; Setup'!$AC$49, Schedule!$P$7, "")</f>
        <v/>
      </c>
      <c r="Q321" s="14"/>
      <c r="S321" s="12" t="str">
        <f t="shared" si="67"/>
        <v/>
      </c>
      <c r="U321" s="22">
        <f>IF(I321='Intro &amp; Setup'!$AC$49, AF321, 0)</f>
        <v>0</v>
      </c>
      <c r="V321" s="57" t="str">
        <f t="shared" si="68"/>
        <v/>
      </c>
      <c r="X321" s="5" t="str">
        <f t="shared" si="78"/>
        <v/>
      </c>
      <c r="Y321" s="6" t="str">
        <f t="shared" si="78"/>
        <v/>
      </c>
      <c r="Z321" s="7" t="str">
        <f t="shared" si="78"/>
        <v/>
      </c>
      <c r="AA321" s="6"/>
      <c r="AB321" s="32" t="str">
        <f t="shared" ca="1" si="79"/>
        <v/>
      </c>
      <c r="AC321" s="59" t="str">
        <f t="shared" ca="1" si="79"/>
        <v/>
      </c>
      <c r="AD321" s="60" t="str">
        <f t="shared" ca="1" si="79"/>
        <v/>
      </c>
      <c r="AE321" s="59"/>
      <c r="AF321" s="22" t="str">
        <f>IF(AND(I321="", J321=""), "", IF(AND(J321="", 'Intro &amp; Setup'!$K$42&gt;0), 'Intro &amp; Setup'!$K$42, J321))</f>
        <v/>
      </c>
      <c r="AO321" s="37" t="str">
        <f>IF(B321="", "", IF(COUNTIF($B$9:B320, B321)&gt;0, "", B321))</f>
        <v/>
      </c>
      <c r="AP321" s="37" t="str">
        <f t="shared" si="70"/>
        <v/>
      </c>
      <c r="AQ321" s="37">
        <v>313</v>
      </c>
      <c r="AR321" s="37" t="str">
        <f t="shared" si="71"/>
        <v/>
      </c>
      <c r="AT321" s="37" t="str">
        <f t="shared" si="72"/>
        <v/>
      </c>
      <c r="AV321" s="22" t="str">
        <f t="shared" si="73"/>
        <v/>
      </c>
    </row>
    <row r="322" spans="1:48" x14ac:dyDescent="0.25">
      <c r="A322" s="14"/>
      <c r="B322" s="145"/>
      <c r="C322" s="146"/>
      <c r="D322" s="147"/>
      <c r="E322" s="147"/>
      <c r="F322" s="148"/>
      <c r="G322" s="149"/>
      <c r="H322" s="150"/>
      <c r="I322" s="151"/>
      <c r="J322" s="152"/>
      <c r="K322" s="14"/>
      <c r="L322" s="162" t="str">
        <f t="shared" si="65"/>
        <v/>
      </c>
      <c r="M322" s="163" t="str">
        <f t="shared" si="66"/>
        <v/>
      </c>
      <c r="N322" s="164" t="str">
        <f t="shared" si="69"/>
        <v/>
      </c>
      <c r="O322" s="14"/>
      <c r="P322" s="172" t="str">
        <f>IF(I322='Intro &amp; Setup'!$AC$49, Schedule!$P$7, "")</f>
        <v/>
      </c>
      <c r="Q322" s="14"/>
      <c r="S322" s="12" t="str">
        <f t="shared" si="67"/>
        <v/>
      </c>
      <c r="U322" s="22">
        <f>IF(I322='Intro &amp; Setup'!$AC$49, AF322, 0)</f>
        <v>0</v>
      </c>
      <c r="V322" s="57" t="str">
        <f t="shared" si="68"/>
        <v/>
      </c>
      <c r="X322" s="5" t="str">
        <f t="shared" si="78"/>
        <v/>
      </c>
      <c r="Y322" s="6" t="str">
        <f t="shared" si="78"/>
        <v/>
      </c>
      <c r="Z322" s="7" t="str">
        <f t="shared" si="78"/>
        <v/>
      </c>
      <c r="AA322" s="6"/>
      <c r="AB322" s="32" t="str">
        <f t="shared" ca="1" si="79"/>
        <v/>
      </c>
      <c r="AC322" s="59" t="str">
        <f t="shared" ca="1" si="79"/>
        <v/>
      </c>
      <c r="AD322" s="60" t="str">
        <f t="shared" ca="1" si="79"/>
        <v/>
      </c>
      <c r="AE322" s="59"/>
      <c r="AF322" s="22" t="str">
        <f>IF(AND(I322="", J322=""), "", IF(AND(J322="", 'Intro &amp; Setup'!$K$42&gt;0), 'Intro &amp; Setup'!$K$42, J322))</f>
        <v/>
      </c>
      <c r="AO322" s="37" t="str">
        <f>IF(B322="", "", IF(COUNTIF($B$9:B321, B322)&gt;0, "", B322))</f>
        <v/>
      </c>
      <c r="AP322" s="37" t="str">
        <f t="shared" si="70"/>
        <v/>
      </c>
      <c r="AQ322" s="37">
        <v>314</v>
      </c>
      <c r="AR322" s="37" t="str">
        <f t="shared" si="71"/>
        <v/>
      </c>
      <c r="AT322" s="37" t="str">
        <f t="shared" si="72"/>
        <v/>
      </c>
      <c r="AV322" s="22" t="str">
        <f t="shared" si="73"/>
        <v/>
      </c>
    </row>
    <row r="323" spans="1:48" x14ac:dyDescent="0.25">
      <c r="A323" s="14"/>
      <c r="B323" s="145"/>
      <c r="C323" s="146"/>
      <c r="D323" s="147"/>
      <c r="E323" s="147"/>
      <c r="F323" s="148"/>
      <c r="G323" s="149"/>
      <c r="H323" s="150"/>
      <c r="I323" s="151"/>
      <c r="J323" s="152"/>
      <c r="K323" s="14"/>
      <c r="L323" s="162" t="str">
        <f t="shared" si="65"/>
        <v/>
      </c>
      <c r="M323" s="163" t="str">
        <f t="shared" si="66"/>
        <v/>
      </c>
      <c r="N323" s="164" t="str">
        <f t="shared" si="69"/>
        <v/>
      </c>
      <c r="O323" s="14"/>
      <c r="P323" s="172" t="str">
        <f>IF(I323='Intro &amp; Setup'!$AC$49, Schedule!$P$7, "")</f>
        <v/>
      </c>
      <c r="Q323" s="14"/>
      <c r="S323" s="12" t="str">
        <f t="shared" si="67"/>
        <v/>
      </c>
      <c r="U323" s="22">
        <f>IF(I323='Intro &amp; Setup'!$AC$49, AF323, 0)</f>
        <v>0</v>
      </c>
      <c r="V323" s="57" t="str">
        <f t="shared" si="68"/>
        <v/>
      </c>
      <c r="X323" s="5" t="str">
        <f t="shared" si="78"/>
        <v/>
      </c>
      <c r="Y323" s="6" t="str">
        <f t="shared" si="78"/>
        <v/>
      </c>
      <c r="Z323" s="7" t="str">
        <f t="shared" si="78"/>
        <v/>
      </c>
      <c r="AA323" s="6"/>
      <c r="AB323" s="32" t="str">
        <f t="shared" ca="1" si="79"/>
        <v/>
      </c>
      <c r="AC323" s="59" t="str">
        <f t="shared" ca="1" si="79"/>
        <v/>
      </c>
      <c r="AD323" s="60" t="str">
        <f t="shared" ca="1" si="79"/>
        <v/>
      </c>
      <c r="AE323" s="59"/>
      <c r="AF323" s="22" t="str">
        <f>IF(AND(I323="", J323=""), "", IF(AND(J323="", 'Intro &amp; Setup'!$K$42&gt;0), 'Intro &amp; Setup'!$K$42, J323))</f>
        <v/>
      </c>
      <c r="AO323" s="37" t="str">
        <f>IF(B323="", "", IF(COUNTIF($B$9:B322, B323)&gt;0, "", B323))</f>
        <v/>
      </c>
      <c r="AP323" s="37" t="str">
        <f t="shared" si="70"/>
        <v/>
      </c>
      <c r="AQ323" s="37">
        <v>315</v>
      </c>
      <c r="AR323" s="37" t="str">
        <f t="shared" si="71"/>
        <v/>
      </c>
      <c r="AT323" s="37" t="str">
        <f t="shared" si="72"/>
        <v/>
      </c>
      <c r="AV323" s="22" t="str">
        <f t="shared" si="73"/>
        <v/>
      </c>
    </row>
    <row r="324" spans="1:48" x14ac:dyDescent="0.25">
      <c r="A324" s="14"/>
      <c r="B324" s="145"/>
      <c r="C324" s="146"/>
      <c r="D324" s="147"/>
      <c r="E324" s="147"/>
      <c r="F324" s="148"/>
      <c r="G324" s="149"/>
      <c r="H324" s="150"/>
      <c r="I324" s="151"/>
      <c r="J324" s="152"/>
      <c r="K324" s="14"/>
      <c r="L324" s="162" t="str">
        <f t="shared" si="65"/>
        <v/>
      </c>
      <c r="M324" s="163" t="str">
        <f t="shared" si="66"/>
        <v/>
      </c>
      <c r="N324" s="164" t="str">
        <f t="shared" si="69"/>
        <v/>
      </c>
      <c r="O324" s="14"/>
      <c r="P324" s="172" t="str">
        <f>IF(I324='Intro &amp; Setup'!$AC$49, Schedule!$P$7, "")</f>
        <v/>
      </c>
      <c r="Q324" s="14"/>
      <c r="S324" s="12" t="str">
        <f t="shared" si="67"/>
        <v/>
      </c>
      <c r="U324" s="22">
        <f>IF(I324='Intro &amp; Setup'!$AC$49, AF324, 0)</f>
        <v>0</v>
      </c>
      <c r="V324" s="57" t="str">
        <f t="shared" si="68"/>
        <v/>
      </c>
      <c r="X324" s="5" t="str">
        <f t="shared" si="78"/>
        <v/>
      </c>
      <c r="Y324" s="6" t="str">
        <f t="shared" si="78"/>
        <v/>
      </c>
      <c r="Z324" s="7" t="str">
        <f t="shared" si="78"/>
        <v/>
      </c>
      <c r="AA324" s="6"/>
      <c r="AB324" s="32" t="str">
        <f t="shared" ca="1" si="79"/>
        <v/>
      </c>
      <c r="AC324" s="59" t="str">
        <f t="shared" ca="1" si="79"/>
        <v/>
      </c>
      <c r="AD324" s="60" t="str">
        <f t="shared" ca="1" si="79"/>
        <v/>
      </c>
      <c r="AE324" s="59"/>
      <c r="AF324" s="22" t="str">
        <f>IF(AND(I324="", J324=""), "", IF(AND(J324="", 'Intro &amp; Setup'!$K$42&gt;0), 'Intro &amp; Setup'!$K$42, J324))</f>
        <v/>
      </c>
      <c r="AO324" s="37" t="str">
        <f>IF(B324="", "", IF(COUNTIF($B$9:B323, B324)&gt;0, "", B324))</f>
        <v/>
      </c>
      <c r="AP324" s="37" t="str">
        <f t="shared" si="70"/>
        <v/>
      </c>
      <c r="AQ324" s="37">
        <v>316</v>
      </c>
      <c r="AR324" s="37" t="str">
        <f t="shared" si="71"/>
        <v/>
      </c>
      <c r="AT324" s="37" t="str">
        <f t="shared" si="72"/>
        <v/>
      </c>
      <c r="AV324" s="22" t="str">
        <f t="shared" si="73"/>
        <v/>
      </c>
    </row>
    <row r="325" spans="1:48" x14ac:dyDescent="0.25">
      <c r="A325" s="14"/>
      <c r="B325" s="145"/>
      <c r="C325" s="146"/>
      <c r="D325" s="147"/>
      <c r="E325" s="147"/>
      <c r="F325" s="148"/>
      <c r="G325" s="149"/>
      <c r="H325" s="150"/>
      <c r="I325" s="151"/>
      <c r="J325" s="152"/>
      <c r="K325" s="14"/>
      <c r="L325" s="162" t="str">
        <f t="shared" si="65"/>
        <v/>
      </c>
      <c r="M325" s="163" t="str">
        <f t="shared" si="66"/>
        <v/>
      </c>
      <c r="N325" s="164" t="str">
        <f t="shared" si="69"/>
        <v/>
      </c>
      <c r="O325" s="14"/>
      <c r="P325" s="172" t="str">
        <f>IF(I325='Intro &amp; Setup'!$AC$49, Schedule!$P$7, "")</f>
        <v/>
      </c>
      <c r="Q325" s="14"/>
      <c r="S325" s="12" t="str">
        <f t="shared" si="67"/>
        <v/>
      </c>
      <c r="U325" s="22">
        <f>IF(I325='Intro &amp; Setup'!$AC$49, AF325, 0)</f>
        <v>0</v>
      </c>
      <c r="V325" s="57" t="str">
        <f t="shared" si="68"/>
        <v/>
      </c>
      <c r="X325" s="5" t="str">
        <f t="shared" si="78"/>
        <v/>
      </c>
      <c r="Y325" s="6" t="str">
        <f t="shared" si="78"/>
        <v/>
      </c>
      <c r="Z325" s="7" t="str">
        <f t="shared" si="78"/>
        <v/>
      </c>
      <c r="AA325" s="6"/>
      <c r="AB325" s="32" t="str">
        <f t="shared" ca="1" si="79"/>
        <v/>
      </c>
      <c r="AC325" s="59" t="str">
        <f t="shared" ca="1" si="79"/>
        <v/>
      </c>
      <c r="AD325" s="60" t="str">
        <f t="shared" ca="1" si="79"/>
        <v/>
      </c>
      <c r="AE325" s="59"/>
      <c r="AF325" s="22" t="str">
        <f>IF(AND(I325="", J325=""), "", IF(AND(J325="", 'Intro &amp; Setup'!$K$42&gt;0), 'Intro &amp; Setup'!$K$42, J325))</f>
        <v/>
      </c>
      <c r="AO325" s="37" t="str">
        <f>IF(B325="", "", IF(COUNTIF($B$9:B324, B325)&gt;0, "", B325))</f>
        <v/>
      </c>
      <c r="AP325" s="37" t="str">
        <f t="shared" si="70"/>
        <v/>
      </c>
      <c r="AQ325" s="37">
        <v>317</v>
      </c>
      <c r="AR325" s="37" t="str">
        <f t="shared" si="71"/>
        <v/>
      </c>
      <c r="AT325" s="37" t="str">
        <f t="shared" si="72"/>
        <v/>
      </c>
      <c r="AV325" s="22" t="str">
        <f t="shared" si="73"/>
        <v/>
      </c>
    </row>
    <row r="326" spans="1:48" x14ac:dyDescent="0.25">
      <c r="A326" s="14"/>
      <c r="B326" s="145"/>
      <c r="C326" s="146"/>
      <c r="D326" s="147"/>
      <c r="E326" s="147"/>
      <c r="F326" s="148"/>
      <c r="G326" s="149"/>
      <c r="H326" s="150"/>
      <c r="I326" s="151"/>
      <c r="J326" s="152"/>
      <c r="K326" s="14"/>
      <c r="L326" s="162" t="str">
        <f t="shared" si="65"/>
        <v/>
      </c>
      <c r="M326" s="163" t="str">
        <f t="shared" si="66"/>
        <v/>
      </c>
      <c r="N326" s="164" t="str">
        <f t="shared" si="69"/>
        <v/>
      </c>
      <c r="O326" s="14"/>
      <c r="P326" s="172" t="str">
        <f>IF(I326='Intro &amp; Setup'!$AC$49, Schedule!$P$7, "")</f>
        <v/>
      </c>
      <c r="Q326" s="14"/>
      <c r="S326" s="12" t="str">
        <f t="shared" si="67"/>
        <v/>
      </c>
      <c r="U326" s="22">
        <f>IF(I326='Intro &amp; Setup'!$AC$49, AF326, 0)</f>
        <v>0</v>
      </c>
      <c r="V326" s="57" t="str">
        <f t="shared" si="68"/>
        <v/>
      </c>
      <c r="X326" s="5" t="str">
        <f t="shared" si="78"/>
        <v/>
      </c>
      <c r="Y326" s="6" t="str">
        <f t="shared" si="78"/>
        <v/>
      </c>
      <c r="Z326" s="7" t="str">
        <f t="shared" si="78"/>
        <v/>
      </c>
      <c r="AA326" s="6"/>
      <c r="AB326" s="32" t="str">
        <f t="shared" ca="1" si="79"/>
        <v/>
      </c>
      <c r="AC326" s="59" t="str">
        <f t="shared" ca="1" si="79"/>
        <v/>
      </c>
      <c r="AD326" s="60" t="str">
        <f t="shared" ca="1" si="79"/>
        <v/>
      </c>
      <c r="AE326" s="59"/>
      <c r="AF326" s="22" t="str">
        <f>IF(AND(I326="", J326=""), "", IF(AND(J326="", 'Intro &amp; Setup'!$K$42&gt;0), 'Intro &amp; Setup'!$K$42, J326))</f>
        <v/>
      </c>
      <c r="AO326" s="37" t="str">
        <f>IF(B326="", "", IF(COUNTIF($B$9:B325, B326)&gt;0, "", B326))</f>
        <v/>
      </c>
      <c r="AP326" s="37" t="str">
        <f t="shared" si="70"/>
        <v/>
      </c>
      <c r="AQ326" s="37">
        <v>318</v>
      </c>
      <c r="AR326" s="37" t="str">
        <f t="shared" si="71"/>
        <v/>
      </c>
      <c r="AT326" s="37" t="str">
        <f t="shared" si="72"/>
        <v/>
      </c>
      <c r="AV326" s="22" t="str">
        <f t="shared" si="73"/>
        <v/>
      </c>
    </row>
    <row r="327" spans="1:48" x14ac:dyDescent="0.25">
      <c r="A327" s="14"/>
      <c r="B327" s="145"/>
      <c r="C327" s="146"/>
      <c r="D327" s="147"/>
      <c r="E327" s="147"/>
      <c r="F327" s="148"/>
      <c r="G327" s="149"/>
      <c r="H327" s="150"/>
      <c r="I327" s="151"/>
      <c r="J327" s="152"/>
      <c r="K327" s="14"/>
      <c r="L327" s="162" t="str">
        <f t="shared" si="65"/>
        <v/>
      </c>
      <c r="M327" s="163" t="str">
        <f t="shared" si="66"/>
        <v/>
      </c>
      <c r="N327" s="164" t="str">
        <f t="shared" si="69"/>
        <v/>
      </c>
      <c r="O327" s="14"/>
      <c r="P327" s="172" t="str">
        <f>IF(I327='Intro &amp; Setup'!$AC$49, Schedule!$P$7, "")</f>
        <v/>
      </c>
      <c r="Q327" s="14"/>
      <c r="S327" s="12" t="str">
        <f t="shared" si="67"/>
        <v/>
      </c>
      <c r="U327" s="22">
        <f>IF(I327='Intro &amp; Setup'!$AC$49, AF327, 0)</f>
        <v>0</v>
      </c>
      <c r="V327" s="57" t="str">
        <f t="shared" si="68"/>
        <v/>
      </c>
      <c r="X327" s="5" t="str">
        <f t="shared" si="78"/>
        <v/>
      </c>
      <c r="Y327" s="6" t="str">
        <f t="shared" si="78"/>
        <v/>
      </c>
      <c r="Z327" s="7" t="str">
        <f t="shared" si="78"/>
        <v/>
      </c>
      <c r="AA327" s="6"/>
      <c r="AB327" s="32" t="str">
        <f t="shared" ca="1" si="79"/>
        <v/>
      </c>
      <c r="AC327" s="59" t="str">
        <f t="shared" ca="1" si="79"/>
        <v/>
      </c>
      <c r="AD327" s="60" t="str">
        <f t="shared" ca="1" si="79"/>
        <v/>
      </c>
      <c r="AE327" s="59"/>
      <c r="AF327" s="22" t="str">
        <f>IF(AND(I327="", J327=""), "", IF(AND(J327="", 'Intro &amp; Setup'!$K$42&gt;0), 'Intro &amp; Setup'!$K$42, J327))</f>
        <v/>
      </c>
      <c r="AO327" s="37" t="str">
        <f>IF(B327="", "", IF(COUNTIF($B$9:B326, B327)&gt;0, "", B327))</f>
        <v/>
      </c>
      <c r="AP327" s="37" t="str">
        <f t="shared" si="70"/>
        <v/>
      </c>
      <c r="AQ327" s="37">
        <v>319</v>
      </c>
      <c r="AR327" s="37" t="str">
        <f t="shared" si="71"/>
        <v/>
      </c>
      <c r="AT327" s="37" t="str">
        <f t="shared" si="72"/>
        <v/>
      </c>
      <c r="AV327" s="22" t="str">
        <f t="shared" si="73"/>
        <v/>
      </c>
    </row>
    <row r="328" spans="1:48" x14ac:dyDescent="0.25">
      <c r="A328" s="14"/>
      <c r="B328" s="145"/>
      <c r="C328" s="146"/>
      <c r="D328" s="147"/>
      <c r="E328" s="147"/>
      <c r="F328" s="148"/>
      <c r="G328" s="149"/>
      <c r="H328" s="150"/>
      <c r="I328" s="151"/>
      <c r="J328" s="152"/>
      <c r="K328" s="14"/>
      <c r="L328" s="162" t="str">
        <f t="shared" si="65"/>
        <v/>
      </c>
      <c r="M328" s="163" t="str">
        <f t="shared" si="66"/>
        <v/>
      </c>
      <c r="N328" s="164" t="str">
        <f t="shared" si="69"/>
        <v/>
      </c>
      <c r="O328" s="14"/>
      <c r="P328" s="172" t="str">
        <f>IF(I328='Intro &amp; Setup'!$AC$49, Schedule!$P$7, "")</f>
        <v/>
      </c>
      <c r="Q328" s="14"/>
      <c r="S328" s="12" t="str">
        <f t="shared" si="67"/>
        <v/>
      </c>
      <c r="U328" s="22">
        <f>IF(I328='Intro &amp; Setup'!$AC$49, AF328, 0)</f>
        <v>0</v>
      </c>
      <c r="V328" s="57" t="str">
        <f t="shared" si="68"/>
        <v/>
      </c>
      <c r="X328" s="5" t="str">
        <f t="shared" si="78"/>
        <v/>
      </c>
      <c r="Y328" s="6" t="str">
        <f t="shared" si="78"/>
        <v/>
      </c>
      <c r="Z328" s="7" t="str">
        <f t="shared" si="78"/>
        <v/>
      </c>
      <c r="AA328" s="6"/>
      <c r="AB328" s="32" t="str">
        <f t="shared" ca="1" si="79"/>
        <v/>
      </c>
      <c r="AC328" s="59" t="str">
        <f t="shared" ca="1" si="79"/>
        <v/>
      </c>
      <c r="AD328" s="60" t="str">
        <f t="shared" ca="1" si="79"/>
        <v/>
      </c>
      <c r="AE328" s="59"/>
      <c r="AF328" s="22" t="str">
        <f>IF(AND(I328="", J328=""), "", IF(AND(J328="", 'Intro &amp; Setup'!$K$42&gt;0), 'Intro &amp; Setup'!$K$42, J328))</f>
        <v/>
      </c>
      <c r="AO328" s="37" t="str">
        <f>IF(B328="", "", IF(COUNTIF($B$9:B327, B328)&gt;0, "", B328))</f>
        <v/>
      </c>
      <c r="AP328" s="37" t="str">
        <f t="shared" si="70"/>
        <v/>
      </c>
      <c r="AQ328" s="37">
        <v>320</v>
      </c>
      <c r="AR328" s="37" t="str">
        <f t="shared" si="71"/>
        <v/>
      </c>
      <c r="AT328" s="37" t="str">
        <f t="shared" si="72"/>
        <v/>
      </c>
      <c r="AV328" s="22" t="str">
        <f t="shared" si="73"/>
        <v/>
      </c>
    </row>
    <row r="329" spans="1:48" x14ac:dyDescent="0.25">
      <c r="A329" s="14"/>
      <c r="B329" s="145"/>
      <c r="C329" s="146"/>
      <c r="D329" s="147"/>
      <c r="E329" s="147"/>
      <c r="F329" s="148"/>
      <c r="G329" s="149"/>
      <c r="H329" s="150"/>
      <c r="I329" s="151"/>
      <c r="J329" s="152"/>
      <c r="K329" s="14"/>
      <c r="L329" s="162" t="str">
        <f t="shared" ref="L329:L392" si="80">IF(I329="", "", IFERROR((SUMIF($S$9:$S$5008, S329, $U$9:$U$5008))-(INDEX($AJ$3:$AJ$14, MATCH(S329, $AI$3:$AI$14, 0))), ""))</f>
        <v/>
      </c>
      <c r="M329" s="163" t="str">
        <f t="shared" ref="M329:M392" si="81">IF(H329="", "", (SUMIF($H$9:$H$5008, "&lt;" &amp; V329, $U$9:$U$5008))-(SUMIF($AH$3:$AH$14, "&lt;" &amp; V329, $AJ$3:$AJ$14)))</f>
        <v/>
      </c>
      <c r="N329" s="164" t="str">
        <f t="shared" si="69"/>
        <v/>
      </c>
      <c r="O329" s="14"/>
      <c r="P329" s="172" t="str">
        <f>IF(I329='Intro &amp; Setup'!$AC$49, Schedule!$P$7, "")</f>
        <v/>
      </c>
      <c r="Q329" s="14"/>
      <c r="S329" s="12" t="str">
        <f t="shared" ref="S329:S392" si="82">IF(H329="", "", TEXT(H329, "mmmm yyyy"))</f>
        <v/>
      </c>
      <c r="U329" s="22">
        <f>IF(I329='Intro &amp; Setup'!$AC$49, AF329, 0)</f>
        <v>0</v>
      </c>
      <c r="V329" s="57" t="str">
        <f t="shared" ref="V329:V392" si="83">IF(H329="", "", DATE(YEAR(H329), MONTH(H329), DAY(1)))</f>
        <v/>
      </c>
      <c r="X329" s="5" t="str">
        <f t="shared" ref="X329:Z348" si="84">IF($I329="", "", IF($S329=X$8, $I329, ""))</f>
        <v/>
      </c>
      <c r="Y329" s="6" t="str">
        <f t="shared" si="84"/>
        <v/>
      </c>
      <c r="Z329" s="7" t="str">
        <f t="shared" si="84"/>
        <v/>
      </c>
      <c r="AA329" s="6"/>
      <c r="AB329" s="32" t="str">
        <f t="shared" ref="AB329:AD348" ca="1" si="85">IF($S329=AB$8, $AF329, "")</f>
        <v/>
      </c>
      <c r="AC329" s="59" t="str">
        <f t="shared" ca="1" si="85"/>
        <v/>
      </c>
      <c r="AD329" s="60" t="str">
        <f t="shared" ca="1" si="85"/>
        <v/>
      </c>
      <c r="AE329" s="59"/>
      <c r="AF329" s="22" t="str">
        <f>IF(AND(I329="", J329=""), "", IF(AND(J329="", 'Intro &amp; Setup'!$K$42&gt;0), 'Intro &amp; Setup'!$K$42, J329))</f>
        <v/>
      </c>
      <c r="AO329" s="37" t="str">
        <f>IF(B329="", "", IF(COUNTIF($B$9:B328, B329)&gt;0, "", B329))</f>
        <v/>
      </c>
      <c r="AP329" s="37" t="str">
        <f t="shared" si="70"/>
        <v/>
      </c>
      <c r="AQ329" s="37">
        <v>321</v>
      </c>
      <c r="AR329" s="37" t="str">
        <f t="shared" si="71"/>
        <v/>
      </c>
      <c r="AT329" s="37" t="str">
        <f t="shared" si="72"/>
        <v/>
      </c>
      <c r="AV329" s="22" t="str">
        <f t="shared" si="73"/>
        <v/>
      </c>
    </row>
    <row r="330" spans="1:48" x14ac:dyDescent="0.25">
      <c r="A330" s="14"/>
      <c r="B330" s="145"/>
      <c r="C330" s="146"/>
      <c r="D330" s="147"/>
      <c r="E330" s="147"/>
      <c r="F330" s="148"/>
      <c r="G330" s="149"/>
      <c r="H330" s="150"/>
      <c r="I330" s="151"/>
      <c r="J330" s="152"/>
      <c r="K330" s="14"/>
      <c r="L330" s="162" t="str">
        <f t="shared" si="80"/>
        <v/>
      </c>
      <c r="M330" s="163" t="str">
        <f t="shared" si="81"/>
        <v/>
      </c>
      <c r="N330" s="164" t="str">
        <f t="shared" ref="N330:N393" si="86">IF(OR(L330="", M330=""), "", L330+M330)</f>
        <v/>
      </c>
      <c r="O330" s="14"/>
      <c r="P330" s="172" t="str">
        <f>IF(I330='Intro &amp; Setup'!$AC$49, Schedule!$P$7, "")</f>
        <v/>
      </c>
      <c r="Q330" s="14"/>
      <c r="S330" s="12" t="str">
        <f t="shared" si="82"/>
        <v/>
      </c>
      <c r="U330" s="22">
        <f>IF(I330='Intro &amp; Setup'!$AC$49, AF330, 0)</f>
        <v>0</v>
      </c>
      <c r="V330" s="57" t="str">
        <f t="shared" si="83"/>
        <v/>
      </c>
      <c r="X330" s="5" t="str">
        <f t="shared" si="84"/>
        <v/>
      </c>
      <c r="Y330" s="6" t="str">
        <f t="shared" si="84"/>
        <v/>
      </c>
      <c r="Z330" s="7" t="str">
        <f t="shared" si="84"/>
        <v/>
      </c>
      <c r="AA330" s="6"/>
      <c r="AB330" s="32" t="str">
        <f t="shared" ca="1" si="85"/>
        <v/>
      </c>
      <c r="AC330" s="59" t="str">
        <f t="shared" ca="1" si="85"/>
        <v/>
      </c>
      <c r="AD330" s="60" t="str">
        <f t="shared" ca="1" si="85"/>
        <v/>
      </c>
      <c r="AE330" s="59"/>
      <c r="AF330" s="22" t="str">
        <f>IF(AND(I330="", J330=""), "", IF(AND(J330="", 'Intro &amp; Setup'!$K$42&gt;0), 'Intro &amp; Setup'!$K$42, J330))</f>
        <v/>
      </c>
      <c r="AO330" s="37" t="str">
        <f>IF(B330="", "", IF(COUNTIF($B$9:B329, B330)&gt;0, "", B330))</f>
        <v/>
      </c>
      <c r="AP330" s="37" t="str">
        <f t="shared" ref="AP330:AP393" si="87">IF(AO330="", "", COUNTIF($AO$9:$AO$5008, "&lt;"&amp;AO330)+1-$AP$7)</f>
        <v/>
      </c>
      <c r="AQ330" s="37">
        <v>322</v>
      </c>
      <c r="AR330" s="37" t="str">
        <f t="shared" ref="AR330:AR393" si="88">IFERROR(INDEX($AO$9:$AO$5008, MATCH(AQ330, $AP$9:$AP$5008, 0)), "")</f>
        <v/>
      </c>
      <c r="AT330" s="37" t="str">
        <f t="shared" ref="AT330:AT393" si="89">IF($B330=$AT$6, $S330, "")</f>
        <v/>
      </c>
      <c r="AV330" s="22" t="str">
        <f t="shared" ref="AV330:AV393" si="90">IF(AND($AT$6=$B330, $I330=$I$5), $J330, "")</f>
        <v/>
      </c>
    </row>
    <row r="331" spans="1:48" x14ac:dyDescent="0.25">
      <c r="A331" s="14"/>
      <c r="B331" s="145"/>
      <c r="C331" s="146"/>
      <c r="D331" s="147"/>
      <c r="E331" s="147"/>
      <c r="F331" s="148"/>
      <c r="G331" s="149"/>
      <c r="H331" s="150"/>
      <c r="I331" s="151"/>
      <c r="J331" s="152"/>
      <c r="K331" s="14"/>
      <c r="L331" s="162" t="str">
        <f t="shared" si="80"/>
        <v/>
      </c>
      <c r="M331" s="163" t="str">
        <f t="shared" si="81"/>
        <v/>
      </c>
      <c r="N331" s="164" t="str">
        <f t="shared" si="86"/>
        <v/>
      </c>
      <c r="O331" s="14"/>
      <c r="P331" s="172" t="str">
        <f>IF(I331='Intro &amp; Setup'!$AC$49, Schedule!$P$7, "")</f>
        <v/>
      </c>
      <c r="Q331" s="14"/>
      <c r="S331" s="12" t="str">
        <f t="shared" si="82"/>
        <v/>
      </c>
      <c r="U331" s="22">
        <f>IF(I331='Intro &amp; Setup'!$AC$49, AF331, 0)</f>
        <v>0</v>
      </c>
      <c r="V331" s="57" t="str">
        <f t="shared" si="83"/>
        <v/>
      </c>
      <c r="X331" s="5" t="str">
        <f t="shared" si="84"/>
        <v/>
      </c>
      <c r="Y331" s="6" t="str">
        <f t="shared" si="84"/>
        <v/>
      </c>
      <c r="Z331" s="7" t="str">
        <f t="shared" si="84"/>
        <v/>
      </c>
      <c r="AA331" s="6"/>
      <c r="AB331" s="32" t="str">
        <f t="shared" ca="1" si="85"/>
        <v/>
      </c>
      <c r="AC331" s="59" t="str">
        <f t="shared" ca="1" si="85"/>
        <v/>
      </c>
      <c r="AD331" s="60" t="str">
        <f t="shared" ca="1" si="85"/>
        <v/>
      </c>
      <c r="AE331" s="59"/>
      <c r="AF331" s="22" t="str">
        <f>IF(AND(I331="", J331=""), "", IF(AND(J331="", 'Intro &amp; Setup'!$K$42&gt;0), 'Intro &amp; Setup'!$K$42, J331))</f>
        <v/>
      </c>
      <c r="AO331" s="37" t="str">
        <f>IF(B331="", "", IF(COUNTIF($B$9:B330, B331)&gt;0, "", B331))</f>
        <v/>
      </c>
      <c r="AP331" s="37" t="str">
        <f t="shared" si="87"/>
        <v/>
      </c>
      <c r="AQ331" s="37">
        <v>323</v>
      </c>
      <c r="AR331" s="37" t="str">
        <f t="shared" si="88"/>
        <v/>
      </c>
      <c r="AT331" s="37" t="str">
        <f t="shared" si="89"/>
        <v/>
      </c>
      <c r="AV331" s="22" t="str">
        <f t="shared" si="90"/>
        <v/>
      </c>
    </row>
    <row r="332" spans="1:48" x14ac:dyDescent="0.25">
      <c r="A332" s="14"/>
      <c r="B332" s="145"/>
      <c r="C332" s="146"/>
      <c r="D332" s="147"/>
      <c r="E332" s="147"/>
      <c r="F332" s="148"/>
      <c r="G332" s="149"/>
      <c r="H332" s="150"/>
      <c r="I332" s="151"/>
      <c r="J332" s="152"/>
      <c r="K332" s="14"/>
      <c r="L332" s="162" t="str">
        <f t="shared" si="80"/>
        <v/>
      </c>
      <c r="M332" s="163" t="str">
        <f t="shared" si="81"/>
        <v/>
      </c>
      <c r="N332" s="164" t="str">
        <f t="shared" si="86"/>
        <v/>
      </c>
      <c r="O332" s="14"/>
      <c r="P332" s="172" t="str">
        <f>IF(I332='Intro &amp; Setup'!$AC$49, Schedule!$P$7, "")</f>
        <v/>
      </c>
      <c r="Q332" s="14"/>
      <c r="S332" s="12" t="str">
        <f t="shared" si="82"/>
        <v/>
      </c>
      <c r="U332" s="22">
        <f>IF(I332='Intro &amp; Setup'!$AC$49, AF332, 0)</f>
        <v>0</v>
      </c>
      <c r="V332" s="57" t="str">
        <f t="shared" si="83"/>
        <v/>
      </c>
      <c r="X332" s="5" t="str">
        <f t="shared" si="84"/>
        <v/>
      </c>
      <c r="Y332" s="6" t="str">
        <f t="shared" si="84"/>
        <v/>
      </c>
      <c r="Z332" s="7" t="str">
        <f t="shared" si="84"/>
        <v/>
      </c>
      <c r="AA332" s="6"/>
      <c r="AB332" s="32" t="str">
        <f t="shared" ca="1" si="85"/>
        <v/>
      </c>
      <c r="AC332" s="59" t="str">
        <f t="shared" ca="1" si="85"/>
        <v/>
      </c>
      <c r="AD332" s="60" t="str">
        <f t="shared" ca="1" si="85"/>
        <v/>
      </c>
      <c r="AE332" s="59"/>
      <c r="AF332" s="22" t="str">
        <f>IF(AND(I332="", J332=""), "", IF(AND(J332="", 'Intro &amp; Setup'!$K$42&gt;0), 'Intro &amp; Setup'!$K$42, J332))</f>
        <v/>
      </c>
      <c r="AO332" s="37" t="str">
        <f>IF(B332="", "", IF(COUNTIF($B$9:B331, B332)&gt;0, "", B332))</f>
        <v/>
      </c>
      <c r="AP332" s="37" t="str">
        <f t="shared" si="87"/>
        <v/>
      </c>
      <c r="AQ332" s="37">
        <v>324</v>
      </c>
      <c r="AR332" s="37" t="str">
        <f t="shared" si="88"/>
        <v/>
      </c>
      <c r="AT332" s="37" t="str">
        <f t="shared" si="89"/>
        <v/>
      </c>
      <c r="AV332" s="22" t="str">
        <f t="shared" si="90"/>
        <v/>
      </c>
    </row>
    <row r="333" spans="1:48" x14ac:dyDescent="0.25">
      <c r="A333" s="14"/>
      <c r="B333" s="145"/>
      <c r="C333" s="146"/>
      <c r="D333" s="147"/>
      <c r="E333" s="147"/>
      <c r="F333" s="148"/>
      <c r="G333" s="149"/>
      <c r="H333" s="150"/>
      <c r="I333" s="151"/>
      <c r="J333" s="152"/>
      <c r="K333" s="14"/>
      <c r="L333" s="162" t="str">
        <f t="shared" si="80"/>
        <v/>
      </c>
      <c r="M333" s="163" t="str">
        <f t="shared" si="81"/>
        <v/>
      </c>
      <c r="N333" s="164" t="str">
        <f t="shared" si="86"/>
        <v/>
      </c>
      <c r="O333" s="14"/>
      <c r="P333" s="172" t="str">
        <f>IF(I333='Intro &amp; Setup'!$AC$49, Schedule!$P$7, "")</f>
        <v/>
      </c>
      <c r="Q333" s="14"/>
      <c r="S333" s="12" t="str">
        <f t="shared" si="82"/>
        <v/>
      </c>
      <c r="U333" s="22">
        <f>IF(I333='Intro &amp; Setup'!$AC$49, AF333, 0)</f>
        <v>0</v>
      </c>
      <c r="V333" s="57" t="str">
        <f t="shared" si="83"/>
        <v/>
      </c>
      <c r="X333" s="5" t="str">
        <f t="shared" si="84"/>
        <v/>
      </c>
      <c r="Y333" s="6" t="str">
        <f t="shared" si="84"/>
        <v/>
      </c>
      <c r="Z333" s="7" t="str">
        <f t="shared" si="84"/>
        <v/>
      </c>
      <c r="AA333" s="6"/>
      <c r="AB333" s="32" t="str">
        <f t="shared" ca="1" si="85"/>
        <v/>
      </c>
      <c r="AC333" s="59" t="str">
        <f t="shared" ca="1" si="85"/>
        <v/>
      </c>
      <c r="AD333" s="60" t="str">
        <f t="shared" ca="1" si="85"/>
        <v/>
      </c>
      <c r="AE333" s="59"/>
      <c r="AF333" s="22" t="str">
        <f>IF(AND(I333="", J333=""), "", IF(AND(J333="", 'Intro &amp; Setup'!$K$42&gt;0), 'Intro &amp; Setup'!$K$42, J333))</f>
        <v/>
      </c>
      <c r="AO333" s="37" t="str">
        <f>IF(B333="", "", IF(COUNTIF($B$9:B332, B333)&gt;0, "", B333))</f>
        <v/>
      </c>
      <c r="AP333" s="37" t="str">
        <f t="shared" si="87"/>
        <v/>
      </c>
      <c r="AQ333" s="37">
        <v>325</v>
      </c>
      <c r="AR333" s="37" t="str">
        <f t="shared" si="88"/>
        <v/>
      </c>
      <c r="AT333" s="37" t="str">
        <f t="shared" si="89"/>
        <v/>
      </c>
      <c r="AV333" s="22" t="str">
        <f t="shared" si="90"/>
        <v/>
      </c>
    </row>
    <row r="334" spans="1:48" x14ac:dyDescent="0.25">
      <c r="A334" s="14"/>
      <c r="B334" s="145"/>
      <c r="C334" s="146"/>
      <c r="D334" s="147"/>
      <c r="E334" s="147"/>
      <c r="F334" s="148"/>
      <c r="G334" s="149"/>
      <c r="H334" s="150"/>
      <c r="I334" s="151"/>
      <c r="J334" s="152"/>
      <c r="K334" s="14"/>
      <c r="L334" s="162" t="str">
        <f t="shared" si="80"/>
        <v/>
      </c>
      <c r="M334" s="163" t="str">
        <f t="shared" si="81"/>
        <v/>
      </c>
      <c r="N334" s="164" t="str">
        <f t="shared" si="86"/>
        <v/>
      </c>
      <c r="O334" s="14"/>
      <c r="P334" s="172" t="str">
        <f>IF(I334='Intro &amp; Setup'!$AC$49, Schedule!$P$7, "")</f>
        <v/>
      </c>
      <c r="Q334" s="14"/>
      <c r="S334" s="12" t="str">
        <f t="shared" si="82"/>
        <v/>
      </c>
      <c r="U334" s="22">
        <f>IF(I334='Intro &amp; Setup'!$AC$49, AF334, 0)</f>
        <v>0</v>
      </c>
      <c r="V334" s="57" t="str">
        <f t="shared" si="83"/>
        <v/>
      </c>
      <c r="X334" s="5" t="str">
        <f t="shared" si="84"/>
        <v/>
      </c>
      <c r="Y334" s="6" t="str">
        <f t="shared" si="84"/>
        <v/>
      </c>
      <c r="Z334" s="7" t="str">
        <f t="shared" si="84"/>
        <v/>
      </c>
      <c r="AA334" s="6"/>
      <c r="AB334" s="32" t="str">
        <f t="shared" ca="1" si="85"/>
        <v/>
      </c>
      <c r="AC334" s="59" t="str">
        <f t="shared" ca="1" si="85"/>
        <v/>
      </c>
      <c r="AD334" s="60" t="str">
        <f t="shared" ca="1" si="85"/>
        <v/>
      </c>
      <c r="AE334" s="59"/>
      <c r="AF334" s="22" t="str">
        <f>IF(AND(I334="", J334=""), "", IF(AND(J334="", 'Intro &amp; Setup'!$K$42&gt;0), 'Intro &amp; Setup'!$K$42, J334))</f>
        <v/>
      </c>
      <c r="AO334" s="37" t="str">
        <f>IF(B334="", "", IF(COUNTIF($B$9:B333, B334)&gt;0, "", B334))</f>
        <v/>
      </c>
      <c r="AP334" s="37" t="str">
        <f t="shared" si="87"/>
        <v/>
      </c>
      <c r="AQ334" s="37">
        <v>326</v>
      </c>
      <c r="AR334" s="37" t="str">
        <f t="shared" si="88"/>
        <v/>
      </c>
      <c r="AT334" s="37" t="str">
        <f t="shared" si="89"/>
        <v/>
      </c>
      <c r="AV334" s="22" t="str">
        <f t="shared" si="90"/>
        <v/>
      </c>
    </row>
    <row r="335" spans="1:48" x14ac:dyDescent="0.25">
      <c r="A335" s="14"/>
      <c r="B335" s="145"/>
      <c r="C335" s="146"/>
      <c r="D335" s="147"/>
      <c r="E335" s="147"/>
      <c r="F335" s="148"/>
      <c r="G335" s="149"/>
      <c r="H335" s="150"/>
      <c r="I335" s="151"/>
      <c r="J335" s="152"/>
      <c r="K335" s="14"/>
      <c r="L335" s="162" t="str">
        <f t="shared" si="80"/>
        <v/>
      </c>
      <c r="M335" s="163" t="str">
        <f t="shared" si="81"/>
        <v/>
      </c>
      <c r="N335" s="164" t="str">
        <f t="shared" si="86"/>
        <v/>
      </c>
      <c r="O335" s="14"/>
      <c r="P335" s="172" t="str">
        <f>IF(I335='Intro &amp; Setup'!$AC$49, Schedule!$P$7, "")</f>
        <v/>
      </c>
      <c r="Q335" s="14"/>
      <c r="S335" s="12" t="str">
        <f t="shared" si="82"/>
        <v/>
      </c>
      <c r="U335" s="22">
        <f>IF(I335='Intro &amp; Setup'!$AC$49, AF335, 0)</f>
        <v>0</v>
      </c>
      <c r="V335" s="57" t="str">
        <f t="shared" si="83"/>
        <v/>
      </c>
      <c r="X335" s="5" t="str">
        <f t="shared" si="84"/>
        <v/>
      </c>
      <c r="Y335" s="6" t="str">
        <f t="shared" si="84"/>
        <v/>
      </c>
      <c r="Z335" s="7" t="str">
        <f t="shared" si="84"/>
        <v/>
      </c>
      <c r="AA335" s="6"/>
      <c r="AB335" s="32" t="str">
        <f t="shared" ca="1" si="85"/>
        <v/>
      </c>
      <c r="AC335" s="59" t="str">
        <f t="shared" ca="1" si="85"/>
        <v/>
      </c>
      <c r="AD335" s="60" t="str">
        <f t="shared" ca="1" si="85"/>
        <v/>
      </c>
      <c r="AE335" s="59"/>
      <c r="AF335" s="22" t="str">
        <f>IF(AND(I335="", J335=""), "", IF(AND(J335="", 'Intro &amp; Setup'!$K$42&gt;0), 'Intro &amp; Setup'!$K$42, J335))</f>
        <v/>
      </c>
      <c r="AO335" s="37" t="str">
        <f>IF(B335="", "", IF(COUNTIF($B$9:B334, B335)&gt;0, "", B335))</f>
        <v/>
      </c>
      <c r="AP335" s="37" t="str">
        <f t="shared" si="87"/>
        <v/>
      </c>
      <c r="AQ335" s="37">
        <v>327</v>
      </c>
      <c r="AR335" s="37" t="str">
        <f t="shared" si="88"/>
        <v/>
      </c>
      <c r="AT335" s="37" t="str">
        <f t="shared" si="89"/>
        <v/>
      </c>
      <c r="AV335" s="22" t="str">
        <f t="shared" si="90"/>
        <v/>
      </c>
    </row>
    <row r="336" spans="1:48" x14ac:dyDescent="0.25">
      <c r="A336" s="14"/>
      <c r="B336" s="145"/>
      <c r="C336" s="146"/>
      <c r="D336" s="147"/>
      <c r="E336" s="147"/>
      <c r="F336" s="148"/>
      <c r="G336" s="149"/>
      <c r="H336" s="150"/>
      <c r="I336" s="151"/>
      <c r="J336" s="152"/>
      <c r="K336" s="14"/>
      <c r="L336" s="162" t="str">
        <f t="shared" si="80"/>
        <v/>
      </c>
      <c r="M336" s="163" t="str">
        <f t="shared" si="81"/>
        <v/>
      </c>
      <c r="N336" s="164" t="str">
        <f t="shared" si="86"/>
        <v/>
      </c>
      <c r="O336" s="14"/>
      <c r="P336" s="172" t="str">
        <f>IF(I336='Intro &amp; Setup'!$AC$49, Schedule!$P$7, "")</f>
        <v/>
      </c>
      <c r="Q336" s="14"/>
      <c r="S336" s="12" t="str">
        <f t="shared" si="82"/>
        <v/>
      </c>
      <c r="U336" s="22">
        <f>IF(I336='Intro &amp; Setup'!$AC$49, AF336, 0)</f>
        <v>0</v>
      </c>
      <c r="V336" s="57" t="str">
        <f t="shared" si="83"/>
        <v/>
      </c>
      <c r="X336" s="5" t="str">
        <f t="shared" si="84"/>
        <v/>
      </c>
      <c r="Y336" s="6" t="str">
        <f t="shared" si="84"/>
        <v/>
      </c>
      <c r="Z336" s="7" t="str">
        <f t="shared" si="84"/>
        <v/>
      </c>
      <c r="AA336" s="6"/>
      <c r="AB336" s="32" t="str">
        <f t="shared" ca="1" si="85"/>
        <v/>
      </c>
      <c r="AC336" s="59" t="str">
        <f t="shared" ca="1" si="85"/>
        <v/>
      </c>
      <c r="AD336" s="60" t="str">
        <f t="shared" ca="1" si="85"/>
        <v/>
      </c>
      <c r="AE336" s="59"/>
      <c r="AF336" s="22" t="str">
        <f>IF(AND(I336="", J336=""), "", IF(AND(J336="", 'Intro &amp; Setup'!$K$42&gt;0), 'Intro &amp; Setup'!$K$42, J336))</f>
        <v/>
      </c>
      <c r="AO336" s="37" t="str">
        <f>IF(B336="", "", IF(COUNTIF($B$9:B335, B336)&gt;0, "", B336))</f>
        <v/>
      </c>
      <c r="AP336" s="37" t="str">
        <f t="shared" si="87"/>
        <v/>
      </c>
      <c r="AQ336" s="37">
        <v>328</v>
      </c>
      <c r="AR336" s="37" t="str">
        <f t="shared" si="88"/>
        <v/>
      </c>
      <c r="AT336" s="37" t="str">
        <f t="shared" si="89"/>
        <v/>
      </c>
      <c r="AV336" s="22" t="str">
        <f t="shared" si="90"/>
        <v/>
      </c>
    </row>
    <row r="337" spans="1:48" x14ac:dyDescent="0.25">
      <c r="A337" s="14"/>
      <c r="B337" s="145"/>
      <c r="C337" s="146"/>
      <c r="D337" s="147"/>
      <c r="E337" s="147"/>
      <c r="F337" s="148"/>
      <c r="G337" s="149"/>
      <c r="H337" s="150"/>
      <c r="I337" s="151"/>
      <c r="J337" s="152"/>
      <c r="K337" s="14"/>
      <c r="L337" s="162" t="str">
        <f t="shared" si="80"/>
        <v/>
      </c>
      <c r="M337" s="163" t="str">
        <f t="shared" si="81"/>
        <v/>
      </c>
      <c r="N337" s="164" t="str">
        <f t="shared" si="86"/>
        <v/>
      </c>
      <c r="O337" s="14"/>
      <c r="P337" s="172" t="str">
        <f>IF(I337='Intro &amp; Setup'!$AC$49, Schedule!$P$7, "")</f>
        <v/>
      </c>
      <c r="Q337" s="14"/>
      <c r="S337" s="12" t="str">
        <f t="shared" si="82"/>
        <v/>
      </c>
      <c r="U337" s="22">
        <f>IF(I337='Intro &amp; Setup'!$AC$49, AF337, 0)</f>
        <v>0</v>
      </c>
      <c r="V337" s="57" t="str">
        <f t="shared" si="83"/>
        <v/>
      </c>
      <c r="X337" s="5" t="str">
        <f t="shared" si="84"/>
        <v/>
      </c>
      <c r="Y337" s="6" t="str">
        <f t="shared" si="84"/>
        <v/>
      </c>
      <c r="Z337" s="7" t="str">
        <f t="shared" si="84"/>
        <v/>
      </c>
      <c r="AA337" s="6"/>
      <c r="AB337" s="32" t="str">
        <f t="shared" ca="1" si="85"/>
        <v/>
      </c>
      <c r="AC337" s="59" t="str">
        <f t="shared" ca="1" si="85"/>
        <v/>
      </c>
      <c r="AD337" s="60" t="str">
        <f t="shared" ca="1" si="85"/>
        <v/>
      </c>
      <c r="AE337" s="59"/>
      <c r="AF337" s="22" t="str">
        <f>IF(AND(I337="", J337=""), "", IF(AND(J337="", 'Intro &amp; Setup'!$K$42&gt;0), 'Intro &amp; Setup'!$K$42, J337))</f>
        <v/>
      </c>
      <c r="AO337" s="37" t="str">
        <f>IF(B337="", "", IF(COUNTIF($B$9:B336, B337)&gt;0, "", B337))</f>
        <v/>
      </c>
      <c r="AP337" s="37" t="str">
        <f t="shared" si="87"/>
        <v/>
      </c>
      <c r="AQ337" s="37">
        <v>329</v>
      </c>
      <c r="AR337" s="37" t="str">
        <f t="shared" si="88"/>
        <v/>
      </c>
      <c r="AT337" s="37" t="str">
        <f t="shared" si="89"/>
        <v/>
      </c>
      <c r="AV337" s="22" t="str">
        <f t="shared" si="90"/>
        <v/>
      </c>
    </row>
    <row r="338" spans="1:48" x14ac:dyDescent="0.25">
      <c r="A338" s="14"/>
      <c r="B338" s="145"/>
      <c r="C338" s="146"/>
      <c r="D338" s="147"/>
      <c r="E338" s="147"/>
      <c r="F338" s="148"/>
      <c r="G338" s="149"/>
      <c r="H338" s="150"/>
      <c r="I338" s="151"/>
      <c r="J338" s="152"/>
      <c r="K338" s="14"/>
      <c r="L338" s="162" t="str">
        <f t="shared" si="80"/>
        <v/>
      </c>
      <c r="M338" s="163" t="str">
        <f t="shared" si="81"/>
        <v/>
      </c>
      <c r="N338" s="164" t="str">
        <f t="shared" si="86"/>
        <v/>
      </c>
      <c r="O338" s="14"/>
      <c r="P338" s="172" t="str">
        <f>IF(I338='Intro &amp; Setup'!$AC$49, Schedule!$P$7, "")</f>
        <v/>
      </c>
      <c r="Q338" s="14"/>
      <c r="S338" s="12" t="str">
        <f t="shared" si="82"/>
        <v/>
      </c>
      <c r="U338" s="22">
        <f>IF(I338='Intro &amp; Setup'!$AC$49, AF338, 0)</f>
        <v>0</v>
      </c>
      <c r="V338" s="57" t="str">
        <f t="shared" si="83"/>
        <v/>
      </c>
      <c r="X338" s="5" t="str">
        <f t="shared" si="84"/>
        <v/>
      </c>
      <c r="Y338" s="6" t="str">
        <f t="shared" si="84"/>
        <v/>
      </c>
      <c r="Z338" s="7" t="str">
        <f t="shared" si="84"/>
        <v/>
      </c>
      <c r="AA338" s="6"/>
      <c r="AB338" s="32" t="str">
        <f t="shared" ca="1" si="85"/>
        <v/>
      </c>
      <c r="AC338" s="59" t="str">
        <f t="shared" ca="1" si="85"/>
        <v/>
      </c>
      <c r="AD338" s="60" t="str">
        <f t="shared" ca="1" si="85"/>
        <v/>
      </c>
      <c r="AE338" s="59"/>
      <c r="AF338" s="22" t="str">
        <f>IF(AND(I338="", J338=""), "", IF(AND(J338="", 'Intro &amp; Setup'!$K$42&gt;0), 'Intro &amp; Setup'!$K$42, J338))</f>
        <v/>
      </c>
      <c r="AO338" s="37" t="str">
        <f>IF(B338="", "", IF(COUNTIF($B$9:B337, B338)&gt;0, "", B338))</f>
        <v/>
      </c>
      <c r="AP338" s="37" t="str">
        <f t="shared" si="87"/>
        <v/>
      </c>
      <c r="AQ338" s="37">
        <v>330</v>
      </c>
      <c r="AR338" s="37" t="str">
        <f t="shared" si="88"/>
        <v/>
      </c>
      <c r="AT338" s="37" t="str">
        <f t="shared" si="89"/>
        <v/>
      </c>
      <c r="AV338" s="22" t="str">
        <f t="shared" si="90"/>
        <v/>
      </c>
    </row>
    <row r="339" spans="1:48" x14ac:dyDescent="0.25">
      <c r="A339" s="14"/>
      <c r="B339" s="145"/>
      <c r="C339" s="146"/>
      <c r="D339" s="147"/>
      <c r="E339" s="147"/>
      <c r="F339" s="148"/>
      <c r="G339" s="149"/>
      <c r="H339" s="150"/>
      <c r="I339" s="151"/>
      <c r="J339" s="152"/>
      <c r="K339" s="14"/>
      <c r="L339" s="162" t="str">
        <f t="shared" si="80"/>
        <v/>
      </c>
      <c r="M339" s="163" t="str">
        <f t="shared" si="81"/>
        <v/>
      </c>
      <c r="N339" s="164" t="str">
        <f t="shared" si="86"/>
        <v/>
      </c>
      <c r="O339" s="14"/>
      <c r="P339" s="172" t="str">
        <f>IF(I339='Intro &amp; Setup'!$AC$49, Schedule!$P$7, "")</f>
        <v/>
      </c>
      <c r="Q339" s="14"/>
      <c r="S339" s="12" t="str">
        <f t="shared" si="82"/>
        <v/>
      </c>
      <c r="U339" s="22">
        <f>IF(I339='Intro &amp; Setup'!$AC$49, AF339, 0)</f>
        <v>0</v>
      </c>
      <c r="V339" s="57" t="str">
        <f t="shared" si="83"/>
        <v/>
      </c>
      <c r="X339" s="5" t="str">
        <f t="shared" si="84"/>
        <v/>
      </c>
      <c r="Y339" s="6" t="str">
        <f t="shared" si="84"/>
        <v/>
      </c>
      <c r="Z339" s="7" t="str">
        <f t="shared" si="84"/>
        <v/>
      </c>
      <c r="AA339" s="6"/>
      <c r="AB339" s="32" t="str">
        <f t="shared" ca="1" si="85"/>
        <v/>
      </c>
      <c r="AC339" s="59" t="str">
        <f t="shared" ca="1" si="85"/>
        <v/>
      </c>
      <c r="AD339" s="60" t="str">
        <f t="shared" ca="1" si="85"/>
        <v/>
      </c>
      <c r="AE339" s="59"/>
      <c r="AF339" s="22" t="str">
        <f>IF(AND(I339="", J339=""), "", IF(AND(J339="", 'Intro &amp; Setup'!$K$42&gt;0), 'Intro &amp; Setup'!$K$42, J339))</f>
        <v/>
      </c>
      <c r="AO339" s="37" t="str">
        <f>IF(B339="", "", IF(COUNTIF($B$9:B338, B339)&gt;0, "", B339))</f>
        <v/>
      </c>
      <c r="AP339" s="37" t="str">
        <f t="shared" si="87"/>
        <v/>
      </c>
      <c r="AQ339" s="37">
        <v>331</v>
      </c>
      <c r="AR339" s="37" t="str">
        <f t="shared" si="88"/>
        <v/>
      </c>
      <c r="AT339" s="37" t="str">
        <f t="shared" si="89"/>
        <v/>
      </c>
      <c r="AV339" s="22" t="str">
        <f t="shared" si="90"/>
        <v/>
      </c>
    </row>
    <row r="340" spans="1:48" x14ac:dyDescent="0.25">
      <c r="A340" s="14"/>
      <c r="B340" s="145"/>
      <c r="C340" s="146"/>
      <c r="D340" s="147"/>
      <c r="E340" s="147"/>
      <c r="F340" s="148"/>
      <c r="G340" s="149"/>
      <c r="H340" s="150"/>
      <c r="I340" s="151"/>
      <c r="J340" s="152"/>
      <c r="K340" s="14"/>
      <c r="L340" s="162" t="str">
        <f t="shared" si="80"/>
        <v/>
      </c>
      <c r="M340" s="163" t="str">
        <f t="shared" si="81"/>
        <v/>
      </c>
      <c r="N340" s="164" t="str">
        <f t="shared" si="86"/>
        <v/>
      </c>
      <c r="O340" s="14"/>
      <c r="P340" s="172" t="str">
        <f>IF(I340='Intro &amp; Setup'!$AC$49, Schedule!$P$7, "")</f>
        <v/>
      </c>
      <c r="Q340" s="14"/>
      <c r="S340" s="12" t="str">
        <f t="shared" si="82"/>
        <v/>
      </c>
      <c r="U340" s="22">
        <f>IF(I340='Intro &amp; Setup'!$AC$49, AF340, 0)</f>
        <v>0</v>
      </c>
      <c r="V340" s="57" t="str">
        <f t="shared" si="83"/>
        <v/>
      </c>
      <c r="X340" s="5" t="str">
        <f t="shared" si="84"/>
        <v/>
      </c>
      <c r="Y340" s="6" t="str">
        <f t="shared" si="84"/>
        <v/>
      </c>
      <c r="Z340" s="7" t="str">
        <f t="shared" si="84"/>
        <v/>
      </c>
      <c r="AA340" s="6"/>
      <c r="AB340" s="32" t="str">
        <f t="shared" ca="1" si="85"/>
        <v/>
      </c>
      <c r="AC340" s="59" t="str">
        <f t="shared" ca="1" si="85"/>
        <v/>
      </c>
      <c r="AD340" s="60" t="str">
        <f t="shared" ca="1" si="85"/>
        <v/>
      </c>
      <c r="AE340" s="59"/>
      <c r="AF340" s="22" t="str">
        <f>IF(AND(I340="", J340=""), "", IF(AND(J340="", 'Intro &amp; Setup'!$K$42&gt;0), 'Intro &amp; Setup'!$K$42, J340))</f>
        <v/>
      </c>
      <c r="AO340" s="37" t="str">
        <f>IF(B340="", "", IF(COUNTIF($B$9:B339, B340)&gt;0, "", B340))</f>
        <v/>
      </c>
      <c r="AP340" s="37" t="str">
        <f t="shared" si="87"/>
        <v/>
      </c>
      <c r="AQ340" s="37">
        <v>332</v>
      </c>
      <c r="AR340" s="37" t="str">
        <f t="shared" si="88"/>
        <v/>
      </c>
      <c r="AT340" s="37" t="str">
        <f t="shared" si="89"/>
        <v/>
      </c>
      <c r="AV340" s="22" t="str">
        <f t="shared" si="90"/>
        <v/>
      </c>
    </row>
    <row r="341" spans="1:48" x14ac:dyDescent="0.25">
      <c r="A341" s="14"/>
      <c r="B341" s="145"/>
      <c r="C341" s="146"/>
      <c r="D341" s="147"/>
      <c r="E341" s="147"/>
      <c r="F341" s="148"/>
      <c r="G341" s="149"/>
      <c r="H341" s="150"/>
      <c r="I341" s="151"/>
      <c r="J341" s="152"/>
      <c r="K341" s="14"/>
      <c r="L341" s="162" t="str">
        <f t="shared" si="80"/>
        <v/>
      </c>
      <c r="M341" s="163" t="str">
        <f t="shared" si="81"/>
        <v/>
      </c>
      <c r="N341" s="164" t="str">
        <f t="shared" si="86"/>
        <v/>
      </c>
      <c r="O341" s="14"/>
      <c r="P341" s="172" t="str">
        <f>IF(I341='Intro &amp; Setup'!$AC$49, Schedule!$P$7, "")</f>
        <v/>
      </c>
      <c r="Q341" s="14"/>
      <c r="S341" s="12" t="str">
        <f t="shared" si="82"/>
        <v/>
      </c>
      <c r="U341" s="22">
        <f>IF(I341='Intro &amp; Setup'!$AC$49, AF341, 0)</f>
        <v>0</v>
      </c>
      <c r="V341" s="57" t="str">
        <f t="shared" si="83"/>
        <v/>
      </c>
      <c r="X341" s="5" t="str">
        <f t="shared" si="84"/>
        <v/>
      </c>
      <c r="Y341" s="6" t="str">
        <f t="shared" si="84"/>
        <v/>
      </c>
      <c r="Z341" s="7" t="str">
        <f t="shared" si="84"/>
        <v/>
      </c>
      <c r="AA341" s="6"/>
      <c r="AB341" s="32" t="str">
        <f t="shared" ca="1" si="85"/>
        <v/>
      </c>
      <c r="AC341" s="59" t="str">
        <f t="shared" ca="1" si="85"/>
        <v/>
      </c>
      <c r="AD341" s="60" t="str">
        <f t="shared" ca="1" si="85"/>
        <v/>
      </c>
      <c r="AE341" s="59"/>
      <c r="AF341" s="22" t="str">
        <f>IF(AND(I341="", J341=""), "", IF(AND(J341="", 'Intro &amp; Setup'!$K$42&gt;0), 'Intro &amp; Setup'!$K$42, J341))</f>
        <v/>
      </c>
      <c r="AO341" s="37" t="str">
        <f>IF(B341="", "", IF(COUNTIF($B$9:B340, B341)&gt;0, "", B341))</f>
        <v/>
      </c>
      <c r="AP341" s="37" t="str">
        <f t="shared" si="87"/>
        <v/>
      </c>
      <c r="AQ341" s="37">
        <v>333</v>
      </c>
      <c r="AR341" s="37" t="str">
        <f t="shared" si="88"/>
        <v/>
      </c>
      <c r="AT341" s="37" t="str">
        <f t="shared" si="89"/>
        <v/>
      </c>
      <c r="AV341" s="22" t="str">
        <f t="shared" si="90"/>
        <v/>
      </c>
    </row>
    <row r="342" spans="1:48" x14ac:dyDescent="0.25">
      <c r="A342" s="14"/>
      <c r="B342" s="145"/>
      <c r="C342" s="146"/>
      <c r="D342" s="147"/>
      <c r="E342" s="147"/>
      <c r="F342" s="148"/>
      <c r="G342" s="149"/>
      <c r="H342" s="150"/>
      <c r="I342" s="151"/>
      <c r="J342" s="152"/>
      <c r="K342" s="14"/>
      <c r="L342" s="162" t="str">
        <f t="shared" si="80"/>
        <v/>
      </c>
      <c r="M342" s="163" t="str">
        <f t="shared" si="81"/>
        <v/>
      </c>
      <c r="N342" s="164" t="str">
        <f t="shared" si="86"/>
        <v/>
      </c>
      <c r="O342" s="14"/>
      <c r="P342" s="172" t="str">
        <f>IF(I342='Intro &amp; Setup'!$AC$49, Schedule!$P$7, "")</f>
        <v/>
      </c>
      <c r="Q342" s="14"/>
      <c r="S342" s="12" t="str">
        <f t="shared" si="82"/>
        <v/>
      </c>
      <c r="U342" s="22">
        <f>IF(I342='Intro &amp; Setup'!$AC$49, AF342, 0)</f>
        <v>0</v>
      </c>
      <c r="V342" s="57" t="str">
        <f t="shared" si="83"/>
        <v/>
      </c>
      <c r="X342" s="5" t="str">
        <f t="shared" si="84"/>
        <v/>
      </c>
      <c r="Y342" s="6" t="str">
        <f t="shared" si="84"/>
        <v/>
      </c>
      <c r="Z342" s="7" t="str">
        <f t="shared" si="84"/>
        <v/>
      </c>
      <c r="AA342" s="6"/>
      <c r="AB342" s="32" t="str">
        <f t="shared" ca="1" si="85"/>
        <v/>
      </c>
      <c r="AC342" s="59" t="str">
        <f t="shared" ca="1" si="85"/>
        <v/>
      </c>
      <c r="AD342" s="60" t="str">
        <f t="shared" ca="1" si="85"/>
        <v/>
      </c>
      <c r="AE342" s="59"/>
      <c r="AF342" s="22" t="str">
        <f>IF(AND(I342="", J342=""), "", IF(AND(J342="", 'Intro &amp; Setup'!$K$42&gt;0), 'Intro &amp; Setup'!$K$42, J342))</f>
        <v/>
      </c>
      <c r="AO342" s="37" t="str">
        <f>IF(B342="", "", IF(COUNTIF($B$9:B341, B342)&gt;0, "", B342))</f>
        <v/>
      </c>
      <c r="AP342" s="37" t="str">
        <f t="shared" si="87"/>
        <v/>
      </c>
      <c r="AQ342" s="37">
        <v>334</v>
      </c>
      <c r="AR342" s="37" t="str">
        <f t="shared" si="88"/>
        <v/>
      </c>
      <c r="AT342" s="37" t="str">
        <f t="shared" si="89"/>
        <v/>
      </c>
      <c r="AV342" s="22" t="str">
        <f t="shared" si="90"/>
        <v/>
      </c>
    </row>
    <row r="343" spans="1:48" x14ac:dyDescent="0.25">
      <c r="A343" s="14"/>
      <c r="B343" s="145"/>
      <c r="C343" s="146"/>
      <c r="D343" s="147"/>
      <c r="E343" s="147"/>
      <c r="F343" s="148"/>
      <c r="G343" s="149"/>
      <c r="H343" s="150"/>
      <c r="I343" s="151"/>
      <c r="J343" s="152"/>
      <c r="K343" s="14"/>
      <c r="L343" s="162" t="str">
        <f t="shared" si="80"/>
        <v/>
      </c>
      <c r="M343" s="163" t="str">
        <f t="shared" si="81"/>
        <v/>
      </c>
      <c r="N343" s="164" t="str">
        <f t="shared" si="86"/>
        <v/>
      </c>
      <c r="O343" s="14"/>
      <c r="P343" s="172" t="str">
        <f>IF(I343='Intro &amp; Setup'!$AC$49, Schedule!$P$7, "")</f>
        <v/>
      </c>
      <c r="Q343" s="14"/>
      <c r="S343" s="12" t="str">
        <f t="shared" si="82"/>
        <v/>
      </c>
      <c r="U343" s="22">
        <f>IF(I343='Intro &amp; Setup'!$AC$49, AF343, 0)</f>
        <v>0</v>
      </c>
      <c r="V343" s="57" t="str">
        <f t="shared" si="83"/>
        <v/>
      </c>
      <c r="X343" s="5" t="str">
        <f t="shared" si="84"/>
        <v/>
      </c>
      <c r="Y343" s="6" t="str">
        <f t="shared" si="84"/>
        <v/>
      </c>
      <c r="Z343" s="7" t="str">
        <f t="shared" si="84"/>
        <v/>
      </c>
      <c r="AA343" s="6"/>
      <c r="AB343" s="32" t="str">
        <f t="shared" ca="1" si="85"/>
        <v/>
      </c>
      <c r="AC343" s="59" t="str">
        <f t="shared" ca="1" si="85"/>
        <v/>
      </c>
      <c r="AD343" s="60" t="str">
        <f t="shared" ca="1" si="85"/>
        <v/>
      </c>
      <c r="AE343" s="59"/>
      <c r="AF343" s="22" t="str">
        <f>IF(AND(I343="", J343=""), "", IF(AND(J343="", 'Intro &amp; Setup'!$K$42&gt;0), 'Intro &amp; Setup'!$K$42, J343))</f>
        <v/>
      </c>
      <c r="AO343" s="37" t="str">
        <f>IF(B343="", "", IF(COUNTIF($B$9:B342, B343)&gt;0, "", B343))</f>
        <v/>
      </c>
      <c r="AP343" s="37" t="str">
        <f t="shared" si="87"/>
        <v/>
      </c>
      <c r="AQ343" s="37">
        <v>335</v>
      </c>
      <c r="AR343" s="37" t="str">
        <f t="shared" si="88"/>
        <v/>
      </c>
      <c r="AT343" s="37" t="str">
        <f t="shared" si="89"/>
        <v/>
      </c>
      <c r="AV343" s="22" t="str">
        <f t="shared" si="90"/>
        <v/>
      </c>
    </row>
    <row r="344" spans="1:48" x14ac:dyDescent="0.25">
      <c r="A344" s="14"/>
      <c r="B344" s="145"/>
      <c r="C344" s="146"/>
      <c r="D344" s="147"/>
      <c r="E344" s="147"/>
      <c r="F344" s="148"/>
      <c r="G344" s="149"/>
      <c r="H344" s="150"/>
      <c r="I344" s="151"/>
      <c r="J344" s="152"/>
      <c r="K344" s="14"/>
      <c r="L344" s="162" t="str">
        <f t="shared" si="80"/>
        <v/>
      </c>
      <c r="M344" s="163" t="str">
        <f t="shared" si="81"/>
        <v/>
      </c>
      <c r="N344" s="164" t="str">
        <f t="shared" si="86"/>
        <v/>
      </c>
      <c r="O344" s="14"/>
      <c r="P344" s="172" t="str">
        <f>IF(I344='Intro &amp; Setup'!$AC$49, Schedule!$P$7, "")</f>
        <v/>
      </c>
      <c r="Q344" s="14"/>
      <c r="S344" s="12" t="str">
        <f t="shared" si="82"/>
        <v/>
      </c>
      <c r="U344" s="22">
        <f>IF(I344='Intro &amp; Setup'!$AC$49, AF344, 0)</f>
        <v>0</v>
      </c>
      <c r="V344" s="57" t="str">
        <f t="shared" si="83"/>
        <v/>
      </c>
      <c r="X344" s="5" t="str">
        <f t="shared" si="84"/>
        <v/>
      </c>
      <c r="Y344" s="6" t="str">
        <f t="shared" si="84"/>
        <v/>
      </c>
      <c r="Z344" s="7" t="str">
        <f t="shared" si="84"/>
        <v/>
      </c>
      <c r="AA344" s="6"/>
      <c r="AB344" s="32" t="str">
        <f t="shared" ca="1" si="85"/>
        <v/>
      </c>
      <c r="AC344" s="59" t="str">
        <f t="shared" ca="1" si="85"/>
        <v/>
      </c>
      <c r="AD344" s="60" t="str">
        <f t="shared" ca="1" si="85"/>
        <v/>
      </c>
      <c r="AE344" s="59"/>
      <c r="AF344" s="22" t="str">
        <f>IF(AND(I344="", J344=""), "", IF(AND(J344="", 'Intro &amp; Setup'!$K$42&gt;0), 'Intro &amp; Setup'!$K$42, J344))</f>
        <v/>
      </c>
      <c r="AO344" s="37" t="str">
        <f>IF(B344="", "", IF(COUNTIF($B$9:B343, B344)&gt;0, "", B344))</f>
        <v/>
      </c>
      <c r="AP344" s="37" t="str">
        <f t="shared" si="87"/>
        <v/>
      </c>
      <c r="AQ344" s="37">
        <v>336</v>
      </c>
      <c r="AR344" s="37" t="str">
        <f t="shared" si="88"/>
        <v/>
      </c>
      <c r="AT344" s="37" t="str">
        <f t="shared" si="89"/>
        <v/>
      </c>
      <c r="AV344" s="22" t="str">
        <f t="shared" si="90"/>
        <v/>
      </c>
    </row>
    <row r="345" spans="1:48" x14ac:dyDescent="0.25">
      <c r="A345" s="14"/>
      <c r="B345" s="145"/>
      <c r="C345" s="146"/>
      <c r="D345" s="147"/>
      <c r="E345" s="147"/>
      <c r="F345" s="148"/>
      <c r="G345" s="149"/>
      <c r="H345" s="150"/>
      <c r="I345" s="151"/>
      <c r="J345" s="152"/>
      <c r="K345" s="14"/>
      <c r="L345" s="162" t="str">
        <f t="shared" si="80"/>
        <v/>
      </c>
      <c r="M345" s="163" t="str">
        <f t="shared" si="81"/>
        <v/>
      </c>
      <c r="N345" s="164" t="str">
        <f t="shared" si="86"/>
        <v/>
      </c>
      <c r="O345" s="14"/>
      <c r="P345" s="172" t="str">
        <f>IF(I345='Intro &amp; Setup'!$AC$49, Schedule!$P$7, "")</f>
        <v/>
      </c>
      <c r="Q345" s="14"/>
      <c r="S345" s="12" t="str">
        <f t="shared" si="82"/>
        <v/>
      </c>
      <c r="U345" s="22">
        <f>IF(I345='Intro &amp; Setup'!$AC$49, AF345, 0)</f>
        <v>0</v>
      </c>
      <c r="V345" s="57" t="str">
        <f t="shared" si="83"/>
        <v/>
      </c>
      <c r="X345" s="5" t="str">
        <f t="shared" si="84"/>
        <v/>
      </c>
      <c r="Y345" s="6" t="str">
        <f t="shared" si="84"/>
        <v/>
      </c>
      <c r="Z345" s="7" t="str">
        <f t="shared" si="84"/>
        <v/>
      </c>
      <c r="AA345" s="6"/>
      <c r="AB345" s="32" t="str">
        <f t="shared" ca="1" si="85"/>
        <v/>
      </c>
      <c r="AC345" s="59" t="str">
        <f t="shared" ca="1" si="85"/>
        <v/>
      </c>
      <c r="AD345" s="60" t="str">
        <f t="shared" ca="1" si="85"/>
        <v/>
      </c>
      <c r="AE345" s="59"/>
      <c r="AF345" s="22" t="str">
        <f>IF(AND(I345="", J345=""), "", IF(AND(J345="", 'Intro &amp; Setup'!$K$42&gt;0), 'Intro &amp; Setup'!$K$42, J345))</f>
        <v/>
      </c>
      <c r="AO345" s="37" t="str">
        <f>IF(B345="", "", IF(COUNTIF($B$9:B344, B345)&gt;0, "", B345))</f>
        <v/>
      </c>
      <c r="AP345" s="37" t="str">
        <f t="shared" si="87"/>
        <v/>
      </c>
      <c r="AQ345" s="37">
        <v>337</v>
      </c>
      <c r="AR345" s="37" t="str">
        <f t="shared" si="88"/>
        <v/>
      </c>
      <c r="AT345" s="37" t="str">
        <f t="shared" si="89"/>
        <v/>
      </c>
      <c r="AV345" s="22" t="str">
        <f t="shared" si="90"/>
        <v/>
      </c>
    </row>
    <row r="346" spans="1:48" x14ac:dyDescent="0.25">
      <c r="A346" s="14"/>
      <c r="B346" s="145"/>
      <c r="C346" s="146"/>
      <c r="D346" s="147"/>
      <c r="E346" s="147"/>
      <c r="F346" s="148"/>
      <c r="G346" s="149"/>
      <c r="H346" s="150"/>
      <c r="I346" s="151"/>
      <c r="J346" s="152"/>
      <c r="K346" s="14"/>
      <c r="L346" s="162" t="str">
        <f t="shared" si="80"/>
        <v/>
      </c>
      <c r="M346" s="163" t="str">
        <f t="shared" si="81"/>
        <v/>
      </c>
      <c r="N346" s="164" t="str">
        <f t="shared" si="86"/>
        <v/>
      </c>
      <c r="O346" s="14"/>
      <c r="P346" s="172" t="str">
        <f>IF(I346='Intro &amp; Setup'!$AC$49, Schedule!$P$7, "")</f>
        <v/>
      </c>
      <c r="Q346" s="14"/>
      <c r="S346" s="12" t="str">
        <f t="shared" si="82"/>
        <v/>
      </c>
      <c r="U346" s="22">
        <f>IF(I346='Intro &amp; Setup'!$AC$49, AF346, 0)</f>
        <v>0</v>
      </c>
      <c r="V346" s="57" t="str">
        <f t="shared" si="83"/>
        <v/>
      </c>
      <c r="X346" s="5" t="str">
        <f t="shared" si="84"/>
        <v/>
      </c>
      <c r="Y346" s="6" t="str">
        <f t="shared" si="84"/>
        <v/>
      </c>
      <c r="Z346" s="7" t="str">
        <f t="shared" si="84"/>
        <v/>
      </c>
      <c r="AA346" s="6"/>
      <c r="AB346" s="32" t="str">
        <f t="shared" ca="1" si="85"/>
        <v/>
      </c>
      <c r="AC346" s="59" t="str">
        <f t="shared" ca="1" si="85"/>
        <v/>
      </c>
      <c r="AD346" s="60" t="str">
        <f t="shared" ca="1" si="85"/>
        <v/>
      </c>
      <c r="AE346" s="59"/>
      <c r="AF346" s="22" t="str">
        <f>IF(AND(I346="", J346=""), "", IF(AND(J346="", 'Intro &amp; Setup'!$K$42&gt;0), 'Intro &amp; Setup'!$K$42, J346))</f>
        <v/>
      </c>
      <c r="AO346" s="37" t="str">
        <f>IF(B346="", "", IF(COUNTIF($B$9:B345, B346)&gt;0, "", B346))</f>
        <v/>
      </c>
      <c r="AP346" s="37" t="str">
        <f t="shared" si="87"/>
        <v/>
      </c>
      <c r="AQ346" s="37">
        <v>338</v>
      </c>
      <c r="AR346" s="37" t="str">
        <f t="shared" si="88"/>
        <v/>
      </c>
      <c r="AT346" s="37" t="str">
        <f t="shared" si="89"/>
        <v/>
      </c>
      <c r="AV346" s="22" t="str">
        <f t="shared" si="90"/>
        <v/>
      </c>
    </row>
    <row r="347" spans="1:48" x14ac:dyDescent="0.25">
      <c r="A347" s="14"/>
      <c r="B347" s="145"/>
      <c r="C347" s="146"/>
      <c r="D347" s="147"/>
      <c r="E347" s="147"/>
      <c r="F347" s="148"/>
      <c r="G347" s="149"/>
      <c r="H347" s="150"/>
      <c r="I347" s="151"/>
      <c r="J347" s="152"/>
      <c r="K347" s="14"/>
      <c r="L347" s="162" t="str">
        <f t="shared" si="80"/>
        <v/>
      </c>
      <c r="M347" s="163" t="str">
        <f t="shared" si="81"/>
        <v/>
      </c>
      <c r="N347" s="164" t="str">
        <f t="shared" si="86"/>
        <v/>
      </c>
      <c r="O347" s="14"/>
      <c r="P347" s="172" t="str">
        <f>IF(I347='Intro &amp; Setup'!$AC$49, Schedule!$P$7, "")</f>
        <v/>
      </c>
      <c r="Q347" s="14"/>
      <c r="S347" s="12" t="str">
        <f t="shared" si="82"/>
        <v/>
      </c>
      <c r="U347" s="22">
        <f>IF(I347='Intro &amp; Setup'!$AC$49, AF347, 0)</f>
        <v>0</v>
      </c>
      <c r="V347" s="57" t="str">
        <f t="shared" si="83"/>
        <v/>
      </c>
      <c r="X347" s="5" t="str">
        <f t="shared" si="84"/>
        <v/>
      </c>
      <c r="Y347" s="6" t="str">
        <f t="shared" si="84"/>
        <v/>
      </c>
      <c r="Z347" s="7" t="str">
        <f t="shared" si="84"/>
        <v/>
      </c>
      <c r="AA347" s="6"/>
      <c r="AB347" s="32" t="str">
        <f t="shared" ca="1" si="85"/>
        <v/>
      </c>
      <c r="AC347" s="59" t="str">
        <f t="shared" ca="1" si="85"/>
        <v/>
      </c>
      <c r="AD347" s="60" t="str">
        <f t="shared" ca="1" si="85"/>
        <v/>
      </c>
      <c r="AE347" s="59"/>
      <c r="AF347" s="22" t="str">
        <f>IF(AND(I347="", J347=""), "", IF(AND(J347="", 'Intro &amp; Setup'!$K$42&gt;0), 'Intro &amp; Setup'!$K$42, J347))</f>
        <v/>
      </c>
      <c r="AO347" s="37" t="str">
        <f>IF(B347="", "", IF(COUNTIF($B$9:B346, B347)&gt;0, "", B347))</f>
        <v/>
      </c>
      <c r="AP347" s="37" t="str">
        <f t="shared" si="87"/>
        <v/>
      </c>
      <c r="AQ347" s="37">
        <v>339</v>
      </c>
      <c r="AR347" s="37" t="str">
        <f t="shared" si="88"/>
        <v/>
      </c>
      <c r="AT347" s="37" t="str">
        <f t="shared" si="89"/>
        <v/>
      </c>
      <c r="AV347" s="22" t="str">
        <f t="shared" si="90"/>
        <v/>
      </c>
    </row>
    <row r="348" spans="1:48" x14ac:dyDescent="0.25">
      <c r="A348" s="14"/>
      <c r="B348" s="145"/>
      <c r="C348" s="146"/>
      <c r="D348" s="147"/>
      <c r="E348" s="147"/>
      <c r="F348" s="148"/>
      <c r="G348" s="149"/>
      <c r="H348" s="150"/>
      <c r="I348" s="151"/>
      <c r="J348" s="152"/>
      <c r="K348" s="14"/>
      <c r="L348" s="162" t="str">
        <f t="shared" si="80"/>
        <v/>
      </c>
      <c r="M348" s="163" t="str">
        <f t="shared" si="81"/>
        <v/>
      </c>
      <c r="N348" s="164" t="str">
        <f t="shared" si="86"/>
        <v/>
      </c>
      <c r="O348" s="14"/>
      <c r="P348" s="172" t="str">
        <f>IF(I348='Intro &amp; Setup'!$AC$49, Schedule!$P$7, "")</f>
        <v/>
      </c>
      <c r="Q348" s="14"/>
      <c r="S348" s="12" t="str">
        <f t="shared" si="82"/>
        <v/>
      </c>
      <c r="U348" s="22">
        <f>IF(I348='Intro &amp; Setup'!$AC$49, AF348, 0)</f>
        <v>0</v>
      </c>
      <c r="V348" s="57" t="str">
        <f t="shared" si="83"/>
        <v/>
      </c>
      <c r="X348" s="5" t="str">
        <f t="shared" si="84"/>
        <v/>
      </c>
      <c r="Y348" s="6" t="str">
        <f t="shared" si="84"/>
        <v/>
      </c>
      <c r="Z348" s="7" t="str">
        <f t="shared" si="84"/>
        <v/>
      </c>
      <c r="AA348" s="6"/>
      <c r="AB348" s="32" t="str">
        <f t="shared" ca="1" si="85"/>
        <v/>
      </c>
      <c r="AC348" s="59" t="str">
        <f t="shared" ca="1" si="85"/>
        <v/>
      </c>
      <c r="AD348" s="60" t="str">
        <f t="shared" ca="1" si="85"/>
        <v/>
      </c>
      <c r="AE348" s="59"/>
      <c r="AF348" s="22" t="str">
        <f>IF(AND(I348="", J348=""), "", IF(AND(J348="", 'Intro &amp; Setup'!$K$42&gt;0), 'Intro &amp; Setup'!$K$42, J348))</f>
        <v/>
      </c>
      <c r="AO348" s="37" t="str">
        <f>IF(B348="", "", IF(COUNTIF($B$9:B347, B348)&gt;0, "", B348))</f>
        <v/>
      </c>
      <c r="AP348" s="37" t="str">
        <f t="shared" si="87"/>
        <v/>
      </c>
      <c r="AQ348" s="37">
        <v>340</v>
      </c>
      <c r="AR348" s="37" t="str">
        <f t="shared" si="88"/>
        <v/>
      </c>
      <c r="AT348" s="37" t="str">
        <f t="shared" si="89"/>
        <v/>
      </c>
      <c r="AV348" s="22" t="str">
        <f t="shared" si="90"/>
        <v/>
      </c>
    </row>
    <row r="349" spans="1:48" x14ac:dyDescent="0.25">
      <c r="A349" s="14"/>
      <c r="B349" s="145"/>
      <c r="C349" s="146"/>
      <c r="D349" s="147"/>
      <c r="E349" s="147"/>
      <c r="F349" s="148"/>
      <c r="G349" s="149"/>
      <c r="H349" s="150"/>
      <c r="I349" s="151"/>
      <c r="J349" s="152"/>
      <c r="K349" s="14"/>
      <c r="L349" s="162" t="str">
        <f t="shared" si="80"/>
        <v/>
      </c>
      <c r="M349" s="163" t="str">
        <f t="shared" si="81"/>
        <v/>
      </c>
      <c r="N349" s="164" t="str">
        <f t="shared" si="86"/>
        <v/>
      </c>
      <c r="O349" s="14"/>
      <c r="P349" s="172" t="str">
        <f>IF(I349='Intro &amp; Setup'!$AC$49, Schedule!$P$7, "")</f>
        <v/>
      </c>
      <c r="Q349" s="14"/>
      <c r="S349" s="12" t="str">
        <f t="shared" si="82"/>
        <v/>
      </c>
      <c r="U349" s="22">
        <f>IF(I349='Intro &amp; Setup'!$AC$49, AF349, 0)</f>
        <v>0</v>
      </c>
      <c r="V349" s="57" t="str">
        <f t="shared" si="83"/>
        <v/>
      </c>
      <c r="X349" s="5" t="str">
        <f t="shared" ref="X349:Z368" si="91">IF($I349="", "", IF($S349=X$8, $I349, ""))</f>
        <v/>
      </c>
      <c r="Y349" s="6" t="str">
        <f t="shared" si="91"/>
        <v/>
      </c>
      <c r="Z349" s="7" t="str">
        <f t="shared" si="91"/>
        <v/>
      </c>
      <c r="AA349" s="6"/>
      <c r="AB349" s="32" t="str">
        <f t="shared" ref="AB349:AD368" ca="1" si="92">IF($S349=AB$8, $AF349, "")</f>
        <v/>
      </c>
      <c r="AC349" s="59" t="str">
        <f t="shared" ca="1" si="92"/>
        <v/>
      </c>
      <c r="AD349" s="60" t="str">
        <f t="shared" ca="1" si="92"/>
        <v/>
      </c>
      <c r="AE349" s="59"/>
      <c r="AF349" s="22" t="str">
        <f>IF(AND(I349="", J349=""), "", IF(AND(J349="", 'Intro &amp; Setup'!$K$42&gt;0), 'Intro &amp; Setup'!$K$42, J349))</f>
        <v/>
      </c>
      <c r="AO349" s="37" t="str">
        <f>IF(B349="", "", IF(COUNTIF($B$9:B348, B349)&gt;0, "", B349))</f>
        <v/>
      </c>
      <c r="AP349" s="37" t="str">
        <f t="shared" si="87"/>
        <v/>
      </c>
      <c r="AQ349" s="37">
        <v>341</v>
      </c>
      <c r="AR349" s="37" t="str">
        <f t="shared" si="88"/>
        <v/>
      </c>
      <c r="AT349" s="37" t="str">
        <f t="shared" si="89"/>
        <v/>
      </c>
      <c r="AV349" s="22" t="str">
        <f t="shared" si="90"/>
        <v/>
      </c>
    </row>
    <row r="350" spans="1:48" x14ac:dyDescent="0.25">
      <c r="A350" s="14"/>
      <c r="B350" s="145"/>
      <c r="C350" s="146"/>
      <c r="D350" s="147"/>
      <c r="E350" s="147"/>
      <c r="F350" s="148"/>
      <c r="G350" s="149"/>
      <c r="H350" s="150"/>
      <c r="I350" s="151"/>
      <c r="J350" s="152"/>
      <c r="K350" s="14"/>
      <c r="L350" s="162" t="str">
        <f t="shared" si="80"/>
        <v/>
      </c>
      <c r="M350" s="163" t="str">
        <f t="shared" si="81"/>
        <v/>
      </c>
      <c r="N350" s="164" t="str">
        <f t="shared" si="86"/>
        <v/>
      </c>
      <c r="O350" s="14"/>
      <c r="P350" s="172" t="str">
        <f>IF(I350='Intro &amp; Setup'!$AC$49, Schedule!$P$7, "")</f>
        <v/>
      </c>
      <c r="Q350" s="14"/>
      <c r="S350" s="12" t="str">
        <f t="shared" si="82"/>
        <v/>
      </c>
      <c r="U350" s="22">
        <f>IF(I350='Intro &amp; Setup'!$AC$49, AF350, 0)</f>
        <v>0</v>
      </c>
      <c r="V350" s="57" t="str">
        <f t="shared" si="83"/>
        <v/>
      </c>
      <c r="X350" s="5" t="str">
        <f t="shared" si="91"/>
        <v/>
      </c>
      <c r="Y350" s="6" t="str">
        <f t="shared" si="91"/>
        <v/>
      </c>
      <c r="Z350" s="7" t="str">
        <f t="shared" si="91"/>
        <v/>
      </c>
      <c r="AA350" s="6"/>
      <c r="AB350" s="32" t="str">
        <f t="shared" ca="1" si="92"/>
        <v/>
      </c>
      <c r="AC350" s="59" t="str">
        <f t="shared" ca="1" si="92"/>
        <v/>
      </c>
      <c r="AD350" s="60" t="str">
        <f t="shared" ca="1" si="92"/>
        <v/>
      </c>
      <c r="AE350" s="59"/>
      <c r="AF350" s="22" t="str">
        <f>IF(AND(I350="", J350=""), "", IF(AND(J350="", 'Intro &amp; Setup'!$K$42&gt;0), 'Intro &amp; Setup'!$K$42, J350))</f>
        <v/>
      </c>
      <c r="AO350" s="37" t="str">
        <f>IF(B350="", "", IF(COUNTIF($B$9:B349, B350)&gt;0, "", B350))</f>
        <v/>
      </c>
      <c r="AP350" s="37" t="str">
        <f t="shared" si="87"/>
        <v/>
      </c>
      <c r="AQ350" s="37">
        <v>342</v>
      </c>
      <c r="AR350" s="37" t="str">
        <f t="shared" si="88"/>
        <v/>
      </c>
      <c r="AT350" s="37" t="str">
        <f t="shared" si="89"/>
        <v/>
      </c>
      <c r="AV350" s="22" t="str">
        <f t="shared" si="90"/>
        <v/>
      </c>
    </row>
    <row r="351" spans="1:48" x14ac:dyDescent="0.25">
      <c r="A351" s="14"/>
      <c r="B351" s="145"/>
      <c r="C351" s="146"/>
      <c r="D351" s="147"/>
      <c r="E351" s="147"/>
      <c r="F351" s="148"/>
      <c r="G351" s="149"/>
      <c r="H351" s="150"/>
      <c r="I351" s="151"/>
      <c r="J351" s="152"/>
      <c r="K351" s="14"/>
      <c r="L351" s="162" t="str">
        <f t="shared" si="80"/>
        <v/>
      </c>
      <c r="M351" s="163" t="str">
        <f t="shared" si="81"/>
        <v/>
      </c>
      <c r="N351" s="164" t="str">
        <f t="shared" si="86"/>
        <v/>
      </c>
      <c r="O351" s="14"/>
      <c r="P351" s="172" t="str">
        <f>IF(I351='Intro &amp; Setup'!$AC$49, Schedule!$P$7, "")</f>
        <v/>
      </c>
      <c r="Q351" s="14"/>
      <c r="S351" s="12" t="str">
        <f t="shared" si="82"/>
        <v/>
      </c>
      <c r="U351" s="22">
        <f>IF(I351='Intro &amp; Setup'!$AC$49, AF351, 0)</f>
        <v>0</v>
      </c>
      <c r="V351" s="57" t="str">
        <f t="shared" si="83"/>
        <v/>
      </c>
      <c r="X351" s="5" t="str">
        <f t="shared" si="91"/>
        <v/>
      </c>
      <c r="Y351" s="6" t="str">
        <f t="shared" si="91"/>
        <v/>
      </c>
      <c r="Z351" s="7" t="str">
        <f t="shared" si="91"/>
        <v/>
      </c>
      <c r="AA351" s="6"/>
      <c r="AB351" s="32" t="str">
        <f t="shared" ca="1" si="92"/>
        <v/>
      </c>
      <c r="AC351" s="59" t="str">
        <f t="shared" ca="1" si="92"/>
        <v/>
      </c>
      <c r="AD351" s="60" t="str">
        <f t="shared" ca="1" si="92"/>
        <v/>
      </c>
      <c r="AE351" s="59"/>
      <c r="AF351" s="22" t="str">
        <f>IF(AND(I351="", J351=""), "", IF(AND(J351="", 'Intro &amp; Setup'!$K$42&gt;0), 'Intro &amp; Setup'!$K$42, J351))</f>
        <v/>
      </c>
      <c r="AO351" s="37" t="str">
        <f>IF(B351="", "", IF(COUNTIF($B$9:B350, B351)&gt;0, "", B351))</f>
        <v/>
      </c>
      <c r="AP351" s="37" t="str">
        <f t="shared" si="87"/>
        <v/>
      </c>
      <c r="AQ351" s="37">
        <v>343</v>
      </c>
      <c r="AR351" s="37" t="str">
        <f t="shared" si="88"/>
        <v/>
      </c>
      <c r="AT351" s="37" t="str">
        <f t="shared" si="89"/>
        <v/>
      </c>
      <c r="AV351" s="22" t="str">
        <f t="shared" si="90"/>
        <v/>
      </c>
    </row>
    <row r="352" spans="1:48" x14ac:dyDescent="0.25">
      <c r="A352" s="14"/>
      <c r="B352" s="145"/>
      <c r="C352" s="146"/>
      <c r="D352" s="147"/>
      <c r="E352" s="147"/>
      <c r="F352" s="148"/>
      <c r="G352" s="149"/>
      <c r="H352" s="150"/>
      <c r="I352" s="151"/>
      <c r="J352" s="152"/>
      <c r="K352" s="14"/>
      <c r="L352" s="162" t="str">
        <f t="shared" si="80"/>
        <v/>
      </c>
      <c r="M352" s="163" t="str">
        <f t="shared" si="81"/>
        <v/>
      </c>
      <c r="N352" s="164" t="str">
        <f t="shared" si="86"/>
        <v/>
      </c>
      <c r="O352" s="14"/>
      <c r="P352" s="172" t="str">
        <f>IF(I352='Intro &amp; Setup'!$AC$49, Schedule!$P$7, "")</f>
        <v/>
      </c>
      <c r="Q352" s="14"/>
      <c r="S352" s="12" t="str">
        <f t="shared" si="82"/>
        <v/>
      </c>
      <c r="U352" s="22">
        <f>IF(I352='Intro &amp; Setup'!$AC$49, AF352, 0)</f>
        <v>0</v>
      </c>
      <c r="V352" s="57" t="str">
        <f t="shared" si="83"/>
        <v/>
      </c>
      <c r="X352" s="5" t="str">
        <f t="shared" si="91"/>
        <v/>
      </c>
      <c r="Y352" s="6" t="str">
        <f t="shared" si="91"/>
        <v/>
      </c>
      <c r="Z352" s="7" t="str">
        <f t="shared" si="91"/>
        <v/>
      </c>
      <c r="AA352" s="6"/>
      <c r="AB352" s="32" t="str">
        <f t="shared" ca="1" si="92"/>
        <v/>
      </c>
      <c r="AC352" s="59" t="str">
        <f t="shared" ca="1" si="92"/>
        <v/>
      </c>
      <c r="AD352" s="60" t="str">
        <f t="shared" ca="1" si="92"/>
        <v/>
      </c>
      <c r="AE352" s="59"/>
      <c r="AF352" s="22" t="str">
        <f>IF(AND(I352="", J352=""), "", IF(AND(J352="", 'Intro &amp; Setup'!$K$42&gt;0), 'Intro &amp; Setup'!$K$42, J352))</f>
        <v/>
      </c>
      <c r="AO352" s="37" t="str">
        <f>IF(B352="", "", IF(COUNTIF($B$9:B351, B352)&gt;0, "", B352))</f>
        <v/>
      </c>
      <c r="AP352" s="37" t="str">
        <f t="shared" si="87"/>
        <v/>
      </c>
      <c r="AQ352" s="37">
        <v>344</v>
      </c>
      <c r="AR352" s="37" t="str">
        <f t="shared" si="88"/>
        <v/>
      </c>
      <c r="AT352" s="37" t="str">
        <f t="shared" si="89"/>
        <v/>
      </c>
      <c r="AV352" s="22" t="str">
        <f t="shared" si="90"/>
        <v/>
      </c>
    </row>
    <row r="353" spans="1:48" x14ac:dyDescent="0.25">
      <c r="A353" s="14"/>
      <c r="B353" s="145"/>
      <c r="C353" s="146"/>
      <c r="D353" s="147"/>
      <c r="E353" s="147"/>
      <c r="F353" s="148"/>
      <c r="G353" s="149"/>
      <c r="H353" s="150"/>
      <c r="I353" s="151"/>
      <c r="J353" s="152"/>
      <c r="K353" s="14"/>
      <c r="L353" s="162" t="str">
        <f t="shared" si="80"/>
        <v/>
      </c>
      <c r="M353" s="163" t="str">
        <f t="shared" si="81"/>
        <v/>
      </c>
      <c r="N353" s="164" t="str">
        <f t="shared" si="86"/>
        <v/>
      </c>
      <c r="O353" s="14"/>
      <c r="P353" s="172" t="str">
        <f>IF(I353='Intro &amp; Setup'!$AC$49, Schedule!$P$7, "")</f>
        <v/>
      </c>
      <c r="Q353" s="14"/>
      <c r="S353" s="12" t="str">
        <f t="shared" si="82"/>
        <v/>
      </c>
      <c r="U353" s="22">
        <f>IF(I353='Intro &amp; Setup'!$AC$49, AF353, 0)</f>
        <v>0</v>
      </c>
      <c r="V353" s="57" t="str">
        <f t="shared" si="83"/>
        <v/>
      </c>
      <c r="X353" s="5" t="str">
        <f t="shared" si="91"/>
        <v/>
      </c>
      <c r="Y353" s="6" t="str">
        <f t="shared" si="91"/>
        <v/>
      </c>
      <c r="Z353" s="7" t="str">
        <f t="shared" si="91"/>
        <v/>
      </c>
      <c r="AA353" s="6"/>
      <c r="AB353" s="32" t="str">
        <f t="shared" ca="1" si="92"/>
        <v/>
      </c>
      <c r="AC353" s="59" t="str">
        <f t="shared" ca="1" si="92"/>
        <v/>
      </c>
      <c r="AD353" s="60" t="str">
        <f t="shared" ca="1" si="92"/>
        <v/>
      </c>
      <c r="AE353" s="59"/>
      <c r="AF353" s="22" t="str">
        <f>IF(AND(I353="", J353=""), "", IF(AND(J353="", 'Intro &amp; Setup'!$K$42&gt;0), 'Intro &amp; Setup'!$K$42, J353))</f>
        <v/>
      </c>
      <c r="AO353" s="37" t="str">
        <f>IF(B353="", "", IF(COUNTIF($B$9:B352, B353)&gt;0, "", B353))</f>
        <v/>
      </c>
      <c r="AP353" s="37" t="str">
        <f t="shared" si="87"/>
        <v/>
      </c>
      <c r="AQ353" s="37">
        <v>345</v>
      </c>
      <c r="AR353" s="37" t="str">
        <f t="shared" si="88"/>
        <v/>
      </c>
      <c r="AT353" s="37" t="str">
        <f t="shared" si="89"/>
        <v/>
      </c>
      <c r="AV353" s="22" t="str">
        <f t="shared" si="90"/>
        <v/>
      </c>
    </row>
    <row r="354" spans="1:48" x14ac:dyDescent="0.25">
      <c r="A354" s="14"/>
      <c r="B354" s="145"/>
      <c r="C354" s="146"/>
      <c r="D354" s="147"/>
      <c r="E354" s="147"/>
      <c r="F354" s="148"/>
      <c r="G354" s="149"/>
      <c r="H354" s="150"/>
      <c r="I354" s="151"/>
      <c r="J354" s="152"/>
      <c r="K354" s="14"/>
      <c r="L354" s="162" t="str">
        <f t="shared" si="80"/>
        <v/>
      </c>
      <c r="M354" s="163" t="str">
        <f t="shared" si="81"/>
        <v/>
      </c>
      <c r="N354" s="164" t="str">
        <f t="shared" si="86"/>
        <v/>
      </c>
      <c r="O354" s="14"/>
      <c r="P354" s="172" t="str">
        <f>IF(I354='Intro &amp; Setup'!$AC$49, Schedule!$P$7, "")</f>
        <v/>
      </c>
      <c r="Q354" s="14"/>
      <c r="S354" s="12" t="str">
        <f t="shared" si="82"/>
        <v/>
      </c>
      <c r="U354" s="22">
        <f>IF(I354='Intro &amp; Setup'!$AC$49, AF354, 0)</f>
        <v>0</v>
      </c>
      <c r="V354" s="57" t="str">
        <f t="shared" si="83"/>
        <v/>
      </c>
      <c r="X354" s="5" t="str">
        <f t="shared" si="91"/>
        <v/>
      </c>
      <c r="Y354" s="6" t="str">
        <f t="shared" si="91"/>
        <v/>
      </c>
      <c r="Z354" s="7" t="str">
        <f t="shared" si="91"/>
        <v/>
      </c>
      <c r="AA354" s="6"/>
      <c r="AB354" s="32" t="str">
        <f t="shared" ca="1" si="92"/>
        <v/>
      </c>
      <c r="AC354" s="59" t="str">
        <f t="shared" ca="1" si="92"/>
        <v/>
      </c>
      <c r="AD354" s="60" t="str">
        <f t="shared" ca="1" si="92"/>
        <v/>
      </c>
      <c r="AE354" s="59"/>
      <c r="AF354" s="22" t="str">
        <f>IF(AND(I354="", J354=""), "", IF(AND(J354="", 'Intro &amp; Setup'!$K$42&gt;0), 'Intro &amp; Setup'!$K$42, J354))</f>
        <v/>
      </c>
      <c r="AO354" s="37" t="str">
        <f>IF(B354="", "", IF(COUNTIF($B$9:B353, B354)&gt;0, "", B354))</f>
        <v/>
      </c>
      <c r="AP354" s="37" t="str">
        <f t="shared" si="87"/>
        <v/>
      </c>
      <c r="AQ354" s="37">
        <v>346</v>
      </c>
      <c r="AR354" s="37" t="str">
        <f t="shared" si="88"/>
        <v/>
      </c>
      <c r="AT354" s="37" t="str">
        <f t="shared" si="89"/>
        <v/>
      </c>
      <c r="AV354" s="22" t="str">
        <f t="shared" si="90"/>
        <v/>
      </c>
    </row>
    <row r="355" spans="1:48" x14ac:dyDescent="0.25">
      <c r="A355" s="14"/>
      <c r="B355" s="145"/>
      <c r="C355" s="146"/>
      <c r="D355" s="147"/>
      <c r="E355" s="147"/>
      <c r="F355" s="148"/>
      <c r="G355" s="149"/>
      <c r="H355" s="150"/>
      <c r="I355" s="151"/>
      <c r="J355" s="152"/>
      <c r="K355" s="14"/>
      <c r="L355" s="162" t="str">
        <f t="shared" si="80"/>
        <v/>
      </c>
      <c r="M355" s="163" t="str">
        <f t="shared" si="81"/>
        <v/>
      </c>
      <c r="N355" s="164" t="str">
        <f t="shared" si="86"/>
        <v/>
      </c>
      <c r="O355" s="14"/>
      <c r="P355" s="172" t="str">
        <f>IF(I355='Intro &amp; Setup'!$AC$49, Schedule!$P$7, "")</f>
        <v/>
      </c>
      <c r="Q355" s="14"/>
      <c r="S355" s="12" t="str">
        <f t="shared" si="82"/>
        <v/>
      </c>
      <c r="U355" s="22">
        <f>IF(I355='Intro &amp; Setup'!$AC$49, AF355, 0)</f>
        <v>0</v>
      </c>
      <c r="V355" s="57" t="str">
        <f t="shared" si="83"/>
        <v/>
      </c>
      <c r="X355" s="5" t="str">
        <f t="shared" si="91"/>
        <v/>
      </c>
      <c r="Y355" s="6" t="str">
        <f t="shared" si="91"/>
        <v/>
      </c>
      <c r="Z355" s="7" t="str">
        <f t="shared" si="91"/>
        <v/>
      </c>
      <c r="AA355" s="6"/>
      <c r="AB355" s="32" t="str">
        <f t="shared" ca="1" si="92"/>
        <v/>
      </c>
      <c r="AC355" s="59" t="str">
        <f t="shared" ca="1" si="92"/>
        <v/>
      </c>
      <c r="AD355" s="60" t="str">
        <f t="shared" ca="1" si="92"/>
        <v/>
      </c>
      <c r="AE355" s="59"/>
      <c r="AF355" s="22" t="str">
        <f>IF(AND(I355="", J355=""), "", IF(AND(J355="", 'Intro &amp; Setup'!$K$42&gt;0), 'Intro &amp; Setup'!$K$42, J355))</f>
        <v/>
      </c>
      <c r="AO355" s="37" t="str">
        <f>IF(B355="", "", IF(COUNTIF($B$9:B354, B355)&gt;0, "", B355))</f>
        <v/>
      </c>
      <c r="AP355" s="37" t="str">
        <f t="shared" si="87"/>
        <v/>
      </c>
      <c r="AQ355" s="37">
        <v>347</v>
      </c>
      <c r="AR355" s="37" t="str">
        <f t="shared" si="88"/>
        <v/>
      </c>
      <c r="AT355" s="37" t="str">
        <f t="shared" si="89"/>
        <v/>
      </c>
      <c r="AV355" s="22" t="str">
        <f t="shared" si="90"/>
        <v/>
      </c>
    </row>
    <row r="356" spans="1:48" x14ac:dyDescent="0.25">
      <c r="A356" s="14"/>
      <c r="B356" s="145"/>
      <c r="C356" s="146"/>
      <c r="D356" s="147"/>
      <c r="E356" s="147"/>
      <c r="F356" s="148"/>
      <c r="G356" s="149"/>
      <c r="H356" s="150"/>
      <c r="I356" s="151"/>
      <c r="J356" s="152"/>
      <c r="K356" s="14"/>
      <c r="L356" s="162" t="str">
        <f t="shared" si="80"/>
        <v/>
      </c>
      <c r="M356" s="163" t="str">
        <f t="shared" si="81"/>
        <v/>
      </c>
      <c r="N356" s="164" t="str">
        <f t="shared" si="86"/>
        <v/>
      </c>
      <c r="O356" s="14"/>
      <c r="P356" s="172" t="str">
        <f>IF(I356='Intro &amp; Setup'!$AC$49, Schedule!$P$7, "")</f>
        <v/>
      </c>
      <c r="Q356" s="14"/>
      <c r="S356" s="12" t="str">
        <f t="shared" si="82"/>
        <v/>
      </c>
      <c r="U356" s="22">
        <f>IF(I356='Intro &amp; Setup'!$AC$49, AF356, 0)</f>
        <v>0</v>
      </c>
      <c r="V356" s="57" t="str">
        <f t="shared" si="83"/>
        <v/>
      </c>
      <c r="X356" s="5" t="str">
        <f t="shared" si="91"/>
        <v/>
      </c>
      <c r="Y356" s="6" t="str">
        <f t="shared" si="91"/>
        <v/>
      </c>
      <c r="Z356" s="7" t="str">
        <f t="shared" si="91"/>
        <v/>
      </c>
      <c r="AA356" s="6"/>
      <c r="AB356" s="32" t="str">
        <f t="shared" ca="1" si="92"/>
        <v/>
      </c>
      <c r="AC356" s="59" t="str">
        <f t="shared" ca="1" si="92"/>
        <v/>
      </c>
      <c r="AD356" s="60" t="str">
        <f t="shared" ca="1" si="92"/>
        <v/>
      </c>
      <c r="AE356" s="59"/>
      <c r="AF356" s="22" t="str">
        <f>IF(AND(I356="", J356=""), "", IF(AND(J356="", 'Intro &amp; Setup'!$K$42&gt;0), 'Intro &amp; Setup'!$K$42, J356))</f>
        <v/>
      </c>
      <c r="AO356" s="37" t="str">
        <f>IF(B356="", "", IF(COUNTIF($B$9:B355, B356)&gt;0, "", B356))</f>
        <v/>
      </c>
      <c r="AP356" s="37" t="str">
        <f t="shared" si="87"/>
        <v/>
      </c>
      <c r="AQ356" s="37">
        <v>348</v>
      </c>
      <c r="AR356" s="37" t="str">
        <f t="shared" si="88"/>
        <v/>
      </c>
      <c r="AT356" s="37" t="str">
        <f t="shared" si="89"/>
        <v/>
      </c>
      <c r="AV356" s="22" t="str">
        <f t="shared" si="90"/>
        <v/>
      </c>
    </row>
    <row r="357" spans="1:48" x14ac:dyDescent="0.25">
      <c r="A357" s="14"/>
      <c r="B357" s="145"/>
      <c r="C357" s="146"/>
      <c r="D357" s="147"/>
      <c r="E357" s="147"/>
      <c r="F357" s="148"/>
      <c r="G357" s="149"/>
      <c r="H357" s="150"/>
      <c r="I357" s="151"/>
      <c r="J357" s="152"/>
      <c r="K357" s="14"/>
      <c r="L357" s="162" t="str">
        <f t="shared" si="80"/>
        <v/>
      </c>
      <c r="M357" s="163" t="str">
        <f t="shared" si="81"/>
        <v/>
      </c>
      <c r="N357" s="164" t="str">
        <f t="shared" si="86"/>
        <v/>
      </c>
      <c r="O357" s="14"/>
      <c r="P357" s="172" t="str">
        <f>IF(I357='Intro &amp; Setup'!$AC$49, Schedule!$P$7, "")</f>
        <v/>
      </c>
      <c r="Q357" s="14"/>
      <c r="S357" s="12" t="str">
        <f t="shared" si="82"/>
        <v/>
      </c>
      <c r="U357" s="22">
        <f>IF(I357='Intro &amp; Setup'!$AC$49, AF357, 0)</f>
        <v>0</v>
      </c>
      <c r="V357" s="57" t="str">
        <f t="shared" si="83"/>
        <v/>
      </c>
      <c r="X357" s="5" t="str">
        <f t="shared" si="91"/>
        <v/>
      </c>
      <c r="Y357" s="6" t="str">
        <f t="shared" si="91"/>
        <v/>
      </c>
      <c r="Z357" s="7" t="str">
        <f t="shared" si="91"/>
        <v/>
      </c>
      <c r="AA357" s="6"/>
      <c r="AB357" s="32" t="str">
        <f t="shared" ca="1" si="92"/>
        <v/>
      </c>
      <c r="AC357" s="59" t="str">
        <f t="shared" ca="1" si="92"/>
        <v/>
      </c>
      <c r="AD357" s="60" t="str">
        <f t="shared" ca="1" si="92"/>
        <v/>
      </c>
      <c r="AE357" s="59"/>
      <c r="AF357" s="22" t="str">
        <f>IF(AND(I357="", J357=""), "", IF(AND(J357="", 'Intro &amp; Setup'!$K$42&gt;0), 'Intro &amp; Setup'!$K$42, J357))</f>
        <v/>
      </c>
      <c r="AO357" s="37" t="str">
        <f>IF(B357="", "", IF(COUNTIF($B$9:B356, B357)&gt;0, "", B357))</f>
        <v/>
      </c>
      <c r="AP357" s="37" t="str">
        <f t="shared" si="87"/>
        <v/>
      </c>
      <c r="AQ357" s="37">
        <v>349</v>
      </c>
      <c r="AR357" s="37" t="str">
        <f t="shared" si="88"/>
        <v/>
      </c>
      <c r="AT357" s="37" t="str">
        <f t="shared" si="89"/>
        <v/>
      </c>
      <c r="AV357" s="22" t="str">
        <f t="shared" si="90"/>
        <v/>
      </c>
    </row>
    <row r="358" spans="1:48" x14ac:dyDescent="0.25">
      <c r="A358" s="14"/>
      <c r="B358" s="145"/>
      <c r="C358" s="146"/>
      <c r="D358" s="147"/>
      <c r="E358" s="147"/>
      <c r="F358" s="148"/>
      <c r="G358" s="149"/>
      <c r="H358" s="150"/>
      <c r="I358" s="151"/>
      <c r="J358" s="152"/>
      <c r="K358" s="14"/>
      <c r="L358" s="162" t="str">
        <f t="shared" si="80"/>
        <v/>
      </c>
      <c r="M358" s="163" t="str">
        <f t="shared" si="81"/>
        <v/>
      </c>
      <c r="N358" s="164" t="str">
        <f t="shared" si="86"/>
        <v/>
      </c>
      <c r="O358" s="14"/>
      <c r="P358" s="172" t="str">
        <f>IF(I358='Intro &amp; Setup'!$AC$49, Schedule!$P$7, "")</f>
        <v/>
      </c>
      <c r="Q358" s="14"/>
      <c r="S358" s="12" t="str">
        <f t="shared" si="82"/>
        <v/>
      </c>
      <c r="U358" s="22">
        <f>IF(I358='Intro &amp; Setup'!$AC$49, AF358, 0)</f>
        <v>0</v>
      </c>
      <c r="V358" s="57" t="str">
        <f t="shared" si="83"/>
        <v/>
      </c>
      <c r="X358" s="5" t="str">
        <f t="shared" si="91"/>
        <v/>
      </c>
      <c r="Y358" s="6" t="str">
        <f t="shared" si="91"/>
        <v/>
      </c>
      <c r="Z358" s="7" t="str">
        <f t="shared" si="91"/>
        <v/>
      </c>
      <c r="AA358" s="6"/>
      <c r="AB358" s="32" t="str">
        <f t="shared" ca="1" si="92"/>
        <v/>
      </c>
      <c r="AC358" s="59" t="str">
        <f t="shared" ca="1" si="92"/>
        <v/>
      </c>
      <c r="AD358" s="60" t="str">
        <f t="shared" ca="1" si="92"/>
        <v/>
      </c>
      <c r="AE358" s="59"/>
      <c r="AF358" s="22" t="str">
        <f>IF(AND(I358="", J358=""), "", IF(AND(J358="", 'Intro &amp; Setup'!$K$42&gt;0), 'Intro &amp; Setup'!$K$42, J358))</f>
        <v/>
      </c>
      <c r="AO358" s="37" t="str">
        <f>IF(B358="", "", IF(COUNTIF($B$9:B357, B358)&gt;0, "", B358))</f>
        <v/>
      </c>
      <c r="AP358" s="37" t="str">
        <f t="shared" si="87"/>
        <v/>
      </c>
      <c r="AQ358" s="37">
        <v>350</v>
      </c>
      <c r="AR358" s="37" t="str">
        <f t="shared" si="88"/>
        <v/>
      </c>
      <c r="AT358" s="37" t="str">
        <f t="shared" si="89"/>
        <v/>
      </c>
      <c r="AV358" s="22" t="str">
        <f t="shared" si="90"/>
        <v/>
      </c>
    </row>
    <row r="359" spans="1:48" x14ac:dyDescent="0.25">
      <c r="A359" s="14"/>
      <c r="B359" s="145"/>
      <c r="C359" s="146"/>
      <c r="D359" s="147"/>
      <c r="E359" s="147"/>
      <c r="F359" s="148"/>
      <c r="G359" s="149"/>
      <c r="H359" s="150"/>
      <c r="I359" s="151"/>
      <c r="J359" s="152"/>
      <c r="K359" s="14"/>
      <c r="L359" s="162" t="str">
        <f t="shared" si="80"/>
        <v/>
      </c>
      <c r="M359" s="163" t="str">
        <f t="shared" si="81"/>
        <v/>
      </c>
      <c r="N359" s="164" t="str">
        <f t="shared" si="86"/>
        <v/>
      </c>
      <c r="O359" s="14"/>
      <c r="P359" s="172" t="str">
        <f>IF(I359='Intro &amp; Setup'!$AC$49, Schedule!$P$7, "")</f>
        <v/>
      </c>
      <c r="Q359" s="14"/>
      <c r="S359" s="12" t="str">
        <f t="shared" si="82"/>
        <v/>
      </c>
      <c r="U359" s="22">
        <f>IF(I359='Intro &amp; Setup'!$AC$49, AF359, 0)</f>
        <v>0</v>
      </c>
      <c r="V359" s="57" t="str">
        <f t="shared" si="83"/>
        <v/>
      </c>
      <c r="X359" s="5" t="str">
        <f t="shared" si="91"/>
        <v/>
      </c>
      <c r="Y359" s="6" t="str">
        <f t="shared" si="91"/>
        <v/>
      </c>
      <c r="Z359" s="7" t="str">
        <f t="shared" si="91"/>
        <v/>
      </c>
      <c r="AA359" s="6"/>
      <c r="AB359" s="32" t="str">
        <f t="shared" ca="1" si="92"/>
        <v/>
      </c>
      <c r="AC359" s="59" t="str">
        <f t="shared" ca="1" si="92"/>
        <v/>
      </c>
      <c r="AD359" s="60" t="str">
        <f t="shared" ca="1" si="92"/>
        <v/>
      </c>
      <c r="AE359" s="59"/>
      <c r="AF359" s="22" t="str">
        <f>IF(AND(I359="", J359=""), "", IF(AND(J359="", 'Intro &amp; Setup'!$K$42&gt;0), 'Intro &amp; Setup'!$K$42, J359))</f>
        <v/>
      </c>
      <c r="AO359" s="37" t="str">
        <f>IF(B359="", "", IF(COUNTIF($B$9:B358, B359)&gt;0, "", B359))</f>
        <v/>
      </c>
      <c r="AP359" s="37" t="str">
        <f t="shared" si="87"/>
        <v/>
      </c>
      <c r="AQ359" s="37">
        <v>351</v>
      </c>
      <c r="AR359" s="37" t="str">
        <f t="shared" si="88"/>
        <v/>
      </c>
      <c r="AT359" s="37" t="str">
        <f t="shared" si="89"/>
        <v/>
      </c>
      <c r="AV359" s="22" t="str">
        <f t="shared" si="90"/>
        <v/>
      </c>
    </row>
    <row r="360" spans="1:48" x14ac:dyDescent="0.25">
      <c r="A360" s="14"/>
      <c r="B360" s="145"/>
      <c r="C360" s="146"/>
      <c r="D360" s="147"/>
      <c r="E360" s="147"/>
      <c r="F360" s="148"/>
      <c r="G360" s="149"/>
      <c r="H360" s="150"/>
      <c r="I360" s="151"/>
      <c r="J360" s="152"/>
      <c r="K360" s="14"/>
      <c r="L360" s="162" t="str">
        <f t="shared" si="80"/>
        <v/>
      </c>
      <c r="M360" s="163" t="str">
        <f t="shared" si="81"/>
        <v/>
      </c>
      <c r="N360" s="164" t="str">
        <f t="shared" si="86"/>
        <v/>
      </c>
      <c r="O360" s="14"/>
      <c r="P360" s="172" t="str">
        <f>IF(I360='Intro &amp; Setup'!$AC$49, Schedule!$P$7, "")</f>
        <v/>
      </c>
      <c r="Q360" s="14"/>
      <c r="S360" s="12" t="str">
        <f t="shared" si="82"/>
        <v/>
      </c>
      <c r="U360" s="22">
        <f>IF(I360='Intro &amp; Setup'!$AC$49, AF360, 0)</f>
        <v>0</v>
      </c>
      <c r="V360" s="57" t="str">
        <f t="shared" si="83"/>
        <v/>
      </c>
      <c r="X360" s="5" t="str">
        <f t="shared" si="91"/>
        <v/>
      </c>
      <c r="Y360" s="6" t="str">
        <f t="shared" si="91"/>
        <v/>
      </c>
      <c r="Z360" s="7" t="str">
        <f t="shared" si="91"/>
        <v/>
      </c>
      <c r="AA360" s="6"/>
      <c r="AB360" s="32" t="str">
        <f t="shared" ca="1" si="92"/>
        <v/>
      </c>
      <c r="AC360" s="59" t="str">
        <f t="shared" ca="1" si="92"/>
        <v/>
      </c>
      <c r="AD360" s="60" t="str">
        <f t="shared" ca="1" si="92"/>
        <v/>
      </c>
      <c r="AE360" s="59"/>
      <c r="AF360" s="22" t="str">
        <f>IF(AND(I360="", J360=""), "", IF(AND(J360="", 'Intro &amp; Setup'!$K$42&gt;0), 'Intro &amp; Setup'!$K$42, J360))</f>
        <v/>
      </c>
      <c r="AO360" s="37" t="str">
        <f>IF(B360="", "", IF(COUNTIF($B$9:B359, B360)&gt;0, "", B360))</f>
        <v/>
      </c>
      <c r="AP360" s="37" t="str">
        <f t="shared" si="87"/>
        <v/>
      </c>
      <c r="AQ360" s="37">
        <v>352</v>
      </c>
      <c r="AR360" s="37" t="str">
        <f t="shared" si="88"/>
        <v/>
      </c>
      <c r="AT360" s="37" t="str">
        <f t="shared" si="89"/>
        <v/>
      </c>
      <c r="AV360" s="22" t="str">
        <f t="shared" si="90"/>
        <v/>
      </c>
    </row>
    <row r="361" spans="1:48" x14ac:dyDescent="0.25">
      <c r="A361" s="14"/>
      <c r="B361" s="145"/>
      <c r="C361" s="146"/>
      <c r="D361" s="147"/>
      <c r="E361" s="147"/>
      <c r="F361" s="148"/>
      <c r="G361" s="149"/>
      <c r="H361" s="150"/>
      <c r="I361" s="151"/>
      <c r="J361" s="152"/>
      <c r="K361" s="14"/>
      <c r="L361" s="162" t="str">
        <f t="shared" si="80"/>
        <v/>
      </c>
      <c r="M361" s="163" t="str">
        <f t="shared" si="81"/>
        <v/>
      </c>
      <c r="N361" s="164" t="str">
        <f t="shared" si="86"/>
        <v/>
      </c>
      <c r="O361" s="14"/>
      <c r="P361" s="172" t="str">
        <f>IF(I361='Intro &amp; Setup'!$AC$49, Schedule!$P$7, "")</f>
        <v/>
      </c>
      <c r="Q361" s="14"/>
      <c r="S361" s="12" t="str">
        <f t="shared" si="82"/>
        <v/>
      </c>
      <c r="U361" s="22">
        <f>IF(I361='Intro &amp; Setup'!$AC$49, AF361, 0)</f>
        <v>0</v>
      </c>
      <c r="V361" s="57" t="str">
        <f t="shared" si="83"/>
        <v/>
      </c>
      <c r="X361" s="5" t="str">
        <f t="shared" si="91"/>
        <v/>
      </c>
      <c r="Y361" s="6" t="str">
        <f t="shared" si="91"/>
        <v/>
      </c>
      <c r="Z361" s="7" t="str">
        <f t="shared" si="91"/>
        <v/>
      </c>
      <c r="AA361" s="6"/>
      <c r="AB361" s="32" t="str">
        <f t="shared" ca="1" si="92"/>
        <v/>
      </c>
      <c r="AC361" s="59" t="str">
        <f t="shared" ca="1" si="92"/>
        <v/>
      </c>
      <c r="AD361" s="60" t="str">
        <f t="shared" ca="1" si="92"/>
        <v/>
      </c>
      <c r="AE361" s="59"/>
      <c r="AF361" s="22" t="str">
        <f>IF(AND(I361="", J361=""), "", IF(AND(J361="", 'Intro &amp; Setup'!$K$42&gt;0), 'Intro &amp; Setup'!$K$42, J361))</f>
        <v/>
      </c>
      <c r="AO361" s="37" t="str">
        <f>IF(B361="", "", IF(COUNTIF($B$9:B360, B361)&gt;0, "", B361))</f>
        <v/>
      </c>
      <c r="AP361" s="37" t="str">
        <f t="shared" si="87"/>
        <v/>
      </c>
      <c r="AQ361" s="37">
        <v>353</v>
      </c>
      <c r="AR361" s="37" t="str">
        <f t="shared" si="88"/>
        <v/>
      </c>
      <c r="AT361" s="37" t="str">
        <f t="shared" si="89"/>
        <v/>
      </c>
      <c r="AV361" s="22" t="str">
        <f t="shared" si="90"/>
        <v/>
      </c>
    </row>
    <row r="362" spans="1:48" x14ac:dyDescent="0.25">
      <c r="A362" s="14"/>
      <c r="B362" s="145"/>
      <c r="C362" s="146"/>
      <c r="D362" s="147"/>
      <c r="E362" s="147"/>
      <c r="F362" s="148"/>
      <c r="G362" s="149"/>
      <c r="H362" s="150"/>
      <c r="I362" s="151"/>
      <c r="J362" s="152"/>
      <c r="K362" s="14"/>
      <c r="L362" s="162" t="str">
        <f t="shared" si="80"/>
        <v/>
      </c>
      <c r="M362" s="163" t="str">
        <f t="shared" si="81"/>
        <v/>
      </c>
      <c r="N362" s="164" t="str">
        <f t="shared" si="86"/>
        <v/>
      </c>
      <c r="O362" s="14"/>
      <c r="P362" s="172" t="str">
        <f>IF(I362='Intro &amp; Setup'!$AC$49, Schedule!$P$7, "")</f>
        <v/>
      </c>
      <c r="Q362" s="14"/>
      <c r="S362" s="12" t="str">
        <f t="shared" si="82"/>
        <v/>
      </c>
      <c r="U362" s="22">
        <f>IF(I362='Intro &amp; Setup'!$AC$49, AF362, 0)</f>
        <v>0</v>
      </c>
      <c r="V362" s="57" t="str">
        <f t="shared" si="83"/>
        <v/>
      </c>
      <c r="X362" s="5" t="str">
        <f t="shared" si="91"/>
        <v/>
      </c>
      <c r="Y362" s="6" t="str">
        <f t="shared" si="91"/>
        <v/>
      </c>
      <c r="Z362" s="7" t="str">
        <f t="shared" si="91"/>
        <v/>
      </c>
      <c r="AA362" s="6"/>
      <c r="AB362" s="32" t="str">
        <f t="shared" ca="1" si="92"/>
        <v/>
      </c>
      <c r="AC362" s="59" t="str">
        <f t="shared" ca="1" si="92"/>
        <v/>
      </c>
      <c r="AD362" s="60" t="str">
        <f t="shared" ca="1" si="92"/>
        <v/>
      </c>
      <c r="AE362" s="59"/>
      <c r="AF362" s="22" t="str">
        <f>IF(AND(I362="", J362=""), "", IF(AND(J362="", 'Intro &amp; Setup'!$K$42&gt;0), 'Intro &amp; Setup'!$K$42, J362))</f>
        <v/>
      </c>
      <c r="AO362" s="37" t="str">
        <f>IF(B362="", "", IF(COUNTIF($B$9:B361, B362)&gt;0, "", B362))</f>
        <v/>
      </c>
      <c r="AP362" s="37" t="str">
        <f t="shared" si="87"/>
        <v/>
      </c>
      <c r="AQ362" s="37">
        <v>354</v>
      </c>
      <c r="AR362" s="37" t="str">
        <f t="shared" si="88"/>
        <v/>
      </c>
      <c r="AT362" s="37" t="str">
        <f t="shared" si="89"/>
        <v/>
      </c>
      <c r="AV362" s="22" t="str">
        <f t="shared" si="90"/>
        <v/>
      </c>
    </row>
    <row r="363" spans="1:48" x14ac:dyDescent="0.25">
      <c r="A363" s="14"/>
      <c r="B363" s="145"/>
      <c r="C363" s="146"/>
      <c r="D363" s="147"/>
      <c r="E363" s="147"/>
      <c r="F363" s="148"/>
      <c r="G363" s="149"/>
      <c r="H363" s="150"/>
      <c r="I363" s="151"/>
      <c r="J363" s="152"/>
      <c r="K363" s="14"/>
      <c r="L363" s="162" t="str">
        <f t="shared" si="80"/>
        <v/>
      </c>
      <c r="M363" s="163" t="str">
        <f t="shared" si="81"/>
        <v/>
      </c>
      <c r="N363" s="164" t="str">
        <f t="shared" si="86"/>
        <v/>
      </c>
      <c r="O363" s="14"/>
      <c r="P363" s="172" t="str">
        <f>IF(I363='Intro &amp; Setup'!$AC$49, Schedule!$P$7, "")</f>
        <v/>
      </c>
      <c r="Q363" s="14"/>
      <c r="S363" s="12" t="str">
        <f t="shared" si="82"/>
        <v/>
      </c>
      <c r="U363" s="22">
        <f>IF(I363='Intro &amp; Setup'!$AC$49, AF363, 0)</f>
        <v>0</v>
      </c>
      <c r="V363" s="57" t="str">
        <f t="shared" si="83"/>
        <v/>
      </c>
      <c r="X363" s="5" t="str">
        <f t="shared" si="91"/>
        <v/>
      </c>
      <c r="Y363" s="6" t="str">
        <f t="shared" si="91"/>
        <v/>
      </c>
      <c r="Z363" s="7" t="str">
        <f t="shared" si="91"/>
        <v/>
      </c>
      <c r="AA363" s="6"/>
      <c r="AB363" s="32" t="str">
        <f t="shared" ca="1" si="92"/>
        <v/>
      </c>
      <c r="AC363" s="59" t="str">
        <f t="shared" ca="1" si="92"/>
        <v/>
      </c>
      <c r="AD363" s="60" t="str">
        <f t="shared" ca="1" si="92"/>
        <v/>
      </c>
      <c r="AE363" s="59"/>
      <c r="AF363" s="22" t="str">
        <f>IF(AND(I363="", J363=""), "", IF(AND(J363="", 'Intro &amp; Setup'!$K$42&gt;0), 'Intro &amp; Setup'!$K$42, J363))</f>
        <v/>
      </c>
      <c r="AO363" s="37" t="str">
        <f>IF(B363="", "", IF(COUNTIF($B$9:B362, B363)&gt;0, "", B363))</f>
        <v/>
      </c>
      <c r="AP363" s="37" t="str">
        <f t="shared" si="87"/>
        <v/>
      </c>
      <c r="AQ363" s="37">
        <v>355</v>
      </c>
      <c r="AR363" s="37" t="str">
        <f t="shared" si="88"/>
        <v/>
      </c>
      <c r="AT363" s="37" t="str">
        <f t="shared" si="89"/>
        <v/>
      </c>
      <c r="AV363" s="22" t="str">
        <f t="shared" si="90"/>
        <v/>
      </c>
    </row>
    <row r="364" spans="1:48" x14ac:dyDescent="0.25">
      <c r="A364" s="14"/>
      <c r="B364" s="145"/>
      <c r="C364" s="146"/>
      <c r="D364" s="147"/>
      <c r="E364" s="147"/>
      <c r="F364" s="148"/>
      <c r="G364" s="149"/>
      <c r="H364" s="150"/>
      <c r="I364" s="151"/>
      <c r="J364" s="152"/>
      <c r="K364" s="14"/>
      <c r="L364" s="162" t="str">
        <f t="shared" si="80"/>
        <v/>
      </c>
      <c r="M364" s="163" t="str">
        <f t="shared" si="81"/>
        <v/>
      </c>
      <c r="N364" s="164" t="str">
        <f t="shared" si="86"/>
        <v/>
      </c>
      <c r="O364" s="14"/>
      <c r="P364" s="172" t="str">
        <f>IF(I364='Intro &amp; Setup'!$AC$49, Schedule!$P$7, "")</f>
        <v/>
      </c>
      <c r="Q364" s="14"/>
      <c r="S364" s="12" t="str">
        <f t="shared" si="82"/>
        <v/>
      </c>
      <c r="U364" s="22">
        <f>IF(I364='Intro &amp; Setup'!$AC$49, AF364, 0)</f>
        <v>0</v>
      </c>
      <c r="V364" s="57" t="str">
        <f t="shared" si="83"/>
        <v/>
      </c>
      <c r="X364" s="5" t="str">
        <f t="shared" si="91"/>
        <v/>
      </c>
      <c r="Y364" s="6" t="str">
        <f t="shared" si="91"/>
        <v/>
      </c>
      <c r="Z364" s="7" t="str">
        <f t="shared" si="91"/>
        <v/>
      </c>
      <c r="AA364" s="6"/>
      <c r="AB364" s="32" t="str">
        <f t="shared" ca="1" si="92"/>
        <v/>
      </c>
      <c r="AC364" s="59" t="str">
        <f t="shared" ca="1" si="92"/>
        <v/>
      </c>
      <c r="AD364" s="60" t="str">
        <f t="shared" ca="1" si="92"/>
        <v/>
      </c>
      <c r="AE364" s="59"/>
      <c r="AF364" s="22" t="str">
        <f>IF(AND(I364="", J364=""), "", IF(AND(J364="", 'Intro &amp; Setup'!$K$42&gt;0), 'Intro &amp; Setup'!$K$42, J364))</f>
        <v/>
      </c>
      <c r="AO364" s="37" t="str">
        <f>IF(B364="", "", IF(COUNTIF($B$9:B363, B364)&gt;0, "", B364))</f>
        <v/>
      </c>
      <c r="AP364" s="37" t="str">
        <f t="shared" si="87"/>
        <v/>
      </c>
      <c r="AQ364" s="37">
        <v>356</v>
      </c>
      <c r="AR364" s="37" t="str">
        <f t="shared" si="88"/>
        <v/>
      </c>
      <c r="AT364" s="37" t="str">
        <f t="shared" si="89"/>
        <v/>
      </c>
      <c r="AV364" s="22" t="str">
        <f t="shared" si="90"/>
        <v/>
      </c>
    </row>
    <row r="365" spans="1:48" x14ac:dyDescent="0.25">
      <c r="A365" s="14"/>
      <c r="B365" s="145"/>
      <c r="C365" s="146"/>
      <c r="D365" s="147"/>
      <c r="E365" s="147"/>
      <c r="F365" s="148"/>
      <c r="G365" s="149"/>
      <c r="H365" s="150"/>
      <c r="I365" s="151"/>
      <c r="J365" s="152"/>
      <c r="K365" s="14"/>
      <c r="L365" s="162" t="str">
        <f t="shared" si="80"/>
        <v/>
      </c>
      <c r="M365" s="163" t="str">
        <f t="shared" si="81"/>
        <v/>
      </c>
      <c r="N365" s="164" t="str">
        <f t="shared" si="86"/>
        <v/>
      </c>
      <c r="O365" s="14"/>
      <c r="P365" s="172" t="str">
        <f>IF(I365='Intro &amp; Setup'!$AC$49, Schedule!$P$7, "")</f>
        <v/>
      </c>
      <c r="Q365" s="14"/>
      <c r="S365" s="12" t="str">
        <f t="shared" si="82"/>
        <v/>
      </c>
      <c r="U365" s="22">
        <f>IF(I365='Intro &amp; Setup'!$AC$49, AF365, 0)</f>
        <v>0</v>
      </c>
      <c r="V365" s="57" t="str">
        <f t="shared" si="83"/>
        <v/>
      </c>
      <c r="X365" s="5" t="str">
        <f t="shared" si="91"/>
        <v/>
      </c>
      <c r="Y365" s="6" t="str">
        <f t="shared" si="91"/>
        <v/>
      </c>
      <c r="Z365" s="7" t="str">
        <f t="shared" si="91"/>
        <v/>
      </c>
      <c r="AA365" s="6"/>
      <c r="AB365" s="32" t="str">
        <f t="shared" ca="1" si="92"/>
        <v/>
      </c>
      <c r="AC365" s="59" t="str">
        <f t="shared" ca="1" si="92"/>
        <v/>
      </c>
      <c r="AD365" s="60" t="str">
        <f t="shared" ca="1" si="92"/>
        <v/>
      </c>
      <c r="AE365" s="59"/>
      <c r="AF365" s="22" t="str">
        <f>IF(AND(I365="", J365=""), "", IF(AND(J365="", 'Intro &amp; Setup'!$K$42&gt;0), 'Intro &amp; Setup'!$K$42, J365))</f>
        <v/>
      </c>
      <c r="AO365" s="37" t="str">
        <f>IF(B365="", "", IF(COUNTIF($B$9:B364, B365)&gt;0, "", B365))</f>
        <v/>
      </c>
      <c r="AP365" s="37" t="str">
        <f t="shared" si="87"/>
        <v/>
      </c>
      <c r="AQ365" s="37">
        <v>357</v>
      </c>
      <c r="AR365" s="37" t="str">
        <f t="shared" si="88"/>
        <v/>
      </c>
      <c r="AT365" s="37" t="str">
        <f t="shared" si="89"/>
        <v/>
      </c>
      <c r="AV365" s="22" t="str">
        <f t="shared" si="90"/>
        <v/>
      </c>
    </row>
    <row r="366" spans="1:48" x14ac:dyDescent="0.25">
      <c r="A366" s="14"/>
      <c r="B366" s="145"/>
      <c r="C366" s="146"/>
      <c r="D366" s="147"/>
      <c r="E366" s="147"/>
      <c r="F366" s="148"/>
      <c r="G366" s="149"/>
      <c r="H366" s="150"/>
      <c r="I366" s="151"/>
      <c r="J366" s="152"/>
      <c r="K366" s="14"/>
      <c r="L366" s="162" t="str">
        <f t="shared" si="80"/>
        <v/>
      </c>
      <c r="M366" s="163" t="str">
        <f t="shared" si="81"/>
        <v/>
      </c>
      <c r="N366" s="164" t="str">
        <f t="shared" si="86"/>
        <v/>
      </c>
      <c r="O366" s="14"/>
      <c r="P366" s="172" t="str">
        <f>IF(I366='Intro &amp; Setup'!$AC$49, Schedule!$P$7, "")</f>
        <v/>
      </c>
      <c r="Q366" s="14"/>
      <c r="S366" s="12" t="str">
        <f t="shared" si="82"/>
        <v/>
      </c>
      <c r="U366" s="22">
        <f>IF(I366='Intro &amp; Setup'!$AC$49, AF366, 0)</f>
        <v>0</v>
      </c>
      <c r="V366" s="57" t="str">
        <f t="shared" si="83"/>
        <v/>
      </c>
      <c r="X366" s="5" t="str">
        <f t="shared" si="91"/>
        <v/>
      </c>
      <c r="Y366" s="6" t="str">
        <f t="shared" si="91"/>
        <v/>
      </c>
      <c r="Z366" s="7" t="str">
        <f t="shared" si="91"/>
        <v/>
      </c>
      <c r="AA366" s="6"/>
      <c r="AB366" s="32" t="str">
        <f t="shared" ca="1" si="92"/>
        <v/>
      </c>
      <c r="AC366" s="59" t="str">
        <f t="shared" ca="1" si="92"/>
        <v/>
      </c>
      <c r="AD366" s="60" t="str">
        <f t="shared" ca="1" si="92"/>
        <v/>
      </c>
      <c r="AE366" s="59"/>
      <c r="AF366" s="22" t="str">
        <f>IF(AND(I366="", J366=""), "", IF(AND(J366="", 'Intro &amp; Setup'!$K$42&gt;0), 'Intro &amp; Setup'!$K$42, J366))</f>
        <v/>
      </c>
      <c r="AO366" s="37" t="str">
        <f>IF(B366="", "", IF(COUNTIF($B$9:B365, B366)&gt;0, "", B366))</f>
        <v/>
      </c>
      <c r="AP366" s="37" t="str">
        <f t="shared" si="87"/>
        <v/>
      </c>
      <c r="AQ366" s="37">
        <v>358</v>
      </c>
      <c r="AR366" s="37" t="str">
        <f t="shared" si="88"/>
        <v/>
      </c>
      <c r="AT366" s="37" t="str">
        <f t="shared" si="89"/>
        <v/>
      </c>
      <c r="AV366" s="22" t="str">
        <f t="shared" si="90"/>
        <v/>
      </c>
    </row>
    <row r="367" spans="1:48" x14ac:dyDescent="0.25">
      <c r="A367" s="14"/>
      <c r="B367" s="145"/>
      <c r="C367" s="146"/>
      <c r="D367" s="147"/>
      <c r="E367" s="147"/>
      <c r="F367" s="148"/>
      <c r="G367" s="149"/>
      <c r="H367" s="150"/>
      <c r="I367" s="151"/>
      <c r="J367" s="152"/>
      <c r="K367" s="14"/>
      <c r="L367" s="162" t="str">
        <f t="shared" si="80"/>
        <v/>
      </c>
      <c r="M367" s="163" t="str">
        <f t="shared" si="81"/>
        <v/>
      </c>
      <c r="N367" s="164" t="str">
        <f t="shared" si="86"/>
        <v/>
      </c>
      <c r="O367" s="14"/>
      <c r="P367" s="172" t="str">
        <f>IF(I367='Intro &amp; Setup'!$AC$49, Schedule!$P$7, "")</f>
        <v/>
      </c>
      <c r="Q367" s="14"/>
      <c r="S367" s="12" t="str">
        <f t="shared" si="82"/>
        <v/>
      </c>
      <c r="U367" s="22">
        <f>IF(I367='Intro &amp; Setup'!$AC$49, AF367, 0)</f>
        <v>0</v>
      </c>
      <c r="V367" s="57" t="str">
        <f t="shared" si="83"/>
        <v/>
      </c>
      <c r="X367" s="5" t="str">
        <f t="shared" si="91"/>
        <v/>
      </c>
      <c r="Y367" s="6" t="str">
        <f t="shared" si="91"/>
        <v/>
      </c>
      <c r="Z367" s="7" t="str">
        <f t="shared" si="91"/>
        <v/>
      </c>
      <c r="AA367" s="6"/>
      <c r="AB367" s="32" t="str">
        <f t="shared" ca="1" si="92"/>
        <v/>
      </c>
      <c r="AC367" s="59" t="str">
        <f t="shared" ca="1" si="92"/>
        <v/>
      </c>
      <c r="AD367" s="60" t="str">
        <f t="shared" ca="1" si="92"/>
        <v/>
      </c>
      <c r="AE367" s="59"/>
      <c r="AF367" s="22" t="str">
        <f>IF(AND(I367="", J367=""), "", IF(AND(J367="", 'Intro &amp; Setup'!$K$42&gt;0), 'Intro &amp; Setup'!$K$42, J367))</f>
        <v/>
      </c>
      <c r="AO367" s="37" t="str">
        <f>IF(B367="", "", IF(COUNTIF($B$9:B366, B367)&gt;0, "", B367))</f>
        <v/>
      </c>
      <c r="AP367" s="37" t="str">
        <f t="shared" si="87"/>
        <v/>
      </c>
      <c r="AQ367" s="37">
        <v>359</v>
      </c>
      <c r="AR367" s="37" t="str">
        <f t="shared" si="88"/>
        <v/>
      </c>
      <c r="AT367" s="37" t="str">
        <f t="shared" si="89"/>
        <v/>
      </c>
      <c r="AV367" s="22" t="str">
        <f t="shared" si="90"/>
        <v/>
      </c>
    </row>
    <row r="368" spans="1:48" x14ac:dyDescent="0.25">
      <c r="A368" s="14"/>
      <c r="B368" s="145"/>
      <c r="C368" s="146"/>
      <c r="D368" s="147"/>
      <c r="E368" s="147"/>
      <c r="F368" s="148"/>
      <c r="G368" s="149"/>
      <c r="H368" s="150"/>
      <c r="I368" s="151"/>
      <c r="J368" s="152"/>
      <c r="K368" s="14"/>
      <c r="L368" s="162" t="str">
        <f t="shared" si="80"/>
        <v/>
      </c>
      <c r="M368" s="163" t="str">
        <f t="shared" si="81"/>
        <v/>
      </c>
      <c r="N368" s="164" t="str">
        <f t="shared" si="86"/>
        <v/>
      </c>
      <c r="O368" s="14"/>
      <c r="P368" s="172" t="str">
        <f>IF(I368='Intro &amp; Setup'!$AC$49, Schedule!$P$7, "")</f>
        <v/>
      </c>
      <c r="Q368" s="14"/>
      <c r="S368" s="12" t="str">
        <f t="shared" si="82"/>
        <v/>
      </c>
      <c r="U368" s="22">
        <f>IF(I368='Intro &amp; Setup'!$AC$49, AF368, 0)</f>
        <v>0</v>
      </c>
      <c r="V368" s="57" t="str">
        <f t="shared" si="83"/>
        <v/>
      </c>
      <c r="X368" s="5" t="str">
        <f t="shared" si="91"/>
        <v/>
      </c>
      <c r="Y368" s="6" t="str">
        <f t="shared" si="91"/>
        <v/>
      </c>
      <c r="Z368" s="7" t="str">
        <f t="shared" si="91"/>
        <v/>
      </c>
      <c r="AA368" s="6"/>
      <c r="AB368" s="32" t="str">
        <f t="shared" ca="1" si="92"/>
        <v/>
      </c>
      <c r="AC368" s="59" t="str">
        <f t="shared" ca="1" si="92"/>
        <v/>
      </c>
      <c r="AD368" s="60" t="str">
        <f t="shared" ca="1" si="92"/>
        <v/>
      </c>
      <c r="AE368" s="59"/>
      <c r="AF368" s="22" t="str">
        <f>IF(AND(I368="", J368=""), "", IF(AND(J368="", 'Intro &amp; Setup'!$K$42&gt;0), 'Intro &amp; Setup'!$K$42, J368))</f>
        <v/>
      </c>
      <c r="AO368" s="37" t="str">
        <f>IF(B368="", "", IF(COUNTIF($B$9:B367, B368)&gt;0, "", B368))</f>
        <v/>
      </c>
      <c r="AP368" s="37" t="str">
        <f t="shared" si="87"/>
        <v/>
      </c>
      <c r="AQ368" s="37">
        <v>360</v>
      </c>
      <c r="AR368" s="37" t="str">
        <f t="shared" si="88"/>
        <v/>
      </c>
      <c r="AT368" s="37" t="str">
        <f t="shared" si="89"/>
        <v/>
      </c>
      <c r="AV368" s="22" t="str">
        <f t="shared" si="90"/>
        <v/>
      </c>
    </row>
    <row r="369" spans="1:48" x14ac:dyDescent="0.25">
      <c r="A369" s="14"/>
      <c r="B369" s="145"/>
      <c r="C369" s="146"/>
      <c r="D369" s="147"/>
      <c r="E369" s="147"/>
      <c r="F369" s="148"/>
      <c r="G369" s="149"/>
      <c r="H369" s="150"/>
      <c r="I369" s="151"/>
      <c r="J369" s="152"/>
      <c r="K369" s="14"/>
      <c r="L369" s="162" t="str">
        <f t="shared" si="80"/>
        <v/>
      </c>
      <c r="M369" s="163" t="str">
        <f t="shared" si="81"/>
        <v/>
      </c>
      <c r="N369" s="164" t="str">
        <f t="shared" si="86"/>
        <v/>
      </c>
      <c r="O369" s="14"/>
      <c r="P369" s="172" t="str">
        <f>IF(I369='Intro &amp; Setup'!$AC$49, Schedule!$P$7, "")</f>
        <v/>
      </c>
      <c r="Q369" s="14"/>
      <c r="S369" s="12" t="str">
        <f t="shared" si="82"/>
        <v/>
      </c>
      <c r="U369" s="22">
        <f>IF(I369='Intro &amp; Setup'!$AC$49, AF369, 0)</f>
        <v>0</v>
      </c>
      <c r="V369" s="57" t="str">
        <f t="shared" si="83"/>
        <v/>
      </c>
      <c r="X369" s="5" t="str">
        <f t="shared" ref="X369:Z388" si="93">IF($I369="", "", IF($S369=X$8, $I369, ""))</f>
        <v/>
      </c>
      <c r="Y369" s="6" t="str">
        <f t="shared" si="93"/>
        <v/>
      </c>
      <c r="Z369" s="7" t="str">
        <f t="shared" si="93"/>
        <v/>
      </c>
      <c r="AA369" s="6"/>
      <c r="AB369" s="32" t="str">
        <f t="shared" ref="AB369:AD388" ca="1" si="94">IF($S369=AB$8, $AF369, "")</f>
        <v/>
      </c>
      <c r="AC369" s="59" t="str">
        <f t="shared" ca="1" si="94"/>
        <v/>
      </c>
      <c r="AD369" s="60" t="str">
        <f t="shared" ca="1" si="94"/>
        <v/>
      </c>
      <c r="AE369" s="59"/>
      <c r="AF369" s="22" t="str">
        <f>IF(AND(I369="", J369=""), "", IF(AND(J369="", 'Intro &amp; Setup'!$K$42&gt;0), 'Intro &amp; Setup'!$K$42, J369))</f>
        <v/>
      </c>
      <c r="AO369" s="37" t="str">
        <f>IF(B369="", "", IF(COUNTIF($B$9:B368, B369)&gt;0, "", B369))</f>
        <v/>
      </c>
      <c r="AP369" s="37" t="str">
        <f t="shared" si="87"/>
        <v/>
      </c>
      <c r="AQ369" s="37">
        <v>361</v>
      </c>
      <c r="AR369" s="37" t="str">
        <f t="shared" si="88"/>
        <v/>
      </c>
      <c r="AT369" s="37" t="str">
        <f t="shared" si="89"/>
        <v/>
      </c>
      <c r="AV369" s="22" t="str">
        <f t="shared" si="90"/>
        <v/>
      </c>
    </row>
    <row r="370" spans="1:48" x14ac:dyDescent="0.25">
      <c r="A370" s="14"/>
      <c r="B370" s="145"/>
      <c r="C370" s="146"/>
      <c r="D370" s="147"/>
      <c r="E370" s="147"/>
      <c r="F370" s="148"/>
      <c r="G370" s="149"/>
      <c r="H370" s="150"/>
      <c r="I370" s="151"/>
      <c r="J370" s="152"/>
      <c r="K370" s="14"/>
      <c r="L370" s="162" t="str">
        <f t="shared" si="80"/>
        <v/>
      </c>
      <c r="M370" s="163" t="str">
        <f t="shared" si="81"/>
        <v/>
      </c>
      <c r="N370" s="164" t="str">
        <f t="shared" si="86"/>
        <v/>
      </c>
      <c r="O370" s="14"/>
      <c r="P370" s="172" t="str">
        <f>IF(I370='Intro &amp; Setup'!$AC$49, Schedule!$P$7, "")</f>
        <v/>
      </c>
      <c r="Q370" s="14"/>
      <c r="S370" s="12" t="str">
        <f t="shared" si="82"/>
        <v/>
      </c>
      <c r="U370" s="22">
        <f>IF(I370='Intro &amp; Setup'!$AC$49, AF370, 0)</f>
        <v>0</v>
      </c>
      <c r="V370" s="57" t="str">
        <f t="shared" si="83"/>
        <v/>
      </c>
      <c r="X370" s="5" t="str">
        <f t="shared" si="93"/>
        <v/>
      </c>
      <c r="Y370" s="6" t="str">
        <f t="shared" si="93"/>
        <v/>
      </c>
      <c r="Z370" s="7" t="str">
        <f t="shared" si="93"/>
        <v/>
      </c>
      <c r="AA370" s="6"/>
      <c r="AB370" s="32" t="str">
        <f t="shared" ca="1" si="94"/>
        <v/>
      </c>
      <c r="AC370" s="59" t="str">
        <f t="shared" ca="1" si="94"/>
        <v/>
      </c>
      <c r="AD370" s="60" t="str">
        <f t="shared" ca="1" si="94"/>
        <v/>
      </c>
      <c r="AE370" s="59"/>
      <c r="AF370" s="22" t="str">
        <f>IF(AND(I370="", J370=""), "", IF(AND(J370="", 'Intro &amp; Setup'!$K$42&gt;0), 'Intro &amp; Setup'!$K$42, J370))</f>
        <v/>
      </c>
      <c r="AO370" s="37" t="str">
        <f>IF(B370="", "", IF(COUNTIF($B$9:B369, B370)&gt;0, "", B370))</f>
        <v/>
      </c>
      <c r="AP370" s="37" t="str">
        <f t="shared" si="87"/>
        <v/>
      </c>
      <c r="AQ370" s="37">
        <v>362</v>
      </c>
      <c r="AR370" s="37" t="str">
        <f t="shared" si="88"/>
        <v/>
      </c>
      <c r="AT370" s="37" t="str">
        <f t="shared" si="89"/>
        <v/>
      </c>
      <c r="AV370" s="22" t="str">
        <f t="shared" si="90"/>
        <v/>
      </c>
    </row>
    <row r="371" spans="1:48" x14ac:dyDescent="0.25">
      <c r="A371" s="14"/>
      <c r="B371" s="145"/>
      <c r="C371" s="146"/>
      <c r="D371" s="147"/>
      <c r="E371" s="147"/>
      <c r="F371" s="148"/>
      <c r="G371" s="149"/>
      <c r="H371" s="150"/>
      <c r="I371" s="151"/>
      <c r="J371" s="152"/>
      <c r="K371" s="14"/>
      <c r="L371" s="162" t="str">
        <f t="shared" si="80"/>
        <v/>
      </c>
      <c r="M371" s="163" t="str">
        <f t="shared" si="81"/>
        <v/>
      </c>
      <c r="N371" s="164" t="str">
        <f t="shared" si="86"/>
        <v/>
      </c>
      <c r="O371" s="14"/>
      <c r="P371" s="172" t="str">
        <f>IF(I371='Intro &amp; Setup'!$AC$49, Schedule!$P$7, "")</f>
        <v/>
      </c>
      <c r="Q371" s="14"/>
      <c r="S371" s="12" t="str">
        <f t="shared" si="82"/>
        <v/>
      </c>
      <c r="U371" s="22">
        <f>IF(I371='Intro &amp; Setup'!$AC$49, AF371, 0)</f>
        <v>0</v>
      </c>
      <c r="V371" s="57" t="str">
        <f t="shared" si="83"/>
        <v/>
      </c>
      <c r="X371" s="5" t="str">
        <f t="shared" si="93"/>
        <v/>
      </c>
      <c r="Y371" s="6" t="str">
        <f t="shared" si="93"/>
        <v/>
      </c>
      <c r="Z371" s="7" t="str">
        <f t="shared" si="93"/>
        <v/>
      </c>
      <c r="AA371" s="6"/>
      <c r="AB371" s="32" t="str">
        <f t="shared" ca="1" si="94"/>
        <v/>
      </c>
      <c r="AC371" s="59" t="str">
        <f t="shared" ca="1" si="94"/>
        <v/>
      </c>
      <c r="AD371" s="60" t="str">
        <f t="shared" ca="1" si="94"/>
        <v/>
      </c>
      <c r="AE371" s="59"/>
      <c r="AF371" s="22" t="str">
        <f>IF(AND(I371="", J371=""), "", IF(AND(J371="", 'Intro &amp; Setup'!$K$42&gt;0), 'Intro &amp; Setup'!$K$42, J371))</f>
        <v/>
      </c>
      <c r="AO371" s="37" t="str">
        <f>IF(B371="", "", IF(COUNTIF($B$9:B370, B371)&gt;0, "", B371))</f>
        <v/>
      </c>
      <c r="AP371" s="37" t="str">
        <f t="shared" si="87"/>
        <v/>
      </c>
      <c r="AQ371" s="37">
        <v>363</v>
      </c>
      <c r="AR371" s="37" t="str">
        <f t="shared" si="88"/>
        <v/>
      </c>
      <c r="AT371" s="37" t="str">
        <f t="shared" si="89"/>
        <v/>
      </c>
      <c r="AV371" s="22" t="str">
        <f t="shared" si="90"/>
        <v/>
      </c>
    </row>
    <row r="372" spans="1:48" x14ac:dyDescent="0.25">
      <c r="A372" s="14"/>
      <c r="B372" s="145"/>
      <c r="C372" s="146"/>
      <c r="D372" s="147"/>
      <c r="E372" s="147"/>
      <c r="F372" s="148"/>
      <c r="G372" s="149"/>
      <c r="H372" s="150"/>
      <c r="I372" s="151"/>
      <c r="J372" s="152"/>
      <c r="K372" s="14"/>
      <c r="L372" s="162" t="str">
        <f t="shared" si="80"/>
        <v/>
      </c>
      <c r="M372" s="163" t="str">
        <f t="shared" si="81"/>
        <v/>
      </c>
      <c r="N372" s="164" t="str">
        <f t="shared" si="86"/>
        <v/>
      </c>
      <c r="O372" s="14"/>
      <c r="P372" s="172" t="str">
        <f>IF(I372='Intro &amp; Setup'!$AC$49, Schedule!$P$7, "")</f>
        <v/>
      </c>
      <c r="Q372" s="14"/>
      <c r="S372" s="12" t="str">
        <f t="shared" si="82"/>
        <v/>
      </c>
      <c r="U372" s="22">
        <f>IF(I372='Intro &amp; Setup'!$AC$49, AF372, 0)</f>
        <v>0</v>
      </c>
      <c r="V372" s="57" t="str">
        <f t="shared" si="83"/>
        <v/>
      </c>
      <c r="X372" s="5" t="str">
        <f t="shared" si="93"/>
        <v/>
      </c>
      <c r="Y372" s="6" t="str">
        <f t="shared" si="93"/>
        <v/>
      </c>
      <c r="Z372" s="7" t="str">
        <f t="shared" si="93"/>
        <v/>
      </c>
      <c r="AA372" s="6"/>
      <c r="AB372" s="32" t="str">
        <f t="shared" ca="1" si="94"/>
        <v/>
      </c>
      <c r="AC372" s="59" t="str">
        <f t="shared" ca="1" si="94"/>
        <v/>
      </c>
      <c r="AD372" s="60" t="str">
        <f t="shared" ca="1" si="94"/>
        <v/>
      </c>
      <c r="AE372" s="59"/>
      <c r="AF372" s="22" t="str">
        <f>IF(AND(I372="", J372=""), "", IF(AND(J372="", 'Intro &amp; Setup'!$K$42&gt;0), 'Intro &amp; Setup'!$K$42, J372))</f>
        <v/>
      </c>
      <c r="AO372" s="37" t="str">
        <f>IF(B372="", "", IF(COUNTIF($B$9:B371, B372)&gt;0, "", B372))</f>
        <v/>
      </c>
      <c r="AP372" s="37" t="str">
        <f t="shared" si="87"/>
        <v/>
      </c>
      <c r="AQ372" s="37">
        <v>364</v>
      </c>
      <c r="AR372" s="37" t="str">
        <f t="shared" si="88"/>
        <v/>
      </c>
      <c r="AT372" s="37" t="str">
        <f t="shared" si="89"/>
        <v/>
      </c>
      <c r="AV372" s="22" t="str">
        <f t="shared" si="90"/>
        <v/>
      </c>
    </row>
    <row r="373" spans="1:48" x14ac:dyDescent="0.25">
      <c r="A373" s="14"/>
      <c r="B373" s="145"/>
      <c r="C373" s="146"/>
      <c r="D373" s="147"/>
      <c r="E373" s="147"/>
      <c r="F373" s="148"/>
      <c r="G373" s="149"/>
      <c r="H373" s="150"/>
      <c r="I373" s="151"/>
      <c r="J373" s="152"/>
      <c r="K373" s="14"/>
      <c r="L373" s="162" t="str">
        <f t="shared" si="80"/>
        <v/>
      </c>
      <c r="M373" s="163" t="str">
        <f t="shared" si="81"/>
        <v/>
      </c>
      <c r="N373" s="164" t="str">
        <f t="shared" si="86"/>
        <v/>
      </c>
      <c r="O373" s="14"/>
      <c r="P373" s="172" t="str">
        <f>IF(I373='Intro &amp; Setup'!$AC$49, Schedule!$P$7, "")</f>
        <v/>
      </c>
      <c r="Q373" s="14"/>
      <c r="S373" s="12" t="str">
        <f t="shared" si="82"/>
        <v/>
      </c>
      <c r="U373" s="22">
        <f>IF(I373='Intro &amp; Setup'!$AC$49, AF373, 0)</f>
        <v>0</v>
      </c>
      <c r="V373" s="57" t="str">
        <f t="shared" si="83"/>
        <v/>
      </c>
      <c r="X373" s="5" t="str">
        <f t="shared" si="93"/>
        <v/>
      </c>
      <c r="Y373" s="6" t="str">
        <f t="shared" si="93"/>
        <v/>
      </c>
      <c r="Z373" s="7" t="str">
        <f t="shared" si="93"/>
        <v/>
      </c>
      <c r="AA373" s="6"/>
      <c r="AB373" s="32" t="str">
        <f t="shared" ca="1" si="94"/>
        <v/>
      </c>
      <c r="AC373" s="59" t="str">
        <f t="shared" ca="1" si="94"/>
        <v/>
      </c>
      <c r="AD373" s="60" t="str">
        <f t="shared" ca="1" si="94"/>
        <v/>
      </c>
      <c r="AE373" s="59"/>
      <c r="AF373" s="22" t="str">
        <f>IF(AND(I373="", J373=""), "", IF(AND(J373="", 'Intro &amp; Setup'!$K$42&gt;0), 'Intro &amp; Setup'!$K$42, J373))</f>
        <v/>
      </c>
      <c r="AO373" s="37" t="str">
        <f>IF(B373="", "", IF(COUNTIF($B$9:B372, B373)&gt;0, "", B373))</f>
        <v/>
      </c>
      <c r="AP373" s="37" t="str">
        <f t="shared" si="87"/>
        <v/>
      </c>
      <c r="AQ373" s="37">
        <v>365</v>
      </c>
      <c r="AR373" s="37" t="str">
        <f t="shared" si="88"/>
        <v/>
      </c>
      <c r="AT373" s="37" t="str">
        <f t="shared" si="89"/>
        <v/>
      </c>
      <c r="AV373" s="22" t="str">
        <f t="shared" si="90"/>
        <v/>
      </c>
    </row>
    <row r="374" spans="1:48" x14ac:dyDescent="0.25">
      <c r="A374" s="14"/>
      <c r="B374" s="145"/>
      <c r="C374" s="146"/>
      <c r="D374" s="147"/>
      <c r="E374" s="147"/>
      <c r="F374" s="148"/>
      <c r="G374" s="149"/>
      <c r="H374" s="150"/>
      <c r="I374" s="151"/>
      <c r="J374" s="152"/>
      <c r="K374" s="14"/>
      <c r="L374" s="162" t="str">
        <f t="shared" si="80"/>
        <v/>
      </c>
      <c r="M374" s="163" t="str">
        <f t="shared" si="81"/>
        <v/>
      </c>
      <c r="N374" s="164" t="str">
        <f t="shared" si="86"/>
        <v/>
      </c>
      <c r="O374" s="14"/>
      <c r="P374" s="172" t="str">
        <f>IF(I374='Intro &amp; Setup'!$AC$49, Schedule!$P$7, "")</f>
        <v/>
      </c>
      <c r="Q374" s="14"/>
      <c r="S374" s="12" t="str">
        <f t="shared" si="82"/>
        <v/>
      </c>
      <c r="U374" s="22">
        <f>IF(I374='Intro &amp; Setup'!$AC$49, AF374, 0)</f>
        <v>0</v>
      </c>
      <c r="V374" s="57" t="str">
        <f t="shared" si="83"/>
        <v/>
      </c>
      <c r="X374" s="5" t="str">
        <f t="shared" si="93"/>
        <v/>
      </c>
      <c r="Y374" s="6" t="str">
        <f t="shared" si="93"/>
        <v/>
      </c>
      <c r="Z374" s="7" t="str">
        <f t="shared" si="93"/>
        <v/>
      </c>
      <c r="AA374" s="6"/>
      <c r="AB374" s="32" t="str">
        <f t="shared" ca="1" si="94"/>
        <v/>
      </c>
      <c r="AC374" s="59" t="str">
        <f t="shared" ca="1" si="94"/>
        <v/>
      </c>
      <c r="AD374" s="60" t="str">
        <f t="shared" ca="1" si="94"/>
        <v/>
      </c>
      <c r="AE374" s="59"/>
      <c r="AF374" s="22" t="str">
        <f>IF(AND(I374="", J374=""), "", IF(AND(J374="", 'Intro &amp; Setup'!$K$42&gt;0), 'Intro &amp; Setup'!$K$42, J374))</f>
        <v/>
      </c>
      <c r="AO374" s="37" t="str">
        <f>IF(B374="", "", IF(COUNTIF($B$9:B373, B374)&gt;0, "", B374))</f>
        <v/>
      </c>
      <c r="AP374" s="37" t="str">
        <f t="shared" si="87"/>
        <v/>
      </c>
      <c r="AQ374" s="37">
        <v>366</v>
      </c>
      <c r="AR374" s="37" t="str">
        <f t="shared" si="88"/>
        <v/>
      </c>
      <c r="AT374" s="37" t="str">
        <f t="shared" si="89"/>
        <v/>
      </c>
      <c r="AV374" s="22" t="str">
        <f t="shared" si="90"/>
        <v/>
      </c>
    </row>
    <row r="375" spans="1:48" x14ac:dyDescent="0.25">
      <c r="A375" s="14"/>
      <c r="B375" s="145"/>
      <c r="C375" s="146"/>
      <c r="D375" s="147"/>
      <c r="E375" s="147"/>
      <c r="F375" s="148"/>
      <c r="G375" s="149"/>
      <c r="H375" s="150"/>
      <c r="I375" s="151"/>
      <c r="J375" s="152"/>
      <c r="K375" s="14"/>
      <c r="L375" s="162" t="str">
        <f t="shared" si="80"/>
        <v/>
      </c>
      <c r="M375" s="163" t="str">
        <f t="shared" si="81"/>
        <v/>
      </c>
      <c r="N375" s="164" t="str">
        <f t="shared" si="86"/>
        <v/>
      </c>
      <c r="O375" s="14"/>
      <c r="P375" s="172" t="str">
        <f>IF(I375='Intro &amp; Setup'!$AC$49, Schedule!$P$7, "")</f>
        <v/>
      </c>
      <c r="Q375" s="14"/>
      <c r="S375" s="12" t="str">
        <f t="shared" si="82"/>
        <v/>
      </c>
      <c r="U375" s="22">
        <f>IF(I375='Intro &amp; Setup'!$AC$49, AF375, 0)</f>
        <v>0</v>
      </c>
      <c r="V375" s="57" t="str">
        <f t="shared" si="83"/>
        <v/>
      </c>
      <c r="X375" s="5" t="str">
        <f t="shared" si="93"/>
        <v/>
      </c>
      <c r="Y375" s="6" t="str">
        <f t="shared" si="93"/>
        <v/>
      </c>
      <c r="Z375" s="7" t="str">
        <f t="shared" si="93"/>
        <v/>
      </c>
      <c r="AA375" s="6"/>
      <c r="AB375" s="32" t="str">
        <f t="shared" ca="1" si="94"/>
        <v/>
      </c>
      <c r="AC375" s="59" t="str">
        <f t="shared" ca="1" si="94"/>
        <v/>
      </c>
      <c r="AD375" s="60" t="str">
        <f t="shared" ca="1" si="94"/>
        <v/>
      </c>
      <c r="AE375" s="59"/>
      <c r="AF375" s="22" t="str">
        <f>IF(AND(I375="", J375=""), "", IF(AND(J375="", 'Intro &amp; Setup'!$K$42&gt;0), 'Intro &amp; Setup'!$K$42, J375))</f>
        <v/>
      </c>
      <c r="AO375" s="37" t="str">
        <f>IF(B375="", "", IF(COUNTIF($B$9:B374, B375)&gt;0, "", B375))</f>
        <v/>
      </c>
      <c r="AP375" s="37" t="str">
        <f t="shared" si="87"/>
        <v/>
      </c>
      <c r="AQ375" s="37">
        <v>367</v>
      </c>
      <c r="AR375" s="37" t="str">
        <f t="shared" si="88"/>
        <v/>
      </c>
      <c r="AT375" s="37" t="str">
        <f t="shared" si="89"/>
        <v/>
      </c>
      <c r="AV375" s="22" t="str">
        <f t="shared" si="90"/>
        <v/>
      </c>
    </row>
    <row r="376" spans="1:48" x14ac:dyDescent="0.25">
      <c r="A376" s="14"/>
      <c r="B376" s="145"/>
      <c r="C376" s="146"/>
      <c r="D376" s="147"/>
      <c r="E376" s="147"/>
      <c r="F376" s="148"/>
      <c r="G376" s="149"/>
      <c r="H376" s="150"/>
      <c r="I376" s="151"/>
      <c r="J376" s="152"/>
      <c r="K376" s="14"/>
      <c r="L376" s="162" t="str">
        <f t="shared" si="80"/>
        <v/>
      </c>
      <c r="M376" s="163" t="str">
        <f t="shared" si="81"/>
        <v/>
      </c>
      <c r="N376" s="164" t="str">
        <f t="shared" si="86"/>
        <v/>
      </c>
      <c r="O376" s="14"/>
      <c r="P376" s="172" t="str">
        <f>IF(I376='Intro &amp; Setup'!$AC$49, Schedule!$P$7, "")</f>
        <v/>
      </c>
      <c r="Q376" s="14"/>
      <c r="S376" s="12" t="str">
        <f t="shared" si="82"/>
        <v/>
      </c>
      <c r="U376" s="22">
        <f>IF(I376='Intro &amp; Setup'!$AC$49, AF376, 0)</f>
        <v>0</v>
      </c>
      <c r="V376" s="57" t="str">
        <f t="shared" si="83"/>
        <v/>
      </c>
      <c r="X376" s="5" t="str">
        <f t="shared" si="93"/>
        <v/>
      </c>
      <c r="Y376" s="6" t="str">
        <f t="shared" si="93"/>
        <v/>
      </c>
      <c r="Z376" s="7" t="str">
        <f t="shared" si="93"/>
        <v/>
      </c>
      <c r="AA376" s="6"/>
      <c r="AB376" s="32" t="str">
        <f t="shared" ca="1" si="94"/>
        <v/>
      </c>
      <c r="AC376" s="59" t="str">
        <f t="shared" ca="1" si="94"/>
        <v/>
      </c>
      <c r="AD376" s="60" t="str">
        <f t="shared" ca="1" si="94"/>
        <v/>
      </c>
      <c r="AE376" s="59"/>
      <c r="AF376" s="22" t="str">
        <f>IF(AND(I376="", J376=""), "", IF(AND(J376="", 'Intro &amp; Setup'!$K$42&gt;0), 'Intro &amp; Setup'!$K$42, J376))</f>
        <v/>
      </c>
      <c r="AO376" s="37" t="str">
        <f>IF(B376="", "", IF(COUNTIF($B$9:B375, B376)&gt;0, "", B376))</f>
        <v/>
      </c>
      <c r="AP376" s="37" t="str">
        <f t="shared" si="87"/>
        <v/>
      </c>
      <c r="AQ376" s="37">
        <v>368</v>
      </c>
      <c r="AR376" s="37" t="str">
        <f t="shared" si="88"/>
        <v/>
      </c>
      <c r="AT376" s="37" t="str">
        <f t="shared" si="89"/>
        <v/>
      </c>
      <c r="AV376" s="22" t="str">
        <f t="shared" si="90"/>
        <v/>
      </c>
    </row>
    <row r="377" spans="1:48" x14ac:dyDescent="0.25">
      <c r="A377" s="14"/>
      <c r="B377" s="145"/>
      <c r="C377" s="146"/>
      <c r="D377" s="147"/>
      <c r="E377" s="147"/>
      <c r="F377" s="148"/>
      <c r="G377" s="149"/>
      <c r="H377" s="150"/>
      <c r="I377" s="151"/>
      <c r="J377" s="152"/>
      <c r="K377" s="14"/>
      <c r="L377" s="162" t="str">
        <f t="shared" si="80"/>
        <v/>
      </c>
      <c r="M377" s="163" t="str">
        <f t="shared" si="81"/>
        <v/>
      </c>
      <c r="N377" s="164" t="str">
        <f t="shared" si="86"/>
        <v/>
      </c>
      <c r="O377" s="14"/>
      <c r="P377" s="172" t="str">
        <f>IF(I377='Intro &amp; Setup'!$AC$49, Schedule!$P$7, "")</f>
        <v/>
      </c>
      <c r="Q377" s="14"/>
      <c r="S377" s="12" t="str">
        <f t="shared" si="82"/>
        <v/>
      </c>
      <c r="U377" s="22">
        <f>IF(I377='Intro &amp; Setup'!$AC$49, AF377, 0)</f>
        <v>0</v>
      </c>
      <c r="V377" s="57" t="str">
        <f t="shared" si="83"/>
        <v/>
      </c>
      <c r="X377" s="5" t="str">
        <f t="shared" si="93"/>
        <v/>
      </c>
      <c r="Y377" s="6" t="str">
        <f t="shared" si="93"/>
        <v/>
      </c>
      <c r="Z377" s="7" t="str">
        <f t="shared" si="93"/>
        <v/>
      </c>
      <c r="AA377" s="6"/>
      <c r="AB377" s="32" t="str">
        <f t="shared" ca="1" si="94"/>
        <v/>
      </c>
      <c r="AC377" s="59" t="str">
        <f t="shared" ca="1" si="94"/>
        <v/>
      </c>
      <c r="AD377" s="60" t="str">
        <f t="shared" ca="1" si="94"/>
        <v/>
      </c>
      <c r="AE377" s="59"/>
      <c r="AF377" s="22" t="str">
        <f>IF(AND(I377="", J377=""), "", IF(AND(J377="", 'Intro &amp; Setup'!$K$42&gt;0), 'Intro &amp; Setup'!$K$42, J377))</f>
        <v/>
      </c>
      <c r="AO377" s="37" t="str">
        <f>IF(B377="", "", IF(COUNTIF($B$9:B376, B377)&gt;0, "", B377))</f>
        <v/>
      </c>
      <c r="AP377" s="37" t="str">
        <f t="shared" si="87"/>
        <v/>
      </c>
      <c r="AQ377" s="37">
        <v>369</v>
      </c>
      <c r="AR377" s="37" t="str">
        <f t="shared" si="88"/>
        <v/>
      </c>
      <c r="AT377" s="37" t="str">
        <f t="shared" si="89"/>
        <v/>
      </c>
      <c r="AV377" s="22" t="str">
        <f t="shared" si="90"/>
        <v/>
      </c>
    </row>
    <row r="378" spans="1:48" x14ac:dyDescent="0.25">
      <c r="A378" s="14"/>
      <c r="B378" s="145"/>
      <c r="C378" s="146"/>
      <c r="D378" s="147"/>
      <c r="E378" s="147"/>
      <c r="F378" s="148"/>
      <c r="G378" s="149"/>
      <c r="H378" s="150"/>
      <c r="I378" s="151"/>
      <c r="J378" s="152"/>
      <c r="K378" s="14"/>
      <c r="L378" s="162" t="str">
        <f t="shared" si="80"/>
        <v/>
      </c>
      <c r="M378" s="163" t="str">
        <f t="shared" si="81"/>
        <v/>
      </c>
      <c r="N378" s="164" t="str">
        <f t="shared" si="86"/>
        <v/>
      </c>
      <c r="O378" s="14"/>
      <c r="P378" s="172" t="str">
        <f>IF(I378='Intro &amp; Setup'!$AC$49, Schedule!$P$7, "")</f>
        <v/>
      </c>
      <c r="Q378" s="14"/>
      <c r="S378" s="12" t="str">
        <f t="shared" si="82"/>
        <v/>
      </c>
      <c r="U378" s="22">
        <f>IF(I378='Intro &amp; Setup'!$AC$49, AF378, 0)</f>
        <v>0</v>
      </c>
      <c r="V378" s="57" t="str">
        <f t="shared" si="83"/>
        <v/>
      </c>
      <c r="X378" s="5" t="str">
        <f t="shared" si="93"/>
        <v/>
      </c>
      <c r="Y378" s="6" t="str">
        <f t="shared" si="93"/>
        <v/>
      </c>
      <c r="Z378" s="7" t="str">
        <f t="shared" si="93"/>
        <v/>
      </c>
      <c r="AA378" s="6"/>
      <c r="AB378" s="32" t="str">
        <f t="shared" ca="1" si="94"/>
        <v/>
      </c>
      <c r="AC378" s="59" t="str">
        <f t="shared" ca="1" si="94"/>
        <v/>
      </c>
      <c r="AD378" s="60" t="str">
        <f t="shared" ca="1" si="94"/>
        <v/>
      </c>
      <c r="AE378" s="59"/>
      <c r="AF378" s="22" t="str">
        <f>IF(AND(I378="", J378=""), "", IF(AND(J378="", 'Intro &amp; Setup'!$K$42&gt;0), 'Intro &amp; Setup'!$K$42, J378))</f>
        <v/>
      </c>
      <c r="AO378" s="37" t="str">
        <f>IF(B378="", "", IF(COUNTIF($B$9:B377, B378)&gt;0, "", B378))</f>
        <v/>
      </c>
      <c r="AP378" s="37" t="str">
        <f t="shared" si="87"/>
        <v/>
      </c>
      <c r="AQ378" s="37">
        <v>370</v>
      </c>
      <c r="AR378" s="37" t="str">
        <f t="shared" si="88"/>
        <v/>
      </c>
      <c r="AT378" s="37" t="str">
        <f t="shared" si="89"/>
        <v/>
      </c>
      <c r="AV378" s="22" t="str">
        <f t="shared" si="90"/>
        <v/>
      </c>
    </row>
    <row r="379" spans="1:48" x14ac:dyDescent="0.25">
      <c r="A379" s="14"/>
      <c r="B379" s="145"/>
      <c r="C379" s="146"/>
      <c r="D379" s="147"/>
      <c r="E379" s="147"/>
      <c r="F379" s="148"/>
      <c r="G379" s="149"/>
      <c r="H379" s="150"/>
      <c r="I379" s="151"/>
      <c r="J379" s="152"/>
      <c r="K379" s="14"/>
      <c r="L379" s="162" t="str">
        <f t="shared" si="80"/>
        <v/>
      </c>
      <c r="M379" s="163" t="str">
        <f t="shared" si="81"/>
        <v/>
      </c>
      <c r="N379" s="164" t="str">
        <f t="shared" si="86"/>
        <v/>
      </c>
      <c r="O379" s="14"/>
      <c r="P379" s="172" t="str">
        <f>IF(I379='Intro &amp; Setup'!$AC$49, Schedule!$P$7, "")</f>
        <v/>
      </c>
      <c r="Q379" s="14"/>
      <c r="S379" s="12" t="str">
        <f t="shared" si="82"/>
        <v/>
      </c>
      <c r="U379" s="22">
        <f>IF(I379='Intro &amp; Setup'!$AC$49, AF379, 0)</f>
        <v>0</v>
      </c>
      <c r="V379" s="57" t="str">
        <f t="shared" si="83"/>
        <v/>
      </c>
      <c r="X379" s="5" t="str">
        <f t="shared" si="93"/>
        <v/>
      </c>
      <c r="Y379" s="6" t="str">
        <f t="shared" si="93"/>
        <v/>
      </c>
      <c r="Z379" s="7" t="str">
        <f t="shared" si="93"/>
        <v/>
      </c>
      <c r="AA379" s="6"/>
      <c r="AB379" s="32" t="str">
        <f t="shared" ca="1" si="94"/>
        <v/>
      </c>
      <c r="AC379" s="59" t="str">
        <f t="shared" ca="1" si="94"/>
        <v/>
      </c>
      <c r="AD379" s="60" t="str">
        <f t="shared" ca="1" si="94"/>
        <v/>
      </c>
      <c r="AE379" s="59"/>
      <c r="AF379" s="22" t="str">
        <f>IF(AND(I379="", J379=""), "", IF(AND(J379="", 'Intro &amp; Setup'!$K$42&gt;0), 'Intro &amp; Setup'!$K$42, J379))</f>
        <v/>
      </c>
      <c r="AO379" s="37" t="str">
        <f>IF(B379="", "", IF(COUNTIF($B$9:B378, B379)&gt;0, "", B379))</f>
        <v/>
      </c>
      <c r="AP379" s="37" t="str">
        <f t="shared" si="87"/>
        <v/>
      </c>
      <c r="AQ379" s="37">
        <v>371</v>
      </c>
      <c r="AR379" s="37" t="str">
        <f t="shared" si="88"/>
        <v/>
      </c>
      <c r="AT379" s="37" t="str">
        <f t="shared" si="89"/>
        <v/>
      </c>
      <c r="AV379" s="22" t="str">
        <f t="shared" si="90"/>
        <v/>
      </c>
    </row>
    <row r="380" spans="1:48" x14ac:dyDescent="0.25">
      <c r="A380" s="14"/>
      <c r="B380" s="145"/>
      <c r="C380" s="146"/>
      <c r="D380" s="147"/>
      <c r="E380" s="147"/>
      <c r="F380" s="148"/>
      <c r="G380" s="149"/>
      <c r="H380" s="150"/>
      <c r="I380" s="151"/>
      <c r="J380" s="152"/>
      <c r="K380" s="14"/>
      <c r="L380" s="162" t="str">
        <f t="shared" si="80"/>
        <v/>
      </c>
      <c r="M380" s="163" t="str">
        <f t="shared" si="81"/>
        <v/>
      </c>
      <c r="N380" s="164" t="str">
        <f t="shared" si="86"/>
        <v/>
      </c>
      <c r="O380" s="14"/>
      <c r="P380" s="172" t="str">
        <f>IF(I380='Intro &amp; Setup'!$AC$49, Schedule!$P$7, "")</f>
        <v/>
      </c>
      <c r="Q380" s="14"/>
      <c r="S380" s="12" t="str">
        <f t="shared" si="82"/>
        <v/>
      </c>
      <c r="U380" s="22">
        <f>IF(I380='Intro &amp; Setup'!$AC$49, AF380, 0)</f>
        <v>0</v>
      </c>
      <c r="V380" s="57" t="str">
        <f t="shared" si="83"/>
        <v/>
      </c>
      <c r="X380" s="5" t="str">
        <f t="shared" si="93"/>
        <v/>
      </c>
      <c r="Y380" s="6" t="str">
        <f t="shared" si="93"/>
        <v/>
      </c>
      <c r="Z380" s="7" t="str">
        <f t="shared" si="93"/>
        <v/>
      </c>
      <c r="AA380" s="6"/>
      <c r="AB380" s="32" t="str">
        <f t="shared" ca="1" si="94"/>
        <v/>
      </c>
      <c r="AC380" s="59" t="str">
        <f t="shared" ca="1" si="94"/>
        <v/>
      </c>
      <c r="AD380" s="60" t="str">
        <f t="shared" ca="1" si="94"/>
        <v/>
      </c>
      <c r="AE380" s="59"/>
      <c r="AF380" s="22" t="str">
        <f>IF(AND(I380="", J380=""), "", IF(AND(J380="", 'Intro &amp; Setup'!$K$42&gt;0), 'Intro &amp; Setup'!$K$42, J380))</f>
        <v/>
      </c>
      <c r="AO380" s="37" t="str">
        <f>IF(B380="", "", IF(COUNTIF($B$9:B379, B380)&gt;0, "", B380))</f>
        <v/>
      </c>
      <c r="AP380" s="37" t="str">
        <f t="shared" si="87"/>
        <v/>
      </c>
      <c r="AQ380" s="37">
        <v>372</v>
      </c>
      <c r="AR380" s="37" t="str">
        <f t="shared" si="88"/>
        <v/>
      </c>
      <c r="AT380" s="37" t="str">
        <f t="shared" si="89"/>
        <v/>
      </c>
      <c r="AV380" s="22" t="str">
        <f t="shared" si="90"/>
        <v/>
      </c>
    </row>
    <row r="381" spans="1:48" x14ac:dyDescent="0.25">
      <c r="A381" s="14"/>
      <c r="B381" s="145"/>
      <c r="C381" s="146"/>
      <c r="D381" s="147"/>
      <c r="E381" s="147"/>
      <c r="F381" s="148"/>
      <c r="G381" s="149"/>
      <c r="H381" s="150"/>
      <c r="I381" s="151"/>
      <c r="J381" s="152"/>
      <c r="K381" s="14"/>
      <c r="L381" s="162" t="str">
        <f t="shared" si="80"/>
        <v/>
      </c>
      <c r="M381" s="163" t="str">
        <f t="shared" si="81"/>
        <v/>
      </c>
      <c r="N381" s="164" t="str">
        <f t="shared" si="86"/>
        <v/>
      </c>
      <c r="O381" s="14"/>
      <c r="P381" s="172" t="str">
        <f>IF(I381='Intro &amp; Setup'!$AC$49, Schedule!$P$7, "")</f>
        <v/>
      </c>
      <c r="Q381" s="14"/>
      <c r="S381" s="12" t="str">
        <f t="shared" si="82"/>
        <v/>
      </c>
      <c r="U381" s="22">
        <f>IF(I381='Intro &amp; Setup'!$AC$49, AF381, 0)</f>
        <v>0</v>
      </c>
      <c r="V381" s="57" t="str">
        <f t="shared" si="83"/>
        <v/>
      </c>
      <c r="X381" s="5" t="str">
        <f t="shared" si="93"/>
        <v/>
      </c>
      <c r="Y381" s="6" t="str">
        <f t="shared" si="93"/>
        <v/>
      </c>
      <c r="Z381" s="7" t="str">
        <f t="shared" si="93"/>
        <v/>
      </c>
      <c r="AA381" s="6"/>
      <c r="AB381" s="32" t="str">
        <f t="shared" ca="1" si="94"/>
        <v/>
      </c>
      <c r="AC381" s="59" t="str">
        <f t="shared" ca="1" si="94"/>
        <v/>
      </c>
      <c r="AD381" s="60" t="str">
        <f t="shared" ca="1" si="94"/>
        <v/>
      </c>
      <c r="AE381" s="59"/>
      <c r="AF381" s="22" t="str">
        <f>IF(AND(I381="", J381=""), "", IF(AND(J381="", 'Intro &amp; Setup'!$K$42&gt;0), 'Intro &amp; Setup'!$K$42, J381))</f>
        <v/>
      </c>
      <c r="AO381" s="37" t="str">
        <f>IF(B381="", "", IF(COUNTIF($B$9:B380, B381)&gt;0, "", B381))</f>
        <v/>
      </c>
      <c r="AP381" s="37" t="str">
        <f t="shared" si="87"/>
        <v/>
      </c>
      <c r="AQ381" s="37">
        <v>373</v>
      </c>
      <c r="AR381" s="37" t="str">
        <f t="shared" si="88"/>
        <v/>
      </c>
      <c r="AT381" s="37" t="str">
        <f t="shared" si="89"/>
        <v/>
      </c>
      <c r="AV381" s="22" t="str">
        <f t="shared" si="90"/>
        <v/>
      </c>
    </row>
    <row r="382" spans="1:48" x14ac:dyDescent="0.25">
      <c r="A382" s="14"/>
      <c r="B382" s="145"/>
      <c r="C382" s="146"/>
      <c r="D382" s="147"/>
      <c r="E382" s="147"/>
      <c r="F382" s="148"/>
      <c r="G382" s="149"/>
      <c r="H382" s="150"/>
      <c r="I382" s="151"/>
      <c r="J382" s="152"/>
      <c r="K382" s="14"/>
      <c r="L382" s="162" t="str">
        <f t="shared" si="80"/>
        <v/>
      </c>
      <c r="M382" s="163" t="str">
        <f t="shared" si="81"/>
        <v/>
      </c>
      <c r="N382" s="164" t="str">
        <f t="shared" si="86"/>
        <v/>
      </c>
      <c r="O382" s="14"/>
      <c r="P382" s="172" t="str">
        <f>IF(I382='Intro &amp; Setup'!$AC$49, Schedule!$P$7, "")</f>
        <v/>
      </c>
      <c r="Q382" s="14"/>
      <c r="S382" s="12" t="str">
        <f t="shared" si="82"/>
        <v/>
      </c>
      <c r="U382" s="22">
        <f>IF(I382='Intro &amp; Setup'!$AC$49, AF382, 0)</f>
        <v>0</v>
      </c>
      <c r="V382" s="57" t="str">
        <f t="shared" si="83"/>
        <v/>
      </c>
      <c r="X382" s="5" t="str">
        <f t="shared" si="93"/>
        <v/>
      </c>
      <c r="Y382" s="6" t="str">
        <f t="shared" si="93"/>
        <v/>
      </c>
      <c r="Z382" s="7" t="str">
        <f t="shared" si="93"/>
        <v/>
      </c>
      <c r="AA382" s="6"/>
      <c r="AB382" s="32" t="str">
        <f t="shared" ca="1" si="94"/>
        <v/>
      </c>
      <c r="AC382" s="59" t="str">
        <f t="shared" ca="1" si="94"/>
        <v/>
      </c>
      <c r="AD382" s="60" t="str">
        <f t="shared" ca="1" si="94"/>
        <v/>
      </c>
      <c r="AE382" s="59"/>
      <c r="AF382" s="22" t="str">
        <f>IF(AND(I382="", J382=""), "", IF(AND(J382="", 'Intro &amp; Setup'!$K$42&gt;0), 'Intro &amp; Setup'!$K$42, J382))</f>
        <v/>
      </c>
      <c r="AO382" s="37" t="str">
        <f>IF(B382="", "", IF(COUNTIF($B$9:B381, B382)&gt;0, "", B382))</f>
        <v/>
      </c>
      <c r="AP382" s="37" t="str">
        <f t="shared" si="87"/>
        <v/>
      </c>
      <c r="AQ382" s="37">
        <v>374</v>
      </c>
      <c r="AR382" s="37" t="str">
        <f t="shared" si="88"/>
        <v/>
      </c>
      <c r="AT382" s="37" t="str">
        <f t="shared" si="89"/>
        <v/>
      </c>
      <c r="AV382" s="22" t="str">
        <f t="shared" si="90"/>
        <v/>
      </c>
    </row>
    <row r="383" spans="1:48" x14ac:dyDescent="0.25">
      <c r="A383" s="14"/>
      <c r="B383" s="145"/>
      <c r="C383" s="146"/>
      <c r="D383" s="147"/>
      <c r="E383" s="147"/>
      <c r="F383" s="148"/>
      <c r="G383" s="149"/>
      <c r="H383" s="150"/>
      <c r="I383" s="151"/>
      <c r="J383" s="152"/>
      <c r="K383" s="14"/>
      <c r="L383" s="162" t="str">
        <f t="shared" si="80"/>
        <v/>
      </c>
      <c r="M383" s="163" t="str">
        <f t="shared" si="81"/>
        <v/>
      </c>
      <c r="N383" s="164" t="str">
        <f t="shared" si="86"/>
        <v/>
      </c>
      <c r="O383" s="14"/>
      <c r="P383" s="172" t="str">
        <f>IF(I383='Intro &amp; Setup'!$AC$49, Schedule!$P$7, "")</f>
        <v/>
      </c>
      <c r="Q383" s="14"/>
      <c r="S383" s="12" t="str">
        <f t="shared" si="82"/>
        <v/>
      </c>
      <c r="U383" s="22">
        <f>IF(I383='Intro &amp; Setup'!$AC$49, AF383, 0)</f>
        <v>0</v>
      </c>
      <c r="V383" s="57" t="str">
        <f t="shared" si="83"/>
        <v/>
      </c>
      <c r="X383" s="5" t="str">
        <f t="shared" si="93"/>
        <v/>
      </c>
      <c r="Y383" s="6" t="str">
        <f t="shared" si="93"/>
        <v/>
      </c>
      <c r="Z383" s="7" t="str">
        <f t="shared" si="93"/>
        <v/>
      </c>
      <c r="AA383" s="6"/>
      <c r="AB383" s="32" t="str">
        <f t="shared" ca="1" si="94"/>
        <v/>
      </c>
      <c r="AC383" s="59" t="str">
        <f t="shared" ca="1" si="94"/>
        <v/>
      </c>
      <c r="AD383" s="60" t="str">
        <f t="shared" ca="1" si="94"/>
        <v/>
      </c>
      <c r="AE383" s="59"/>
      <c r="AF383" s="22" t="str">
        <f>IF(AND(I383="", J383=""), "", IF(AND(J383="", 'Intro &amp; Setup'!$K$42&gt;0), 'Intro &amp; Setup'!$K$42, J383))</f>
        <v/>
      </c>
      <c r="AO383" s="37" t="str">
        <f>IF(B383="", "", IF(COUNTIF($B$9:B382, B383)&gt;0, "", B383))</f>
        <v/>
      </c>
      <c r="AP383" s="37" t="str">
        <f t="shared" si="87"/>
        <v/>
      </c>
      <c r="AQ383" s="37">
        <v>375</v>
      </c>
      <c r="AR383" s="37" t="str">
        <f t="shared" si="88"/>
        <v/>
      </c>
      <c r="AT383" s="37" t="str">
        <f t="shared" si="89"/>
        <v/>
      </c>
      <c r="AV383" s="22" t="str">
        <f t="shared" si="90"/>
        <v/>
      </c>
    </row>
    <row r="384" spans="1:48" x14ac:dyDescent="0.25">
      <c r="A384" s="14"/>
      <c r="B384" s="145"/>
      <c r="C384" s="146"/>
      <c r="D384" s="147"/>
      <c r="E384" s="147"/>
      <c r="F384" s="148"/>
      <c r="G384" s="149"/>
      <c r="H384" s="150"/>
      <c r="I384" s="151"/>
      <c r="J384" s="152"/>
      <c r="K384" s="14"/>
      <c r="L384" s="162" t="str">
        <f t="shared" si="80"/>
        <v/>
      </c>
      <c r="M384" s="163" t="str">
        <f t="shared" si="81"/>
        <v/>
      </c>
      <c r="N384" s="164" t="str">
        <f t="shared" si="86"/>
        <v/>
      </c>
      <c r="O384" s="14"/>
      <c r="P384" s="172" t="str">
        <f>IF(I384='Intro &amp; Setup'!$AC$49, Schedule!$P$7, "")</f>
        <v/>
      </c>
      <c r="Q384" s="14"/>
      <c r="S384" s="12" t="str">
        <f t="shared" si="82"/>
        <v/>
      </c>
      <c r="U384" s="22">
        <f>IF(I384='Intro &amp; Setup'!$AC$49, AF384, 0)</f>
        <v>0</v>
      </c>
      <c r="V384" s="57" t="str">
        <f t="shared" si="83"/>
        <v/>
      </c>
      <c r="X384" s="5" t="str">
        <f t="shared" si="93"/>
        <v/>
      </c>
      <c r="Y384" s="6" t="str">
        <f t="shared" si="93"/>
        <v/>
      </c>
      <c r="Z384" s="7" t="str">
        <f t="shared" si="93"/>
        <v/>
      </c>
      <c r="AA384" s="6"/>
      <c r="AB384" s="32" t="str">
        <f t="shared" ca="1" si="94"/>
        <v/>
      </c>
      <c r="AC384" s="59" t="str">
        <f t="shared" ca="1" si="94"/>
        <v/>
      </c>
      <c r="AD384" s="60" t="str">
        <f t="shared" ca="1" si="94"/>
        <v/>
      </c>
      <c r="AE384" s="59"/>
      <c r="AF384" s="22" t="str">
        <f>IF(AND(I384="", J384=""), "", IF(AND(J384="", 'Intro &amp; Setup'!$K$42&gt;0), 'Intro &amp; Setup'!$K$42, J384))</f>
        <v/>
      </c>
      <c r="AO384" s="37" t="str">
        <f>IF(B384="", "", IF(COUNTIF($B$9:B383, B384)&gt;0, "", B384))</f>
        <v/>
      </c>
      <c r="AP384" s="37" t="str">
        <f t="shared" si="87"/>
        <v/>
      </c>
      <c r="AQ384" s="37">
        <v>376</v>
      </c>
      <c r="AR384" s="37" t="str">
        <f t="shared" si="88"/>
        <v/>
      </c>
      <c r="AT384" s="37" t="str">
        <f t="shared" si="89"/>
        <v/>
      </c>
      <c r="AV384" s="22" t="str">
        <f t="shared" si="90"/>
        <v/>
      </c>
    </row>
    <row r="385" spans="1:48" x14ac:dyDescent="0.25">
      <c r="A385" s="14"/>
      <c r="B385" s="145"/>
      <c r="C385" s="146"/>
      <c r="D385" s="147"/>
      <c r="E385" s="147"/>
      <c r="F385" s="148"/>
      <c r="G385" s="149"/>
      <c r="H385" s="150"/>
      <c r="I385" s="151"/>
      <c r="J385" s="152"/>
      <c r="K385" s="14"/>
      <c r="L385" s="162" t="str">
        <f t="shared" si="80"/>
        <v/>
      </c>
      <c r="M385" s="163" t="str">
        <f t="shared" si="81"/>
        <v/>
      </c>
      <c r="N385" s="164" t="str">
        <f t="shared" si="86"/>
        <v/>
      </c>
      <c r="O385" s="14"/>
      <c r="P385" s="172" t="str">
        <f>IF(I385='Intro &amp; Setup'!$AC$49, Schedule!$P$7, "")</f>
        <v/>
      </c>
      <c r="Q385" s="14"/>
      <c r="S385" s="12" t="str">
        <f t="shared" si="82"/>
        <v/>
      </c>
      <c r="U385" s="22">
        <f>IF(I385='Intro &amp; Setup'!$AC$49, AF385, 0)</f>
        <v>0</v>
      </c>
      <c r="V385" s="57" t="str">
        <f t="shared" si="83"/>
        <v/>
      </c>
      <c r="X385" s="5" t="str">
        <f t="shared" si="93"/>
        <v/>
      </c>
      <c r="Y385" s="6" t="str">
        <f t="shared" si="93"/>
        <v/>
      </c>
      <c r="Z385" s="7" t="str">
        <f t="shared" si="93"/>
        <v/>
      </c>
      <c r="AA385" s="6"/>
      <c r="AB385" s="32" t="str">
        <f t="shared" ca="1" si="94"/>
        <v/>
      </c>
      <c r="AC385" s="59" t="str">
        <f t="shared" ca="1" si="94"/>
        <v/>
      </c>
      <c r="AD385" s="60" t="str">
        <f t="shared" ca="1" si="94"/>
        <v/>
      </c>
      <c r="AE385" s="59"/>
      <c r="AF385" s="22" t="str">
        <f>IF(AND(I385="", J385=""), "", IF(AND(J385="", 'Intro &amp; Setup'!$K$42&gt;0), 'Intro &amp; Setup'!$K$42, J385))</f>
        <v/>
      </c>
      <c r="AO385" s="37" t="str">
        <f>IF(B385="", "", IF(COUNTIF($B$9:B384, B385)&gt;0, "", B385))</f>
        <v/>
      </c>
      <c r="AP385" s="37" t="str">
        <f t="shared" si="87"/>
        <v/>
      </c>
      <c r="AQ385" s="37">
        <v>377</v>
      </c>
      <c r="AR385" s="37" t="str">
        <f t="shared" si="88"/>
        <v/>
      </c>
      <c r="AT385" s="37" t="str">
        <f t="shared" si="89"/>
        <v/>
      </c>
      <c r="AV385" s="22" t="str">
        <f t="shared" si="90"/>
        <v/>
      </c>
    </row>
    <row r="386" spans="1:48" x14ac:dyDescent="0.25">
      <c r="A386" s="14"/>
      <c r="B386" s="145"/>
      <c r="C386" s="146"/>
      <c r="D386" s="147"/>
      <c r="E386" s="147"/>
      <c r="F386" s="148"/>
      <c r="G386" s="149"/>
      <c r="H386" s="150"/>
      <c r="I386" s="151"/>
      <c r="J386" s="152"/>
      <c r="K386" s="14"/>
      <c r="L386" s="162" t="str">
        <f t="shared" si="80"/>
        <v/>
      </c>
      <c r="M386" s="163" t="str">
        <f t="shared" si="81"/>
        <v/>
      </c>
      <c r="N386" s="164" t="str">
        <f t="shared" si="86"/>
        <v/>
      </c>
      <c r="O386" s="14"/>
      <c r="P386" s="172" t="str">
        <f>IF(I386='Intro &amp; Setup'!$AC$49, Schedule!$P$7, "")</f>
        <v/>
      </c>
      <c r="Q386" s="14"/>
      <c r="S386" s="12" t="str">
        <f t="shared" si="82"/>
        <v/>
      </c>
      <c r="U386" s="22">
        <f>IF(I386='Intro &amp; Setup'!$AC$49, AF386, 0)</f>
        <v>0</v>
      </c>
      <c r="V386" s="57" t="str">
        <f t="shared" si="83"/>
        <v/>
      </c>
      <c r="X386" s="5" t="str">
        <f t="shared" si="93"/>
        <v/>
      </c>
      <c r="Y386" s="6" t="str">
        <f t="shared" si="93"/>
        <v/>
      </c>
      <c r="Z386" s="7" t="str">
        <f t="shared" si="93"/>
        <v/>
      </c>
      <c r="AA386" s="6"/>
      <c r="AB386" s="32" t="str">
        <f t="shared" ca="1" si="94"/>
        <v/>
      </c>
      <c r="AC386" s="59" t="str">
        <f t="shared" ca="1" si="94"/>
        <v/>
      </c>
      <c r="AD386" s="60" t="str">
        <f t="shared" ca="1" si="94"/>
        <v/>
      </c>
      <c r="AE386" s="59"/>
      <c r="AF386" s="22" t="str">
        <f>IF(AND(I386="", J386=""), "", IF(AND(J386="", 'Intro &amp; Setup'!$K$42&gt;0), 'Intro &amp; Setup'!$K$42, J386))</f>
        <v/>
      </c>
      <c r="AO386" s="37" t="str">
        <f>IF(B386="", "", IF(COUNTIF($B$9:B385, B386)&gt;0, "", B386))</f>
        <v/>
      </c>
      <c r="AP386" s="37" t="str">
        <f t="shared" si="87"/>
        <v/>
      </c>
      <c r="AQ386" s="37">
        <v>378</v>
      </c>
      <c r="AR386" s="37" t="str">
        <f t="shared" si="88"/>
        <v/>
      </c>
      <c r="AT386" s="37" t="str">
        <f t="shared" si="89"/>
        <v/>
      </c>
      <c r="AV386" s="22" t="str">
        <f t="shared" si="90"/>
        <v/>
      </c>
    </row>
    <row r="387" spans="1:48" x14ac:dyDescent="0.25">
      <c r="A387" s="14"/>
      <c r="B387" s="145"/>
      <c r="C387" s="146"/>
      <c r="D387" s="147"/>
      <c r="E387" s="147"/>
      <c r="F387" s="148"/>
      <c r="G387" s="149"/>
      <c r="H387" s="150"/>
      <c r="I387" s="151"/>
      <c r="J387" s="152"/>
      <c r="K387" s="14"/>
      <c r="L387" s="162" t="str">
        <f t="shared" si="80"/>
        <v/>
      </c>
      <c r="M387" s="163" t="str">
        <f t="shared" si="81"/>
        <v/>
      </c>
      <c r="N387" s="164" t="str">
        <f t="shared" si="86"/>
        <v/>
      </c>
      <c r="O387" s="14"/>
      <c r="P387" s="172" t="str">
        <f>IF(I387='Intro &amp; Setup'!$AC$49, Schedule!$P$7, "")</f>
        <v/>
      </c>
      <c r="Q387" s="14"/>
      <c r="S387" s="12" t="str">
        <f t="shared" si="82"/>
        <v/>
      </c>
      <c r="U387" s="22">
        <f>IF(I387='Intro &amp; Setup'!$AC$49, AF387, 0)</f>
        <v>0</v>
      </c>
      <c r="V387" s="57" t="str">
        <f t="shared" si="83"/>
        <v/>
      </c>
      <c r="X387" s="5" t="str">
        <f t="shared" si="93"/>
        <v/>
      </c>
      <c r="Y387" s="6" t="str">
        <f t="shared" si="93"/>
        <v/>
      </c>
      <c r="Z387" s="7" t="str">
        <f t="shared" si="93"/>
        <v/>
      </c>
      <c r="AA387" s="6"/>
      <c r="AB387" s="32" t="str">
        <f t="shared" ca="1" si="94"/>
        <v/>
      </c>
      <c r="AC387" s="59" t="str">
        <f t="shared" ca="1" si="94"/>
        <v/>
      </c>
      <c r="AD387" s="60" t="str">
        <f t="shared" ca="1" si="94"/>
        <v/>
      </c>
      <c r="AE387" s="59"/>
      <c r="AF387" s="22" t="str">
        <f>IF(AND(I387="", J387=""), "", IF(AND(J387="", 'Intro &amp; Setup'!$K$42&gt;0), 'Intro &amp; Setup'!$K$42, J387))</f>
        <v/>
      </c>
      <c r="AO387" s="37" t="str">
        <f>IF(B387="", "", IF(COUNTIF($B$9:B386, B387)&gt;0, "", B387))</f>
        <v/>
      </c>
      <c r="AP387" s="37" t="str">
        <f t="shared" si="87"/>
        <v/>
      </c>
      <c r="AQ387" s="37">
        <v>379</v>
      </c>
      <c r="AR387" s="37" t="str">
        <f t="shared" si="88"/>
        <v/>
      </c>
      <c r="AT387" s="37" t="str">
        <f t="shared" si="89"/>
        <v/>
      </c>
      <c r="AV387" s="22" t="str">
        <f t="shared" si="90"/>
        <v/>
      </c>
    </row>
    <row r="388" spans="1:48" x14ac:dyDescent="0.25">
      <c r="A388" s="14"/>
      <c r="B388" s="145"/>
      <c r="C388" s="146"/>
      <c r="D388" s="147"/>
      <c r="E388" s="147"/>
      <c r="F388" s="148"/>
      <c r="G388" s="149"/>
      <c r="H388" s="150"/>
      <c r="I388" s="151"/>
      <c r="J388" s="152"/>
      <c r="K388" s="14"/>
      <c r="L388" s="162" t="str">
        <f t="shared" si="80"/>
        <v/>
      </c>
      <c r="M388" s="163" t="str">
        <f t="shared" si="81"/>
        <v/>
      </c>
      <c r="N388" s="164" t="str">
        <f t="shared" si="86"/>
        <v/>
      </c>
      <c r="O388" s="14"/>
      <c r="P388" s="172" t="str">
        <f>IF(I388='Intro &amp; Setup'!$AC$49, Schedule!$P$7, "")</f>
        <v/>
      </c>
      <c r="Q388" s="14"/>
      <c r="S388" s="12" t="str">
        <f t="shared" si="82"/>
        <v/>
      </c>
      <c r="U388" s="22">
        <f>IF(I388='Intro &amp; Setup'!$AC$49, AF388, 0)</f>
        <v>0</v>
      </c>
      <c r="V388" s="57" t="str">
        <f t="shared" si="83"/>
        <v/>
      </c>
      <c r="X388" s="5" t="str">
        <f t="shared" si="93"/>
        <v/>
      </c>
      <c r="Y388" s="6" t="str">
        <f t="shared" si="93"/>
        <v/>
      </c>
      <c r="Z388" s="7" t="str">
        <f t="shared" si="93"/>
        <v/>
      </c>
      <c r="AA388" s="6"/>
      <c r="AB388" s="32" t="str">
        <f t="shared" ca="1" si="94"/>
        <v/>
      </c>
      <c r="AC388" s="59" t="str">
        <f t="shared" ca="1" si="94"/>
        <v/>
      </c>
      <c r="AD388" s="60" t="str">
        <f t="shared" ca="1" si="94"/>
        <v/>
      </c>
      <c r="AE388" s="59"/>
      <c r="AF388" s="22" t="str">
        <f>IF(AND(I388="", J388=""), "", IF(AND(J388="", 'Intro &amp; Setup'!$K$42&gt;0), 'Intro &amp; Setup'!$K$42, J388))</f>
        <v/>
      </c>
      <c r="AO388" s="37" t="str">
        <f>IF(B388="", "", IF(COUNTIF($B$9:B387, B388)&gt;0, "", B388))</f>
        <v/>
      </c>
      <c r="AP388" s="37" t="str">
        <f t="shared" si="87"/>
        <v/>
      </c>
      <c r="AQ388" s="37">
        <v>380</v>
      </c>
      <c r="AR388" s="37" t="str">
        <f t="shared" si="88"/>
        <v/>
      </c>
      <c r="AT388" s="37" t="str">
        <f t="shared" si="89"/>
        <v/>
      </c>
      <c r="AV388" s="22" t="str">
        <f t="shared" si="90"/>
        <v/>
      </c>
    </row>
    <row r="389" spans="1:48" x14ac:dyDescent="0.25">
      <c r="A389" s="14"/>
      <c r="B389" s="145"/>
      <c r="C389" s="146"/>
      <c r="D389" s="147"/>
      <c r="E389" s="147"/>
      <c r="F389" s="148"/>
      <c r="G389" s="149"/>
      <c r="H389" s="150"/>
      <c r="I389" s="151"/>
      <c r="J389" s="152"/>
      <c r="K389" s="14"/>
      <c r="L389" s="162" t="str">
        <f t="shared" si="80"/>
        <v/>
      </c>
      <c r="M389" s="163" t="str">
        <f t="shared" si="81"/>
        <v/>
      </c>
      <c r="N389" s="164" t="str">
        <f t="shared" si="86"/>
        <v/>
      </c>
      <c r="O389" s="14"/>
      <c r="P389" s="172" t="str">
        <f>IF(I389='Intro &amp; Setup'!$AC$49, Schedule!$P$7, "")</f>
        <v/>
      </c>
      <c r="Q389" s="14"/>
      <c r="S389" s="12" t="str">
        <f t="shared" si="82"/>
        <v/>
      </c>
      <c r="U389" s="22">
        <f>IF(I389='Intro &amp; Setup'!$AC$49, AF389, 0)</f>
        <v>0</v>
      </c>
      <c r="V389" s="57" t="str">
        <f t="shared" si="83"/>
        <v/>
      </c>
      <c r="X389" s="5" t="str">
        <f t="shared" ref="X389:Z408" si="95">IF($I389="", "", IF($S389=X$8, $I389, ""))</f>
        <v/>
      </c>
      <c r="Y389" s="6" t="str">
        <f t="shared" si="95"/>
        <v/>
      </c>
      <c r="Z389" s="7" t="str">
        <f t="shared" si="95"/>
        <v/>
      </c>
      <c r="AA389" s="6"/>
      <c r="AB389" s="32" t="str">
        <f t="shared" ref="AB389:AD408" ca="1" si="96">IF($S389=AB$8, $AF389, "")</f>
        <v/>
      </c>
      <c r="AC389" s="59" t="str">
        <f t="shared" ca="1" si="96"/>
        <v/>
      </c>
      <c r="AD389" s="60" t="str">
        <f t="shared" ca="1" si="96"/>
        <v/>
      </c>
      <c r="AE389" s="59"/>
      <c r="AF389" s="22" t="str">
        <f>IF(AND(I389="", J389=""), "", IF(AND(J389="", 'Intro &amp; Setup'!$K$42&gt;0), 'Intro &amp; Setup'!$K$42, J389))</f>
        <v/>
      </c>
      <c r="AO389" s="37" t="str">
        <f>IF(B389="", "", IF(COUNTIF($B$9:B388, B389)&gt;0, "", B389))</f>
        <v/>
      </c>
      <c r="AP389" s="37" t="str">
        <f t="shared" si="87"/>
        <v/>
      </c>
      <c r="AQ389" s="37">
        <v>381</v>
      </c>
      <c r="AR389" s="37" t="str">
        <f t="shared" si="88"/>
        <v/>
      </c>
      <c r="AT389" s="37" t="str">
        <f t="shared" si="89"/>
        <v/>
      </c>
      <c r="AV389" s="22" t="str">
        <f t="shared" si="90"/>
        <v/>
      </c>
    </row>
    <row r="390" spans="1:48" x14ac:dyDescent="0.25">
      <c r="A390" s="14"/>
      <c r="B390" s="145"/>
      <c r="C390" s="146"/>
      <c r="D390" s="147"/>
      <c r="E390" s="147"/>
      <c r="F390" s="148"/>
      <c r="G390" s="149"/>
      <c r="H390" s="150"/>
      <c r="I390" s="151"/>
      <c r="J390" s="152"/>
      <c r="K390" s="14"/>
      <c r="L390" s="162" t="str">
        <f t="shared" si="80"/>
        <v/>
      </c>
      <c r="M390" s="163" t="str">
        <f t="shared" si="81"/>
        <v/>
      </c>
      <c r="N390" s="164" t="str">
        <f t="shared" si="86"/>
        <v/>
      </c>
      <c r="O390" s="14"/>
      <c r="P390" s="172" t="str">
        <f>IF(I390='Intro &amp; Setup'!$AC$49, Schedule!$P$7, "")</f>
        <v/>
      </c>
      <c r="Q390" s="14"/>
      <c r="S390" s="12" t="str">
        <f t="shared" si="82"/>
        <v/>
      </c>
      <c r="U390" s="22">
        <f>IF(I390='Intro &amp; Setup'!$AC$49, AF390, 0)</f>
        <v>0</v>
      </c>
      <c r="V390" s="57" t="str">
        <f t="shared" si="83"/>
        <v/>
      </c>
      <c r="X390" s="5" t="str">
        <f t="shared" si="95"/>
        <v/>
      </c>
      <c r="Y390" s="6" t="str">
        <f t="shared" si="95"/>
        <v/>
      </c>
      <c r="Z390" s="7" t="str">
        <f t="shared" si="95"/>
        <v/>
      </c>
      <c r="AA390" s="6"/>
      <c r="AB390" s="32" t="str">
        <f t="shared" ca="1" si="96"/>
        <v/>
      </c>
      <c r="AC390" s="59" t="str">
        <f t="shared" ca="1" si="96"/>
        <v/>
      </c>
      <c r="AD390" s="60" t="str">
        <f t="shared" ca="1" si="96"/>
        <v/>
      </c>
      <c r="AE390" s="59"/>
      <c r="AF390" s="22" t="str">
        <f>IF(AND(I390="", J390=""), "", IF(AND(J390="", 'Intro &amp; Setup'!$K$42&gt;0), 'Intro &amp; Setup'!$K$42, J390))</f>
        <v/>
      </c>
      <c r="AO390" s="37" t="str">
        <f>IF(B390="", "", IF(COUNTIF($B$9:B389, B390)&gt;0, "", B390))</f>
        <v/>
      </c>
      <c r="AP390" s="37" t="str">
        <f t="shared" si="87"/>
        <v/>
      </c>
      <c r="AQ390" s="37">
        <v>382</v>
      </c>
      <c r="AR390" s="37" t="str">
        <f t="shared" si="88"/>
        <v/>
      </c>
      <c r="AT390" s="37" t="str">
        <f t="shared" si="89"/>
        <v/>
      </c>
      <c r="AV390" s="22" t="str">
        <f t="shared" si="90"/>
        <v/>
      </c>
    </row>
    <row r="391" spans="1:48" x14ac:dyDescent="0.25">
      <c r="A391" s="14"/>
      <c r="B391" s="145"/>
      <c r="C391" s="146"/>
      <c r="D391" s="147"/>
      <c r="E391" s="147"/>
      <c r="F391" s="148"/>
      <c r="G391" s="149"/>
      <c r="H391" s="150"/>
      <c r="I391" s="151"/>
      <c r="J391" s="152"/>
      <c r="K391" s="14"/>
      <c r="L391" s="162" t="str">
        <f t="shared" si="80"/>
        <v/>
      </c>
      <c r="M391" s="163" t="str">
        <f t="shared" si="81"/>
        <v/>
      </c>
      <c r="N391" s="164" t="str">
        <f t="shared" si="86"/>
        <v/>
      </c>
      <c r="O391" s="14"/>
      <c r="P391" s="172" t="str">
        <f>IF(I391='Intro &amp; Setup'!$AC$49, Schedule!$P$7, "")</f>
        <v/>
      </c>
      <c r="Q391" s="14"/>
      <c r="S391" s="12" t="str">
        <f t="shared" si="82"/>
        <v/>
      </c>
      <c r="U391" s="22">
        <f>IF(I391='Intro &amp; Setup'!$AC$49, AF391, 0)</f>
        <v>0</v>
      </c>
      <c r="V391" s="57" t="str">
        <f t="shared" si="83"/>
        <v/>
      </c>
      <c r="X391" s="5" t="str">
        <f t="shared" si="95"/>
        <v/>
      </c>
      <c r="Y391" s="6" t="str">
        <f t="shared" si="95"/>
        <v/>
      </c>
      <c r="Z391" s="7" t="str">
        <f t="shared" si="95"/>
        <v/>
      </c>
      <c r="AA391" s="6"/>
      <c r="AB391" s="32" t="str">
        <f t="shared" ca="1" si="96"/>
        <v/>
      </c>
      <c r="AC391" s="59" t="str">
        <f t="shared" ca="1" si="96"/>
        <v/>
      </c>
      <c r="AD391" s="60" t="str">
        <f t="shared" ca="1" si="96"/>
        <v/>
      </c>
      <c r="AE391" s="59"/>
      <c r="AF391" s="22" t="str">
        <f>IF(AND(I391="", J391=""), "", IF(AND(J391="", 'Intro &amp; Setup'!$K$42&gt;0), 'Intro &amp; Setup'!$K$42, J391))</f>
        <v/>
      </c>
      <c r="AO391" s="37" t="str">
        <f>IF(B391="", "", IF(COUNTIF($B$9:B390, B391)&gt;0, "", B391))</f>
        <v/>
      </c>
      <c r="AP391" s="37" t="str">
        <f t="shared" si="87"/>
        <v/>
      </c>
      <c r="AQ391" s="37">
        <v>383</v>
      </c>
      <c r="AR391" s="37" t="str">
        <f t="shared" si="88"/>
        <v/>
      </c>
      <c r="AT391" s="37" t="str">
        <f t="shared" si="89"/>
        <v/>
      </c>
      <c r="AV391" s="22" t="str">
        <f t="shared" si="90"/>
        <v/>
      </c>
    </row>
    <row r="392" spans="1:48" x14ac:dyDescent="0.25">
      <c r="A392" s="14"/>
      <c r="B392" s="145"/>
      <c r="C392" s="146"/>
      <c r="D392" s="147"/>
      <c r="E392" s="147"/>
      <c r="F392" s="148"/>
      <c r="G392" s="149"/>
      <c r="H392" s="150"/>
      <c r="I392" s="151"/>
      <c r="J392" s="152"/>
      <c r="K392" s="14"/>
      <c r="L392" s="162" t="str">
        <f t="shared" si="80"/>
        <v/>
      </c>
      <c r="M392" s="163" t="str">
        <f t="shared" si="81"/>
        <v/>
      </c>
      <c r="N392" s="164" t="str">
        <f t="shared" si="86"/>
        <v/>
      </c>
      <c r="O392" s="14"/>
      <c r="P392" s="172" t="str">
        <f>IF(I392='Intro &amp; Setup'!$AC$49, Schedule!$P$7, "")</f>
        <v/>
      </c>
      <c r="Q392" s="14"/>
      <c r="S392" s="12" t="str">
        <f t="shared" si="82"/>
        <v/>
      </c>
      <c r="U392" s="22">
        <f>IF(I392='Intro &amp; Setup'!$AC$49, AF392, 0)</f>
        <v>0</v>
      </c>
      <c r="V392" s="57" t="str">
        <f t="shared" si="83"/>
        <v/>
      </c>
      <c r="X392" s="5" t="str">
        <f t="shared" si="95"/>
        <v/>
      </c>
      <c r="Y392" s="6" t="str">
        <f t="shared" si="95"/>
        <v/>
      </c>
      <c r="Z392" s="7" t="str">
        <f t="shared" si="95"/>
        <v/>
      </c>
      <c r="AA392" s="6"/>
      <c r="AB392" s="32" t="str">
        <f t="shared" ca="1" si="96"/>
        <v/>
      </c>
      <c r="AC392" s="59" t="str">
        <f t="shared" ca="1" si="96"/>
        <v/>
      </c>
      <c r="AD392" s="60" t="str">
        <f t="shared" ca="1" si="96"/>
        <v/>
      </c>
      <c r="AE392" s="59"/>
      <c r="AF392" s="22" t="str">
        <f>IF(AND(I392="", J392=""), "", IF(AND(J392="", 'Intro &amp; Setup'!$K$42&gt;0), 'Intro &amp; Setup'!$K$42, J392))</f>
        <v/>
      </c>
      <c r="AO392" s="37" t="str">
        <f>IF(B392="", "", IF(COUNTIF($B$9:B391, B392)&gt;0, "", B392))</f>
        <v/>
      </c>
      <c r="AP392" s="37" t="str">
        <f t="shared" si="87"/>
        <v/>
      </c>
      <c r="AQ392" s="37">
        <v>384</v>
      </c>
      <c r="AR392" s="37" t="str">
        <f t="shared" si="88"/>
        <v/>
      </c>
      <c r="AT392" s="37" t="str">
        <f t="shared" si="89"/>
        <v/>
      </c>
      <c r="AV392" s="22" t="str">
        <f t="shared" si="90"/>
        <v/>
      </c>
    </row>
    <row r="393" spans="1:48" x14ac:dyDescent="0.25">
      <c r="A393" s="14"/>
      <c r="B393" s="145"/>
      <c r="C393" s="146"/>
      <c r="D393" s="147"/>
      <c r="E393" s="147"/>
      <c r="F393" s="148"/>
      <c r="G393" s="149"/>
      <c r="H393" s="150"/>
      <c r="I393" s="151"/>
      <c r="J393" s="152"/>
      <c r="K393" s="14"/>
      <c r="L393" s="162" t="str">
        <f t="shared" ref="L393:L456" si="97">IF(I393="", "", IFERROR((SUMIF($S$9:$S$5008, S393, $U$9:$U$5008))-(INDEX($AJ$3:$AJ$14, MATCH(S393, $AI$3:$AI$14, 0))), ""))</f>
        <v/>
      </c>
      <c r="M393" s="163" t="str">
        <f t="shared" ref="M393:M456" si="98">IF(H393="", "", (SUMIF($H$9:$H$5008, "&lt;" &amp; V393, $U$9:$U$5008))-(SUMIF($AH$3:$AH$14, "&lt;" &amp; V393, $AJ$3:$AJ$14)))</f>
        <v/>
      </c>
      <c r="N393" s="164" t="str">
        <f t="shared" si="86"/>
        <v/>
      </c>
      <c r="O393" s="14"/>
      <c r="P393" s="172" t="str">
        <f>IF(I393='Intro &amp; Setup'!$AC$49, Schedule!$P$7, "")</f>
        <v/>
      </c>
      <c r="Q393" s="14"/>
      <c r="S393" s="12" t="str">
        <f t="shared" ref="S393:S456" si="99">IF(H393="", "", TEXT(H393, "mmmm yyyy"))</f>
        <v/>
      </c>
      <c r="U393" s="22">
        <f>IF(I393='Intro &amp; Setup'!$AC$49, AF393, 0)</f>
        <v>0</v>
      </c>
      <c r="V393" s="57" t="str">
        <f t="shared" ref="V393:V456" si="100">IF(H393="", "", DATE(YEAR(H393), MONTH(H393), DAY(1)))</f>
        <v/>
      </c>
      <c r="X393" s="5" t="str">
        <f t="shared" si="95"/>
        <v/>
      </c>
      <c r="Y393" s="6" t="str">
        <f t="shared" si="95"/>
        <v/>
      </c>
      <c r="Z393" s="7" t="str">
        <f t="shared" si="95"/>
        <v/>
      </c>
      <c r="AA393" s="6"/>
      <c r="AB393" s="32" t="str">
        <f t="shared" ca="1" si="96"/>
        <v/>
      </c>
      <c r="AC393" s="59" t="str">
        <f t="shared" ca="1" si="96"/>
        <v/>
      </c>
      <c r="AD393" s="60" t="str">
        <f t="shared" ca="1" si="96"/>
        <v/>
      </c>
      <c r="AE393" s="59"/>
      <c r="AF393" s="22" t="str">
        <f>IF(AND(I393="", J393=""), "", IF(AND(J393="", 'Intro &amp; Setup'!$K$42&gt;0), 'Intro &amp; Setup'!$K$42, J393))</f>
        <v/>
      </c>
      <c r="AO393" s="37" t="str">
        <f>IF(B393="", "", IF(COUNTIF($B$9:B392, B393)&gt;0, "", B393))</f>
        <v/>
      </c>
      <c r="AP393" s="37" t="str">
        <f t="shared" si="87"/>
        <v/>
      </c>
      <c r="AQ393" s="37">
        <v>385</v>
      </c>
      <c r="AR393" s="37" t="str">
        <f t="shared" si="88"/>
        <v/>
      </c>
      <c r="AT393" s="37" t="str">
        <f t="shared" si="89"/>
        <v/>
      </c>
      <c r="AV393" s="22" t="str">
        <f t="shared" si="90"/>
        <v/>
      </c>
    </row>
    <row r="394" spans="1:48" x14ac:dyDescent="0.25">
      <c r="A394" s="14"/>
      <c r="B394" s="145"/>
      <c r="C394" s="146"/>
      <c r="D394" s="147"/>
      <c r="E394" s="147"/>
      <c r="F394" s="148"/>
      <c r="G394" s="149"/>
      <c r="H394" s="150"/>
      <c r="I394" s="151"/>
      <c r="J394" s="152"/>
      <c r="K394" s="14"/>
      <c r="L394" s="162" t="str">
        <f t="shared" si="97"/>
        <v/>
      </c>
      <c r="M394" s="163" t="str">
        <f t="shared" si="98"/>
        <v/>
      </c>
      <c r="N394" s="164" t="str">
        <f t="shared" ref="N394:N457" si="101">IF(OR(L394="", M394=""), "", L394+M394)</f>
        <v/>
      </c>
      <c r="O394" s="14"/>
      <c r="P394" s="172" t="str">
        <f>IF(I394='Intro &amp; Setup'!$AC$49, Schedule!$P$7, "")</f>
        <v/>
      </c>
      <c r="Q394" s="14"/>
      <c r="S394" s="12" t="str">
        <f t="shared" si="99"/>
        <v/>
      </c>
      <c r="U394" s="22">
        <f>IF(I394='Intro &amp; Setup'!$AC$49, AF394, 0)</f>
        <v>0</v>
      </c>
      <c r="V394" s="57" t="str">
        <f t="shared" si="100"/>
        <v/>
      </c>
      <c r="X394" s="5" t="str">
        <f t="shared" si="95"/>
        <v/>
      </c>
      <c r="Y394" s="6" t="str">
        <f t="shared" si="95"/>
        <v/>
      </c>
      <c r="Z394" s="7" t="str">
        <f t="shared" si="95"/>
        <v/>
      </c>
      <c r="AA394" s="6"/>
      <c r="AB394" s="32" t="str">
        <f t="shared" ca="1" si="96"/>
        <v/>
      </c>
      <c r="AC394" s="59" t="str">
        <f t="shared" ca="1" si="96"/>
        <v/>
      </c>
      <c r="AD394" s="60" t="str">
        <f t="shared" ca="1" si="96"/>
        <v/>
      </c>
      <c r="AE394" s="59"/>
      <c r="AF394" s="22" t="str">
        <f>IF(AND(I394="", J394=""), "", IF(AND(J394="", 'Intro &amp; Setup'!$K$42&gt;0), 'Intro &amp; Setup'!$K$42, J394))</f>
        <v/>
      </c>
      <c r="AO394" s="37" t="str">
        <f>IF(B394="", "", IF(COUNTIF($B$9:B393, B394)&gt;0, "", B394))</f>
        <v/>
      </c>
      <c r="AP394" s="37" t="str">
        <f t="shared" ref="AP394:AP457" si="102">IF(AO394="", "", COUNTIF($AO$9:$AO$5008, "&lt;"&amp;AO394)+1-$AP$7)</f>
        <v/>
      </c>
      <c r="AQ394" s="37">
        <v>386</v>
      </c>
      <c r="AR394" s="37" t="str">
        <f t="shared" ref="AR394:AR457" si="103">IFERROR(INDEX($AO$9:$AO$5008, MATCH(AQ394, $AP$9:$AP$5008, 0)), "")</f>
        <v/>
      </c>
      <c r="AT394" s="37" t="str">
        <f t="shared" ref="AT394:AT457" si="104">IF($B394=$AT$6, $S394, "")</f>
        <v/>
      </c>
      <c r="AV394" s="22" t="str">
        <f t="shared" ref="AV394:AV457" si="105">IF(AND($AT$6=$B394, $I394=$I$5), $J394, "")</f>
        <v/>
      </c>
    </row>
    <row r="395" spans="1:48" x14ac:dyDescent="0.25">
      <c r="A395" s="14"/>
      <c r="B395" s="145"/>
      <c r="C395" s="146"/>
      <c r="D395" s="147"/>
      <c r="E395" s="147"/>
      <c r="F395" s="148"/>
      <c r="G395" s="149"/>
      <c r="H395" s="150"/>
      <c r="I395" s="151"/>
      <c r="J395" s="152"/>
      <c r="K395" s="14"/>
      <c r="L395" s="162" t="str">
        <f t="shared" si="97"/>
        <v/>
      </c>
      <c r="M395" s="163" t="str">
        <f t="shared" si="98"/>
        <v/>
      </c>
      <c r="N395" s="164" t="str">
        <f t="shared" si="101"/>
        <v/>
      </c>
      <c r="O395" s="14"/>
      <c r="P395" s="172" t="str">
        <f>IF(I395='Intro &amp; Setup'!$AC$49, Schedule!$P$7, "")</f>
        <v/>
      </c>
      <c r="Q395" s="14"/>
      <c r="S395" s="12" t="str">
        <f t="shared" si="99"/>
        <v/>
      </c>
      <c r="U395" s="22">
        <f>IF(I395='Intro &amp; Setup'!$AC$49, AF395, 0)</f>
        <v>0</v>
      </c>
      <c r="V395" s="57" t="str">
        <f t="shared" si="100"/>
        <v/>
      </c>
      <c r="X395" s="5" t="str">
        <f t="shared" si="95"/>
        <v/>
      </c>
      <c r="Y395" s="6" t="str">
        <f t="shared" si="95"/>
        <v/>
      </c>
      <c r="Z395" s="7" t="str">
        <f t="shared" si="95"/>
        <v/>
      </c>
      <c r="AA395" s="6"/>
      <c r="AB395" s="32" t="str">
        <f t="shared" ca="1" si="96"/>
        <v/>
      </c>
      <c r="AC395" s="59" t="str">
        <f t="shared" ca="1" si="96"/>
        <v/>
      </c>
      <c r="AD395" s="60" t="str">
        <f t="shared" ca="1" si="96"/>
        <v/>
      </c>
      <c r="AE395" s="59"/>
      <c r="AF395" s="22" t="str">
        <f>IF(AND(I395="", J395=""), "", IF(AND(J395="", 'Intro &amp; Setup'!$K$42&gt;0), 'Intro &amp; Setup'!$K$42, J395))</f>
        <v/>
      </c>
      <c r="AO395" s="37" t="str">
        <f>IF(B395="", "", IF(COUNTIF($B$9:B394, B395)&gt;0, "", B395))</f>
        <v/>
      </c>
      <c r="AP395" s="37" t="str">
        <f t="shared" si="102"/>
        <v/>
      </c>
      <c r="AQ395" s="37">
        <v>387</v>
      </c>
      <c r="AR395" s="37" t="str">
        <f t="shared" si="103"/>
        <v/>
      </c>
      <c r="AT395" s="37" t="str">
        <f t="shared" si="104"/>
        <v/>
      </c>
      <c r="AV395" s="22" t="str">
        <f t="shared" si="105"/>
        <v/>
      </c>
    </row>
    <row r="396" spans="1:48" x14ac:dyDescent="0.25">
      <c r="A396" s="14"/>
      <c r="B396" s="145"/>
      <c r="C396" s="146"/>
      <c r="D396" s="147"/>
      <c r="E396" s="147"/>
      <c r="F396" s="148"/>
      <c r="G396" s="149"/>
      <c r="H396" s="150"/>
      <c r="I396" s="151"/>
      <c r="J396" s="152"/>
      <c r="K396" s="14"/>
      <c r="L396" s="162" t="str">
        <f t="shared" si="97"/>
        <v/>
      </c>
      <c r="M396" s="163" t="str">
        <f t="shared" si="98"/>
        <v/>
      </c>
      <c r="N396" s="164" t="str">
        <f t="shared" si="101"/>
        <v/>
      </c>
      <c r="O396" s="14"/>
      <c r="P396" s="172" t="str">
        <f>IF(I396='Intro &amp; Setup'!$AC$49, Schedule!$P$7, "")</f>
        <v/>
      </c>
      <c r="Q396" s="14"/>
      <c r="S396" s="12" t="str">
        <f t="shared" si="99"/>
        <v/>
      </c>
      <c r="U396" s="22">
        <f>IF(I396='Intro &amp; Setup'!$AC$49, AF396, 0)</f>
        <v>0</v>
      </c>
      <c r="V396" s="57" t="str">
        <f t="shared" si="100"/>
        <v/>
      </c>
      <c r="X396" s="5" t="str">
        <f t="shared" si="95"/>
        <v/>
      </c>
      <c r="Y396" s="6" t="str">
        <f t="shared" si="95"/>
        <v/>
      </c>
      <c r="Z396" s="7" t="str">
        <f t="shared" si="95"/>
        <v/>
      </c>
      <c r="AA396" s="6"/>
      <c r="AB396" s="32" t="str">
        <f t="shared" ca="1" si="96"/>
        <v/>
      </c>
      <c r="AC396" s="59" t="str">
        <f t="shared" ca="1" si="96"/>
        <v/>
      </c>
      <c r="AD396" s="60" t="str">
        <f t="shared" ca="1" si="96"/>
        <v/>
      </c>
      <c r="AE396" s="59"/>
      <c r="AF396" s="22" t="str">
        <f>IF(AND(I396="", J396=""), "", IF(AND(J396="", 'Intro &amp; Setup'!$K$42&gt;0), 'Intro &amp; Setup'!$K$42, J396))</f>
        <v/>
      </c>
      <c r="AO396" s="37" t="str">
        <f>IF(B396="", "", IF(COUNTIF($B$9:B395, B396)&gt;0, "", B396))</f>
        <v/>
      </c>
      <c r="AP396" s="37" t="str">
        <f t="shared" si="102"/>
        <v/>
      </c>
      <c r="AQ396" s="37">
        <v>388</v>
      </c>
      <c r="AR396" s="37" t="str">
        <f t="shared" si="103"/>
        <v/>
      </c>
      <c r="AT396" s="37" t="str">
        <f t="shared" si="104"/>
        <v/>
      </c>
      <c r="AV396" s="22" t="str">
        <f t="shared" si="105"/>
        <v/>
      </c>
    </row>
    <row r="397" spans="1:48" x14ac:dyDescent="0.25">
      <c r="A397" s="14"/>
      <c r="B397" s="145"/>
      <c r="C397" s="146"/>
      <c r="D397" s="147"/>
      <c r="E397" s="147"/>
      <c r="F397" s="148"/>
      <c r="G397" s="149"/>
      <c r="H397" s="150"/>
      <c r="I397" s="151"/>
      <c r="J397" s="152"/>
      <c r="K397" s="14"/>
      <c r="L397" s="162" t="str">
        <f t="shared" si="97"/>
        <v/>
      </c>
      <c r="M397" s="163" t="str">
        <f t="shared" si="98"/>
        <v/>
      </c>
      <c r="N397" s="164" t="str">
        <f t="shared" si="101"/>
        <v/>
      </c>
      <c r="O397" s="14"/>
      <c r="P397" s="172" t="str">
        <f>IF(I397='Intro &amp; Setup'!$AC$49, Schedule!$P$7, "")</f>
        <v/>
      </c>
      <c r="Q397" s="14"/>
      <c r="S397" s="12" t="str">
        <f t="shared" si="99"/>
        <v/>
      </c>
      <c r="U397" s="22">
        <f>IF(I397='Intro &amp; Setup'!$AC$49, AF397, 0)</f>
        <v>0</v>
      </c>
      <c r="V397" s="57" t="str">
        <f t="shared" si="100"/>
        <v/>
      </c>
      <c r="X397" s="5" t="str">
        <f t="shared" si="95"/>
        <v/>
      </c>
      <c r="Y397" s="6" t="str">
        <f t="shared" si="95"/>
        <v/>
      </c>
      <c r="Z397" s="7" t="str">
        <f t="shared" si="95"/>
        <v/>
      </c>
      <c r="AA397" s="6"/>
      <c r="AB397" s="32" t="str">
        <f t="shared" ca="1" si="96"/>
        <v/>
      </c>
      <c r="AC397" s="59" t="str">
        <f t="shared" ca="1" si="96"/>
        <v/>
      </c>
      <c r="AD397" s="60" t="str">
        <f t="shared" ca="1" si="96"/>
        <v/>
      </c>
      <c r="AE397" s="59"/>
      <c r="AF397" s="22" t="str">
        <f>IF(AND(I397="", J397=""), "", IF(AND(J397="", 'Intro &amp; Setup'!$K$42&gt;0), 'Intro &amp; Setup'!$K$42, J397))</f>
        <v/>
      </c>
      <c r="AO397" s="37" t="str">
        <f>IF(B397="", "", IF(COUNTIF($B$9:B396, B397)&gt;0, "", B397))</f>
        <v/>
      </c>
      <c r="AP397" s="37" t="str">
        <f t="shared" si="102"/>
        <v/>
      </c>
      <c r="AQ397" s="37">
        <v>389</v>
      </c>
      <c r="AR397" s="37" t="str">
        <f t="shared" si="103"/>
        <v/>
      </c>
      <c r="AT397" s="37" t="str">
        <f t="shared" si="104"/>
        <v/>
      </c>
      <c r="AV397" s="22" t="str">
        <f t="shared" si="105"/>
        <v/>
      </c>
    </row>
    <row r="398" spans="1:48" x14ac:dyDescent="0.25">
      <c r="A398" s="14"/>
      <c r="B398" s="145"/>
      <c r="C398" s="146"/>
      <c r="D398" s="147"/>
      <c r="E398" s="147"/>
      <c r="F398" s="148"/>
      <c r="G398" s="149"/>
      <c r="H398" s="150"/>
      <c r="I398" s="151"/>
      <c r="J398" s="152"/>
      <c r="K398" s="14"/>
      <c r="L398" s="162" t="str">
        <f t="shared" si="97"/>
        <v/>
      </c>
      <c r="M398" s="163" t="str">
        <f t="shared" si="98"/>
        <v/>
      </c>
      <c r="N398" s="164" t="str">
        <f t="shared" si="101"/>
        <v/>
      </c>
      <c r="O398" s="14"/>
      <c r="P398" s="172" t="str">
        <f>IF(I398='Intro &amp; Setup'!$AC$49, Schedule!$P$7, "")</f>
        <v/>
      </c>
      <c r="Q398" s="14"/>
      <c r="S398" s="12" t="str">
        <f t="shared" si="99"/>
        <v/>
      </c>
      <c r="U398" s="22">
        <f>IF(I398='Intro &amp; Setup'!$AC$49, AF398, 0)</f>
        <v>0</v>
      </c>
      <c r="V398" s="57" t="str">
        <f t="shared" si="100"/>
        <v/>
      </c>
      <c r="X398" s="5" t="str">
        <f t="shared" si="95"/>
        <v/>
      </c>
      <c r="Y398" s="6" t="str">
        <f t="shared" si="95"/>
        <v/>
      </c>
      <c r="Z398" s="7" t="str">
        <f t="shared" si="95"/>
        <v/>
      </c>
      <c r="AA398" s="6"/>
      <c r="AB398" s="32" t="str">
        <f t="shared" ca="1" si="96"/>
        <v/>
      </c>
      <c r="AC398" s="59" t="str">
        <f t="shared" ca="1" si="96"/>
        <v/>
      </c>
      <c r="AD398" s="60" t="str">
        <f t="shared" ca="1" si="96"/>
        <v/>
      </c>
      <c r="AE398" s="59"/>
      <c r="AF398" s="22" t="str">
        <f>IF(AND(I398="", J398=""), "", IF(AND(J398="", 'Intro &amp; Setup'!$K$42&gt;0), 'Intro &amp; Setup'!$K$42, J398))</f>
        <v/>
      </c>
      <c r="AO398" s="37" t="str">
        <f>IF(B398="", "", IF(COUNTIF($B$9:B397, B398)&gt;0, "", B398))</f>
        <v/>
      </c>
      <c r="AP398" s="37" t="str">
        <f t="shared" si="102"/>
        <v/>
      </c>
      <c r="AQ398" s="37">
        <v>390</v>
      </c>
      <c r="AR398" s="37" t="str">
        <f t="shared" si="103"/>
        <v/>
      </c>
      <c r="AT398" s="37" t="str">
        <f t="shared" si="104"/>
        <v/>
      </c>
      <c r="AV398" s="22" t="str">
        <f t="shared" si="105"/>
        <v/>
      </c>
    </row>
    <row r="399" spans="1:48" x14ac:dyDescent="0.25">
      <c r="A399" s="14"/>
      <c r="B399" s="145"/>
      <c r="C399" s="146"/>
      <c r="D399" s="147"/>
      <c r="E399" s="147"/>
      <c r="F399" s="148"/>
      <c r="G399" s="149"/>
      <c r="H399" s="150"/>
      <c r="I399" s="151"/>
      <c r="J399" s="152"/>
      <c r="K399" s="14"/>
      <c r="L399" s="162" t="str">
        <f t="shared" si="97"/>
        <v/>
      </c>
      <c r="M399" s="163" t="str">
        <f t="shared" si="98"/>
        <v/>
      </c>
      <c r="N399" s="164" t="str">
        <f t="shared" si="101"/>
        <v/>
      </c>
      <c r="O399" s="14"/>
      <c r="P399" s="172" t="str">
        <f>IF(I399='Intro &amp; Setup'!$AC$49, Schedule!$P$7, "")</f>
        <v/>
      </c>
      <c r="Q399" s="14"/>
      <c r="S399" s="12" t="str">
        <f t="shared" si="99"/>
        <v/>
      </c>
      <c r="U399" s="22">
        <f>IF(I399='Intro &amp; Setup'!$AC$49, AF399, 0)</f>
        <v>0</v>
      </c>
      <c r="V399" s="57" t="str">
        <f t="shared" si="100"/>
        <v/>
      </c>
      <c r="X399" s="5" t="str">
        <f t="shared" si="95"/>
        <v/>
      </c>
      <c r="Y399" s="6" t="str">
        <f t="shared" si="95"/>
        <v/>
      </c>
      <c r="Z399" s="7" t="str">
        <f t="shared" si="95"/>
        <v/>
      </c>
      <c r="AA399" s="6"/>
      <c r="AB399" s="32" t="str">
        <f t="shared" ca="1" si="96"/>
        <v/>
      </c>
      <c r="AC399" s="59" t="str">
        <f t="shared" ca="1" si="96"/>
        <v/>
      </c>
      <c r="AD399" s="60" t="str">
        <f t="shared" ca="1" si="96"/>
        <v/>
      </c>
      <c r="AE399" s="59"/>
      <c r="AF399" s="22" t="str">
        <f>IF(AND(I399="", J399=""), "", IF(AND(J399="", 'Intro &amp; Setup'!$K$42&gt;0), 'Intro &amp; Setup'!$K$42, J399))</f>
        <v/>
      </c>
      <c r="AO399" s="37" t="str">
        <f>IF(B399="", "", IF(COUNTIF($B$9:B398, B399)&gt;0, "", B399))</f>
        <v/>
      </c>
      <c r="AP399" s="37" t="str">
        <f t="shared" si="102"/>
        <v/>
      </c>
      <c r="AQ399" s="37">
        <v>391</v>
      </c>
      <c r="AR399" s="37" t="str">
        <f t="shared" si="103"/>
        <v/>
      </c>
      <c r="AT399" s="37" t="str">
        <f t="shared" si="104"/>
        <v/>
      </c>
      <c r="AV399" s="22" t="str">
        <f t="shared" si="105"/>
        <v/>
      </c>
    </row>
    <row r="400" spans="1:48" x14ac:dyDescent="0.25">
      <c r="A400" s="14"/>
      <c r="B400" s="145"/>
      <c r="C400" s="146"/>
      <c r="D400" s="147"/>
      <c r="E400" s="147"/>
      <c r="F400" s="148"/>
      <c r="G400" s="149"/>
      <c r="H400" s="150"/>
      <c r="I400" s="151"/>
      <c r="J400" s="152"/>
      <c r="K400" s="14"/>
      <c r="L400" s="162" t="str">
        <f t="shared" si="97"/>
        <v/>
      </c>
      <c r="M400" s="163" t="str">
        <f t="shared" si="98"/>
        <v/>
      </c>
      <c r="N400" s="164" t="str">
        <f t="shared" si="101"/>
        <v/>
      </c>
      <c r="O400" s="14"/>
      <c r="P400" s="172" t="str">
        <f>IF(I400='Intro &amp; Setup'!$AC$49, Schedule!$P$7, "")</f>
        <v/>
      </c>
      <c r="Q400" s="14"/>
      <c r="S400" s="12" t="str">
        <f t="shared" si="99"/>
        <v/>
      </c>
      <c r="U400" s="22">
        <f>IF(I400='Intro &amp; Setup'!$AC$49, AF400, 0)</f>
        <v>0</v>
      </c>
      <c r="V400" s="57" t="str">
        <f t="shared" si="100"/>
        <v/>
      </c>
      <c r="X400" s="5" t="str">
        <f t="shared" si="95"/>
        <v/>
      </c>
      <c r="Y400" s="6" t="str">
        <f t="shared" si="95"/>
        <v/>
      </c>
      <c r="Z400" s="7" t="str">
        <f t="shared" si="95"/>
        <v/>
      </c>
      <c r="AA400" s="6"/>
      <c r="AB400" s="32" t="str">
        <f t="shared" ca="1" si="96"/>
        <v/>
      </c>
      <c r="AC400" s="59" t="str">
        <f t="shared" ca="1" si="96"/>
        <v/>
      </c>
      <c r="AD400" s="60" t="str">
        <f t="shared" ca="1" si="96"/>
        <v/>
      </c>
      <c r="AE400" s="59"/>
      <c r="AF400" s="22" t="str">
        <f>IF(AND(I400="", J400=""), "", IF(AND(J400="", 'Intro &amp; Setup'!$K$42&gt;0), 'Intro &amp; Setup'!$K$42, J400))</f>
        <v/>
      </c>
      <c r="AO400" s="37" t="str">
        <f>IF(B400="", "", IF(COUNTIF($B$9:B399, B400)&gt;0, "", B400))</f>
        <v/>
      </c>
      <c r="AP400" s="37" t="str">
        <f t="shared" si="102"/>
        <v/>
      </c>
      <c r="AQ400" s="37">
        <v>392</v>
      </c>
      <c r="AR400" s="37" t="str">
        <f t="shared" si="103"/>
        <v/>
      </c>
      <c r="AT400" s="37" t="str">
        <f t="shared" si="104"/>
        <v/>
      </c>
      <c r="AV400" s="22" t="str">
        <f t="shared" si="105"/>
        <v/>
      </c>
    </row>
    <row r="401" spans="1:48" x14ac:dyDescent="0.25">
      <c r="A401" s="14"/>
      <c r="B401" s="145"/>
      <c r="C401" s="146"/>
      <c r="D401" s="147"/>
      <c r="E401" s="147"/>
      <c r="F401" s="148"/>
      <c r="G401" s="149"/>
      <c r="H401" s="150"/>
      <c r="I401" s="151"/>
      <c r="J401" s="152"/>
      <c r="K401" s="14"/>
      <c r="L401" s="162" t="str">
        <f t="shared" si="97"/>
        <v/>
      </c>
      <c r="M401" s="163" t="str">
        <f t="shared" si="98"/>
        <v/>
      </c>
      <c r="N401" s="164" t="str">
        <f t="shared" si="101"/>
        <v/>
      </c>
      <c r="O401" s="14"/>
      <c r="P401" s="172" t="str">
        <f>IF(I401='Intro &amp; Setup'!$AC$49, Schedule!$P$7, "")</f>
        <v/>
      </c>
      <c r="Q401" s="14"/>
      <c r="S401" s="12" t="str">
        <f t="shared" si="99"/>
        <v/>
      </c>
      <c r="U401" s="22">
        <f>IF(I401='Intro &amp; Setup'!$AC$49, AF401, 0)</f>
        <v>0</v>
      </c>
      <c r="V401" s="57" t="str">
        <f t="shared" si="100"/>
        <v/>
      </c>
      <c r="X401" s="5" t="str">
        <f t="shared" si="95"/>
        <v/>
      </c>
      <c r="Y401" s="6" t="str">
        <f t="shared" si="95"/>
        <v/>
      </c>
      <c r="Z401" s="7" t="str">
        <f t="shared" si="95"/>
        <v/>
      </c>
      <c r="AA401" s="6"/>
      <c r="AB401" s="32" t="str">
        <f t="shared" ca="1" si="96"/>
        <v/>
      </c>
      <c r="AC401" s="59" t="str">
        <f t="shared" ca="1" si="96"/>
        <v/>
      </c>
      <c r="AD401" s="60" t="str">
        <f t="shared" ca="1" si="96"/>
        <v/>
      </c>
      <c r="AE401" s="59"/>
      <c r="AF401" s="22" t="str">
        <f>IF(AND(I401="", J401=""), "", IF(AND(J401="", 'Intro &amp; Setup'!$K$42&gt;0), 'Intro &amp; Setup'!$K$42, J401))</f>
        <v/>
      </c>
      <c r="AO401" s="37" t="str">
        <f>IF(B401="", "", IF(COUNTIF($B$9:B400, B401)&gt;0, "", B401))</f>
        <v/>
      </c>
      <c r="AP401" s="37" t="str">
        <f t="shared" si="102"/>
        <v/>
      </c>
      <c r="AQ401" s="37">
        <v>393</v>
      </c>
      <c r="AR401" s="37" t="str">
        <f t="shared" si="103"/>
        <v/>
      </c>
      <c r="AT401" s="37" t="str">
        <f t="shared" si="104"/>
        <v/>
      </c>
      <c r="AV401" s="22" t="str">
        <f t="shared" si="105"/>
        <v/>
      </c>
    </row>
    <row r="402" spans="1:48" x14ac:dyDescent="0.25">
      <c r="A402" s="14"/>
      <c r="B402" s="145"/>
      <c r="C402" s="146"/>
      <c r="D402" s="147"/>
      <c r="E402" s="147"/>
      <c r="F402" s="148"/>
      <c r="G402" s="149"/>
      <c r="H402" s="150"/>
      <c r="I402" s="151"/>
      <c r="J402" s="152"/>
      <c r="K402" s="14"/>
      <c r="L402" s="162" t="str">
        <f t="shared" si="97"/>
        <v/>
      </c>
      <c r="M402" s="163" t="str">
        <f t="shared" si="98"/>
        <v/>
      </c>
      <c r="N402" s="164" t="str">
        <f t="shared" si="101"/>
        <v/>
      </c>
      <c r="O402" s="14"/>
      <c r="P402" s="172" t="str">
        <f>IF(I402='Intro &amp; Setup'!$AC$49, Schedule!$P$7, "")</f>
        <v/>
      </c>
      <c r="Q402" s="14"/>
      <c r="S402" s="12" t="str">
        <f t="shared" si="99"/>
        <v/>
      </c>
      <c r="U402" s="22">
        <f>IF(I402='Intro &amp; Setup'!$AC$49, AF402, 0)</f>
        <v>0</v>
      </c>
      <c r="V402" s="57" t="str">
        <f t="shared" si="100"/>
        <v/>
      </c>
      <c r="X402" s="5" t="str">
        <f t="shared" si="95"/>
        <v/>
      </c>
      <c r="Y402" s="6" t="str">
        <f t="shared" si="95"/>
        <v/>
      </c>
      <c r="Z402" s="7" t="str">
        <f t="shared" si="95"/>
        <v/>
      </c>
      <c r="AA402" s="6"/>
      <c r="AB402" s="32" t="str">
        <f t="shared" ca="1" si="96"/>
        <v/>
      </c>
      <c r="AC402" s="59" t="str">
        <f t="shared" ca="1" si="96"/>
        <v/>
      </c>
      <c r="AD402" s="60" t="str">
        <f t="shared" ca="1" si="96"/>
        <v/>
      </c>
      <c r="AE402" s="59"/>
      <c r="AF402" s="22" t="str">
        <f>IF(AND(I402="", J402=""), "", IF(AND(J402="", 'Intro &amp; Setup'!$K$42&gt;0), 'Intro &amp; Setup'!$K$42, J402))</f>
        <v/>
      </c>
      <c r="AO402" s="37" t="str">
        <f>IF(B402="", "", IF(COUNTIF($B$9:B401, B402)&gt;0, "", B402))</f>
        <v/>
      </c>
      <c r="AP402" s="37" t="str">
        <f t="shared" si="102"/>
        <v/>
      </c>
      <c r="AQ402" s="37">
        <v>394</v>
      </c>
      <c r="AR402" s="37" t="str">
        <f t="shared" si="103"/>
        <v/>
      </c>
      <c r="AT402" s="37" t="str">
        <f t="shared" si="104"/>
        <v/>
      </c>
      <c r="AV402" s="22" t="str">
        <f t="shared" si="105"/>
        <v/>
      </c>
    </row>
    <row r="403" spans="1:48" x14ac:dyDescent="0.25">
      <c r="A403" s="14"/>
      <c r="B403" s="145"/>
      <c r="C403" s="146"/>
      <c r="D403" s="147"/>
      <c r="E403" s="147"/>
      <c r="F403" s="148"/>
      <c r="G403" s="149"/>
      <c r="H403" s="150"/>
      <c r="I403" s="151"/>
      <c r="J403" s="152"/>
      <c r="K403" s="14"/>
      <c r="L403" s="162" t="str">
        <f t="shared" si="97"/>
        <v/>
      </c>
      <c r="M403" s="163" t="str">
        <f t="shared" si="98"/>
        <v/>
      </c>
      <c r="N403" s="164" t="str">
        <f t="shared" si="101"/>
        <v/>
      </c>
      <c r="O403" s="14"/>
      <c r="P403" s="172" t="str">
        <f>IF(I403='Intro &amp; Setup'!$AC$49, Schedule!$P$7, "")</f>
        <v/>
      </c>
      <c r="Q403" s="14"/>
      <c r="S403" s="12" t="str">
        <f t="shared" si="99"/>
        <v/>
      </c>
      <c r="U403" s="22">
        <f>IF(I403='Intro &amp; Setup'!$AC$49, AF403, 0)</f>
        <v>0</v>
      </c>
      <c r="V403" s="57" t="str">
        <f t="shared" si="100"/>
        <v/>
      </c>
      <c r="X403" s="5" t="str">
        <f t="shared" si="95"/>
        <v/>
      </c>
      <c r="Y403" s="6" t="str">
        <f t="shared" si="95"/>
        <v/>
      </c>
      <c r="Z403" s="7" t="str">
        <f t="shared" si="95"/>
        <v/>
      </c>
      <c r="AA403" s="6"/>
      <c r="AB403" s="32" t="str">
        <f t="shared" ca="1" si="96"/>
        <v/>
      </c>
      <c r="AC403" s="59" t="str">
        <f t="shared" ca="1" si="96"/>
        <v/>
      </c>
      <c r="AD403" s="60" t="str">
        <f t="shared" ca="1" si="96"/>
        <v/>
      </c>
      <c r="AE403" s="59"/>
      <c r="AF403" s="22" t="str">
        <f>IF(AND(I403="", J403=""), "", IF(AND(J403="", 'Intro &amp; Setup'!$K$42&gt;0), 'Intro &amp; Setup'!$K$42, J403))</f>
        <v/>
      </c>
      <c r="AO403" s="37" t="str">
        <f>IF(B403="", "", IF(COUNTIF($B$9:B402, B403)&gt;0, "", B403))</f>
        <v/>
      </c>
      <c r="AP403" s="37" t="str">
        <f t="shared" si="102"/>
        <v/>
      </c>
      <c r="AQ403" s="37">
        <v>395</v>
      </c>
      <c r="AR403" s="37" t="str">
        <f t="shared" si="103"/>
        <v/>
      </c>
      <c r="AT403" s="37" t="str">
        <f t="shared" si="104"/>
        <v/>
      </c>
      <c r="AV403" s="22" t="str">
        <f t="shared" si="105"/>
        <v/>
      </c>
    </row>
    <row r="404" spans="1:48" x14ac:dyDescent="0.25">
      <c r="A404" s="14"/>
      <c r="B404" s="145"/>
      <c r="C404" s="146"/>
      <c r="D404" s="147"/>
      <c r="E404" s="147"/>
      <c r="F404" s="148"/>
      <c r="G404" s="149"/>
      <c r="H404" s="150"/>
      <c r="I404" s="151"/>
      <c r="J404" s="152"/>
      <c r="K404" s="14"/>
      <c r="L404" s="162" t="str">
        <f t="shared" si="97"/>
        <v/>
      </c>
      <c r="M404" s="163" t="str">
        <f t="shared" si="98"/>
        <v/>
      </c>
      <c r="N404" s="164" t="str">
        <f t="shared" si="101"/>
        <v/>
      </c>
      <c r="O404" s="14"/>
      <c r="P404" s="172" t="str">
        <f>IF(I404='Intro &amp; Setup'!$AC$49, Schedule!$P$7, "")</f>
        <v/>
      </c>
      <c r="Q404" s="14"/>
      <c r="S404" s="12" t="str">
        <f t="shared" si="99"/>
        <v/>
      </c>
      <c r="U404" s="22">
        <f>IF(I404='Intro &amp; Setup'!$AC$49, AF404, 0)</f>
        <v>0</v>
      </c>
      <c r="V404" s="57" t="str">
        <f t="shared" si="100"/>
        <v/>
      </c>
      <c r="X404" s="5" t="str">
        <f t="shared" si="95"/>
        <v/>
      </c>
      <c r="Y404" s="6" t="str">
        <f t="shared" si="95"/>
        <v/>
      </c>
      <c r="Z404" s="7" t="str">
        <f t="shared" si="95"/>
        <v/>
      </c>
      <c r="AA404" s="6"/>
      <c r="AB404" s="32" t="str">
        <f t="shared" ca="1" si="96"/>
        <v/>
      </c>
      <c r="AC404" s="59" t="str">
        <f t="shared" ca="1" si="96"/>
        <v/>
      </c>
      <c r="AD404" s="60" t="str">
        <f t="shared" ca="1" si="96"/>
        <v/>
      </c>
      <c r="AE404" s="59"/>
      <c r="AF404" s="22" t="str">
        <f>IF(AND(I404="", J404=""), "", IF(AND(J404="", 'Intro &amp; Setup'!$K$42&gt;0), 'Intro &amp; Setup'!$K$42, J404))</f>
        <v/>
      </c>
      <c r="AO404" s="37" t="str">
        <f>IF(B404="", "", IF(COUNTIF($B$9:B403, B404)&gt;0, "", B404))</f>
        <v/>
      </c>
      <c r="AP404" s="37" t="str">
        <f t="shared" si="102"/>
        <v/>
      </c>
      <c r="AQ404" s="37">
        <v>396</v>
      </c>
      <c r="AR404" s="37" t="str">
        <f t="shared" si="103"/>
        <v/>
      </c>
      <c r="AT404" s="37" t="str">
        <f t="shared" si="104"/>
        <v/>
      </c>
      <c r="AV404" s="22" t="str">
        <f t="shared" si="105"/>
        <v/>
      </c>
    </row>
    <row r="405" spans="1:48" x14ac:dyDescent="0.25">
      <c r="A405" s="14"/>
      <c r="B405" s="145"/>
      <c r="C405" s="146"/>
      <c r="D405" s="147"/>
      <c r="E405" s="147"/>
      <c r="F405" s="148"/>
      <c r="G405" s="149"/>
      <c r="H405" s="150"/>
      <c r="I405" s="151"/>
      <c r="J405" s="152"/>
      <c r="K405" s="14"/>
      <c r="L405" s="162" t="str">
        <f t="shared" si="97"/>
        <v/>
      </c>
      <c r="M405" s="163" t="str">
        <f t="shared" si="98"/>
        <v/>
      </c>
      <c r="N405" s="164" t="str">
        <f t="shared" si="101"/>
        <v/>
      </c>
      <c r="O405" s="14"/>
      <c r="P405" s="172" t="str">
        <f>IF(I405='Intro &amp; Setup'!$AC$49, Schedule!$P$7, "")</f>
        <v/>
      </c>
      <c r="Q405" s="14"/>
      <c r="S405" s="12" t="str">
        <f t="shared" si="99"/>
        <v/>
      </c>
      <c r="U405" s="22">
        <f>IF(I405='Intro &amp; Setup'!$AC$49, AF405, 0)</f>
        <v>0</v>
      </c>
      <c r="V405" s="57" t="str">
        <f t="shared" si="100"/>
        <v/>
      </c>
      <c r="X405" s="5" t="str">
        <f t="shared" si="95"/>
        <v/>
      </c>
      <c r="Y405" s="6" t="str">
        <f t="shared" si="95"/>
        <v/>
      </c>
      <c r="Z405" s="7" t="str">
        <f t="shared" si="95"/>
        <v/>
      </c>
      <c r="AA405" s="6"/>
      <c r="AB405" s="32" t="str">
        <f t="shared" ca="1" si="96"/>
        <v/>
      </c>
      <c r="AC405" s="59" t="str">
        <f t="shared" ca="1" si="96"/>
        <v/>
      </c>
      <c r="AD405" s="60" t="str">
        <f t="shared" ca="1" si="96"/>
        <v/>
      </c>
      <c r="AE405" s="59"/>
      <c r="AF405" s="22" t="str">
        <f>IF(AND(I405="", J405=""), "", IF(AND(J405="", 'Intro &amp; Setup'!$K$42&gt;0), 'Intro &amp; Setup'!$K$42, J405))</f>
        <v/>
      </c>
      <c r="AO405" s="37" t="str">
        <f>IF(B405="", "", IF(COUNTIF($B$9:B404, B405)&gt;0, "", B405))</f>
        <v/>
      </c>
      <c r="AP405" s="37" t="str">
        <f t="shared" si="102"/>
        <v/>
      </c>
      <c r="AQ405" s="37">
        <v>397</v>
      </c>
      <c r="AR405" s="37" t="str">
        <f t="shared" si="103"/>
        <v/>
      </c>
      <c r="AT405" s="37" t="str">
        <f t="shared" si="104"/>
        <v/>
      </c>
      <c r="AV405" s="22" t="str">
        <f t="shared" si="105"/>
        <v/>
      </c>
    </row>
    <row r="406" spans="1:48" x14ac:dyDescent="0.25">
      <c r="A406" s="14"/>
      <c r="B406" s="145"/>
      <c r="C406" s="146"/>
      <c r="D406" s="147"/>
      <c r="E406" s="147"/>
      <c r="F406" s="148"/>
      <c r="G406" s="149"/>
      <c r="H406" s="150"/>
      <c r="I406" s="151"/>
      <c r="J406" s="152"/>
      <c r="K406" s="14"/>
      <c r="L406" s="162" t="str">
        <f t="shared" si="97"/>
        <v/>
      </c>
      <c r="M406" s="163" t="str">
        <f t="shared" si="98"/>
        <v/>
      </c>
      <c r="N406" s="164" t="str">
        <f t="shared" si="101"/>
        <v/>
      </c>
      <c r="O406" s="14"/>
      <c r="P406" s="172" t="str">
        <f>IF(I406='Intro &amp; Setup'!$AC$49, Schedule!$P$7, "")</f>
        <v/>
      </c>
      <c r="Q406" s="14"/>
      <c r="S406" s="12" t="str">
        <f t="shared" si="99"/>
        <v/>
      </c>
      <c r="U406" s="22">
        <f>IF(I406='Intro &amp; Setup'!$AC$49, AF406, 0)</f>
        <v>0</v>
      </c>
      <c r="V406" s="57" t="str">
        <f t="shared" si="100"/>
        <v/>
      </c>
      <c r="X406" s="5" t="str">
        <f t="shared" si="95"/>
        <v/>
      </c>
      <c r="Y406" s="6" t="str">
        <f t="shared" si="95"/>
        <v/>
      </c>
      <c r="Z406" s="7" t="str">
        <f t="shared" si="95"/>
        <v/>
      </c>
      <c r="AA406" s="6"/>
      <c r="AB406" s="32" t="str">
        <f t="shared" ca="1" si="96"/>
        <v/>
      </c>
      <c r="AC406" s="59" t="str">
        <f t="shared" ca="1" si="96"/>
        <v/>
      </c>
      <c r="AD406" s="60" t="str">
        <f t="shared" ca="1" si="96"/>
        <v/>
      </c>
      <c r="AE406" s="59"/>
      <c r="AF406" s="22" t="str">
        <f>IF(AND(I406="", J406=""), "", IF(AND(J406="", 'Intro &amp; Setup'!$K$42&gt;0), 'Intro &amp; Setup'!$K$42, J406))</f>
        <v/>
      </c>
      <c r="AO406" s="37" t="str">
        <f>IF(B406="", "", IF(COUNTIF($B$9:B405, B406)&gt;0, "", B406))</f>
        <v/>
      </c>
      <c r="AP406" s="37" t="str">
        <f t="shared" si="102"/>
        <v/>
      </c>
      <c r="AQ406" s="37">
        <v>398</v>
      </c>
      <c r="AR406" s="37" t="str">
        <f t="shared" si="103"/>
        <v/>
      </c>
      <c r="AT406" s="37" t="str">
        <f t="shared" si="104"/>
        <v/>
      </c>
      <c r="AV406" s="22" t="str">
        <f t="shared" si="105"/>
        <v/>
      </c>
    </row>
    <row r="407" spans="1:48" x14ac:dyDescent="0.25">
      <c r="A407" s="14"/>
      <c r="B407" s="145"/>
      <c r="C407" s="146"/>
      <c r="D407" s="147"/>
      <c r="E407" s="147"/>
      <c r="F407" s="148"/>
      <c r="G407" s="149"/>
      <c r="H407" s="150"/>
      <c r="I407" s="151"/>
      <c r="J407" s="152"/>
      <c r="K407" s="14"/>
      <c r="L407" s="162" t="str">
        <f t="shared" si="97"/>
        <v/>
      </c>
      <c r="M407" s="163" t="str">
        <f t="shared" si="98"/>
        <v/>
      </c>
      <c r="N407" s="164" t="str">
        <f t="shared" si="101"/>
        <v/>
      </c>
      <c r="O407" s="14"/>
      <c r="P407" s="172" t="str">
        <f>IF(I407='Intro &amp; Setup'!$AC$49, Schedule!$P$7, "")</f>
        <v/>
      </c>
      <c r="Q407" s="14"/>
      <c r="S407" s="12" t="str">
        <f t="shared" si="99"/>
        <v/>
      </c>
      <c r="U407" s="22">
        <f>IF(I407='Intro &amp; Setup'!$AC$49, AF407, 0)</f>
        <v>0</v>
      </c>
      <c r="V407" s="57" t="str">
        <f t="shared" si="100"/>
        <v/>
      </c>
      <c r="X407" s="5" t="str">
        <f t="shared" si="95"/>
        <v/>
      </c>
      <c r="Y407" s="6" t="str">
        <f t="shared" si="95"/>
        <v/>
      </c>
      <c r="Z407" s="7" t="str">
        <f t="shared" si="95"/>
        <v/>
      </c>
      <c r="AA407" s="6"/>
      <c r="AB407" s="32" t="str">
        <f t="shared" ca="1" si="96"/>
        <v/>
      </c>
      <c r="AC407" s="59" t="str">
        <f t="shared" ca="1" si="96"/>
        <v/>
      </c>
      <c r="AD407" s="60" t="str">
        <f t="shared" ca="1" si="96"/>
        <v/>
      </c>
      <c r="AE407" s="59"/>
      <c r="AF407" s="22" t="str">
        <f>IF(AND(I407="", J407=""), "", IF(AND(J407="", 'Intro &amp; Setup'!$K$42&gt;0), 'Intro &amp; Setup'!$K$42, J407))</f>
        <v/>
      </c>
      <c r="AO407" s="37" t="str">
        <f>IF(B407="", "", IF(COUNTIF($B$9:B406, B407)&gt;0, "", B407))</f>
        <v/>
      </c>
      <c r="AP407" s="37" t="str">
        <f t="shared" si="102"/>
        <v/>
      </c>
      <c r="AQ407" s="37">
        <v>399</v>
      </c>
      <c r="AR407" s="37" t="str">
        <f t="shared" si="103"/>
        <v/>
      </c>
      <c r="AT407" s="37" t="str">
        <f t="shared" si="104"/>
        <v/>
      </c>
      <c r="AV407" s="22" t="str">
        <f t="shared" si="105"/>
        <v/>
      </c>
    </row>
    <row r="408" spans="1:48" x14ac:dyDescent="0.25">
      <c r="A408" s="14"/>
      <c r="B408" s="145"/>
      <c r="C408" s="146"/>
      <c r="D408" s="147"/>
      <c r="E408" s="147"/>
      <c r="F408" s="148"/>
      <c r="G408" s="149"/>
      <c r="H408" s="150"/>
      <c r="I408" s="151"/>
      <c r="J408" s="152"/>
      <c r="K408" s="14"/>
      <c r="L408" s="162" t="str">
        <f t="shared" si="97"/>
        <v/>
      </c>
      <c r="M408" s="163" t="str">
        <f t="shared" si="98"/>
        <v/>
      </c>
      <c r="N408" s="164" t="str">
        <f t="shared" si="101"/>
        <v/>
      </c>
      <c r="O408" s="14"/>
      <c r="P408" s="172" t="str">
        <f>IF(I408='Intro &amp; Setup'!$AC$49, Schedule!$P$7, "")</f>
        <v/>
      </c>
      <c r="Q408" s="14"/>
      <c r="S408" s="12" t="str">
        <f t="shared" si="99"/>
        <v/>
      </c>
      <c r="U408" s="22">
        <f>IF(I408='Intro &amp; Setup'!$AC$49, AF408, 0)</f>
        <v>0</v>
      </c>
      <c r="V408" s="57" t="str">
        <f t="shared" si="100"/>
        <v/>
      </c>
      <c r="X408" s="5" t="str">
        <f t="shared" si="95"/>
        <v/>
      </c>
      <c r="Y408" s="6" t="str">
        <f t="shared" si="95"/>
        <v/>
      </c>
      <c r="Z408" s="7" t="str">
        <f t="shared" si="95"/>
        <v/>
      </c>
      <c r="AA408" s="6"/>
      <c r="AB408" s="32" t="str">
        <f t="shared" ca="1" si="96"/>
        <v/>
      </c>
      <c r="AC408" s="59" t="str">
        <f t="shared" ca="1" si="96"/>
        <v/>
      </c>
      <c r="AD408" s="60" t="str">
        <f t="shared" ca="1" si="96"/>
        <v/>
      </c>
      <c r="AE408" s="59"/>
      <c r="AF408" s="22" t="str">
        <f>IF(AND(I408="", J408=""), "", IF(AND(J408="", 'Intro &amp; Setup'!$K$42&gt;0), 'Intro &amp; Setup'!$K$42, J408))</f>
        <v/>
      </c>
      <c r="AO408" s="37" t="str">
        <f>IF(B408="", "", IF(COUNTIF($B$9:B407, B408)&gt;0, "", B408))</f>
        <v/>
      </c>
      <c r="AP408" s="37" t="str">
        <f t="shared" si="102"/>
        <v/>
      </c>
      <c r="AQ408" s="37">
        <v>400</v>
      </c>
      <c r="AR408" s="37" t="str">
        <f t="shared" si="103"/>
        <v/>
      </c>
      <c r="AT408" s="37" t="str">
        <f t="shared" si="104"/>
        <v/>
      </c>
      <c r="AV408" s="22" t="str">
        <f t="shared" si="105"/>
        <v/>
      </c>
    </row>
    <row r="409" spans="1:48" x14ac:dyDescent="0.25">
      <c r="A409" s="14"/>
      <c r="B409" s="145"/>
      <c r="C409" s="146"/>
      <c r="D409" s="147"/>
      <c r="E409" s="147"/>
      <c r="F409" s="148"/>
      <c r="G409" s="149"/>
      <c r="H409" s="150"/>
      <c r="I409" s="151"/>
      <c r="J409" s="152"/>
      <c r="K409" s="14"/>
      <c r="L409" s="162" t="str">
        <f t="shared" si="97"/>
        <v/>
      </c>
      <c r="M409" s="163" t="str">
        <f t="shared" si="98"/>
        <v/>
      </c>
      <c r="N409" s="164" t="str">
        <f t="shared" si="101"/>
        <v/>
      </c>
      <c r="O409" s="14"/>
      <c r="P409" s="172" t="str">
        <f>IF(I409='Intro &amp; Setup'!$AC$49, Schedule!$P$7, "")</f>
        <v/>
      </c>
      <c r="Q409" s="14"/>
      <c r="S409" s="12" t="str">
        <f t="shared" si="99"/>
        <v/>
      </c>
      <c r="U409" s="22">
        <f>IF(I409='Intro &amp; Setup'!$AC$49, AF409, 0)</f>
        <v>0</v>
      </c>
      <c r="V409" s="57" t="str">
        <f t="shared" si="100"/>
        <v/>
      </c>
      <c r="X409" s="5" t="str">
        <f t="shared" ref="X409:Z428" si="106">IF($I409="", "", IF($S409=X$8, $I409, ""))</f>
        <v/>
      </c>
      <c r="Y409" s="6" t="str">
        <f t="shared" si="106"/>
        <v/>
      </c>
      <c r="Z409" s="7" t="str">
        <f t="shared" si="106"/>
        <v/>
      </c>
      <c r="AA409" s="6"/>
      <c r="AB409" s="32" t="str">
        <f t="shared" ref="AB409:AD428" ca="1" si="107">IF($S409=AB$8, $AF409, "")</f>
        <v/>
      </c>
      <c r="AC409" s="59" t="str">
        <f t="shared" ca="1" si="107"/>
        <v/>
      </c>
      <c r="AD409" s="60" t="str">
        <f t="shared" ca="1" si="107"/>
        <v/>
      </c>
      <c r="AE409" s="59"/>
      <c r="AF409" s="22" t="str">
        <f>IF(AND(I409="", J409=""), "", IF(AND(J409="", 'Intro &amp; Setup'!$K$42&gt;0), 'Intro &amp; Setup'!$K$42, J409))</f>
        <v/>
      </c>
      <c r="AO409" s="37" t="str">
        <f>IF(B409="", "", IF(COUNTIF($B$9:B408, B409)&gt;0, "", B409))</f>
        <v/>
      </c>
      <c r="AP409" s="37" t="str">
        <f t="shared" si="102"/>
        <v/>
      </c>
      <c r="AQ409" s="37">
        <v>401</v>
      </c>
      <c r="AR409" s="37" t="str">
        <f t="shared" si="103"/>
        <v/>
      </c>
      <c r="AT409" s="37" t="str">
        <f t="shared" si="104"/>
        <v/>
      </c>
      <c r="AV409" s="22" t="str">
        <f t="shared" si="105"/>
        <v/>
      </c>
    </row>
    <row r="410" spans="1:48" x14ac:dyDescent="0.25">
      <c r="A410" s="14"/>
      <c r="B410" s="145"/>
      <c r="C410" s="146"/>
      <c r="D410" s="147"/>
      <c r="E410" s="147"/>
      <c r="F410" s="148"/>
      <c r="G410" s="149"/>
      <c r="H410" s="150"/>
      <c r="I410" s="151"/>
      <c r="J410" s="152"/>
      <c r="K410" s="14"/>
      <c r="L410" s="162" t="str">
        <f t="shared" si="97"/>
        <v/>
      </c>
      <c r="M410" s="163" t="str">
        <f t="shared" si="98"/>
        <v/>
      </c>
      <c r="N410" s="164" t="str">
        <f t="shared" si="101"/>
        <v/>
      </c>
      <c r="O410" s="14"/>
      <c r="P410" s="172" t="str">
        <f>IF(I410='Intro &amp; Setup'!$AC$49, Schedule!$P$7, "")</f>
        <v/>
      </c>
      <c r="Q410" s="14"/>
      <c r="S410" s="12" t="str">
        <f t="shared" si="99"/>
        <v/>
      </c>
      <c r="U410" s="22">
        <f>IF(I410='Intro &amp; Setup'!$AC$49, AF410, 0)</f>
        <v>0</v>
      </c>
      <c r="V410" s="57" t="str">
        <f t="shared" si="100"/>
        <v/>
      </c>
      <c r="X410" s="5" t="str">
        <f t="shared" si="106"/>
        <v/>
      </c>
      <c r="Y410" s="6" t="str">
        <f t="shared" si="106"/>
        <v/>
      </c>
      <c r="Z410" s="7" t="str">
        <f t="shared" si="106"/>
        <v/>
      </c>
      <c r="AA410" s="6"/>
      <c r="AB410" s="32" t="str">
        <f t="shared" ca="1" si="107"/>
        <v/>
      </c>
      <c r="AC410" s="59" t="str">
        <f t="shared" ca="1" si="107"/>
        <v/>
      </c>
      <c r="AD410" s="60" t="str">
        <f t="shared" ca="1" si="107"/>
        <v/>
      </c>
      <c r="AE410" s="59"/>
      <c r="AF410" s="22" t="str">
        <f>IF(AND(I410="", J410=""), "", IF(AND(J410="", 'Intro &amp; Setup'!$K$42&gt;0), 'Intro &amp; Setup'!$K$42, J410))</f>
        <v/>
      </c>
      <c r="AO410" s="37" t="str">
        <f>IF(B410="", "", IF(COUNTIF($B$9:B409, B410)&gt;0, "", B410))</f>
        <v/>
      </c>
      <c r="AP410" s="37" t="str">
        <f t="shared" si="102"/>
        <v/>
      </c>
      <c r="AQ410" s="37">
        <v>402</v>
      </c>
      <c r="AR410" s="37" t="str">
        <f t="shared" si="103"/>
        <v/>
      </c>
      <c r="AT410" s="37" t="str">
        <f t="shared" si="104"/>
        <v/>
      </c>
      <c r="AV410" s="22" t="str">
        <f t="shared" si="105"/>
        <v/>
      </c>
    </row>
    <row r="411" spans="1:48" x14ac:dyDescent="0.25">
      <c r="A411" s="14"/>
      <c r="B411" s="145"/>
      <c r="C411" s="146"/>
      <c r="D411" s="147"/>
      <c r="E411" s="147"/>
      <c r="F411" s="148"/>
      <c r="G411" s="149"/>
      <c r="H411" s="150"/>
      <c r="I411" s="151"/>
      <c r="J411" s="152"/>
      <c r="K411" s="14"/>
      <c r="L411" s="162" t="str">
        <f t="shared" si="97"/>
        <v/>
      </c>
      <c r="M411" s="163" t="str">
        <f t="shared" si="98"/>
        <v/>
      </c>
      <c r="N411" s="164" t="str">
        <f t="shared" si="101"/>
        <v/>
      </c>
      <c r="O411" s="14"/>
      <c r="P411" s="172" t="str">
        <f>IF(I411='Intro &amp; Setup'!$AC$49, Schedule!$P$7, "")</f>
        <v/>
      </c>
      <c r="Q411" s="14"/>
      <c r="S411" s="12" t="str">
        <f t="shared" si="99"/>
        <v/>
      </c>
      <c r="U411" s="22">
        <f>IF(I411='Intro &amp; Setup'!$AC$49, AF411, 0)</f>
        <v>0</v>
      </c>
      <c r="V411" s="57" t="str">
        <f t="shared" si="100"/>
        <v/>
      </c>
      <c r="X411" s="5" t="str">
        <f t="shared" si="106"/>
        <v/>
      </c>
      <c r="Y411" s="6" t="str">
        <f t="shared" si="106"/>
        <v/>
      </c>
      <c r="Z411" s="7" t="str">
        <f t="shared" si="106"/>
        <v/>
      </c>
      <c r="AA411" s="6"/>
      <c r="AB411" s="32" t="str">
        <f t="shared" ca="1" si="107"/>
        <v/>
      </c>
      <c r="AC411" s="59" t="str">
        <f t="shared" ca="1" si="107"/>
        <v/>
      </c>
      <c r="AD411" s="60" t="str">
        <f t="shared" ca="1" si="107"/>
        <v/>
      </c>
      <c r="AE411" s="59"/>
      <c r="AF411" s="22" t="str">
        <f>IF(AND(I411="", J411=""), "", IF(AND(J411="", 'Intro &amp; Setup'!$K$42&gt;0), 'Intro &amp; Setup'!$K$42, J411))</f>
        <v/>
      </c>
      <c r="AO411" s="37" t="str">
        <f>IF(B411="", "", IF(COUNTIF($B$9:B410, B411)&gt;0, "", B411))</f>
        <v/>
      </c>
      <c r="AP411" s="37" t="str">
        <f t="shared" si="102"/>
        <v/>
      </c>
      <c r="AQ411" s="37">
        <v>403</v>
      </c>
      <c r="AR411" s="37" t="str">
        <f t="shared" si="103"/>
        <v/>
      </c>
      <c r="AT411" s="37" t="str">
        <f t="shared" si="104"/>
        <v/>
      </c>
      <c r="AV411" s="22" t="str">
        <f t="shared" si="105"/>
        <v/>
      </c>
    </row>
    <row r="412" spans="1:48" x14ac:dyDescent="0.25">
      <c r="A412" s="14"/>
      <c r="B412" s="145"/>
      <c r="C412" s="146"/>
      <c r="D412" s="147"/>
      <c r="E412" s="147"/>
      <c r="F412" s="148"/>
      <c r="G412" s="149"/>
      <c r="H412" s="150"/>
      <c r="I412" s="151"/>
      <c r="J412" s="152"/>
      <c r="K412" s="14"/>
      <c r="L412" s="162" t="str">
        <f t="shared" si="97"/>
        <v/>
      </c>
      <c r="M412" s="163" t="str">
        <f t="shared" si="98"/>
        <v/>
      </c>
      <c r="N412" s="164" t="str">
        <f t="shared" si="101"/>
        <v/>
      </c>
      <c r="O412" s="14"/>
      <c r="P412" s="172" t="str">
        <f>IF(I412='Intro &amp; Setup'!$AC$49, Schedule!$P$7, "")</f>
        <v/>
      </c>
      <c r="Q412" s="14"/>
      <c r="S412" s="12" t="str">
        <f t="shared" si="99"/>
        <v/>
      </c>
      <c r="U412" s="22">
        <f>IF(I412='Intro &amp; Setup'!$AC$49, AF412, 0)</f>
        <v>0</v>
      </c>
      <c r="V412" s="57" t="str">
        <f t="shared" si="100"/>
        <v/>
      </c>
      <c r="X412" s="5" t="str">
        <f t="shared" si="106"/>
        <v/>
      </c>
      <c r="Y412" s="6" t="str">
        <f t="shared" si="106"/>
        <v/>
      </c>
      <c r="Z412" s="7" t="str">
        <f t="shared" si="106"/>
        <v/>
      </c>
      <c r="AA412" s="6"/>
      <c r="AB412" s="32" t="str">
        <f t="shared" ca="1" si="107"/>
        <v/>
      </c>
      <c r="AC412" s="59" t="str">
        <f t="shared" ca="1" si="107"/>
        <v/>
      </c>
      <c r="AD412" s="60" t="str">
        <f t="shared" ca="1" si="107"/>
        <v/>
      </c>
      <c r="AE412" s="59"/>
      <c r="AF412" s="22" t="str">
        <f>IF(AND(I412="", J412=""), "", IF(AND(J412="", 'Intro &amp; Setup'!$K$42&gt;0), 'Intro &amp; Setup'!$K$42, J412))</f>
        <v/>
      </c>
      <c r="AO412" s="37" t="str">
        <f>IF(B412="", "", IF(COUNTIF($B$9:B411, B412)&gt;0, "", B412))</f>
        <v/>
      </c>
      <c r="AP412" s="37" t="str">
        <f t="shared" si="102"/>
        <v/>
      </c>
      <c r="AQ412" s="37">
        <v>404</v>
      </c>
      <c r="AR412" s="37" t="str">
        <f t="shared" si="103"/>
        <v/>
      </c>
      <c r="AT412" s="37" t="str">
        <f t="shared" si="104"/>
        <v/>
      </c>
      <c r="AV412" s="22" t="str">
        <f t="shared" si="105"/>
        <v/>
      </c>
    </row>
    <row r="413" spans="1:48" x14ac:dyDescent="0.25">
      <c r="A413" s="14"/>
      <c r="B413" s="145"/>
      <c r="C413" s="146"/>
      <c r="D413" s="147"/>
      <c r="E413" s="147"/>
      <c r="F413" s="148"/>
      <c r="G413" s="149"/>
      <c r="H413" s="150"/>
      <c r="I413" s="151"/>
      <c r="J413" s="152"/>
      <c r="K413" s="14"/>
      <c r="L413" s="162" t="str">
        <f t="shared" si="97"/>
        <v/>
      </c>
      <c r="M413" s="163" t="str">
        <f t="shared" si="98"/>
        <v/>
      </c>
      <c r="N413" s="164" t="str">
        <f t="shared" si="101"/>
        <v/>
      </c>
      <c r="O413" s="14"/>
      <c r="P413" s="172" t="str">
        <f>IF(I413='Intro &amp; Setup'!$AC$49, Schedule!$P$7, "")</f>
        <v/>
      </c>
      <c r="Q413" s="14"/>
      <c r="S413" s="12" t="str">
        <f t="shared" si="99"/>
        <v/>
      </c>
      <c r="U413" s="22">
        <f>IF(I413='Intro &amp; Setup'!$AC$49, AF413, 0)</f>
        <v>0</v>
      </c>
      <c r="V413" s="57" t="str">
        <f t="shared" si="100"/>
        <v/>
      </c>
      <c r="X413" s="5" t="str">
        <f t="shared" si="106"/>
        <v/>
      </c>
      <c r="Y413" s="6" t="str">
        <f t="shared" si="106"/>
        <v/>
      </c>
      <c r="Z413" s="7" t="str">
        <f t="shared" si="106"/>
        <v/>
      </c>
      <c r="AA413" s="6"/>
      <c r="AB413" s="32" t="str">
        <f t="shared" ca="1" si="107"/>
        <v/>
      </c>
      <c r="AC413" s="59" t="str">
        <f t="shared" ca="1" si="107"/>
        <v/>
      </c>
      <c r="AD413" s="60" t="str">
        <f t="shared" ca="1" si="107"/>
        <v/>
      </c>
      <c r="AE413" s="59"/>
      <c r="AF413" s="22" t="str">
        <f>IF(AND(I413="", J413=""), "", IF(AND(J413="", 'Intro &amp; Setup'!$K$42&gt;0), 'Intro &amp; Setup'!$K$42, J413))</f>
        <v/>
      </c>
      <c r="AO413" s="37" t="str">
        <f>IF(B413="", "", IF(COUNTIF($B$9:B412, B413)&gt;0, "", B413))</f>
        <v/>
      </c>
      <c r="AP413" s="37" t="str">
        <f t="shared" si="102"/>
        <v/>
      </c>
      <c r="AQ413" s="37">
        <v>405</v>
      </c>
      <c r="AR413" s="37" t="str">
        <f t="shared" si="103"/>
        <v/>
      </c>
      <c r="AT413" s="37" t="str">
        <f t="shared" si="104"/>
        <v/>
      </c>
      <c r="AV413" s="22" t="str">
        <f t="shared" si="105"/>
        <v/>
      </c>
    </row>
    <row r="414" spans="1:48" x14ac:dyDescent="0.25">
      <c r="A414" s="14"/>
      <c r="B414" s="145"/>
      <c r="C414" s="146"/>
      <c r="D414" s="147"/>
      <c r="E414" s="147"/>
      <c r="F414" s="148"/>
      <c r="G414" s="149"/>
      <c r="H414" s="150"/>
      <c r="I414" s="151"/>
      <c r="J414" s="152"/>
      <c r="K414" s="14"/>
      <c r="L414" s="162" t="str">
        <f t="shared" si="97"/>
        <v/>
      </c>
      <c r="M414" s="163" t="str">
        <f t="shared" si="98"/>
        <v/>
      </c>
      <c r="N414" s="164" t="str">
        <f t="shared" si="101"/>
        <v/>
      </c>
      <c r="O414" s="14"/>
      <c r="P414" s="172" t="str">
        <f>IF(I414='Intro &amp; Setup'!$AC$49, Schedule!$P$7, "")</f>
        <v/>
      </c>
      <c r="Q414" s="14"/>
      <c r="S414" s="12" t="str">
        <f t="shared" si="99"/>
        <v/>
      </c>
      <c r="U414" s="22">
        <f>IF(I414='Intro &amp; Setup'!$AC$49, AF414, 0)</f>
        <v>0</v>
      </c>
      <c r="V414" s="57" t="str">
        <f t="shared" si="100"/>
        <v/>
      </c>
      <c r="X414" s="5" t="str">
        <f t="shared" si="106"/>
        <v/>
      </c>
      <c r="Y414" s="6" t="str">
        <f t="shared" si="106"/>
        <v/>
      </c>
      <c r="Z414" s="7" t="str">
        <f t="shared" si="106"/>
        <v/>
      </c>
      <c r="AA414" s="6"/>
      <c r="AB414" s="32" t="str">
        <f t="shared" ca="1" si="107"/>
        <v/>
      </c>
      <c r="AC414" s="59" t="str">
        <f t="shared" ca="1" si="107"/>
        <v/>
      </c>
      <c r="AD414" s="60" t="str">
        <f t="shared" ca="1" si="107"/>
        <v/>
      </c>
      <c r="AE414" s="59"/>
      <c r="AF414" s="22" t="str">
        <f>IF(AND(I414="", J414=""), "", IF(AND(J414="", 'Intro &amp; Setup'!$K$42&gt;0), 'Intro &amp; Setup'!$K$42, J414))</f>
        <v/>
      </c>
      <c r="AO414" s="37" t="str">
        <f>IF(B414="", "", IF(COUNTIF($B$9:B413, B414)&gt;0, "", B414))</f>
        <v/>
      </c>
      <c r="AP414" s="37" t="str">
        <f t="shared" si="102"/>
        <v/>
      </c>
      <c r="AQ414" s="37">
        <v>406</v>
      </c>
      <c r="AR414" s="37" t="str">
        <f t="shared" si="103"/>
        <v/>
      </c>
      <c r="AT414" s="37" t="str">
        <f t="shared" si="104"/>
        <v/>
      </c>
      <c r="AV414" s="22" t="str">
        <f t="shared" si="105"/>
        <v/>
      </c>
    </row>
    <row r="415" spans="1:48" x14ac:dyDescent="0.25">
      <c r="A415" s="14"/>
      <c r="B415" s="145"/>
      <c r="C415" s="146"/>
      <c r="D415" s="147"/>
      <c r="E415" s="147"/>
      <c r="F415" s="148"/>
      <c r="G415" s="149"/>
      <c r="H415" s="150"/>
      <c r="I415" s="151"/>
      <c r="J415" s="152"/>
      <c r="K415" s="14"/>
      <c r="L415" s="162" t="str">
        <f t="shared" si="97"/>
        <v/>
      </c>
      <c r="M415" s="163" t="str">
        <f t="shared" si="98"/>
        <v/>
      </c>
      <c r="N415" s="164" t="str">
        <f t="shared" si="101"/>
        <v/>
      </c>
      <c r="O415" s="14"/>
      <c r="P415" s="172" t="str">
        <f>IF(I415='Intro &amp; Setup'!$AC$49, Schedule!$P$7, "")</f>
        <v/>
      </c>
      <c r="Q415" s="14"/>
      <c r="S415" s="12" t="str">
        <f t="shared" si="99"/>
        <v/>
      </c>
      <c r="U415" s="22">
        <f>IF(I415='Intro &amp; Setup'!$AC$49, AF415, 0)</f>
        <v>0</v>
      </c>
      <c r="V415" s="57" t="str">
        <f t="shared" si="100"/>
        <v/>
      </c>
      <c r="X415" s="5" t="str">
        <f t="shared" si="106"/>
        <v/>
      </c>
      <c r="Y415" s="6" t="str">
        <f t="shared" si="106"/>
        <v/>
      </c>
      <c r="Z415" s="7" t="str">
        <f t="shared" si="106"/>
        <v/>
      </c>
      <c r="AA415" s="6"/>
      <c r="AB415" s="32" t="str">
        <f t="shared" ca="1" si="107"/>
        <v/>
      </c>
      <c r="AC415" s="59" t="str">
        <f t="shared" ca="1" si="107"/>
        <v/>
      </c>
      <c r="AD415" s="60" t="str">
        <f t="shared" ca="1" si="107"/>
        <v/>
      </c>
      <c r="AE415" s="59"/>
      <c r="AF415" s="22" t="str">
        <f>IF(AND(I415="", J415=""), "", IF(AND(J415="", 'Intro &amp; Setup'!$K$42&gt;0), 'Intro &amp; Setup'!$K$42, J415))</f>
        <v/>
      </c>
      <c r="AO415" s="37" t="str">
        <f>IF(B415="", "", IF(COUNTIF($B$9:B414, B415)&gt;0, "", B415))</f>
        <v/>
      </c>
      <c r="AP415" s="37" t="str">
        <f t="shared" si="102"/>
        <v/>
      </c>
      <c r="AQ415" s="37">
        <v>407</v>
      </c>
      <c r="AR415" s="37" t="str">
        <f t="shared" si="103"/>
        <v/>
      </c>
      <c r="AT415" s="37" t="str">
        <f t="shared" si="104"/>
        <v/>
      </c>
      <c r="AV415" s="22" t="str">
        <f t="shared" si="105"/>
        <v/>
      </c>
    </row>
    <row r="416" spans="1:48" x14ac:dyDescent="0.25">
      <c r="A416" s="14"/>
      <c r="B416" s="145"/>
      <c r="C416" s="146"/>
      <c r="D416" s="147"/>
      <c r="E416" s="147"/>
      <c r="F416" s="148"/>
      <c r="G416" s="149"/>
      <c r="H416" s="150"/>
      <c r="I416" s="151"/>
      <c r="J416" s="152"/>
      <c r="K416" s="14"/>
      <c r="L416" s="162" t="str">
        <f t="shared" si="97"/>
        <v/>
      </c>
      <c r="M416" s="163" t="str">
        <f t="shared" si="98"/>
        <v/>
      </c>
      <c r="N416" s="164" t="str">
        <f t="shared" si="101"/>
        <v/>
      </c>
      <c r="O416" s="14"/>
      <c r="P416" s="172" t="str">
        <f>IF(I416='Intro &amp; Setup'!$AC$49, Schedule!$P$7, "")</f>
        <v/>
      </c>
      <c r="Q416" s="14"/>
      <c r="S416" s="12" t="str">
        <f t="shared" si="99"/>
        <v/>
      </c>
      <c r="U416" s="22">
        <f>IF(I416='Intro &amp; Setup'!$AC$49, AF416, 0)</f>
        <v>0</v>
      </c>
      <c r="V416" s="57" t="str">
        <f t="shared" si="100"/>
        <v/>
      </c>
      <c r="X416" s="5" t="str">
        <f t="shared" si="106"/>
        <v/>
      </c>
      <c r="Y416" s="6" t="str">
        <f t="shared" si="106"/>
        <v/>
      </c>
      <c r="Z416" s="7" t="str">
        <f t="shared" si="106"/>
        <v/>
      </c>
      <c r="AA416" s="6"/>
      <c r="AB416" s="32" t="str">
        <f t="shared" ca="1" si="107"/>
        <v/>
      </c>
      <c r="AC416" s="59" t="str">
        <f t="shared" ca="1" si="107"/>
        <v/>
      </c>
      <c r="AD416" s="60" t="str">
        <f t="shared" ca="1" si="107"/>
        <v/>
      </c>
      <c r="AE416" s="59"/>
      <c r="AF416" s="22" t="str">
        <f>IF(AND(I416="", J416=""), "", IF(AND(J416="", 'Intro &amp; Setup'!$K$42&gt;0), 'Intro &amp; Setup'!$K$42, J416))</f>
        <v/>
      </c>
      <c r="AO416" s="37" t="str">
        <f>IF(B416="", "", IF(COUNTIF($B$9:B415, B416)&gt;0, "", B416))</f>
        <v/>
      </c>
      <c r="AP416" s="37" t="str">
        <f t="shared" si="102"/>
        <v/>
      </c>
      <c r="AQ416" s="37">
        <v>408</v>
      </c>
      <c r="AR416" s="37" t="str">
        <f t="shared" si="103"/>
        <v/>
      </c>
      <c r="AT416" s="37" t="str">
        <f t="shared" si="104"/>
        <v/>
      </c>
      <c r="AV416" s="22" t="str">
        <f t="shared" si="105"/>
        <v/>
      </c>
    </row>
    <row r="417" spans="1:48" x14ac:dyDescent="0.25">
      <c r="A417" s="14"/>
      <c r="B417" s="145"/>
      <c r="C417" s="146"/>
      <c r="D417" s="147"/>
      <c r="E417" s="147"/>
      <c r="F417" s="148"/>
      <c r="G417" s="149"/>
      <c r="H417" s="150"/>
      <c r="I417" s="151"/>
      <c r="J417" s="152"/>
      <c r="K417" s="14"/>
      <c r="L417" s="162" t="str">
        <f t="shared" si="97"/>
        <v/>
      </c>
      <c r="M417" s="163" t="str">
        <f t="shared" si="98"/>
        <v/>
      </c>
      <c r="N417" s="164" t="str">
        <f t="shared" si="101"/>
        <v/>
      </c>
      <c r="O417" s="14"/>
      <c r="P417" s="172" t="str">
        <f>IF(I417='Intro &amp; Setup'!$AC$49, Schedule!$P$7, "")</f>
        <v/>
      </c>
      <c r="Q417" s="14"/>
      <c r="S417" s="12" t="str">
        <f t="shared" si="99"/>
        <v/>
      </c>
      <c r="U417" s="22">
        <f>IF(I417='Intro &amp; Setup'!$AC$49, AF417, 0)</f>
        <v>0</v>
      </c>
      <c r="V417" s="57" t="str">
        <f t="shared" si="100"/>
        <v/>
      </c>
      <c r="X417" s="5" t="str">
        <f t="shared" si="106"/>
        <v/>
      </c>
      <c r="Y417" s="6" t="str">
        <f t="shared" si="106"/>
        <v/>
      </c>
      <c r="Z417" s="7" t="str">
        <f t="shared" si="106"/>
        <v/>
      </c>
      <c r="AA417" s="6"/>
      <c r="AB417" s="32" t="str">
        <f t="shared" ca="1" si="107"/>
        <v/>
      </c>
      <c r="AC417" s="59" t="str">
        <f t="shared" ca="1" si="107"/>
        <v/>
      </c>
      <c r="AD417" s="60" t="str">
        <f t="shared" ca="1" si="107"/>
        <v/>
      </c>
      <c r="AE417" s="59"/>
      <c r="AF417" s="22" t="str">
        <f>IF(AND(I417="", J417=""), "", IF(AND(J417="", 'Intro &amp; Setup'!$K$42&gt;0), 'Intro &amp; Setup'!$K$42, J417))</f>
        <v/>
      </c>
      <c r="AO417" s="37" t="str">
        <f>IF(B417="", "", IF(COUNTIF($B$9:B416, B417)&gt;0, "", B417))</f>
        <v/>
      </c>
      <c r="AP417" s="37" t="str">
        <f t="shared" si="102"/>
        <v/>
      </c>
      <c r="AQ417" s="37">
        <v>409</v>
      </c>
      <c r="AR417" s="37" t="str">
        <f t="shared" si="103"/>
        <v/>
      </c>
      <c r="AT417" s="37" t="str">
        <f t="shared" si="104"/>
        <v/>
      </c>
      <c r="AV417" s="22" t="str">
        <f t="shared" si="105"/>
        <v/>
      </c>
    </row>
    <row r="418" spans="1:48" x14ac:dyDescent="0.25">
      <c r="A418" s="14"/>
      <c r="B418" s="145"/>
      <c r="C418" s="146"/>
      <c r="D418" s="147"/>
      <c r="E418" s="147"/>
      <c r="F418" s="148"/>
      <c r="G418" s="149"/>
      <c r="H418" s="150"/>
      <c r="I418" s="151"/>
      <c r="J418" s="152"/>
      <c r="K418" s="14"/>
      <c r="L418" s="162" t="str">
        <f t="shared" si="97"/>
        <v/>
      </c>
      <c r="M418" s="163" t="str">
        <f t="shared" si="98"/>
        <v/>
      </c>
      <c r="N418" s="164" t="str">
        <f t="shared" si="101"/>
        <v/>
      </c>
      <c r="O418" s="14"/>
      <c r="P418" s="172" t="str">
        <f>IF(I418='Intro &amp; Setup'!$AC$49, Schedule!$P$7, "")</f>
        <v/>
      </c>
      <c r="Q418" s="14"/>
      <c r="S418" s="12" t="str">
        <f t="shared" si="99"/>
        <v/>
      </c>
      <c r="U418" s="22">
        <f>IF(I418='Intro &amp; Setup'!$AC$49, AF418, 0)</f>
        <v>0</v>
      </c>
      <c r="V418" s="57" t="str">
        <f t="shared" si="100"/>
        <v/>
      </c>
      <c r="X418" s="5" t="str">
        <f t="shared" si="106"/>
        <v/>
      </c>
      <c r="Y418" s="6" t="str">
        <f t="shared" si="106"/>
        <v/>
      </c>
      <c r="Z418" s="7" t="str">
        <f t="shared" si="106"/>
        <v/>
      </c>
      <c r="AA418" s="6"/>
      <c r="AB418" s="32" t="str">
        <f t="shared" ca="1" si="107"/>
        <v/>
      </c>
      <c r="AC418" s="59" t="str">
        <f t="shared" ca="1" si="107"/>
        <v/>
      </c>
      <c r="AD418" s="60" t="str">
        <f t="shared" ca="1" si="107"/>
        <v/>
      </c>
      <c r="AE418" s="59"/>
      <c r="AF418" s="22" t="str">
        <f>IF(AND(I418="", J418=""), "", IF(AND(J418="", 'Intro &amp; Setup'!$K$42&gt;0), 'Intro &amp; Setup'!$K$42, J418))</f>
        <v/>
      </c>
      <c r="AO418" s="37" t="str">
        <f>IF(B418="", "", IF(COUNTIF($B$9:B417, B418)&gt;0, "", B418))</f>
        <v/>
      </c>
      <c r="AP418" s="37" t="str">
        <f t="shared" si="102"/>
        <v/>
      </c>
      <c r="AQ418" s="37">
        <v>410</v>
      </c>
      <c r="AR418" s="37" t="str">
        <f t="shared" si="103"/>
        <v/>
      </c>
      <c r="AT418" s="37" t="str">
        <f t="shared" si="104"/>
        <v/>
      </c>
      <c r="AV418" s="22" t="str">
        <f t="shared" si="105"/>
        <v/>
      </c>
    </row>
    <row r="419" spans="1:48" x14ac:dyDescent="0.25">
      <c r="A419" s="14"/>
      <c r="B419" s="145"/>
      <c r="C419" s="146"/>
      <c r="D419" s="147"/>
      <c r="E419" s="147"/>
      <c r="F419" s="148"/>
      <c r="G419" s="149"/>
      <c r="H419" s="150"/>
      <c r="I419" s="151"/>
      <c r="J419" s="152"/>
      <c r="K419" s="14"/>
      <c r="L419" s="162" t="str">
        <f t="shared" si="97"/>
        <v/>
      </c>
      <c r="M419" s="163" t="str">
        <f t="shared" si="98"/>
        <v/>
      </c>
      <c r="N419" s="164" t="str">
        <f t="shared" si="101"/>
        <v/>
      </c>
      <c r="O419" s="14"/>
      <c r="P419" s="172" t="str">
        <f>IF(I419='Intro &amp; Setup'!$AC$49, Schedule!$P$7, "")</f>
        <v/>
      </c>
      <c r="Q419" s="14"/>
      <c r="S419" s="12" t="str">
        <f t="shared" si="99"/>
        <v/>
      </c>
      <c r="U419" s="22">
        <f>IF(I419='Intro &amp; Setup'!$AC$49, AF419, 0)</f>
        <v>0</v>
      </c>
      <c r="V419" s="57" t="str">
        <f t="shared" si="100"/>
        <v/>
      </c>
      <c r="X419" s="5" t="str">
        <f t="shared" si="106"/>
        <v/>
      </c>
      <c r="Y419" s="6" t="str">
        <f t="shared" si="106"/>
        <v/>
      </c>
      <c r="Z419" s="7" t="str">
        <f t="shared" si="106"/>
        <v/>
      </c>
      <c r="AA419" s="6"/>
      <c r="AB419" s="32" t="str">
        <f t="shared" ca="1" si="107"/>
        <v/>
      </c>
      <c r="AC419" s="59" t="str">
        <f t="shared" ca="1" si="107"/>
        <v/>
      </c>
      <c r="AD419" s="60" t="str">
        <f t="shared" ca="1" si="107"/>
        <v/>
      </c>
      <c r="AE419" s="59"/>
      <c r="AF419" s="22" t="str">
        <f>IF(AND(I419="", J419=""), "", IF(AND(J419="", 'Intro &amp; Setup'!$K$42&gt;0), 'Intro &amp; Setup'!$K$42, J419))</f>
        <v/>
      </c>
      <c r="AO419" s="37" t="str">
        <f>IF(B419="", "", IF(COUNTIF($B$9:B418, B419)&gt;0, "", B419))</f>
        <v/>
      </c>
      <c r="AP419" s="37" t="str">
        <f t="shared" si="102"/>
        <v/>
      </c>
      <c r="AQ419" s="37">
        <v>411</v>
      </c>
      <c r="AR419" s="37" t="str">
        <f t="shared" si="103"/>
        <v/>
      </c>
      <c r="AT419" s="37" t="str">
        <f t="shared" si="104"/>
        <v/>
      </c>
      <c r="AV419" s="22" t="str">
        <f t="shared" si="105"/>
        <v/>
      </c>
    </row>
    <row r="420" spans="1:48" x14ac:dyDescent="0.25">
      <c r="A420" s="14"/>
      <c r="B420" s="145"/>
      <c r="C420" s="146"/>
      <c r="D420" s="147"/>
      <c r="E420" s="147"/>
      <c r="F420" s="148"/>
      <c r="G420" s="149"/>
      <c r="H420" s="150"/>
      <c r="I420" s="151"/>
      <c r="J420" s="152"/>
      <c r="K420" s="14"/>
      <c r="L420" s="162" t="str">
        <f t="shared" si="97"/>
        <v/>
      </c>
      <c r="M420" s="163" t="str">
        <f t="shared" si="98"/>
        <v/>
      </c>
      <c r="N420" s="164" t="str">
        <f t="shared" si="101"/>
        <v/>
      </c>
      <c r="O420" s="14"/>
      <c r="P420" s="172" t="str">
        <f>IF(I420='Intro &amp; Setup'!$AC$49, Schedule!$P$7, "")</f>
        <v/>
      </c>
      <c r="Q420" s="14"/>
      <c r="S420" s="12" t="str">
        <f t="shared" si="99"/>
        <v/>
      </c>
      <c r="U420" s="22">
        <f>IF(I420='Intro &amp; Setup'!$AC$49, AF420, 0)</f>
        <v>0</v>
      </c>
      <c r="V420" s="57" t="str">
        <f t="shared" si="100"/>
        <v/>
      </c>
      <c r="X420" s="5" t="str">
        <f t="shared" si="106"/>
        <v/>
      </c>
      <c r="Y420" s="6" t="str">
        <f t="shared" si="106"/>
        <v/>
      </c>
      <c r="Z420" s="7" t="str">
        <f t="shared" si="106"/>
        <v/>
      </c>
      <c r="AA420" s="6"/>
      <c r="AB420" s="32" t="str">
        <f t="shared" ca="1" si="107"/>
        <v/>
      </c>
      <c r="AC420" s="59" t="str">
        <f t="shared" ca="1" si="107"/>
        <v/>
      </c>
      <c r="AD420" s="60" t="str">
        <f t="shared" ca="1" si="107"/>
        <v/>
      </c>
      <c r="AE420" s="59"/>
      <c r="AF420" s="22" t="str">
        <f>IF(AND(I420="", J420=""), "", IF(AND(J420="", 'Intro &amp; Setup'!$K$42&gt;0), 'Intro &amp; Setup'!$K$42, J420))</f>
        <v/>
      </c>
      <c r="AO420" s="37" t="str">
        <f>IF(B420="", "", IF(COUNTIF($B$9:B419, B420)&gt;0, "", B420))</f>
        <v/>
      </c>
      <c r="AP420" s="37" t="str">
        <f t="shared" si="102"/>
        <v/>
      </c>
      <c r="AQ420" s="37">
        <v>412</v>
      </c>
      <c r="AR420" s="37" t="str">
        <f t="shared" si="103"/>
        <v/>
      </c>
      <c r="AT420" s="37" t="str">
        <f t="shared" si="104"/>
        <v/>
      </c>
      <c r="AV420" s="22" t="str">
        <f t="shared" si="105"/>
        <v/>
      </c>
    </row>
    <row r="421" spans="1:48" x14ac:dyDescent="0.25">
      <c r="A421" s="14"/>
      <c r="B421" s="145"/>
      <c r="C421" s="146"/>
      <c r="D421" s="147"/>
      <c r="E421" s="147"/>
      <c r="F421" s="148"/>
      <c r="G421" s="149"/>
      <c r="H421" s="150"/>
      <c r="I421" s="151"/>
      <c r="J421" s="152"/>
      <c r="K421" s="14"/>
      <c r="L421" s="162" t="str">
        <f t="shared" si="97"/>
        <v/>
      </c>
      <c r="M421" s="163" t="str">
        <f t="shared" si="98"/>
        <v/>
      </c>
      <c r="N421" s="164" t="str">
        <f t="shared" si="101"/>
        <v/>
      </c>
      <c r="O421" s="14"/>
      <c r="P421" s="172" t="str">
        <f>IF(I421='Intro &amp; Setup'!$AC$49, Schedule!$P$7, "")</f>
        <v/>
      </c>
      <c r="Q421" s="14"/>
      <c r="S421" s="12" t="str">
        <f t="shared" si="99"/>
        <v/>
      </c>
      <c r="U421" s="22">
        <f>IF(I421='Intro &amp; Setup'!$AC$49, AF421, 0)</f>
        <v>0</v>
      </c>
      <c r="V421" s="57" t="str">
        <f t="shared" si="100"/>
        <v/>
      </c>
      <c r="X421" s="5" t="str">
        <f t="shared" si="106"/>
        <v/>
      </c>
      <c r="Y421" s="6" t="str">
        <f t="shared" si="106"/>
        <v/>
      </c>
      <c r="Z421" s="7" t="str">
        <f t="shared" si="106"/>
        <v/>
      </c>
      <c r="AA421" s="6"/>
      <c r="AB421" s="32" t="str">
        <f t="shared" ca="1" si="107"/>
        <v/>
      </c>
      <c r="AC421" s="59" t="str">
        <f t="shared" ca="1" si="107"/>
        <v/>
      </c>
      <c r="AD421" s="60" t="str">
        <f t="shared" ca="1" si="107"/>
        <v/>
      </c>
      <c r="AE421" s="59"/>
      <c r="AF421" s="22" t="str">
        <f>IF(AND(I421="", J421=""), "", IF(AND(J421="", 'Intro &amp; Setup'!$K$42&gt;0), 'Intro &amp; Setup'!$K$42, J421))</f>
        <v/>
      </c>
      <c r="AO421" s="37" t="str">
        <f>IF(B421="", "", IF(COUNTIF($B$9:B420, B421)&gt;0, "", B421))</f>
        <v/>
      </c>
      <c r="AP421" s="37" t="str">
        <f t="shared" si="102"/>
        <v/>
      </c>
      <c r="AQ421" s="37">
        <v>413</v>
      </c>
      <c r="AR421" s="37" t="str">
        <f t="shared" si="103"/>
        <v/>
      </c>
      <c r="AT421" s="37" t="str">
        <f t="shared" si="104"/>
        <v/>
      </c>
      <c r="AV421" s="22" t="str">
        <f t="shared" si="105"/>
        <v/>
      </c>
    </row>
    <row r="422" spans="1:48" x14ac:dyDescent="0.25">
      <c r="A422" s="14"/>
      <c r="B422" s="145"/>
      <c r="C422" s="146"/>
      <c r="D422" s="147"/>
      <c r="E422" s="147"/>
      <c r="F422" s="148"/>
      <c r="G422" s="149"/>
      <c r="H422" s="150"/>
      <c r="I422" s="151"/>
      <c r="J422" s="152"/>
      <c r="K422" s="14"/>
      <c r="L422" s="162" t="str">
        <f t="shared" si="97"/>
        <v/>
      </c>
      <c r="M422" s="163" t="str">
        <f t="shared" si="98"/>
        <v/>
      </c>
      <c r="N422" s="164" t="str">
        <f t="shared" si="101"/>
        <v/>
      </c>
      <c r="O422" s="14"/>
      <c r="P422" s="172" t="str">
        <f>IF(I422='Intro &amp; Setup'!$AC$49, Schedule!$P$7, "")</f>
        <v/>
      </c>
      <c r="Q422" s="14"/>
      <c r="S422" s="12" t="str">
        <f t="shared" si="99"/>
        <v/>
      </c>
      <c r="U422" s="22">
        <f>IF(I422='Intro &amp; Setup'!$AC$49, AF422, 0)</f>
        <v>0</v>
      </c>
      <c r="V422" s="57" t="str">
        <f t="shared" si="100"/>
        <v/>
      </c>
      <c r="X422" s="5" t="str">
        <f t="shared" si="106"/>
        <v/>
      </c>
      <c r="Y422" s="6" t="str">
        <f t="shared" si="106"/>
        <v/>
      </c>
      <c r="Z422" s="7" t="str">
        <f t="shared" si="106"/>
        <v/>
      </c>
      <c r="AA422" s="6"/>
      <c r="AB422" s="32" t="str">
        <f t="shared" ca="1" si="107"/>
        <v/>
      </c>
      <c r="AC422" s="59" t="str">
        <f t="shared" ca="1" si="107"/>
        <v/>
      </c>
      <c r="AD422" s="60" t="str">
        <f t="shared" ca="1" si="107"/>
        <v/>
      </c>
      <c r="AE422" s="59"/>
      <c r="AF422" s="22" t="str">
        <f>IF(AND(I422="", J422=""), "", IF(AND(J422="", 'Intro &amp; Setup'!$K$42&gt;0), 'Intro &amp; Setup'!$K$42, J422))</f>
        <v/>
      </c>
      <c r="AO422" s="37" t="str">
        <f>IF(B422="", "", IF(COUNTIF($B$9:B421, B422)&gt;0, "", B422))</f>
        <v/>
      </c>
      <c r="AP422" s="37" t="str">
        <f t="shared" si="102"/>
        <v/>
      </c>
      <c r="AQ422" s="37">
        <v>414</v>
      </c>
      <c r="AR422" s="37" t="str">
        <f t="shared" si="103"/>
        <v/>
      </c>
      <c r="AT422" s="37" t="str">
        <f t="shared" si="104"/>
        <v/>
      </c>
      <c r="AV422" s="22" t="str">
        <f t="shared" si="105"/>
        <v/>
      </c>
    </row>
    <row r="423" spans="1:48" x14ac:dyDescent="0.25">
      <c r="A423" s="14"/>
      <c r="B423" s="145"/>
      <c r="C423" s="146"/>
      <c r="D423" s="147"/>
      <c r="E423" s="147"/>
      <c r="F423" s="148"/>
      <c r="G423" s="149"/>
      <c r="H423" s="150"/>
      <c r="I423" s="151"/>
      <c r="J423" s="152"/>
      <c r="K423" s="14"/>
      <c r="L423" s="162" t="str">
        <f t="shared" si="97"/>
        <v/>
      </c>
      <c r="M423" s="163" t="str">
        <f t="shared" si="98"/>
        <v/>
      </c>
      <c r="N423" s="164" t="str">
        <f t="shared" si="101"/>
        <v/>
      </c>
      <c r="O423" s="14"/>
      <c r="P423" s="172" t="str">
        <f>IF(I423='Intro &amp; Setup'!$AC$49, Schedule!$P$7, "")</f>
        <v/>
      </c>
      <c r="Q423" s="14"/>
      <c r="S423" s="12" t="str">
        <f t="shared" si="99"/>
        <v/>
      </c>
      <c r="U423" s="22">
        <f>IF(I423='Intro &amp; Setup'!$AC$49, AF423, 0)</f>
        <v>0</v>
      </c>
      <c r="V423" s="57" t="str">
        <f t="shared" si="100"/>
        <v/>
      </c>
      <c r="X423" s="5" t="str">
        <f t="shared" si="106"/>
        <v/>
      </c>
      <c r="Y423" s="6" t="str">
        <f t="shared" si="106"/>
        <v/>
      </c>
      <c r="Z423" s="7" t="str">
        <f t="shared" si="106"/>
        <v/>
      </c>
      <c r="AA423" s="6"/>
      <c r="AB423" s="32" t="str">
        <f t="shared" ca="1" si="107"/>
        <v/>
      </c>
      <c r="AC423" s="59" t="str">
        <f t="shared" ca="1" si="107"/>
        <v/>
      </c>
      <c r="AD423" s="60" t="str">
        <f t="shared" ca="1" si="107"/>
        <v/>
      </c>
      <c r="AE423" s="59"/>
      <c r="AF423" s="22" t="str">
        <f>IF(AND(I423="", J423=""), "", IF(AND(J423="", 'Intro &amp; Setup'!$K$42&gt;0), 'Intro &amp; Setup'!$K$42, J423))</f>
        <v/>
      </c>
      <c r="AO423" s="37" t="str">
        <f>IF(B423="", "", IF(COUNTIF($B$9:B422, B423)&gt;0, "", B423))</f>
        <v/>
      </c>
      <c r="AP423" s="37" t="str">
        <f t="shared" si="102"/>
        <v/>
      </c>
      <c r="AQ423" s="37">
        <v>415</v>
      </c>
      <c r="AR423" s="37" t="str">
        <f t="shared" si="103"/>
        <v/>
      </c>
      <c r="AT423" s="37" t="str">
        <f t="shared" si="104"/>
        <v/>
      </c>
      <c r="AV423" s="22" t="str">
        <f t="shared" si="105"/>
        <v/>
      </c>
    </row>
    <row r="424" spans="1:48" x14ac:dyDescent="0.25">
      <c r="A424" s="14"/>
      <c r="B424" s="145"/>
      <c r="C424" s="146"/>
      <c r="D424" s="147"/>
      <c r="E424" s="147"/>
      <c r="F424" s="148"/>
      <c r="G424" s="149"/>
      <c r="H424" s="150"/>
      <c r="I424" s="151"/>
      <c r="J424" s="152"/>
      <c r="K424" s="14"/>
      <c r="L424" s="162" t="str">
        <f t="shared" si="97"/>
        <v/>
      </c>
      <c r="M424" s="163" t="str">
        <f t="shared" si="98"/>
        <v/>
      </c>
      <c r="N424" s="164" t="str">
        <f t="shared" si="101"/>
        <v/>
      </c>
      <c r="O424" s="14"/>
      <c r="P424" s="172" t="str">
        <f>IF(I424='Intro &amp; Setup'!$AC$49, Schedule!$P$7, "")</f>
        <v/>
      </c>
      <c r="Q424" s="14"/>
      <c r="S424" s="12" t="str">
        <f t="shared" si="99"/>
        <v/>
      </c>
      <c r="U424" s="22">
        <f>IF(I424='Intro &amp; Setup'!$AC$49, AF424, 0)</f>
        <v>0</v>
      </c>
      <c r="V424" s="57" t="str">
        <f t="shared" si="100"/>
        <v/>
      </c>
      <c r="X424" s="5" t="str">
        <f t="shared" si="106"/>
        <v/>
      </c>
      <c r="Y424" s="6" t="str">
        <f t="shared" si="106"/>
        <v/>
      </c>
      <c r="Z424" s="7" t="str">
        <f t="shared" si="106"/>
        <v/>
      </c>
      <c r="AA424" s="6"/>
      <c r="AB424" s="32" t="str">
        <f t="shared" ca="1" si="107"/>
        <v/>
      </c>
      <c r="AC424" s="59" t="str">
        <f t="shared" ca="1" si="107"/>
        <v/>
      </c>
      <c r="AD424" s="60" t="str">
        <f t="shared" ca="1" si="107"/>
        <v/>
      </c>
      <c r="AE424" s="59"/>
      <c r="AF424" s="22" t="str">
        <f>IF(AND(I424="", J424=""), "", IF(AND(J424="", 'Intro &amp; Setup'!$K$42&gt;0), 'Intro &amp; Setup'!$K$42, J424))</f>
        <v/>
      </c>
      <c r="AO424" s="37" t="str">
        <f>IF(B424="", "", IF(COUNTIF($B$9:B423, B424)&gt;0, "", B424))</f>
        <v/>
      </c>
      <c r="AP424" s="37" t="str">
        <f t="shared" si="102"/>
        <v/>
      </c>
      <c r="AQ424" s="37">
        <v>416</v>
      </c>
      <c r="AR424" s="37" t="str">
        <f t="shared" si="103"/>
        <v/>
      </c>
      <c r="AT424" s="37" t="str">
        <f t="shared" si="104"/>
        <v/>
      </c>
      <c r="AV424" s="22" t="str">
        <f t="shared" si="105"/>
        <v/>
      </c>
    </row>
    <row r="425" spans="1:48" x14ac:dyDescent="0.25">
      <c r="A425" s="14"/>
      <c r="B425" s="145"/>
      <c r="C425" s="146"/>
      <c r="D425" s="147"/>
      <c r="E425" s="147"/>
      <c r="F425" s="148"/>
      <c r="G425" s="149"/>
      <c r="H425" s="150"/>
      <c r="I425" s="151"/>
      <c r="J425" s="152"/>
      <c r="K425" s="14"/>
      <c r="L425" s="162" t="str">
        <f t="shared" si="97"/>
        <v/>
      </c>
      <c r="M425" s="163" t="str">
        <f t="shared" si="98"/>
        <v/>
      </c>
      <c r="N425" s="164" t="str">
        <f t="shared" si="101"/>
        <v/>
      </c>
      <c r="O425" s="14"/>
      <c r="P425" s="172" t="str">
        <f>IF(I425='Intro &amp; Setup'!$AC$49, Schedule!$P$7, "")</f>
        <v/>
      </c>
      <c r="Q425" s="14"/>
      <c r="S425" s="12" t="str">
        <f t="shared" si="99"/>
        <v/>
      </c>
      <c r="U425" s="22">
        <f>IF(I425='Intro &amp; Setup'!$AC$49, AF425, 0)</f>
        <v>0</v>
      </c>
      <c r="V425" s="57" t="str">
        <f t="shared" si="100"/>
        <v/>
      </c>
      <c r="X425" s="5" t="str">
        <f t="shared" si="106"/>
        <v/>
      </c>
      <c r="Y425" s="6" t="str">
        <f t="shared" si="106"/>
        <v/>
      </c>
      <c r="Z425" s="7" t="str">
        <f t="shared" si="106"/>
        <v/>
      </c>
      <c r="AA425" s="6"/>
      <c r="AB425" s="32" t="str">
        <f t="shared" ca="1" si="107"/>
        <v/>
      </c>
      <c r="AC425" s="59" t="str">
        <f t="shared" ca="1" si="107"/>
        <v/>
      </c>
      <c r="AD425" s="60" t="str">
        <f t="shared" ca="1" si="107"/>
        <v/>
      </c>
      <c r="AE425" s="59"/>
      <c r="AF425" s="22" t="str">
        <f>IF(AND(I425="", J425=""), "", IF(AND(J425="", 'Intro &amp; Setup'!$K$42&gt;0), 'Intro &amp; Setup'!$K$42, J425))</f>
        <v/>
      </c>
      <c r="AO425" s="37" t="str">
        <f>IF(B425="", "", IF(COUNTIF($B$9:B424, B425)&gt;0, "", B425))</f>
        <v/>
      </c>
      <c r="AP425" s="37" t="str">
        <f t="shared" si="102"/>
        <v/>
      </c>
      <c r="AQ425" s="37">
        <v>417</v>
      </c>
      <c r="AR425" s="37" t="str">
        <f t="shared" si="103"/>
        <v/>
      </c>
      <c r="AT425" s="37" t="str">
        <f t="shared" si="104"/>
        <v/>
      </c>
      <c r="AV425" s="22" t="str">
        <f t="shared" si="105"/>
        <v/>
      </c>
    </row>
    <row r="426" spans="1:48" x14ac:dyDescent="0.25">
      <c r="A426" s="14"/>
      <c r="B426" s="145"/>
      <c r="C426" s="146"/>
      <c r="D426" s="147"/>
      <c r="E426" s="147"/>
      <c r="F426" s="148"/>
      <c r="G426" s="149"/>
      <c r="H426" s="150"/>
      <c r="I426" s="151"/>
      <c r="J426" s="152"/>
      <c r="K426" s="14"/>
      <c r="L426" s="162" t="str">
        <f t="shared" si="97"/>
        <v/>
      </c>
      <c r="M426" s="163" t="str">
        <f t="shared" si="98"/>
        <v/>
      </c>
      <c r="N426" s="164" t="str">
        <f t="shared" si="101"/>
        <v/>
      </c>
      <c r="O426" s="14"/>
      <c r="P426" s="172" t="str">
        <f>IF(I426='Intro &amp; Setup'!$AC$49, Schedule!$P$7, "")</f>
        <v/>
      </c>
      <c r="Q426" s="14"/>
      <c r="S426" s="12" t="str">
        <f t="shared" si="99"/>
        <v/>
      </c>
      <c r="U426" s="22">
        <f>IF(I426='Intro &amp; Setup'!$AC$49, AF426, 0)</f>
        <v>0</v>
      </c>
      <c r="V426" s="57" t="str">
        <f t="shared" si="100"/>
        <v/>
      </c>
      <c r="X426" s="5" t="str">
        <f t="shared" si="106"/>
        <v/>
      </c>
      <c r="Y426" s="6" t="str">
        <f t="shared" si="106"/>
        <v/>
      </c>
      <c r="Z426" s="7" t="str">
        <f t="shared" si="106"/>
        <v/>
      </c>
      <c r="AA426" s="6"/>
      <c r="AB426" s="32" t="str">
        <f t="shared" ca="1" si="107"/>
        <v/>
      </c>
      <c r="AC426" s="59" t="str">
        <f t="shared" ca="1" si="107"/>
        <v/>
      </c>
      <c r="AD426" s="60" t="str">
        <f t="shared" ca="1" si="107"/>
        <v/>
      </c>
      <c r="AE426" s="59"/>
      <c r="AF426" s="22" t="str">
        <f>IF(AND(I426="", J426=""), "", IF(AND(J426="", 'Intro &amp; Setup'!$K$42&gt;0), 'Intro &amp; Setup'!$K$42, J426))</f>
        <v/>
      </c>
      <c r="AO426" s="37" t="str">
        <f>IF(B426="", "", IF(COUNTIF($B$9:B425, B426)&gt;0, "", B426))</f>
        <v/>
      </c>
      <c r="AP426" s="37" t="str">
        <f t="shared" si="102"/>
        <v/>
      </c>
      <c r="AQ426" s="37">
        <v>418</v>
      </c>
      <c r="AR426" s="37" t="str">
        <f t="shared" si="103"/>
        <v/>
      </c>
      <c r="AT426" s="37" t="str">
        <f t="shared" si="104"/>
        <v/>
      </c>
      <c r="AV426" s="22" t="str">
        <f t="shared" si="105"/>
        <v/>
      </c>
    </row>
    <row r="427" spans="1:48" x14ac:dyDescent="0.25">
      <c r="A427" s="14"/>
      <c r="B427" s="145"/>
      <c r="C427" s="146"/>
      <c r="D427" s="147"/>
      <c r="E427" s="147"/>
      <c r="F427" s="148"/>
      <c r="G427" s="149"/>
      <c r="H427" s="150"/>
      <c r="I427" s="151"/>
      <c r="J427" s="152"/>
      <c r="K427" s="14"/>
      <c r="L427" s="162" t="str">
        <f t="shared" si="97"/>
        <v/>
      </c>
      <c r="M427" s="163" t="str">
        <f t="shared" si="98"/>
        <v/>
      </c>
      <c r="N427" s="164" t="str">
        <f t="shared" si="101"/>
        <v/>
      </c>
      <c r="O427" s="14"/>
      <c r="P427" s="172" t="str">
        <f>IF(I427='Intro &amp; Setup'!$AC$49, Schedule!$P$7, "")</f>
        <v/>
      </c>
      <c r="Q427" s="14"/>
      <c r="S427" s="12" t="str">
        <f t="shared" si="99"/>
        <v/>
      </c>
      <c r="U427" s="22">
        <f>IF(I427='Intro &amp; Setup'!$AC$49, AF427, 0)</f>
        <v>0</v>
      </c>
      <c r="V427" s="57" t="str">
        <f t="shared" si="100"/>
        <v/>
      </c>
      <c r="X427" s="5" t="str">
        <f t="shared" si="106"/>
        <v/>
      </c>
      <c r="Y427" s="6" t="str">
        <f t="shared" si="106"/>
        <v/>
      </c>
      <c r="Z427" s="7" t="str">
        <f t="shared" si="106"/>
        <v/>
      </c>
      <c r="AA427" s="6"/>
      <c r="AB427" s="32" t="str">
        <f t="shared" ca="1" si="107"/>
        <v/>
      </c>
      <c r="AC427" s="59" t="str">
        <f t="shared" ca="1" si="107"/>
        <v/>
      </c>
      <c r="AD427" s="60" t="str">
        <f t="shared" ca="1" si="107"/>
        <v/>
      </c>
      <c r="AE427" s="59"/>
      <c r="AF427" s="22" t="str">
        <f>IF(AND(I427="", J427=""), "", IF(AND(J427="", 'Intro &amp; Setup'!$K$42&gt;0), 'Intro &amp; Setup'!$K$42, J427))</f>
        <v/>
      </c>
      <c r="AO427" s="37" t="str">
        <f>IF(B427="", "", IF(COUNTIF($B$9:B426, B427)&gt;0, "", B427))</f>
        <v/>
      </c>
      <c r="AP427" s="37" t="str">
        <f t="shared" si="102"/>
        <v/>
      </c>
      <c r="AQ427" s="37">
        <v>419</v>
      </c>
      <c r="AR427" s="37" t="str">
        <f t="shared" si="103"/>
        <v/>
      </c>
      <c r="AT427" s="37" t="str">
        <f t="shared" si="104"/>
        <v/>
      </c>
      <c r="AV427" s="22" t="str">
        <f t="shared" si="105"/>
        <v/>
      </c>
    </row>
    <row r="428" spans="1:48" x14ac:dyDescent="0.25">
      <c r="A428" s="14"/>
      <c r="B428" s="145"/>
      <c r="C428" s="146"/>
      <c r="D428" s="147"/>
      <c r="E428" s="147"/>
      <c r="F428" s="148"/>
      <c r="G428" s="149"/>
      <c r="H428" s="150"/>
      <c r="I428" s="151"/>
      <c r="J428" s="152"/>
      <c r="K428" s="14"/>
      <c r="L428" s="162" t="str">
        <f t="shared" si="97"/>
        <v/>
      </c>
      <c r="M428" s="163" t="str">
        <f t="shared" si="98"/>
        <v/>
      </c>
      <c r="N428" s="164" t="str">
        <f t="shared" si="101"/>
        <v/>
      </c>
      <c r="O428" s="14"/>
      <c r="P428" s="172" t="str">
        <f>IF(I428='Intro &amp; Setup'!$AC$49, Schedule!$P$7, "")</f>
        <v/>
      </c>
      <c r="Q428" s="14"/>
      <c r="S428" s="12" t="str">
        <f t="shared" si="99"/>
        <v/>
      </c>
      <c r="U428" s="22">
        <f>IF(I428='Intro &amp; Setup'!$AC$49, AF428, 0)</f>
        <v>0</v>
      </c>
      <c r="V428" s="57" t="str">
        <f t="shared" si="100"/>
        <v/>
      </c>
      <c r="X428" s="5" t="str">
        <f t="shared" si="106"/>
        <v/>
      </c>
      <c r="Y428" s="6" t="str">
        <f t="shared" si="106"/>
        <v/>
      </c>
      <c r="Z428" s="7" t="str">
        <f t="shared" si="106"/>
        <v/>
      </c>
      <c r="AA428" s="6"/>
      <c r="AB428" s="32" t="str">
        <f t="shared" ca="1" si="107"/>
        <v/>
      </c>
      <c r="AC428" s="59" t="str">
        <f t="shared" ca="1" si="107"/>
        <v/>
      </c>
      <c r="AD428" s="60" t="str">
        <f t="shared" ca="1" si="107"/>
        <v/>
      </c>
      <c r="AE428" s="59"/>
      <c r="AF428" s="22" t="str">
        <f>IF(AND(I428="", J428=""), "", IF(AND(J428="", 'Intro &amp; Setup'!$K$42&gt;0), 'Intro &amp; Setup'!$K$42, J428))</f>
        <v/>
      </c>
      <c r="AO428" s="37" t="str">
        <f>IF(B428="", "", IF(COUNTIF($B$9:B427, B428)&gt;0, "", B428))</f>
        <v/>
      </c>
      <c r="AP428" s="37" t="str">
        <f t="shared" si="102"/>
        <v/>
      </c>
      <c r="AQ428" s="37">
        <v>420</v>
      </c>
      <c r="AR428" s="37" t="str">
        <f t="shared" si="103"/>
        <v/>
      </c>
      <c r="AT428" s="37" t="str">
        <f t="shared" si="104"/>
        <v/>
      </c>
      <c r="AV428" s="22" t="str">
        <f t="shared" si="105"/>
        <v/>
      </c>
    </row>
    <row r="429" spans="1:48" x14ac:dyDescent="0.25">
      <c r="A429" s="14"/>
      <c r="B429" s="145"/>
      <c r="C429" s="146"/>
      <c r="D429" s="147"/>
      <c r="E429" s="147"/>
      <c r="F429" s="148"/>
      <c r="G429" s="149"/>
      <c r="H429" s="150"/>
      <c r="I429" s="151"/>
      <c r="J429" s="152"/>
      <c r="K429" s="14"/>
      <c r="L429" s="162" t="str">
        <f t="shared" si="97"/>
        <v/>
      </c>
      <c r="M429" s="163" t="str">
        <f t="shared" si="98"/>
        <v/>
      </c>
      <c r="N429" s="164" t="str">
        <f t="shared" si="101"/>
        <v/>
      </c>
      <c r="O429" s="14"/>
      <c r="P429" s="172" t="str">
        <f>IF(I429='Intro &amp; Setup'!$AC$49, Schedule!$P$7, "")</f>
        <v/>
      </c>
      <c r="Q429" s="14"/>
      <c r="S429" s="12" t="str">
        <f t="shared" si="99"/>
        <v/>
      </c>
      <c r="U429" s="22">
        <f>IF(I429='Intro &amp; Setup'!$AC$49, AF429, 0)</f>
        <v>0</v>
      </c>
      <c r="V429" s="57" t="str">
        <f t="shared" si="100"/>
        <v/>
      </c>
      <c r="X429" s="5" t="str">
        <f t="shared" ref="X429:Z448" si="108">IF($I429="", "", IF($S429=X$8, $I429, ""))</f>
        <v/>
      </c>
      <c r="Y429" s="6" t="str">
        <f t="shared" si="108"/>
        <v/>
      </c>
      <c r="Z429" s="7" t="str">
        <f t="shared" si="108"/>
        <v/>
      </c>
      <c r="AA429" s="6"/>
      <c r="AB429" s="32" t="str">
        <f t="shared" ref="AB429:AD448" ca="1" si="109">IF($S429=AB$8, $AF429, "")</f>
        <v/>
      </c>
      <c r="AC429" s="59" t="str">
        <f t="shared" ca="1" si="109"/>
        <v/>
      </c>
      <c r="AD429" s="60" t="str">
        <f t="shared" ca="1" si="109"/>
        <v/>
      </c>
      <c r="AE429" s="59"/>
      <c r="AF429" s="22" t="str">
        <f>IF(AND(I429="", J429=""), "", IF(AND(J429="", 'Intro &amp; Setup'!$K$42&gt;0), 'Intro &amp; Setup'!$K$42, J429))</f>
        <v/>
      </c>
      <c r="AO429" s="37" t="str">
        <f>IF(B429="", "", IF(COUNTIF($B$9:B428, B429)&gt;0, "", B429))</f>
        <v/>
      </c>
      <c r="AP429" s="37" t="str">
        <f t="shared" si="102"/>
        <v/>
      </c>
      <c r="AQ429" s="37">
        <v>421</v>
      </c>
      <c r="AR429" s="37" t="str">
        <f t="shared" si="103"/>
        <v/>
      </c>
      <c r="AT429" s="37" t="str">
        <f t="shared" si="104"/>
        <v/>
      </c>
      <c r="AV429" s="22" t="str">
        <f t="shared" si="105"/>
        <v/>
      </c>
    </row>
    <row r="430" spans="1:48" x14ac:dyDescent="0.25">
      <c r="A430" s="14"/>
      <c r="B430" s="145"/>
      <c r="C430" s="146"/>
      <c r="D430" s="147"/>
      <c r="E430" s="147"/>
      <c r="F430" s="148"/>
      <c r="G430" s="149"/>
      <c r="H430" s="150"/>
      <c r="I430" s="151"/>
      <c r="J430" s="152"/>
      <c r="K430" s="14"/>
      <c r="L430" s="162" t="str">
        <f t="shared" si="97"/>
        <v/>
      </c>
      <c r="M430" s="163" t="str">
        <f t="shared" si="98"/>
        <v/>
      </c>
      <c r="N430" s="164" t="str">
        <f t="shared" si="101"/>
        <v/>
      </c>
      <c r="O430" s="14"/>
      <c r="P430" s="172" t="str">
        <f>IF(I430='Intro &amp; Setup'!$AC$49, Schedule!$P$7, "")</f>
        <v/>
      </c>
      <c r="Q430" s="14"/>
      <c r="S430" s="12" t="str">
        <f t="shared" si="99"/>
        <v/>
      </c>
      <c r="U430" s="22">
        <f>IF(I430='Intro &amp; Setup'!$AC$49, AF430, 0)</f>
        <v>0</v>
      </c>
      <c r="V430" s="57" t="str">
        <f t="shared" si="100"/>
        <v/>
      </c>
      <c r="X430" s="5" t="str">
        <f t="shared" si="108"/>
        <v/>
      </c>
      <c r="Y430" s="6" t="str">
        <f t="shared" si="108"/>
        <v/>
      </c>
      <c r="Z430" s="7" t="str">
        <f t="shared" si="108"/>
        <v/>
      </c>
      <c r="AA430" s="6"/>
      <c r="AB430" s="32" t="str">
        <f t="shared" ca="1" si="109"/>
        <v/>
      </c>
      <c r="AC430" s="59" t="str">
        <f t="shared" ca="1" si="109"/>
        <v/>
      </c>
      <c r="AD430" s="60" t="str">
        <f t="shared" ca="1" si="109"/>
        <v/>
      </c>
      <c r="AE430" s="59"/>
      <c r="AF430" s="22" t="str">
        <f>IF(AND(I430="", J430=""), "", IF(AND(J430="", 'Intro &amp; Setup'!$K$42&gt;0), 'Intro &amp; Setup'!$K$42, J430))</f>
        <v/>
      </c>
      <c r="AO430" s="37" t="str">
        <f>IF(B430="", "", IF(COUNTIF($B$9:B429, B430)&gt;0, "", B430))</f>
        <v/>
      </c>
      <c r="AP430" s="37" t="str">
        <f t="shared" si="102"/>
        <v/>
      </c>
      <c r="AQ430" s="37">
        <v>422</v>
      </c>
      <c r="AR430" s="37" t="str">
        <f t="shared" si="103"/>
        <v/>
      </c>
      <c r="AT430" s="37" t="str">
        <f t="shared" si="104"/>
        <v/>
      </c>
      <c r="AV430" s="22" t="str">
        <f t="shared" si="105"/>
        <v/>
      </c>
    </row>
    <row r="431" spans="1:48" x14ac:dyDescent="0.25">
      <c r="A431" s="14"/>
      <c r="B431" s="145"/>
      <c r="C431" s="146"/>
      <c r="D431" s="147"/>
      <c r="E431" s="147"/>
      <c r="F431" s="148"/>
      <c r="G431" s="149"/>
      <c r="H431" s="150"/>
      <c r="I431" s="151"/>
      <c r="J431" s="152"/>
      <c r="K431" s="14"/>
      <c r="L431" s="162" t="str">
        <f t="shared" si="97"/>
        <v/>
      </c>
      <c r="M431" s="163" t="str">
        <f t="shared" si="98"/>
        <v/>
      </c>
      <c r="N431" s="164" t="str">
        <f t="shared" si="101"/>
        <v/>
      </c>
      <c r="O431" s="14"/>
      <c r="P431" s="172" t="str">
        <f>IF(I431='Intro &amp; Setup'!$AC$49, Schedule!$P$7, "")</f>
        <v/>
      </c>
      <c r="Q431" s="14"/>
      <c r="S431" s="12" t="str">
        <f t="shared" si="99"/>
        <v/>
      </c>
      <c r="U431" s="22">
        <f>IF(I431='Intro &amp; Setup'!$AC$49, AF431, 0)</f>
        <v>0</v>
      </c>
      <c r="V431" s="57" t="str">
        <f t="shared" si="100"/>
        <v/>
      </c>
      <c r="X431" s="5" t="str">
        <f t="shared" si="108"/>
        <v/>
      </c>
      <c r="Y431" s="6" t="str">
        <f t="shared" si="108"/>
        <v/>
      </c>
      <c r="Z431" s="7" t="str">
        <f t="shared" si="108"/>
        <v/>
      </c>
      <c r="AA431" s="6"/>
      <c r="AB431" s="32" t="str">
        <f t="shared" ca="1" si="109"/>
        <v/>
      </c>
      <c r="AC431" s="59" t="str">
        <f t="shared" ca="1" si="109"/>
        <v/>
      </c>
      <c r="AD431" s="60" t="str">
        <f t="shared" ca="1" si="109"/>
        <v/>
      </c>
      <c r="AE431" s="59"/>
      <c r="AF431" s="22" t="str">
        <f>IF(AND(I431="", J431=""), "", IF(AND(J431="", 'Intro &amp; Setup'!$K$42&gt;0), 'Intro &amp; Setup'!$K$42, J431))</f>
        <v/>
      </c>
      <c r="AO431" s="37" t="str">
        <f>IF(B431="", "", IF(COUNTIF($B$9:B430, B431)&gt;0, "", B431))</f>
        <v/>
      </c>
      <c r="AP431" s="37" t="str">
        <f t="shared" si="102"/>
        <v/>
      </c>
      <c r="AQ431" s="37">
        <v>423</v>
      </c>
      <c r="AR431" s="37" t="str">
        <f t="shared" si="103"/>
        <v/>
      </c>
      <c r="AT431" s="37" t="str">
        <f t="shared" si="104"/>
        <v/>
      </c>
      <c r="AV431" s="22" t="str">
        <f t="shared" si="105"/>
        <v/>
      </c>
    </row>
    <row r="432" spans="1:48" x14ac:dyDescent="0.25">
      <c r="A432" s="14"/>
      <c r="B432" s="145"/>
      <c r="C432" s="146"/>
      <c r="D432" s="147"/>
      <c r="E432" s="147"/>
      <c r="F432" s="148"/>
      <c r="G432" s="149"/>
      <c r="H432" s="150"/>
      <c r="I432" s="151"/>
      <c r="J432" s="152"/>
      <c r="K432" s="14"/>
      <c r="L432" s="162" t="str">
        <f t="shared" si="97"/>
        <v/>
      </c>
      <c r="M432" s="163" t="str">
        <f t="shared" si="98"/>
        <v/>
      </c>
      <c r="N432" s="164" t="str">
        <f t="shared" si="101"/>
        <v/>
      </c>
      <c r="O432" s="14"/>
      <c r="P432" s="172" t="str">
        <f>IF(I432='Intro &amp; Setup'!$AC$49, Schedule!$P$7, "")</f>
        <v/>
      </c>
      <c r="Q432" s="14"/>
      <c r="S432" s="12" t="str">
        <f t="shared" si="99"/>
        <v/>
      </c>
      <c r="U432" s="22">
        <f>IF(I432='Intro &amp; Setup'!$AC$49, AF432, 0)</f>
        <v>0</v>
      </c>
      <c r="V432" s="57" t="str">
        <f t="shared" si="100"/>
        <v/>
      </c>
      <c r="X432" s="5" t="str">
        <f t="shared" si="108"/>
        <v/>
      </c>
      <c r="Y432" s="6" t="str">
        <f t="shared" si="108"/>
        <v/>
      </c>
      <c r="Z432" s="7" t="str">
        <f t="shared" si="108"/>
        <v/>
      </c>
      <c r="AA432" s="6"/>
      <c r="AB432" s="32" t="str">
        <f t="shared" ca="1" si="109"/>
        <v/>
      </c>
      <c r="AC432" s="59" t="str">
        <f t="shared" ca="1" si="109"/>
        <v/>
      </c>
      <c r="AD432" s="60" t="str">
        <f t="shared" ca="1" si="109"/>
        <v/>
      </c>
      <c r="AE432" s="59"/>
      <c r="AF432" s="22" t="str">
        <f>IF(AND(I432="", J432=""), "", IF(AND(J432="", 'Intro &amp; Setup'!$K$42&gt;0), 'Intro &amp; Setup'!$K$42, J432))</f>
        <v/>
      </c>
      <c r="AO432" s="37" t="str">
        <f>IF(B432="", "", IF(COUNTIF($B$9:B431, B432)&gt;0, "", B432))</f>
        <v/>
      </c>
      <c r="AP432" s="37" t="str">
        <f t="shared" si="102"/>
        <v/>
      </c>
      <c r="AQ432" s="37">
        <v>424</v>
      </c>
      <c r="AR432" s="37" t="str">
        <f t="shared" si="103"/>
        <v/>
      </c>
      <c r="AT432" s="37" t="str">
        <f t="shared" si="104"/>
        <v/>
      </c>
      <c r="AV432" s="22" t="str">
        <f t="shared" si="105"/>
        <v/>
      </c>
    </row>
    <row r="433" spans="1:48" x14ac:dyDescent="0.25">
      <c r="A433" s="14"/>
      <c r="B433" s="145"/>
      <c r="C433" s="146"/>
      <c r="D433" s="147"/>
      <c r="E433" s="147"/>
      <c r="F433" s="148"/>
      <c r="G433" s="149"/>
      <c r="H433" s="150"/>
      <c r="I433" s="151"/>
      <c r="J433" s="152"/>
      <c r="K433" s="14"/>
      <c r="L433" s="162" t="str">
        <f t="shared" si="97"/>
        <v/>
      </c>
      <c r="M433" s="163" t="str">
        <f t="shared" si="98"/>
        <v/>
      </c>
      <c r="N433" s="164" t="str">
        <f t="shared" si="101"/>
        <v/>
      </c>
      <c r="O433" s="14"/>
      <c r="P433" s="172" t="str">
        <f>IF(I433='Intro &amp; Setup'!$AC$49, Schedule!$P$7, "")</f>
        <v/>
      </c>
      <c r="Q433" s="14"/>
      <c r="S433" s="12" t="str">
        <f t="shared" si="99"/>
        <v/>
      </c>
      <c r="U433" s="22">
        <f>IF(I433='Intro &amp; Setup'!$AC$49, AF433, 0)</f>
        <v>0</v>
      </c>
      <c r="V433" s="57" t="str">
        <f t="shared" si="100"/>
        <v/>
      </c>
      <c r="X433" s="5" t="str">
        <f t="shared" si="108"/>
        <v/>
      </c>
      <c r="Y433" s="6" t="str">
        <f t="shared" si="108"/>
        <v/>
      </c>
      <c r="Z433" s="7" t="str">
        <f t="shared" si="108"/>
        <v/>
      </c>
      <c r="AA433" s="6"/>
      <c r="AB433" s="32" t="str">
        <f t="shared" ca="1" si="109"/>
        <v/>
      </c>
      <c r="AC433" s="59" t="str">
        <f t="shared" ca="1" si="109"/>
        <v/>
      </c>
      <c r="AD433" s="60" t="str">
        <f t="shared" ca="1" si="109"/>
        <v/>
      </c>
      <c r="AE433" s="59"/>
      <c r="AF433" s="22" t="str">
        <f>IF(AND(I433="", J433=""), "", IF(AND(J433="", 'Intro &amp; Setup'!$K$42&gt;0), 'Intro &amp; Setup'!$K$42, J433))</f>
        <v/>
      </c>
      <c r="AO433" s="37" t="str">
        <f>IF(B433="", "", IF(COUNTIF($B$9:B432, B433)&gt;0, "", B433))</f>
        <v/>
      </c>
      <c r="AP433" s="37" t="str">
        <f t="shared" si="102"/>
        <v/>
      </c>
      <c r="AQ433" s="37">
        <v>425</v>
      </c>
      <c r="AR433" s="37" t="str">
        <f t="shared" si="103"/>
        <v/>
      </c>
      <c r="AT433" s="37" t="str">
        <f t="shared" si="104"/>
        <v/>
      </c>
      <c r="AV433" s="22" t="str">
        <f t="shared" si="105"/>
        <v/>
      </c>
    </row>
    <row r="434" spans="1:48" x14ac:dyDescent="0.25">
      <c r="A434" s="14"/>
      <c r="B434" s="145"/>
      <c r="C434" s="146"/>
      <c r="D434" s="147"/>
      <c r="E434" s="147"/>
      <c r="F434" s="148"/>
      <c r="G434" s="149"/>
      <c r="H434" s="150"/>
      <c r="I434" s="151"/>
      <c r="J434" s="152"/>
      <c r="K434" s="14"/>
      <c r="L434" s="162" t="str">
        <f t="shared" si="97"/>
        <v/>
      </c>
      <c r="M434" s="163" t="str">
        <f t="shared" si="98"/>
        <v/>
      </c>
      <c r="N434" s="164" t="str">
        <f t="shared" si="101"/>
        <v/>
      </c>
      <c r="O434" s="14"/>
      <c r="P434" s="172" t="str">
        <f>IF(I434='Intro &amp; Setup'!$AC$49, Schedule!$P$7, "")</f>
        <v/>
      </c>
      <c r="Q434" s="14"/>
      <c r="S434" s="12" t="str">
        <f t="shared" si="99"/>
        <v/>
      </c>
      <c r="U434" s="22">
        <f>IF(I434='Intro &amp; Setup'!$AC$49, AF434, 0)</f>
        <v>0</v>
      </c>
      <c r="V434" s="57" t="str">
        <f t="shared" si="100"/>
        <v/>
      </c>
      <c r="X434" s="5" t="str">
        <f t="shared" si="108"/>
        <v/>
      </c>
      <c r="Y434" s="6" t="str">
        <f t="shared" si="108"/>
        <v/>
      </c>
      <c r="Z434" s="7" t="str">
        <f t="shared" si="108"/>
        <v/>
      </c>
      <c r="AA434" s="6"/>
      <c r="AB434" s="32" t="str">
        <f t="shared" ca="1" si="109"/>
        <v/>
      </c>
      <c r="AC434" s="59" t="str">
        <f t="shared" ca="1" si="109"/>
        <v/>
      </c>
      <c r="AD434" s="60" t="str">
        <f t="shared" ca="1" si="109"/>
        <v/>
      </c>
      <c r="AE434" s="59"/>
      <c r="AF434" s="22" t="str">
        <f>IF(AND(I434="", J434=""), "", IF(AND(J434="", 'Intro &amp; Setup'!$K$42&gt;0), 'Intro &amp; Setup'!$K$42, J434))</f>
        <v/>
      </c>
      <c r="AO434" s="37" t="str">
        <f>IF(B434="", "", IF(COUNTIF($B$9:B433, B434)&gt;0, "", B434))</f>
        <v/>
      </c>
      <c r="AP434" s="37" t="str">
        <f t="shared" si="102"/>
        <v/>
      </c>
      <c r="AQ434" s="37">
        <v>426</v>
      </c>
      <c r="AR434" s="37" t="str">
        <f t="shared" si="103"/>
        <v/>
      </c>
      <c r="AT434" s="37" t="str">
        <f t="shared" si="104"/>
        <v/>
      </c>
      <c r="AV434" s="22" t="str">
        <f t="shared" si="105"/>
        <v/>
      </c>
    </row>
    <row r="435" spans="1:48" x14ac:dyDescent="0.25">
      <c r="A435" s="14"/>
      <c r="B435" s="145"/>
      <c r="C435" s="146"/>
      <c r="D435" s="147"/>
      <c r="E435" s="147"/>
      <c r="F435" s="148"/>
      <c r="G435" s="149"/>
      <c r="H435" s="150"/>
      <c r="I435" s="151"/>
      <c r="J435" s="152"/>
      <c r="K435" s="14"/>
      <c r="L435" s="162" t="str">
        <f t="shared" si="97"/>
        <v/>
      </c>
      <c r="M435" s="163" t="str">
        <f t="shared" si="98"/>
        <v/>
      </c>
      <c r="N435" s="164" t="str">
        <f t="shared" si="101"/>
        <v/>
      </c>
      <c r="O435" s="14"/>
      <c r="P435" s="172" t="str">
        <f>IF(I435='Intro &amp; Setup'!$AC$49, Schedule!$P$7, "")</f>
        <v/>
      </c>
      <c r="Q435" s="14"/>
      <c r="S435" s="12" t="str">
        <f t="shared" si="99"/>
        <v/>
      </c>
      <c r="U435" s="22">
        <f>IF(I435='Intro &amp; Setup'!$AC$49, AF435, 0)</f>
        <v>0</v>
      </c>
      <c r="V435" s="57" t="str">
        <f t="shared" si="100"/>
        <v/>
      </c>
      <c r="X435" s="5" t="str">
        <f t="shared" si="108"/>
        <v/>
      </c>
      <c r="Y435" s="6" t="str">
        <f t="shared" si="108"/>
        <v/>
      </c>
      <c r="Z435" s="7" t="str">
        <f t="shared" si="108"/>
        <v/>
      </c>
      <c r="AA435" s="6"/>
      <c r="AB435" s="32" t="str">
        <f t="shared" ca="1" si="109"/>
        <v/>
      </c>
      <c r="AC435" s="59" t="str">
        <f t="shared" ca="1" si="109"/>
        <v/>
      </c>
      <c r="AD435" s="60" t="str">
        <f t="shared" ca="1" si="109"/>
        <v/>
      </c>
      <c r="AE435" s="59"/>
      <c r="AF435" s="22" t="str">
        <f>IF(AND(I435="", J435=""), "", IF(AND(J435="", 'Intro &amp; Setup'!$K$42&gt;0), 'Intro &amp; Setup'!$K$42, J435))</f>
        <v/>
      </c>
      <c r="AO435" s="37" t="str">
        <f>IF(B435="", "", IF(COUNTIF($B$9:B434, B435)&gt;0, "", B435))</f>
        <v/>
      </c>
      <c r="AP435" s="37" t="str">
        <f t="shared" si="102"/>
        <v/>
      </c>
      <c r="AQ435" s="37">
        <v>427</v>
      </c>
      <c r="AR435" s="37" t="str">
        <f t="shared" si="103"/>
        <v/>
      </c>
      <c r="AT435" s="37" t="str">
        <f t="shared" si="104"/>
        <v/>
      </c>
      <c r="AV435" s="22" t="str">
        <f t="shared" si="105"/>
        <v/>
      </c>
    </row>
    <row r="436" spans="1:48" x14ac:dyDescent="0.25">
      <c r="A436" s="14"/>
      <c r="B436" s="145"/>
      <c r="C436" s="146"/>
      <c r="D436" s="147"/>
      <c r="E436" s="147"/>
      <c r="F436" s="148"/>
      <c r="G436" s="149"/>
      <c r="H436" s="150"/>
      <c r="I436" s="151"/>
      <c r="J436" s="152"/>
      <c r="K436" s="14"/>
      <c r="L436" s="162" t="str">
        <f t="shared" si="97"/>
        <v/>
      </c>
      <c r="M436" s="163" t="str">
        <f t="shared" si="98"/>
        <v/>
      </c>
      <c r="N436" s="164" t="str">
        <f t="shared" si="101"/>
        <v/>
      </c>
      <c r="O436" s="14"/>
      <c r="P436" s="172" t="str">
        <f>IF(I436='Intro &amp; Setup'!$AC$49, Schedule!$P$7, "")</f>
        <v/>
      </c>
      <c r="Q436" s="14"/>
      <c r="S436" s="12" t="str">
        <f t="shared" si="99"/>
        <v/>
      </c>
      <c r="U436" s="22">
        <f>IF(I436='Intro &amp; Setup'!$AC$49, AF436, 0)</f>
        <v>0</v>
      </c>
      <c r="V436" s="57" t="str">
        <f t="shared" si="100"/>
        <v/>
      </c>
      <c r="X436" s="5" t="str">
        <f t="shared" si="108"/>
        <v/>
      </c>
      <c r="Y436" s="6" t="str">
        <f t="shared" si="108"/>
        <v/>
      </c>
      <c r="Z436" s="7" t="str">
        <f t="shared" si="108"/>
        <v/>
      </c>
      <c r="AA436" s="6"/>
      <c r="AB436" s="32" t="str">
        <f t="shared" ca="1" si="109"/>
        <v/>
      </c>
      <c r="AC436" s="59" t="str">
        <f t="shared" ca="1" si="109"/>
        <v/>
      </c>
      <c r="AD436" s="60" t="str">
        <f t="shared" ca="1" si="109"/>
        <v/>
      </c>
      <c r="AE436" s="59"/>
      <c r="AF436" s="22" t="str">
        <f>IF(AND(I436="", J436=""), "", IF(AND(J436="", 'Intro &amp; Setup'!$K$42&gt;0), 'Intro &amp; Setup'!$K$42, J436))</f>
        <v/>
      </c>
      <c r="AO436" s="37" t="str">
        <f>IF(B436="", "", IF(COUNTIF($B$9:B435, B436)&gt;0, "", B436))</f>
        <v/>
      </c>
      <c r="AP436" s="37" t="str">
        <f t="shared" si="102"/>
        <v/>
      </c>
      <c r="AQ436" s="37">
        <v>428</v>
      </c>
      <c r="AR436" s="37" t="str">
        <f t="shared" si="103"/>
        <v/>
      </c>
      <c r="AT436" s="37" t="str">
        <f t="shared" si="104"/>
        <v/>
      </c>
      <c r="AV436" s="22" t="str">
        <f t="shared" si="105"/>
        <v/>
      </c>
    </row>
    <row r="437" spans="1:48" x14ac:dyDescent="0.25">
      <c r="A437" s="14"/>
      <c r="B437" s="145"/>
      <c r="C437" s="146"/>
      <c r="D437" s="147"/>
      <c r="E437" s="147"/>
      <c r="F437" s="148"/>
      <c r="G437" s="149"/>
      <c r="H437" s="150"/>
      <c r="I437" s="151"/>
      <c r="J437" s="152"/>
      <c r="K437" s="14"/>
      <c r="L437" s="162" t="str">
        <f t="shared" si="97"/>
        <v/>
      </c>
      <c r="M437" s="163" t="str">
        <f t="shared" si="98"/>
        <v/>
      </c>
      <c r="N437" s="164" t="str">
        <f t="shared" si="101"/>
        <v/>
      </c>
      <c r="O437" s="14"/>
      <c r="P437" s="172" t="str">
        <f>IF(I437='Intro &amp; Setup'!$AC$49, Schedule!$P$7, "")</f>
        <v/>
      </c>
      <c r="Q437" s="14"/>
      <c r="S437" s="12" t="str">
        <f t="shared" si="99"/>
        <v/>
      </c>
      <c r="U437" s="22">
        <f>IF(I437='Intro &amp; Setup'!$AC$49, AF437, 0)</f>
        <v>0</v>
      </c>
      <c r="V437" s="57" t="str">
        <f t="shared" si="100"/>
        <v/>
      </c>
      <c r="X437" s="5" t="str">
        <f t="shared" si="108"/>
        <v/>
      </c>
      <c r="Y437" s="6" t="str">
        <f t="shared" si="108"/>
        <v/>
      </c>
      <c r="Z437" s="7" t="str">
        <f t="shared" si="108"/>
        <v/>
      </c>
      <c r="AA437" s="6"/>
      <c r="AB437" s="32" t="str">
        <f t="shared" ca="1" si="109"/>
        <v/>
      </c>
      <c r="AC437" s="59" t="str">
        <f t="shared" ca="1" si="109"/>
        <v/>
      </c>
      <c r="AD437" s="60" t="str">
        <f t="shared" ca="1" si="109"/>
        <v/>
      </c>
      <c r="AE437" s="59"/>
      <c r="AF437" s="22" t="str">
        <f>IF(AND(I437="", J437=""), "", IF(AND(J437="", 'Intro &amp; Setup'!$K$42&gt;0), 'Intro &amp; Setup'!$K$42, J437))</f>
        <v/>
      </c>
      <c r="AO437" s="37" t="str">
        <f>IF(B437="", "", IF(COUNTIF($B$9:B436, B437)&gt;0, "", B437))</f>
        <v/>
      </c>
      <c r="AP437" s="37" t="str">
        <f t="shared" si="102"/>
        <v/>
      </c>
      <c r="AQ437" s="37">
        <v>429</v>
      </c>
      <c r="AR437" s="37" t="str">
        <f t="shared" si="103"/>
        <v/>
      </c>
      <c r="AT437" s="37" t="str">
        <f t="shared" si="104"/>
        <v/>
      </c>
      <c r="AV437" s="22" t="str">
        <f t="shared" si="105"/>
        <v/>
      </c>
    </row>
    <row r="438" spans="1:48" x14ac:dyDescent="0.25">
      <c r="A438" s="14"/>
      <c r="B438" s="145"/>
      <c r="C438" s="146"/>
      <c r="D438" s="147"/>
      <c r="E438" s="147"/>
      <c r="F438" s="148"/>
      <c r="G438" s="149"/>
      <c r="H438" s="150"/>
      <c r="I438" s="151"/>
      <c r="J438" s="152"/>
      <c r="K438" s="14"/>
      <c r="L438" s="162" t="str">
        <f t="shared" si="97"/>
        <v/>
      </c>
      <c r="M438" s="163" t="str">
        <f t="shared" si="98"/>
        <v/>
      </c>
      <c r="N438" s="164" t="str">
        <f t="shared" si="101"/>
        <v/>
      </c>
      <c r="O438" s="14"/>
      <c r="P438" s="172" t="str">
        <f>IF(I438='Intro &amp; Setup'!$AC$49, Schedule!$P$7, "")</f>
        <v/>
      </c>
      <c r="Q438" s="14"/>
      <c r="S438" s="12" t="str">
        <f t="shared" si="99"/>
        <v/>
      </c>
      <c r="U438" s="22">
        <f>IF(I438='Intro &amp; Setup'!$AC$49, AF438, 0)</f>
        <v>0</v>
      </c>
      <c r="V438" s="57" t="str">
        <f t="shared" si="100"/>
        <v/>
      </c>
      <c r="X438" s="5" t="str">
        <f t="shared" si="108"/>
        <v/>
      </c>
      <c r="Y438" s="6" t="str">
        <f t="shared" si="108"/>
        <v/>
      </c>
      <c r="Z438" s="7" t="str">
        <f t="shared" si="108"/>
        <v/>
      </c>
      <c r="AA438" s="6"/>
      <c r="AB438" s="32" t="str">
        <f t="shared" ca="1" si="109"/>
        <v/>
      </c>
      <c r="AC438" s="59" t="str">
        <f t="shared" ca="1" si="109"/>
        <v/>
      </c>
      <c r="AD438" s="60" t="str">
        <f t="shared" ca="1" si="109"/>
        <v/>
      </c>
      <c r="AE438" s="59"/>
      <c r="AF438" s="22" t="str">
        <f>IF(AND(I438="", J438=""), "", IF(AND(J438="", 'Intro &amp; Setup'!$K$42&gt;0), 'Intro &amp; Setup'!$K$42, J438))</f>
        <v/>
      </c>
      <c r="AO438" s="37" t="str">
        <f>IF(B438="", "", IF(COUNTIF($B$9:B437, B438)&gt;0, "", B438))</f>
        <v/>
      </c>
      <c r="AP438" s="37" t="str">
        <f t="shared" si="102"/>
        <v/>
      </c>
      <c r="AQ438" s="37">
        <v>430</v>
      </c>
      <c r="AR438" s="37" t="str">
        <f t="shared" si="103"/>
        <v/>
      </c>
      <c r="AT438" s="37" t="str">
        <f t="shared" si="104"/>
        <v/>
      </c>
      <c r="AV438" s="22" t="str">
        <f t="shared" si="105"/>
        <v/>
      </c>
    </row>
    <row r="439" spans="1:48" x14ac:dyDescent="0.25">
      <c r="A439" s="14"/>
      <c r="B439" s="145"/>
      <c r="C439" s="146"/>
      <c r="D439" s="147"/>
      <c r="E439" s="147"/>
      <c r="F439" s="148"/>
      <c r="G439" s="149"/>
      <c r="H439" s="150"/>
      <c r="I439" s="151"/>
      <c r="J439" s="152"/>
      <c r="K439" s="14"/>
      <c r="L439" s="162" t="str">
        <f t="shared" si="97"/>
        <v/>
      </c>
      <c r="M439" s="163" t="str">
        <f t="shared" si="98"/>
        <v/>
      </c>
      <c r="N439" s="164" t="str">
        <f t="shared" si="101"/>
        <v/>
      </c>
      <c r="O439" s="14"/>
      <c r="P439" s="172" t="str">
        <f>IF(I439='Intro &amp; Setup'!$AC$49, Schedule!$P$7, "")</f>
        <v/>
      </c>
      <c r="Q439" s="14"/>
      <c r="S439" s="12" t="str">
        <f t="shared" si="99"/>
        <v/>
      </c>
      <c r="U439" s="22">
        <f>IF(I439='Intro &amp; Setup'!$AC$49, AF439, 0)</f>
        <v>0</v>
      </c>
      <c r="V439" s="57" t="str">
        <f t="shared" si="100"/>
        <v/>
      </c>
      <c r="X439" s="5" t="str">
        <f t="shared" si="108"/>
        <v/>
      </c>
      <c r="Y439" s="6" t="str">
        <f t="shared" si="108"/>
        <v/>
      </c>
      <c r="Z439" s="7" t="str">
        <f t="shared" si="108"/>
        <v/>
      </c>
      <c r="AA439" s="6"/>
      <c r="AB439" s="32" t="str">
        <f t="shared" ca="1" si="109"/>
        <v/>
      </c>
      <c r="AC439" s="59" t="str">
        <f t="shared" ca="1" si="109"/>
        <v/>
      </c>
      <c r="AD439" s="60" t="str">
        <f t="shared" ca="1" si="109"/>
        <v/>
      </c>
      <c r="AE439" s="59"/>
      <c r="AF439" s="22" t="str">
        <f>IF(AND(I439="", J439=""), "", IF(AND(J439="", 'Intro &amp; Setup'!$K$42&gt;0), 'Intro &amp; Setup'!$K$42, J439))</f>
        <v/>
      </c>
      <c r="AO439" s="37" t="str">
        <f>IF(B439="", "", IF(COUNTIF($B$9:B438, B439)&gt;0, "", B439))</f>
        <v/>
      </c>
      <c r="AP439" s="37" t="str">
        <f t="shared" si="102"/>
        <v/>
      </c>
      <c r="AQ439" s="37">
        <v>431</v>
      </c>
      <c r="AR439" s="37" t="str">
        <f t="shared" si="103"/>
        <v/>
      </c>
      <c r="AT439" s="37" t="str">
        <f t="shared" si="104"/>
        <v/>
      </c>
      <c r="AV439" s="22" t="str">
        <f t="shared" si="105"/>
        <v/>
      </c>
    </row>
    <row r="440" spans="1:48" x14ac:dyDescent="0.25">
      <c r="A440" s="14"/>
      <c r="B440" s="145"/>
      <c r="C440" s="146"/>
      <c r="D440" s="147"/>
      <c r="E440" s="147"/>
      <c r="F440" s="148"/>
      <c r="G440" s="149"/>
      <c r="H440" s="150"/>
      <c r="I440" s="151"/>
      <c r="J440" s="152"/>
      <c r="K440" s="14"/>
      <c r="L440" s="162" t="str">
        <f t="shared" si="97"/>
        <v/>
      </c>
      <c r="M440" s="163" t="str">
        <f t="shared" si="98"/>
        <v/>
      </c>
      <c r="N440" s="164" t="str">
        <f t="shared" si="101"/>
        <v/>
      </c>
      <c r="O440" s="14"/>
      <c r="P440" s="172" t="str">
        <f>IF(I440='Intro &amp; Setup'!$AC$49, Schedule!$P$7, "")</f>
        <v/>
      </c>
      <c r="Q440" s="14"/>
      <c r="S440" s="12" t="str">
        <f t="shared" si="99"/>
        <v/>
      </c>
      <c r="U440" s="22">
        <f>IF(I440='Intro &amp; Setup'!$AC$49, AF440, 0)</f>
        <v>0</v>
      </c>
      <c r="V440" s="57" t="str">
        <f t="shared" si="100"/>
        <v/>
      </c>
      <c r="X440" s="5" t="str">
        <f t="shared" si="108"/>
        <v/>
      </c>
      <c r="Y440" s="6" t="str">
        <f t="shared" si="108"/>
        <v/>
      </c>
      <c r="Z440" s="7" t="str">
        <f t="shared" si="108"/>
        <v/>
      </c>
      <c r="AA440" s="6"/>
      <c r="AB440" s="32" t="str">
        <f t="shared" ca="1" si="109"/>
        <v/>
      </c>
      <c r="AC440" s="59" t="str">
        <f t="shared" ca="1" si="109"/>
        <v/>
      </c>
      <c r="AD440" s="60" t="str">
        <f t="shared" ca="1" si="109"/>
        <v/>
      </c>
      <c r="AE440" s="59"/>
      <c r="AF440" s="22" t="str">
        <f>IF(AND(I440="", J440=""), "", IF(AND(J440="", 'Intro &amp; Setup'!$K$42&gt;0), 'Intro &amp; Setup'!$K$42, J440))</f>
        <v/>
      </c>
      <c r="AO440" s="37" t="str">
        <f>IF(B440="", "", IF(COUNTIF($B$9:B439, B440)&gt;0, "", B440))</f>
        <v/>
      </c>
      <c r="AP440" s="37" t="str">
        <f t="shared" si="102"/>
        <v/>
      </c>
      <c r="AQ440" s="37">
        <v>432</v>
      </c>
      <c r="AR440" s="37" t="str">
        <f t="shared" si="103"/>
        <v/>
      </c>
      <c r="AT440" s="37" t="str">
        <f t="shared" si="104"/>
        <v/>
      </c>
      <c r="AV440" s="22" t="str">
        <f t="shared" si="105"/>
        <v/>
      </c>
    </row>
    <row r="441" spans="1:48" x14ac:dyDescent="0.25">
      <c r="A441" s="14"/>
      <c r="B441" s="145"/>
      <c r="C441" s="146"/>
      <c r="D441" s="147"/>
      <c r="E441" s="147"/>
      <c r="F441" s="148"/>
      <c r="G441" s="149"/>
      <c r="H441" s="150"/>
      <c r="I441" s="151"/>
      <c r="J441" s="152"/>
      <c r="K441" s="14"/>
      <c r="L441" s="162" t="str">
        <f t="shared" si="97"/>
        <v/>
      </c>
      <c r="M441" s="163" t="str">
        <f t="shared" si="98"/>
        <v/>
      </c>
      <c r="N441" s="164" t="str">
        <f t="shared" si="101"/>
        <v/>
      </c>
      <c r="O441" s="14"/>
      <c r="P441" s="172" t="str">
        <f>IF(I441='Intro &amp; Setup'!$AC$49, Schedule!$P$7, "")</f>
        <v/>
      </c>
      <c r="Q441" s="14"/>
      <c r="S441" s="12" t="str">
        <f t="shared" si="99"/>
        <v/>
      </c>
      <c r="U441" s="22">
        <f>IF(I441='Intro &amp; Setup'!$AC$49, AF441, 0)</f>
        <v>0</v>
      </c>
      <c r="V441" s="57" t="str">
        <f t="shared" si="100"/>
        <v/>
      </c>
      <c r="X441" s="5" t="str">
        <f t="shared" si="108"/>
        <v/>
      </c>
      <c r="Y441" s="6" t="str">
        <f t="shared" si="108"/>
        <v/>
      </c>
      <c r="Z441" s="7" t="str">
        <f t="shared" si="108"/>
        <v/>
      </c>
      <c r="AA441" s="6"/>
      <c r="AB441" s="32" t="str">
        <f t="shared" ca="1" si="109"/>
        <v/>
      </c>
      <c r="AC441" s="59" t="str">
        <f t="shared" ca="1" si="109"/>
        <v/>
      </c>
      <c r="AD441" s="60" t="str">
        <f t="shared" ca="1" si="109"/>
        <v/>
      </c>
      <c r="AE441" s="59"/>
      <c r="AF441" s="22" t="str">
        <f>IF(AND(I441="", J441=""), "", IF(AND(J441="", 'Intro &amp; Setup'!$K$42&gt;0), 'Intro &amp; Setup'!$K$42, J441))</f>
        <v/>
      </c>
      <c r="AO441" s="37" t="str">
        <f>IF(B441="", "", IF(COUNTIF($B$9:B440, B441)&gt;0, "", B441))</f>
        <v/>
      </c>
      <c r="AP441" s="37" t="str">
        <f t="shared" si="102"/>
        <v/>
      </c>
      <c r="AQ441" s="37">
        <v>433</v>
      </c>
      <c r="AR441" s="37" t="str">
        <f t="shared" si="103"/>
        <v/>
      </c>
      <c r="AT441" s="37" t="str">
        <f t="shared" si="104"/>
        <v/>
      </c>
      <c r="AV441" s="22" t="str">
        <f t="shared" si="105"/>
        <v/>
      </c>
    </row>
    <row r="442" spans="1:48" x14ac:dyDescent="0.25">
      <c r="A442" s="14"/>
      <c r="B442" s="145"/>
      <c r="C442" s="146"/>
      <c r="D442" s="147"/>
      <c r="E442" s="147"/>
      <c r="F442" s="148"/>
      <c r="G442" s="149"/>
      <c r="H442" s="150"/>
      <c r="I442" s="151"/>
      <c r="J442" s="152"/>
      <c r="K442" s="14"/>
      <c r="L442" s="162" t="str">
        <f t="shared" si="97"/>
        <v/>
      </c>
      <c r="M442" s="163" t="str">
        <f t="shared" si="98"/>
        <v/>
      </c>
      <c r="N442" s="164" t="str">
        <f t="shared" si="101"/>
        <v/>
      </c>
      <c r="O442" s="14"/>
      <c r="P442" s="172" t="str">
        <f>IF(I442='Intro &amp; Setup'!$AC$49, Schedule!$P$7, "")</f>
        <v/>
      </c>
      <c r="Q442" s="14"/>
      <c r="S442" s="12" t="str">
        <f t="shared" si="99"/>
        <v/>
      </c>
      <c r="U442" s="22">
        <f>IF(I442='Intro &amp; Setup'!$AC$49, AF442, 0)</f>
        <v>0</v>
      </c>
      <c r="V442" s="57" t="str">
        <f t="shared" si="100"/>
        <v/>
      </c>
      <c r="X442" s="5" t="str">
        <f t="shared" si="108"/>
        <v/>
      </c>
      <c r="Y442" s="6" t="str">
        <f t="shared" si="108"/>
        <v/>
      </c>
      <c r="Z442" s="7" t="str">
        <f t="shared" si="108"/>
        <v/>
      </c>
      <c r="AA442" s="6"/>
      <c r="AB442" s="32" t="str">
        <f t="shared" ca="1" si="109"/>
        <v/>
      </c>
      <c r="AC442" s="59" t="str">
        <f t="shared" ca="1" si="109"/>
        <v/>
      </c>
      <c r="AD442" s="60" t="str">
        <f t="shared" ca="1" si="109"/>
        <v/>
      </c>
      <c r="AE442" s="59"/>
      <c r="AF442" s="22" t="str">
        <f>IF(AND(I442="", J442=""), "", IF(AND(J442="", 'Intro &amp; Setup'!$K$42&gt;0), 'Intro &amp; Setup'!$K$42, J442))</f>
        <v/>
      </c>
      <c r="AO442" s="37" t="str">
        <f>IF(B442="", "", IF(COUNTIF($B$9:B441, B442)&gt;0, "", B442))</f>
        <v/>
      </c>
      <c r="AP442" s="37" t="str">
        <f t="shared" si="102"/>
        <v/>
      </c>
      <c r="AQ442" s="37">
        <v>434</v>
      </c>
      <c r="AR442" s="37" t="str">
        <f t="shared" si="103"/>
        <v/>
      </c>
      <c r="AT442" s="37" t="str">
        <f t="shared" si="104"/>
        <v/>
      </c>
      <c r="AV442" s="22" t="str">
        <f t="shared" si="105"/>
        <v/>
      </c>
    </row>
    <row r="443" spans="1:48" x14ac:dyDescent="0.25">
      <c r="A443" s="14"/>
      <c r="B443" s="145"/>
      <c r="C443" s="146"/>
      <c r="D443" s="147"/>
      <c r="E443" s="147"/>
      <c r="F443" s="148"/>
      <c r="G443" s="149"/>
      <c r="H443" s="150"/>
      <c r="I443" s="151"/>
      <c r="J443" s="152"/>
      <c r="K443" s="14"/>
      <c r="L443" s="162" t="str">
        <f t="shared" si="97"/>
        <v/>
      </c>
      <c r="M443" s="163" t="str">
        <f t="shared" si="98"/>
        <v/>
      </c>
      <c r="N443" s="164" t="str">
        <f t="shared" si="101"/>
        <v/>
      </c>
      <c r="O443" s="14"/>
      <c r="P443" s="172" t="str">
        <f>IF(I443='Intro &amp; Setup'!$AC$49, Schedule!$P$7, "")</f>
        <v/>
      </c>
      <c r="Q443" s="14"/>
      <c r="S443" s="12" t="str">
        <f t="shared" si="99"/>
        <v/>
      </c>
      <c r="U443" s="22">
        <f>IF(I443='Intro &amp; Setup'!$AC$49, AF443, 0)</f>
        <v>0</v>
      </c>
      <c r="V443" s="57" t="str">
        <f t="shared" si="100"/>
        <v/>
      </c>
      <c r="X443" s="5" t="str">
        <f t="shared" si="108"/>
        <v/>
      </c>
      <c r="Y443" s="6" t="str">
        <f t="shared" si="108"/>
        <v/>
      </c>
      <c r="Z443" s="7" t="str">
        <f t="shared" si="108"/>
        <v/>
      </c>
      <c r="AA443" s="6"/>
      <c r="AB443" s="32" t="str">
        <f t="shared" ca="1" si="109"/>
        <v/>
      </c>
      <c r="AC443" s="59" t="str">
        <f t="shared" ca="1" si="109"/>
        <v/>
      </c>
      <c r="AD443" s="60" t="str">
        <f t="shared" ca="1" si="109"/>
        <v/>
      </c>
      <c r="AE443" s="59"/>
      <c r="AF443" s="22" t="str">
        <f>IF(AND(I443="", J443=""), "", IF(AND(J443="", 'Intro &amp; Setup'!$K$42&gt;0), 'Intro &amp; Setup'!$K$42, J443))</f>
        <v/>
      </c>
      <c r="AO443" s="37" t="str">
        <f>IF(B443="", "", IF(COUNTIF($B$9:B442, B443)&gt;0, "", B443))</f>
        <v/>
      </c>
      <c r="AP443" s="37" t="str">
        <f t="shared" si="102"/>
        <v/>
      </c>
      <c r="AQ443" s="37">
        <v>435</v>
      </c>
      <c r="AR443" s="37" t="str">
        <f t="shared" si="103"/>
        <v/>
      </c>
      <c r="AT443" s="37" t="str">
        <f t="shared" si="104"/>
        <v/>
      </c>
      <c r="AV443" s="22" t="str">
        <f t="shared" si="105"/>
        <v/>
      </c>
    </row>
    <row r="444" spans="1:48" x14ac:dyDescent="0.25">
      <c r="A444" s="14"/>
      <c r="B444" s="145"/>
      <c r="C444" s="146"/>
      <c r="D444" s="147"/>
      <c r="E444" s="147"/>
      <c r="F444" s="148"/>
      <c r="G444" s="149"/>
      <c r="H444" s="150"/>
      <c r="I444" s="151"/>
      <c r="J444" s="152"/>
      <c r="K444" s="14"/>
      <c r="L444" s="162" t="str">
        <f t="shared" si="97"/>
        <v/>
      </c>
      <c r="M444" s="163" t="str">
        <f t="shared" si="98"/>
        <v/>
      </c>
      <c r="N444" s="164" t="str">
        <f t="shared" si="101"/>
        <v/>
      </c>
      <c r="O444" s="14"/>
      <c r="P444" s="172" t="str">
        <f>IF(I444='Intro &amp; Setup'!$AC$49, Schedule!$P$7, "")</f>
        <v/>
      </c>
      <c r="Q444" s="14"/>
      <c r="S444" s="12" t="str">
        <f t="shared" si="99"/>
        <v/>
      </c>
      <c r="U444" s="22">
        <f>IF(I444='Intro &amp; Setup'!$AC$49, AF444, 0)</f>
        <v>0</v>
      </c>
      <c r="V444" s="57" t="str">
        <f t="shared" si="100"/>
        <v/>
      </c>
      <c r="X444" s="5" t="str">
        <f t="shared" si="108"/>
        <v/>
      </c>
      <c r="Y444" s="6" t="str">
        <f t="shared" si="108"/>
        <v/>
      </c>
      <c r="Z444" s="7" t="str">
        <f t="shared" si="108"/>
        <v/>
      </c>
      <c r="AA444" s="6"/>
      <c r="AB444" s="32" t="str">
        <f t="shared" ca="1" si="109"/>
        <v/>
      </c>
      <c r="AC444" s="59" t="str">
        <f t="shared" ca="1" si="109"/>
        <v/>
      </c>
      <c r="AD444" s="60" t="str">
        <f t="shared" ca="1" si="109"/>
        <v/>
      </c>
      <c r="AE444" s="59"/>
      <c r="AF444" s="22" t="str">
        <f>IF(AND(I444="", J444=""), "", IF(AND(J444="", 'Intro &amp; Setup'!$K$42&gt;0), 'Intro &amp; Setup'!$K$42, J444))</f>
        <v/>
      </c>
      <c r="AO444" s="37" t="str">
        <f>IF(B444="", "", IF(COUNTIF($B$9:B443, B444)&gt;0, "", B444))</f>
        <v/>
      </c>
      <c r="AP444" s="37" t="str">
        <f t="shared" si="102"/>
        <v/>
      </c>
      <c r="AQ444" s="37">
        <v>436</v>
      </c>
      <c r="AR444" s="37" t="str">
        <f t="shared" si="103"/>
        <v/>
      </c>
      <c r="AT444" s="37" t="str">
        <f t="shared" si="104"/>
        <v/>
      </c>
      <c r="AV444" s="22" t="str">
        <f t="shared" si="105"/>
        <v/>
      </c>
    </row>
    <row r="445" spans="1:48" x14ac:dyDescent="0.25">
      <c r="A445" s="14"/>
      <c r="B445" s="145"/>
      <c r="C445" s="146"/>
      <c r="D445" s="147"/>
      <c r="E445" s="147"/>
      <c r="F445" s="148"/>
      <c r="G445" s="149"/>
      <c r="H445" s="150"/>
      <c r="I445" s="151"/>
      <c r="J445" s="152"/>
      <c r="K445" s="14"/>
      <c r="L445" s="162" t="str">
        <f t="shared" si="97"/>
        <v/>
      </c>
      <c r="M445" s="163" t="str">
        <f t="shared" si="98"/>
        <v/>
      </c>
      <c r="N445" s="164" t="str">
        <f t="shared" si="101"/>
        <v/>
      </c>
      <c r="O445" s="14"/>
      <c r="P445" s="172" t="str">
        <f>IF(I445='Intro &amp; Setup'!$AC$49, Schedule!$P$7, "")</f>
        <v/>
      </c>
      <c r="Q445" s="14"/>
      <c r="S445" s="12" t="str">
        <f t="shared" si="99"/>
        <v/>
      </c>
      <c r="U445" s="22">
        <f>IF(I445='Intro &amp; Setup'!$AC$49, AF445, 0)</f>
        <v>0</v>
      </c>
      <c r="V445" s="57" t="str">
        <f t="shared" si="100"/>
        <v/>
      </c>
      <c r="X445" s="5" t="str">
        <f t="shared" si="108"/>
        <v/>
      </c>
      <c r="Y445" s="6" t="str">
        <f t="shared" si="108"/>
        <v/>
      </c>
      <c r="Z445" s="7" t="str">
        <f t="shared" si="108"/>
        <v/>
      </c>
      <c r="AA445" s="6"/>
      <c r="AB445" s="32" t="str">
        <f t="shared" ca="1" si="109"/>
        <v/>
      </c>
      <c r="AC445" s="59" t="str">
        <f t="shared" ca="1" si="109"/>
        <v/>
      </c>
      <c r="AD445" s="60" t="str">
        <f t="shared" ca="1" si="109"/>
        <v/>
      </c>
      <c r="AE445" s="59"/>
      <c r="AF445" s="22" t="str">
        <f>IF(AND(I445="", J445=""), "", IF(AND(J445="", 'Intro &amp; Setup'!$K$42&gt;0), 'Intro &amp; Setup'!$K$42, J445))</f>
        <v/>
      </c>
      <c r="AO445" s="37" t="str">
        <f>IF(B445="", "", IF(COUNTIF($B$9:B444, B445)&gt;0, "", B445))</f>
        <v/>
      </c>
      <c r="AP445" s="37" t="str">
        <f t="shared" si="102"/>
        <v/>
      </c>
      <c r="AQ445" s="37">
        <v>437</v>
      </c>
      <c r="AR445" s="37" t="str">
        <f t="shared" si="103"/>
        <v/>
      </c>
      <c r="AT445" s="37" t="str">
        <f t="shared" si="104"/>
        <v/>
      </c>
      <c r="AV445" s="22" t="str">
        <f t="shared" si="105"/>
        <v/>
      </c>
    </row>
    <row r="446" spans="1:48" x14ac:dyDescent="0.25">
      <c r="A446" s="14"/>
      <c r="B446" s="145"/>
      <c r="C446" s="146"/>
      <c r="D446" s="147"/>
      <c r="E446" s="147"/>
      <c r="F446" s="148"/>
      <c r="G446" s="149"/>
      <c r="H446" s="150"/>
      <c r="I446" s="151"/>
      <c r="J446" s="152"/>
      <c r="K446" s="14"/>
      <c r="L446" s="162" t="str">
        <f t="shared" si="97"/>
        <v/>
      </c>
      <c r="M446" s="163" t="str">
        <f t="shared" si="98"/>
        <v/>
      </c>
      <c r="N446" s="164" t="str">
        <f t="shared" si="101"/>
        <v/>
      </c>
      <c r="O446" s="14"/>
      <c r="P446" s="172" t="str">
        <f>IF(I446='Intro &amp; Setup'!$AC$49, Schedule!$P$7, "")</f>
        <v/>
      </c>
      <c r="Q446" s="14"/>
      <c r="S446" s="12" t="str">
        <f t="shared" si="99"/>
        <v/>
      </c>
      <c r="U446" s="22">
        <f>IF(I446='Intro &amp; Setup'!$AC$49, AF446, 0)</f>
        <v>0</v>
      </c>
      <c r="V446" s="57" t="str">
        <f t="shared" si="100"/>
        <v/>
      </c>
      <c r="X446" s="5" t="str">
        <f t="shared" si="108"/>
        <v/>
      </c>
      <c r="Y446" s="6" t="str">
        <f t="shared" si="108"/>
        <v/>
      </c>
      <c r="Z446" s="7" t="str">
        <f t="shared" si="108"/>
        <v/>
      </c>
      <c r="AA446" s="6"/>
      <c r="AB446" s="32" t="str">
        <f t="shared" ca="1" si="109"/>
        <v/>
      </c>
      <c r="AC446" s="59" t="str">
        <f t="shared" ca="1" si="109"/>
        <v/>
      </c>
      <c r="AD446" s="60" t="str">
        <f t="shared" ca="1" si="109"/>
        <v/>
      </c>
      <c r="AE446" s="59"/>
      <c r="AF446" s="22" t="str">
        <f>IF(AND(I446="", J446=""), "", IF(AND(J446="", 'Intro &amp; Setup'!$K$42&gt;0), 'Intro &amp; Setup'!$K$42, J446))</f>
        <v/>
      </c>
      <c r="AO446" s="37" t="str">
        <f>IF(B446="", "", IF(COUNTIF($B$9:B445, B446)&gt;0, "", B446))</f>
        <v/>
      </c>
      <c r="AP446" s="37" t="str">
        <f t="shared" si="102"/>
        <v/>
      </c>
      <c r="AQ446" s="37">
        <v>438</v>
      </c>
      <c r="AR446" s="37" t="str">
        <f t="shared" si="103"/>
        <v/>
      </c>
      <c r="AT446" s="37" t="str">
        <f t="shared" si="104"/>
        <v/>
      </c>
      <c r="AV446" s="22" t="str">
        <f t="shared" si="105"/>
        <v/>
      </c>
    </row>
    <row r="447" spans="1:48" x14ac:dyDescent="0.25">
      <c r="A447" s="14"/>
      <c r="B447" s="145"/>
      <c r="C447" s="146"/>
      <c r="D447" s="147"/>
      <c r="E447" s="147"/>
      <c r="F447" s="148"/>
      <c r="G447" s="149"/>
      <c r="H447" s="150"/>
      <c r="I447" s="151"/>
      <c r="J447" s="152"/>
      <c r="K447" s="14"/>
      <c r="L447" s="162" t="str">
        <f t="shared" si="97"/>
        <v/>
      </c>
      <c r="M447" s="163" t="str">
        <f t="shared" si="98"/>
        <v/>
      </c>
      <c r="N447" s="164" t="str">
        <f t="shared" si="101"/>
        <v/>
      </c>
      <c r="O447" s="14"/>
      <c r="P447" s="172" t="str">
        <f>IF(I447='Intro &amp; Setup'!$AC$49, Schedule!$P$7, "")</f>
        <v/>
      </c>
      <c r="Q447" s="14"/>
      <c r="S447" s="12" t="str">
        <f t="shared" si="99"/>
        <v/>
      </c>
      <c r="U447" s="22">
        <f>IF(I447='Intro &amp; Setup'!$AC$49, AF447, 0)</f>
        <v>0</v>
      </c>
      <c r="V447" s="57" t="str">
        <f t="shared" si="100"/>
        <v/>
      </c>
      <c r="X447" s="5" t="str">
        <f t="shared" si="108"/>
        <v/>
      </c>
      <c r="Y447" s="6" t="str">
        <f t="shared" si="108"/>
        <v/>
      </c>
      <c r="Z447" s="7" t="str">
        <f t="shared" si="108"/>
        <v/>
      </c>
      <c r="AA447" s="6"/>
      <c r="AB447" s="32" t="str">
        <f t="shared" ca="1" si="109"/>
        <v/>
      </c>
      <c r="AC447" s="59" t="str">
        <f t="shared" ca="1" si="109"/>
        <v/>
      </c>
      <c r="AD447" s="60" t="str">
        <f t="shared" ca="1" si="109"/>
        <v/>
      </c>
      <c r="AE447" s="59"/>
      <c r="AF447" s="22" t="str">
        <f>IF(AND(I447="", J447=""), "", IF(AND(J447="", 'Intro &amp; Setup'!$K$42&gt;0), 'Intro &amp; Setup'!$K$42, J447))</f>
        <v/>
      </c>
      <c r="AO447" s="37" t="str">
        <f>IF(B447="", "", IF(COUNTIF($B$9:B446, B447)&gt;0, "", B447))</f>
        <v/>
      </c>
      <c r="AP447" s="37" t="str">
        <f t="shared" si="102"/>
        <v/>
      </c>
      <c r="AQ447" s="37">
        <v>439</v>
      </c>
      <c r="AR447" s="37" t="str">
        <f t="shared" si="103"/>
        <v/>
      </c>
      <c r="AT447" s="37" t="str">
        <f t="shared" si="104"/>
        <v/>
      </c>
      <c r="AV447" s="22" t="str">
        <f t="shared" si="105"/>
        <v/>
      </c>
    </row>
    <row r="448" spans="1:48" x14ac:dyDescent="0.25">
      <c r="A448" s="14"/>
      <c r="B448" s="145"/>
      <c r="C448" s="146"/>
      <c r="D448" s="147"/>
      <c r="E448" s="147"/>
      <c r="F448" s="148"/>
      <c r="G448" s="149"/>
      <c r="H448" s="150"/>
      <c r="I448" s="151"/>
      <c r="J448" s="152"/>
      <c r="K448" s="14"/>
      <c r="L448" s="162" t="str">
        <f t="shared" si="97"/>
        <v/>
      </c>
      <c r="M448" s="163" t="str">
        <f t="shared" si="98"/>
        <v/>
      </c>
      <c r="N448" s="164" t="str">
        <f t="shared" si="101"/>
        <v/>
      </c>
      <c r="O448" s="14"/>
      <c r="P448" s="172" t="str">
        <f>IF(I448='Intro &amp; Setup'!$AC$49, Schedule!$P$7, "")</f>
        <v/>
      </c>
      <c r="Q448" s="14"/>
      <c r="S448" s="12" t="str">
        <f t="shared" si="99"/>
        <v/>
      </c>
      <c r="U448" s="22">
        <f>IF(I448='Intro &amp; Setup'!$AC$49, AF448, 0)</f>
        <v>0</v>
      </c>
      <c r="V448" s="57" t="str">
        <f t="shared" si="100"/>
        <v/>
      </c>
      <c r="X448" s="5" t="str">
        <f t="shared" si="108"/>
        <v/>
      </c>
      <c r="Y448" s="6" t="str">
        <f t="shared" si="108"/>
        <v/>
      </c>
      <c r="Z448" s="7" t="str">
        <f t="shared" si="108"/>
        <v/>
      </c>
      <c r="AA448" s="6"/>
      <c r="AB448" s="32" t="str">
        <f t="shared" ca="1" si="109"/>
        <v/>
      </c>
      <c r="AC448" s="59" t="str">
        <f t="shared" ca="1" si="109"/>
        <v/>
      </c>
      <c r="AD448" s="60" t="str">
        <f t="shared" ca="1" si="109"/>
        <v/>
      </c>
      <c r="AE448" s="59"/>
      <c r="AF448" s="22" t="str">
        <f>IF(AND(I448="", J448=""), "", IF(AND(J448="", 'Intro &amp; Setup'!$K$42&gt;0), 'Intro &amp; Setup'!$K$42, J448))</f>
        <v/>
      </c>
      <c r="AO448" s="37" t="str">
        <f>IF(B448="", "", IF(COUNTIF($B$9:B447, B448)&gt;0, "", B448))</f>
        <v/>
      </c>
      <c r="AP448" s="37" t="str">
        <f t="shared" si="102"/>
        <v/>
      </c>
      <c r="AQ448" s="37">
        <v>440</v>
      </c>
      <c r="AR448" s="37" t="str">
        <f t="shared" si="103"/>
        <v/>
      </c>
      <c r="AT448" s="37" t="str">
        <f t="shared" si="104"/>
        <v/>
      </c>
      <c r="AV448" s="22" t="str">
        <f t="shared" si="105"/>
        <v/>
      </c>
    </row>
    <row r="449" spans="1:48" x14ac:dyDescent="0.25">
      <c r="A449" s="14"/>
      <c r="B449" s="145"/>
      <c r="C449" s="146"/>
      <c r="D449" s="147"/>
      <c r="E449" s="147"/>
      <c r="F449" s="148"/>
      <c r="G449" s="149"/>
      <c r="H449" s="150"/>
      <c r="I449" s="151"/>
      <c r="J449" s="152"/>
      <c r="K449" s="14"/>
      <c r="L449" s="162" t="str">
        <f t="shared" si="97"/>
        <v/>
      </c>
      <c r="M449" s="163" t="str">
        <f t="shared" si="98"/>
        <v/>
      </c>
      <c r="N449" s="164" t="str">
        <f t="shared" si="101"/>
        <v/>
      </c>
      <c r="O449" s="14"/>
      <c r="P449" s="172" t="str">
        <f>IF(I449='Intro &amp; Setup'!$AC$49, Schedule!$P$7, "")</f>
        <v/>
      </c>
      <c r="Q449" s="14"/>
      <c r="S449" s="12" t="str">
        <f t="shared" si="99"/>
        <v/>
      </c>
      <c r="U449" s="22">
        <f>IF(I449='Intro &amp; Setup'!$AC$49, AF449, 0)</f>
        <v>0</v>
      </c>
      <c r="V449" s="57" t="str">
        <f t="shared" si="100"/>
        <v/>
      </c>
      <c r="X449" s="5" t="str">
        <f t="shared" ref="X449:Z468" si="110">IF($I449="", "", IF($S449=X$8, $I449, ""))</f>
        <v/>
      </c>
      <c r="Y449" s="6" t="str">
        <f t="shared" si="110"/>
        <v/>
      </c>
      <c r="Z449" s="7" t="str">
        <f t="shared" si="110"/>
        <v/>
      </c>
      <c r="AA449" s="6"/>
      <c r="AB449" s="32" t="str">
        <f t="shared" ref="AB449:AD468" ca="1" si="111">IF($S449=AB$8, $AF449, "")</f>
        <v/>
      </c>
      <c r="AC449" s="59" t="str">
        <f t="shared" ca="1" si="111"/>
        <v/>
      </c>
      <c r="AD449" s="60" t="str">
        <f t="shared" ca="1" si="111"/>
        <v/>
      </c>
      <c r="AE449" s="59"/>
      <c r="AF449" s="22" t="str">
        <f>IF(AND(I449="", J449=""), "", IF(AND(J449="", 'Intro &amp; Setup'!$K$42&gt;0), 'Intro &amp; Setup'!$K$42, J449))</f>
        <v/>
      </c>
      <c r="AO449" s="37" t="str">
        <f>IF(B449="", "", IF(COUNTIF($B$9:B448, B449)&gt;0, "", B449))</f>
        <v/>
      </c>
      <c r="AP449" s="37" t="str">
        <f t="shared" si="102"/>
        <v/>
      </c>
      <c r="AQ449" s="37">
        <v>441</v>
      </c>
      <c r="AR449" s="37" t="str">
        <f t="shared" si="103"/>
        <v/>
      </c>
      <c r="AT449" s="37" t="str">
        <f t="shared" si="104"/>
        <v/>
      </c>
      <c r="AV449" s="22" t="str">
        <f t="shared" si="105"/>
        <v/>
      </c>
    </row>
    <row r="450" spans="1:48" x14ac:dyDescent="0.25">
      <c r="A450" s="14"/>
      <c r="B450" s="145"/>
      <c r="C450" s="146"/>
      <c r="D450" s="147"/>
      <c r="E450" s="147"/>
      <c r="F450" s="148"/>
      <c r="G450" s="149"/>
      <c r="H450" s="150"/>
      <c r="I450" s="151"/>
      <c r="J450" s="152"/>
      <c r="K450" s="14"/>
      <c r="L450" s="162" t="str">
        <f t="shared" si="97"/>
        <v/>
      </c>
      <c r="M450" s="163" t="str">
        <f t="shared" si="98"/>
        <v/>
      </c>
      <c r="N450" s="164" t="str">
        <f t="shared" si="101"/>
        <v/>
      </c>
      <c r="O450" s="14"/>
      <c r="P450" s="172" t="str">
        <f>IF(I450='Intro &amp; Setup'!$AC$49, Schedule!$P$7, "")</f>
        <v/>
      </c>
      <c r="Q450" s="14"/>
      <c r="S450" s="12" t="str">
        <f t="shared" si="99"/>
        <v/>
      </c>
      <c r="U450" s="22">
        <f>IF(I450='Intro &amp; Setup'!$AC$49, AF450, 0)</f>
        <v>0</v>
      </c>
      <c r="V450" s="57" t="str">
        <f t="shared" si="100"/>
        <v/>
      </c>
      <c r="X450" s="5" t="str">
        <f t="shared" si="110"/>
        <v/>
      </c>
      <c r="Y450" s="6" t="str">
        <f t="shared" si="110"/>
        <v/>
      </c>
      <c r="Z450" s="7" t="str">
        <f t="shared" si="110"/>
        <v/>
      </c>
      <c r="AA450" s="6"/>
      <c r="AB450" s="32" t="str">
        <f t="shared" ca="1" si="111"/>
        <v/>
      </c>
      <c r="AC450" s="59" t="str">
        <f t="shared" ca="1" si="111"/>
        <v/>
      </c>
      <c r="AD450" s="60" t="str">
        <f t="shared" ca="1" si="111"/>
        <v/>
      </c>
      <c r="AE450" s="59"/>
      <c r="AF450" s="22" t="str">
        <f>IF(AND(I450="", J450=""), "", IF(AND(J450="", 'Intro &amp; Setup'!$K$42&gt;0), 'Intro &amp; Setup'!$K$42, J450))</f>
        <v/>
      </c>
      <c r="AO450" s="37" t="str">
        <f>IF(B450="", "", IF(COUNTIF($B$9:B449, B450)&gt;0, "", B450))</f>
        <v/>
      </c>
      <c r="AP450" s="37" t="str">
        <f t="shared" si="102"/>
        <v/>
      </c>
      <c r="AQ450" s="37">
        <v>442</v>
      </c>
      <c r="AR450" s="37" t="str">
        <f t="shared" si="103"/>
        <v/>
      </c>
      <c r="AT450" s="37" t="str">
        <f t="shared" si="104"/>
        <v/>
      </c>
      <c r="AV450" s="22" t="str">
        <f t="shared" si="105"/>
        <v/>
      </c>
    </row>
    <row r="451" spans="1:48" x14ac:dyDescent="0.25">
      <c r="A451" s="14"/>
      <c r="B451" s="145"/>
      <c r="C451" s="146"/>
      <c r="D451" s="147"/>
      <c r="E451" s="147"/>
      <c r="F451" s="148"/>
      <c r="G451" s="149"/>
      <c r="H451" s="150"/>
      <c r="I451" s="151"/>
      <c r="J451" s="152"/>
      <c r="K451" s="14"/>
      <c r="L451" s="162" t="str">
        <f t="shared" si="97"/>
        <v/>
      </c>
      <c r="M451" s="163" t="str">
        <f t="shared" si="98"/>
        <v/>
      </c>
      <c r="N451" s="164" t="str">
        <f t="shared" si="101"/>
        <v/>
      </c>
      <c r="O451" s="14"/>
      <c r="P451" s="172" t="str">
        <f>IF(I451='Intro &amp; Setup'!$AC$49, Schedule!$P$7, "")</f>
        <v/>
      </c>
      <c r="Q451" s="14"/>
      <c r="S451" s="12" t="str">
        <f t="shared" si="99"/>
        <v/>
      </c>
      <c r="U451" s="22">
        <f>IF(I451='Intro &amp; Setup'!$AC$49, AF451, 0)</f>
        <v>0</v>
      </c>
      <c r="V451" s="57" t="str">
        <f t="shared" si="100"/>
        <v/>
      </c>
      <c r="X451" s="5" t="str">
        <f t="shared" si="110"/>
        <v/>
      </c>
      <c r="Y451" s="6" t="str">
        <f t="shared" si="110"/>
        <v/>
      </c>
      <c r="Z451" s="7" t="str">
        <f t="shared" si="110"/>
        <v/>
      </c>
      <c r="AA451" s="6"/>
      <c r="AB451" s="32" t="str">
        <f t="shared" ca="1" si="111"/>
        <v/>
      </c>
      <c r="AC451" s="59" t="str">
        <f t="shared" ca="1" si="111"/>
        <v/>
      </c>
      <c r="AD451" s="60" t="str">
        <f t="shared" ca="1" si="111"/>
        <v/>
      </c>
      <c r="AE451" s="59"/>
      <c r="AF451" s="22" t="str">
        <f>IF(AND(I451="", J451=""), "", IF(AND(J451="", 'Intro &amp; Setup'!$K$42&gt;0), 'Intro &amp; Setup'!$K$42, J451))</f>
        <v/>
      </c>
      <c r="AO451" s="37" t="str">
        <f>IF(B451="", "", IF(COUNTIF($B$9:B450, B451)&gt;0, "", B451))</f>
        <v/>
      </c>
      <c r="AP451" s="37" t="str">
        <f t="shared" si="102"/>
        <v/>
      </c>
      <c r="AQ451" s="37">
        <v>443</v>
      </c>
      <c r="AR451" s="37" t="str">
        <f t="shared" si="103"/>
        <v/>
      </c>
      <c r="AT451" s="37" t="str">
        <f t="shared" si="104"/>
        <v/>
      </c>
      <c r="AV451" s="22" t="str">
        <f t="shared" si="105"/>
        <v/>
      </c>
    </row>
    <row r="452" spans="1:48" x14ac:dyDescent="0.25">
      <c r="A452" s="14"/>
      <c r="B452" s="145"/>
      <c r="C452" s="146"/>
      <c r="D452" s="147"/>
      <c r="E452" s="147"/>
      <c r="F452" s="148"/>
      <c r="G452" s="149"/>
      <c r="H452" s="150"/>
      <c r="I452" s="151"/>
      <c r="J452" s="152"/>
      <c r="K452" s="14"/>
      <c r="L452" s="162" t="str">
        <f t="shared" si="97"/>
        <v/>
      </c>
      <c r="M452" s="163" t="str">
        <f t="shared" si="98"/>
        <v/>
      </c>
      <c r="N452" s="164" t="str">
        <f t="shared" si="101"/>
        <v/>
      </c>
      <c r="O452" s="14"/>
      <c r="P452" s="172" t="str">
        <f>IF(I452='Intro &amp; Setup'!$AC$49, Schedule!$P$7, "")</f>
        <v/>
      </c>
      <c r="Q452" s="14"/>
      <c r="S452" s="12" t="str">
        <f t="shared" si="99"/>
        <v/>
      </c>
      <c r="U452" s="22">
        <f>IF(I452='Intro &amp; Setup'!$AC$49, AF452, 0)</f>
        <v>0</v>
      </c>
      <c r="V452" s="57" t="str">
        <f t="shared" si="100"/>
        <v/>
      </c>
      <c r="X452" s="5" t="str">
        <f t="shared" si="110"/>
        <v/>
      </c>
      <c r="Y452" s="6" t="str">
        <f t="shared" si="110"/>
        <v/>
      </c>
      <c r="Z452" s="7" t="str">
        <f t="shared" si="110"/>
        <v/>
      </c>
      <c r="AA452" s="6"/>
      <c r="AB452" s="32" t="str">
        <f t="shared" ca="1" si="111"/>
        <v/>
      </c>
      <c r="AC452" s="59" t="str">
        <f t="shared" ca="1" si="111"/>
        <v/>
      </c>
      <c r="AD452" s="60" t="str">
        <f t="shared" ca="1" si="111"/>
        <v/>
      </c>
      <c r="AE452" s="59"/>
      <c r="AF452" s="22" t="str">
        <f>IF(AND(I452="", J452=""), "", IF(AND(J452="", 'Intro &amp; Setup'!$K$42&gt;0), 'Intro &amp; Setup'!$K$42, J452))</f>
        <v/>
      </c>
      <c r="AO452" s="37" t="str">
        <f>IF(B452="", "", IF(COUNTIF($B$9:B451, B452)&gt;0, "", B452))</f>
        <v/>
      </c>
      <c r="AP452" s="37" t="str">
        <f t="shared" si="102"/>
        <v/>
      </c>
      <c r="AQ452" s="37">
        <v>444</v>
      </c>
      <c r="AR452" s="37" t="str">
        <f t="shared" si="103"/>
        <v/>
      </c>
      <c r="AT452" s="37" t="str">
        <f t="shared" si="104"/>
        <v/>
      </c>
      <c r="AV452" s="22" t="str">
        <f t="shared" si="105"/>
        <v/>
      </c>
    </row>
    <row r="453" spans="1:48" x14ac:dyDescent="0.25">
      <c r="A453" s="14"/>
      <c r="B453" s="145"/>
      <c r="C453" s="146"/>
      <c r="D453" s="147"/>
      <c r="E453" s="147"/>
      <c r="F453" s="148"/>
      <c r="G453" s="149"/>
      <c r="H453" s="150"/>
      <c r="I453" s="151"/>
      <c r="J453" s="152"/>
      <c r="K453" s="14"/>
      <c r="L453" s="162" t="str">
        <f t="shared" si="97"/>
        <v/>
      </c>
      <c r="M453" s="163" t="str">
        <f t="shared" si="98"/>
        <v/>
      </c>
      <c r="N453" s="164" t="str">
        <f t="shared" si="101"/>
        <v/>
      </c>
      <c r="O453" s="14"/>
      <c r="P453" s="172" t="str">
        <f>IF(I453='Intro &amp; Setup'!$AC$49, Schedule!$P$7, "")</f>
        <v/>
      </c>
      <c r="Q453" s="14"/>
      <c r="S453" s="12" t="str">
        <f t="shared" si="99"/>
        <v/>
      </c>
      <c r="U453" s="22">
        <f>IF(I453='Intro &amp; Setup'!$AC$49, AF453, 0)</f>
        <v>0</v>
      </c>
      <c r="V453" s="57" t="str">
        <f t="shared" si="100"/>
        <v/>
      </c>
      <c r="X453" s="5" t="str">
        <f t="shared" si="110"/>
        <v/>
      </c>
      <c r="Y453" s="6" t="str">
        <f t="shared" si="110"/>
        <v/>
      </c>
      <c r="Z453" s="7" t="str">
        <f t="shared" si="110"/>
        <v/>
      </c>
      <c r="AA453" s="6"/>
      <c r="AB453" s="32" t="str">
        <f t="shared" ca="1" si="111"/>
        <v/>
      </c>
      <c r="AC453" s="59" t="str">
        <f t="shared" ca="1" si="111"/>
        <v/>
      </c>
      <c r="AD453" s="60" t="str">
        <f t="shared" ca="1" si="111"/>
        <v/>
      </c>
      <c r="AE453" s="59"/>
      <c r="AF453" s="22" t="str">
        <f>IF(AND(I453="", J453=""), "", IF(AND(J453="", 'Intro &amp; Setup'!$K$42&gt;0), 'Intro &amp; Setup'!$K$42, J453))</f>
        <v/>
      </c>
      <c r="AO453" s="37" t="str">
        <f>IF(B453="", "", IF(COUNTIF($B$9:B452, B453)&gt;0, "", B453))</f>
        <v/>
      </c>
      <c r="AP453" s="37" t="str">
        <f t="shared" si="102"/>
        <v/>
      </c>
      <c r="AQ453" s="37">
        <v>445</v>
      </c>
      <c r="AR453" s="37" t="str">
        <f t="shared" si="103"/>
        <v/>
      </c>
      <c r="AT453" s="37" t="str">
        <f t="shared" si="104"/>
        <v/>
      </c>
      <c r="AV453" s="22" t="str">
        <f t="shared" si="105"/>
        <v/>
      </c>
    </row>
    <row r="454" spans="1:48" x14ac:dyDescent="0.25">
      <c r="A454" s="14"/>
      <c r="B454" s="145"/>
      <c r="C454" s="146"/>
      <c r="D454" s="147"/>
      <c r="E454" s="147"/>
      <c r="F454" s="148"/>
      <c r="G454" s="149"/>
      <c r="H454" s="150"/>
      <c r="I454" s="151"/>
      <c r="J454" s="152"/>
      <c r="K454" s="14"/>
      <c r="L454" s="162" t="str">
        <f t="shared" si="97"/>
        <v/>
      </c>
      <c r="M454" s="163" t="str">
        <f t="shared" si="98"/>
        <v/>
      </c>
      <c r="N454" s="164" t="str">
        <f t="shared" si="101"/>
        <v/>
      </c>
      <c r="O454" s="14"/>
      <c r="P454" s="172" t="str">
        <f>IF(I454='Intro &amp; Setup'!$AC$49, Schedule!$P$7, "")</f>
        <v/>
      </c>
      <c r="Q454" s="14"/>
      <c r="S454" s="12" t="str">
        <f t="shared" si="99"/>
        <v/>
      </c>
      <c r="U454" s="22">
        <f>IF(I454='Intro &amp; Setup'!$AC$49, AF454, 0)</f>
        <v>0</v>
      </c>
      <c r="V454" s="57" t="str">
        <f t="shared" si="100"/>
        <v/>
      </c>
      <c r="X454" s="5" t="str">
        <f t="shared" si="110"/>
        <v/>
      </c>
      <c r="Y454" s="6" t="str">
        <f t="shared" si="110"/>
        <v/>
      </c>
      <c r="Z454" s="7" t="str">
        <f t="shared" si="110"/>
        <v/>
      </c>
      <c r="AA454" s="6"/>
      <c r="AB454" s="32" t="str">
        <f t="shared" ca="1" si="111"/>
        <v/>
      </c>
      <c r="AC454" s="59" t="str">
        <f t="shared" ca="1" si="111"/>
        <v/>
      </c>
      <c r="AD454" s="60" t="str">
        <f t="shared" ca="1" si="111"/>
        <v/>
      </c>
      <c r="AE454" s="59"/>
      <c r="AF454" s="22" t="str">
        <f>IF(AND(I454="", J454=""), "", IF(AND(J454="", 'Intro &amp; Setup'!$K$42&gt;0), 'Intro &amp; Setup'!$K$42, J454))</f>
        <v/>
      </c>
      <c r="AO454" s="37" t="str">
        <f>IF(B454="", "", IF(COUNTIF($B$9:B453, B454)&gt;0, "", B454))</f>
        <v/>
      </c>
      <c r="AP454" s="37" t="str">
        <f t="shared" si="102"/>
        <v/>
      </c>
      <c r="AQ454" s="37">
        <v>446</v>
      </c>
      <c r="AR454" s="37" t="str">
        <f t="shared" si="103"/>
        <v/>
      </c>
      <c r="AT454" s="37" t="str">
        <f t="shared" si="104"/>
        <v/>
      </c>
      <c r="AV454" s="22" t="str">
        <f t="shared" si="105"/>
        <v/>
      </c>
    </row>
    <row r="455" spans="1:48" x14ac:dyDescent="0.25">
      <c r="A455" s="14"/>
      <c r="B455" s="145"/>
      <c r="C455" s="146"/>
      <c r="D455" s="147"/>
      <c r="E455" s="147"/>
      <c r="F455" s="148"/>
      <c r="G455" s="149"/>
      <c r="H455" s="150"/>
      <c r="I455" s="151"/>
      <c r="J455" s="152"/>
      <c r="K455" s="14"/>
      <c r="L455" s="162" t="str">
        <f t="shared" si="97"/>
        <v/>
      </c>
      <c r="M455" s="163" t="str">
        <f t="shared" si="98"/>
        <v/>
      </c>
      <c r="N455" s="164" t="str">
        <f t="shared" si="101"/>
        <v/>
      </c>
      <c r="O455" s="14"/>
      <c r="P455" s="172" t="str">
        <f>IF(I455='Intro &amp; Setup'!$AC$49, Schedule!$P$7, "")</f>
        <v/>
      </c>
      <c r="Q455" s="14"/>
      <c r="S455" s="12" t="str">
        <f t="shared" si="99"/>
        <v/>
      </c>
      <c r="U455" s="22">
        <f>IF(I455='Intro &amp; Setup'!$AC$49, AF455, 0)</f>
        <v>0</v>
      </c>
      <c r="V455" s="57" t="str">
        <f t="shared" si="100"/>
        <v/>
      </c>
      <c r="X455" s="5" t="str">
        <f t="shared" si="110"/>
        <v/>
      </c>
      <c r="Y455" s="6" t="str">
        <f t="shared" si="110"/>
        <v/>
      </c>
      <c r="Z455" s="7" t="str">
        <f t="shared" si="110"/>
        <v/>
      </c>
      <c r="AA455" s="6"/>
      <c r="AB455" s="32" t="str">
        <f t="shared" ca="1" si="111"/>
        <v/>
      </c>
      <c r="AC455" s="59" t="str">
        <f t="shared" ca="1" si="111"/>
        <v/>
      </c>
      <c r="AD455" s="60" t="str">
        <f t="shared" ca="1" si="111"/>
        <v/>
      </c>
      <c r="AE455" s="59"/>
      <c r="AF455" s="22" t="str">
        <f>IF(AND(I455="", J455=""), "", IF(AND(J455="", 'Intro &amp; Setup'!$K$42&gt;0), 'Intro &amp; Setup'!$K$42, J455))</f>
        <v/>
      </c>
      <c r="AO455" s="37" t="str">
        <f>IF(B455="", "", IF(COUNTIF($B$9:B454, B455)&gt;0, "", B455))</f>
        <v/>
      </c>
      <c r="AP455" s="37" t="str">
        <f t="shared" si="102"/>
        <v/>
      </c>
      <c r="AQ455" s="37">
        <v>447</v>
      </c>
      <c r="AR455" s="37" t="str">
        <f t="shared" si="103"/>
        <v/>
      </c>
      <c r="AT455" s="37" t="str">
        <f t="shared" si="104"/>
        <v/>
      </c>
      <c r="AV455" s="22" t="str">
        <f t="shared" si="105"/>
        <v/>
      </c>
    </row>
    <row r="456" spans="1:48" x14ac:dyDescent="0.25">
      <c r="A456" s="14"/>
      <c r="B456" s="145"/>
      <c r="C456" s="146"/>
      <c r="D456" s="147"/>
      <c r="E456" s="147"/>
      <c r="F456" s="148"/>
      <c r="G456" s="149"/>
      <c r="H456" s="150"/>
      <c r="I456" s="151"/>
      <c r="J456" s="152"/>
      <c r="K456" s="14"/>
      <c r="L456" s="162" t="str">
        <f t="shared" si="97"/>
        <v/>
      </c>
      <c r="M456" s="163" t="str">
        <f t="shared" si="98"/>
        <v/>
      </c>
      <c r="N456" s="164" t="str">
        <f t="shared" si="101"/>
        <v/>
      </c>
      <c r="O456" s="14"/>
      <c r="P456" s="172" t="str">
        <f>IF(I456='Intro &amp; Setup'!$AC$49, Schedule!$P$7, "")</f>
        <v/>
      </c>
      <c r="Q456" s="14"/>
      <c r="S456" s="12" t="str">
        <f t="shared" si="99"/>
        <v/>
      </c>
      <c r="U456" s="22">
        <f>IF(I456='Intro &amp; Setup'!$AC$49, AF456, 0)</f>
        <v>0</v>
      </c>
      <c r="V456" s="57" t="str">
        <f t="shared" si="100"/>
        <v/>
      </c>
      <c r="X456" s="5" t="str">
        <f t="shared" si="110"/>
        <v/>
      </c>
      <c r="Y456" s="6" t="str">
        <f t="shared" si="110"/>
        <v/>
      </c>
      <c r="Z456" s="7" t="str">
        <f t="shared" si="110"/>
        <v/>
      </c>
      <c r="AA456" s="6"/>
      <c r="AB456" s="32" t="str">
        <f t="shared" ca="1" si="111"/>
        <v/>
      </c>
      <c r="AC456" s="59" t="str">
        <f t="shared" ca="1" si="111"/>
        <v/>
      </c>
      <c r="AD456" s="60" t="str">
        <f t="shared" ca="1" si="111"/>
        <v/>
      </c>
      <c r="AE456" s="59"/>
      <c r="AF456" s="22" t="str">
        <f>IF(AND(I456="", J456=""), "", IF(AND(J456="", 'Intro &amp; Setup'!$K$42&gt;0), 'Intro &amp; Setup'!$K$42, J456))</f>
        <v/>
      </c>
      <c r="AO456" s="37" t="str">
        <f>IF(B456="", "", IF(COUNTIF($B$9:B455, B456)&gt;0, "", B456))</f>
        <v/>
      </c>
      <c r="AP456" s="37" t="str">
        <f t="shared" si="102"/>
        <v/>
      </c>
      <c r="AQ456" s="37">
        <v>448</v>
      </c>
      <c r="AR456" s="37" t="str">
        <f t="shared" si="103"/>
        <v/>
      </c>
      <c r="AT456" s="37" t="str">
        <f t="shared" si="104"/>
        <v/>
      </c>
      <c r="AV456" s="22" t="str">
        <f t="shared" si="105"/>
        <v/>
      </c>
    </row>
    <row r="457" spans="1:48" x14ac:dyDescent="0.25">
      <c r="A457" s="14"/>
      <c r="B457" s="145"/>
      <c r="C457" s="146"/>
      <c r="D457" s="147"/>
      <c r="E457" s="147"/>
      <c r="F457" s="148"/>
      <c r="G457" s="149"/>
      <c r="H457" s="150"/>
      <c r="I457" s="151"/>
      <c r="J457" s="152"/>
      <c r="K457" s="14"/>
      <c r="L457" s="162" t="str">
        <f t="shared" ref="L457:L520" si="112">IF(I457="", "", IFERROR((SUMIF($S$9:$S$5008, S457, $U$9:$U$5008))-(INDEX($AJ$3:$AJ$14, MATCH(S457, $AI$3:$AI$14, 0))), ""))</f>
        <v/>
      </c>
      <c r="M457" s="163" t="str">
        <f t="shared" ref="M457:M520" si="113">IF(H457="", "", (SUMIF($H$9:$H$5008, "&lt;" &amp; V457, $U$9:$U$5008))-(SUMIF($AH$3:$AH$14, "&lt;" &amp; V457, $AJ$3:$AJ$14)))</f>
        <v/>
      </c>
      <c r="N457" s="164" t="str">
        <f t="shared" si="101"/>
        <v/>
      </c>
      <c r="O457" s="14"/>
      <c r="P457" s="172" t="str">
        <f>IF(I457='Intro &amp; Setup'!$AC$49, Schedule!$P$7, "")</f>
        <v/>
      </c>
      <c r="Q457" s="14"/>
      <c r="S457" s="12" t="str">
        <f t="shared" ref="S457:S520" si="114">IF(H457="", "", TEXT(H457, "mmmm yyyy"))</f>
        <v/>
      </c>
      <c r="U457" s="22">
        <f>IF(I457='Intro &amp; Setup'!$AC$49, AF457, 0)</f>
        <v>0</v>
      </c>
      <c r="V457" s="57" t="str">
        <f t="shared" ref="V457:V520" si="115">IF(H457="", "", DATE(YEAR(H457), MONTH(H457), DAY(1)))</f>
        <v/>
      </c>
      <c r="X457" s="5" t="str">
        <f t="shared" si="110"/>
        <v/>
      </c>
      <c r="Y457" s="6" t="str">
        <f t="shared" si="110"/>
        <v/>
      </c>
      <c r="Z457" s="7" t="str">
        <f t="shared" si="110"/>
        <v/>
      </c>
      <c r="AA457" s="6"/>
      <c r="AB457" s="32" t="str">
        <f t="shared" ca="1" si="111"/>
        <v/>
      </c>
      <c r="AC457" s="59" t="str">
        <f t="shared" ca="1" si="111"/>
        <v/>
      </c>
      <c r="AD457" s="60" t="str">
        <f t="shared" ca="1" si="111"/>
        <v/>
      </c>
      <c r="AE457" s="59"/>
      <c r="AF457" s="22" t="str">
        <f>IF(AND(I457="", J457=""), "", IF(AND(J457="", 'Intro &amp; Setup'!$K$42&gt;0), 'Intro &amp; Setup'!$K$42, J457))</f>
        <v/>
      </c>
      <c r="AO457" s="37" t="str">
        <f>IF(B457="", "", IF(COUNTIF($B$9:B456, B457)&gt;0, "", B457))</f>
        <v/>
      </c>
      <c r="AP457" s="37" t="str">
        <f t="shared" si="102"/>
        <v/>
      </c>
      <c r="AQ457" s="37">
        <v>449</v>
      </c>
      <c r="AR457" s="37" t="str">
        <f t="shared" si="103"/>
        <v/>
      </c>
      <c r="AT457" s="37" t="str">
        <f t="shared" si="104"/>
        <v/>
      </c>
      <c r="AV457" s="22" t="str">
        <f t="shared" si="105"/>
        <v/>
      </c>
    </row>
    <row r="458" spans="1:48" x14ac:dyDescent="0.25">
      <c r="A458" s="14"/>
      <c r="B458" s="145"/>
      <c r="C458" s="146"/>
      <c r="D458" s="147"/>
      <c r="E458" s="147"/>
      <c r="F458" s="148"/>
      <c r="G458" s="149"/>
      <c r="H458" s="150"/>
      <c r="I458" s="151"/>
      <c r="J458" s="152"/>
      <c r="K458" s="14"/>
      <c r="L458" s="162" t="str">
        <f t="shared" si="112"/>
        <v/>
      </c>
      <c r="M458" s="163" t="str">
        <f t="shared" si="113"/>
        <v/>
      </c>
      <c r="N458" s="164" t="str">
        <f t="shared" ref="N458:N521" si="116">IF(OR(L458="", M458=""), "", L458+M458)</f>
        <v/>
      </c>
      <c r="O458" s="14"/>
      <c r="P458" s="172" t="str">
        <f>IF(I458='Intro &amp; Setup'!$AC$49, Schedule!$P$7, "")</f>
        <v/>
      </c>
      <c r="Q458" s="14"/>
      <c r="S458" s="12" t="str">
        <f t="shared" si="114"/>
        <v/>
      </c>
      <c r="U458" s="22">
        <f>IF(I458='Intro &amp; Setup'!$AC$49, AF458, 0)</f>
        <v>0</v>
      </c>
      <c r="V458" s="57" t="str">
        <f t="shared" si="115"/>
        <v/>
      </c>
      <c r="X458" s="5" t="str">
        <f t="shared" si="110"/>
        <v/>
      </c>
      <c r="Y458" s="6" t="str">
        <f t="shared" si="110"/>
        <v/>
      </c>
      <c r="Z458" s="7" t="str">
        <f t="shared" si="110"/>
        <v/>
      </c>
      <c r="AA458" s="6"/>
      <c r="AB458" s="32" t="str">
        <f t="shared" ca="1" si="111"/>
        <v/>
      </c>
      <c r="AC458" s="59" t="str">
        <f t="shared" ca="1" si="111"/>
        <v/>
      </c>
      <c r="AD458" s="60" t="str">
        <f t="shared" ca="1" si="111"/>
        <v/>
      </c>
      <c r="AE458" s="59"/>
      <c r="AF458" s="22" t="str">
        <f>IF(AND(I458="", J458=""), "", IF(AND(J458="", 'Intro &amp; Setup'!$K$42&gt;0), 'Intro &amp; Setup'!$K$42, J458))</f>
        <v/>
      </c>
      <c r="AO458" s="37" t="str">
        <f>IF(B458="", "", IF(COUNTIF($B$9:B457, B458)&gt;0, "", B458))</f>
        <v/>
      </c>
      <c r="AP458" s="37" t="str">
        <f t="shared" ref="AP458:AP521" si="117">IF(AO458="", "", COUNTIF($AO$9:$AO$5008, "&lt;"&amp;AO458)+1-$AP$7)</f>
        <v/>
      </c>
      <c r="AQ458" s="37">
        <v>450</v>
      </c>
      <c r="AR458" s="37" t="str">
        <f t="shared" ref="AR458:AR521" si="118">IFERROR(INDEX($AO$9:$AO$5008, MATCH(AQ458, $AP$9:$AP$5008, 0)), "")</f>
        <v/>
      </c>
      <c r="AT458" s="37" t="str">
        <f t="shared" ref="AT458:AT521" si="119">IF($B458=$AT$6, $S458, "")</f>
        <v/>
      </c>
      <c r="AV458" s="22" t="str">
        <f t="shared" ref="AV458:AV521" si="120">IF(AND($AT$6=$B458, $I458=$I$5), $J458, "")</f>
        <v/>
      </c>
    </row>
    <row r="459" spans="1:48" x14ac:dyDescent="0.25">
      <c r="A459" s="14"/>
      <c r="B459" s="145"/>
      <c r="C459" s="146"/>
      <c r="D459" s="147"/>
      <c r="E459" s="147"/>
      <c r="F459" s="148"/>
      <c r="G459" s="149"/>
      <c r="H459" s="150"/>
      <c r="I459" s="151"/>
      <c r="J459" s="152"/>
      <c r="K459" s="14"/>
      <c r="L459" s="162" t="str">
        <f t="shared" si="112"/>
        <v/>
      </c>
      <c r="M459" s="163" t="str">
        <f t="shared" si="113"/>
        <v/>
      </c>
      <c r="N459" s="164" t="str">
        <f t="shared" si="116"/>
        <v/>
      </c>
      <c r="O459" s="14"/>
      <c r="P459" s="172" t="str">
        <f>IF(I459='Intro &amp; Setup'!$AC$49, Schedule!$P$7, "")</f>
        <v/>
      </c>
      <c r="Q459" s="14"/>
      <c r="S459" s="12" t="str">
        <f t="shared" si="114"/>
        <v/>
      </c>
      <c r="U459" s="22">
        <f>IF(I459='Intro &amp; Setup'!$AC$49, AF459, 0)</f>
        <v>0</v>
      </c>
      <c r="V459" s="57" t="str">
        <f t="shared" si="115"/>
        <v/>
      </c>
      <c r="X459" s="5" t="str">
        <f t="shared" si="110"/>
        <v/>
      </c>
      <c r="Y459" s="6" t="str">
        <f t="shared" si="110"/>
        <v/>
      </c>
      <c r="Z459" s="7" t="str">
        <f t="shared" si="110"/>
        <v/>
      </c>
      <c r="AA459" s="6"/>
      <c r="AB459" s="32" t="str">
        <f t="shared" ca="1" si="111"/>
        <v/>
      </c>
      <c r="AC459" s="59" t="str">
        <f t="shared" ca="1" si="111"/>
        <v/>
      </c>
      <c r="AD459" s="60" t="str">
        <f t="shared" ca="1" si="111"/>
        <v/>
      </c>
      <c r="AE459" s="59"/>
      <c r="AF459" s="22" t="str">
        <f>IF(AND(I459="", J459=""), "", IF(AND(J459="", 'Intro &amp; Setup'!$K$42&gt;0), 'Intro &amp; Setup'!$K$42, J459))</f>
        <v/>
      </c>
      <c r="AO459" s="37" t="str">
        <f>IF(B459="", "", IF(COUNTIF($B$9:B458, B459)&gt;0, "", B459))</f>
        <v/>
      </c>
      <c r="AP459" s="37" t="str">
        <f t="shared" si="117"/>
        <v/>
      </c>
      <c r="AQ459" s="37">
        <v>451</v>
      </c>
      <c r="AR459" s="37" t="str">
        <f t="shared" si="118"/>
        <v/>
      </c>
      <c r="AT459" s="37" t="str">
        <f t="shared" si="119"/>
        <v/>
      </c>
      <c r="AV459" s="22" t="str">
        <f t="shared" si="120"/>
        <v/>
      </c>
    </row>
    <row r="460" spans="1:48" x14ac:dyDescent="0.25">
      <c r="A460" s="14"/>
      <c r="B460" s="145"/>
      <c r="C460" s="146"/>
      <c r="D460" s="147"/>
      <c r="E460" s="147"/>
      <c r="F460" s="148"/>
      <c r="G460" s="149"/>
      <c r="H460" s="150"/>
      <c r="I460" s="151"/>
      <c r="J460" s="152"/>
      <c r="K460" s="14"/>
      <c r="L460" s="162" t="str">
        <f t="shared" si="112"/>
        <v/>
      </c>
      <c r="M460" s="163" t="str">
        <f t="shared" si="113"/>
        <v/>
      </c>
      <c r="N460" s="164" t="str">
        <f t="shared" si="116"/>
        <v/>
      </c>
      <c r="O460" s="14"/>
      <c r="P460" s="172" t="str">
        <f>IF(I460='Intro &amp; Setup'!$AC$49, Schedule!$P$7, "")</f>
        <v/>
      </c>
      <c r="Q460" s="14"/>
      <c r="S460" s="12" t="str">
        <f t="shared" si="114"/>
        <v/>
      </c>
      <c r="U460" s="22">
        <f>IF(I460='Intro &amp; Setup'!$AC$49, AF460, 0)</f>
        <v>0</v>
      </c>
      <c r="V460" s="57" t="str">
        <f t="shared" si="115"/>
        <v/>
      </c>
      <c r="X460" s="5" t="str">
        <f t="shared" si="110"/>
        <v/>
      </c>
      <c r="Y460" s="6" t="str">
        <f t="shared" si="110"/>
        <v/>
      </c>
      <c r="Z460" s="7" t="str">
        <f t="shared" si="110"/>
        <v/>
      </c>
      <c r="AA460" s="6"/>
      <c r="AB460" s="32" t="str">
        <f t="shared" ca="1" si="111"/>
        <v/>
      </c>
      <c r="AC460" s="59" t="str">
        <f t="shared" ca="1" si="111"/>
        <v/>
      </c>
      <c r="AD460" s="60" t="str">
        <f t="shared" ca="1" si="111"/>
        <v/>
      </c>
      <c r="AE460" s="59"/>
      <c r="AF460" s="22" t="str">
        <f>IF(AND(I460="", J460=""), "", IF(AND(J460="", 'Intro &amp; Setup'!$K$42&gt;0), 'Intro &amp; Setup'!$K$42, J460))</f>
        <v/>
      </c>
      <c r="AO460" s="37" t="str">
        <f>IF(B460="", "", IF(COUNTIF($B$9:B459, B460)&gt;0, "", B460))</f>
        <v/>
      </c>
      <c r="AP460" s="37" t="str">
        <f t="shared" si="117"/>
        <v/>
      </c>
      <c r="AQ460" s="37">
        <v>452</v>
      </c>
      <c r="AR460" s="37" t="str">
        <f t="shared" si="118"/>
        <v/>
      </c>
      <c r="AT460" s="37" t="str">
        <f t="shared" si="119"/>
        <v/>
      </c>
      <c r="AV460" s="22" t="str">
        <f t="shared" si="120"/>
        <v/>
      </c>
    </row>
    <row r="461" spans="1:48" x14ac:dyDescent="0.25">
      <c r="A461" s="14"/>
      <c r="B461" s="145"/>
      <c r="C461" s="146"/>
      <c r="D461" s="147"/>
      <c r="E461" s="147"/>
      <c r="F461" s="148"/>
      <c r="G461" s="149"/>
      <c r="H461" s="150"/>
      <c r="I461" s="151"/>
      <c r="J461" s="152"/>
      <c r="K461" s="14"/>
      <c r="L461" s="162" t="str">
        <f t="shared" si="112"/>
        <v/>
      </c>
      <c r="M461" s="163" t="str">
        <f t="shared" si="113"/>
        <v/>
      </c>
      <c r="N461" s="164" t="str">
        <f t="shared" si="116"/>
        <v/>
      </c>
      <c r="O461" s="14"/>
      <c r="P461" s="172" t="str">
        <f>IF(I461='Intro &amp; Setup'!$AC$49, Schedule!$P$7, "")</f>
        <v/>
      </c>
      <c r="Q461" s="14"/>
      <c r="S461" s="12" t="str">
        <f t="shared" si="114"/>
        <v/>
      </c>
      <c r="U461" s="22">
        <f>IF(I461='Intro &amp; Setup'!$AC$49, AF461, 0)</f>
        <v>0</v>
      </c>
      <c r="V461" s="57" t="str">
        <f t="shared" si="115"/>
        <v/>
      </c>
      <c r="X461" s="5" t="str">
        <f t="shared" si="110"/>
        <v/>
      </c>
      <c r="Y461" s="6" t="str">
        <f t="shared" si="110"/>
        <v/>
      </c>
      <c r="Z461" s="7" t="str">
        <f t="shared" si="110"/>
        <v/>
      </c>
      <c r="AA461" s="6"/>
      <c r="AB461" s="32" t="str">
        <f t="shared" ca="1" si="111"/>
        <v/>
      </c>
      <c r="AC461" s="59" t="str">
        <f t="shared" ca="1" si="111"/>
        <v/>
      </c>
      <c r="AD461" s="60" t="str">
        <f t="shared" ca="1" si="111"/>
        <v/>
      </c>
      <c r="AE461" s="59"/>
      <c r="AF461" s="22" t="str">
        <f>IF(AND(I461="", J461=""), "", IF(AND(J461="", 'Intro &amp; Setup'!$K$42&gt;0), 'Intro &amp; Setup'!$K$42, J461))</f>
        <v/>
      </c>
      <c r="AO461" s="37" t="str">
        <f>IF(B461="", "", IF(COUNTIF($B$9:B460, B461)&gt;0, "", B461))</f>
        <v/>
      </c>
      <c r="AP461" s="37" t="str">
        <f t="shared" si="117"/>
        <v/>
      </c>
      <c r="AQ461" s="37">
        <v>453</v>
      </c>
      <c r="AR461" s="37" t="str">
        <f t="shared" si="118"/>
        <v/>
      </c>
      <c r="AT461" s="37" t="str">
        <f t="shared" si="119"/>
        <v/>
      </c>
      <c r="AV461" s="22" t="str">
        <f t="shared" si="120"/>
        <v/>
      </c>
    </row>
    <row r="462" spans="1:48" x14ac:dyDescent="0.25">
      <c r="A462" s="14"/>
      <c r="B462" s="145"/>
      <c r="C462" s="146"/>
      <c r="D462" s="147"/>
      <c r="E462" s="147"/>
      <c r="F462" s="148"/>
      <c r="G462" s="149"/>
      <c r="H462" s="150"/>
      <c r="I462" s="151"/>
      <c r="J462" s="152"/>
      <c r="K462" s="14"/>
      <c r="L462" s="162" t="str">
        <f t="shared" si="112"/>
        <v/>
      </c>
      <c r="M462" s="163" t="str">
        <f t="shared" si="113"/>
        <v/>
      </c>
      <c r="N462" s="164" t="str">
        <f t="shared" si="116"/>
        <v/>
      </c>
      <c r="O462" s="14"/>
      <c r="P462" s="172" t="str">
        <f>IF(I462='Intro &amp; Setup'!$AC$49, Schedule!$P$7, "")</f>
        <v/>
      </c>
      <c r="Q462" s="14"/>
      <c r="S462" s="12" t="str">
        <f t="shared" si="114"/>
        <v/>
      </c>
      <c r="U462" s="22">
        <f>IF(I462='Intro &amp; Setup'!$AC$49, AF462, 0)</f>
        <v>0</v>
      </c>
      <c r="V462" s="57" t="str">
        <f t="shared" si="115"/>
        <v/>
      </c>
      <c r="X462" s="5" t="str">
        <f t="shared" si="110"/>
        <v/>
      </c>
      <c r="Y462" s="6" t="str">
        <f t="shared" si="110"/>
        <v/>
      </c>
      <c r="Z462" s="7" t="str">
        <f t="shared" si="110"/>
        <v/>
      </c>
      <c r="AA462" s="6"/>
      <c r="AB462" s="32" t="str">
        <f t="shared" ca="1" si="111"/>
        <v/>
      </c>
      <c r="AC462" s="59" t="str">
        <f t="shared" ca="1" si="111"/>
        <v/>
      </c>
      <c r="AD462" s="60" t="str">
        <f t="shared" ca="1" si="111"/>
        <v/>
      </c>
      <c r="AE462" s="59"/>
      <c r="AF462" s="22" t="str">
        <f>IF(AND(I462="", J462=""), "", IF(AND(J462="", 'Intro &amp; Setup'!$K$42&gt;0), 'Intro &amp; Setup'!$K$42, J462))</f>
        <v/>
      </c>
      <c r="AO462" s="37" t="str">
        <f>IF(B462="", "", IF(COUNTIF($B$9:B461, B462)&gt;0, "", B462))</f>
        <v/>
      </c>
      <c r="AP462" s="37" t="str">
        <f t="shared" si="117"/>
        <v/>
      </c>
      <c r="AQ462" s="37">
        <v>454</v>
      </c>
      <c r="AR462" s="37" t="str">
        <f t="shared" si="118"/>
        <v/>
      </c>
      <c r="AT462" s="37" t="str">
        <f t="shared" si="119"/>
        <v/>
      </c>
      <c r="AV462" s="22" t="str">
        <f t="shared" si="120"/>
        <v/>
      </c>
    </row>
    <row r="463" spans="1:48" x14ac:dyDescent="0.25">
      <c r="A463" s="14"/>
      <c r="B463" s="145"/>
      <c r="C463" s="146"/>
      <c r="D463" s="147"/>
      <c r="E463" s="147"/>
      <c r="F463" s="148"/>
      <c r="G463" s="149"/>
      <c r="H463" s="150"/>
      <c r="I463" s="151"/>
      <c r="J463" s="152"/>
      <c r="K463" s="14"/>
      <c r="L463" s="162" t="str">
        <f t="shared" si="112"/>
        <v/>
      </c>
      <c r="M463" s="163" t="str">
        <f t="shared" si="113"/>
        <v/>
      </c>
      <c r="N463" s="164" t="str">
        <f t="shared" si="116"/>
        <v/>
      </c>
      <c r="O463" s="14"/>
      <c r="P463" s="172" t="str">
        <f>IF(I463='Intro &amp; Setup'!$AC$49, Schedule!$P$7, "")</f>
        <v/>
      </c>
      <c r="Q463" s="14"/>
      <c r="S463" s="12" t="str">
        <f t="shared" si="114"/>
        <v/>
      </c>
      <c r="U463" s="22">
        <f>IF(I463='Intro &amp; Setup'!$AC$49, AF463, 0)</f>
        <v>0</v>
      </c>
      <c r="V463" s="57" t="str">
        <f t="shared" si="115"/>
        <v/>
      </c>
      <c r="X463" s="5" t="str">
        <f t="shared" si="110"/>
        <v/>
      </c>
      <c r="Y463" s="6" t="str">
        <f t="shared" si="110"/>
        <v/>
      </c>
      <c r="Z463" s="7" t="str">
        <f t="shared" si="110"/>
        <v/>
      </c>
      <c r="AA463" s="6"/>
      <c r="AB463" s="32" t="str">
        <f t="shared" ca="1" si="111"/>
        <v/>
      </c>
      <c r="AC463" s="59" t="str">
        <f t="shared" ca="1" si="111"/>
        <v/>
      </c>
      <c r="AD463" s="60" t="str">
        <f t="shared" ca="1" si="111"/>
        <v/>
      </c>
      <c r="AE463" s="59"/>
      <c r="AF463" s="22" t="str">
        <f>IF(AND(I463="", J463=""), "", IF(AND(J463="", 'Intro &amp; Setup'!$K$42&gt;0), 'Intro &amp; Setup'!$K$42, J463))</f>
        <v/>
      </c>
      <c r="AO463" s="37" t="str">
        <f>IF(B463="", "", IF(COUNTIF($B$9:B462, B463)&gt;0, "", B463))</f>
        <v/>
      </c>
      <c r="AP463" s="37" t="str">
        <f t="shared" si="117"/>
        <v/>
      </c>
      <c r="AQ463" s="37">
        <v>455</v>
      </c>
      <c r="AR463" s="37" t="str">
        <f t="shared" si="118"/>
        <v/>
      </c>
      <c r="AT463" s="37" t="str">
        <f t="shared" si="119"/>
        <v/>
      </c>
      <c r="AV463" s="22" t="str">
        <f t="shared" si="120"/>
        <v/>
      </c>
    </row>
    <row r="464" spans="1:48" x14ac:dyDescent="0.25">
      <c r="A464" s="14"/>
      <c r="B464" s="145"/>
      <c r="C464" s="146"/>
      <c r="D464" s="147"/>
      <c r="E464" s="147"/>
      <c r="F464" s="148"/>
      <c r="G464" s="149"/>
      <c r="H464" s="150"/>
      <c r="I464" s="151"/>
      <c r="J464" s="152"/>
      <c r="K464" s="14"/>
      <c r="L464" s="162" t="str">
        <f t="shared" si="112"/>
        <v/>
      </c>
      <c r="M464" s="163" t="str">
        <f t="shared" si="113"/>
        <v/>
      </c>
      <c r="N464" s="164" t="str">
        <f t="shared" si="116"/>
        <v/>
      </c>
      <c r="O464" s="14"/>
      <c r="P464" s="172" t="str">
        <f>IF(I464='Intro &amp; Setup'!$AC$49, Schedule!$P$7, "")</f>
        <v/>
      </c>
      <c r="Q464" s="14"/>
      <c r="S464" s="12" t="str">
        <f t="shared" si="114"/>
        <v/>
      </c>
      <c r="U464" s="22">
        <f>IF(I464='Intro &amp; Setup'!$AC$49, AF464, 0)</f>
        <v>0</v>
      </c>
      <c r="V464" s="57" t="str">
        <f t="shared" si="115"/>
        <v/>
      </c>
      <c r="X464" s="5" t="str">
        <f t="shared" si="110"/>
        <v/>
      </c>
      <c r="Y464" s="6" t="str">
        <f t="shared" si="110"/>
        <v/>
      </c>
      <c r="Z464" s="7" t="str">
        <f t="shared" si="110"/>
        <v/>
      </c>
      <c r="AA464" s="6"/>
      <c r="AB464" s="32" t="str">
        <f t="shared" ca="1" si="111"/>
        <v/>
      </c>
      <c r="AC464" s="59" t="str">
        <f t="shared" ca="1" si="111"/>
        <v/>
      </c>
      <c r="AD464" s="60" t="str">
        <f t="shared" ca="1" si="111"/>
        <v/>
      </c>
      <c r="AE464" s="59"/>
      <c r="AF464" s="22" t="str">
        <f>IF(AND(I464="", J464=""), "", IF(AND(J464="", 'Intro &amp; Setup'!$K$42&gt;0), 'Intro &amp; Setup'!$K$42, J464))</f>
        <v/>
      </c>
      <c r="AO464" s="37" t="str">
        <f>IF(B464="", "", IF(COUNTIF($B$9:B463, B464)&gt;0, "", B464))</f>
        <v/>
      </c>
      <c r="AP464" s="37" t="str">
        <f t="shared" si="117"/>
        <v/>
      </c>
      <c r="AQ464" s="37">
        <v>456</v>
      </c>
      <c r="AR464" s="37" t="str">
        <f t="shared" si="118"/>
        <v/>
      </c>
      <c r="AT464" s="37" t="str">
        <f t="shared" si="119"/>
        <v/>
      </c>
      <c r="AV464" s="22" t="str">
        <f t="shared" si="120"/>
        <v/>
      </c>
    </row>
    <row r="465" spans="1:48" x14ac:dyDescent="0.25">
      <c r="A465" s="14"/>
      <c r="B465" s="145"/>
      <c r="C465" s="146"/>
      <c r="D465" s="147"/>
      <c r="E465" s="147"/>
      <c r="F465" s="148"/>
      <c r="G465" s="149"/>
      <c r="H465" s="150"/>
      <c r="I465" s="151"/>
      <c r="J465" s="152"/>
      <c r="K465" s="14"/>
      <c r="L465" s="162" t="str">
        <f t="shared" si="112"/>
        <v/>
      </c>
      <c r="M465" s="163" t="str">
        <f t="shared" si="113"/>
        <v/>
      </c>
      <c r="N465" s="164" t="str">
        <f t="shared" si="116"/>
        <v/>
      </c>
      <c r="O465" s="14"/>
      <c r="P465" s="172" t="str">
        <f>IF(I465='Intro &amp; Setup'!$AC$49, Schedule!$P$7, "")</f>
        <v/>
      </c>
      <c r="Q465" s="14"/>
      <c r="S465" s="12" t="str">
        <f t="shared" si="114"/>
        <v/>
      </c>
      <c r="U465" s="22">
        <f>IF(I465='Intro &amp; Setup'!$AC$49, AF465, 0)</f>
        <v>0</v>
      </c>
      <c r="V465" s="57" t="str">
        <f t="shared" si="115"/>
        <v/>
      </c>
      <c r="X465" s="5" t="str">
        <f t="shared" si="110"/>
        <v/>
      </c>
      <c r="Y465" s="6" t="str">
        <f t="shared" si="110"/>
        <v/>
      </c>
      <c r="Z465" s="7" t="str">
        <f t="shared" si="110"/>
        <v/>
      </c>
      <c r="AA465" s="6"/>
      <c r="AB465" s="32" t="str">
        <f t="shared" ca="1" si="111"/>
        <v/>
      </c>
      <c r="AC465" s="59" t="str">
        <f t="shared" ca="1" si="111"/>
        <v/>
      </c>
      <c r="AD465" s="60" t="str">
        <f t="shared" ca="1" si="111"/>
        <v/>
      </c>
      <c r="AE465" s="59"/>
      <c r="AF465" s="22" t="str">
        <f>IF(AND(I465="", J465=""), "", IF(AND(J465="", 'Intro &amp; Setup'!$K$42&gt;0), 'Intro &amp; Setup'!$K$42, J465))</f>
        <v/>
      </c>
      <c r="AO465" s="37" t="str">
        <f>IF(B465="", "", IF(COUNTIF($B$9:B464, B465)&gt;0, "", B465))</f>
        <v/>
      </c>
      <c r="AP465" s="37" t="str">
        <f t="shared" si="117"/>
        <v/>
      </c>
      <c r="AQ465" s="37">
        <v>457</v>
      </c>
      <c r="AR465" s="37" t="str">
        <f t="shared" si="118"/>
        <v/>
      </c>
      <c r="AT465" s="37" t="str">
        <f t="shared" si="119"/>
        <v/>
      </c>
      <c r="AV465" s="22" t="str">
        <f t="shared" si="120"/>
        <v/>
      </c>
    </row>
    <row r="466" spans="1:48" x14ac:dyDescent="0.25">
      <c r="A466" s="14"/>
      <c r="B466" s="145"/>
      <c r="C466" s="146"/>
      <c r="D466" s="147"/>
      <c r="E466" s="147"/>
      <c r="F466" s="148"/>
      <c r="G466" s="149"/>
      <c r="H466" s="150"/>
      <c r="I466" s="151"/>
      <c r="J466" s="152"/>
      <c r="K466" s="14"/>
      <c r="L466" s="162" t="str">
        <f t="shared" si="112"/>
        <v/>
      </c>
      <c r="M466" s="163" t="str">
        <f t="shared" si="113"/>
        <v/>
      </c>
      <c r="N466" s="164" t="str">
        <f t="shared" si="116"/>
        <v/>
      </c>
      <c r="O466" s="14"/>
      <c r="P466" s="172" t="str">
        <f>IF(I466='Intro &amp; Setup'!$AC$49, Schedule!$P$7, "")</f>
        <v/>
      </c>
      <c r="Q466" s="14"/>
      <c r="S466" s="12" t="str">
        <f t="shared" si="114"/>
        <v/>
      </c>
      <c r="U466" s="22">
        <f>IF(I466='Intro &amp; Setup'!$AC$49, AF466, 0)</f>
        <v>0</v>
      </c>
      <c r="V466" s="57" t="str">
        <f t="shared" si="115"/>
        <v/>
      </c>
      <c r="X466" s="5" t="str">
        <f t="shared" si="110"/>
        <v/>
      </c>
      <c r="Y466" s="6" t="str">
        <f t="shared" si="110"/>
        <v/>
      </c>
      <c r="Z466" s="7" t="str">
        <f t="shared" si="110"/>
        <v/>
      </c>
      <c r="AA466" s="6"/>
      <c r="AB466" s="32" t="str">
        <f t="shared" ca="1" si="111"/>
        <v/>
      </c>
      <c r="AC466" s="59" t="str">
        <f t="shared" ca="1" si="111"/>
        <v/>
      </c>
      <c r="AD466" s="60" t="str">
        <f t="shared" ca="1" si="111"/>
        <v/>
      </c>
      <c r="AE466" s="59"/>
      <c r="AF466" s="22" t="str">
        <f>IF(AND(I466="", J466=""), "", IF(AND(J466="", 'Intro &amp; Setup'!$K$42&gt;0), 'Intro &amp; Setup'!$K$42, J466))</f>
        <v/>
      </c>
      <c r="AO466" s="37" t="str">
        <f>IF(B466="", "", IF(COUNTIF($B$9:B465, B466)&gt;0, "", B466))</f>
        <v/>
      </c>
      <c r="AP466" s="37" t="str">
        <f t="shared" si="117"/>
        <v/>
      </c>
      <c r="AQ466" s="37">
        <v>458</v>
      </c>
      <c r="AR466" s="37" t="str">
        <f t="shared" si="118"/>
        <v/>
      </c>
      <c r="AT466" s="37" t="str">
        <f t="shared" si="119"/>
        <v/>
      </c>
      <c r="AV466" s="22" t="str">
        <f t="shared" si="120"/>
        <v/>
      </c>
    </row>
    <row r="467" spans="1:48" x14ac:dyDescent="0.25">
      <c r="A467" s="14"/>
      <c r="B467" s="145"/>
      <c r="C467" s="146"/>
      <c r="D467" s="147"/>
      <c r="E467" s="147"/>
      <c r="F467" s="148"/>
      <c r="G467" s="149"/>
      <c r="H467" s="150"/>
      <c r="I467" s="151"/>
      <c r="J467" s="152"/>
      <c r="K467" s="14"/>
      <c r="L467" s="162" t="str">
        <f t="shared" si="112"/>
        <v/>
      </c>
      <c r="M467" s="163" t="str">
        <f t="shared" si="113"/>
        <v/>
      </c>
      <c r="N467" s="164" t="str">
        <f t="shared" si="116"/>
        <v/>
      </c>
      <c r="O467" s="14"/>
      <c r="P467" s="172" t="str">
        <f>IF(I467='Intro &amp; Setup'!$AC$49, Schedule!$P$7, "")</f>
        <v/>
      </c>
      <c r="Q467" s="14"/>
      <c r="S467" s="12" t="str">
        <f t="shared" si="114"/>
        <v/>
      </c>
      <c r="U467" s="22">
        <f>IF(I467='Intro &amp; Setup'!$AC$49, AF467, 0)</f>
        <v>0</v>
      </c>
      <c r="V467" s="57" t="str">
        <f t="shared" si="115"/>
        <v/>
      </c>
      <c r="X467" s="5" t="str">
        <f t="shared" si="110"/>
        <v/>
      </c>
      <c r="Y467" s="6" t="str">
        <f t="shared" si="110"/>
        <v/>
      </c>
      <c r="Z467" s="7" t="str">
        <f t="shared" si="110"/>
        <v/>
      </c>
      <c r="AA467" s="6"/>
      <c r="AB467" s="32" t="str">
        <f t="shared" ca="1" si="111"/>
        <v/>
      </c>
      <c r="AC467" s="59" t="str">
        <f t="shared" ca="1" si="111"/>
        <v/>
      </c>
      <c r="AD467" s="60" t="str">
        <f t="shared" ca="1" si="111"/>
        <v/>
      </c>
      <c r="AE467" s="59"/>
      <c r="AF467" s="22" t="str">
        <f>IF(AND(I467="", J467=""), "", IF(AND(J467="", 'Intro &amp; Setup'!$K$42&gt;0), 'Intro &amp; Setup'!$K$42, J467))</f>
        <v/>
      </c>
      <c r="AO467" s="37" t="str">
        <f>IF(B467="", "", IF(COUNTIF($B$9:B466, B467)&gt;0, "", B467))</f>
        <v/>
      </c>
      <c r="AP467" s="37" t="str">
        <f t="shared" si="117"/>
        <v/>
      </c>
      <c r="AQ467" s="37">
        <v>459</v>
      </c>
      <c r="AR467" s="37" t="str">
        <f t="shared" si="118"/>
        <v/>
      </c>
      <c r="AT467" s="37" t="str">
        <f t="shared" si="119"/>
        <v/>
      </c>
      <c r="AV467" s="22" t="str">
        <f t="shared" si="120"/>
        <v/>
      </c>
    </row>
    <row r="468" spans="1:48" x14ac:dyDescent="0.25">
      <c r="A468" s="14"/>
      <c r="B468" s="145"/>
      <c r="C468" s="146"/>
      <c r="D468" s="147"/>
      <c r="E468" s="147"/>
      <c r="F468" s="148"/>
      <c r="G468" s="149"/>
      <c r="H468" s="150"/>
      <c r="I468" s="151"/>
      <c r="J468" s="152"/>
      <c r="K468" s="14"/>
      <c r="L468" s="162" t="str">
        <f t="shared" si="112"/>
        <v/>
      </c>
      <c r="M468" s="163" t="str">
        <f t="shared" si="113"/>
        <v/>
      </c>
      <c r="N468" s="164" t="str">
        <f t="shared" si="116"/>
        <v/>
      </c>
      <c r="O468" s="14"/>
      <c r="P468" s="172" t="str">
        <f>IF(I468='Intro &amp; Setup'!$AC$49, Schedule!$P$7, "")</f>
        <v/>
      </c>
      <c r="Q468" s="14"/>
      <c r="S468" s="12" t="str">
        <f t="shared" si="114"/>
        <v/>
      </c>
      <c r="U468" s="22">
        <f>IF(I468='Intro &amp; Setup'!$AC$49, AF468, 0)</f>
        <v>0</v>
      </c>
      <c r="V468" s="57" t="str">
        <f t="shared" si="115"/>
        <v/>
      </c>
      <c r="X468" s="5" t="str">
        <f t="shared" si="110"/>
        <v/>
      </c>
      <c r="Y468" s="6" t="str">
        <f t="shared" si="110"/>
        <v/>
      </c>
      <c r="Z468" s="7" t="str">
        <f t="shared" si="110"/>
        <v/>
      </c>
      <c r="AA468" s="6"/>
      <c r="AB468" s="32" t="str">
        <f t="shared" ca="1" si="111"/>
        <v/>
      </c>
      <c r="AC468" s="59" t="str">
        <f t="shared" ca="1" si="111"/>
        <v/>
      </c>
      <c r="AD468" s="60" t="str">
        <f t="shared" ca="1" si="111"/>
        <v/>
      </c>
      <c r="AE468" s="59"/>
      <c r="AF468" s="22" t="str">
        <f>IF(AND(I468="", J468=""), "", IF(AND(J468="", 'Intro &amp; Setup'!$K$42&gt;0), 'Intro &amp; Setup'!$K$42, J468))</f>
        <v/>
      </c>
      <c r="AO468" s="37" t="str">
        <f>IF(B468="", "", IF(COUNTIF($B$9:B467, B468)&gt;0, "", B468))</f>
        <v/>
      </c>
      <c r="AP468" s="37" t="str">
        <f t="shared" si="117"/>
        <v/>
      </c>
      <c r="AQ468" s="37">
        <v>460</v>
      </c>
      <c r="AR468" s="37" t="str">
        <f t="shared" si="118"/>
        <v/>
      </c>
      <c r="AT468" s="37" t="str">
        <f t="shared" si="119"/>
        <v/>
      </c>
      <c r="AV468" s="22" t="str">
        <f t="shared" si="120"/>
        <v/>
      </c>
    </row>
    <row r="469" spans="1:48" x14ac:dyDescent="0.25">
      <c r="A469" s="14"/>
      <c r="B469" s="145"/>
      <c r="C469" s="146"/>
      <c r="D469" s="147"/>
      <c r="E469" s="147"/>
      <c r="F469" s="148"/>
      <c r="G469" s="149"/>
      <c r="H469" s="150"/>
      <c r="I469" s="151"/>
      <c r="J469" s="152"/>
      <c r="K469" s="14"/>
      <c r="L469" s="162" t="str">
        <f t="shared" si="112"/>
        <v/>
      </c>
      <c r="M469" s="163" t="str">
        <f t="shared" si="113"/>
        <v/>
      </c>
      <c r="N469" s="164" t="str">
        <f t="shared" si="116"/>
        <v/>
      </c>
      <c r="O469" s="14"/>
      <c r="P469" s="172" t="str">
        <f>IF(I469='Intro &amp; Setup'!$AC$49, Schedule!$P$7, "")</f>
        <v/>
      </c>
      <c r="Q469" s="14"/>
      <c r="S469" s="12" t="str">
        <f t="shared" si="114"/>
        <v/>
      </c>
      <c r="U469" s="22">
        <f>IF(I469='Intro &amp; Setup'!$AC$49, AF469, 0)</f>
        <v>0</v>
      </c>
      <c r="V469" s="57" t="str">
        <f t="shared" si="115"/>
        <v/>
      </c>
      <c r="X469" s="5" t="str">
        <f t="shared" ref="X469:Z488" si="121">IF($I469="", "", IF($S469=X$8, $I469, ""))</f>
        <v/>
      </c>
      <c r="Y469" s="6" t="str">
        <f t="shared" si="121"/>
        <v/>
      </c>
      <c r="Z469" s="7" t="str">
        <f t="shared" si="121"/>
        <v/>
      </c>
      <c r="AA469" s="6"/>
      <c r="AB469" s="32" t="str">
        <f t="shared" ref="AB469:AD488" ca="1" si="122">IF($S469=AB$8, $AF469, "")</f>
        <v/>
      </c>
      <c r="AC469" s="59" t="str">
        <f t="shared" ca="1" si="122"/>
        <v/>
      </c>
      <c r="AD469" s="60" t="str">
        <f t="shared" ca="1" si="122"/>
        <v/>
      </c>
      <c r="AE469" s="59"/>
      <c r="AF469" s="22" t="str">
        <f>IF(AND(I469="", J469=""), "", IF(AND(J469="", 'Intro &amp; Setup'!$K$42&gt;0), 'Intro &amp; Setup'!$K$42, J469))</f>
        <v/>
      </c>
      <c r="AO469" s="37" t="str">
        <f>IF(B469="", "", IF(COUNTIF($B$9:B468, B469)&gt;0, "", B469))</f>
        <v/>
      </c>
      <c r="AP469" s="37" t="str">
        <f t="shared" si="117"/>
        <v/>
      </c>
      <c r="AQ469" s="37">
        <v>461</v>
      </c>
      <c r="AR469" s="37" t="str">
        <f t="shared" si="118"/>
        <v/>
      </c>
      <c r="AT469" s="37" t="str">
        <f t="shared" si="119"/>
        <v/>
      </c>
      <c r="AV469" s="22" t="str">
        <f t="shared" si="120"/>
        <v/>
      </c>
    </row>
    <row r="470" spans="1:48" x14ac:dyDescent="0.25">
      <c r="A470" s="14"/>
      <c r="B470" s="145"/>
      <c r="C470" s="146"/>
      <c r="D470" s="147"/>
      <c r="E470" s="147"/>
      <c r="F470" s="148"/>
      <c r="G470" s="149"/>
      <c r="H470" s="150"/>
      <c r="I470" s="151"/>
      <c r="J470" s="152"/>
      <c r="K470" s="14"/>
      <c r="L470" s="162" t="str">
        <f t="shared" si="112"/>
        <v/>
      </c>
      <c r="M470" s="163" t="str">
        <f t="shared" si="113"/>
        <v/>
      </c>
      <c r="N470" s="164" t="str">
        <f t="shared" si="116"/>
        <v/>
      </c>
      <c r="O470" s="14"/>
      <c r="P470" s="172" t="str">
        <f>IF(I470='Intro &amp; Setup'!$AC$49, Schedule!$P$7, "")</f>
        <v/>
      </c>
      <c r="Q470" s="14"/>
      <c r="S470" s="12" t="str">
        <f t="shared" si="114"/>
        <v/>
      </c>
      <c r="U470" s="22">
        <f>IF(I470='Intro &amp; Setup'!$AC$49, AF470, 0)</f>
        <v>0</v>
      </c>
      <c r="V470" s="57" t="str">
        <f t="shared" si="115"/>
        <v/>
      </c>
      <c r="X470" s="5" t="str">
        <f t="shared" si="121"/>
        <v/>
      </c>
      <c r="Y470" s="6" t="str">
        <f t="shared" si="121"/>
        <v/>
      </c>
      <c r="Z470" s="7" t="str">
        <f t="shared" si="121"/>
        <v/>
      </c>
      <c r="AA470" s="6"/>
      <c r="AB470" s="32" t="str">
        <f t="shared" ca="1" si="122"/>
        <v/>
      </c>
      <c r="AC470" s="59" t="str">
        <f t="shared" ca="1" si="122"/>
        <v/>
      </c>
      <c r="AD470" s="60" t="str">
        <f t="shared" ca="1" si="122"/>
        <v/>
      </c>
      <c r="AE470" s="59"/>
      <c r="AF470" s="22" t="str">
        <f>IF(AND(I470="", J470=""), "", IF(AND(J470="", 'Intro &amp; Setup'!$K$42&gt;0), 'Intro &amp; Setup'!$K$42, J470))</f>
        <v/>
      </c>
      <c r="AO470" s="37" t="str">
        <f>IF(B470="", "", IF(COUNTIF($B$9:B469, B470)&gt;0, "", B470))</f>
        <v/>
      </c>
      <c r="AP470" s="37" t="str">
        <f t="shared" si="117"/>
        <v/>
      </c>
      <c r="AQ470" s="37">
        <v>462</v>
      </c>
      <c r="AR470" s="37" t="str">
        <f t="shared" si="118"/>
        <v/>
      </c>
      <c r="AT470" s="37" t="str">
        <f t="shared" si="119"/>
        <v/>
      </c>
      <c r="AV470" s="22" t="str">
        <f t="shared" si="120"/>
        <v/>
      </c>
    </row>
    <row r="471" spans="1:48" x14ac:dyDescent="0.25">
      <c r="A471" s="14"/>
      <c r="B471" s="145"/>
      <c r="C471" s="146"/>
      <c r="D471" s="147"/>
      <c r="E471" s="147"/>
      <c r="F471" s="148"/>
      <c r="G471" s="149"/>
      <c r="H471" s="150"/>
      <c r="I471" s="151"/>
      <c r="J471" s="152"/>
      <c r="K471" s="14"/>
      <c r="L471" s="162" t="str">
        <f t="shared" si="112"/>
        <v/>
      </c>
      <c r="M471" s="163" t="str">
        <f t="shared" si="113"/>
        <v/>
      </c>
      <c r="N471" s="164" t="str">
        <f t="shared" si="116"/>
        <v/>
      </c>
      <c r="O471" s="14"/>
      <c r="P471" s="172" t="str">
        <f>IF(I471='Intro &amp; Setup'!$AC$49, Schedule!$P$7, "")</f>
        <v/>
      </c>
      <c r="Q471" s="14"/>
      <c r="S471" s="12" t="str">
        <f t="shared" si="114"/>
        <v/>
      </c>
      <c r="U471" s="22">
        <f>IF(I471='Intro &amp; Setup'!$AC$49, AF471, 0)</f>
        <v>0</v>
      </c>
      <c r="V471" s="57" t="str">
        <f t="shared" si="115"/>
        <v/>
      </c>
      <c r="X471" s="5" t="str">
        <f t="shared" si="121"/>
        <v/>
      </c>
      <c r="Y471" s="6" t="str">
        <f t="shared" si="121"/>
        <v/>
      </c>
      <c r="Z471" s="7" t="str">
        <f t="shared" si="121"/>
        <v/>
      </c>
      <c r="AA471" s="6"/>
      <c r="AB471" s="32" t="str">
        <f t="shared" ca="1" si="122"/>
        <v/>
      </c>
      <c r="AC471" s="59" t="str">
        <f t="shared" ca="1" si="122"/>
        <v/>
      </c>
      <c r="AD471" s="60" t="str">
        <f t="shared" ca="1" si="122"/>
        <v/>
      </c>
      <c r="AE471" s="59"/>
      <c r="AF471" s="22" t="str">
        <f>IF(AND(I471="", J471=""), "", IF(AND(J471="", 'Intro &amp; Setup'!$K$42&gt;0), 'Intro &amp; Setup'!$K$42, J471))</f>
        <v/>
      </c>
      <c r="AO471" s="37" t="str">
        <f>IF(B471="", "", IF(COUNTIF($B$9:B470, B471)&gt;0, "", B471))</f>
        <v/>
      </c>
      <c r="AP471" s="37" t="str">
        <f t="shared" si="117"/>
        <v/>
      </c>
      <c r="AQ471" s="37">
        <v>463</v>
      </c>
      <c r="AR471" s="37" t="str">
        <f t="shared" si="118"/>
        <v/>
      </c>
      <c r="AT471" s="37" t="str">
        <f t="shared" si="119"/>
        <v/>
      </c>
      <c r="AV471" s="22" t="str">
        <f t="shared" si="120"/>
        <v/>
      </c>
    </row>
    <row r="472" spans="1:48" x14ac:dyDescent="0.25">
      <c r="A472" s="14"/>
      <c r="B472" s="145"/>
      <c r="C472" s="146"/>
      <c r="D472" s="147"/>
      <c r="E472" s="147"/>
      <c r="F472" s="148"/>
      <c r="G472" s="149"/>
      <c r="H472" s="150"/>
      <c r="I472" s="151"/>
      <c r="J472" s="152"/>
      <c r="K472" s="14"/>
      <c r="L472" s="162" t="str">
        <f t="shared" si="112"/>
        <v/>
      </c>
      <c r="M472" s="163" t="str">
        <f t="shared" si="113"/>
        <v/>
      </c>
      <c r="N472" s="164" t="str">
        <f t="shared" si="116"/>
        <v/>
      </c>
      <c r="O472" s="14"/>
      <c r="P472" s="172" t="str">
        <f>IF(I472='Intro &amp; Setup'!$AC$49, Schedule!$P$7, "")</f>
        <v/>
      </c>
      <c r="Q472" s="14"/>
      <c r="S472" s="12" t="str">
        <f t="shared" si="114"/>
        <v/>
      </c>
      <c r="U472" s="22">
        <f>IF(I472='Intro &amp; Setup'!$AC$49, AF472, 0)</f>
        <v>0</v>
      </c>
      <c r="V472" s="57" t="str">
        <f t="shared" si="115"/>
        <v/>
      </c>
      <c r="X472" s="5" t="str">
        <f t="shared" si="121"/>
        <v/>
      </c>
      <c r="Y472" s="6" t="str">
        <f t="shared" si="121"/>
        <v/>
      </c>
      <c r="Z472" s="7" t="str">
        <f t="shared" si="121"/>
        <v/>
      </c>
      <c r="AA472" s="6"/>
      <c r="AB472" s="32" t="str">
        <f t="shared" ca="1" si="122"/>
        <v/>
      </c>
      <c r="AC472" s="59" t="str">
        <f t="shared" ca="1" si="122"/>
        <v/>
      </c>
      <c r="AD472" s="60" t="str">
        <f t="shared" ca="1" si="122"/>
        <v/>
      </c>
      <c r="AE472" s="59"/>
      <c r="AF472" s="22" t="str">
        <f>IF(AND(I472="", J472=""), "", IF(AND(J472="", 'Intro &amp; Setup'!$K$42&gt;0), 'Intro &amp; Setup'!$K$42, J472))</f>
        <v/>
      </c>
      <c r="AO472" s="37" t="str">
        <f>IF(B472="", "", IF(COUNTIF($B$9:B471, B472)&gt;0, "", B472))</f>
        <v/>
      </c>
      <c r="AP472" s="37" t="str">
        <f t="shared" si="117"/>
        <v/>
      </c>
      <c r="AQ472" s="37">
        <v>464</v>
      </c>
      <c r="AR472" s="37" t="str">
        <f t="shared" si="118"/>
        <v/>
      </c>
      <c r="AT472" s="37" t="str">
        <f t="shared" si="119"/>
        <v/>
      </c>
      <c r="AV472" s="22" t="str">
        <f t="shared" si="120"/>
        <v/>
      </c>
    </row>
    <row r="473" spans="1:48" x14ac:dyDescent="0.25">
      <c r="A473" s="14"/>
      <c r="B473" s="145"/>
      <c r="C473" s="146"/>
      <c r="D473" s="147"/>
      <c r="E473" s="147"/>
      <c r="F473" s="148"/>
      <c r="G473" s="149"/>
      <c r="H473" s="150"/>
      <c r="I473" s="151"/>
      <c r="J473" s="152"/>
      <c r="K473" s="14"/>
      <c r="L473" s="162" t="str">
        <f t="shared" si="112"/>
        <v/>
      </c>
      <c r="M473" s="163" t="str">
        <f t="shared" si="113"/>
        <v/>
      </c>
      <c r="N473" s="164" t="str">
        <f t="shared" si="116"/>
        <v/>
      </c>
      <c r="O473" s="14"/>
      <c r="P473" s="172" t="str">
        <f>IF(I473='Intro &amp; Setup'!$AC$49, Schedule!$P$7, "")</f>
        <v/>
      </c>
      <c r="Q473" s="14"/>
      <c r="S473" s="12" t="str">
        <f t="shared" si="114"/>
        <v/>
      </c>
      <c r="U473" s="22">
        <f>IF(I473='Intro &amp; Setup'!$AC$49, AF473, 0)</f>
        <v>0</v>
      </c>
      <c r="V473" s="57" t="str">
        <f t="shared" si="115"/>
        <v/>
      </c>
      <c r="X473" s="5" t="str">
        <f t="shared" si="121"/>
        <v/>
      </c>
      <c r="Y473" s="6" t="str">
        <f t="shared" si="121"/>
        <v/>
      </c>
      <c r="Z473" s="7" t="str">
        <f t="shared" si="121"/>
        <v/>
      </c>
      <c r="AA473" s="6"/>
      <c r="AB473" s="32" t="str">
        <f t="shared" ca="1" si="122"/>
        <v/>
      </c>
      <c r="AC473" s="59" t="str">
        <f t="shared" ca="1" si="122"/>
        <v/>
      </c>
      <c r="AD473" s="60" t="str">
        <f t="shared" ca="1" si="122"/>
        <v/>
      </c>
      <c r="AE473" s="59"/>
      <c r="AF473" s="22" t="str">
        <f>IF(AND(I473="", J473=""), "", IF(AND(J473="", 'Intro &amp; Setup'!$K$42&gt;0), 'Intro &amp; Setup'!$K$42, J473))</f>
        <v/>
      </c>
      <c r="AO473" s="37" t="str">
        <f>IF(B473="", "", IF(COUNTIF($B$9:B472, B473)&gt;0, "", B473))</f>
        <v/>
      </c>
      <c r="AP473" s="37" t="str">
        <f t="shared" si="117"/>
        <v/>
      </c>
      <c r="AQ473" s="37">
        <v>465</v>
      </c>
      <c r="AR473" s="37" t="str">
        <f t="shared" si="118"/>
        <v/>
      </c>
      <c r="AT473" s="37" t="str">
        <f t="shared" si="119"/>
        <v/>
      </c>
      <c r="AV473" s="22" t="str">
        <f t="shared" si="120"/>
        <v/>
      </c>
    </row>
    <row r="474" spans="1:48" x14ac:dyDescent="0.25">
      <c r="A474" s="14"/>
      <c r="B474" s="145"/>
      <c r="C474" s="146"/>
      <c r="D474" s="147"/>
      <c r="E474" s="147"/>
      <c r="F474" s="148"/>
      <c r="G474" s="149"/>
      <c r="H474" s="150"/>
      <c r="I474" s="151"/>
      <c r="J474" s="152"/>
      <c r="K474" s="14"/>
      <c r="L474" s="162" t="str">
        <f t="shared" si="112"/>
        <v/>
      </c>
      <c r="M474" s="163" t="str">
        <f t="shared" si="113"/>
        <v/>
      </c>
      <c r="N474" s="164" t="str">
        <f t="shared" si="116"/>
        <v/>
      </c>
      <c r="O474" s="14"/>
      <c r="P474" s="172" t="str">
        <f>IF(I474='Intro &amp; Setup'!$AC$49, Schedule!$P$7, "")</f>
        <v/>
      </c>
      <c r="Q474" s="14"/>
      <c r="S474" s="12" t="str">
        <f t="shared" si="114"/>
        <v/>
      </c>
      <c r="U474" s="22">
        <f>IF(I474='Intro &amp; Setup'!$AC$49, AF474, 0)</f>
        <v>0</v>
      </c>
      <c r="V474" s="57" t="str">
        <f t="shared" si="115"/>
        <v/>
      </c>
      <c r="X474" s="5" t="str">
        <f t="shared" si="121"/>
        <v/>
      </c>
      <c r="Y474" s="6" t="str">
        <f t="shared" si="121"/>
        <v/>
      </c>
      <c r="Z474" s="7" t="str">
        <f t="shared" si="121"/>
        <v/>
      </c>
      <c r="AA474" s="6"/>
      <c r="AB474" s="32" t="str">
        <f t="shared" ca="1" si="122"/>
        <v/>
      </c>
      <c r="AC474" s="59" t="str">
        <f t="shared" ca="1" si="122"/>
        <v/>
      </c>
      <c r="AD474" s="60" t="str">
        <f t="shared" ca="1" si="122"/>
        <v/>
      </c>
      <c r="AE474" s="59"/>
      <c r="AF474" s="22" t="str">
        <f>IF(AND(I474="", J474=""), "", IF(AND(J474="", 'Intro &amp; Setup'!$K$42&gt;0), 'Intro &amp; Setup'!$K$42, J474))</f>
        <v/>
      </c>
      <c r="AO474" s="37" t="str">
        <f>IF(B474="", "", IF(COUNTIF($B$9:B473, B474)&gt;0, "", B474))</f>
        <v/>
      </c>
      <c r="AP474" s="37" t="str">
        <f t="shared" si="117"/>
        <v/>
      </c>
      <c r="AQ474" s="37">
        <v>466</v>
      </c>
      <c r="AR474" s="37" t="str">
        <f t="shared" si="118"/>
        <v/>
      </c>
      <c r="AT474" s="37" t="str">
        <f t="shared" si="119"/>
        <v/>
      </c>
      <c r="AV474" s="22" t="str">
        <f t="shared" si="120"/>
        <v/>
      </c>
    </row>
    <row r="475" spans="1:48" x14ac:dyDescent="0.25">
      <c r="A475" s="14"/>
      <c r="B475" s="145"/>
      <c r="C475" s="146"/>
      <c r="D475" s="147"/>
      <c r="E475" s="147"/>
      <c r="F475" s="148"/>
      <c r="G475" s="149"/>
      <c r="H475" s="150"/>
      <c r="I475" s="151"/>
      <c r="J475" s="152"/>
      <c r="K475" s="14"/>
      <c r="L475" s="162" t="str">
        <f t="shared" si="112"/>
        <v/>
      </c>
      <c r="M475" s="163" t="str">
        <f t="shared" si="113"/>
        <v/>
      </c>
      <c r="N475" s="164" t="str">
        <f t="shared" si="116"/>
        <v/>
      </c>
      <c r="O475" s="14"/>
      <c r="P475" s="172" t="str">
        <f>IF(I475='Intro &amp; Setup'!$AC$49, Schedule!$P$7, "")</f>
        <v/>
      </c>
      <c r="Q475" s="14"/>
      <c r="S475" s="12" t="str">
        <f t="shared" si="114"/>
        <v/>
      </c>
      <c r="U475" s="22">
        <f>IF(I475='Intro &amp; Setup'!$AC$49, AF475, 0)</f>
        <v>0</v>
      </c>
      <c r="V475" s="57" t="str">
        <f t="shared" si="115"/>
        <v/>
      </c>
      <c r="X475" s="5" t="str">
        <f t="shared" si="121"/>
        <v/>
      </c>
      <c r="Y475" s="6" t="str">
        <f t="shared" si="121"/>
        <v/>
      </c>
      <c r="Z475" s="7" t="str">
        <f t="shared" si="121"/>
        <v/>
      </c>
      <c r="AA475" s="6"/>
      <c r="AB475" s="32" t="str">
        <f t="shared" ca="1" si="122"/>
        <v/>
      </c>
      <c r="AC475" s="59" t="str">
        <f t="shared" ca="1" si="122"/>
        <v/>
      </c>
      <c r="AD475" s="60" t="str">
        <f t="shared" ca="1" si="122"/>
        <v/>
      </c>
      <c r="AE475" s="59"/>
      <c r="AF475" s="22" t="str">
        <f>IF(AND(I475="", J475=""), "", IF(AND(J475="", 'Intro &amp; Setup'!$K$42&gt;0), 'Intro &amp; Setup'!$K$42, J475))</f>
        <v/>
      </c>
      <c r="AO475" s="37" t="str">
        <f>IF(B475="", "", IF(COUNTIF($B$9:B474, B475)&gt;0, "", B475))</f>
        <v/>
      </c>
      <c r="AP475" s="37" t="str">
        <f t="shared" si="117"/>
        <v/>
      </c>
      <c r="AQ475" s="37">
        <v>467</v>
      </c>
      <c r="AR475" s="37" t="str">
        <f t="shared" si="118"/>
        <v/>
      </c>
      <c r="AT475" s="37" t="str">
        <f t="shared" si="119"/>
        <v/>
      </c>
      <c r="AV475" s="22" t="str">
        <f t="shared" si="120"/>
        <v/>
      </c>
    </row>
    <row r="476" spans="1:48" x14ac:dyDescent="0.25">
      <c r="A476" s="14"/>
      <c r="B476" s="145"/>
      <c r="C476" s="146"/>
      <c r="D476" s="147"/>
      <c r="E476" s="147"/>
      <c r="F476" s="148"/>
      <c r="G476" s="149"/>
      <c r="H476" s="150"/>
      <c r="I476" s="151"/>
      <c r="J476" s="152"/>
      <c r="K476" s="14"/>
      <c r="L476" s="162" t="str">
        <f t="shared" si="112"/>
        <v/>
      </c>
      <c r="M476" s="163" t="str">
        <f t="shared" si="113"/>
        <v/>
      </c>
      <c r="N476" s="164" t="str">
        <f t="shared" si="116"/>
        <v/>
      </c>
      <c r="O476" s="14"/>
      <c r="P476" s="172" t="str">
        <f>IF(I476='Intro &amp; Setup'!$AC$49, Schedule!$P$7, "")</f>
        <v/>
      </c>
      <c r="Q476" s="14"/>
      <c r="S476" s="12" t="str">
        <f t="shared" si="114"/>
        <v/>
      </c>
      <c r="U476" s="22">
        <f>IF(I476='Intro &amp; Setup'!$AC$49, AF476, 0)</f>
        <v>0</v>
      </c>
      <c r="V476" s="57" t="str">
        <f t="shared" si="115"/>
        <v/>
      </c>
      <c r="X476" s="5" t="str">
        <f t="shared" si="121"/>
        <v/>
      </c>
      <c r="Y476" s="6" t="str">
        <f t="shared" si="121"/>
        <v/>
      </c>
      <c r="Z476" s="7" t="str">
        <f t="shared" si="121"/>
        <v/>
      </c>
      <c r="AA476" s="6"/>
      <c r="AB476" s="32" t="str">
        <f t="shared" ca="1" si="122"/>
        <v/>
      </c>
      <c r="AC476" s="59" t="str">
        <f t="shared" ca="1" si="122"/>
        <v/>
      </c>
      <c r="AD476" s="60" t="str">
        <f t="shared" ca="1" si="122"/>
        <v/>
      </c>
      <c r="AE476" s="59"/>
      <c r="AF476" s="22" t="str">
        <f>IF(AND(I476="", J476=""), "", IF(AND(J476="", 'Intro &amp; Setup'!$K$42&gt;0), 'Intro &amp; Setup'!$K$42, J476))</f>
        <v/>
      </c>
      <c r="AO476" s="37" t="str">
        <f>IF(B476="", "", IF(COUNTIF($B$9:B475, B476)&gt;0, "", B476))</f>
        <v/>
      </c>
      <c r="AP476" s="37" t="str">
        <f t="shared" si="117"/>
        <v/>
      </c>
      <c r="AQ476" s="37">
        <v>468</v>
      </c>
      <c r="AR476" s="37" t="str">
        <f t="shared" si="118"/>
        <v/>
      </c>
      <c r="AT476" s="37" t="str">
        <f t="shared" si="119"/>
        <v/>
      </c>
      <c r="AV476" s="22" t="str">
        <f t="shared" si="120"/>
        <v/>
      </c>
    </row>
    <row r="477" spans="1:48" x14ac:dyDescent="0.25">
      <c r="A477" s="14"/>
      <c r="B477" s="145"/>
      <c r="C477" s="146"/>
      <c r="D477" s="147"/>
      <c r="E477" s="147"/>
      <c r="F477" s="148"/>
      <c r="G477" s="149"/>
      <c r="H477" s="150"/>
      <c r="I477" s="151"/>
      <c r="J477" s="152"/>
      <c r="K477" s="14"/>
      <c r="L477" s="162" t="str">
        <f t="shared" si="112"/>
        <v/>
      </c>
      <c r="M477" s="163" t="str">
        <f t="shared" si="113"/>
        <v/>
      </c>
      <c r="N477" s="164" t="str">
        <f t="shared" si="116"/>
        <v/>
      </c>
      <c r="O477" s="14"/>
      <c r="P477" s="172" t="str">
        <f>IF(I477='Intro &amp; Setup'!$AC$49, Schedule!$P$7, "")</f>
        <v/>
      </c>
      <c r="Q477" s="14"/>
      <c r="S477" s="12" t="str">
        <f t="shared" si="114"/>
        <v/>
      </c>
      <c r="U477" s="22">
        <f>IF(I477='Intro &amp; Setup'!$AC$49, AF477, 0)</f>
        <v>0</v>
      </c>
      <c r="V477" s="57" t="str">
        <f t="shared" si="115"/>
        <v/>
      </c>
      <c r="X477" s="5" t="str">
        <f t="shared" si="121"/>
        <v/>
      </c>
      <c r="Y477" s="6" t="str">
        <f t="shared" si="121"/>
        <v/>
      </c>
      <c r="Z477" s="7" t="str">
        <f t="shared" si="121"/>
        <v/>
      </c>
      <c r="AA477" s="6"/>
      <c r="AB477" s="32" t="str">
        <f t="shared" ca="1" si="122"/>
        <v/>
      </c>
      <c r="AC477" s="59" t="str">
        <f t="shared" ca="1" si="122"/>
        <v/>
      </c>
      <c r="AD477" s="60" t="str">
        <f t="shared" ca="1" si="122"/>
        <v/>
      </c>
      <c r="AE477" s="59"/>
      <c r="AF477" s="22" t="str">
        <f>IF(AND(I477="", J477=""), "", IF(AND(J477="", 'Intro &amp; Setup'!$K$42&gt;0), 'Intro &amp; Setup'!$K$42, J477))</f>
        <v/>
      </c>
      <c r="AO477" s="37" t="str">
        <f>IF(B477="", "", IF(COUNTIF($B$9:B476, B477)&gt;0, "", B477))</f>
        <v/>
      </c>
      <c r="AP477" s="37" t="str">
        <f t="shared" si="117"/>
        <v/>
      </c>
      <c r="AQ477" s="37">
        <v>469</v>
      </c>
      <c r="AR477" s="37" t="str">
        <f t="shared" si="118"/>
        <v/>
      </c>
      <c r="AT477" s="37" t="str">
        <f t="shared" si="119"/>
        <v/>
      </c>
      <c r="AV477" s="22" t="str">
        <f t="shared" si="120"/>
        <v/>
      </c>
    </row>
    <row r="478" spans="1:48" x14ac:dyDescent="0.25">
      <c r="A478" s="14"/>
      <c r="B478" s="145"/>
      <c r="C478" s="146"/>
      <c r="D478" s="147"/>
      <c r="E478" s="147"/>
      <c r="F478" s="148"/>
      <c r="G478" s="149"/>
      <c r="H478" s="150"/>
      <c r="I478" s="151"/>
      <c r="J478" s="152"/>
      <c r="K478" s="14"/>
      <c r="L478" s="162" t="str">
        <f t="shared" si="112"/>
        <v/>
      </c>
      <c r="M478" s="163" t="str">
        <f t="shared" si="113"/>
        <v/>
      </c>
      <c r="N478" s="164" t="str">
        <f t="shared" si="116"/>
        <v/>
      </c>
      <c r="O478" s="14"/>
      <c r="P478" s="172" t="str">
        <f>IF(I478='Intro &amp; Setup'!$AC$49, Schedule!$P$7, "")</f>
        <v/>
      </c>
      <c r="Q478" s="14"/>
      <c r="S478" s="12" t="str">
        <f t="shared" si="114"/>
        <v/>
      </c>
      <c r="U478" s="22">
        <f>IF(I478='Intro &amp; Setup'!$AC$49, AF478, 0)</f>
        <v>0</v>
      </c>
      <c r="V478" s="57" t="str">
        <f t="shared" si="115"/>
        <v/>
      </c>
      <c r="X478" s="5" t="str">
        <f t="shared" si="121"/>
        <v/>
      </c>
      <c r="Y478" s="6" t="str">
        <f t="shared" si="121"/>
        <v/>
      </c>
      <c r="Z478" s="7" t="str">
        <f t="shared" si="121"/>
        <v/>
      </c>
      <c r="AA478" s="6"/>
      <c r="AB478" s="32" t="str">
        <f t="shared" ca="1" si="122"/>
        <v/>
      </c>
      <c r="AC478" s="59" t="str">
        <f t="shared" ca="1" si="122"/>
        <v/>
      </c>
      <c r="AD478" s="60" t="str">
        <f t="shared" ca="1" si="122"/>
        <v/>
      </c>
      <c r="AE478" s="59"/>
      <c r="AF478" s="22" t="str">
        <f>IF(AND(I478="", J478=""), "", IF(AND(J478="", 'Intro &amp; Setup'!$K$42&gt;0), 'Intro &amp; Setup'!$K$42, J478))</f>
        <v/>
      </c>
      <c r="AO478" s="37" t="str">
        <f>IF(B478="", "", IF(COUNTIF($B$9:B477, B478)&gt;0, "", B478))</f>
        <v/>
      </c>
      <c r="AP478" s="37" t="str">
        <f t="shared" si="117"/>
        <v/>
      </c>
      <c r="AQ478" s="37">
        <v>470</v>
      </c>
      <c r="AR478" s="37" t="str">
        <f t="shared" si="118"/>
        <v/>
      </c>
      <c r="AT478" s="37" t="str">
        <f t="shared" si="119"/>
        <v/>
      </c>
      <c r="AV478" s="22" t="str">
        <f t="shared" si="120"/>
        <v/>
      </c>
    </row>
    <row r="479" spans="1:48" x14ac:dyDescent="0.25">
      <c r="A479" s="14"/>
      <c r="B479" s="145"/>
      <c r="C479" s="146"/>
      <c r="D479" s="147"/>
      <c r="E479" s="147"/>
      <c r="F479" s="148"/>
      <c r="G479" s="149"/>
      <c r="H479" s="150"/>
      <c r="I479" s="151"/>
      <c r="J479" s="152"/>
      <c r="K479" s="14"/>
      <c r="L479" s="162" t="str">
        <f t="shared" si="112"/>
        <v/>
      </c>
      <c r="M479" s="163" t="str">
        <f t="shared" si="113"/>
        <v/>
      </c>
      <c r="N479" s="164" t="str">
        <f t="shared" si="116"/>
        <v/>
      </c>
      <c r="O479" s="14"/>
      <c r="P479" s="172" t="str">
        <f>IF(I479='Intro &amp; Setup'!$AC$49, Schedule!$P$7, "")</f>
        <v/>
      </c>
      <c r="Q479" s="14"/>
      <c r="S479" s="12" t="str">
        <f t="shared" si="114"/>
        <v/>
      </c>
      <c r="U479" s="22">
        <f>IF(I479='Intro &amp; Setup'!$AC$49, AF479, 0)</f>
        <v>0</v>
      </c>
      <c r="V479" s="57" t="str">
        <f t="shared" si="115"/>
        <v/>
      </c>
      <c r="X479" s="5" t="str">
        <f t="shared" si="121"/>
        <v/>
      </c>
      <c r="Y479" s="6" t="str">
        <f t="shared" si="121"/>
        <v/>
      </c>
      <c r="Z479" s="7" t="str">
        <f t="shared" si="121"/>
        <v/>
      </c>
      <c r="AA479" s="6"/>
      <c r="AB479" s="32" t="str">
        <f t="shared" ca="1" si="122"/>
        <v/>
      </c>
      <c r="AC479" s="59" t="str">
        <f t="shared" ca="1" si="122"/>
        <v/>
      </c>
      <c r="AD479" s="60" t="str">
        <f t="shared" ca="1" si="122"/>
        <v/>
      </c>
      <c r="AE479" s="59"/>
      <c r="AF479" s="22" t="str">
        <f>IF(AND(I479="", J479=""), "", IF(AND(J479="", 'Intro &amp; Setup'!$K$42&gt;0), 'Intro &amp; Setup'!$K$42, J479))</f>
        <v/>
      </c>
      <c r="AO479" s="37" t="str">
        <f>IF(B479="", "", IF(COUNTIF($B$9:B478, B479)&gt;0, "", B479))</f>
        <v/>
      </c>
      <c r="AP479" s="37" t="str">
        <f t="shared" si="117"/>
        <v/>
      </c>
      <c r="AQ479" s="37">
        <v>471</v>
      </c>
      <c r="AR479" s="37" t="str">
        <f t="shared" si="118"/>
        <v/>
      </c>
      <c r="AT479" s="37" t="str">
        <f t="shared" si="119"/>
        <v/>
      </c>
      <c r="AV479" s="22" t="str">
        <f t="shared" si="120"/>
        <v/>
      </c>
    </row>
    <row r="480" spans="1:48" x14ac:dyDescent="0.25">
      <c r="A480" s="14"/>
      <c r="B480" s="145"/>
      <c r="C480" s="146"/>
      <c r="D480" s="147"/>
      <c r="E480" s="147"/>
      <c r="F480" s="148"/>
      <c r="G480" s="149"/>
      <c r="H480" s="150"/>
      <c r="I480" s="151"/>
      <c r="J480" s="152"/>
      <c r="K480" s="14"/>
      <c r="L480" s="162" t="str">
        <f t="shared" si="112"/>
        <v/>
      </c>
      <c r="M480" s="163" t="str">
        <f t="shared" si="113"/>
        <v/>
      </c>
      <c r="N480" s="164" t="str">
        <f t="shared" si="116"/>
        <v/>
      </c>
      <c r="O480" s="14"/>
      <c r="P480" s="172" t="str">
        <f>IF(I480='Intro &amp; Setup'!$AC$49, Schedule!$P$7, "")</f>
        <v/>
      </c>
      <c r="Q480" s="14"/>
      <c r="S480" s="12" t="str">
        <f t="shared" si="114"/>
        <v/>
      </c>
      <c r="U480" s="22">
        <f>IF(I480='Intro &amp; Setup'!$AC$49, AF480, 0)</f>
        <v>0</v>
      </c>
      <c r="V480" s="57" t="str">
        <f t="shared" si="115"/>
        <v/>
      </c>
      <c r="X480" s="5" t="str">
        <f t="shared" si="121"/>
        <v/>
      </c>
      <c r="Y480" s="6" t="str">
        <f t="shared" si="121"/>
        <v/>
      </c>
      <c r="Z480" s="7" t="str">
        <f t="shared" si="121"/>
        <v/>
      </c>
      <c r="AA480" s="6"/>
      <c r="AB480" s="32" t="str">
        <f t="shared" ca="1" si="122"/>
        <v/>
      </c>
      <c r="AC480" s="59" t="str">
        <f t="shared" ca="1" si="122"/>
        <v/>
      </c>
      <c r="AD480" s="60" t="str">
        <f t="shared" ca="1" si="122"/>
        <v/>
      </c>
      <c r="AE480" s="59"/>
      <c r="AF480" s="22" t="str">
        <f>IF(AND(I480="", J480=""), "", IF(AND(J480="", 'Intro &amp; Setup'!$K$42&gt;0), 'Intro &amp; Setup'!$K$42, J480))</f>
        <v/>
      </c>
      <c r="AO480" s="37" t="str">
        <f>IF(B480="", "", IF(COUNTIF($B$9:B479, B480)&gt;0, "", B480))</f>
        <v/>
      </c>
      <c r="AP480" s="37" t="str">
        <f t="shared" si="117"/>
        <v/>
      </c>
      <c r="AQ480" s="37">
        <v>472</v>
      </c>
      <c r="AR480" s="37" t="str">
        <f t="shared" si="118"/>
        <v/>
      </c>
      <c r="AT480" s="37" t="str">
        <f t="shared" si="119"/>
        <v/>
      </c>
      <c r="AV480" s="22" t="str">
        <f t="shared" si="120"/>
        <v/>
      </c>
    </row>
    <row r="481" spans="1:48" x14ac:dyDescent="0.25">
      <c r="A481" s="14"/>
      <c r="B481" s="145"/>
      <c r="C481" s="146"/>
      <c r="D481" s="147"/>
      <c r="E481" s="147"/>
      <c r="F481" s="148"/>
      <c r="G481" s="149"/>
      <c r="H481" s="150"/>
      <c r="I481" s="151"/>
      <c r="J481" s="152"/>
      <c r="K481" s="14"/>
      <c r="L481" s="162" t="str">
        <f t="shared" si="112"/>
        <v/>
      </c>
      <c r="M481" s="163" t="str">
        <f t="shared" si="113"/>
        <v/>
      </c>
      <c r="N481" s="164" t="str">
        <f t="shared" si="116"/>
        <v/>
      </c>
      <c r="O481" s="14"/>
      <c r="P481" s="172" t="str">
        <f>IF(I481='Intro &amp; Setup'!$AC$49, Schedule!$P$7, "")</f>
        <v/>
      </c>
      <c r="Q481" s="14"/>
      <c r="S481" s="12" t="str">
        <f t="shared" si="114"/>
        <v/>
      </c>
      <c r="U481" s="22">
        <f>IF(I481='Intro &amp; Setup'!$AC$49, AF481, 0)</f>
        <v>0</v>
      </c>
      <c r="V481" s="57" t="str">
        <f t="shared" si="115"/>
        <v/>
      </c>
      <c r="X481" s="5" t="str">
        <f t="shared" si="121"/>
        <v/>
      </c>
      <c r="Y481" s="6" t="str">
        <f t="shared" si="121"/>
        <v/>
      </c>
      <c r="Z481" s="7" t="str">
        <f t="shared" si="121"/>
        <v/>
      </c>
      <c r="AA481" s="6"/>
      <c r="AB481" s="32" t="str">
        <f t="shared" ca="1" si="122"/>
        <v/>
      </c>
      <c r="AC481" s="59" t="str">
        <f t="shared" ca="1" si="122"/>
        <v/>
      </c>
      <c r="AD481" s="60" t="str">
        <f t="shared" ca="1" si="122"/>
        <v/>
      </c>
      <c r="AE481" s="59"/>
      <c r="AF481" s="22" t="str">
        <f>IF(AND(I481="", J481=""), "", IF(AND(J481="", 'Intro &amp; Setup'!$K$42&gt;0), 'Intro &amp; Setup'!$K$42, J481))</f>
        <v/>
      </c>
      <c r="AO481" s="37" t="str">
        <f>IF(B481="", "", IF(COUNTIF($B$9:B480, B481)&gt;0, "", B481))</f>
        <v/>
      </c>
      <c r="AP481" s="37" t="str">
        <f t="shared" si="117"/>
        <v/>
      </c>
      <c r="AQ481" s="37">
        <v>473</v>
      </c>
      <c r="AR481" s="37" t="str">
        <f t="shared" si="118"/>
        <v/>
      </c>
      <c r="AT481" s="37" t="str">
        <f t="shared" si="119"/>
        <v/>
      </c>
      <c r="AV481" s="22" t="str">
        <f t="shared" si="120"/>
        <v/>
      </c>
    </row>
    <row r="482" spans="1:48" x14ac:dyDescent="0.25">
      <c r="A482" s="14"/>
      <c r="B482" s="145"/>
      <c r="C482" s="146"/>
      <c r="D482" s="147"/>
      <c r="E482" s="147"/>
      <c r="F482" s="148"/>
      <c r="G482" s="149"/>
      <c r="H482" s="150"/>
      <c r="I482" s="151"/>
      <c r="J482" s="152"/>
      <c r="K482" s="14"/>
      <c r="L482" s="162" t="str">
        <f t="shared" si="112"/>
        <v/>
      </c>
      <c r="M482" s="163" t="str">
        <f t="shared" si="113"/>
        <v/>
      </c>
      <c r="N482" s="164" t="str">
        <f t="shared" si="116"/>
        <v/>
      </c>
      <c r="O482" s="14"/>
      <c r="P482" s="172" t="str">
        <f>IF(I482='Intro &amp; Setup'!$AC$49, Schedule!$P$7, "")</f>
        <v/>
      </c>
      <c r="Q482" s="14"/>
      <c r="S482" s="12" t="str">
        <f t="shared" si="114"/>
        <v/>
      </c>
      <c r="U482" s="22">
        <f>IF(I482='Intro &amp; Setup'!$AC$49, AF482, 0)</f>
        <v>0</v>
      </c>
      <c r="V482" s="57" t="str">
        <f t="shared" si="115"/>
        <v/>
      </c>
      <c r="X482" s="5" t="str">
        <f t="shared" si="121"/>
        <v/>
      </c>
      <c r="Y482" s="6" t="str">
        <f t="shared" si="121"/>
        <v/>
      </c>
      <c r="Z482" s="7" t="str">
        <f t="shared" si="121"/>
        <v/>
      </c>
      <c r="AA482" s="6"/>
      <c r="AB482" s="32" t="str">
        <f t="shared" ca="1" si="122"/>
        <v/>
      </c>
      <c r="AC482" s="59" t="str">
        <f t="shared" ca="1" si="122"/>
        <v/>
      </c>
      <c r="AD482" s="60" t="str">
        <f t="shared" ca="1" si="122"/>
        <v/>
      </c>
      <c r="AE482" s="59"/>
      <c r="AF482" s="22" t="str">
        <f>IF(AND(I482="", J482=""), "", IF(AND(J482="", 'Intro &amp; Setup'!$K$42&gt;0), 'Intro &amp; Setup'!$K$42, J482))</f>
        <v/>
      </c>
      <c r="AO482" s="37" t="str">
        <f>IF(B482="", "", IF(COUNTIF($B$9:B481, B482)&gt;0, "", B482))</f>
        <v/>
      </c>
      <c r="AP482" s="37" t="str">
        <f t="shared" si="117"/>
        <v/>
      </c>
      <c r="AQ482" s="37">
        <v>474</v>
      </c>
      <c r="AR482" s="37" t="str">
        <f t="shared" si="118"/>
        <v/>
      </c>
      <c r="AT482" s="37" t="str">
        <f t="shared" si="119"/>
        <v/>
      </c>
      <c r="AV482" s="22" t="str">
        <f t="shared" si="120"/>
        <v/>
      </c>
    </row>
    <row r="483" spans="1:48" x14ac:dyDescent="0.25">
      <c r="A483" s="14"/>
      <c r="B483" s="145"/>
      <c r="C483" s="146"/>
      <c r="D483" s="147"/>
      <c r="E483" s="147"/>
      <c r="F483" s="148"/>
      <c r="G483" s="149"/>
      <c r="H483" s="150"/>
      <c r="I483" s="151"/>
      <c r="J483" s="152"/>
      <c r="K483" s="14"/>
      <c r="L483" s="162" t="str">
        <f t="shared" si="112"/>
        <v/>
      </c>
      <c r="M483" s="163" t="str">
        <f t="shared" si="113"/>
        <v/>
      </c>
      <c r="N483" s="164" t="str">
        <f t="shared" si="116"/>
        <v/>
      </c>
      <c r="O483" s="14"/>
      <c r="P483" s="172" t="str">
        <f>IF(I483='Intro &amp; Setup'!$AC$49, Schedule!$P$7, "")</f>
        <v/>
      </c>
      <c r="Q483" s="14"/>
      <c r="S483" s="12" t="str">
        <f t="shared" si="114"/>
        <v/>
      </c>
      <c r="U483" s="22">
        <f>IF(I483='Intro &amp; Setup'!$AC$49, AF483, 0)</f>
        <v>0</v>
      </c>
      <c r="V483" s="57" t="str">
        <f t="shared" si="115"/>
        <v/>
      </c>
      <c r="X483" s="5" t="str">
        <f t="shared" si="121"/>
        <v/>
      </c>
      <c r="Y483" s="6" t="str">
        <f t="shared" si="121"/>
        <v/>
      </c>
      <c r="Z483" s="7" t="str">
        <f t="shared" si="121"/>
        <v/>
      </c>
      <c r="AA483" s="6"/>
      <c r="AB483" s="32" t="str">
        <f t="shared" ca="1" si="122"/>
        <v/>
      </c>
      <c r="AC483" s="59" t="str">
        <f t="shared" ca="1" si="122"/>
        <v/>
      </c>
      <c r="AD483" s="60" t="str">
        <f t="shared" ca="1" si="122"/>
        <v/>
      </c>
      <c r="AE483" s="59"/>
      <c r="AF483" s="22" t="str">
        <f>IF(AND(I483="", J483=""), "", IF(AND(J483="", 'Intro &amp; Setup'!$K$42&gt;0), 'Intro &amp; Setup'!$K$42, J483))</f>
        <v/>
      </c>
      <c r="AO483" s="37" t="str">
        <f>IF(B483="", "", IF(COUNTIF($B$9:B482, B483)&gt;0, "", B483))</f>
        <v/>
      </c>
      <c r="AP483" s="37" t="str">
        <f t="shared" si="117"/>
        <v/>
      </c>
      <c r="AQ483" s="37">
        <v>475</v>
      </c>
      <c r="AR483" s="37" t="str">
        <f t="shared" si="118"/>
        <v/>
      </c>
      <c r="AT483" s="37" t="str">
        <f t="shared" si="119"/>
        <v/>
      </c>
      <c r="AV483" s="22" t="str">
        <f t="shared" si="120"/>
        <v/>
      </c>
    </row>
    <row r="484" spans="1:48" x14ac:dyDescent="0.25">
      <c r="A484" s="14"/>
      <c r="B484" s="145"/>
      <c r="C484" s="146"/>
      <c r="D484" s="147"/>
      <c r="E484" s="147"/>
      <c r="F484" s="148"/>
      <c r="G484" s="149"/>
      <c r="H484" s="150"/>
      <c r="I484" s="151"/>
      <c r="J484" s="152"/>
      <c r="K484" s="14"/>
      <c r="L484" s="162" t="str">
        <f t="shared" si="112"/>
        <v/>
      </c>
      <c r="M484" s="163" t="str">
        <f t="shared" si="113"/>
        <v/>
      </c>
      <c r="N484" s="164" t="str">
        <f t="shared" si="116"/>
        <v/>
      </c>
      <c r="O484" s="14"/>
      <c r="P484" s="172" t="str">
        <f>IF(I484='Intro &amp; Setup'!$AC$49, Schedule!$P$7, "")</f>
        <v/>
      </c>
      <c r="Q484" s="14"/>
      <c r="S484" s="12" t="str">
        <f t="shared" si="114"/>
        <v/>
      </c>
      <c r="U484" s="22">
        <f>IF(I484='Intro &amp; Setup'!$AC$49, AF484, 0)</f>
        <v>0</v>
      </c>
      <c r="V484" s="57" t="str">
        <f t="shared" si="115"/>
        <v/>
      </c>
      <c r="X484" s="5" t="str">
        <f t="shared" si="121"/>
        <v/>
      </c>
      <c r="Y484" s="6" t="str">
        <f t="shared" si="121"/>
        <v/>
      </c>
      <c r="Z484" s="7" t="str">
        <f t="shared" si="121"/>
        <v/>
      </c>
      <c r="AA484" s="6"/>
      <c r="AB484" s="32" t="str">
        <f t="shared" ca="1" si="122"/>
        <v/>
      </c>
      <c r="AC484" s="59" t="str">
        <f t="shared" ca="1" si="122"/>
        <v/>
      </c>
      <c r="AD484" s="60" t="str">
        <f t="shared" ca="1" si="122"/>
        <v/>
      </c>
      <c r="AE484" s="59"/>
      <c r="AF484" s="22" t="str">
        <f>IF(AND(I484="", J484=""), "", IF(AND(J484="", 'Intro &amp; Setup'!$K$42&gt;0), 'Intro &amp; Setup'!$K$42, J484))</f>
        <v/>
      </c>
      <c r="AO484" s="37" t="str">
        <f>IF(B484="", "", IF(COUNTIF($B$9:B483, B484)&gt;0, "", B484))</f>
        <v/>
      </c>
      <c r="AP484" s="37" t="str">
        <f t="shared" si="117"/>
        <v/>
      </c>
      <c r="AQ484" s="37">
        <v>476</v>
      </c>
      <c r="AR484" s="37" t="str">
        <f t="shared" si="118"/>
        <v/>
      </c>
      <c r="AT484" s="37" t="str">
        <f t="shared" si="119"/>
        <v/>
      </c>
      <c r="AV484" s="22" t="str">
        <f t="shared" si="120"/>
        <v/>
      </c>
    </row>
    <row r="485" spans="1:48" x14ac:dyDescent="0.25">
      <c r="A485" s="14"/>
      <c r="B485" s="145"/>
      <c r="C485" s="146"/>
      <c r="D485" s="147"/>
      <c r="E485" s="147"/>
      <c r="F485" s="148"/>
      <c r="G485" s="149"/>
      <c r="H485" s="150"/>
      <c r="I485" s="151"/>
      <c r="J485" s="152"/>
      <c r="K485" s="14"/>
      <c r="L485" s="162" t="str">
        <f t="shared" si="112"/>
        <v/>
      </c>
      <c r="M485" s="163" t="str">
        <f t="shared" si="113"/>
        <v/>
      </c>
      <c r="N485" s="164" t="str">
        <f t="shared" si="116"/>
        <v/>
      </c>
      <c r="O485" s="14"/>
      <c r="P485" s="172" t="str">
        <f>IF(I485='Intro &amp; Setup'!$AC$49, Schedule!$P$7, "")</f>
        <v/>
      </c>
      <c r="Q485" s="14"/>
      <c r="S485" s="12" t="str">
        <f t="shared" si="114"/>
        <v/>
      </c>
      <c r="U485" s="22">
        <f>IF(I485='Intro &amp; Setup'!$AC$49, AF485, 0)</f>
        <v>0</v>
      </c>
      <c r="V485" s="57" t="str">
        <f t="shared" si="115"/>
        <v/>
      </c>
      <c r="X485" s="5" t="str">
        <f t="shared" si="121"/>
        <v/>
      </c>
      <c r="Y485" s="6" t="str">
        <f t="shared" si="121"/>
        <v/>
      </c>
      <c r="Z485" s="7" t="str">
        <f t="shared" si="121"/>
        <v/>
      </c>
      <c r="AA485" s="6"/>
      <c r="AB485" s="32" t="str">
        <f t="shared" ca="1" si="122"/>
        <v/>
      </c>
      <c r="AC485" s="59" t="str">
        <f t="shared" ca="1" si="122"/>
        <v/>
      </c>
      <c r="AD485" s="60" t="str">
        <f t="shared" ca="1" si="122"/>
        <v/>
      </c>
      <c r="AE485" s="59"/>
      <c r="AF485" s="22" t="str">
        <f>IF(AND(I485="", J485=""), "", IF(AND(J485="", 'Intro &amp; Setup'!$K$42&gt;0), 'Intro &amp; Setup'!$K$42, J485))</f>
        <v/>
      </c>
      <c r="AO485" s="37" t="str">
        <f>IF(B485="", "", IF(COUNTIF($B$9:B484, B485)&gt;0, "", B485))</f>
        <v/>
      </c>
      <c r="AP485" s="37" t="str">
        <f t="shared" si="117"/>
        <v/>
      </c>
      <c r="AQ485" s="37">
        <v>477</v>
      </c>
      <c r="AR485" s="37" t="str">
        <f t="shared" si="118"/>
        <v/>
      </c>
      <c r="AT485" s="37" t="str">
        <f t="shared" si="119"/>
        <v/>
      </c>
      <c r="AV485" s="22" t="str">
        <f t="shared" si="120"/>
        <v/>
      </c>
    </row>
    <row r="486" spans="1:48" x14ac:dyDescent="0.25">
      <c r="A486" s="14"/>
      <c r="B486" s="145"/>
      <c r="C486" s="146"/>
      <c r="D486" s="147"/>
      <c r="E486" s="147"/>
      <c r="F486" s="148"/>
      <c r="G486" s="149"/>
      <c r="H486" s="150"/>
      <c r="I486" s="151"/>
      <c r="J486" s="152"/>
      <c r="K486" s="14"/>
      <c r="L486" s="162" t="str">
        <f t="shared" si="112"/>
        <v/>
      </c>
      <c r="M486" s="163" t="str">
        <f t="shared" si="113"/>
        <v/>
      </c>
      <c r="N486" s="164" t="str">
        <f t="shared" si="116"/>
        <v/>
      </c>
      <c r="O486" s="14"/>
      <c r="P486" s="172" t="str">
        <f>IF(I486='Intro &amp; Setup'!$AC$49, Schedule!$P$7, "")</f>
        <v/>
      </c>
      <c r="Q486" s="14"/>
      <c r="S486" s="12" t="str">
        <f t="shared" si="114"/>
        <v/>
      </c>
      <c r="U486" s="22">
        <f>IF(I486='Intro &amp; Setup'!$AC$49, AF486, 0)</f>
        <v>0</v>
      </c>
      <c r="V486" s="57" t="str">
        <f t="shared" si="115"/>
        <v/>
      </c>
      <c r="X486" s="5" t="str">
        <f t="shared" si="121"/>
        <v/>
      </c>
      <c r="Y486" s="6" t="str">
        <f t="shared" si="121"/>
        <v/>
      </c>
      <c r="Z486" s="7" t="str">
        <f t="shared" si="121"/>
        <v/>
      </c>
      <c r="AA486" s="6"/>
      <c r="AB486" s="32" t="str">
        <f t="shared" ca="1" si="122"/>
        <v/>
      </c>
      <c r="AC486" s="59" t="str">
        <f t="shared" ca="1" si="122"/>
        <v/>
      </c>
      <c r="AD486" s="60" t="str">
        <f t="shared" ca="1" si="122"/>
        <v/>
      </c>
      <c r="AE486" s="59"/>
      <c r="AF486" s="22" t="str">
        <f>IF(AND(I486="", J486=""), "", IF(AND(J486="", 'Intro &amp; Setup'!$K$42&gt;0), 'Intro &amp; Setup'!$K$42, J486))</f>
        <v/>
      </c>
      <c r="AO486" s="37" t="str">
        <f>IF(B486="", "", IF(COUNTIF($B$9:B485, B486)&gt;0, "", B486))</f>
        <v/>
      </c>
      <c r="AP486" s="37" t="str">
        <f t="shared" si="117"/>
        <v/>
      </c>
      <c r="AQ486" s="37">
        <v>478</v>
      </c>
      <c r="AR486" s="37" t="str">
        <f t="shared" si="118"/>
        <v/>
      </c>
      <c r="AT486" s="37" t="str">
        <f t="shared" si="119"/>
        <v/>
      </c>
      <c r="AV486" s="22" t="str">
        <f t="shared" si="120"/>
        <v/>
      </c>
    </row>
    <row r="487" spans="1:48" x14ac:dyDescent="0.25">
      <c r="A487" s="14"/>
      <c r="B487" s="145"/>
      <c r="C487" s="146"/>
      <c r="D487" s="147"/>
      <c r="E487" s="147"/>
      <c r="F487" s="148"/>
      <c r="G487" s="149"/>
      <c r="H487" s="150"/>
      <c r="I487" s="151"/>
      <c r="J487" s="152"/>
      <c r="K487" s="14"/>
      <c r="L487" s="162" t="str">
        <f t="shared" si="112"/>
        <v/>
      </c>
      <c r="M487" s="163" t="str">
        <f t="shared" si="113"/>
        <v/>
      </c>
      <c r="N487" s="164" t="str">
        <f t="shared" si="116"/>
        <v/>
      </c>
      <c r="O487" s="14"/>
      <c r="P487" s="172" t="str">
        <f>IF(I487='Intro &amp; Setup'!$AC$49, Schedule!$P$7, "")</f>
        <v/>
      </c>
      <c r="Q487" s="14"/>
      <c r="S487" s="12" t="str">
        <f t="shared" si="114"/>
        <v/>
      </c>
      <c r="U487" s="22">
        <f>IF(I487='Intro &amp; Setup'!$AC$49, AF487, 0)</f>
        <v>0</v>
      </c>
      <c r="V487" s="57" t="str">
        <f t="shared" si="115"/>
        <v/>
      </c>
      <c r="X487" s="5" t="str">
        <f t="shared" si="121"/>
        <v/>
      </c>
      <c r="Y487" s="6" t="str">
        <f t="shared" si="121"/>
        <v/>
      </c>
      <c r="Z487" s="7" t="str">
        <f t="shared" si="121"/>
        <v/>
      </c>
      <c r="AA487" s="6"/>
      <c r="AB487" s="32" t="str">
        <f t="shared" ca="1" si="122"/>
        <v/>
      </c>
      <c r="AC487" s="59" t="str">
        <f t="shared" ca="1" si="122"/>
        <v/>
      </c>
      <c r="AD487" s="60" t="str">
        <f t="shared" ca="1" si="122"/>
        <v/>
      </c>
      <c r="AE487" s="59"/>
      <c r="AF487" s="22" t="str">
        <f>IF(AND(I487="", J487=""), "", IF(AND(J487="", 'Intro &amp; Setup'!$K$42&gt;0), 'Intro &amp; Setup'!$K$42, J487))</f>
        <v/>
      </c>
      <c r="AO487" s="37" t="str">
        <f>IF(B487="", "", IF(COUNTIF($B$9:B486, B487)&gt;0, "", B487))</f>
        <v/>
      </c>
      <c r="AP487" s="37" t="str">
        <f t="shared" si="117"/>
        <v/>
      </c>
      <c r="AQ487" s="37">
        <v>479</v>
      </c>
      <c r="AR487" s="37" t="str">
        <f t="shared" si="118"/>
        <v/>
      </c>
      <c r="AT487" s="37" t="str">
        <f t="shared" si="119"/>
        <v/>
      </c>
      <c r="AV487" s="22" t="str">
        <f t="shared" si="120"/>
        <v/>
      </c>
    </row>
    <row r="488" spans="1:48" x14ac:dyDescent="0.25">
      <c r="A488" s="14"/>
      <c r="B488" s="145"/>
      <c r="C488" s="146"/>
      <c r="D488" s="147"/>
      <c r="E488" s="147"/>
      <c r="F488" s="148"/>
      <c r="G488" s="149"/>
      <c r="H488" s="150"/>
      <c r="I488" s="151"/>
      <c r="J488" s="152"/>
      <c r="K488" s="14"/>
      <c r="L488" s="162" t="str">
        <f t="shared" si="112"/>
        <v/>
      </c>
      <c r="M488" s="163" t="str">
        <f t="shared" si="113"/>
        <v/>
      </c>
      <c r="N488" s="164" t="str">
        <f t="shared" si="116"/>
        <v/>
      </c>
      <c r="O488" s="14"/>
      <c r="P488" s="172" t="str">
        <f>IF(I488='Intro &amp; Setup'!$AC$49, Schedule!$P$7, "")</f>
        <v/>
      </c>
      <c r="Q488" s="14"/>
      <c r="S488" s="12" t="str">
        <f t="shared" si="114"/>
        <v/>
      </c>
      <c r="U488" s="22">
        <f>IF(I488='Intro &amp; Setup'!$AC$49, AF488, 0)</f>
        <v>0</v>
      </c>
      <c r="V488" s="57" t="str">
        <f t="shared" si="115"/>
        <v/>
      </c>
      <c r="X488" s="5" t="str">
        <f t="shared" si="121"/>
        <v/>
      </c>
      <c r="Y488" s="6" t="str">
        <f t="shared" si="121"/>
        <v/>
      </c>
      <c r="Z488" s="7" t="str">
        <f t="shared" si="121"/>
        <v/>
      </c>
      <c r="AA488" s="6"/>
      <c r="AB488" s="32" t="str">
        <f t="shared" ca="1" si="122"/>
        <v/>
      </c>
      <c r="AC488" s="59" t="str">
        <f t="shared" ca="1" si="122"/>
        <v/>
      </c>
      <c r="AD488" s="60" t="str">
        <f t="shared" ca="1" si="122"/>
        <v/>
      </c>
      <c r="AE488" s="59"/>
      <c r="AF488" s="22" t="str">
        <f>IF(AND(I488="", J488=""), "", IF(AND(J488="", 'Intro &amp; Setup'!$K$42&gt;0), 'Intro &amp; Setup'!$K$42, J488))</f>
        <v/>
      </c>
      <c r="AO488" s="37" t="str">
        <f>IF(B488="", "", IF(COUNTIF($B$9:B487, B488)&gt;0, "", B488))</f>
        <v/>
      </c>
      <c r="AP488" s="37" t="str">
        <f t="shared" si="117"/>
        <v/>
      </c>
      <c r="AQ488" s="37">
        <v>480</v>
      </c>
      <c r="AR488" s="37" t="str">
        <f t="shared" si="118"/>
        <v/>
      </c>
      <c r="AT488" s="37" t="str">
        <f t="shared" si="119"/>
        <v/>
      </c>
      <c r="AV488" s="22" t="str">
        <f t="shared" si="120"/>
        <v/>
      </c>
    </row>
    <row r="489" spans="1:48" x14ac:dyDescent="0.25">
      <c r="A489" s="14"/>
      <c r="B489" s="145"/>
      <c r="C489" s="146"/>
      <c r="D489" s="147"/>
      <c r="E489" s="147"/>
      <c r="F489" s="148"/>
      <c r="G489" s="149"/>
      <c r="H489" s="150"/>
      <c r="I489" s="151"/>
      <c r="J489" s="152"/>
      <c r="K489" s="14"/>
      <c r="L489" s="162" t="str">
        <f t="shared" si="112"/>
        <v/>
      </c>
      <c r="M489" s="163" t="str">
        <f t="shared" si="113"/>
        <v/>
      </c>
      <c r="N489" s="164" t="str">
        <f t="shared" si="116"/>
        <v/>
      </c>
      <c r="O489" s="14"/>
      <c r="P489" s="172" t="str">
        <f>IF(I489='Intro &amp; Setup'!$AC$49, Schedule!$P$7, "")</f>
        <v/>
      </c>
      <c r="Q489" s="14"/>
      <c r="S489" s="12" t="str">
        <f t="shared" si="114"/>
        <v/>
      </c>
      <c r="U489" s="22">
        <f>IF(I489='Intro &amp; Setup'!$AC$49, AF489, 0)</f>
        <v>0</v>
      </c>
      <c r="V489" s="57" t="str">
        <f t="shared" si="115"/>
        <v/>
      </c>
      <c r="X489" s="5" t="str">
        <f t="shared" ref="X489:Z508" si="123">IF($I489="", "", IF($S489=X$8, $I489, ""))</f>
        <v/>
      </c>
      <c r="Y489" s="6" t="str">
        <f t="shared" si="123"/>
        <v/>
      </c>
      <c r="Z489" s="7" t="str">
        <f t="shared" si="123"/>
        <v/>
      </c>
      <c r="AA489" s="6"/>
      <c r="AB489" s="32" t="str">
        <f t="shared" ref="AB489:AD508" ca="1" si="124">IF($S489=AB$8, $AF489, "")</f>
        <v/>
      </c>
      <c r="AC489" s="59" t="str">
        <f t="shared" ca="1" si="124"/>
        <v/>
      </c>
      <c r="AD489" s="60" t="str">
        <f t="shared" ca="1" si="124"/>
        <v/>
      </c>
      <c r="AE489" s="59"/>
      <c r="AF489" s="22" t="str">
        <f>IF(AND(I489="", J489=""), "", IF(AND(J489="", 'Intro &amp; Setup'!$K$42&gt;0), 'Intro &amp; Setup'!$K$42, J489))</f>
        <v/>
      </c>
      <c r="AO489" s="37" t="str">
        <f>IF(B489="", "", IF(COUNTIF($B$9:B488, B489)&gt;0, "", B489))</f>
        <v/>
      </c>
      <c r="AP489" s="37" t="str">
        <f t="shared" si="117"/>
        <v/>
      </c>
      <c r="AQ489" s="37">
        <v>481</v>
      </c>
      <c r="AR489" s="37" t="str">
        <f t="shared" si="118"/>
        <v/>
      </c>
      <c r="AT489" s="37" t="str">
        <f t="shared" si="119"/>
        <v/>
      </c>
      <c r="AV489" s="22" t="str">
        <f t="shared" si="120"/>
        <v/>
      </c>
    </row>
    <row r="490" spans="1:48" x14ac:dyDescent="0.25">
      <c r="A490" s="14"/>
      <c r="B490" s="145"/>
      <c r="C490" s="146"/>
      <c r="D490" s="147"/>
      <c r="E490" s="147"/>
      <c r="F490" s="148"/>
      <c r="G490" s="149"/>
      <c r="H490" s="150"/>
      <c r="I490" s="151"/>
      <c r="J490" s="152"/>
      <c r="K490" s="14"/>
      <c r="L490" s="162" t="str">
        <f t="shared" si="112"/>
        <v/>
      </c>
      <c r="M490" s="163" t="str">
        <f t="shared" si="113"/>
        <v/>
      </c>
      <c r="N490" s="164" t="str">
        <f t="shared" si="116"/>
        <v/>
      </c>
      <c r="O490" s="14"/>
      <c r="P490" s="172" t="str">
        <f>IF(I490='Intro &amp; Setup'!$AC$49, Schedule!$P$7, "")</f>
        <v/>
      </c>
      <c r="Q490" s="14"/>
      <c r="S490" s="12" t="str">
        <f t="shared" si="114"/>
        <v/>
      </c>
      <c r="U490" s="22">
        <f>IF(I490='Intro &amp; Setup'!$AC$49, AF490, 0)</f>
        <v>0</v>
      </c>
      <c r="V490" s="57" t="str">
        <f t="shared" si="115"/>
        <v/>
      </c>
      <c r="X490" s="5" t="str">
        <f t="shared" si="123"/>
        <v/>
      </c>
      <c r="Y490" s="6" t="str">
        <f t="shared" si="123"/>
        <v/>
      </c>
      <c r="Z490" s="7" t="str">
        <f t="shared" si="123"/>
        <v/>
      </c>
      <c r="AA490" s="6"/>
      <c r="AB490" s="32" t="str">
        <f t="shared" ca="1" si="124"/>
        <v/>
      </c>
      <c r="AC490" s="59" t="str">
        <f t="shared" ca="1" si="124"/>
        <v/>
      </c>
      <c r="AD490" s="60" t="str">
        <f t="shared" ca="1" si="124"/>
        <v/>
      </c>
      <c r="AE490" s="59"/>
      <c r="AF490" s="22" t="str">
        <f>IF(AND(I490="", J490=""), "", IF(AND(J490="", 'Intro &amp; Setup'!$K$42&gt;0), 'Intro &amp; Setup'!$K$42, J490))</f>
        <v/>
      </c>
      <c r="AO490" s="37" t="str">
        <f>IF(B490="", "", IF(COUNTIF($B$9:B489, B490)&gt;0, "", B490))</f>
        <v/>
      </c>
      <c r="AP490" s="37" t="str">
        <f t="shared" si="117"/>
        <v/>
      </c>
      <c r="AQ490" s="37">
        <v>482</v>
      </c>
      <c r="AR490" s="37" t="str">
        <f t="shared" si="118"/>
        <v/>
      </c>
      <c r="AT490" s="37" t="str">
        <f t="shared" si="119"/>
        <v/>
      </c>
      <c r="AV490" s="22" t="str">
        <f t="shared" si="120"/>
        <v/>
      </c>
    </row>
    <row r="491" spans="1:48" x14ac:dyDescent="0.25">
      <c r="A491" s="14"/>
      <c r="B491" s="145"/>
      <c r="C491" s="146"/>
      <c r="D491" s="147"/>
      <c r="E491" s="147"/>
      <c r="F491" s="148"/>
      <c r="G491" s="149"/>
      <c r="H491" s="150"/>
      <c r="I491" s="151"/>
      <c r="J491" s="152"/>
      <c r="K491" s="14"/>
      <c r="L491" s="162" t="str">
        <f t="shared" si="112"/>
        <v/>
      </c>
      <c r="M491" s="163" t="str">
        <f t="shared" si="113"/>
        <v/>
      </c>
      <c r="N491" s="164" t="str">
        <f t="shared" si="116"/>
        <v/>
      </c>
      <c r="O491" s="14"/>
      <c r="P491" s="172" t="str">
        <f>IF(I491='Intro &amp; Setup'!$AC$49, Schedule!$P$7, "")</f>
        <v/>
      </c>
      <c r="Q491" s="14"/>
      <c r="S491" s="12" t="str">
        <f t="shared" si="114"/>
        <v/>
      </c>
      <c r="U491" s="22">
        <f>IF(I491='Intro &amp; Setup'!$AC$49, AF491, 0)</f>
        <v>0</v>
      </c>
      <c r="V491" s="57" t="str">
        <f t="shared" si="115"/>
        <v/>
      </c>
      <c r="X491" s="5" t="str">
        <f t="shared" si="123"/>
        <v/>
      </c>
      <c r="Y491" s="6" t="str">
        <f t="shared" si="123"/>
        <v/>
      </c>
      <c r="Z491" s="7" t="str">
        <f t="shared" si="123"/>
        <v/>
      </c>
      <c r="AA491" s="6"/>
      <c r="AB491" s="32" t="str">
        <f t="shared" ca="1" si="124"/>
        <v/>
      </c>
      <c r="AC491" s="59" t="str">
        <f t="shared" ca="1" si="124"/>
        <v/>
      </c>
      <c r="AD491" s="60" t="str">
        <f t="shared" ca="1" si="124"/>
        <v/>
      </c>
      <c r="AE491" s="59"/>
      <c r="AF491" s="22" t="str">
        <f>IF(AND(I491="", J491=""), "", IF(AND(J491="", 'Intro &amp; Setup'!$K$42&gt;0), 'Intro &amp; Setup'!$K$42, J491))</f>
        <v/>
      </c>
      <c r="AO491" s="37" t="str">
        <f>IF(B491="", "", IF(COUNTIF($B$9:B490, B491)&gt;0, "", B491))</f>
        <v/>
      </c>
      <c r="AP491" s="37" t="str">
        <f t="shared" si="117"/>
        <v/>
      </c>
      <c r="AQ491" s="37">
        <v>483</v>
      </c>
      <c r="AR491" s="37" t="str">
        <f t="shared" si="118"/>
        <v/>
      </c>
      <c r="AT491" s="37" t="str">
        <f t="shared" si="119"/>
        <v/>
      </c>
      <c r="AV491" s="22" t="str">
        <f t="shared" si="120"/>
        <v/>
      </c>
    </row>
    <row r="492" spans="1:48" x14ac:dyDescent="0.25">
      <c r="A492" s="14"/>
      <c r="B492" s="145"/>
      <c r="C492" s="146"/>
      <c r="D492" s="147"/>
      <c r="E492" s="147"/>
      <c r="F492" s="148"/>
      <c r="G492" s="149"/>
      <c r="H492" s="150"/>
      <c r="I492" s="151"/>
      <c r="J492" s="152"/>
      <c r="K492" s="14"/>
      <c r="L492" s="162" t="str">
        <f t="shared" si="112"/>
        <v/>
      </c>
      <c r="M492" s="163" t="str">
        <f t="shared" si="113"/>
        <v/>
      </c>
      <c r="N492" s="164" t="str">
        <f t="shared" si="116"/>
        <v/>
      </c>
      <c r="O492" s="14"/>
      <c r="P492" s="172" t="str">
        <f>IF(I492='Intro &amp; Setup'!$AC$49, Schedule!$P$7, "")</f>
        <v/>
      </c>
      <c r="Q492" s="14"/>
      <c r="S492" s="12" t="str">
        <f t="shared" si="114"/>
        <v/>
      </c>
      <c r="U492" s="22">
        <f>IF(I492='Intro &amp; Setup'!$AC$49, AF492, 0)</f>
        <v>0</v>
      </c>
      <c r="V492" s="57" t="str">
        <f t="shared" si="115"/>
        <v/>
      </c>
      <c r="X492" s="5" t="str">
        <f t="shared" si="123"/>
        <v/>
      </c>
      <c r="Y492" s="6" t="str">
        <f t="shared" si="123"/>
        <v/>
      </c>
      <c r="Z492" s="7" t="str">
        <f t="shared" si="123"/>
        <v/>
      </c>
      <c r="AA492" s="6"/>
      <c r="AB492" s="32" t="str">
        <f t="shared" ca="1" si="124"/>
        <v/>
      </c>
      <c r="AC492" s="59" t="str">
        <f t="shared" ca="1" si="124"/>
        <v/>
      </c>
      <c r="AD492" s="60" t="str">
        <f t="shared" ca="1" si="124"/>
        <v/>
      </c>
      <c r="AE492" s="59"/>
      <c r="AF492" s="22" t="str">
        <f>IF(AND(I492="", J492=""), "", IF(AND(J492="", 'Intro &amp; Setup'!$K$42&gt;0), 'Intro &amp; Setup'!$K$42, J492))</f>
        <v/>
      </c>
      <c r="AO492" s="37" t="str">
        <f>IF(B492="", "", IF(COUNTIF($B$9:B491, B492)&gt;0, "", B492))</f>
        <v/>
      </c>
      <c r="AP492" s="37" t="str">
        <f t="shared" si="117"/>
        <v/>
      </c>
      <c r="AQ492" s="37">
        <v>484</v>
      </c>
      <c r="AR492" s="37" t="str">
        <f t="shared" si="118"/>
        <v/>
      </c>
      <c r="AT492" s="37" t="str">
        <f t="shared" si="119"/>
        <v/>
      </c>
      <c r="AV492" s="22" t="str">
        <f t="shared" si="120"/>
        <v/>
      </c>
    </row>
    <row r="493" spans="1:48" x14ac:dyDescent="0.25">
      <c r="A493" s="14"/>
      <c r="B493" s="145"/>
      <c r="C493" s="146"/>
      <c r="D493" s="147"/>
      <c r="E493" s="147"/>
      <c r="F493" s="148"/>
      <c r="G493" s="149"/>
      <c r="H493" s="150"/>
      <c r="I493" s="151"/>
      <c r="J493" s="152"/>
      <c r="K493" s="14"/>
      <c r="L493" s="162" t="str">
        <f t="shared" si="112"/>
        <v/>
      </c>
      <c r="M493" s="163" t="str">
        <f t="shared" si="113"/>
        <v/>
      </c>
      <c r="N493" s="164" t="str">
        <f t="shared" si="116"/>
        <v/>
      </c>
      <c r="O493" s="14"/>
      <c r="P493" s="172" t="str">
        <f>IF(I493='Intro &amp; Setup'!$AC$49, Schedule!$P$7, "")</f>
        <v/>
      </c>
      <c r="Q493" s="14"/>
      <c r="S493" s="12" t="str">
        <f t="shared" si="114"/>
        <v/>
      </c>
      <c r="U493" s="22">
        <f>IF(I493='Intro &amp; Setup'!$AC$49, AF493, 0)</f>
        <v>0</v>
      </c>
      <c r="V493" s="57" t="str">
        <f t="shared" si="115"/>
        <v/>
      </c>
      <c r="X493" s="5" t="str">
        <f t="shared" si="123"/>
        <v/>
      </c>
      <c r="Y493" s="6" t="str">
        <f t="shared" si="123"/>
        <v/>
      </c>
      <c r="Z493" s="7" t="str">
        <f t="shared" si="123"/>
        <v/>
      </c>
      <c r="AA493" s="6"/>
      <c r="AB493" s="32" t="str">
        <f t="shared" ca="1" si="124"/>
        <v/>
      </c>
      <c r="AC493" s="59" t="str">
        <f t="shared" ca="1" si="124"/>
        <v/>
      </c>
      <c r="AD493" s="60" t="str">
        <f t="shared" ca="1" si="124"/>
        <v/>
      </c>
      <c r="AE493" s="59"/>
      <c r="AF493" s="22" t="str">
        <f>IF(AND(I493="", J493=""), "", IF(AND(J493="", 'Intro &amp; Setup'!$K$42&gt;0), 'Intro &amp; Setup'!$K$42, J493))</f>
        <v/>
      </c>
      <c r="AO493" s="37" t="str">
        <f>IF(B493="", "", IF(COUNTIF($B$9:B492, B493)&gt;0, "", B493))</f>
        <v/>
      </c>
      <c r="AP493" s="37" t="str">
        <f t="shared" si="117"/>
        <v/>
      </c>
      <c r="AQ493" s="37">
        <v>485</v>
      </c>
      <c r="AR493" s="37" t="str">
        <f t="shared" si="118"/>
        <v/>
      </c>
      <c r="AT493" s="37" t="str">
        <f t="shared" si="119"/>
        <v/>
      </c>
      <c r="AV493" s="22" t="str">
        <f t="shared" si="120"/>
        <v/>
      </c>
    </row>
    <row r="494" spans="1:48" x14ac:dyDescent="0.25">
      <c r="A494" s="14"/>
      <c r="B494" s="145"/>
      <c r="C494" s="146"/>
      <c r="D494" s="147"/>
      <c r="E494" s="147"/>
      <c r="F494" s="148"/>
      <c r="G494" s="149"/>
      <c r="H494" s="150"/>
      <c r="I494" s="151"/>
      <c r="J494" s="152"/>
      <c r="K494" s="14"/>
      <c r="L494" s="162" t="str">
        <f t="shared" si="112"/>
        <v/>
      </c>
      <c r="M494" s="163" t="str">
        <f t="shared" si="113"/>
        <v/>
      </c>
      <c r="N494" s="164" t="str">
        <f t="shared" si="116"/>
        <v/>
      </c>
      <c r="O494" s="14"/>
      <c r="P494" s="172" t="str">
        <f>IF(I494='Intro &amp; Setup'!$AC$49, Schedule!$P$7, "")</f>
        <v/>
      </c>
      <c r="Q494" s="14"/>
      <c r="S494" s="12" t="str">
        <f t="shared" si="114"/>
        <v/>
      </c>
      <c r="U494" s="22">
        <f>IF(I494='Intro &amp; Setup'!$AC$49, AF494, 0)</f>
        <v>0</v>
      </c>
      <c r="V494" s="57" t="str">
        <f t="shared" si="115"/>
        <v/>
      </c>
      <c r="X494" s="5" t="str">
        <f t="shared" si="123"/>
        <v/>
      </c>
      <c r="Y494" s="6" t="str">
        <f t="shared" si="123"/>
        <v/>
      </c>
      <c r="Z494" s="7" t="str">
        <f t="shared" si="123"/>
        <v/>
      </c>
      <c r="AA494" s="6"/>
      <c r="AB494" s="32" t="str">
        <f t="shared" ca="1" si="124"/>
        <v/>
      </c>
      <c r="AC494" s="59" t="str">
        <f t="shared" ca="1" si="124"/>
        <v/>
      </c>
      <c r="AD494" s="60" t="str">
        <f t="shared" ca="1" si="124"/>
        <v/>
      </c>
      <c r="AE494" s="59"/>
      <c r="AF494" s="22" t="str">
        <f>IF(AND(I494="", J494=""), "", IF(AND(J494="", 'Intro &amp; Setup'!$K$42&gt;0), 'Intro &amp; Setup'!$K$42, J494))</f>
        <v/>
      </c>
      <c r="AO494" s="37" t="str">
        <f>IF(B494="", "", IF(COUNTIF($B$9:B493, B494)&gt;0, "", B494))</f>
        <v/>
      </c>
      <c r="AP494" s="37" t="str">
        <f t="shared" si="117"/>
        <v/>
      </c>
      <c r="AQ494" s="37">
        <v>486</v>
      </c>
      <c r="AR494" s="37" t="str">
        <f t="shared" si="118"/>
        <v/>
      </c>
      <c r="AT494" s="37" t="str">
        <f t="shared" si="119"/>
        <v/>
      </c>
      <c r="AV494" s="22" t="str">
        <f t="shared" si="120"/>
        <v/>
      </c>
    </row>
    <row r="495" spans="1:48" x14ac:dyDescent="0.25">
      <c r="A495" s="14"/>
      <c r="B495" s="145"/>
      <c r="C495" s="146"/>
      <c r="D495" s="147"/>
      <c r="E495" s="147"/>
      <c r="F495" s="148"/>
      <c r="G495" s="149"/>
      <c r="H495" s="150"/>
      <c r="I495" s="151"/>
      <c r="J495" s="152"/>
      <c r="K495" s="14"/>
      <c r="L495" s="162" t="str">
        <f t="shared" si="112"/>
        <v/>
      </c>
      <c r="M495" s="163" t="str">
        <f t="shared" si="113"/>
        <v/>
      </c>
      <c r="N495" s="164" t="str">
        <f t="shared" si="116"/>
        <v/>
      </c>
      <c r="O495" s="14"/>
      <c r="P495" s="172" t="str">
        <f>IF(I495='Intro &amp; Setup'!$AC$49, Schedule!$P$7, "")</f>
        <v/>
      </c>
      <c r="Q495" s="14"/>
      <c r="S495" s="12" t="str">
        <f t="shared" si="114"/>
        <v/>
      </c>
      <c r="U495" s="22">
        <f>IF(I495='Intro &amp; Setup'!$AC$49, AF495, 0)</f>
        <v>0</v>
      </c>
      <c r="V495" s="57" t="str">
        <f t="shared" si="115"/>
        <v/>
      </c>
      <c r="X495" s="5" t="str">
        <f t="shared" si="123"/>
        <v/>
      </c>
      <c r="Y495" s="6" t="str">
        <f t="shared" si="123"/>
        <v/>
      </c>
      <c r="Z495" s="7" t="str">
        <f t="shared" si="123"/>
        <v/>
      </c>
      <c r="AA495" s="6"/>
      <c r="AB495" s="32" t="str">
        <f t="shared" ca="1" si="124"/>
        <v/>
      </c>
      <c r="AC495" s="59" t="str">
        <f t="shared" ca="1" si="124"/>
        <v/>
      </c>
      <c r="AD495" s="60" t="str">
        <f t="shared" ca="1" si="124"/>
        <v/>
      </c>
      <c r="AE495" s="59"/>
      <c r="AF495" s="22" t="str">
        <f>IF(AND(I495="", J495=""), "", IF(AND(J495="", 'Intro &amp; Setup'!$K$42&gt;0), 'Intro &amp; Setup'!$K$42, J495))</f>
        <v/>
      </c>
      <c r="AO495" s="37" t="str">
        <f>IF(B495="", "", IF(COUNTIF($B$9:B494, B495)&gt;0, "", B495))</f>
        <v/>
      </c>
      <c r="AP495" s="37" t="str">
        <f t="shared" si="117"/>
        <v/>
      </c>
      <c r="AQ495" s="37">
        <v>487</v>
      </c>
      <c r="AR495" s="37" t="str">
        <f t="shared" si="118"/>
        <v/>
      </c>
      <c r="AT495" s="37" t="str">
        <f t="shared" si="119"/>
        <v/>
      </c>
      <c r="AV495" s="22" t="str">
        <f t="shared" si="120"/>
        <v/>
      </c>
    </row>
    <row r="496" spans="1:48" x14ac:dyDescent="0.25">
      <c r="A496" s="14"/>
      <c r="B496" s="145"/>
      <c r="C496" s="146"/>
      <c r="D496" s="147"/>
      <c r="E496" s="147"/>
      <c r="F496" s="148"/>
      <c r="G496" s="149"/>
      <c r="H496" s="150"/>
      <c r="I496" s="151"/>
      <c r="J496" s="152"/>
      <c r="K496" s="14"/>
      <c r="L496" s="162" t="str">
        <f t="shared" si="112"/>
        <v/>
      </c>
      <c r="M496" s="163" t="str">
        <f t="shared" si="113"/>
        <v/>
      </c>
      <c r="N496" s="164" t="str">
        <f t="shared" si="116"/>
        <v/>
      </c>
      <c r="O496" s="14"/>
      <c r="P496" s="172" t="str">
        <f>IF(I496='Intro &amp; Setup'!$AC$49, Schedule!$P$7, "")</f>
        <v/>
      </c>
      <c r="Q496" s="14"/>
      <c r="S496" s="12" t="str">
        <f t="shared" si="114"/>
        <v/>
      </c>
      <c r="U496" s="22">
        <f>IF(I496='Intro &amp; Setup'!$AC$49, AF496, 0)</f>
        <v>0</v>
      </c>
      <c r="V496" s="57" t="str">
        <f t="shared" si="115"/>
        <v/>
      </c>
      <c r="X496" s="5" t="str">
        <f t="shared" si="123"/>
        <v/>
      </c>
      <c r="Y496" s="6" t="str">
        <f t="shared" si="123"/>
        <v/>
      </c>
      <c r="Z496" s="7" t="str">
        <f t="shared" si="123"/>
        <v/>
      </c>
      <c r="AA496" s="6"/>
      <c r="AB496" s="32" t="str">
        <f t="shared" ca="1" si="124"/>
        <v/>
      </c>
      <c r="AC496" s="59" t="str">
        <f t="shared" ca="1" si="124"/>
        <v/>
      </c>
      <c r="AD496" s="60" t="str">
        <f t="shared" ca="1" si="124"/>
        <v/>
      </c>
      <c r="AE496" s="59"/>
      <c r="AF496" s="22" t="str">
        <f>IF(AND(I496="", J496=""), "", IF(AND(J496="", 'Intro &amp; Setup'!$K$42&gt;0), 'Intro &amp; Setup'!$K$42, J496))</f>
        <v/>
      </c>
      <c r="AO496" s="37" t="str">
        <f>IF(B496="", "", IF(COUNTIF($B$9:B495, B496)&gt;0, "", B496))</f>
        <v/>
      </c>
      <c r="AP496" s="37" t="str">
        <f t="shared" si="117"/>
        <v/>
      </c>
      <c r="AQ496" s="37">
        <v>488</v>
      </c>
      <c r="AR496" s="37" t="str">
        <f t="shared" si="118"/>
        <v/>
      </c>
      <c r="AT496" s="37" t="str">
        <f t="shared" si="119"/>
        <v/>
      </c>
      <c r="AV496" s="22" t="str">
        <f t="shared" si="120"/>
        <v/>
      </c>
    </row>
    <row r="497" spans="1:48" x14ac:dyDescent="0.25">
      <c r="A497" s="14"/>
      <c r="B497" s="145"/>
      <c r="C497" s="146"/>
      <c r="D497" s="147"/>
      <c r="E497" s="147"/>
      <c r="F497" s="148"/>
      <c r="G497" s="149"/>
      <c r="H497" s="150"/>
      <c r="I497" s="151"/>
      <c r="J497" s="152"/>
      <c r="K497" s="14"/>
      <c r="L497" s="162" t="str">
        <f t="shared" si="112"/>
        <v/>
      </c>
      <c r="M497" s="163" t="str">
        <f t="shared" si="113"/>
        <v/>
      </c>
      <c r="N497" s="164" t="str">
        <f t="shared" si="116"/>
        <v/>
      </c>
      <c r="O497" s="14"/>
      <c r="P497" s="172" t="str">
        <f>IF(I497='Intro &amp; Setup'!$AC$49, Schedule!$P$7, "")</f>
        <v/>
      </c>
      <c r="Q497" s="14"/>
      <c r="S497" s="12" t="str">
        <f t="shared" si="114"/>
        <v/>
      </c>
      <c r="U497" s="22">
        <f>IF(I497='Intro &amp; Setup'!$AC$49, AF497, 0)</f>
        <v>0</v>
      </c>
      <c r="V497" s="57" t="str">
        <f t="shared" si="115"/>
        <v/>
      </c>
      <c r="X497" s="5" t="str">
        <f t="shared" si="123"/>
        <v/>
      </c>
      <c r="Y497" s="6" t="str">
        <f t="shared" si="123"/>
        <v/>
      </c>
      <c r="Z497" s="7" t="str">
        <f t="shared" si="123"/>
        <v/>
      </c>
      <c r="AA497" s="6"/>
      <c r="AB497" s="32" t="str">
        <f t="shared" ca="1" si="124"/>
        <v/>
      </c>
      <c r="AC497" s="59" t="str">
        <f t="shared" ca="1" si="124"/>
        <v/>
      </c>
      <c r="AD497" s="60" t="str">
        <f t="shared" ca="1" si="124"/>
        <v/>
      </c>
      <c r="AE497" s="59"/>
      <c r="AF497" s="22" t="str">
        <f>IF(AND(I497="", J497=""), "", IF(AND(J497="", 'Intro &amp; Setup'!$K$42&gt;0), 'Intro &amp; Setup'!$K$42, J497))</f>
        <v/>
      </c>
      <c r="AO497" s="37" t="str">
        <f>IF(B497="", "", IF(COUNTIF($B$9:B496, B497)&gt;0, "", B497))</f>
        <v/>
      </c>
      <c r="AP497" s="37" t="str">
        <f t="shared" si="117"/>
        <v/>
      </c>
      <c r="AQ497" s="37">
        <v>489</v>
      </c>
      <c r="AR497" s="37" t="str">
        <f t="shared" si="118"/>
        <v/>
      </c>
      <c r="AT497" s="37" t="str">
        <f t="shared" si="119"/>
        <v/>
      </c>
      <c r="AV497" s="22" t="str">
        <f t="shared" si="120"/>
        <v/>
      </c>
    </row>
    <row r="498" spans="1:48" x14ac:dyDescent="0.25">
      <c r="A498" s="14"/>
      <c r="B498" s="145"/>
      <c r="C498" s="146"/>
      <c r="D498" s="147"/>
      <c r="E498" s="147"/>
      <c r="F498" s="148"/>
      <c r="G498" s="149"/>
      <c r="H498" s="150"/>
      <c r="I498" s="151"/>
      <c r="J498" s="152"/>
      <c r="K498" s="14"/>
      <c r="L498" s="162" t="str">
        <f t="shared" si="112"/>
        <v/>
      </c>
      <c r="M498" s="163" t="str">
        <f t="shared" si="113"/>
        <v/>
      </c>
      <c r="N498" s="164" t="str">
        <f t="shared" si="116"/>
        <v/>
      </c>
      <c r="O498" s="14"/>
      <c r="P498" s="172" t="str">
        <f>IF(I498='Intro &amp; Setup'!$AC$49, Schedule!$P$7, "")</f>
        <v/>
      </c>
      <c r="Q498" s="14"/>
      <c r="S498" s="12" t="str">
        <f t="shared" si="114"/>
        <v/>
      </c>
      <c r="U498" s="22">
        <f>IF(I498='Intro &amp; Setup'!$AC$49, AF498, 0)</f>
        <v>0</v>
      </c>
      <c r="V498" s="57" t="str">
        <f t="shared" si="115"/>
        <v/>
      </c>
      <c r="X498" s="5" t="str">
        <f t="shared" si="123"/>
        <v/>
      </c>
      <c r="Y498" s="6" t="str">
        <f t="shared" si="123"/>
        <v/>
      </c>
      <c r="Z498" s="7" t="str">
        <f t="shared" si="123"/>
        <v/>
      </c>
      <c r="AA498" s="6"/>
      <c r="AB498" s="32" t="str">
        <f t="shared" ca="1" si="124"/>
        <v/>
      </c>
      <c r="AC498" s="59" t="str">
        <f t="shared" ca="1" si="124"/>
        <v/>
      </c>
      <c r="AD498" s="60" t="str">
        <f t="shared" ca="1" si="124"/>
        <v/>
      </c>
      <c r="AE498" s="59"/>
      <c r="AF498" s="22" t="str">
        <f>IF(AND(I498="", J498=""), "", IF(AND(J498="", 'Intro &amp; Setup'!$K$42&gt;0), 'Intro &amp; Setup'!$K$42, J498))</f>
        <v/>
      </c>
      <c r="AO498" s="37" t="str">
        <f>IF(B498="", "", IF(COUNTIF($B$9:B497, B498)&gt;0, "", B498))</f>
        <v/>
      </c>
      <c r="AP498" s="37" t="str">
        <f t="shared" si="117"/>
        <v/>
      </c>
      <c r="AQ498" s="37">
        <v>490</v>
      </c>
      <c r="AR498" s="37" t="str">
        <f t="shared" si="118"/>
        <v/>
      </c>
      <c r="AT498" s="37" t="str">
        <f t="shared" si="119"/>
        <v/>
      </c>
      <c r="AV498" s="22" t="str">
        <f t="shared" si="120"/>
        <v/>
      </c>
    </row>
    <row r="499" spans="1:48" x14ac:dyDescent="0.25">
      <c r="A499" s="14"/>
      <c r="B499" s="145"/>
      <c r="C499" s="146"/>
      <c r="D499" s="147"/>
      <c r="E499" s="147"/>
      <c r="F499" s="148"/>
      <c r="G499" s="149"/>
      <c r="H499" s="150"/>
      <c r="I499" s="151"/>
      <c r="J499" s="152"/>
      <c r="K499" s="14"/>
      <c r="L499" s="162" t="str">
        <f t="shared" si="112"/>
        <v/>
      </c>
      <c r="M499" s="163" t="str">
        <f t="shared" si="113"/>
        <v/>
      </c>
      <c r="N499" s="164" t="str">
        <f t="shared" si="116"/>
        <v/>
      </c>
      <c r="O499" s="14"/>
      <c r="P499" s="172" t="str">
        <f>IF(I499='Intro &amp; Setup'!$AC$49, Schedule!$P$7, "")</f>
        <v/>
      </c>
      <c r="Q499" s="14"/>
      <c r="S499" s="12" t="str">
        <f t="shared" si="114"/>
        <v/>
      </c>
      <c r="U499" s="22">
        <f>IF(I499='Intro &amp; Setup'!$AC$49, AF499, 0)</f>
        <v>0</v>
      </c>
      <c r="V499" s="57" t="str">
        <f t="shared" si="115"/>
        <v/>
      </c>
      <c r="X499" s="5" t="str">
        <f t="shared" si="123"/>
        <v/>
      </c>
      <c r="Y499" s="6" t="str">
        <f t="shared" si="123"/>
        <v/>
      </c>
      <c r="Z499" s="7" t="str">
        <f t="shared" si="123"/>
        <v/>
      </c>
      <c r="AA499" s="6"/>
      <c r="AB499" s="32" t="str">
        <f t="shared" ca="1" si="124"/>
        <v/>
      </c>
      <c r="AC499" s="59" t="str">
        <f t="shared" ca="1" si="124"/>
        <v/>
      </c>
      <c r="AD499" s="60" t="str">
        <f t="shared" ca="1" si="124"/>
        <v/>
      </c>
      <c r="AE499" s="59"/>
      <c r="AF499" s="22" t="str">
        <f>IF(AND(I499="", J499=""), "", IF(AND(J499="", 'Intro &amp; Setup'!$K$42&gt;0), 'Intro &amp; Setup'!$K$42, J499))</f>
        <v/>
      </c>
      <c r="AO499" s="37" t="str">
        <f>IF(B499="", "", IF(COUNTIF($B$9:B498, B499)&gt;0, "", B499))</f>
        <v/>
      </c>
      <c r="AP499" s="37" t="str">
        <f t="shared" si="117"/>
        <v/>
      </c>
      <c r="AQ499" s="37">
        <v>491</v>
      </c>
      <c r="AR499" s="37" t="str">
        <f t="shared" si="118"/>
        <v/>
      </c>
      <c r="AT499" s="37" t="str">
        <f t="shared" si="119"/>
        <v/>
      </c>
      <c r="AV499" s="22" t="str">
        <f t="shared" si="120"/>
        <v/>
      </c>
    </row>
    <row r="500" spans="1:48" x14ac:dyDescent="0.25">
      <c r="A500" s="14"/>
      <c r="B500" s="145"/>
      <c r="C500" s="146"/>
      <c r="D500" s="147"/>
      <c r="E500" s="147"/>
      <c r="F500" s="148"/>
      <c r="G500" s="149"/>
      <c r="H500" s="150"/>
      <c r="I500" s="151"/>
      <c r="J500" s="152"/>
      <c r="K500" s="14"/>
      <c r="L500" s="162" t="str">
        <f t="shared" si="112"/>
        <v/>
      </c>
      <c r="M500" s="163" t="str">
        <f t="shared" si="113"/>
        <v/>
      </c>
      <c r="N500" s="164" t="str">
        <f t="shared" si="116"/>
        <v/>
      </c>
      <c r="O500" s="14"/>
      <c r="P500" s="172" t="str">
        <f>IF(I500='Intro &amp; Setup'!$AC$49, Schedule!$P$7, "")</f>
        <v/>
      </c>
      <c r="Q500" s="14"/>
      <c r="S500" s="12" t="str">
        <f t="shared" si="114"/>
        <v/>
      </c>
      <c r="U500" s="22">
        <f>IF(I500='Intro &amp; Setup'!$AC$49, AF500, 0)</f>
        <v>0</v>
      </c>
      <c r="V500" s="57" t="str">
        <f t="shared" si="115"/>
        <v/>
      </c>
      <c r="X500" s="5" t="str">
        <f t="shared" si="123"/>
        <v/>
      </c>
      <c r="Y500" s="6" t="str">
        <f t="shared" si="123"/>
        <v/>
      </c>
      <c r="Z500" s="7" t="str">
        <f t="shared" si="123"/>
        <v/>
      </c>
      <c r="AA500" s="6"/>
      <c r="AB500" s="32" t="str">
        <f t="shared" ca="1" si="124"/>
        <v/>
      </c>
      <c r="AC500" s="59" t="str">
        <f t="shared" ca="1" si="124"/>
        <v/>
      </c>
      <c r="AD500" s="60" t="str">
        <f t="shared" ca="1" si="124"/>
        <v/>
      </c>
      <c r="AE500" s="59"/>
      <c r="AF500" s="22" t="str">
        <f>IF(AND(I500="", J500=""), "", IF(AND(J500="", 'Intro &amp; Setup'!$K$42&gt;0), 'Intro &amp; Setup'!$K$42, J500))</f>
        <v/>
      </c>
      <c r="AO500" s="37" t="str">
        <f>IF(B500="", "", IF(COUNTIF($B$9:B499, B500)&gt;0, "", B500))</f>
        <v/>
      </c>
      <c r="AP500" s="37" t="str">
        <f t="shared" si="117"/>
        <v/>
      </c>
      <c r="AQ500" s="37">
        <v>492</v>
      </c>
      <c r="AR500" s="37" t="str">
        <f t="shared" si="118"/>
        <v/>
      </c>
      <c r="AT500" s="37" t="str">
        <f t="shared" si="119"/>
        <v/>
      </c>
      <c r="AV500" s="22" t="str">
        <f t="shared" si="120"/>
        <v/>
      </c>
    </row>
    <row r="501" spans="1:48" x14ac:dyDescent="0.25">
      <c r="A501" s="14"/>
      <c r="B501" s="145"/>
      <c r="C501" s="146"/>
      <c r="D501" s="147"/>
      <c r="E501" s="147"/>
      <c r="F501" s="148"/>
      <c r="G501" s="149"/>
      <c r="H501" s="150"/>
      <c r="I501" s="151"/>
      <c r="J501" s="152"/>
      <c r="K501" s="14"/>
      <c r="L501" s="162" t="str">
        <f t="shared" si="112"/>
        <v/>
      </c>
      <c r="M501" s="163" t="str">
        <f t="shared" si="113"/>
        <v/>
      </c>
      <c r="N501" s="164" t="str">
        <f t="shared" si="116"/>
        <v/>
      </c>
      <c r="O501" s="14"/>
      <c r="P501" s="172" t="str">
        <f>IF(I501='Intro &amp; Setup'!$AC$49, Schedule!$P$7, "")</f>
        <v/>
      </c>
      <c r="Q501" s="14"/>
      <c r="S501" s="12" t="str">
        <f t="shared" si="114"/>
        <v/>
      </c>
      <c r="U501" s="22">
        <f>IF(I501='Intro &amp; Setup'!$AC$49, AF501, 0)</f>
        <v>0</v>
      </c>
      <c r="V501" s="57" t="str">
        <f t="shared" si="115"/>
        <v/>
      </c>
      <c r="X501" s="5" t="str">
        <f t="shared" si="123"/>
        <v/>
      </c>
      <c r="Y501" s="6" t="str">
        <f t="shared" si="123"/>
        <v/>
      </c>
      <c r="Z501" s="7" t="str">
        <f t="shared" si="123"/>
        <v/>
      </c>
      <c r="AA501" s="6"/>
      <c r="AB501" s="32" t="str">
        <f t="shared" ca="1" si="124"/>
        <v/>
      </c>
      <c r="AC501" s="59" t="str">
        <f t="shared" ca="1" si="124"/>
        <v/>
      </c>
      <c r="AD501" s="60" t="str">
        <f t="shared" ca="1" si="124"/>
        <v/>
      </c>
      <c r="AE501" s="59"/>
      <c r="AF501" s="22" t="str">
        <f>IF(AND(I501="", J501=""), "", IF(AND(J501="", 'Intro &amp; Setup'!$K$42&gt;0), 'Intro &amp; Setup'!$K$42, J501))</f>
        <v/>
      </c>
      <c r="AO501" s="37" t="str">
        <f>IF(B501="", "", IF(COUNTIF($B$9:B500, B501)&gt;0, "", B501))</f>
        <v/>
      </c>
      <c r="AP501" s="37" t="str">
        <f t="shared" si="117"/>
        <v/>
      </c>
      <c r="AQ501" s="37">
        <v>493</v>
      </c>
      <c r="AR501" s="37" t="str">
        <f t="shared" si="118"/>
        <v/>
      </c>
      <c r="AT501" s="37" t="str">
        <f t="shared" si="119"/>
        <v/>
      </c>
      <c r="AV501" s="22" t="str">
        <f t="shared" si="120"/>
        <v/>
      </c>
    </row>
    <row r="502" spans="1:48" x14ac:dyDescent="0.25">
      <c r="A502" s="14"/>
      <c r="B502" s="145"/>
      <c r="C502" s="146"/>
      <c r="D502" s="147"/>
      <c r="E502" s="147"/>
      <c r="F502" s="148"/>
      <c r="G502" s="149"/>
      <c r="H502" s="150"/>
      <c r="I502" s="151"/>
      <c r="J502" s="152"/>
      <c r="K502" s="14"/>
      <c r="L502" s="162" t="str">
        <f t="shared" si="112"/>
        <v/>
      </c>
      <c r="M502" s="163" t="str">
        <f t="shared" si="113"/>
        <v/>
      </c>
      <c r="N502" s="164" t="str">
        <f t="shared" si="116"/>
        <v/>
      </c>
      <c r="O502" s="14"/>
      <c r="P502" s="172" t="str">
        <f>IF(I502='Intro &amp; Setup'!$AC$49, Schedule!$P$7, "")</f>
        <v/>
      </c>
      <c r="Q502" s="14"/>
      <c r="S502" s="12" t="str">
        <f t="shared" si="114"/>
        <v/>
      </c>
      <c r="U502" s="22">
        <f>IF(I502='Intro &amp; Setup'!$AC$49, AF502, 0)</f>
        <v>0</v>
      </c>
      <c r="V502" s="57" t="str">
        <f t="shared" si="115"/>
        <v/>
      </c>
      <c r="X502" s="5" t="str">
        <f t="shared" si="123"/>
        <v/>
      </c>
      <c r="Y502" s="6" t="str">
        <f t="shared" si="123"/>
        <v/>
      </c>
      <c r="Z502" s="7" t="str">
        <f t="shared" si="123"/>
        <v/>
      </c>
      <c r="AA502" s="6"/>
      <c r="AB502" s="32" t="str">
        <f t="shared" ca="1" si="124"/>
        <v/>
      </c>
      <c r="AC502" s="59" t="str">
        <f t="shared" ca="1" si="124"/>
        <v/>
      </c>
      <c r="AD502" s="60" t="str">
        <f t="shared" ca="1" si="124"/>
        <v/>
      </c>
      <c r="AE502" s="59"/>
      <c r="AF502" s="22" t="str">
        <f>IF(AND(I502="", J502=""), "", IF(AND(J502="", 'Intro &amp; Setup'!$K$42&gt;0), 'Intro &amp; Setup'!$K$42, J502))</f>
        <v/>
      </c>
      <c r="AO502" s="37" t="str">
        <f>IF(B502="", "", IF(COUNTIF($B$9:B501, B502)&gt;0, "", B502))</f>
        <v/>
      </c>
      <c r="AP502" s="37" t="str">
        <f t="shared" si="117"/>
        <v/>
      </c>
      <c r="AQ502" s="37">
        <v>494</v>
      </c>
      <c r="AR502" s="37" t="str">
        <f t="shared" si="118"/>
        <v/>
      </c>
      <c r="AT502" s="37" t="str">
        <f t="shared" si="119"/>
        <v/>
      </c>
      <c r="AV502" s="22" t="str">
        <f t="shared" si="120"/>
        <v/>
      </c>
    </row>
    <row r="503" spans="1:48" x14ac:dyDescent="0.25">
      <c r="A503" s="14"/>
      <c r="B503" s="145"/>
      <c r="C503" s="146"/>
      <c r="D503" s="147"/>
      <c r="E503" s="147"/>
      <c r="F503" s="148"/>
      <c r="G503" s="149"/>
      <c r="H503" s="150"/>
      <c r="I503" s="151"/>
      <c r="J503" s="152"/>
      <c r="K503" s="14"/>
      <c r="L503" s="162" t="str">
        <f t="shared" si="112"/>
        <v/>
      </c>
      <c r="M503" s="163" t="str">
        <f t="shared" si="113"/>
        <v/>
      </c>
      <c r="N503" s="164" t="str">
        <f t="shared" si="116"/>
        <v/>
      </c>
      <c r="O503" s="14"/>
      <c r="P503" s="172" t="str">
        <f>IF(I503='Intro &amp; Setup'!$AC$49, Schedule!$P$7, "")</f>
        <v/>
      </c>
      <c r="Q503" s="14"/>
      <c r="S503" s="12" t="str">
        <f t="shared" si="114"/>
        <v/>
      </c>
      <c r="U503" s="22">
        <f>IF(I503='Intro &amp; Setup'!$AC$49, AF503, 0)</f>
        <v>0</v>
      </c>
      <c r="V503" s="57" t="str">
        <f t="shared" si="115"/>
        <v/>
      </c>
      <c r="X503" s="5" t="str">
        <f t="shared" si="123"/>
        <v/>
      </c>
      <c r="Y503" s="6" t="str">
        <f t="shared" si="123"/>
        <v/>
      </c>
      <c r="Z503" s="7" t="str">
        <f t="shared" si="123"/>
        <v/>
      </c>
      <c r="AA503" s="6"/>
      <c r="AB503" s="32" t="str">
        <f t="shared" ca="1" si="124"/>
        <v/>
      </c>
      <c r="AC503" s="59" t="str">
        <f t="shared" ca="1" si="124"/>
        <v/>
      </c>
      <c r="AD503" s="60" t="str">
        <f t="shared" ca="1" si="124"/>
        <v/>
      </c>
      <c r="AE503" s="59"/>
      <c r="AF503" s="22" t="str">
        <f>IF(AND(I503="", J503=""), "", IF(AND(J503="", 'Intro &amp; Setup'!$K$42&gt;0), 'Intro &amp; Setup'!$K$42, J503))</f>
        <v/>
      </c>
      <c r="AO503" s="37" t="str">
        <f>IF(B503="", "", IF(COUNTIF($B$9:B502, B503)&gt;0, "", B503))</f>
        <v/>
      </c>
      <c r="AP503" s="37" t="str">
        <f t="shared" si="117"/>
        <v/>
      </c>
      <c r="AQ503" s="37">
        <v>495</v>
      </c>
      <c r="AR503" s="37" t="str">
        <f t="shared" si="118"/>
        <v/>
      </c>
      <c r="AT503" s="37" t="str">
        <f t="shared" si="119"/>
        <v/>
      </c>
      <c r="AV503" s="22" t="str">
        <f t="shared" si="120"/>
        <v/>
      </c>
    </row>
    <row r="504" spans="1:48" x14ac:dyDescent="0.25">
      <c r="A504" s="14"/>
      <c r="B504" s="145"/>
      <c r="C504" s="146"/>
      <c r="D504" s="147"/>
      <c r="E504" s="147"/>
      <c r="F504" s="148"/>
      <c r="G504" s="149"/>
      <c r="H504" s="150"/>
      <c r="I504" s="151"/>
      <c r="J504" s="152"/>
      <c r="K504" s="14"/>
      <c r="L504" s="162" t="str">
        <f t="shared" si="112"/>
        <v/>
      </c>
      <c r="M504" s="163" t="str">
        <f t="shared" si="113"/>
        <v/>
      </c>
      <c r="N504" s="164" t="str">
        <f t="shared" si="116"/>
        <v/>
      </c>
      <c r="O504" s="14"/>
      <c r="P504" s="172" t="str">
        <f>IF(I504='Intro &amp; Setup'!$AC$49, Schedule!$P$7, "")</f>
        <v/>
      </c>
      <c r="Q504" s="14"/>
      <c r="S504" s="12" t="str">
        <f t="shared" si="114"/>
        <v/>
      </c>
      <c r="U504" s="22">
        <f>IF(I504='Intro &amp; Setup'!$AC$49, AF504, 0)</f>
        <v>0</v>
      </c>
      <c r="V504" s="57" t="str">
        <f t="shared" si="115"/>
        <v/>
      </c>
      <c r="X504" s="5" t="str">
        <f t="shared" si="123"/>
        <v/>
      </c>
      <c r="Y504" s="6" t="str">
        <f t="shared" si="123"/>
        <v/>
      </c>
      <c r="Z504" s="7" t="str">
        <f t="shared" si="123"/>
        <v/>
      </c>
      <c r="AA504" s="6"/>
      <c r="AB504" s="32" t="str">
        <f t="shared" ca="1" si="124"/>
        <v/>
      </c>
      <c r="AC504" s="59" t="str">
        <f t="shared" ca="1" si="124"/>
        <v/>
      </c>
      <c r="AD504" s="60" t="str">
        <f t="shared" ca="1" si="124"/>
        <v/>
      </c>
      <c r="AE504" s="59"/>
      <c r="AF504" s="22" t="str">
        <f>IF(AND(I504="", J504=""), "", IF(AND(J504="", 'Intro &amp; Setup'!$K$42&gt;0), 'Intro &amp; Setup'!$K$42, J504))</f>
        <v/>
      </c>
      <c r="AO504" s="37" t="str">
        <f>IF(B504="", "", IF(COUNTIF($B$9:B503, B504)&gt;0, "", B504))</f>
        <v/>
      </c>
      <c r="AP504" s="37" t="str">
        <f t="shared" si="117"/>
        <v/>
      </c>
      <c r="AQ504" s="37">
        <v>496</v>
      </c>
      <c r="AR504" s="37" t="str">
        <f t="shared" si="118"/>
        <v/>
      </c>
      <c r="AT504" s="37" t="str">
        <f t="shared" si="119"/>
        <v/>
      </c>
      <c r="AV504" s="22" t="str">
        <f t="shared" si="120"/>
        <v/>
      </c>
    </row>
    <row r="505" spans="1:48" x14ac:dyDescent="0.25">
      <c r="A505" s="14"/>
      <c r="B505" s="145"/>
      <c r="C505" s="146"/>
      <c r="D505" s="147"/>
      <c r="E505" s="147"/>
      <c r="F505" s="148"/>
      <c r="G505" s="149"/>
      <c r="H505" s="150"/>
      <c r="I505" s="151"/>
      <c r="J505" s="152"/>
      <c r="K505" s="14"/>
      <c r="L505" s="162" t="str">
        <f t="shared" si="112"/>
        <v/>
      </c>
      <c r="M505" s="163" t="str">
        <f t="shared" si="113"/>
        <v/>
      </c>
      <c r="N505" s="164" t="str">
        <f t="shared" si="116"/>
        <v/>
      </c>
      <c r="O505" s="14"/>
      <c r="P505" s="172" t="str">
        <f>IF(I505='Intro &amp; Setup'!$AC$49, Schedule!$P$7, "")</f>
        <v/>
      </c>
      <c r="Q505" s="14"/>
      <c r="S505" s="12" t="str">
        <f t="shared" si="114"/>
        <v/>
      </c>
      <c r="U505" s="22">
        <f>IF(I505='Intro &amp; Setup'!$AC$49, AF505, 0)</f>
        <v>0</v>
      </c>
      <c r="V505" s="57" t="str">
        <f t="shared" si="115"/>
        <v/>
      </c>
      <c r="X505" s="5" t="str">
        <f t="shared" si="123"/>
        <v/>
      </c>
      <c r="Y505" s="6" t="str">
        <f t="shared" si="123"/>
        <v/>
      </c>
      <c r="Z505" s="7" t="str">
        <f t="shared" si="123"/>
        <v/>
      </c>
      <c r="AA505" s="6"/>
      <c r="AB505" s="32" t="str">
        <f t="shared" ca="1" si="124"/>
        <v/>
      </c>
      <c r="AC505" s="59" t="str">
        <f t="shared" ca="1" si="124"/>
        <v/>
      </c>
      <c r="AD505" s="60" t="str">
        <f t="shared" ca="1" si="124"/>
        <v/>
      </c>
      <c r="AE505" s="59"/>
      <c r="AF505" s="22" t="str">
        <f>IF(AND(I505="", J505=""), "", IF(AND(J505="", 'Intro &amp; Setup'!$K$42&gt;0), 'Intro &amp; Setup'!$K$42, J505))</f>
        <v/>
      </c>
      <c r="AO505" s="37" t="str">
        <f>IF(B505="", "", IF(COUNTIF($B$9:B504, B505)&gt;0, "", B505))</f>
        <v/>
      </c>
      <c r="AP505" s="37" t="str">
        <f t="shared" si="117"/>
        <v/>
      </c>
      <c r="AQ505" s="37">
        <v>497</v>
      </c>
      <c r="AR505" s="37" t="str">
        <f t="shared" si="118"/>
        <v/>
      </c>
      <c r="AT505" s="37" t="str">
        <f t="shared" si="119"/>
        <v/>
      </c>
      <c r="AV505" s="22" t="str">
        <f t="shared" si="120"/>
        <v/>
      </c>
    </row>
    <row r="506" spans="1:48" x14ac:dyDescent="0.25">
      <c r="A506" s="14"/>
      <c r="B506" s="145"/>
      <c r="C506" s="146"/>
      <c r="D506" s="147"/>
      <c r="E506" s="147"/>
      <c r="F506" s="148"/>
      <c r="G506" s="149"/>
      <c r="H506" s="150"/>
      <c r="I506" s="151"/>
      <c r="J506" s="152"/>
      <c r="K506" s="14"/>
      <c r="L506" s="162" t="str">
        <f t="shared" si="112"/>
        <v/>
      </c>
      <c r="M506" s="163" t="str">
        <f t="shared" si="113"/>
        <v/>
      </c>
      <c r="N506" s="164" t="str">
        <f t="shared" si="116"/>
        <v/>
      </c>
      <c r="O506" s="14"/>
      <c r="P506" s="172" t="str">
        <f>IF(I506='Intro &amp; Setup'!$AC$49, Schedule!$P$7, "")</f>
        <v/>
      </c>
      <c r="Q506" s="14"/>
      <c r="S506" s="12" t="str">
        <f t="shared" si="114"/>
        <v/>
      </c>
      <c r="U506" s="22">
        <f>IF(I506='Intro &amp; Setup'!$AC$49, AF506, 0)</f>
        <v>0</v>
      </c>
      <c r="V506" s="57" t="str">
        <f t="shared" si="115"/>
        <v/>
      </c>
      <c r="X506" s="5" t="str">
        <f t="shared" si="123"/>
        <v/>
      </c>
      <c r="Y506" s="6" t="str">
        <f t="shared" si="123"/>
        <v/>
      </c>
      <c r="Z506" s="7" t="str">
        <f t="shared" si="123"/>
        <v/>
      </c>
      <c r="AA506" s="6"/>
      <c r="AB506" s="32" t="str">
        <f t="shared" ca="1" si="124"/>
        <v/>
      </c>
      <c r="AC506" s="59" t="str">
        <f t="shared" ca="1" si="124"/>
        <v/>
      </c>
      <c r="AD506" s="60" t="str">
        <f t="shared" ca="1" si="124"/>
        <v/>
      </c>
      <c r="AE506" s="59"/>
      <c r="AF506" s="22" t="str">
        <f>IF(AND(I506="", J506=""), "", IF(AND(J506="", 'Intro &amp; Setup'!$K$42&gt;0), 'Intro &amp; Setup'!$K$42, J506))</f>
        <v/>
      </c>
      <c r="AO506" s="37" t="str">
        <f>IF(B506="", "", IF(COUNTIF($B$9:B505, B506)&gt;0, "", B506))</f>
        <v/>
      </c>
      <c r="AP506" s="37" t="str">
        <f t="shared" si="117"/>
        <v/>
      </c>
      <c r="AQ506" s="37">
        <v>498</v>
      </c>
      <c r="AR506" s="37" t="str">
        <f t="shared" si="118"/>
        <v/>
      </c>
      <c r="AT506" s="37" t="str">
        <f t="shared" si="119"/>
        <v/>
      </c>
      <c r="AV506" s="22" t="str">
        <f t="shared" si="120"/>
        <v/>
      </c>
    </row>
    <row r="507" spans="1:48" x14ac:dyDescent="0.25">
      <c r="A507" s="14"/>
      <c r="B507" s="145"/>
      <c r="C507" s="146"/>
      <c r="D507" s="147"/>
      <c r="E507" s="147"/>
      <c r="F507" s="148"/>
      <c r="G507" s="149"/>
      <c r="H507" s="150"/>
      <c r="I507" s="151"/>
      <c r="J507" s="152"/>
      <c r="K507" s="14"/>
      <c r="L507" s="162" t="str">
        <f t="shared" si="112"/>
        <v/>
      </c>
      <c r="M507" s="163" t="str">
        <f t="shared" si="113"/>
        <v/>
      </c>
      <c r="N507" s="164" t="str">
        <f t="shared" si="116"/>
        <v/>
      </c>
      <c r="O507" s="14"/>
      <c r="P507" s="172" t="str">
        <f>IF(I507='Intro &amp; Setup'!$AC$49, Schedule!$P$7, "")</f>
        <v/>
      </c>
      <c r="Q507" s="14"/>
      <c r="S507" s="12" t="str">
        <f t="shared" si="114"/>
        <v/>
      </c>
      <c r="U507" s="22">
        <f>IF(I507='Intro &amp; Setup'!$AC$49, AF507, 0)</f>
        <v>0</v>
      </c>
      <c r="V507" s="57" t="str">
        <f t="shared" si="115"/>
        <v/>
      </c>
      <c r="X507" s="5" t="str">
        <f t="shared" si="123"/>
        <v/>
      </c>
      <c r="Y507" s="6" t="str">
        <f t="shared" si="123"/>
        <v/>
      </c>
      <c r="Z507" s="7" t="str">
        <f t="shared" si="123"/>
        <v/>
      </c>
      <c r="AA507" s="6"/>
      <c r="AB507" s="32" t="str">
        <f t="shared" ca="1" si="124"/>
        <v/>
      </c>
      <c r="AC507" s="59" t="str">
        <f t="shared" ca="1" si="124"/>
        <v/>
      </c>
      <c r="AD507" s="60" t="str">
        <f t="shared" ca="1" si="124"/>
        <v/>
      </c>
      <c r="AE507" s="59"/>
      <c r="AF507" s="22" t="str">
        <f>IF(AND(I507="", J507=""), "", IF(AND(J507="", 'Intro &amp; Setup'!$K$42&gt;0), 'Intro &amp; Setup'!$K$42, J507))</f>
        <v/>
      </c>
      <c r="AO507" s="37" t="str">
        <f>IF(B507="", "", IF(COUNTIF($B$9:B506, B507)&gt;0, "", B507))</f>
        <v/>
      </c>
      <c r="AP507" s="37" t="str">
        <f t="shared" si="117"/>
        <v/>
      </c>
      <c r="AQ507" s="37">
        <v>499</v>
      </c>
      <c r="AR507" s="37" t="str">
        <f t="shared" si="118"/>
        <v/>
      </c>
      <c r="AT507" s="37" t="str">
        <f t="shared" si="119"/>
        <v/>
      </c>
      <c r="AV507" s="22" t="str">
        <f t="shared" si="120"/>
        <v/>
      </c>
    </row>
    <row r="508" spans="1:48" x14ac:dyDescent="0.25">
      <c r="A508" s="14"/>
      <c r="B508" s="145"/>
      <c r="C508" s="146"/>
      <c r="D508" s="147"/>
      <c r="E508" s="147"/>
      <c r="F508" s="148"/>
      <c r="G508" s="149"/>
      <c r="H508" s="150"/>
      <c r="I508" s="151"/>
      <c r="J508" s="152"/>
      <c r="K508" s="14"/>
      <c r="L508" s="162" t="str">
        <f t="shared" si="112"/>
        <v/>
      </c>
      <c r="M508" s="163" t="str">
        <f t="shared" si="113"/>
        <v/>
      </c>
      <c r="N508" s="164" t="str">
        <f t="shared" si="116"/>
        <v/>
      </c>
      <c r="O508" s="14"/>
      <c r="P508" s="172" t="str">
        <f>IF(I508='Intro &amp; Setup'!$AC$49, Schedule!$P$7, "")</f>
        <v/>
      </c>
      <c r="Q508" s="14"/>
      <c r="S508" s="12" t="str">
        <f t="shared" si="114"/>
        <v/>
      </c>
      <c r="U508" s="22">
        <f>IF(I508='Intro &amp; Setup'!$AC$49, AF508, 0)</f>
        <v>0</v>
      </c>
      <c r="V508" s="57" t="str">
        <f t="shared" si="115"/>
        <v/>
      </c>
      <c r="X508" s="5" t="str">
        <f t="shared" si="123"/>
        <v/>
      </c>
      <c r="Y508" s="6" t="str">
        <f t="shared" si="123"/>
        <v/>
      </c>
      <c r="Z508" s="7" t="str">
        <f t="shared" si="123"/>
        <v/>
      </c>
      <c r="AA508" s="6"/>
      <c r="AB508" s="32" t="str">
        <f t="shared" ca="1" si="124"/>
        <v/>
      </c>
      <c r="AC508" s="59" t="str">
        <f t="shared" ca="1" si="124"/>
        <v/>
      </c>
      <c r="AD508" s="60" t="str">
        <f t="shared" ca="1" si="124"/>
        <v/>
      </c>
      <c r="AE508" s="59"/>
      <c r="AF508" s="22" t="str">
        <f>IF(AND(I508="", J508=""), "", IF(AND(J508="", 'Intro &amp; Setup'!$K$42&gt;0), 'Intro &amp; Setup'!$K$42, J508))</f>
        <v/>
      </c>
      <c r="AO508" s="37" t="str">
        <f>IF(B508="", "", IF(COUNTIF($B$9:B507, B508)&gt;0, "", B508))</f>
        <v/>
      </c>
      <c r="AP508" s="37" t="str">
        <f t="shared" si="117"/>
        <v/>
      </c>
      <c r="AQ508" s="37">
        <v>500</v>
      </c>
      <c r="AR508" s="37" t="str">
        <f t="shared" si="118"/>
        <v/>
      </c>
      <c r="AT508" s="37" t="str">
        <f t="shared" si="119"/>
        <v/>
      </c>
      <c r="AV508" s="22" t="str">
        <f t="shared" si="120"/>
        <v/>
      </c>
    </row>
    <row r="509" spans="1:48" x14ac:dyDescent="0.25">
      <c r="A509" s="14"/>
      <c r="B509" s="145"/>
      <c r="C509" s="146"/>
      <c r="D509" s="147"/>
      <c r="E509" s="147"/>
      <c r="F509" s="148"/>
      <c r="G509" s="149"/>
      <c r="H509" s="150"/>
      <c r="I509" s="151"/>
      <c r="J509" s="152"/>
      <c r="K509" s="14"/>
      <c r="L509" s="162" t="str">
        <f t="shared" si="112"/>
        <v/>
      </c>
      <c r="M509" s="163" t="str">
        <f t="shared" si="113"/>
        <v/>
      </c>
      <c r="N509" s="164" t="str">
        <f t="shared" si="116"/>
        <v/>
      </c>
      <c r="O509" s="14"/>
      <c r="P509" s="172" t="str">
        <f>IF(I509='Intro &amp; Setup'!$AC$49, Schedule!$P$7, "")</f>
        <v/>
      </c>
      <c r="Q509" s="14"/>
      <c r="S509" s="12" t="str">
        <f t="shared" si="114"/>
        <v/>
      </c>
      <c r="U509" s="22">
        <f>IF(I509='Intro &amp; Setup'!$AC$49, AF509, 0)</f>
        <v>0</v>
      </c>
      <c r="V509" s="57" t="str">
        <f t="shared" si="115"/>
        <v/>
      </c>
      <c r="X509" s="5" t="str">
        <f t="shared" ref="X509:Z528" si="125">IF($I509="", "", IF($S509=X$8, $I509, ""))</f>
        <v/>
      </c>
      <c r="Y509" s="6" t="str">
        <f t="shared" si="125"/>
        <v/>
      </c>
      <c r="Z509" s="7" t="str">
        <f t="shared" si="125"/>
        <v/>
      </c>
      <c r="AA509" s="6"/>
      <c r="AB509" s="32" t="str">
        <f t="shared" ref="AB509:AD528" ca="1" si="126">IF($S509=AB$8, $AF509, "")</f>
        <v/>
      </c>
      <c r="AC509" s="59" t="str">
        <f t="shared" ca="1" si="126"/>
        <v/>
      </c>
      <c r="AD509" s="60" t="str">
        <f t="shared" ca="1" si="126"/>
        <v/>
      </c>
      <c r="AE509" s="59"/>
      <c r="AF509" s="22" t="str">
        <f>IF(AND(I509="", J509=""), "", IF(AND(J509="", 'Intro &amp; Setup'!$K$42&gt;0), 'Intro &amp; Setup'!$K$42, J509))</f>
        <v/>
      </c>
      <c r="AO509" s="37" t="str">
        <f>IF(B509="", "", IF(COUNTIF($B$9:B508, B509)&gt;0, "", B509))</f>
        <v/>
      </c>
      <c r="AP509" s="37" t="str">
        <f t="shared" si="117"/>
        <v/>
      </c>
      <c r="AQ509" s="37">
        <v>501</v>
      </c>
      <c r="AR509" s="37" t="str">
        <f t="shared" si="118"/>
        <v/>
      </c>
      <c r="AT509" s="37" t="str">
        <f t="shared" si="119"/>
        <v/>
      </c>
      <c r="AV509" s="22" t="str">
        <f t="shared" si="120"/>
        <v/>
      </c>
    </row>
    <row r="510" spans="1:48" x14ac:dyDescent="0.25">
      <c r="A510" s="14"/>
      <c r="B510" s="145"/>
      <c r="C510" s="146"/>
      <c r="D510" s="147"/>
      <c r="E510" s="147"/>
      <c r="F510" s="148"/>
      <c r="G510" s="149"/>
      <c r="H510" s="150"/>
      <c r="I510" s="151"/>
      <c r="J510" s="152"/>
      <c r="K510" s="14"/>
      <c r="L510" s="162" t="str">
        <f t="shared" si="112"/>
        <v/>
      </c>
      <c r="M510" s="163" t="str">
        <f t="shared" si="113"/>
        <v/>
      </c>
      <c r="N510" s="164" t="str">
        <f t="shared" si="116"/>
        <v/>
      </c>
      <c r="O510" s="14"/>
      <c r="P510" s="172" t="str">
        <f>IF(I510='Intro &amp; Setup'!$AC$49, Schedule!$P$7, "")</f>
        <v/>
      </c>
      <c r="Q510" s="14"/>
      <c r="S510" s="12" t="str">
        <f t="shared" si="114"/>
        <v/>
      </c>
      <c r="U510" s="22">
        <f>IF(I510='Intro &amp; Setup'!$AC$49, AF510, 0)</f>
        <v>0</v>
      </c>
      <c r="V510" s="57" t="str">
        <f t="shared" si="115"/>
        <v/>
      </c>
      <c r="X510" s="5" t="str">
        <f t="shared" si="125"/>
        <v/>
      </c>
      <c r="Y510" s="6" t="str">
        <f t="shared" si="125"/>
        <v/>
      </c>
      <c r="Z510" s="7" t="str">
        <f t="shared" si="125"/>
        <v/>
      </c>
      <c r="AA510" s="6"/>
      <c r="AB510" s="32" t="str">
        <f t="shared" ca="1" si="126"/>
        <v/>
      </c>
      <c r="AC510" s="59" t="str">
        <f t="shared" ca="1" si="126"/>
        <v/>
      </c>
      <c r="AD510" s="60" t="str">
        <f t="shared" ca="1" si="126"/>
        <v/>
      </c>
      <c r="AE510" s="59"/>
      <c r="AF510" s="22" t="str">
        <f>IF(AND(I510="", J510=""), "", IF(AND(J510="", 'Intro &amp; Setup'!$K$42&gt;0), 'Intro &amp; Setup'!$K$42, J510))</f>
        <v/>
      </c>
      <c r="AO510" s="37" t="str">
        <f>IF(B510="", "", IF(COUNTIF($B$9:B509, B510)&gt;0, "", B510))</f>
        <v/>
      </c>
      <c r="AP510" s="37" t="str">
        <f t="shared" si="117"/>
        <v/>
      </c>
      <c r="AQ510" s="37">
        <v>502</v>
      </c>
      <c r="AR510" s="37" t="str">
        <f t="shared" si="118"/>
        <v/>
      </c>
      <c r="AT510" s="37" t="str">
        <f t="shared" si="119"/>
        <v/>
      </c>
      <c r="AV510" s="22" t="str">
        <f t="shared" si="120"/>
        <v/>
      </c>
    </row>
    <row r="511" spans="1:48" x14ac:dyDescent="0.25">
      <c r="A511" s="14"/>
      <c r="B511" s="145"/>
      <c r="C511" s="146"/>
      <c r="D511" s="147"/>
      <c r="E511" s="147"/>
      <c r="F511" s="148"/>
      <c r="G511" s="149"/>
      <c r="H511" s="150"/>
      <c r="I511" s="151"/>
      <c r="J511" s="152"/>
      <c r="K511" s="14"/>
      <c r="L511" s="162" t="str">
        <f t="shared" si="112"/>
        <v/>
      </c>
      <c r="M511" s="163" t="str">
        <f t="shared" si="113"/>
        <v/>
      </c>
      <c r="N511" s="164" t="str">
        <f t="shared" si="116"/>
        <v/>
      </c>
      <c r="O511" s="14"/>
      <c r="P511" s="172" t="str">
        <f>IF(I511='Intro &amp; Setup'!$AC$49, Schedule!$P$7, "")</f>
        <v/>
      </c>
      <c r="Q511" s="14"/>
      <c r="S511" s="12" t="str">
        <f t="shared" si="114"/>
        <v/>
      </c>
      <c r="U511" s="22">
        <f>IF(I511='Intro &amp; Setup'!$AC$49, AF511, 0)</f>
        <v>0</v>
      </c>
      <c r="V511" s="57" t="str">
        <f t="shared" si="115"/>
        <v/>
      </c>
      <c r="X511" s="5" t="str">
        <f t="shared" si="125"/>
        <v/>
      </c>
      <c r="Y511" s="6" t="str">
        <f t="shared" si="125"/>
        <v/>
      </c>
      <c r="Z511" s="7" t="str">
        <f t="shared" si="125"/>
        <v/>
      </c>
      <c r="AA511" s="6"/>
      <c r="AB511" s="32" t="str">
        <f t="shared" ca="1" si="126"/>
        <v/>
      </c>
      <c r="AC511" s="59" t="str">
        <f t="shared" ca="1" si="126"/>
        <v/>
      </c>
      <c r="AD511" s="60" t="str">
        <f t="shared" ca="1" si="126"/>
        <v/>
      </c>
      <c r="AE511" s="59"/>
      <c r="AF511" s="22" t="str">
        <f>IF(AND(I511="", J511=""), "", IF(AND(J511="", 'Intro &amp; Setup'!$K$42&gt;0), 'Intro &amp; Setup'!$K$42, J511))</f>
        <v/>
      </c>
      <c r="AO511" s="37" t="str">
        <f>IF(B511="", "", IF(COUNTIF($B$9:B510, B511)&gt;0, "", B511))</f>
        <v/>
      </c>
      <c r="AP511" s="37" t="str">
        <f t="shared" si="117"/>
        <v/>
      </c>
      <c r="AQ511" s="37">
        <v>503</v>
      </c>
      <c r="AR511" s="37" t="str">
        <f t="shared" si="118"/>
        <v/>
      </c>
      <c r="AT511" s="37" t="str">
        <f t="shared" si="119"/>
        <v/>
      </c>
      <c r="AV511" s="22" t="str">
        <f t="shared" si="120"/>
        <v/>
      </c>
    </row>
    <row r="512" spans="1:48" x14ac:dyDescent="0.25">
      <c r="A512" s="14"/>
      <c r="B512" s="145"/>
      <c r="C512" s="146"/>
      <c r="D512" s="147"/>
      <c r="E512" s="147"/>
      <c r="F512" s="148"/>
      <c r="G512" s="149"/>
      <c r="H512" s="150"/>
      <c r="I512" s="151"/>
      <c r="J512" s="152"/>
      <c r="K512" s="14"/>
      <c r="L512" s="162" t="str">
        <f t="shared" si="112"/>
        <v/>
      </c>
      <c r="M512" s="163" t="str">
        <f t="shared" si="113"/>
        <v/>
      </c>
      <c r="N512" s="164" t="str">
        <f t="shared" si="116"/>
        <v/>
      </c>
      <c r="O512" s="14"/>
      <c r="P512" s="172" t="str">
        <f>IF(I512='Intro &amp; Setup'!$AC$49, Schedule!$P$7, "")</f>
        <v/>
      </c>
      <c r="Q512" s="14"/>
      <c r="S512" s="12" t="str">
        <f t="shared" si="114"/>
        <v/>
      </c>
      <c r="U512" s="22">
        <f>IF(I512='Intro &amp; Setup'!$AC$49, AF512, 0)</f>
        <v>0</v>
      </c>
      <c r="V512" s="57" t="str">
        <f t="shared" si="115"/>
        <v/>
      </c>
      <c r="X512" s="5" t="str">
        <f t="shared" si="125"/>
        <v/>
      </c>
      <c r="Y512" s="6" t="str">
        <f t="shared" si="125"/>
        <v/>
      </c>
      <c r="Z512" s="7" t="str">
        <f t="shared" si="125"/>
        <v/>
      </c>
      <c r="AA512" s="6"/>
      <c r="AB512" s="32" t="str">
        <f t="shared" ca="1" si="126"/>
        <v/>
      </c>
      <c r="AC512" s="59" t="str">
        <f t="shared" ca="1" si="126"/>
        <v/>
      </c>
      <c r="AD512" s="60" t="str">
        <f t="shared" ca="1" si="126"/>
        <v/>
      </c>
      <c r="AE512" s="59"/>
      <c r="AF512" s="22" t="str">
        <f>IF(AND(I512="", J512=""), "", IF(AND(J512="", 'Intro &amp; Setup'!$K$42&gt;0), 'Intro &amp; Setup'!$K$42, J512))</f>
        <v/>
      </c>
      <c r="AO512" s="37" t="str">
        <f>IF(B512="", "", IF(COUNTIF($B$9:B511, B512)&gt;0, "", B512))</f>
        <v/>
      </c>
      <c r="AP512" s="37" t="str">
        <f t="shared" si="117"/>
        <v/>
      </c>
      <c r="AQ512" s="37">
        <v>504</v>
      </c>
      <c r="AR512" s="37" t="str">
        <f t="shared" si="118"/>
        <v/>
      </c>
      <c r="AT512" s="37" t="str">
        <f t="shared" si="119"/>
        <v/>
      </c>
      <c r="AV512" s="22" t="str">
        <f t="shared" si="120"/>
        <v/>
      </c>
    </row>
    <row r="513" spans="1:48" x14ac:dyDescent="0.25">
      <c r="A513" s="14"/>
      <c r="B513" s="145"/>
      <c r="C513" s="146"/>
      <c r="D513" s="147"/>
      <c r="E513" s="147"/>
      <c r="F513" s="148"/>
      <c r="G513" s="149"/>
      <c r="H513" s="150"/>
      <c r="I513" s="151"/>
      <c r="J513" s="152"/>
      <c r="K513" s="14"/>
      <c r="L513" s="162" t="str">
        <f t="shared" si="112"/>
        <v/>
      </c>
      <c r="M513" s="163" t="str">
        <f t="shared" si="113"/>
        <v/>
      </c>
      <c r="N513" s="164" t="str">
        <f t="shared" si="116"/>
        <v/>
      </c>
      <c r="O513" s="14"/>
      <c r="P513" s="172" t="str">
        <f>IF(I513='Intro &amp; Setup'!$AC$49, Schedule!$P$7, "")</f>
        <v/>
      </c>
      <c r="Q513" s="14"/>
      <c r="S513" s="12" t="str">
        <f t="shared" si="114"/>
        <v/>
      </c>
      <c r="U513" s="22">
        <f>IF(I513='Intro &amp; Setup'!$AC$49, AF513, 0)</f>
        <v>0</v>
      </c>
      <c r="V513" s="57" t="str">
        <f t="shared" si="115"/>
        <v/>
      </c>
      <c r="X513" s="5" t="str">
        <f t="shared" si="125"/>
        <v/>
      </c>
      <c r="Y513" s="6" t="str">
        <f t="shared" si="125"/>
        <v/>
      </c>
      <c r="Z513" s="7" t="str">
        <f t="shared" si="125"/>
        <v/>
      </c>
      <c r="AA513" s="6"/>
      <c r="AB513" s="32" t="str">
        <f t="shared" ca="1" si="126"/>
        <v/>
      </c>
      <c r="AC513" s="59" t="str">
        <f t="shared" ca="1" si="126"/>
        <v/>
      </c>
      <c r="AD513" s="60" t="str">
        <f t="shared" ca="1" si="126"/>
        <v/>
      </c>
      <c r="AE513" s="59"/>
      <c r="AF513" s="22" t="str">
        <f>IF(AND(I513="", J513=""), "", IF(AND(J513="", 'Intro &amp; Setup'!$K$42&gt;0), 'Intro &amp; Setup'!$K$42, J513))</f>
        <v/>
      </c>
      <c r="AO513" s="37" t="str">
        <f>IF(B513="", "", IF(COUNTIF($B$9:B512, B513)&gt;0, "", B513))</f>
        <v/>
      </c>
      <c r="AP513" s="37" t="str">
        <f t="shared" si="117"/>
        <v/>
      </c>
      <c r="AQ513" s="37">
        <v>505</v>
      </c>
      <c r="AR513" s="37" t="str">
        <f t="shared" si="118"/>
        <v/>
      </c>
      <c r="AT513" s="37" t="str">
        <f t="shared" si="119"/>
        <v/>
      </c>
      <c r="AV513" s="22" t="str">
        <f t="shared" si="120"/>
        <v/>
      </c>
    </row>
    <row r="514" spans="1:48" x14ac:dyDescent="0.25">
      <c r="A514" s="14"/>
      <c r="B514" s="145"/>
      <c r="C514" s="146"/>
      <c r="D514" s="147"/>
      <c r="E514" s="147"/>
      <c r="F514" s="148"/>
      <c r="G514" s="149"/>
      <c r="H514" s="150"/>
      <c r="I514" s="151"/>
      <c r="J514" s="152"/>
      <c r="K514" s="14"/>
      <c r="L514" s="162" t="str">
        <f t="shared" si="112"/>
        <v/>
      </c>
      <c r="M514" s="163" t="str">
        <f t="shared" si="113"/>
        <v/>
      </c>
      <c r="N514" s="164" t="str">
        <f t="shared" si="116"/>
        <v/>
      </c>
      <c r="O514" s="14"/>
      <c r="P514" s="172" t="str">
        <f>IF(I514='Intro &amp; Setup'!$AC$49, Schedule!$P$7, "")</f>
        <v/>
      </c>
      <c r="Q514" s="14"/>
      <c r="S514" s="12" t="str">
        <f t="shared" si="114"/>
        <v/>
      </c>
      <c r="U514" s="22">
        <f>IF(I514='Intro &amp; Setup'!$AC$49, AF514, 0)</f>
        <v>0</v>
      </c>
      <c r="V514" s="57" t="str">
        <f t="shared" si="115"/>
        <v/>
      </c>
      <c r="X514" s="5" t="str">
        <f t="shared" si="125"/>
        <v/>
      </c>
      <c r="Y514" s="6" t="str">
        <f t="shared" si="125"/>
        <v/>
      </c>
      <c r="Z514" s="7" t="str">
        <f t="shared" si="125"/>
        <v/>
      </c>
      <c r="AA514" s="6"/>
      <c r="AB514" s="32" t="str">
        <f t="shared" ca="1" si="126"/>
        <v/>
      </c>
      <c r="AC514" s="59" t="str">
        <f t="shared" ca="1" si="126"/>
        <v/>
      </c>
      <c r="AD514" s="60" t="str">
        <f t="shared" ca="1" si="126"/>
        <v/>
      </c>
      <c r="AE514" s="59"/>
      <c r="AF514" s="22" t="str">
        <f>IF(AND(I514="", J514=""), "", IF(AND(J514="", 'Intro &amp; Setup'!$K$42&gt;0), 'Intro &amp; Setup'!$K$42, J514))</f>
        <v/>
      </c>
      <c r="AO514" s="37" t="str">
        <f>IF(B514="", "", IF(COUNTIF($B$9:B513, B514)&gt;0, "", B514))</f>
        <v/>
      </c>
      <c r="AP514" s="37" t="str">
        <f t="shared" si="117"/>
        <v/>
      </c>
      <c r="AQ514" s="37">
        <v>506</v>
      </c>
      <c r="AR514" s="37" t="str">
        <f t="shared" si="118"/>
        <v/>
      </c>
      <c r="AT514" s="37" t="str">
        <f t="shared" si="119"/>
        <v/>
      </c>
      <c r="AV514" s="22" t="str">
        <f t="shared" si="120"/>
        <v/>
      </c>
    </row>
    <row r="515" spans="1:48" x14ac:dyDescent="0.25">
      <c r="A515" s="14"/>
      <c r="B515" s="145"/>
      <c r="C515" s="146"/>
      <c r="D515" s="147"/>
      <c r="E515" s="147"/>
      <c r="F515" s="148"/>
      <c r="G515" s="149"/>
      <c r="H515" s="150"/>
      <c r="I515" s="151"/>
      <c r="J515" s="152"/>
      <c r="K515" s="14"/>
      <c r="L515" s="162" t="str">
        <f t="shared" si="112"/>
        <v/>
      </c>
      <c r="M515" s="163" t="str">
        <f t="shared" si="113"/>
        <v/>
      </c>
      <c r="N515" s="164" t="str">
        <f t="shared" si="116"/>
        <v/>
      </c>
      <c r="O515" s="14"/>
      <c r="P515" s="172" t="str">
        <f>IF(I515='Intro &amp; Setup'!$AC$49, Schedule!$P$7, "")</f>
        <v/>
      </c>
      <c r="Q515" s="14"/>
      <c r="S515" s="12" t="str">
        <f t="shared" si="114"/>
        <v/>
      </c>
      <c r="U515" s="22">
        <f>IF(I515='Intro &amp; Setup'!$AC$49, AF515, 0)</f>
        <v>0</v>
      </c>
      <c r="V515" s="57" t="str">
        <f t="shared" si="115"/>
        <v/>
      </c>
      <c r="X515" s="5" t="str">
        <f t="shared" si="125"/>
        <v/>
      </c>
      <c r="Y515" s="6" t="str">
        <f t="shared" si="125"/>
        <v/>
      </c>
      <c r="Z515" s="7" t="str">
        <f t="shared" si="125"/>
        <v/>
      </c>
      <c r="AA515" s="6"/>
      <c r="AB515" s="32" t="str">
        <f t="shared" ca="1" si="126"/>
        <v/>
      </c>
      <c r="AC515" s="59" t="str">
        <f t="shared" ca="1" si="126"/>
        <v/>
      </c>
      <c r="AD515" s="60" t="str">
        <f t="shared" ca="1" si="126"/>
        <v/>
      </c>
      <c r="AE515" s="59"/>
      <c r="AF515" s="22" t="str">
        <f>IF(AND(I515="", J515=""), "", IF(AND(J515="", 'Intro &amp; Setup'!$K$42&gt;0), 'Intro &amp; Setup'!$K$42, J515))</f>
        <v/>
      </c>
      <c r="AO515" s="37" t="str">
        <f>IF(B515="", "", IF(COUNTIF($B$9:B514, B515)&gt;0, "", B515))</f>
        <v/>
      </c>
      <c r="AP515" s="37" t="str">
        <f t="shared" si="117"/>
        <v/>
      </c>
      <c r="AQ515" s="37">
        <v>507</v>
      </c>
      <c r="AR515" s="37" t="str">
        <f t="shared" si="118"/>
        <v/>
      </c>
      <c r="AT515" s="37" t="str">
        <f t="shared" si="119"/>
        <v/>
      </c>
      <c r="AV515" s="22" t="str">
        <f t="shared" si="120"/>
        <v/>
      </c>
    </row>
    <row r="516" spans="1:48" x14ac:dyDescent="0.25">
      <c r="A516" s="14"/>
      <c r="B516" s="145"/>
      <c r="C516" s="146"/>
      <c r="D516" s="147"/>
      <c r="E516" s="147"/>
      <c r="F516" s="148"/>
      <c r="G516" s="149"/>
      <c r="H516" s="150"/>
      <c r="I516" s="151"/>
      <c r="J516" s="152"/>
      <c r="K516" s="14"/>
      <c r="L516" s="162" t="str">
        <f t="shared" si="112"/>
        <v/>
      </c>
      <c r="M516" s="163" t="str">
        <f t="shared" si="113"/>
        <v/>
      </c>
      <c r="N516" s="164" t="str">
        <f t="shared" si="116"/>
        <v/>
      </c>
      <c r="O516" s="14"/>
      <c r="P516" s="172" t="str">
        <f>IF(I516='Intro &amp; Setup'!$AC$49, Schedule!$P$7, "")</f>
        <v/>
      </c>
      <c r="Q516" s="14"/>
      <c r="S516" s="12" t="str">
        <f t="shared" si="114"/>
        <v/>
      </c>
      <c r="U516" s="22">
        <f>IF(I516='Intro &amp; Setup'!$AC$49, AF516, 0)</f>
        <v>0</v>
      </c>
      <c r="V516" s="57" t="str">
        <f t="shared" si="115"/>
        <v/>
      </c>
      <c r="X516" s="5" t="str">
        <f t="shared" si="125"/>
        <v/>
      </c>
      <c r="Y516" s="6" t="str">
        <f t="shared" si="125"/>
        <v/>
      </c>
      <c r="Z516" s="7" t="str">
        <f t="shared" si="125"/>
        <v/>
      </c>
      <c r="AA516" s="6"/>
      <c r="AB516" s="32" t="str">
        <f t="shared" ca="1" si="126"/>
        <v/>
      </c>
      <c r="AC516" s="59" t="str">
        <f t="shared" ca="1" si="126"/>
        <v/>
      </c>
      <c r="AD516" s="60" t="str">
        <f t="shared" ca="1" si="126"/>
        <v/>
      </c>
      <c r="AE516" s="59"/>
      <c r="AF516" s="22" t="str">
        <f>IF(AND(I516="", J516=""), "", IF(AND(J516="", 'Intro &amp; Setup'!$K$42&gt;0), 'Intro &amp; Setup'!$K$42, J516))</f>
        <v/>
      </c>
      <c r="AO516" s="37" t="str">
        <f>IF(B516="", "", IF(COUNTIF($B$9:B515, B516)&gt;0, "", B516))</f>
        <v/>
      </c>
      <c r="AP516" s="37" t="str">
        <f t="shared" si="117"/>
        <v/>
      </c>
      <c r="AQ516" s="37">
        <v>508</v>
      </c>
      <c r="AR516" s="37" t="str">
        <f t="shared" si="118"/>
        <v/>
      </c>
      <c r="AT516" s="37" t="str">
        <f t="shared" si="119"/>
        <v/>
      </c>
      <c r="AV516" s="22" t="str">
        <f t="shared" si="120"/>
        <v/>
      </c>
    </row>
    <row r="517" spans="1:48" x14ac:dyDescent="0.25">
      <c r="A517" s="14"/>
      <c r="B517" s="145"/>
      <c r="C517" s="146"/>
      <c r="D517" s="147"/>
      <c r="E517" s="147"/>
      <c r="F517" s="148"/>
      <c r="G517" s="149"/>
      <c r="H517" s="150"/>
      <c r="I517" s="151"/>
      <c r="J517" s="152"/>
      <c r="K517" s="14"/>
      <c r="L517" s="162" t="str">
        <f t="shared" si="112"/>
        <v/>
      </c>
      <c r="M517" s="163" t="str">
        <f t="shared" si="113"/>
        <v/>
      </c>
      <c r="N517" s="164" t="str">
        <f t="shared" si="116"/>
        <v/>
      </c>
      <c r="O517" s="14"/>
      <c r="P517" s="172" t="str">
        <f>IF(I517='Intro &amp; Setup'!$AC$49, Schedule!$P$7, "")</f>
        <v/>
      </c>
      <c r="Q517" s="14"/>
      <c r="S517" s="12" t="str">
        <f t="shared" si="114"/>
        <v/>
      </c>
      <c r="U517" s="22">
        <f>IF(I517='Intro &amp; Setup'!$AC$49, AF517, 0)</f>
        <v>0</v>
      </c>
      <c r="V517" s="57" t="str">
        <f t="shared" si="115"/>
        <v/>
      </c>
      <c r="X517" s="5" t="str">
        <f t="shared" si="125"/>
        <v/>
      </c>
      <c r="Y517" s="6" t="str">
        <f t="shared" si="125"/>
        <v/>
      </c>
      <c r="Z517" s="7" t="str">
        <f t="shared" si="125"/>
        <v/>
      </c>
      <c r="AA517" s="6"/>
      <c r="AB517" s="32" t="str">
        <f t="shared" ca="1" si="126"/>
        <v/>
      </c>
      <c r="AC517" s="59" t="str">
        <f t="shared" ca="1" si="126"/>
        <v/>
      </c>
      <c r="AD517" s="60" t="str">
        <f t="shared" ca="1" si="126"/>
        <v/>
      </c>
      <c r="AE517" s="59"/>
      <c r="AF517" s="22" t="str">
        <f>IF(AND(I517="", J517=""), "", IF(AND(J517="", 'Intro &amp; Setup'!$K$42&gt;0), 'Intro &amp; Setup'!$K$42, J517))</f>
        <v/>
      </c>
      <c r="AO517" s="37" t="str">
        <f>IF(B517="", "", IF(COUNTIF($B$9:B516, B517)&gt;0, "", B517))</f>
        <v/>
      </c>
      <c r="AP517" s="37" t="str">
        <f t="shared" si="117"/>
        <v/>
      </c>
      <c r="AQ517" s="37">
        <v>509</v>
      </c>
      <c r="AR517" s="37" t="str">
        <f t="shared" si="118"/>
        <v/>
      </c>
      <c r="AT517" s="37" t="str">
        <f t="shared" si="119"/>
        <v/>
      </c>
      <c r="AV517" s="22" t="str">
        <f t="shared" si="120"/>
        <v/>
      </c>
    </row>
    <row r="518" spans="1:48" x14ac:dyDescent="0.25">
      <c r="A518" s="14"/>
      <c r="B518" s="145"/>
      <c r="C518" s="146"/>
      <c r="D518" s="147"/>
      <c r="E518" s="147"/>
      <c r="F518" s="148"/>
      <c r="G518" s="149"/>
      <c r="H518" s="150"/>
      <c r="I518" s="151"/>
      <c r="J518" s="152"/>
      <c r="K518" s="14"/>
      <c r="L518" s="162" t="str">
        <f t="shared" si="112"/>
        <v/>
      </c>
      <c r="M518" s="163" t="str">
        <f t="shared" si="113"/>
        <v/>
      </c>
      <c r="N518" s="164" t="str">
        <f t="shared" si="116"/>
        <v/>
      </c>
      <c r="O518" s="14"/>
      <c r="P518" s="172" t="str">
        <f>IF(I518='Intro &amp; Setup'!$AC$49, Schedule!$P$7, "")</f>
        <v/>
      </c>
      <c r="Q518" s="14"/>
      <c r="S518" s="12" t="str">
        <f t="shared" si="114"/>
        <v/>
      </c>
      <c r="U518" s="22">
        <f>IF(I518='Intro &amp; Setup'!$AC$49, AF518, 0)</f>
        <v>0</v>
      </c>
      <c r="V518" s="57" t="str">
        <f t="shared" si="115"/>
        <v/>
      </c>
      <c r="X518" s="5" t="str">
        <f t="shared" si="125"/>
        <v/>
      </c>
      <c r="Y518" s="6" t="str">
        <f t="shared" si="125"/>
        <v/>
      </c>
      <c r="Z518" s="7" t="str">
        <f t="shared" si="125"/>
        <v/>
      </c>
      <c r="AA518" s="6"/>
      <c r="AB518" s="32" t="str">
        <f t="shared" ca="1" si="126"/>
        <v/>
      </c>
      <c r="AC518" s="59" t="str">
        <f t="shared" ca="1" si="126"/>
        <v/>
      </c>
      <c r="AD518" s="60" t="str">
        <f t="shared" ca="1" si="126"/>
        <v/>
      </c>
      <c r="AE518" s="59"/>
      <c r="AF518" s="22" t="str">
        <f>IF(AND(I518="", J518=""), "", IF(AND(J518="", 'Intro &amp; Setup'!$K$42&gt;0), 'Intro &amp; Setup'!$K$42, J518))</f>
        <v/>
      </c>
      <c r="AO518" s="37" t="str">
        <f>IF(B518="", "", IF(COUNTIF($B$9:B517, B518)&gt;0, "", B518))</f>
        <v/>
      </c>
      <c r="AP518" s="37" t="str">
        <f t="shared" si="117"/>
        <v/>
      </c>
      <c r="AQ518" s="37">
        <v>510</v>
      </c>
      <c r="AR518" s="37" t="str">
        <f t="shared" si="118"/>
        <v/>
      </c>
      <c r="AT518" s="37" t="str">
        <f t="shared" si="119"/>
        <v/>
      </c>
      <c r="AV518" s="22" t="str">
        <f t="shared" si="120"/>
        <v/>
      </c>
    </row>
    <row r="519" spans="1:48" x14ac:dyDescent="0.25">
      <c r="A519" s="14"/>
      <c r="B519" s="145"/>
      <c r="C519" s="146"/>
      <c r="D519" s="147"/>
      <c r="E519" s="147"/>
      <c r="F519" s="148"/>
      <c r="G519" s="149"/>
      <c r="H519" s="150"/>
      <c r="I519" s="151"/>
      <c r="J519" s="152"/>
      <c r="K519" s="14"/>
      <c r="L519" s="162" t="str">
        <f t="shared" si="112"/>
        <v/>
      </c>
      <c r="M519" s="163" t="str">
        <f t="shared" si="113"/>
        <v/>
      </c>
      <c r="N519" s="164" t="str">
        <f t="shared" si="116"/>
        <v/>
      </c>
      <c r="O519" s="14"/>
      <c r="P519" s="172" t="str">
        <f>IF(I519='Intro &amp; Setup'!$AC$49, Schedule!$P$7, "")</f>
        <v/>
      </c>
      <c r="Q519" s="14"/>
      <c r="S519" s="12" t="str">
        <f t="shared" si="114"/>
        <v/>
      </c>
      <c r="U519" s="22">
        <f>IF(I519='Intro &amp; Setup'!$AC$49, AF519, 0)</f>
        <v>0</v>
      </c>
      <c r="V519" s="57" t="str">
        <f t="shared" si="115"/>
        <v/>
      </c>
      <c r="X519" s="5" t="str">
        <f t="shared" si="125"/>
        <v/>
      </c>
      <c r="Y519" s="6" t="str">
        <f t="shared" si="125"/>
        <v/>
      </c>
      <c r="Z519" s="7" t="str">
        <f t="shared" si="125"/>
        <v/>
      </c>
      <c r="AA519" s="6"/>
      <c r="AB519" s="32" t="str">
        <f t="shared" ca="1" si="126"/>
        <v/>
      </c>
      <c r="AC519" s="59" t="str">
        <f t="shared" ca="1" si="126"/>
        <v/>
      </c>
      <c r="AD519" s="60" t="str">
        <f t="shared" ca="1" si="126"/>
        <v/>
      </c>
      <c r="AE519" s="59"/>
      <c r="AF519" s="22" t="str">
        <f>IF(AND(I519="", J519=""), "", IF(AND(J519="", 'Intro &amp; Setup'!$K$42&gt;0), 'Intro &amp; Setup'!$K$42, J519))</f>
        <v/>
      </c>
      <c r="AO519" s="37" t="str">
        <f>IF(B519="", "", IF(COUNTIF($B$9:B518, B519)&gt;0, "", B519))</f>
        <v/>
      </c>
      <c r="AP519" s="37" t="str">
        <f t="shared" si="117"/>
        <v/>
      </c>
      <c r="AQ519" s="37">
        <v>511</v>
      </c>
      <c r="AR519" s="37" t="str">
        <f t="shared" si="118"/>
        <v/>
      </c>
      <c r="AT519" s="37" t="str">
        <f t="shared" si="119"/>
        <v/>
      </c>
      <c r="AV519" s="22" t="str">
        <f t="shared" si="120"/>
        <v/>
      </c>
    </row>
    <row r="520" spans="1:48" x14ac:dyDescent="0.25">
      <c r="A520" s="14"/>
      <c r="B520" s="145"/>
      <c r="C520" s="146"/>
      <c r="D520" s="147"/>
      <c r="E520" s="147"/>
      <c r="F520" s="148"/>
      <c r="G520" s="149"/>
      <c r="H520" s="150"/>
      <c r="I520" s="151"/>
      <c r="J520" s="152"/>
      <c r="K520" s="14"/>
      <c r="L520" s="162" t="str">
        <f t="shared" si="112"/>
        <v/>
      </c>
      <c r="M520" s="163" t="str">
        <f t="shared" si="113"/>
        <v/>
      </c>
      <c r="N520" s="164" t="str">
        <f t="shared" si="116"/>
        <v/>
      </c>
      <c r="O520" s="14"/>
      <c r="P520" s="172" t="str">
        <f>IF(I520='Intro &amp; Setup'!$AC$49, Schedule!$P$7, "")</f>
        <v/>
      </c>
      <c r="Q520" s="14"/>
      <c r="S520" s="12" t="str">
        <f t="shared" si="114"/>
        <v/>
      </c>
      <c r="U520" s="22">
        <f>IF(I520='Intro &amp; Setup'!$AC$49, AF520, 0)</f>
        <v>0</v>
      </c>
      <c r="V520" s="57" t="str">
        <f t="shared" si="115"/>
        <v/>
      </c>
      <c r="X520" s="5" t="str">
        <f t="shared" si="125"/>
        <v/>
      </c>
      <c r="Y520" s="6" t="str">
        <f t="shared" si="125"/>
        <v/>
      </c>
      <c r="Z520" s="7" t="str">
        <f t="shared" si="125"/>
        <v/>
      </c>
      <c r="AA520" s="6"/>
      <c r="AB520" s="32" t="str">
        <f t="shared" ca="1" si="126"/>
        <v/>
      </c>
      <c r="AC520" s="59" t="str">
        <f t="shared" ca="1" si="126"/>
        <v/>
      </c>
      <c r="AD520" s="60" t="str">
        <f t="shared" ca="1" si="126"/>
        <v/>
      </c>
      <c r="AE520" s="59"/>
      <c r="AF520" s="22" t="str">
        <f>IF(AND(I520="", J520=""), "", IF(AND(J520="", 'Intro &amp; Setup'!$K$42&gt;0), 'Intro &amp; Setup'!$K$42, J520))</f>
        <v/>
      </c>
      <c r="AO520" s="37" t="str">
        <f>IF(B520="", "", IF(COUNTIF($B$9:B519, B520)&gt;0, "", B520))</f>
        <v/>
      </c>
      <c r="AP520" s="37" t="str">
        <f t="shared" si="117"/>
        <v/>
      </c>
      <c r="AQ520" s="37">
        <v>512</v>
      </c>
      <c r="AR520" s="37" t="str">
        <f t="shared" si="118"/>
        <v/>
      </c>
      <c r="AT520" s="37" t="str">
        <f t="shared" si="119"/>
        <v/>
      </c>
      <c r="AV520" s="22" t="str">
        <f t="shared" si="120"/>
        <v/>
      </c>
    </row>
    <row r="521" spans="1:48" x14ac:dyDescent="0.25">
      <c r="A521" s="14"/>
      <c r="B521" s="145"/>
      <c r="C521" s="146"/>
      <c r="D521" s="147"/>
      <c r="E521" s="147"/>
      <c r="F521" s="148"/>
      <c r="G521" s="149"/>
      <c r="H521" s="150"/>
      <c r="I521" s="151"/>
      <c r="J521" s="152"/>
      <c r="K521" s="14"/>
      <c r="L521" s="162" t="str">
        <f t="shared" ref="L521:L584" si="127">IF(I521="", "", IFERROR((SUMIF($S$9:$S$5008, S521, $U$9:$U$5008))-(INDEX($AJ$3:$AJ$14, MATCH(S521, $AI$3:$AI$14, 0))), ""))</f>
        <v/>
      </c>
      <c r="M521" s="163" t="str">
        <f t="shared" ref="M521:M584" si="128">IF(H521="", "", (SUMIF($H$9:$H$5008, "&lt;" &amp; V521, $U$9:$U$5008))-(SUMIF($AH$3:$AH$14, "&lt;" &amp; V521, $AJ$3:$AJ$14)))</f>
        <v/>
      </c>
      <c r="N521" s="164" t="str">
        <f t="shared" si="116"/>
        <v/>
      </c>
      <c r="O521" s="14"/>
      <c r="P521" s="172" t="str">
        <f>IF(I521='Intro &amp; Setup'!$AC$49, Schedule!$P$7, "")</f>
        <v/>
      </c>
      <c r="Q521" s="14"/>
      <c r="S521" s="12" t="str">
        <f t="shared" ref="S521:S584" si="129">IF(H521="", "", TEXT(H521, "mmmm yyyy"))</f>
        <v/>
      </c>
      <c r="U521" s="22">
        <f>IF(I521='Intro &amp; Setup'!$AC$49, AF521, 0)</f>
        <v>0</v>
      </c>
      <c r="V521" s="57" t="str">
        <f t="shared" ref="V521:V584" si="130">IF(H521="", "", DATE(YEAR(H521), MONTH(H521), DAY(1)))</f>
        <v/>
      </c>
      <c r="X521" s="5" t="str">
        <f t="shared" si="125"/>
        <v/>
      </c>
      <c r="Y521" s="6" t="str">
        <f t="shared" si="125"/>
        <v/>
      </c>
      <c r="Z521" s="7" t="str">
        <f t="shared" si="125"/>
        <v/>
      </c>
      <c r="AA521" s="6"/>
      <c r="AB521" s="32" t="str">
        <f t="shared" ca="1" si="126"/>
        <v/>
      </c>
      <c r="AC521" s="59" t="str">
        <f t="shared" ca="1" si="126"/>
        <v/>
      </c>
      <c r="AD521" s="60" t="str">
        <f t="shared" ca="1" si="126"/>
        <v/>
      </c>
      <c r="AE521" s="59"/>
      <c r="AF521" s="22" t="str">
        <f>IF(AND(I521="", J521=""), "", IF(AND(J521="", 'Intro &amp; Setup'!$K$42&gt;0), 'Intro &amp; Setup'!$K$42, J521))</f>
        <v/>
      </c>
      <c r="AO521" s="37" t="str">
        <f>IF(B521="", "", IF(COUNTIF($B$9:B520, B521)&gt;0, "", B521))</f>
        <v/>
      </c>
      <c r="AP521" s="37" t="str">
        <f t="shared" si="117"/>
        <v/>
      </c>
      <c r="AQ521" s="37">
        <v>513</v>
      </c>
      <c r="AR521" s="37" t="str">
        <f t="shared" si="118"/>
        <v/>
      </c>
      <c r="AT521" s="37" t="str">
        <f t="shared" si="119"/>
        <v/>
      </c>
      <c r="AV521" s="22" t="str">
        <f t="shared" si="120"/>
        <v/>
      </c>
    </row>
    <row r="522" spans="1:48" x14ac:dyDescent="0.25">
      <c r="A522" s="14"/>
      <c r="B522" s="145"/>
      <c r="C522" s="146"/>
      <c r="D522" s="147"/>
      <c r="E522" s="147"/>
      <c r="F522" s="148"/>
      <c r="G522" s="149"/>
      <c r="H522" s="150"/>
      <c r="I522" s="151"/>
      <c r="J522" s="152"/>
      <c r="K522" s="14"/>
      <c r="L522" s="162" t="str">
        <f t="shared" si="127"/>
        <v/>
      </c>
      <c r="M522" s="163" t="str">
        <f t="shared" si="128"/>
        <v/>
      </c>
      <c r="N522" s="164" t="str">
        <f t="shared" ref="N522:N585" si="131">IF(OR(L522="", M522=""), "", L522+M522)</f>
        <v/>
      </c>
      <c r="O522" s="14"/>
      <c r="P522" s="172" t="str">
        <f>IF(I522='Intro &amp; Setup'!$AC$49, Schedule!$P$7, "")</f>
        <v/>
      </c>
      <c r="Q522" s="14"/>
      <c r="S522" s="12" t="str">
        <f t="shared" si="129"/>
        <v/>
      </c>
      <c r="U522" s="22">
        <f>IF(I522='Intro &amp; Setup'!$AC$49, AF522, 0)</f>
        <v>0</v>
      </c>
      <c r="V522" s="57" t="str">
        <f t="shared" si="130"/>
        <v/>
      </c>
      <c r="X522" s="5" t="str">
        <f t="shared" si="125"/>
        <v/>
      </c>
      <c r="Y522" s="6" t="str">
        <f t="shared" si="125"/>
        <v/>
      </c>
      <c r="Z522" s="7" t="str">
        <f t="shared" si="125"/>
        <v/>
      </c>
      <c r="AA522" s="6"/>
      <c r="AB522" s="32" t="str">
        <f t="shared" ca="1" si="126"/>
        <v/>
      </c>
      <c r="AC522" s="59" t="str">
        <f t="shared" ca="1" si="126"/>
        <v/>
      </c>
      <c r="AD522" s="60" t="str">
        <f t="shared" ca="1" si="126"/>
        <v/>
      </c>
      <c r="AE522" s="59"/>
      <c r="AF522" s="22" t="str">
        <f>IF(AND(I522="", J522=""), "", IF(AND(J522="", 'Intro &amp; Setup'!$K$42&gt;0), 'Intro &amp; Setup'!$K$42, J522))</f>
        <v/>
      </c>
      <c r="AO522" s="37" t="str">
        <f>IF(B522="", "", IF(COUNTIF($B$9:B521, B522)&gt;0, "", B522))</f>
        <v/>
      </c>
      <c r="AP522" s="37" t="str">
        <f t="shared" ref="AP522:AP585" si="132">IF(AO522="", "", COUNTIF($AO$9:$AO$5008, "&lt;"&amp;AO522)+1-$AP$7)</f>
        <v/>
      </c>
      <c r="AQ522" s="37">
        <v>514</v>
      </c>
      <c r="AR522" s="37" t="str">
        <f t="shared" ref="AR522:AR585" si="133">IFERROR(INDEX($AO$9:$AO$5008, MATCH(AQ522, $AP$9:$AP$5008, 0)), "")</f>
        <v/>
      </c>
      <c r="AT522" s="37" t="str">
        <f t="shared" ref="AT522:AT585" si="134">IF($B522=$AT$6, $S522, "")</f>
        <v/>
      </c>
      <c r="AV522" s="22" t="str">
        <f t="shared" ref="AV522:AV585" si="135">IF(AND($AT$6=$B522, $I522=$I$5), $J522, "")</f>
        <v/>
      </c>
    </row>
    <row r="523" spans="1:48" x14ac:dyDescent="0.25">
      <c r="A523" s="14"/>
      <c r="B523" s="145"/>
      <c r="C523" s="146"/>
      <c r="D523" s="147"/>
      <c r="E523" s="147"/>
      <c r="F523" s="148"/>
      <c r="G523" s="149"/>
      <c r="H523" s="150"/>
      <c r="I523" s="151"/>
      <c r="J523" s="152"/>
      <c r="K523" s="14"/>
      <c r="L523" s="162" t="str">
        <f t="shared" si="127"/>
        <v/>
      </c>
      <c r="M523" s="163" t="str">
        <f t="shared" si="128"/>
        <v/>
      </c>
      <c r="N523" s="164" t="str">
        <f t="shared" si="131"/>
        <v/>
      </c>
      <c r="O523" s="14"/>
      <c r="P523" s="172" t="str">
        <f>IF(I523='Intro &amp; Setup'!$AC$49, Schedule!$P$7, "")</f>
        <v/>
      </c>
      <c r="Q523" s="14"/>
      <c r="S523" s="12" t="str">
        <f t="shared" si="129"/>
        <v/>
      </c>
      <c r="U523" s="22">
        <f>IF(I523='Intro &amp; Setup'!$AC$49, AF523, 0)</f>
        <v>0</v>
      </c>
      <c r="V523" s="57" t="str">
        <f t="shared" si="130"/>
        <v/>
      </c>
      <c r="X523" s="5" t="str">
        <f t="shared" si="125"/>
        <v/>
      </c>
      <c r="Y523" s="6" t="str">
        <f t="shared" si="125"/>
        <v/>
      </c>
      <c r="Z523" s="7" t="str">
        <f t="shared" si="125"/>
        <v/>
      </c>
      <c r="AA523" s="6"/>
      <c r="AB523" s="32" t="str">
        <f t="shared" ca="1" si="126"/>
        <v/>
      </c>
      <c r="AC523" s="59" t="str">
        <f t="shared" ca="1" si="126"/>
        <v/>
      </c>
      <c r="AD523" s="60" t="str">
        <f t="shared" ca="1" si="126"/>
        <v/>
      </c>
      <c r="AE523" s="59"/>
      <c r="AF523" s="22" t="str">
        <f>IF(AND(I523="", J523=""), "", IF(AND(J523="", 'Intro &amp; Setup'!$K$42&gt;0), 'Intro &amp; Setup'!$K$42, J523))</f>
        <v/>
      </c>
      <c r="AO523" s="37" t="str">
        <f>IF(B523="", "", IF(COUNTIF($B$9:B522, B523)&gt;0, "", B523))</f>
        <v/>
      </c>
      <c r="AP523" s="37" t="str">
        <f t="shared" si="132"/>
        <v/>
      </c>
      <c r="AQ523" s="37">
        <v>515</v>
      </c>
      <c r="AR523" s="37" t="str">
        <f t="shared" si="133"/>
        <v/>
      </c>
      <c r="AT523" s="37" t="str">
        <f t="shared" si="134"/>
        <v/>
      </c>
      <c r="AV523" s="22" t="str">
        <f t="shared" si="135"/>
        <v/>
      </c>
    </row>
    <row r="524" spans="1:48" x14ac:dyDescent="0.25">
      <c r="A524" s="14"/>
      <c r="B524" s="145"/>
      <c r="C524" s="146"/>
      <c r="D524" s="147"/>
      <c r="E524" s="147"/>
      <c r="F524" s="148"/>
      <c r="G524" s="149"/>
      <c r="H524" s="150"/>
      <c r="I524" s="151"/>
      <c r="J524" s="152"/>
      <c r="K524" s="14"/>
      <c r="L524" s="162" t="str">
        <f t="shared" si="127"/>
        <v/>
      </c>
      <c r="M524" s="163" t="str">
        <f t="shared" si="128"/>
        <v/>
      </c>
      <c r="N524" s="164" t="str">
        <f t="shared" si="131"/>
        <v/>
      </c>
      <c r="O524" s="14"/>
      <c r="P524" s="172" t="str">
        <f>IF(I524='Intro &amp; Setup'!$AC$49, Schedule!$P$7, "")</f>
        <v/>
      </c>
      <c r="Q524" s="14"/>
      <c r="S524" s="12" t="str">
        <f t="shared" si="129"/>
        <v/>
      </c>
      <c r="U524" s="22">
        <f>IF(I524='Intro &amp; Setup'!$AC$49, AF524, 0)</f>
        <v>0</v>
      </c>
      <c r="V524" s="57" t="str">
        <f t="shared" si="130"/>
        <v/>
      </c>
      <c r="X524" s="5" t="str">
        <f t="shared" si="125"/>
        <v/>
      </c>
      <c r="Y524" s="6" t="str">
        <f t="shared" si="125"/>
        <v/>
      </c>
      <c r="Z524" s="7" t="str">
        <f t="shared" si="125"/>
        <v/>
      </c>
      <c r="AA524" s="6"/>
      <c r="AB524" s="32" t="str">
        <f t="shared" ca="1" si="126"/>
        <v/>
      </c>
      <c r="AC524" s="59" t="str">
        <f t="shared" ca="1" si="126"/>
        <v/>
      </c>
      <c r="AD524" s="60" t="str">
        <f t="shared" ca="1" si="126"/>
        <v/>
      </c>
      <c r="AE524" s="59"/>
      <c r="AF524" s="22" t="str">
        <f>IF(AND(I524="", J524=""), "", IF(AND(J524="", 'Intro &amp; Setup'!$K$42&gt;0), 'Intro &amp; Setup'!$K$42, J524))</f>
        <v/>
      </c>
      <c r="AO524" s="37" t="str">
        <f>IF(B524="", "", IF(COUNTIF($B$9:B523, B524)&gt;0, "", B524))</f>
        <v/>
      </c>
      <c r="AP524" s="37" t="str">
        <f t="shared" si="132"/>
        <v/>
      </c>
      <c r="AQ524" s="37">
        <v>516</v>
      </c>
      <c r="AR524" s="37" t="str">
        <f t="shared" si="133"/>
        <v/>
      </c>
      <c r="AT524" s="37" t="str">
        <f t="shared" si="134"/>
        <v/>
      </c>
      <c r="AV524" s="22" t="str">
        <f t="shared" si="135"/>
        <v/>
      </c>
    </row>
    <row r="525" spans="1:48" x14ac:dyDescent="0.25">
      <c r="A525" s="14"/>
      <c r="B525" s="145"/>
      <c r="C525" s="146"/>
      <c r="D525" s="147"/>
      <c r="E525" s="147"/>
      <c r="F525" s="148"/>
      <c r="G525" s="149"/>
      <c r="H525" s="150"/>
      <c r="I525" s="151"/>
      <c r="J525" s="152"/>
      <c r="K525" s="14"/>
      <c r="L525" s="162" t="str">
        <f t="shared" si="127"/>
        <v/>
      </c>
      <c r="M525" s="163" t="str">
        <f t="shared" si="128"/>
        <v/>
      </c>
      <c r="N525" s="164" t="str">
        <f t="shared" si="131"/>
        <v/>
      </c>
      <c r="O525" s="14"/>
      <c r="P525" s="172" t="str">
        <f>IF(I525='Intro &amp; Setup'!$AC$49, Schedule!$P$7, "")</f>
        <v/>
      </c>
      <c r="Q525" s="14"/>
      <c r="S525" s="12" t="str">
        <f t="shared" si="129"/>
        <v/>
      </c>
      <c r="U525" s="22">
        <f>IF(I525='Intro &amp; Setup'!$AC$49, AF525, 0)</f>
        <v>0</v>
      </c>
      <c r="V525" s="57" t="str">
        <f t="shared" si="130"/>
        <v/>
      </c>
      <c r="X525" s="5" t="str">
        <f t="shared" si="125"/>
        <v/>
      </c>
      <c r="Y525" s="6" t="str">
        <f t="shared" si="125"/>
        <v/>
      </c>
      <c r="Z525" s="7" t="str">
        <f t="shared" si="125"/>
        <v/>
      </c>
      <c r="AA525" s="6"/>
      <c r="AB525" s="32" t="str">
        <f t="shared" ca="1" si="126"/>
        <v/>
      </c>
      <c r="AC525" s="59" t="str">
        <f t="shared" ca="1" si="126"/>
        <v/>
      </c>
      <c r="AD525" s="60" t="str">
        <f t="shared" ca="1" si="126"/>
        <v/>
      </c>
      <c r="AE525" s="59"/>
      <c r="AF525" s="22" t="str">
        <f>IF(AND(I525="", J525=""), "", IF(AND(J525="", 'Intro &amp; Setup'!$K$42&gt;0), 'Intro &amp; Setup'!$K$42, J525))</f>
        <v/>
      </c>
      <c r="AO525" s="37" t="str">
        <f>IF(B525="", "", IF(COUNTIF($B$9:B524, B525)&gt;0, "", B525))</f>
        <v/>
      </c>
      <c r="AP525" s="37" t="str">
        <f t="shared" si="132"/>
        <v/>
      </c>
      <c r="AQ525" s="37">
        <v>517</v>
      </c>
      <c r="AR525" s="37" t="str">
        <f t="shared" si="133"/>
        <v/>
      </c>
      <c r="AT525" s="37" t="str">
        <f t="shared" si="134"/>
        <v/>
      </c>
      <c r="AV525" s="22" t="str">
        <f t="shared" si="135"/>
        <v/>
      </c>
    </row>
    <row r="526" spans="1:48" x14ac:dyDescent="0.25">
      <c r="A526" s="14"/>
      <c r="B526" s="145"/>
      <c r="C526" s="146"/>
      <c r="D526" s="147"/>
      <c r="E526" s="147"/>
      <c r="F526" s="148"/>
      <c r="G526" s="149"/>
      <c r="H526" s="150"/>
      <c r="I526" s="151"/>
      <c r="J526" s="152"/>
      <c r="K526" s="14"/>
      <c r="L526" s="162" t="str">
        <f t="shared" si="127"/>
        <v/>
      </c>
      <c r="M526" s="163" t="str">
        <f t="shared" si="128"/>
        <v/>
      </c>
      <c r="N526" s="164" t="str">
        <f t="shared" si="131"/>
        <v/>
      </c>
      <c r="O526" s="14"/>
      <c r="P526" s="172" t="str">
        <f>IF(I526='Intro &amp; Setup'!$AC$49, Schedule!$P$7, "")</f>
        <v/>
      </c>
      <c r="Q526" s="14"/>
      <c r="S526" s="12" t="str">
        <f t="shared" si="129"/>
        <v/>
      </c>
      <c r="U526" s="22">
        <f>IF(I526='Intro &amp; Setup'!$AC$49, AF526, 0)</f>
        <v>0</v>
      </c>
      <c r="V526" s="57" t="str">
        <f t="shared" si="130"/>
        <v/>
      </c>
      <c r="X526" s="5" t="str">
        <f t="shared" si="125"/>
        <v/>
      </c>
      <c r="Y526" s="6" t="str">
        <f t="shared" si="125"/>
        <v/>
      </c>
      <c r="Z526" s="7" t="str">
        <f t="shared" si="125"/>
        <v/>
      </c>
      <c r="AA526" s="6"/>
      <c r="AB526" s="32" t="str">
        <f t="shared" ca="1" si="126"/>
        <v/>
      </c>
      <c r="AC526" s="59" t="str">
        <f t="shared" ca="1" si="126"/>
        <v/>
      </c>
      <c r="AD526" s="60" t="str">
        <f t="shared" ca="1" si="126"/>
        <v/>
      </c>
      <c r="AE526" s="59"/>
      <c r="AF526" s="22" t="str">
        <f>IF(AND(I526="", J526=""), "", IF(AND(J526="", 'Intro &amp; Setup'!$K$42&gt;0), 'Intro &amp; Setup'!$K$42, J526))</f>
        <v/>
      </c>
      <c r="AO526" s="37" t="str">
        <f>IF(B526="", "", IF(COUNTIF($B$9:B525, B526)&gt;0, "", B526))</f>
        <v/>
      </c>
      <c r="AP526" s="37" t="str">
        <f t="shared" si="132"/>
        <v/>
      </c>
      <c r="AQ526" s="37">
        <v>518</v>
      </c>
      <c r="AR526" s="37" t="str">
        <f t="shared" si="133"/>
        <v/>
      </c>
      <c r="AT526" s="37" t="str">
        <f t="shared" si="134"/>
        <v/>
      </c>
      <c r="AV526" s="22" t="str">
        <f t="shared" si="135"/>
        <v/>
      </c>
    </row>
    <row r="527" spans="1:48" x14ac:dyDescent="0.25">
      <c r="A527" s="14"/>
      <c r="B527" s="145"/>
      <c r="C527" s="146"/>
      <c r="D527" s="147"/>
      <c r="E527" s="147"/>
      <c r="F527" s="148"/>
      <c r="G527" s="149"/>
      <c r="H527" s="150"/>
      <c r="I527" s="151"/>
      <c r="J527" s="152"/>
      <c r="K527" s="14"/>
      <c r="L527" s="162" t="str">
        <f t="shared" si="127"/>
        <v/>
      </c>
      <c r="M527" s="163" t="str">
        <f t="shared" si="128"/>
        <v/>
      </c>
      <c r="N527" s="164" t="str">
        <f t="shared" si="131"/>
        <v/>
      </c>
      <c r="O527" s="14"/>
      <c r="P527" s="172" t="str">
        <f>IF(I527='Intro &amp; Setup'!$AC$49, Schedule!$P$7, "")</f>
        <v/>
      </c>
      <c r="Q527" s="14"/>
      <c r="S527" s="12" t="str">
        <f t="shared" si="129"/>
        <v/>
      </c>
      <c r="U527" s="22">
        <f>IF(I527='Intro &amp; Setup'!$AC$49, AF527, 0)</f>
        <v>0</v>
      </c>
      <c r="V527" s="57" t="str">
        <f t="shared" si="130"/>
        <v/>
      </c>
      <c r="X527" s="5" t="str">
        <f t="shared" si="125"/>
        <v/>
      </c>
      <c r="Y527" s="6" t="str">
        <f t="shared" si="125"/>
        <v/>
      </c>
      <c r="Z527" s="7" t="str">
        <f t="shared" si="125"/>
        <v/>
      </c>
      <c r="AA527" s="6"/>
      <c r="AB527" s="32" t="str">
        <f t="shared" ca="1" si="126"/>
        <v/>
      </c>
      <c r="AC527" s="59" t="str">
        <f t="shared" ca="1" si="126"/>
        <v/>
      </c>
      <c r="AD527" s="60" t="str">
        <f t="shared" ca="1" si="126"/>
        <v/>
      </c>
      <c r="AE527" s="59"/>
      <c r="AF527" s="22" t="str">
        <f>IF(AND(I527="", J527=""), "", IF(AND(J527="", 'Intro &amp; Setup'!$K$42&gt;0), 'Intro &amp; Setup'!$K$42, J527))</f>
        <v/>
      </c>
      <c r="AO527" s="37" t="str">
        <f>IF(B527="", "", IF(COUNTIF($B$9:B526, B527)&gt;0, "", B527))</f>
        <v/>
      </c>
      <c r="AP527" s="37" t="str">
        <f t="shared" si="132"/>
        <v/>
      </c>
      <c r="AQ527" s="37">
        <v>519</v>
      </c>
      <c r="AR527" s="37" t="str">
        <f t="shared" si="133"/>
        <v/>
      </c>
      <c r="AT527" s="37" t="str">
        <f t="shared" si="134"/>
        <v/>
      </c>
      <c r="AV527" s="22" t="str">
        <f t="shared" si="135"/>
        <v/>
      </c>
    </row>
    <row r="528" spans="1:48" x14ac:dyDescent="0.25">
      <c r="A528" s="14"/>
      <c r="B528" s="145"/>
      <c r="C528" s="146"/>
      <c r="D528" s="147"/>
      <c r="E528" s="147"/>
      <c r="F528" s="148"/>
      <c r="G528" s="149"/>
      <c r="H528" s="150"/>
      <c r="I528" s="151"/>
      <c r="J528" s="152"/>
      <c r="K528" s="14"/>
      <c r="L528" s="162" t="str">
        <f t="shared" si="127"/>
        <v/>
      </c>
      <c r="M528" s="163" t="str">
        <f t="shared" si="128"/>
        <v/>
      </c>
      <c r="N528" s="164" t="str">
        <f t="shared" si="131"/>
        <v/>
      </c>
      <c r="O528" s="14"/>
      <c r="P528" s="172" t="str">
        <f>IF(I528='Intro &amp; Setup'!$AC$49, Schedule!$P$7, "")</f>
        <v/>
      </c>
      <c r="Q528" s="14"/>
      <c r="S528" s="12" t="str">
        <f t="shared" si="129"/>
        <v/>
      </c>
      <c r="U528" s="22">
        <f>IF(I528='Intro &amp; Setup'!$AC$49, AF528, 0)</f>
        <v>0</v>
      </c>
      <c r="V528" s="57" t="str">
        <f t="shared" si="130"/>
        <v/>
      </c>
      <c r="X528" s="5" t="str">
        <f t="shared" si="125"/>
        <v/>
      </c>
      <c r="Y528" s="6" t="str">
        <f t="shared" si="125"/>
        <v/>
      </c>
      <c r="Z528" s="7" t="str">
        <f t="shared" si="125"/>
        <v/>
      </c>
      <c r="AA528" s="6"/>
      <c r="AB528" s="32" t="str">
        <f t="shared" ca="1" si="126"/>
        <v/>
      </c>
      <c r="AC528" s="59" t="str">
        <f t="shared" ca="1" si="126"/>
        <v/>
      </c>
      <c r="AD528" s="60" t="str">
        <f t="shared" ca="1" si="126"/>
        <v/>
      </c>
      <c r="AE528" s="59"/>
      <c r="AF528" s="22" t="str">
        <f>IF(AND(I528="", J528=""), "", IF(AND(J528="", 'Intro &amp; Setup'!$K$42&gt;0), 'Intro &amp; Setup'!$K$42, J528))</f>
        <v/>
      </c>
      <c r="AO528" s="37" t="str">
        <f>IF(B528="", "", IF(COUNTIF($B$9:B527, B528)&gt;0, "", B528))</f>
        <v/>
      </c>
      <c r="AP528" s="37" t="str">
        <f t="shared" si="132"/>
        <v/>
      </c>
      <c r="AQ528" s="37">
        <v>520</v>
      </c>
      <c r="AR528" s="37" t="str">
        <f t="shared" si="133"/>
        <v/>
      </c>
      <c r="AT528" s="37" t="str">
        <f t="shared" si="134"/>
        <v/>
      </c>
      <c r="AV528" s="22" t="str">
        <f t="shared" si="135"/>
        <v/>
      </c>
    </row>
    <row r="529" spans="1:48" x14ac:dyDescent="0.25">
      <c r="A529" s="14"/>
      <c r="B529" s="145"/>
      <c r="C529" s="146"/>
      <c r="D529" s="147"/>
      <c r="E529" s="147"/>
      <c r="F529" s="148"/>
      <c r="G529" s="149"/>
      <c r="H529" s="150"/>
      <c r="I529" s="151"/>
      <c r="J529" s="152"/>
      <c r="K529" s="14"/>
      <c r="L529" s="162" t="str">
        <f t="shared" si="127"/>
        <v/>
      </c>
      <c r="M529" s="163" t="str">
        <f t="shared" si="128"/>
        <v/>
      </c>
      <c r="N529" s="164" t="str">
        <f t="shared" si="131"/>
        <v/>
      </c>
      <c r="O529" s="14"/>
      <c r="P529" s="172" t="str">
        <f>IF(I529='Intro &amp; Setup'!$AC$49, Schedule!$P$7, "")</f>
        <v/>
      </c>
      <c r="Q529" s="14"/>
      <c r="S529" s="12" t="str">
        <f t="shared" si="129"/>
        <v/>
      </c>
      <c r="U529" s="22">
        <f>IF(I529='Intro &amp; Setup'!$AC$49, AF529, 0)</f>
        <v>0</v>
      </c>
      <c r="V529" s="57" t="str">
        <f t="shared" si="130"/>
        <v/>
      </c>
      <c r="X529" s="5" t="str">
        <f t="shared" ref="X529:Z548" si="136">IF($I529="", "", IF($S529=X$8, $I529, ""))</f>
        <v/>
      </c>
      <c r="Y529" s="6" t="str">
        <f t="shared" si="136"/>
        <v/>
      </c>
      <c r="Z529" s="7" t="str">
        <f t="shared" si="136"/>
        <v/>
      </c>
      <c r="AA529" s="6"/>
      <c r="AB529" s="32" t="str">
        <f t="shared" ref="AB529:AD548" ca="1" si="137">IF($S529=AB$8, $AF529, "")</f>
        <v/>
      </c>
      <c r="AC529" s="59" t="str">
        <f t="shared" ca="1" si="137"/>
        <v/>
      </c>
      <c r="AD529" s="60" t="str">
        <f t="shared" ca="1" si="137"/>
        <v/>
      </c>
      <c r="AE529" s="59"/>
      <c r="AF529" s="22" t="str">
        <f>IF(AND(I529="", J529=""), "", IF(AND(J529="", 'Intro &amp; Setup'!$K$42&gt;0), 'Intro &amp; Setup'!$K$42, J529))</f>
        <v/>
      </c>
      <c r="AO529" s="37" t="str">
        <f>IF(B529="", "", IF(COUNTIF($B$9:B528, B529)&gt;0, "", B529))</f>
        <v/>
      </c>
      <c r="AP529" s="37" t="str">
        <f t="shared" si="132"/>
        <v/>
      </c>
      <c r="AQ529" s="37">
        <v>521</v>
      </c>
      <c r="AR529" s="37" t="str">
        <f t="shared" si="133"/>
        <v/>
      </c>
      <c r="AT529" s="37" t="str">
        <f t="shared" si="134"/>
        <v/>
      </c>
      <c r="AV529" s="22" t="str">
        <f t="shared" si="135"/>
        <v/>
      </c>
    </row>
    <row r="530" spans="1:48" x14ac:dyDescent="0.25">
      <c r="A530" s="14"/>
      <c r="B530" s="145"/>
      <c r="C530" s="146"/>
      <c r="D530" s="147"/>
      <c r="E530" s="147"/>
      <c r="F530" s="148"/>
      <c r="G530" s="149"/>
      <c r="H530" s="150"/>
      <c r="I530" s="151"/>
      <c r="J530" s="152"/>
      <c r="K530" s="14"/>
      <c r="L530" s="162" t="str">
        <f t="shared" si="127"/>
        <v/>
      </c>
      <c r="M530" s="163" t="str">
        <f t="shared" si="128"/>
        <v/>
      </c>
      <c r="N530" s="164" t="str">
        <f t="shared" si="131"/>
        <v/>
      </c>
      <c r="O530" s="14"/>
      <c r="P530" s="172" t="str">
        <f>IF(I530='Intro &amp; Setup'!$AC$49, Schedule!$P$7, "")</f>
        <v/>
      </c>
      <c r="Q530" s="14"/>
      <c r="S530" s="12" t="str">
        <f t="shared" si="129"/>
        <v/>
      </c>
      <c r="U530" s="22">
        <f>IF(I530='Intro &amp; Setup'!$AC$49, AF530, 0)</f>
        <v>0</v>
      </c>
      <c r="V530" s="57" t="str">
        <f t="shared" si="130"/>
        <v/>
      </c>
      <c r="X530" s="5" t="str">
        <f t="shared" si="136"/>
        <v/>
      </c>
      <c r="Y530" s="6" t="str">
        <f t="shared" si="136"/>
        <v/>
      </c>
      <c r="Z530" s="7" t="str">
        <f t="shared" si="136"/>
        <v/>
      </c>
      <c r="AA530" s="6"/>
      <c r="AB530" s="32" t="str">
        <f t="shared" ca="1" si="137"/>
        <v/>
      </c>
      <c r="AC530" s="59" t="str">
        <f t="shared" ca="1" si="137"/>
        <v/>
      </c>
      <c r="AD530" s="60" t="str">
        <f t="shared" ca="1" si="137"/>
        <v/>
      </c>
      <c r="AE530" s="59"/>
      <c r="AF530" s="22" t="str">
        <f>IF(AND(I530="", J530=""), "", IF(AND(J530="", 'Intro &amp; Setup'!$K$42&gt;0), 'Intro &amp; Setup'!$K$42, J530))</f>
        <v/>
      </c>
      <c r="AO530" s="37" t="str">
        <f>IF(B530="", "", IF(COUNTIF($B$9:B529, B530)&gt;0, "", B530))</f>
        <v/>
      </c>
      <c r="AP530" s="37" t="str">
        <f t="shared" si="132"/>
        <v/>
      </c>
      <c r="AQ530" s="37">
        <v>522</v>
      </c>
      <c r="AR530" s="37" t="str">
        <f t="shared" si="133"/>
        <v/>
      </c>
      <c r="AT530" s="37" t="str">
        <f t="shared" si="134"/>
        <v/>
      </c>
      <c r="AV530" s="22" t="str">
        <f t="shared" si="135"/>
        <v/>
      </c>
    </row>
    <row r="531" spans="1:48" x14ac:dyDescent="0.25">
      <c r="A531" s="14"/>
      <c r="B531" s="145"/>
      <c r="C531" s="146"/>
      <c r="D531" s="147"/>
      <c r="E531" s="147"/>
      <c r="F531" s="148"/>
      <c r="G531" s="149"/>
      <c r="H531" s="150"/>
      <c r="I531" s="151"/>
      <c r="J531" s="152"/>
      <c r="K531" s="14"/>
      <c r="L531" s="162" t="str">
        <f t="shared" si="127"/>
        <v/>
      </c>
      <c r="M531" s="163" t="str">
        <f t="shared" si="128"/>
        <v/>
      </c>
      <c r="N531" s="164" t="str">
        <f t="shared" si="131"/>
        <v/>
      </c>
      <c r="O531" s="14"/>
      <c r="P531" s="172" t="str">
        <f>IF(I531='Intro &amp; Setup'!$AC$49, Schedule!$P$7, "")</f>
        <v/>
      </c>
      <c r="Q531" s="14"/>
      <c r="S531" s="12" t="str">
        <f t="shared" si="129"/>
        <v/>
      </c>
      <c r="U531" s="22">
        <f>IF(I531='Intro &amp; Setup'!$AC$49, AF531, 0)</f>
        <v>0</v>
      </c>
      <c r="V531" s="57" t="str">
        <f t="shared" si="130"/>
        <v/>
      </c>
      <c r="X531" s="5" t="str">
        <f t="shared" si="136"/>
        <v/>
      </c>
      <c r="Y531" s="6" t="str">
        <f t="shared" si="136"/>
        <v/>
      </c>
      <c r="Z531" s="7" t="str">
        <f t="shared" si="136"/>
        <v/>
      </c>
      <c r="AA531" s="6"/>
      <c r="AB531" s="32" t="str">
        <f t="shared" ca="1" si="137"/>
        <v/>
      </c>
      <c r="AC531" s="59" t="str">
        <f t="shared" ca="1" si="137"/>
        <v/>
      </c>
      <c r="AD531" s="60" t="str">
        <f t="shared" ca="1" si="137"/>
        <v/>
      </c>
      <c r="AE531" s="59"/>
      <c r="AF531" s="22" t="str">
        <f>IF(AND(I531="", J531=""), "", IF(AND(J531="", 'Intro &amp; Setup'!$K$42&gt;0), 'Intro &amp; Setup'!$K$42, J531))</f>
        <v/>
      </c>
      <c r="AO531" s="37" t="str">
        <f>IF(B531="", "", IF(COUNTIF($B$9:B530, B531)&gt;0, "", B531))</f>
        <v/>
      </c>
      <c r="AP531" s="37" t="str">
        <f t="shared" si="132"/>
        <v/>
      </c>
      <c r="AQ531" s="37">
        <v>523</v>
      </c>
      <c r="AR531" s="37" t="str">
        <f t="shared" si="133"/>
        <v/>
      </c>
      <c r="AT531" s="37" t="str">
        <f t="shared" si="134"/>
        <v/>
      </c>
      <c r="AV531" s="22" t="str">
        <f t="shared" si="135"/>
        <v/>
      </c>
    </row>
    <row r="532" spans="1:48" x14ac:dyDescent="0.25">
      <c r="A532" s="14"/>
      <c r="B532" s="145"/>
      <c r="C532" s="146"/>
      <c r="D532" s="147"/>
      <c r="E532" s="147"/>
      <c r="F532" s="148"/>
      <c r="G532" s="149"/>
      <c r="H532" s="150"/>
      <c r="I532" s="151"/>
      <c r="J532" s="152"/>
      <c r="K532" s="14"/>
      <c r="L532" s="162" t="str">
        <f t="shared" si="127"/>
        <v/>
      </c>
      <c r="M532" s="163" t="str">
        <f t="shared" si="128"/>
        <v/>
      </c>
      <c r="N532" s="164" t="str">
        <f t="shared" si="131"/>
        <v/>
      </c>
      <c r="O532" s="14"/>
      <c r="P532" s="172" t="str">
        <f>IF(I532='Intro &amp; Setup'!$AC$49, Schedule!$P$7, "")</f>
        <v/>
      </c>
      <c r="Q532" s="14"/>
      <c r="S532" s="12" t="str">
        <f t="shared" si="129"/>
        <v/>
      </c>
      <c r="U532" s="22">
        <f>IF(I532='Intro &amp; Setup'!$AC$49, AF532, 0)</f>
        <v>0</v>
      </c>
      <c r="V532" s="57" t="str">
        <f t="shared" si="130"/>
        <v/>
      </c>
      <c r="X532" s="5" t="str">
        <f t="shared" si="136"/>
        <v/>
      </c>
      <c r="Y532" s="6" t="str">
        <f t="shared" si="136"/>
        <v/>
      </c>
      <c r="Z532" s="7" t="str">
        <f t="shared" si="136"/>
        <v/>
      </c>
      <c r="AA532" s="6"/>
      <c r="AB532" s="32" t="str">
        <f t="shared" ca="1" si="137"/>
        <v/>
      </c>
      <c r="AC532" s="59" t="str">
        <f t="shared" ca="1" si="137"/>
        <v/>
      </c>
      <c r="AD532" s="60" t="str">
        <f t="shared" ca="1" si="137"/>
        <v/>
      </c>
      <c r="AE532" s="59"/>
      <c r="AF532" s="22" t="str">
        <f>IF(AND(I532="", J532=""), "", IF(AND(J532="", 'Intro &amp; Setup'!$K$42&gt;0), 'Intro &amp; Setup'!$K$42, J532))</f>
        <v/>
      </c>
      <c r="AO532" s="37" t="str">
        <f>IF(B532="", "", IF(COUNTIF($B$9:B531, B532)&gt;0, "", B532))</f>
        <v/>
      </c>
      <c r="AP532" s="37" t="str">
        <f t="shared" si="132"/>
        <v/>
      </c>
      <c r="AQ532" s="37">
        <v>524</v>
      </c>
      <c r="AR532" s="37" t="str">
        <f t="shared" si="133"/>
        <v/>
      </c>
      <c r="AT532" s="37" t="str">
        <f t="shared" si="134"/>
        <v/>
      </c>
      <c r="AV532" s="22" t="str">
        <f t="shared" si="135"/>
        <v/>
      </c>
    </row>
    <row r="533" spans="1:48" x14ac:dyDescent="0.25">
      <c r="A533" s="14"/>
      <c r="B533" s="145"/>
      <c r="C533" s="146"/>
      <c r="D533" s="147"/>
      <c r="E533" s="147"/>
      <c r="F533" s="148"/>
      <c r="G533" s="149"/>
      <c r="H533" s="150"/>
      <c r="I533" s="151"/>
      <c r="J533" s="152"/>
      <c r="K533" s="14"/>
      <c r="L533" s="162" t="str">
        <f t="shared" si="127"/>
        <v/>
      </c>
      <c r="M533" s="163" t="str">
        <f t="shared" si="128"/>
        <v/>
      </c>
      <c r="N533" s="164" t="str">
        <f t="shared" si="131"/>
        <v/>
      </c>
      <c r="O533" s="14"/>
      <c r="P533" s="172" t="str">
        <f>IF(I533='Intro &amp; Setup'!$AC$49, Schedule!$P$7, "")</f>
        <v/>
      </c>
      <c r="Q533" s="14"/>
      <c r="S533" s="12" t="str">
        <f t="shared" si="129"/>
        <v/>
      </c>
      <c r="U533" s="22">
        <f>IF(I533='Intro &amp; Setup'!$AC$49, AF533, 0)</f>
        <v>0</v>
      </c>
      <c r="V533" s="57" t="str">
        <f t="shared" si="130"/>
        <v/>
      </c>
      <c r="X533" s="5" t="str">
        <f t="shared" si="136"/>
        <v/>
      </c>
      <c r="Y533" s="6" t="str">
        <f t="shared" si="136"/>
        <v/>
      </c>
      <c r="Z533" s="7" t="str">
        <f t="shared" si="136"/>
        <v/>
      </c>
      <c r="AA533" s="6"/>
      <c r="AB533" s="32" t="str">
        <f t="shared" ca="1" si="137"/>
        <v/>
      </c>
      <c r="AC533" s="59" t="str">
        <f t="shared" ca="1" si="137"/>
        <v/>
      </c>
      <c r="AD533" s="60" t="str">
        <f t="shared" ca="1" si="137"/>
        <v/>
      </c>
      <c r="AE533" s="59"/>
      <c r="AF533" s="22" t="str">
        <f>IF(AND(I533="", J533=""), "", IF(AND(J533="", 'Intro &amp; Setup'!$K$42&gt;0), 'Intro &amp; Setup'!$K$42, J533))</f>
        <v/>
      </c>
      <c r="AO533" s="37" t="str">
        <f>IF(B533="", "", IF(COUNTIF($B$9:B532, B533)&gt;0, "", B533))</f>
        <v/>
      </c>
      <c r="AP533" s="37" t="str">
        <f t="shared" si="132"/>
        <v/>
      </c>
      <c r="AQ533" s="37">
        <v>525</v>
      </c>
      <c r="AR533" s="37" t="str">
        <f t="shared" si="133"/>
        <v/>
      </c>
      <c r="AT533" s="37" t="str">
        <f t="shared" si="134"/>
        <v/>
      </c>
      <c r="AV533" s="22" t="str">
        <f t="shared" si="135"/>
        <v/>
      </c>
    </row>
    <row r="534" spans="1:48" x14ac:dyDescent="0.25">
      <c r="A534" s="14"/>
      <c r="B534" s="145"/>
      <c r="C534" s="146"/>
      <c r="D534" s="147"/>
      <c r="E534" s="147"/>
      <c r="F534" s="148"/>
      <c r="G534" s="149"/>
      <c r="H534" s="150"/>
      <c r="I534" s="151"/>
      <c r="J534" s="152"/>
      <c r="K534" s="14"/>
      <c r="L534" s="162" t="str">
        <f t="shared" si="127"/>
        <v/>
      </c>
      <c r="M534" s="163" t="str">
        <f t="shared" si="128"/>
        <v/>
      </c>
      <c r="N534" s="164" t="str">
        <f t="shared" si="131"/>
        <v/>
      </c>
      <c r="O534" s="14"/>
      <c r="P534" s="172" t="str">
        <f>IF(I534='Intro &amp; Setup'!$AC$49, Schedule!$P$7, "")</f>
        <v/>
      </c>
      <c r="Q534" s="14"/>
      <c r="S534" s="12" t="str">
        <f t="shared" si="129"/>
        <v/>
      </c>
      <c r="U534" s="22">
        <f>IF(I534='Intro &amp; Setup'!$AC$49, AF534, 0)</f>
        <v>0</v>
      </c>
      <c r="V534" s="57" t="str">
        <f t="shared" si="130"/>
        <v/>
      </c>
      <c r="X534" s="5" t="str">
        <f t="shared" si="136"/>
        <v/>
      </c>
      <c r="Y534" s="6" t="str">
        <f t="shared" si="136"/>
        <v/>
      </c>
      <c r="Z534" s="7" t="str">
        <f t="shared" si="136"/>
        <v/>
      </c>
      <c r="AA534" s="6"/>
      <c r="AB534" s="32" t="str">
        <f t="shared" ca="1" si="137"/>
        <v/>
      </c>
      <c r="AC534" s="59" t="str">
        <f t="shared" ca="1" si="137"/>
        <v/>
      </c>
      <c r="AD534" s="60" t="str">
        <f t="shared" ca="1" si="137"/>
        <v/>
      </c>
      <c r="AE534" s="59"/>
      <c r="AF534" s="22" t="str">
        <f>IF(AND(I534="", J534=""), "", IF(AND(J534="", 'Intro &amp; Setup'!$K$42&gt;0), 'Intro &amp; Setup'!$K$42, J534))</f>
        <v/>
      </c>
      <c r="AO534" s="37" t="str">
        <f>IF(B534="", "", IF(COUNTIF($B$9:B533, B534)&gt;0, "", B534))</f>
        <v/>
      </c>
      <c r="AP534" s="37" t="str">
        <f t="shared" si="132"/>
        <v/>
      </c>
      <c r="AQ534" s="37">
        <v>526</v>
      </c>
      <c r="AR534" s="37" t="str">
        <f t="shared" si="133"/>
        <v/>
      </c>
      <c r="AT534" s="37" t="str">
        <f t="shared" si="134"/>
        <v/>
      </c>
      <c r="AV534" s="22" t="str">
        <f t="shared" si="135"/>
        <v/>
      </c>
    </row>
    <row r="535" spans="1:48" x14ac:dyDescent="0.25">
      <c r="A535" s="14"/>
      <c r="B535" s="145"/>
      <c r="C535" s="146"/>
      <c r="D535" s="147"/>
      <c r="E535" s="147"/>
      <c r="F535" s="148"/>
      <c r="G535" s="149"/>
      <c r="H535" s="150"/>
      <c r="I535" s="151"/>
      <c r="J535" s="152"/>
      <c r="K535" s="14"/>
      <c r="L535" s="162" t="str">
        <f t="shared" si="127"/>
        <v/>
      </c>
      <c r="M535" s="163" t="str">
        <f t="shared" si="128"/>
        <v/>
      </c>
      <c r="N535" s="164" t="str">
        <f t="shared" si="131"/>
        <v/>
      </c>
      <c r="O535" s="14"/>
      <c r="P535" s="172" t="str">
        <f>IF(I535='Intro &amp; Setup'!$AC$49, Schedule!$P$7, "")</f>
        <v/>
      </c>
      <c r="Q535" s="14"/>
      <c r="S535" s="12" t="str">
        <f t="shared" si="129"/>
        <v/>
      </c>
      <c r="U535" s="22">
        <f>IF(I535='Intro &amp; Setup'!$AC$49, AF535, 0)</f>
        <v>0</v>
      </c>
      <c r="V535" s="57" t="str">
        <f t="shared" si="130"/>
        <v/>
      </c>
      <c r="X535" s="5" t="str">
        <f t="shared" si="136"/>
        <v/>
      </c>
      <c r="Y535" s="6" t="str">
        <f t="shared" si="136"/>
        <v/>
      </c>
      <c r="Z535" s="7" t="str">
        <f t="shared" si="136"/>
        <v/>
      </c>
      <c r="AA535" s="6"/>
      <c r="AB535" s="32" t="str">
        <f t="shared" ca="1" si="137"/>
        <v/>
      </c>
      <c r="AC535" s="59" t="str">
        <f t="shared" ca="1" si="137"/>
        <v/>
      </c>
      <c r="AD535" s="60" t="str">
        <f t="shared" ca="1" si="137"/>
        <v/>
      </c>
      <c r="AE535" s="59"/>
      <c r="AF535" s="22" t="str">
        <f>IF(AND(I535="", J535=""), "", IF(AND(J535="", 'Intro &amp; Setup'!$K$42&gt;0), 'Intro &amp; Setup'!$K$42, J535))</f>
        <v/>
      </c>
      <c r="AO535" s="37" t="str">
        <f>IF(B535="", "", IF(COUNTIF($B$9:B534, B535)&gt;0, "", B535))</f>
        <v/>
      </c>
      <c r="AP535" s="37" t="str">
        <f t="shared" si="132"/>
        <v/>
      </c>
      <c r="AQ535" s="37">
        <v>527</v>
      </c>
      <c r="AR535" s="37" t="str">
        <f t="shared" si="133"/>
        <v/>
      </c>
      <c r="AT535" s="37" t="str">
        <f t="shared" si="134"/>
        <v/>
      </c>
      <c r="AV535" s="22" t="str">
        <f t="shared" si="135"/>
        <v/>
      </c>
    </row>
    <row r="536" spans="1:48" x14ac:dyDescent="0.25">
      <c r="A536" s="14"/>
      <c r="B536" s="145"/>
      <c r="C536" s="146"/>
      <c r="D536" s="147"/>
      <c r="E536" s="147"/>
      <c r="F536" s="148"/>
      <c r="G536" s="149"/>
      <c r="H536" s="150"/>
      <c r="I536" s="151"/>
      <c r="J536" s="152"/>
      <c r="K536" s="14"/>
      <c r="L536" s="162" t="str">
        <f t="shared" si="127"/>
        <v/>
      </c>
      <c r="M536" s="163" t="str">
        <f t="shared" si="128"/>
        <v/>
      </c>
      <c r="N536" s="164" t="str">
        <f t="shared" si="131"/>
        <v/>
      </c>
      <c r="O536" s="14"/>
      <c r="P536" s="172" t="str">
        <f>IF(I536='Intro &amp; Setup'!$AC$49, Schedule!$P$7, "")</f>
        <v/>
      </c>
      <c r="Q536" s="14"/>
      <c r="S536" s="12" t="str">
        <f t="shared" si="129"/>
        <v/>
      </c>
      <c r="U536" s="22">
        <f>IF(I536='Intro &amp; Setup'!$AC$49, AF536, 0)</f>
        <v>0</v>
      </c>
      <c r="V536" s="57" t="str">
        <f t="shared" si="130"/>
        <v/>
      </c>
      <c r="X536" s="5" t="str">
        <f t="shared" si="136"/>
        <v/>
      </c>
      <c r="Y536" s="6" t="str">
        <f t="shared" si="136"/>
        <v/>
      </c>
      <c r="Z536" s="7" t="str">
        <f t="shared" si="136"/>
        <v/>
      </c>
      <c r="AA536" s="6"/>
      <c r="AB536" s="32" t="str">
        <f t="shared" ca="1" si="137"/>
        <v/>
      </c>
      <c r="AC536" s="59" t="str">
        <f t="shared" ca="1" si="137"/>
        <v/>
      </c>
      <c r="AD536" s="60" t="str">
        <f t="shared" ca="1" si="137"/>
        <v/>
      </c>
      <c r="AE536" s="59"/>
      <c r="AF536" s="22" t="str">
        <f>IF(AND(I536="", J536=""), "", IF(AND(J536="", 'Intro &amp; Setup'!$K$42&gt;0), 'Intro &amp; Setup'!$K$42, J536))</f>
        <v/>
      </c>
      <c r="AO536" s="37" t="str">
        <f>IF(B536="", "", IF(COUNTIF($B$9:B535, B536)&gt;0, "", B536))</f>
        <v/>
      </c>
      <c r="AP536" s="37" t="str">
        <f t="shared" si="132"/>
        <v/>
      </c>
      <c r="AQ536" s="37">
        <v>528</v>
      </c>
      <c r="AR536" s="37" t="str">
        <f t="shared" si="133"/>
        <v/>
      </c>
      <c r="AT536" s="37" t="str">
        <f t="shared" si="134"/>
        <v/>
      </c>
      <c r="AV536" s="22" t="str">
        <f t="shared" si="135"/>
        <v/>
      </c>
    </row>
    <row r="537" spans="1:48" x14ac:dyDescent="0.25">
      <c r="A537" s="14"/>
      <c r="B537" s="145"/>
      <c r="C537" s="146"/>
      <c r="D537" s="147"/>
      <c r="E537" s="147"/>
      <c r="F537" s="148"/>
      <c r="G537" s="149"/>
      <c r="H537" s="150"/>
      <c r="I537" s="151"/>
      <c r="J537" s="152"/>
      <c r="K537" s="14"/>
      <c r="L537" s="162" t="str">
        <f t="shared" si="127"/>
        <v/>
      </c>
      <c r="M537" s="163" t="str">
        <f t="shared" si="128"/>
        <v/>
      </c>
      <c r="N537" s="164" t="str">
        <f t="shared" si="131"/>
        <v/>
      </c>
      <c r="O537" s="14"/>
      <c r="P537" s="172" t="str">
        <f>IF(I537='Intro &amp; Setup'!$AC$49, Schedule!$P$7, "")</f>
        <v/>
      </c>
      <c r="Q537" s="14"/>
      <c r="S537" s="12" t="str">
        <f t="shared" si="129"/>
        <v/>
      </c>
      <c r="U537" s="22">
        <f>IF(I537='Intro &amp; Setup'!$AC$49, AF537, 0)</f>
        <v>0</v>
      </c>
      <c r="V537" s="57" t="str">
        <f t="shared" si="130"/>
        <v/>
      </c>
      <c r="X537" s="5" t="str">
        <f t="shared" si="136"/>
        <v/>
      </c>
      <c r="Y537" s="6" t="str">
        <f t="shared" si="136"/>
        <v/>
      </c>
      <c r="Z537" s="7" t="str">
        <f t="shared" si="136"/>
        <v/>
      </c>
      <c r="AA537" s="6"/>
      <c r="AB537" s="32" t="str">
        <f t="shared" ca="1" si="137"/>
        <v/>
      </c>
      <c r="AC537" s="59" t="str">
        <f t="shared" ca="1" si="137"/>
        <v/>
      </c>
      <c r="AD537" s="60" t="str">
        <f t="shared" ca="1" si="137"/>
        <v/>
      </c>
      <c r="AE537" s="59"/>
      <c r="AF537" s="22" t="str">
        <f>IF(AND(I537="", J537=""), "", IF(AND(J537="", 'Intro &amp; Setup'!$K$42&gt;0), 'Intro &amp; Setup'!$K$42, J537))</f>
        <v/>
      </c>
      <c r="AO537" s="37" t="str">
        <f>IF(B537="", "", IF(COUNTIF($B$9:B536, B537)&gt;0, "", B537))</f>
        <v/>
      </c>
      <c r="AP537" s="37" t="str">
        <f t="shared" si="132"/>
        <v/>
      </c>
      <c r="AQ537" s="37">
        <v>529</v>
      </c>
      <c r="AR537" s="37" t="str">
        <f t="shared" si="133"/>
        <v/>
      </c>
      <c r="AT537" s="37" t="str">
        <f t="shared" si="134"/>
        <v/>
      </c>
      <c r="AV537" s="22" t="str">
        <f t="shared" si="135"/>
        <v/>
      </c>
    </row>
    <row r="538" spans="1:48" x14ac:dyDescent="0.25">
      <c r="A538" s="14"/>
      <c r="B538" s="145"/>
      <c r="C538" s="146"/>
      <c r="D538" s="147"/>
      <c r="E538" s="147"/>
      <c r="F538" s="148"/>
      <c r="G538" s="149"/>
      <c r="H538" s="150"/>
      <c r="I538" s="151"/>
      <c r="J538" s="152"/>
      <c r="K538" s="14"/>
      <c r="L538" s="162" t="str">
        <f t="shared" si="127"/>
        <v/>
      </c>
      <c r="M538" s="163" t="str">
        <f t="shared" si="128"/>
        <v/>
      </c>
      <c r="N538" s="164" t="str">
        <f t="shared" si="131"/>
        <v/>
      </c>
      <c r="O538" s="14"/>
      <c r="P538" s="172" t="str">
        <f>IF(I538='Intro &amp; Setup'!$AC$49, Schedule!$P$7, "")</f>
        <v/>
      </c>
      <c r="Q538" s="14"/>
      <c r="S538" s="12" t="str">
        <f t="shared" si="129"/>
        <v/>
      </c>
      <c r="U538" s="22">
        <f>IF(I538='Intro &amp; Setup'!$AC$49, AF538, 0)</f>
        <v>0</v>
      </c>
      <c r="V538" s="57" t="str">
        <f t="shared" si="130"/>
        <v/>
      </c>
      <c r="X538" s="5" t="str">
        <f t="shared" si="136"/>
        <v/>
      </c>
      <c r="Y538" s="6" t="str">
        <f t="shared" si="136"/>
        <v/>
      </c>
      <c r="Z538" s="7" t="str">
        <f t="shared" si="136"/>
        <v/>
      </c>
      <c r="AA538" s="6"/>
      <c r="AB538" s="32" t="str">
        <f t="shared" ca="1" si="137"/>
        <v/>
      </c>
      <c r="AC538" s="59" t="str">
        <f t="shared" ca="1" si="137"/>
        <v/>
      </c>
      <c r="AD538" s="60" t="str">
        <f t="shared" ca="1" si="137"/>
        <v/>
      </c>
      <c r="AE538" s="59"/>
      <c r="AF538" s="22" t="str">
        <f>IF(AND(I538="", J538=""), "", IF(AND(J538="", 'Intro &amp; Setup'!$K$42&gt;0), 'Intro &amp; Setup'!$K$42, J538))</f>
        <v/>
      </c>
      <c r="AO538" s="37" t="str">
        <f>IF(B538="", "", IF(COUNTIF($B$9:B537, B538)&gt;0, "", B538))</f>
        <v/>
      </c>
      <c r="AP538" s="37" t="str">
        <f t="shared" si="132"/>
        <v/>
      </c>
      <c r="AQ538" s="37">
        <v>530</v>
      </c>
      <c r="AR538" s="37" t="str">
        <f t="shared" si="133"/>
        <v/>
      </c>
      <c r="AT538" s="37" t="str">
        <f t="shared" si="134"/>
        <v/>
      </c>
      <c r="AV538" s="22" t="str">
        <f t="shared" si="135"/>
        <v/>
      </c>
    </row>
    <row r="539" spans="1:48" x14ac:dyDescent="0.25">
      <c r="A539" s="14"/>
      <c r="B539" s="145"/>
      <c r="C539" s="146"/>
      <c r="D539" s="147"/>
      <c r="E539" s="147"/>
      <c r="F539" s="148"/>
      <c r="G539" s="149"/>
      <c r="H539" s="150"/>
      <c r="I539" s="151"/>
      <c r="J539" s="152"/>
      <c r="K539" s="14"/>
      <c r="L539" s="162" t="str">
        <f t="shared" si="127"/>
        <v/>
      </c>
      <c r="M539" s="163" t="str">
        <f t="shared" si="128"/>
        <v/>
      </c>
      <c r="N539" s="164" t="str">
        <f t="shared" si="131"/>
        <v/>
      </c>
      <c r="O539" s="14"/>
      <c r="P539" s="172" t="str">
        <f>IF(I539='Intro &amp; Setup'!$AC$49, Schedule!$P$7, "")</f>
        <v/>
      </c>
      <c r="Q539" s="14"/>
      <c r="S539" s="12" t="str">
        <f t="shared" si="129"/>
        <v/>
      </c>
      <c r="U539" s="22">
        <f>IF(I539='Intro &amp; Setup'!$AC$49, AF539, 0)</f>
        <v>0</v>
      </c>
      <c r="V539" s="57" t="str">
        <f t="shared" si="130"/>
        <v/>
      </c>
      <c r="X539" s="5" t="str">
        <f t="shared" si="136"/>
        <v/>
      </c>
      <c r="Y539" s="6" t="str">
        <f t="shared" si="136"/>
        <v/>
      </c>
      <c r="Z539" s="7" t="str">
        <f t="shared" si="136"/>
        <v/>
      </c>
      <c r="AA539" s="6"/>
      <c r="AB539" s="32" t="str">
        <f t="shared" ca="1" si="137"/>
        <v/>
      </c>
      <c r="AC539" s="59" t="str">
        <f t="shared" ca="1" si="137"/>
        <v/>
      </c>
      <c r="AD539" s="60" t="str">
        <f t="shared" ca="1" si="137"/>
        <v/>
      </c>
      <c r="AE539" s="59"/>
      <c r="AF539" s="22" t="str">
        <f>IF(AND(I539="", J539=""), "", IF(AND(J539="", 'Intro &amp; Setup'!$K$42&gt;0), 'Intro &amp; Setup'!$K$42, J539))</f>
        <v/>
      </c>
      <c r="AO539" s="37" t="str">
        <f>IF(B539="", "", IF(COUNTIF($B$9:B538, B539)&gt;0, "", B539))</f>
        <v/>
      </c>
      <c r="AP539" s="37" t="str">
        <f t="shared" si="132"/>
        <v/>
      </c>
      <c r="AQ539" s="37">
        <v>531</v>
      </c>
      <c r="AR539" s="37" t="str">
        <f t="shared" si="133"/>
        <v/>
      </c>
      <c r="AT539" s="37" t="str">
        <f t="shared" si="134"/>
        <v/>
      </c>
      <c r="AV539" s="22" t="str">
        <f t="shared" si="135"/>
        <v/>
      </c>
    </row>
    <row r="540" spans="1:48" x14ac:dyDescent="0.25">
      <c r="A540" s="14"/>
      <c r="B540" s="145"/>
      <c r="C540" s="146"/>
      <c r="D540" s="147"/>
      <c r="E540" s="147"/>
      <c r="F540" s="148"/>
      <c r="G540" s="149"/>
      <c r="H540" s="150"/>
      <c r="I540" s="151"/>
      <c r="J540" s="152"/>
      <c r="K540" s="14"/>
      <c r="L540" s="162" t="str">
        <f t="shared" si="127"/>
        <v/>
      </c>
      <c r="M540" s="163" t="str">
        <f t="shared" si="128"/>
        <v/>
      </c>
      <c r="N540" s="164" t="str">
        <f t="shared" si="131"/>
        <v/>
      </c>
      <c r="O540" s="14"/>
      <c r="P540" s="172" t="str">
        <f>IF(I540='Intro &amp; Setup'!$AC$49, Schedule!$P$7, "")</f>
        <v/>
      </c>
      <c r="Q540" s="14"/>
      <c r="S540" s="12" t="str">
        <f t="shared" si="129"/>
        <v/>
      </c>
      <c r="U540" s="22">
        <f>IF(I540='Intro &amp; Setup'!$AC$49, AF540, 0)</f>
        <v>0</v>
      </c>
      <c r="V540" s="57" t="str">
        <f t="shared" si="130"/>
        <v/>
      </c>
      <c r="X540" s="5" t="str">
        <f t="shared" si="136"/>
        <v/>
      </c>
      <c r="Y540" s="6" t="str">
        <f t="shared" si="136"/>
        <v/>
      </c>
      <c r="Z540" s="7" t="str">
        <f t="shared" si="136"/>
        <v/>
      </c>
      <c r="AA540" s="6"/>
      <c r="AB540" s="32" t="str">
        <f t="shared" ca="1" si="137"/>
        <v/>
      </c>
      <c r="AC540" s="59" t="str">
        <f t="shared" ca="1" si="137"/>
        <v/>
      </c>
      <c r="AD540" s="60" t="str">
        <f t="shared" ca="1" si="137"/>
        <v/>
      </c>
      <c r="AE540" s="59"/>
      <c r="AF540" s="22" t="str">
        <f>IF(AND(I540="", J540=""), "", IF(AND(J540="", 'Intro &amp; Setup'!$K$42&gt;0), 'Intro &amp; Setup'!$K$42, J540))</f>
        <v/>
      </c>
      <c r="AO540" s="37" t="str">
        <f>IF(B540="", "", IF(COUNTIF($B$9:B539, B540)&gt;0, "", B540))</f>
        <v/>
      </c>
      <c r="AP540" s="37" t="str">
        <f t="shared" si="132"/>
        <v/>
      </c>
      <c r="AQ540" s="37">
        <v>532</v>
      </c>
      <c r="AR540" s="37" t="str">
        <f t="shared" si="133"/>
        <v/>
      </c>
      <c r="AT540" s="37" t="str">
        <f t="shared" si="134"/>
        <v/>
      </c>
      <c r="AV540" s="22" t="str">
        <f t="shared" si="135"/>
        <v/>
      </c>
    </row>
    <row r="541" spans="1:48" x14ac:dyDescent="0.25">
      <c r="A541" s="14"/>
      <c r="B541" s="145"/>
      <c r="C541" s="146"/>
      <c r="D541" s="147"/>
      <c r="E541" s="147"/>
      <c r="F541" s="148"/>
      <c r="G541" s="149"/>
      <c r="H541" s="150"/>
      <c r="I541" s="151"/>
      <c r="J541" s="152"/>
      <c r="K541" s="14"/>
      <c r="L541" s="162" t="str">
        <f t="shared" si="127"/>
        <v/>
      </c>
      <c r="M541" s="163" t="str">
        <f t="shared" si="128"/>
        <v/>
      </c>
      <c r="N541" s="164" t="str">
        <f t="shared" si="131"/>
        <v/>
      </c>
      <c r="O541" s="14"/>
      <c r="P541" s="172" t="str">
        <f>IF(I541='Intro &amp; Setup'!$AC$49, Schedule!$P$7, "")</f>
        <v/>
      </c>
      <c r="Q541" s="14"/>
      <c r="S541" s="12" t="str">
        <f t="shared" si="129"/>
        <v/>
      </c>
      <c r="U541" s="22">
        <f>IF(I541='Intro &amp; Setup'!$AC$49, AF541, 0)</f>
        <v>0</v>
      </c>
      <c r="V541" s="57" t="str">
        <f t="shared" si="130"/>
        <v/>
      </c>
      <c r="X541" s="5" t="str">
        <f t="shared" si="136"/>
        <v/>
      </c>
      <c r="Y541" s="6" t="str">
        <f t="shared" si="136"/>
        <v/>
      </c>
      <c r="Z541" s="7" t="str">
        <f t="shared" si="136"/>
        <v/>
      </c>
      <c r="AA541" s="6"/>
      <c r="AB541" s="32" t="str">
        <f t="shared" ca="1" si="137"/>
        <v/>
      </c>
      <c r="AC541" s="59" t="str">
        <f t="shared" ca="1" si="137"/>
        <v/>
      </c>
      <c r="AD541" s="60" t="str">
        <f t="shared" ca="1" si="137"/>
        <v/>
      </c>
      <c r="AE541" s="59"/>
      <c r="AF541" s="22" t="str">
        <f>IF(AND(I541="", J541=""), "", IF(AND(J541="", 'Intro &amp; Setup'!$K$42&gt;0), 'Intro &amp; Setup'!$K$42, J541))</f>
        <v/>
      </c>
      <c r="AO541" s="37" t="str">
        <f>IF(B541="", "", IF(COUNTIF($B$9:B540, B541)&gt;0, "", B541))</f>
        <v/>
      </c>
      <c r="AP541" s="37" t="str">
        <f t="shared" si="132"/>
        <v/>
      </c>
      <c r="AQ541" s="37">
        <v>533</v>
      </c>
      <c r="AR541" s="37" t="str">
        <f t="shared" si="133"/>
        <v/>
      </c>
      <c r="AT541" s="37" t="str">
        <f t="shared" si="134"/>
        <v/>
      </c>
      <c r="AV541" s="22" t="str">
        <f t="shared" si="135"/>
        <v/>
      </c>
    </row>
    <row r="542" spans="1:48" x14ac:dyDescent="0.25">
      <c r="A542" s="14"/>
      <c r="B542" s="145"/>
      <c r="C542" s="146"/>
      <c r="D542" s="147"/>
      <c r="E542" s="147"/>
      <c r="F542" s="148"/>
      <c r="G542" s="149"/>
      <c r="H542" s="150"/>
      <c r="I542" s="151"/>
      <c r="J542" s="152"/>
      <c r="K542" s="14"/>
      <c r="L542" s="162" t="str">
        <f t="shared" si="127"/>
        <v/>
      </c>
      <c r="M542" s="163" t="str">
        <f t="shared" si="128"/>
        <v/>
      </c>
      <c r="N542" s="164" t="str">
        <f t="shared" si="131"/>
        <v/>
      </c>
      <c r="O542" s="14"/>
      <c r="P542" s="172" t="str">
        <f>IF(I542='Intro &amp; Setup'!$AC$49, Schedule!$P$7, "")</f>
        <v/>
      </c>
      <c r="Q542" s="14"/>
      <c r="S542" s="12" t="str">
        <f t="shared" si="129"/>
        <v/>
      </c>
      <c r="U542" s="22">
        <f>IF(I542='Intro &amp; Setup'!$AC$49, AF542, 0)</f>
        <v>0</v>
      </c>
      <c r="V542" s="57" t="str">
        <f t="shared" si="130"/>
        <v/>
      </c>
      <c r="X542" s="5" t="str">
        <f t="shared" si="136"/>
        <v/>
      </c>
      <c r="Y542" s="6" t="str">
        <f t="shared" si="136"/>
        <v/>
      </c>
      <c r="Z542" s="7" t="str">
        <f t="shared" si="136"/>
        <v/>
      </c>
      <c r="AA542" s="6"/>
      <c r="AB542" s="32" t="str">
        <f t="shared" ca="1" si="137"/>
        <v/>
      </c>
      <c r="AC542" s="59" t="str">
        <f t="shared" ca="1" si="137"/>
        <v/>
      </c>
      <c r="AD542" s="60" t="str">
        <f t="shared" ca="1" si="137"/>
        <v/>
      </c>
      <c r="AE542" s="59"/>
      <c r="AF542" s="22" t="str">
        <f>IF(AND(I542="", J542=""), "", IF(AND(J542="", 'Intro &amp; Setup'!$K$42&gt;0), 'Intro &amp; Setup'!$K$42, J542))</f>
        <v/>
      </c>
      <c r="AO542" s="37" t="str">
        <f>IF(B542="", "", IF(COUNTIF($B$9:B541, B542)&gt;0, "", B542))</f>
        <v/>
      </c>
      <c r="AP542" s="37" t="str">
        <f t="shared" si="132"/>
        <v/>
      </c>
      <c r="AQ542" s="37">
        <v>534</v>
      </c>
      <c r="AR542" s="37" t="str">
        <f t="shared" si="133"/>
        <v/>
      </c>
      <c r="AT542" s="37" t="str">
        <f t="shared" si="134"/>
        <v/>
      </c>
      <c r="AV542" s="22" t="str">
        <f t="shared" si="135"/>
        <v/>
      </c>
    </row>
    <row r="543" spans="1:48" x14ac:dyDescent="0.25">
      <c r="A543" s="14"/>
      <c r="B543" s="145"/>
      <c r="C543" s="146"/>
      <c r="D543" s="147"/>
      <c r="E543" s="147"/>
      <c r="F543" s="148"/>
      <c r="G543" s="149"/>
      <c r="H543" s="150"/>
      <c r="I543" s="151"/>
      <c r="J543" s="152"/>
      <c r="K543" s="14"/>
      <c r="L543" s="162" t="str">
        <f t="shared" si="127"/>
        <v/>
      </c>
      <c r="M543" s="163" t="str">
        <f t="shared" si="128"/>
        <v/>
      </c>
      <c r="N543" s="164" t="str">
        <f t="shared" si="131"/>
        <v/>
      </c>
      <c r="O543" s="14"/>
      <c r="P543" s="172" t="str">
        <f>IF(I543='Intro &amp; Setup'!$AC$49, Schedule!$P$7, "")</f>
        <v/>
      </c>
      <c r="Q543" s="14"/>
      <c r="S543" s="12" t="str">
        <f t="shared" si="129"/>
        <v/>
      </c>
      <c r="U543" s="22">
        <f>IF(I543='Intro &amp; Setup'!$AC$49, AF543, 0)</f>
        <v>0</v>
      </c>
      <c r="V543" s="57" t="str">
        <f t="shared" si="130"/>
        <v/>
      </c>
      <c r="X543" s="5" t="str">
        <f t="shared" si="136"/>
        <v/>
      </c>
      <c r="Y543" s="6" t="str">
        <f t="shared" si="136"/>
        <v/>
      </c>
      <c r="Z543" s="7" t="str">
        <f t="shared" si="136"/>
        <v/>
      </c>
      <c r="AA543" s="6"/>
      <c r="AB543" s="32" t="str">
        <f t="shared" ca="1" si="137"/>
        <v/>
      </c>
      <c r="AC543" s="59" t="str">
        <f t="shared" ca="1" si="137"/>
        <v/>
      </c>
      <c r="AD543" s="60" t="str">
        <f t="shared" ca="1" si="137"/>
        <v/>
      </c>
      <c r="AE543" s="59"/>
      <c r="AF543" s="22" t="str">
        <f>IF(AND(I543="", J543=""), "", IF(AND(J543="", 'Intro &amp; Setup'!$K$42&gt;0), 'Intro &amp; Setup'!$K$42, J543))</f>
        <v/>
      </c>
      <c r="AO543" s="37" t="str">
        <f>IF(B543="", "", IF(COUNTIF($B$9:B542, B543)&gt;0, "", B543))</f>
        <v/>
      </c>
      <c r="AP543" s="37" t="str">
        <f t="shared" si="132"/>
        <v/>
      </c>
      <c r="AQ543" s="37">
        <v>535</v>
      </c>
      <c r="AR543" s="37" t="str">
        <f t="shared" si="133"/>
        <v/>
      </c>
      <c r="AT543" s="37" t="str">
        <f t="shared" si="134"/>
        <v/>
      </c>
      <c r="AV543" s="22" t="str">
        <f t="shared" si="135"/>
        <v/>
      </c>
    </row>
    <row r="544" spans="1:48" x14ac:dyDescent="0.25">
      <c r="A544" s="14"/>
      <c r="B544" s="145"/>
      <c r="C544" s="146"/>
      <c r="D544" s="147"/>
      <c r="E544" s="147"/>
      <c r="F544" s="148"/>
      <c r="G544" s="149"/>
      <c r="H544" s="150"/>
      <c r="I544" s="151"/>
      <c r="J544" s="152"/>
      <c r="K544" s="14"/>
      <c r="L544" s="162" t="str">
        <f t="shared" si="127"/>
        <v/>
      </c>
      <c r="M544" s="163" t="str">
        <f t="shared" si="128"/>
        <v/>
      </c>
      <c r="N544" s="164" t="str">
        <f t="shared" si="131"/>
        <v/>
      </c>
      <c r="O544" s="14"/>
      <c r="P544" s="172" t="str">
        <f>IF(I544='Intro &amp; Setup'!$AC$49, Schedule!$P$7, "")</f>
        <v/>
      </c>
      <c r="Q544" s="14"/>
      <c r="S544" s="12" t="str">
        <f t="shared" si="129"/>
        <v/>
      </c>
      <c r="U544" s="22">
        <f>IF(I544='Intro &amp; Setup'!$AC$49, AF544, 0)</f>
        <v>0</v>
      </c>
      <c r="V544" s="57" t="str">
        <f t="shared" si="130"/>
        <v/>
      </c>
      <c r="X544" s="5" t="str">
        <f t="shared" si="136"/>
        <v/>
      </c>
      <c r="Y544" s="6" t="str">
        <f t="shared" si="136"/>
        <v/>
      </c>
      <c r="Z544" s="7" t="str">
        <f t="shared" si="136"/>
        <v/>
      </c>
      <c r="AA544" s="6"/>
      <c r="AB544" s="32" t="str">
        <f t="shared" ca="1" si="137"/>
        <v/>
      </c>
      <c r="AC544" s="59" t="str">
        <f t="shared" ca="1" si="137"/>
        <v/>
      </c>
      <c r="AD544" s="60" t="str">
        <f t="shared" ca="1" si="137"/>
        <v/>
      </c>
      <c r="AE544" s="59"/>
      <c r="AF544" s="22" t="str">
        <f>IF(AND(I544="", J544=""), "", IF(AND(J544="", 'Intro &amp; Setup'!$K$42&gt;0), 'Intro &amp; Setup'!$K$42, J544))</f>
        <v/>
      </c>
      <c r="AO544" s="37" t="str">
        <f>IF(B544="", "", IF(COUNTIF($B$9:B543, B544)&gt;0, "", B544))</f>
        <v/>
      </c>
      <c r="AP544" s="37" t="str">
        <f t="shared" si="132"/>
        <v/>
      </c>
      <c r="AQ544" s="37">
        <v>536</v>
      </c>
      <c r="AR544" s="37" t="str">
        <f t="shared" si="133"/>
        <v/>
      </c>
      <c r="AT544" s="37" t="str">
        <f t="shared" si="134"/>
        <v/>
      </c>
      <c r="AV544" s="22" t="str">
        <f t="shared" si="135"/>
        <v/>
      </c>
    </row>
    <row r="545" spans="1:48" x14ac:dyDescent="0.25">
      <c r="A545" s="14"/>
      <c r="B545" s="145"/>
      <c r="C545" s="146"/>
      <c r="D545" s="147"/>
      <c r="E545" s="147"/>
      <c r="F545" s="148"/>
      <c r="G545" s="149"/>
      <c r="H545" s="150"/>
      <c r="I545" s="151"/>
      <c r="J545" s="152"/>
      <c r="K545" s="14"/>
      <c r="L545" s="162" t="str">
        <f t="shared" si="127"/>
        <v/>
      </c>
      <c r="M545" s="163" t="str">
        <f t="shared" si="128"/>
        <v/>
      </c>
      <c r="N545" s="164" t="str">
        <f t="shared" si="131"/>
        <v/>
      </c>
      <c r="O545" s="14"/>
      <c r="P545" s="172" t="str">
        <f>IF(I545='Intro &amp; Setup'!$AC$49, Schedule!$P$7, "")</f>
        <v/>
      </c>
      <c r="Q545" s="14"/>
      <c r="S545" s="12" t="str">
        <f t="shared" si="129"/>
        <v/>
      </c>
      <c r="U545" s="22">
        <f>IF(I545='Intro &amp; Setup'!$AC$49, AF545, 0)</f>
        <v>0</v>
      </c>
      <c r="V545" s="57" t="str">
        <f t="shared" si="130"/>
        <v/>
      </c>
      <c r="X545" s="5" t="str">
        <f t="shared" si="136"/>
        <v/>
      </c>
      <c r="Y545" s="6" t="str">
        <f t="shared" si="136"/>
        <v/>
      </c>
      <c r="Z545" s="7" t="str">
        <f t="shared" si="136"/>
        <v/>
      </c>
      <c r="AA545" s="6"/>
      <c r="AB545" s="32" t="str">
        <f t="shared" ca="1" si="137"/>
        <v/>
      </c>
      <c r="AC545" s="59" t="str">
        <f t="shared" ca="1" si="137"/>
        <v/>
      </c>
      <c r="AD545" s="60" t="str">
        <f t="shared" ca="1" si="137"/>
        <v/>
      </c>
      <c r="AE545" s="59"/>
      <c r="AF545" s="22" t="str">
        <f>IF(AND(I545="", J545=""), "", IF(AND(J545="", 'Intro &amp; Setup'!$K$42&gt;0), 'Intro &amp; Setup'!$K$42, J545))</f>
        <v/>
      </c>
      <c r="AO545" s="37" t="str">
        <f>IF(B545="", "", IF(COUNTIF($B$9:B544, B545)&gt;0, "", B545))</f>
        <v/>
      </c>
      <c r="AP545" s="37" t="str">
        <f t="shared" si="132"/>
        <v/>
      </c>
      <c r="AQ545" s="37">
        <v>537</v>
      </c>
      <c r="AR545" s="37" t="str">
        <f t="shared" si="133"/>
        <v/>
      </c>
      <c r="AT545" s="37" t="str">
        <f t="shared" si="134"/>
        <v/>
      </c>
      <c r="AV545" s="22" t="str">
        <f t="shared" si="135"/>
        <v/>
      </c>
    </row>
    <row r="546" spans="1:48" x14ac:dyDescent="0.25">
      <c r="A546" s="14"/>
      <c r="B546" s="145"/>
      <c r="C546" s="146"/>
      <c r="D546" s="147"/>
      <c r="E546" s="147"/>
      <c r="F546" s="148"/>
      <c r="G546" s="149"/>
      <c r="H546" s="150"/>
      <c r="I546" s="151"/>
      <c r="J546" s="152"/>
      <c r="K546" s="14"/>
      <c r="L546" s="162" t="str">
        <f t="shared" si="127"/>
        <v/>
      </c>
      <c r="M546" s="163" t="str">
        <f t="shared" si="128"/>
        <v/>
      </c>
      <c r="N546" s="164" t="str">
        <f t="shared" si="131"/>
        <v/>
      </c>
      <c r="O546" s="14"/>
      <c r="P546" s="172" t="str">
        <f>IF(I546='Intro &amp; Setup'!$AC$49, Schedule!$P$7, "")</f>
        <v/>
      </c>
      <c r="Q546" s="14"/>
      <c r="S546" s="12" t="str">
        <f t="shared" si="129"/>
        <v/>
      </c>
      <c r="U546" s="22">
        <f>IF(I546='Intro &amp; Setup'!$AC$49, AF546, 0)</f>
        <v>0</v>
      </c>
      <c r="V546" s="57" t="str">
        <f t="shared" si="130"/>
        <v/>
      </c>
      <c r="X546" s="5" t="str">
        <f t="shared" si="136"/>
        <v/>
      </c>
      <c r="Y546" s="6" t="str">
        <f t="shared" si="136"/>
        <v/>
      </c>
      <c r="Z546" s="7" t="str">
        <f t="shared" si="136"/>
        <v/>
      </c>
      <c r="AA546" s="6"/>
      <c r="AB546" s="32" t="str">
        <f t="shared" ca="1" si="137"/>
        <v/>
      </c>
      <c r="AC546" s="59" t="str">
        <f t="shared" ca="1" si="137"/>
        <v/>
      </c>
      <c r="AD546" s="60" t="str">
        <f t="shared" ca="1" si="137"/>
        <v/>
      </c>
      <c r="AE546" s="59"/>
      <c r="AF546" s="22" t="str">
        <f>IF(AND(I546="", J546=""), "", IF(AND(J546="", 'Intro &amp; Setup'!$K$42&gt;0), 'Intro &amp; Setup'!$K$42, J546))</f>
        <v/>
      </c>
      <c r="AO546" s="37" t="str">
        <f>IF(B546="", "", IF(COUNTIF($B$9:B545, B546)&gt;0, "", B546))</f>
        <v/>
      </c>
      <c r="AP546" s="37" t="str">
        <f t="shared" si="132"/>
        <v/>
      </c>
      <c r="AQ546" s="37">
        <v>538</v>
      </c>
      <c r="AR546" s="37" t="str">
        <f t="shared" si="133"/>
        <v/>
      </c>
      <c r="AT546" s="37" t="str">
        <f t="shared" si="134"/>
        <v/>
      </c>
      <c r="AV546" s="22" t="str">
        <f t="shared" si="135"/>
        <v/>
      </c>
    </row>
    <row r="547" spans="1:48" x14ac:dyDescent="0.25">
      <c r="A547" s="14"/>
      <c r="B547" s="145"/>
      <c r="C547" s="146"/>
      <c r="D547" s="147"/>
      <c r="E547" s="147"/>
      <c r="F547" s="148"/>
      <c r="G547" s="149"/>
      <c r="H547" s="150"/>
      <c r="I547" s="151"/>
      <c r="J547" s="152"/>
      <c r="K547" s="14"/>
      <c r="L547" s="162" t="str">
        <f t="shared" si="127"/>
        <v/>
      </c>
      <c r="M547" s="163" t="str">
        <f t="shared" si="128"/>
        <v/>
      </c>
      <c r="N547" s="164" t="str">
        <f t="shared" si="131"/>
        <v/>
      </c>
      <c r="O547" s="14"/>
      <c r="P547" s="172" t="str">
        <f>IF(I547='Intro &amp; Setup'!$AC$49, Schedule!$P$7, "")</f>
        <v/>
      </c>
      <c r="Q547" s="14"/>
      <c r="S547" s="12" t="str">
        <f t="shared" si="129"/>
        <v/>
      </c>
      <c r="U547" s="22">
        <f>IF(I547='Intro &amp; Setup'!$AC$49, AF547, 0)</f>
        <v>0</v>
      </c>
      <c r="V547" s="57" t="str">
        <f t="shared" si="130"/>
        <v/>
      </c>
      <c r="X547" s="5" t="str">
        <f t="shared" si="136"/>
        <v/>
      </c>
      <c r="Y547" s="6" t="str">
        <f t="shared" si="136"/>
        <v/>
      </c>
      <c r="Z547" s="7" t="str">
        <f t="shared" si="136"/>
        <v/>
      </c>
      <c r="AA547" s="6"/>
      <c r="AB547" s="32" t="str">
        <f t="shared" ca="1" si="137"/>
        <v/>
      </c>
      <c r="AC547" s="59" t="str">
        <f t="shared" ca="1" si="137"/>
        <v/>
      </c>
      <c r="AD547" s="60" t="str">
        <f t="shared" ca="1" si="137"/>
        <v/>
      </c>
      <c r="AE547" s="59"/>
      <c r="AF547" s="22" t="str">
        <f>IF(AND(I547="", J547=""), "", IF(AND(J547="", 'Intro &amp; Setup'!$K$42&gt;0), 'Intro &amp; Setup'!$K$42, J547))</f>
        <v/>
      </c>
      <c r="AO547" s="37" t="str">
        <f>IF(B547="", "", IF(COUNTIF($B$9:B546, B547)&gt;0, "", B547))</f>
        <v/>
      </c>
      <c r="AP547" s="37" t="str">
        <f t="shared" si="132"/>
        <v/>
      </c>
      <c r="AQ547" s="37">
        <v>539</v>
      </c>
      <c r="AR547" s="37" t="str">
        <f t="shared" si="133"/>
        <v/>
      </c>
      <c r="AT547" s="37" t="str">
        <f t="shared" si="134"/>
        <v/>
      </c>
      <c r="AV547" s="22" t="str">
        <f t="shared" si="135"/>
        <v/>
      </c>
    </row>
    <row r="548" spans="1:48" x14ac:dyDescent="0.25">
      <c r="A548" s="14"/>
      <c r="B548" s="145"/>
      <c r="C548" s="146"/>
      <c r="D548" s="147"/>
      <c r="E548" s="147"/>
      <c r="F548" s="148"/>
      <c r="G548" s="149"/>
      <c r="H548" s="150"/>
      <c r="I548" s="151"/>
      <c r="J548" s="152"/>
      <c r="K548" s="14"/>
      <c r="L548" s="162" t="str">
        <f t="shared" si="127"/>
        <v/>
      </c>
      <c r="M548" s="163" t="str">
        <f t="shared" si="128"/>
        <v/>
      </c>
      <c r="N548" s="164" t="str">
        <f t="shared" si="131"/>
        <v/>
      </c>
      <c r="O548" s="14"/>
      <c r="P548" s="172" t="str">
        <f>IF(I548='Intro &amp; Setup'!$AC$49, Schedule!$P$7, "")</f>
        <v/>
      </c>
      <c r="Q548" s="14"/>
      <c r="S548" s="12" t="str">
        <f t="shared" si="129"/>
        <v/>
      </c>
      <c r="U548" s="22">
        <f>IF(I548='Intro &amp; Setup'!$AC$49, AF548, 0)</f>
        <v>0</v>
      </c>
      <c r="V548" s="57" t="str">
        <f t="shared" si="130"/>
        <v/>
      </c>
      <c r="X548" s="5" t="str">
        <f t="shared" si="136"/>
        <v/>
      </c>
      <c r="Y548" s="6" t="str">
        <f t="shared" si="136"/>
        <v/>
      </c>
      <c r="Z548" s="7" t="str">
        <f t="shared" si="136"/>
        <v/>
      </c>
      <c r="AA548" s="6"/>
      <c r="AB548" s="32" t="str">
        <f t="shared" ca="1" si="137"/>
        <v/>
      </c>
      <c r="AC548" s="59" t="str">
        <f t="shared" ca="1" si="137"/>
        <v/>
      </c>
      <c r="AD548" s="60" t="str">
        <f t="shared" ca="1" si="137"/>
        <v/>
      </c>
      <c r="AE548" s="59"/>
      <c r="AF548" s="22" t="str">
        <f>IF(AND(I548="", J548=""), "", IF(AND(J548="", 'Intro &amp; Setup'!$K$42&gt;0), 'Intro &amp; Setup'!$K$42, J548))</f>
        <v/>
      </c>
      <c r="AO548" s="37" t="str">
        <f>IF(B548="", "", IF(COUNTIF($B$9:B547, B548)&gt;0, "", B548))</f>
        <v/>
      </c>
      <c r="AP548" s="37" t="str">
        <f t="shared" si="132"/>
        <v/>
      </c>
      <c r="AQ548" s="37">
        <v>540</v>
      </c>
      <c r="AR548" s="37" t="str">
        <f t="shared" si="133"/>
        <v/>
      </c>
      <c r="AT548" s="37" t="str">
        <f t="shared" si="134"/>
        <v/>
      </c>
      <c r="AV548" s="22" t="str">
        <f t="shared" si="135"/>
        <v/>
      </c>
    </row>
    <row r="549" spans="1:48" x14ac:dyDescent="0.25">
      <c r="A549" s="14"/>
      <c r="B549" s="145"/>
      <c r="C549" s="146"/>
      <c r="D549" s="147"/>
      <c r="E549" s="147"/>
      <c r="F549" s="148"/>
      <c r="G549" s="149"/>
      <c r="H549" s="150"/>
      <c r="I549" s="151"/>
      <c r="J549" s="152"/>
      <c r="K549" s="14"/>
      <c r="L549" s="162" t="str">
        <f t="shared" si="127"/>
        <v/>
      </c>
      <c r="M549" s="163" t="str">
        <f t="shared" si="128"/>
        <v/>
      </c>
      <c r="N549" s="164" t="str">
        <f t="shared" si="131"/>
        <v/>
      </c>
      <c r="O549" s="14"/>
      <c r="P549" s="172" t="str">
        <f>IF(I549='Intro &amp; Setup'!$AC$49, Schedule!$P$7, "")</f>
        <v/>
      </c>
      <c r="Q549" s="14"/>
      <c r="S549" s="12" t="str">
        <f t="shared" si="129"/>
        <v/>
      </c>
      <c r="U549" s="22">
        <f>IF(I549='Intro &amp; Setup'!$AC$49, AF549, 0)</f>
        <v>0</v>
      </c>
      <c r="V549" s="57" t="str">
        <f t="shared" si="130"/>
        <v/>
      </c>
      <c r="X549" s="5" t="str">
        <f t="shared" ref="X549:Z568" si="138">IF($I549="", "", IF($S549=X$8, $I549, ""))</f>
        <v/>
      </c>
      <c r="Y549" s="6" t="str">
        <f t="shared" si="138"/>
        <v/>
      </c>
      <c r="Z549" s="7" t="str">
        <f t="shared" si="138"/>
        <v/>
      </c>
      <c r="AA549" s="6"/>
      <c r="AB549" s="32" t="str">
        <f t="shared" ref="AB549:AD568" ca="1" si="139">IF($S549=AB$8, $AF549, "")</f>
        <v/>
      </c>
      <c r="AC549" s="59" t="str">
        <f t="shared" ca="1" si="139"/>
        <v/>
      </c>
      <c r="AD549" s="60" t="str">
        <f t="shared" ca="1" si="139"/>
        <v/>
      </c>
      <c r="AE549" s="59"/>
      <c r="AF549" s="22" t="str">
        <f>IF(AND(I549="", J549=""), "", IF(AND(J549="", 'Intro &amp; Setup'!$K$42&gt;0), 'Intro &amp; Setup'!$K$42, J549))</f>
        <v/>
      </c>
      <c r="AO549" s="37" t="str">
        <f>IF(B549="", "", IF(COUNTIF($B$9:B548, B549)&gt;0, "", B549))</f>
        <v/>
      </c>
      <c r="AP549" s="37" t="str">
        <f t="shared" si="132"/>
        <v/>
      </c>
      <c r="AQ549" s="37">
        <v>541</v>
      </c>
      <c r="AR549" s="37" t="str">
        <f t="shared" si="133"/>
        <v/>
      </c>
      <c r="AT549" s="37" t="str">
        <f t="shared" si="134"/>
        <v/>
      </c>
      <c r="AV549" s="22" t="str">
        <f t="shared" si="135"/>
        <v/>
      </c>
    </row>
    <row r="550" spans="1:48" x14ac:dyDescent="0.25">
      <c r="A550" s="14"/>
      <c r="B550" s="145"/>
      <c r="C550" s="146"/>
      <c r="D550" s="147"/>
      <c r="E550" s="147"/>
      <c r="F550" s="148"/>
      <c r="G550" s="149"/>
      <c r="H550" s="150"/>
      <c r="I550" s="151"/>
      <c r="J550" s="152"/>
      <c r="K550" s="14"/>
      <c r="L550" s="162" t="str">
        <f t="shared" si="127"/>
        <v/>
      </c>
      <c r="M550" s="163" t="str">
        <f t="shared" si="128"/>
        <v/>
      </c>
      <c r="N550" s="164" t="str">
        <f t="shared" si="131"/>
        <v/>
      </c>
      <c r="O550" s="14"/>
      <c r="P550" s="172" t="str">
        <f>IF(I550='Intro &amp; Setup'!$AC$49, Schedule!$P$7, "")</f>
        <v/>
      </c>
      <c r="Q550" s="14"/>
      <c r="S550" s="12" t="str">
        <f t="shared" si="129"/>
        <v/>
      </c>
      <c r="U550" s="22">
        <f>IF(I550='Intro &amp; Setup'!$AC$49, AF550, 0)</f>
        <v>0</v>
      </c>
      <c r="V550" s="57" t="str">
        <f t="shared" si="130"/>
        <v/>
      </c>
      <c r="X550" s="5" t="str">
        <f t="shared" si="138"/>
        <v/>
      </c>
      <c r="Y550" s="6" t="str">
        <f t="shared" si="138"/>
        <v/>
      </c>
      <c r="Z550" s="7" t="str">
        <f t="shared" si="138"/>
        <v/>
      </c>
      <c r="AA550" s="6"/>
      <c r="AB550" s="32" t="str">
        <f t="shared" ca="1" si="139"/>
        <v/>
      </c>
      <c r="AC550" s="59" t="str">
        <f t="shared" ca="1" si="139"/>
        <v/>
      </c>
      <c r="AD550" s="60" t="str">
        <f t="shared" ca="1" si="139"/>
        <v/>
      </c>
      <c r="AE550" s="59"/>
      <c r="AF550" s="22" t="str">
        <f>IF(AND(I550="", J550=""), "", IF(AND(J550="", 'Intro &amp; Setup'!$K$42&gt;0), 'Intro &amp; Setup'!$K$42, J550))</f>
        <v/>
      </c>
      <c r="AO550" s="37" t="str">
        <f>IF(B550="", "", IF(COUNTIF($B$9:B549, B550)&gt;0, "", B550))</f>
        <v/>
      </c>
      <c r="AP550" s="37" t="str">
        <f t="shared" si="132"/>
        <v/>
      </c>
      <c r="AQ550" s="37">
        <v>542</v>
      </c>
      <c r="AR550" s="37" t="str">
        <f t="shared" si="133"/>
        <v/>
      </c>
      <c r="AT550" s="37" t="str">
        <f t="shared" si="134"/>
        <v/>
      </c>
      <c r="AV550" s="22" t="str">
        <f t="shared" si="135"/>
        <v/>
      </c>
    </row>
    <row r="551" spans="1:48" x14ac:dyDescent="0.25">
      <c r="A551" s="14"/>
      <c r="B551" s="145"/>
      <c r="C551" s="146"/>
      <c r="D551" s="147"/>
      <c r="E551" s="147"/>
      <c r="F551" s="148"/>
      <c r="G551" s="149"/>
      <c r="H551" s="150"/>
      <c r="I551" s="151"/>
      <c r="J551" s="152"/>
      <c r="K551" s="14"/>
      <c r="L551" s="162" t="str">
        <f t="shared" si="127"/>
        <v/>
      </c>
      <c r="M551" s="163" t="str">
        <f t="shared" si="128"/>
        <v/>
      </c>
      <c r="N551" s="164" t="str">
        <f t="shared" si="131"/>
        <v/>
      </c>
      <c r="O551" s="14"/>
      <c r="P551" s="172" t="str">
        <f>IF(I551='Intro &amp; Setup'!$AC$49, Schedule!$P$7, "")</f>
        <v/>
      </c>
      <c r="Q551" s="14"/>
      <c r="S551" s="12" t="str">
        <f t="shared" si="129"/>
        <v/>
      </c>
      <c r="U551" s="22">
        <f>IF(I551='Intro &amp; Setup'!$AC$49, AF551, 0)</f>
        <v>0</v>
      </c>
      <c r="V551" s="57" t="str">
        <f t="shared" si="130"/>
        <v/>
      </c>
      <c r="X551" s="5" t="str">
        <f t="shared" si="138"/>
        <v/>
      </c>
      <c r="Y551" s="6" t="str">
        <f t="shared" si="138"/>
        <v/>
      </c>
      <c r="Z551" s="7" t="str">
        <f t="shared" si="138"/>
        <v/>
      </c>
      <c r="AA551" s="6"/>
      <c r="AB551" s="32" t="str">
        <f t="shared" ca="1" si="139"/>
        <v/>
      </c>
      <c r="AC551" s="59" t="str">
        <f t="shared" ca="1" si="139"/>
        <v/>
      </c>
      <c r="AD551" s="60" t="str">
        <f t="shared" ca="1" si="139"/>
        <v/>
      </c>
      <c r="AE551" s="59"/>
      <c r="AF551" s="22" t="str">
        <f>IF(AND(I551="", J551=""), "", IF(AND(J551="", 'Intro &amp; Setup'!$K$42&gt;0), 'Intro &amp; Setup'!$K$42, J551))</f>
        <v/>
      </c>
      <c r="AO551" s="37" t="str">
        <f>IF(B551="", "", IF(COUNTIF($B$9:B550, B551)&gt;0, "", B551))</f>
        <v/>
      </c>
      <c r="AP551" s="37" t="str">
        <f t="shared" si="132"/>
        <v/>
      </c>
      <c r="AQ551" s="37">
        <v>543</v>
      </c>
      <c r="AR551" s="37" t="str">
        <f t="shared" si="133"/>
        <v/>
      </c>
      <c r="AT551" s="37" t="str">
        <f t="shared" si="134"/>
        <v/>
      </c>
      <c r="AV551" s="22" t="str">
        <f t="shared" si="135"/>
        <v/>
      </c>
    </row>
    <row r="552" spans="1:48" x14ac:dyDescent="0.25">
      <c r="A552" s="14"/>
      <c r="B552" s="145"/>
      <c r="C552" s="146"/>
      <c r="D552" s="147"/>
      <c r="E552" s="147"/>
      <c r="F552" s="148"/>
      <c r="G552" s="149"/>
      <c r="H552" s="150"/>
      <c r="I552" s="151"/>
      <c r="J552" s="152"/>
      <c r="K552" s="14"/>
      <c r="L552" s="162" t="str">
        <f t="shared" si="127"/>
        <v/>
      </c>
      <c r="M552" s="163" t="str">
        <f t="shared" si="128"/>
        <v/>
      </c>
      <c r="N552" s="164" t="str">
        <f t="shared" si="131"/>
        <v/>
      </c>
      <c r="O552" s="14"/>
      <c r="P552" s="172" t="str">
        <f>IF(I552='Intro &amp; Setup'!$AC$49, Schedule!$P$7, "")</f>
        <v/>
      </c>
      <c r="Q552" s="14"/>
      <c r="S552" s="12" t="str">
        <f t="shared" si="129"/>
        <v/>
      </c>
      <c r="U552" s="22">
        <f>IF(I552='Intro &amp; Setup'!$AC$49, AF552, 0)</f>
        <v>0</v>
      </c>
      <c r="V552" s="57" t="str">
        <f t="shared" si="130"/>
        <v/>
      </c>
      <c r="X552" s="5" t="str">
        <f t="shared" si="138"/>
        <v/>
      </c>
      <c r="Y552" s="6" t="str">
        <f t="shared" si="138"/>
        <v/>
      </c>
      <c r="Z552" s="7" t="str">
        <f t="shared" si="138"/>
        <v/>
      </c>
      <c r="AA552" s="6"/>
      <c r="AB552" s="32" t="str">
        <f t="shared" ca="1" si="139"/>
        <v/>
      </c>
      <c r="AC552" s="59" t="str">
        <f t="shared" ca="1" si="139"/>
        <v/>
      </c>
      <c r="AD552" s="60" t="str">
        <f t="shared" ca="1" si="139"/>
        <v/>
      </c>
      <c r="AE552" s="59"/>
      <c r="AF552" s="22" t="str">
        <f>IF(AND(I552="", J552=""), "", IF(AND(J552="", 'Intro &amp; Setup'!$K$42&gt;0), 'Intro &amp; Setup'!$K$42, J552))</f>
        <v/>
      </c>
      <c r="AO552" s="37" t="str">
        <f>IF(B552="", "", IF(COUNTIF($B$9:B551, B552)&gt;0, "", B552))</f>
        <v/>
      </c>
      <c r="AP552" s="37" t="str">
        <f t="shared" si="132"/>
        <v/>
      </c>
      <c r="AQ552" s="37">
        <v>544</v>
      </c>
      <c r="AR552" s="37" t="str">
        <f t="shared" si="133"/>
        <v/>
      </c>
      <c r="AT552" s="37" t="str">
        <f t="shared" si="134"/>
        <v/>
      </c>
      <c r="AV552" s="22" t="str">
        <f t="shared" si="135"/>
        <v/>
      </c>
    </row>
    <row r="553" spans="1:48" x14ac:dyDescent="0.25">
      <c r="A553" s="14"/>
      <c r="B553" s="145"/>
      <c r="C553" s="146"/>
      <c r="D553" s="147"/>
      <c r="E553" s="147"/>
      <c r="F553" s="148"/>
      <c r="G553" s="149"/>
      <c r="H553" s="150"/>
      <c r="I553" s="151"/>
      <c r="J553" s="152"/>
      <c r="K553" s="14"/>
      <c r="L553" s="162" t="str">
        <f t="shared" si="127"/>
        <v/>
      </c>
      <c r="M553" s="163" t="str">
        <f t="shared" si="128"/>
        <v/>
      </c>
      <c r="N553" s="164" t="str">
        <f t="shared" si="131"/>
        <v/>
      </c>
      <c r="O553" s="14"/>
      <c r="P553" s="172" t="str">
        <f>IF(I553='Intro &amp; Setup'!$AC$49, Schedule!$P$7, "")</f>
        <v/>
      </c>
      <c r="Q553" s="14"/>
      <c r="S553" s="12" t="str">
        <f t="shared" si="129"/>
        <v/>
      </c>
      <c r="U553" s="22">
        <f>IF(I553='Intro &amp; Setup'!$AC$49, AF553, 0)</f>
        <v>0</v>
      </c>
      <c r="V553" s="57" t="str">
        <f t="shared" si="130"/>
        <v/>
      </c>
      <c r="X553" s="5" t="str">
        <f t="shared" si="138"/>
        <v/>
      </c>
      <c r="Y553" s="6" t="str">
        <f t="shared" si="138"/>
        <v/>
      </c>
      <c r="Z553" s="7" t="str">
        <f t="shared" si="138"/>
        <v/>
      </c>
      <c r="AA553" s="6"/>
      <c r="AB553" s="32" t="str">
        <f t="shared" ca="1" si="139"/>
        <v/>
      </c>
      <c r="AC553" s="59" t="str">
        <f t="shared" ca="1" si="139"/>
        <v/>
      </c>
      <c r="AD553" s="60" t="str">
        <f t="shared" ca="1" si="139"/>
        <v/>
      </c>
      <c r="AE553" s="59"/>
      <c r="AF553" s="22" t="str">
        <f>IF(AND(I553="", J553=""), "", IF(AND(J553="", 'Intro &amp; Setup'!$K$42&gt;0), 'Intro &amp; Setup'!$K$42, J553))</f>
        <v/>
      </c>
      <c r="AO553" s="37" t="str">
        <f>IF(B553="", "", IF(COUNTIF($B$9:B552, B553)&gt;0, "", B553))</f>
        <v/>
      </c>
      <c r="AP553" s="37" t="str">
        <f t="shared" si="132"/>
        <v/>
      </c>
      <c r="AQ553" s="37">
        <v>545</v>
      </c>
      <c r="AR553" s="37" t="str">
        <f t="shared" si="133"/>
        <v/>
      </c>
      <c r="AT553" s="37" t="str">
        <f t="shared" si="134"/>
        <v/>
      </c>
      <c r="AV553" s="22" t="str">
        <f t="shared" si="135"/>
        <v/>
      </c>
    </row>
    <row r="554" spans="1:48" x14ac:dyDescent="0.25">
      <c r="A554" s="14"/>
      <c r="B554" s="145"/>
      <c r="C554" s="146"/>
      <c r="D554" s="147"/>
      <c r="E554" s="147"/>
      <c r="F554" s="148"/>
      <c r="G554" s="149"/>
      <c r="H554" s="150"/>
      <c r="I554" s="151"/>
      <c r="J554" s="152"/>
      <c r="K554" s="14"/>
      <c r="L554" s="162" t="str">
        <f t="shared" si="127"/>
        <v/>
      </c>
      <c r="M554" s="163" t="str">
        <f t="shared" si="128"/>
        <v/>
      </c>
      <c r="N554" s="164" t="str">
        <f t="shared" si="131"/>
        <v/>
      </c>
      <c r="O554" s="14"/>
      <c r="P554" s="172" t="str">
        <f>IF(I554='Intro &amp; Setup'!$AC$49, Schedule!$P$7, "")</f>
        <v/>
      </c>
      <c r="Q554" s="14"/>
      <c r="S554" s="12" t="str">
        <f t="shared" si="129"/>
        <v/>
      </c>
      <c r="U554" s="22">
        <f>IF(I554='Intro &amp; Setup'!$AC$49, AF554, 0)</f>
        <v>0</v>
      </c>
      <c r="V554" s="57" t="str">
        <f t="shared" si="130"/>
        <v/>
      </c>
      <c r="X554" s="5" t="str">
        <f t="shared" si="138"/>
        <v/>
      </c>
      <c r="Y554" s="6" t="str">
        <f t="shared" si="138"/>
        <v/>
      </c>
      <c r="Z554" s="7" t="str">
        <f t="shared" si="138"/>
        <v/>
      </c>
      <c r="AA554" s="6"/>
      <c r="AB554" s="32" t="str">
        <f t="shared" ca="1" si="139"/>
        <v/>
      </c>
      <c r="AC554" s="59" t="str">
        <f t="shared" ca="1" si="139"/>
        <v/>
      </c>
      <c r="AD554" s="60" t="str">
        <f t="shared" ca="1" si="139"/>
        <v/>
      </c>
      <c r="AE554" s="59"/>
      <c r="AF554" s="22" t="str">
        <f>IF(AND(I554="", J554=""), "", IF(AND(J554="", 'Intro &amp; Setup'!$K$42&gt;0), 'Intro &amp; Setup'!$K$42, J554))</f>
        <v/>
      </c>
      <c r="AO554" s="37" t="str">
        <f>IF(B554="", "", IF(COUNTIF($B$9:B553, B554)&gt;0, "", B554))</f>
        <v/>
      </c>
      <c r="AP554" s="37" t="str">
        <f t="shared" si="132"/>
        <v/>
      </c>
      <c r="AQ554" s="37">
        <v>546</v>
      </c>
      <c r="AR554" s="37" t="str">
        <f t="shared" si="133"/>
        <v/>
      </c>
      <c r="AT554" s="37" t="str">
        <f t="shared" si="134"/>
        <v/>
      </c>
      <c r="AV554" s="22" t="str">
        <f t="shared" si="135"/>
        <v/>
      </c>
    </row>
    <row r="555" spans="1:48" x14ac:dyDescent="0.25">
      <c r="A555" s="14"/>
      <c r="B555" s="145"/>
      <c r="C555" s="146"/>
      <c r="D555" s="147"/>
      <c r="E555" s="147"/>
      <c r="F555" s="148"/>
      <c r="G555" s="149"/>
      <c r="H555" s="150"/>
      <c r="I555" s="151"/>
      <c r="J555" s="152"/>
      <c r="K555" s="14"/>
      <c r="L555" s="162" t="str">
        <f t="shared" si="127"/>
        <v/>
      </c>
      <c r="M555" s="163" t="str">
        <f t="shared" si="128"/>
        <v/>
      </c>
      <c r="N555" s="164" t="str">
        <f t="shared" si="131"/>
        <v/>
      </c>
      <c r="O555" s="14"/>
      <c r="P555" s="172" t="str">
        <f>IF(I555='Intro &amp; Setup'!$AC$49, Schedule!$P$7, "")</f>
        <v/>
      </c>
      <c r="Q555" s="14"/>
      <c r="S555" s="12" t="str">
        <f t="shared" si="129"/>
        <v/>
      </c>
      <c r="U555" s="22">
        <f>IF(I555='Intro &amp; Setup'!$AC$49, AF555, 0)</f>
        <v>0</v>
      </c>
      <c r="V555" s="57" t="str">
        <f t="shared" si="130"/>
        <v/>
      </c>
      <c r="X555" s="5" t="str">
        <f t="shared" si="138"/>
        <v/>
      </c>
      <c r="Y555" s="6" t="str">
        <f t="shared" si="138"/>
        <v/>
      </c>
      <c r="Z555" s="7" t="str">
        <f t="shared" si="138"/>
        <v/>
      </c>
      <c r="AA555" s="6"/>
      <c r="AB555" s="32" t="str">
        <f t="shared" ca="1" si="139"/>
        <v/>
      </c>
      <c r="AC555" s="59" t="str">
        <f t="shared" ca="1" si="139"/>
        <v/>
      </c>
      <c r="AD555" s="60" t="str">
        <f t="shared" ca="1" si="139"/>
        <v/>
      </c>
      <c r="AE555" s="59"/>
      <c r="AF555" s="22" t="str">
        <f>IF(AND(I555="", J555=""), "", IF(AND(J555="", 'Intro &amp; Setup'!$K$42&gt;0), 'Intro &amp; Setup'!$K$42, J555))</f>
        <v/>
      </c>
      <c r="AO555" s="37" t="str">
        <f>IF(B555="", "", IF(COUNTIF($B$9:B554, B555)&gt;0, "", B555))</f>
        <v/>
      </c>
      <c r="AP555" s="37" t="str">
        <f t="shared" si="132"/>
        <v/>
      </c>
      <c r="AQ555" s="37">
        <v>547</v>
      </c>
      <c r="AR555" s="37" t="str">
        <f t="shared" si="133"/>
        <v/>
      </c>
      <c r="AT555" s="37" t="str">
        <f t="shared" si="134"/>
        <v/>
      </c>
      <c r="AV555" s="22" t="str">
        <f t="shared" si="135"/>
        <v/>
      </c>
    </row>
    <row r="556" spans="1:48" x14ac:dyDescent="0.25">
      <c r="A556" s="14"/>
      <c r="B556" s="145"/>
      <c r="C556" s="146"/>
      <c r="D556" s="147"/>
      <c r="E556" s="147"/>
      <c r="F556" s="148"/>
      <c r="G556" s="149"/>
      <c r="H556" s="150"/>
      <c r="I556" s="151"/>
      <c r="J556" s="152"/>
      <c r="K556" s="14"/>
      <c r="L556" s="162" t="str">
        <f t="shared" si="127"/>
        <v/>
      </c>
      <c r="M556" s="163" t="str">
        <f t="shared" si="128"/>
        <v/>
      </c>
      <c r="N556" s="164" t="str">
        <f t="shared" si="131"/>
        <v/>
      </c>
      <c r="O556" s="14"/>
      <c r="P556" s="172" t="str">
        <f>IF(I556='Intro &amp; Setup'!$AC$49, Schedule!$P$7, "")</f>
        <v/>
      </c>
      <c r="Q556" s="14"/>
      <c r="S556" s="12" t="str">
        <f t="shared" si="129"/>
        <v/>
      </c>
      <c r="U556" s="22">
        <f>IF(I556='Intro &amp; Setup'!$AC$49, AF556, 0)</f>
        <v>0</v>
      </c>
      <c r="V556" s="57" t="str">
        <f t="shared" si="130"/>
        <v/>
      </c>
      <c r="X556" s="5" t="str">
        <f t="shared" si="138"/>
        <v/>
      </c>
      <c r="Y556" s="6" t="str">
        <f t="shared" si="138"/>
        <v/>
      </c>
      <c r="Z556" s="7" t="str">
        <f t="shared" si="138"/>
        <v/>
      </c>
      <c r="AA556" s="6"/>
      <c r="AB556" s="32" t="str">
        <f t="shared" ca="1" si="139"/>
        <v/>
      </c>
      <c r="AC556" s="59" t="str">
        <f t="shared" ca="1" si="139"/>
        <v/>
      </c>
      <c r="AD556" s="60" t="str">
        <f t="shared" ca="1" si="139"/>
        <v/>
      </c>
      <c r="AE556" s="59"/>
      <c r="AF556" s="22" t="str">
        <f>IF(AND(I556="", J556=""), "", IF(AND(J556="", 'Intro &amp; Setup'!$K$42&gt;0), 'Intro &amp; Setup'!$K$42, J556))</f>
        <v/>
      </c>
      <c r="AO556" s="37" t="str">
        <f>IF(B556="", "", IF(COUNTIF($B$9:B555, B556)&gt;0, "", B556))</f>
        <v/>
      </c>
      <c r="AP556" s="37" t="str">
        <f t="shared" si="132"/>
        <v/>
      </c>
      <c r="AQ556" s="37">
        <v>548</v>
      </c>
      <c r="AR556" s="37" t="str">
        <f t="shared" si="133"/>
        <v/>
      </c>
      <c r="AT556" s="37" t="str">
        <f t="shared" si="134"/>
        <v/>
      </c>
      <c r="AV556" s="22" t="str">
        <f t="shared" si="135"/>
        <v/>
      </c>
    </row>
    <row r="557" spans="1:48" x14ac:dyDescent="0.25">
      <c r="A557" s="14"/>
      <c r="B557" s="145"/>
      <c r="C557" s="146"/>
      <c r="D557" s="147"/>
      <c r="E557" s="147"/>
      <c r="F557" s="148"/>
      <c r="G557" s="149"/>
      <c r="H557" s="150"/>
      <c r="I557" s="151"/>
      <c r="J557" s="152"/>
      <c r="K557" s="14"/>
      <c r="L557" s="162" t="str">
        <f t="shared" si="127"/>
        <v/>
      </c>
      <c r="M557" s="163" t="str">
        <f t="shared" si="128"/>
        <v/>
      </c>
      <c r="N557" s="164" t="str">
        <f t="shared" si="131"/>
        <v/>
      </c>
      <c r="O557" s="14"/>
      <c r="P557" s="172" t="str">
        <f>IF(I557='Intro &amp; Setup'!$AC$49, Schedule!$P$7, "")</f>
        <v/>
      </c>
      <c r="Q557" s="14"/>
      <c r="S557" s="12" t="str">
        <f t="shared" si="129"/>
        <v/>
      </c>
      <c r="U557" s="22">
        <f>IF(I557='Intro &amp; Setup'!$AC$49, AF557, 0)</f>
        <v>0</v>
      </c>
      <c r="V557" s="57" t="str">
        <f t="shared" si="130"/>
        <v/>
      </c>
      <c r="X557" s="5" t="str">
        <f t="shared" si="138"/>
        <v/>
      </c>
      <c r="Y557" s="6" t="str">
        <f t="shared" si="138"/>
        <v/>
      </c>
      <c r="Z557" s="7" t="str">
        <f t="shared" si="138"/>
        <v/>
      </c>
      <c r="AA557" s="6"/>
      <c r="AB557" s="32" t="str">
        <f t="shared" ca="1" si="139"/>
        <v/>
      </c>
      <c r="AC557" s="59" t="str">
        <f t="shared" ca="1" si="139"/>
        <v/>
      </c>
      <c r="AD557" s="60" t="str">
        <f t="shared" ca="1" si="139"/>
        <v/>
      </c>
      <c r="AE557" s="59"/>
      <c r="AF557" s="22" t="str">
        <f>IF(AND(I557="", J557=""), "", IF(AND(J557="", 'Intro &amp; Setup'!$K$42&gt;0), 'Intro &amp; Setup'!$K$42, J557))</f>
        <v/>
      </c>
      <c r="AO557" s="37" t="str">
        <f>IF(B557="", "", IF(COUNTIF($B$9:B556, B557)&gt;0, "", B557))</f>
        <v/>
      </c>
      <c r="AP557" s="37" t="str">
        <f t="shared" si="132"/>
        <v/>
      </c>
      <c r="AQ557" s="37">
        <v>549</v>
      </c>
      <c r="AR557" s="37" t="str">
        <f t="shared" si="133"/>
        <v/>
      </c>
      <c r="AT557" s="37" t="str">
        <f t="shared" si="134"/>
        <v/>
      </c>
      <c r="AV557" s="22" t="str">
        <f t="shared" si="135"/>
        <v/>
      </c>
    </row>
    <row r="558" spans="1:48" x14ac:dyDescent="0.25">
      <c r="A558" s="14"/>
      <c r="B558" s="145"/>
      <c r="C558" s="146"/>
      <c r="D558" s="147"/>
      <c r="E558" s="147"/>
      <c r="F558" s="148"/>
      <c r="G558" s="149"/>
      <c r="H558" s="150"/>
      <c r="I558" s="151"/>
      <c r="J558" s="152"/>
      <c r="K558" s="14"/>
      <c r="L558" s="162" t="str">
        <f t="shared" si="127"/>
        <v/>
      </c>
      <c r="M558" s="163" t="str">
        <f t="shared" si="128"/>
        <v/>
      </c>
      <c r="N558" s="164" t="str">
        <f t="shared" si="131"/>
        <v/>
      </c>
      <c r="O558" s="14"/>
      <c r="P558" s="172" t="str">
        <f>IF(I558='Intro &amp; Setup'!$AC$49, Schedule!$P$7, "")</f>
        <v/>
      </c>
      <c r="Q558" s="14"/>
      <c r="S558" s="12" t="str">
        <f t="shared" si="129"/>
        <v/>
      </c>
      <c r="U558" s="22">
        <f>IF(I558='Intro &amp; Setup'!$AC$49, AF558, 0)</f>
        <v>0</v>
      </c>
      <c r="V558" s="57" t="str">
        <f t="shared" si="130"/>
        <v/>
      </c>
      <c r="X558" s="5" t="str">
        <f t="shared" si="138"/>
        <v/>
      </c>
      <c r="Y558" s="6" t="str">
        <f t="shared" si="138"/>
        <v/>
      </c>
      <c r="Z558" s="7" t="str">
        <f t="shared" si="138"/>
        <v/>
      </c>
      <c r="AA558" s="6"/>
      <c r="AB558" s="32" t="str">
        <f t="shared" ca="1" si="139"/>
        <v/>
      </c>
      <c r="AC558" s="59" t="str">
        <f t="shared" ca="1" si="139"/>
        <v/>
      </c>
      <c r="AD558" s="60" t="str">
        <f t="shared" ca="1" si="139"/>
        <v/>
      </c>
      <c r="AE558" s="59"/>
      <c r="AF558" s="22" t="str">
        <f>IF(AND(I558="", J558=""), "", IF(AND(J558="", 'Intro &amp; Setup'!$K$42&gt;0), 'Intro &amp; Setup'!$K$42, J558))</f>
        <v/>
      </c>
      <c r="AO558" s="37" t="str">
        <f>IF(B558="", "", IF(COUNTIF($B$9:B557, B558)&gt;0, "", B558))</f>
        <v/>
      </c>
      <c r="AP558" s="37" t="str">
        <f t="shared" si="132"/>
        <v/>
      </c>
      <c r="AQ558" s="37">
        <v>550</v>
      </c>
      <c r="AR558" s="37" t="str">
        <f t="shared" si="133"/>
        <v/>
      </c>
      <c r="AT558" s="37" t="str">
        <f t="shared" si="134"/>
        <v/>
      </c>
      <c r="AV558" s="22" t="str">
        <f t="shared" si="135"/>
        <v/>
      </c>
    </row>
    <row r="559" spans="1:48" x14ac:dyDescent="0.25">
      <c r="A559" s="14"/>
      <c r="B559" s="145"/>
      <c r="C559" s="146"/>
      <c r="D559" s="147"/>
      <c r="E559" s="147"/>
      <c r="F559" s="148"/>
      <c r="G559" s="149"/>
      <c r="H559" s="150"/>
      <c r="I559" s="151"/>
      <c r="J559" s="152"/>
      <c r="K559" s="14"/>
      <c r="L559" s="162" t="str">
        <f t="shared" si="127"/>
        <v/>
      </c>
      <c r="M559" s="163" t="str">
        <f t="shared" si="128"/>
        <v/>
      </c>
      <c r="N559" s="164" t="str">
        <f t="shared" si="131"/>
        <v/>
      </c>
      <c r="O559" s="14"/>
      <c r="P559" s="172" t="str">
        <f>IF(I559='Intro &amp; Setup'!$AC$49, Schedule!$P$7, "")</f>
        <v/>
      </c>
      <c r="Q559" s="14"/>
      <c r="S559" s="12" t="str">
        <f t="shared" si="129"/>
        <v/>
      </c>
      <c r="U559" s="22">
        <f>IF(I559='Intro &amp; Setup'!$AC$49, AF559, 0)</f>
        <v>0</v>
      </c>
      <c r="V559" s="57" t="str">
        <f t="shared" si="130"/>
        <v/>
      </c>
      <c r="X559" s="5" t="str">
        <f t="shared" si="138"/>
        <v/>
      </c>
      <c r="Y559" s="6" t="str">
        <f t="shared" si="138"/>
        <v/>
      </c>
      <c r="Z559" s="7" t="str">
        <f t="shared" si="138"/>
        <v/>
      </c>
      <c r="AA559" s="6"/>
      <c r="AB559" s="32" t="str">
        <f t="shared" ca="1" si="139"/>
        <v/>
      </c>
      <c r="AC559" s="59" t="str">
        <f t="shared" ca="1" si="139"/>
        <v/>
      </c>
      <c r="AD559" s="60" t="str">
        <f t="shared" ca="1" si="139"/>
        <v/>
      </c>
      <c r="AE559" s="59"/>
      <c r="AF559" s="22" t="str">
        <f>IF(AND(I559="", J559=""), "", IF(AND(J559="", 'Intro &amp; Setup'!$K$42&gt;0), 'Intro &amp; Setup'!$K$42, J559))</f>
        <v/>
      </c>
      <c r="AO559" s="37" t="str">
        <f>IF(B559="", "", IF(COUNTIF($B$9:B558, B559)&gt;0, "", B559))</f>
        <v/>
      </c>
      <c r="AP559" s="37" t="str">
        <f t="shared" si="132"/>
        <v/>
      </c>
      <c r="AQ559" s="37">
        <v>551</v>
      </c>
      <c r="AR559" s="37" t="str">
        <f t="shared" si="133"/>
        <v/>
      </c>
      <c r="AT559" s="37" t="str">
        <f t="shared" si="134"/>
        <v/>
      </c>
      <c r="AV559" s="22" t="str">
        <f t="shared" si="135"/>
        <v/>
      </c>
    </row>
    <row r="560" spans="1:48" x14ac:dyDescent="0.25">
      <c r="A560" s="14"/>
      <c r="B560" s="145"/>
      <c r="C560" s="146"/>
      <c r="D560" s="147"/>
      <c r="E560" s="147"/>
      <c r="F560" s="148"/>
      <c r="G560" s="149"/>
      <c r="H560" s="150"/>
      <c r="I560" s="151"/>
      <c r="J560" s="152"/>
      <c r="K560" s="14"/>
      <c r="L560" s="162" t="str">
        <f t="shared" si="127"/>
        <v/>
      </c>
      <c r="M560" s="163" t="str">
        <f t="shared" si="128"/>
        <v/>
      </c>
      <c r="N560" s="164" t="str">
        <f t="shared" si="131"/>
        <v/>
      </c>
      <c r="O560" s="14"/>
      <c r="P560" s="172" t="str">
        <f>IF(I560='Intro &amp; Setup'!$AC$49, Schedule!$P$7, "")</f>
        <v/>
      </c>
      <c r="Q560" s="14"/>
      <c r="S560" s="12" t="str">
        <f t="shared" si="129"/>
        <v/>
      </c>
      <c r="U560" s="22">
        <f>IF(I560='Intro &amp; Setup'!$AC$49, AF560, 0)</f>
        <v>0</v>
      </c>
      <c r="V560" s="57" t="str">
        <f t="shared" si="130"/>
        <v/>
      </c>
      <c r="X560" s="5" t="str">
        <f t="shared" si="138"/>
        <v/>
      </c>
      <c r="Y560" s="6" t="str">
        <f t="shared" si="138"/>
        <v/>
      </c>
      <c r="Z560" s="7" t="str">
        <f t="shared" si="138"/>
        <v/>
      </c>
      <c r="AA560" s="6"/>
      <c r="AB560" s="32" t="str">
        <f t="shared" ca="1" si="139"/>
        <v/>
      </c>
      <c r="AC560" s="59" t="str">
        <f t="shared" ca="1" si="139"/>
        <v/>
      </c>
      <c r="AD560" s="60" t="str">
        <f t="shared" ca="1" si="139"/>
        <v/>
      </c>
      <c r="AE560" s="59"/>
      <c r="AF560" s="22" t="str">
        <f>IF(AND(I560="", J560=""), "", IF(AND(J560="", 'Intro &amp; Setup'!$K$42&gt;0), 'Intro &amp; Setup'!$K$42, J560))</f>
        <v/>
      </c>
      <c r="AO560" s="37" t="str">
        <f>IF(B560="", "", IF(COUNTIF($B$9:B559, B560)&gt;0, "", B560))</f>
        <v/>
      </c>
      <c r="AP560" s="37" t="str">
        <f t="shared" si="132"/>
        <v/>
      </c>
      <c r="AQ560" s="37">
        <v>552</v>
      </c>
      <c r="AR560" s="37" t="str">
        <f t="shared" si="133"/>
        <v/>
      </c>
      <c r="AT560" s="37" t="str">
        <f t="shared" si="134"/>
        <v/>
      </c>
      <c r="AV560" s="22" t="str">
        <f t="shared" si="135"/>
        <v/>
      </c>
    </row>
    <row r="561" spans="1:48" x14ac:dyDescent="0.25">
      <c r="A561" s="14"/>
      <c r="B561" s="145"/>
      <c r="C561" s="146"/>
      <c r="D561" s="147"/>
      <c r="E561" s="147"/>
      <c r="F561" s="148"/>
      <c r="G561" s="149"/>
      <c r="H561" s="150"/>
      <c r="I561" s="151"/>
      <c r="J561" s="152"/>
      <c r="K561" s="14"/>
      <c r="L561" s="162" t="str">
        <f t="shared" si="127"/>
        <v/>
      </c>
      <c r="M561" s="163" t="str">
        <f t="shared" si="128"/>
        <v/>
      </c>
      <c r="N561" s="164" t="str">
        <f t="shared" si="131"/>
        <v/>
      </c>
      <c r="O561" s="14"/>
      <c r="P561" s="172" t="str">
        <f>IF(I561='Intro &amp; Setup'!$AC$49, Schedule!$P$7, "")</f>
        <v/>
      </c>
      <c r="Q561" s="14"/>
      <c r="S561" s="12" t="str">
        <f t="shared" si="129"/>
        <v/>
      </c>
      <c r="U561" s="22">
        <f>IF(I561='Intro &amp; Setup'!$AC$49, AF561, 0)</f>
        <v>0</v>
      </c>
      <c r="V561" s="57" t="str">
        <f t="shared" si="130"/>
        <v/>
      </c>
      <c r="X561" s="5" t="str">
        <f t="shared" si="138"/>
        <v/>
      </c>
      <c r="Y561" s="6" t="str">
        <f t="shared" si="138"/>
        <v/>
      </c>
      <c r="Z561" s="7" t="str">
        <f t="shared" si="138"/>
        <v/>
      </c>
      <c r="AA561" s="6"/>
      <c r="AB561" s="32" t="str">
        <f t="shared" ca="1" si="139"/>
        <v/>
      </c>
      <c r="AC561" s="59" t="str">
        <f t="shared" ca="1" si="139"/>
        <v/>
      </c>
      <c r="AD561" s="60" t="str">
        <f t="shared" ca="1" si="139"/>
        <v/>
      </c>
      <c r="AE561" s="59"/>
      <c r="AF561" s="22" t="str">
        <f>IF(AND(I561="", J561=""), "", IF(AND(J561="", 'Intro &amp; Setup'!$K$42&gt;0), 'Intro &amp; Setup'!$K$42, J561))</f>
        <v/>
      </c>
      <c r="AO561" s="37" t="str">
        <f>IF(B561="", "", IF(COUNTIF($B$9:B560, B561)&gt;0, "", B561))</f>
        <v/>
      </c>
      <c r="AP561" s="37" t="str">
        <f t="shared" si="132"/>
        <v/>
      </c>
      <c r="AQ561" s="37">
        <v>553</v>
      </c>
      <c r="AR561" s="37" t="str">
        <f t="shared" si="133"/>
        <v/>
      </c>
      <c r="AT561" s="37" t="str">
        <f t="shared" si="134"/>
        <v/>
      </c>
      <c r="AV561" s="22" t="str">
        <f t="shared" si="135"/>
        <v/>
      </c>
    </row>
    <row r="562" spans="1:48" x14ac:dyDescent="0.25">
      <c r="A562" s="14"/>
      <c r="B562" s="145"/>
      <c r="C562" s="146"/>
      <c r="D562" s="147"/>
      <c r="E562" s="147"/>
      <c r="F562" s="148"/>
      <c r="G562" s="149"/>
      <c r="H562" s="150"/>
      <c r="I562" s="151"/>
      <c r="J562" s="152"/>
      <c r="K562" s="14"/>
      <c r="L562" s="162" t="str">
        <f t="shared" si="127"/>
        <v/>
      </c>
      <c r="M562" s="163" t="str">
        <f t="shared" si="128"/>
        <v/>
      </c>
      <c r="N562" s="164" t="str">
        <f t="shared" si="131"/>
        <v/>
      </c>
      <c r="O562" s="14"/>
      <c r="P562" s="172" t="str">
        <f>IF(I562='Intro &amp; Setup'!$AC$49, Schedule!$P$7, "")</f>
        <v/>
      </c>
      <c r="Q562" s="14"/>
      <c r="S562" s="12" t="str">
        <f t="shared" si="129"/>
        <v/>
      </c>
      <c r="U562" s="22">
        <f>IF(I562='Intro &amp; Setup'!$AC$49, AF562, 0)</f>
        <v>0</v>
      </c>
      <c r="V562" s="57" t="str">
        <f t="shared" si="130"/>
        <v/>
      </c>
      <c r="X562" s="5" t="str">
        <f t="shared" si="138"/>
        <v/>
      </c>
      <c r="Y562" s="6" t="str">
        <f t="shared" si="138"/>
        <v/>
      </c>
      <c r="Z562" s="7" t="str">
        <f t="shared" si="138"/>
        <v/>
      </c>
      <c r="AA562" s="6"/>
      <c r="AB562" s="32" t="str">
        <f t="shared" ca="1" si="139"/>
        <v/>
      </c>
      <c r="AC562" s="59" t="str">
        <f t="shared" ca="1" si="139"/>
        <v/>
      </c>
      <c r="AD562" s="60" t="str">
        <f t="shared" ca="1" si="139"/>
        <v/>
      </c>
      <c r="AE562" s="59"/>
      <c r="AF562" s="22" t="str">
        <f>IF(AND(I562="", J562=""), "", IF(AND(J562="", 'Intro &amp; Setup'!$K$42&gt;0), 'Intro &amp; Setup'!$K$42, J562))</f>
        <v/>
      </c>
      <c r="AO562" s="37" t="str">
        <f>IF(B562="", "", IF(COUNTIF($B$9:B561, B562)&gt;0, "", B562))</f>
        <v/>
      </c>
      <c r="AP562" s="37" t="str">
        <f t="shared" si="132"/>
        <v/>
      </c>
      <c r="AQ562" s="37">
        <v>554</v>
      </c>
      <c r="AR562" s="37" t="str">
        <f t="shared" si="133"/>
        <v/>
      </c>
      <c r="AT562" s="37" t="str">
        <f t="shared" si="134"/>
        <v/>
      </c>
      <c r="AV562" s="22" t="str">
        <f t="shared" si="135"/>
        <v/>
      </c>
    </row>
    <row r="563" spans="1:48" x14ac:dyDescent="0.25">
      <c r="A563" s="14"/>
      <c r="B563" s="145"/>
      <c r="C563" s="146"/>
      <c r="D563" s="147"/>
      <c r="E563" s="147"/>
      <c r="F563" s="148"/>
      <c r="G563" s="149"/>
      <c r="H563" s="150"/>
      <c r="I563" s="151"/>
      <c r="J563" s="152"/>
      <c r="K563" s="14"/>
      <c r="L563" s="162" t="str">
        <f t="shared" si="127"/>
        <v/>
      </c>
      <c r="M563" s="163" t="str">
        <f t="shared" si="128"/>
        <v/>
      </c>
      <c r="N563" s="164" t="str">
        <f t="shared" si="131"/>
        <v/>
      </c>
      <c r="O563" s="14"/>
      <c r="P563" s="172" t="str">
        <f>IF(I563='Intro &amp; Setup'!$AC$49, Schedule!$P$7, "")</f>
        <v/>
      </c>
      <c r="Q563" s="14"/>
      <c r="S563" s="12" t="str">
        <f t="shared" si="129"/>
        <v/>
      </c>
      <c r="U563" s="22">
        <f>IF(I563='Intro &amp; Setup'!$AC$49, AF563, 0)</f>
        <v>0</v>
      </c>
      <c r="V563" s="57" t="str">
        <f t="shared" si="130"/>
        <v/>
      </c>
      <c r="X563" s="5" t="str">
        <f t="shared" si="138"/>
        <v/>
      </c>
      <c r="Y563" s="6" t="str">
        <f t="shared" si="138"/>
        <v/>
      </c>
      <c r="Z563" s="7" t="str">
        <f t="shared" si="138"/>
        <v/>
      </c>
      <c r="AA563" s="6"/>
      <c r="AB563" s="32" t="str">
        <f t="shared" ca="1" si="139"/>
        <v/>
      </c>
      <c r="AC563" s="59" t="str">
        <f t="shared" ca="1" si="139"/>
        <v/>
      </c>
      <c r="AD563" s="60" t="str">
        <f t="shared" ca="1" si="139"/>
        <v/>
      </c>
      <c r="AE563" s="59"/>
      <c r="AF563" s="22" t="str">
        <f>IF(AND(I563="", J563=""), "", IF(AND(J563="", 'Intro &amp; Setup'!$K$42&gt;0), 'Intro &amp; Setup'!$K$42, J563))</f>
        <v/>
      </c>
      <c r="AO563" s="37" t="str">
        <f>IF(B563="", "", IF(COUNTIF($B$9:B562, B563)&gt;0, "", B563))</f>
        <v/>
      </c>
      <c r="AP563" s="37" t="str">
        <f t="shared" si="132"/>
        <v/>
      </c>
      <c r="AQ563" s="37">
        <v>555</v>
      </c>
      <c r="AR563" s="37" t="str">
        <f t="shared" si="133"/>
        <v/>
      </c>
      <c r="AT563" s="37" t="str">
        <f t="shared" si="134"/>
        <v/>
      </c>
      <c r="AV563" s="22" t="str">
        <f t="shared" si="135"/>
        <v/>
      </c>
    </row>
    <row r="564" spans="1:48" x14ac:dyDescent="0.25">
      <c r="A564" s="14"/>
      <c r="B564" s="145"/>
      <c r="C564" s="146"/>
      <c r="D564" s="147"/>
      <c r="E564" s="147"/>
      <c r="F564" s="148"/>
      <c r="G564" s="149"/>
      <c r="H564" s="150"/>
      <c r="I564" s="151"/>
      <c r="J564" s="152"/>
      <c r="K564" s="14"/>
      <c r="L564" s="162" t="str">
        <f t="shared" si="127"/>
        <v/>
      </c>
      <c r="M564" s="163" t="str">
        <f t="shared" si="128"/>
        <v/>
      </c>
      <c r="N564" s="164" t="str">
        <f t="shared" si="131"/>
        <v/>
      </c>
      <c r="O564" s="14"/>
      <c r="P564" s="172" t="str">
        <f>IF(I564='Intro &amp; Setup'!$AC$49, Schedule!$P$7, "")</f>
        <v/>
      </c>
      <c r="Q564" s="14"/>
      <c r="S564" s="12" t="str">
        <f t="shared" si="129"/>
        <v/>
      </c>
      <c r="U564" s="22">
        <f>IF(I564='Intro &amp; Setup'!$AC$49, AF564, 0)</f>
        <v>0</v>
      </c>
      <c r="V564" s="57" t="str">
        <f t="shared" si="130"/>
        <v/>
      </c>
      <c r="X564" s="5" t="str">
        <f t="shared" si="138"/>
        <v/>
      </c>
      <c r="Y564" s="6" t="str">
        <f t="shared" si="138"/>
        <v/>
      </c>
      <c r="Z564" s="7" t="str">
        <f t="shared" si="138"/>
        <v/>
      </c>
      <c r="AA564" s="6"/>
      <c r="AB564" s="32" t="str">
        <f t="shared" ca="1" si="139"/>
        <v/>
      </c>
      <c r="AC564" s="59" t="str">
        <f t="shared" ca="1" si="139"/>
        <v/>
      </c>
      <c r="AD564" s="60" t="str">
        <f t="shared" ca="1" si="139"/>
        <v/>
      </c>
      <c r="AE564" s="59"/>
      <c r="AF564" s="22" t="str">
        <f>IF(AND(I564="", J564=""), "", IF(AND(J564="", 'Intro &amp; Setup'!$K$42&gt;0), 'Intro &amp; Setup'!$K$42, J564))</f>
        <v/>
      </c>
      <c r="AO564" s="37" t="str">
        <f>IF(B564="", "", IF(COUNTIF($B$9:B563, B564)&gt;0, "", B564))</f>
        <v/>
      </c>
      <c r="AP564" s="37" t="str">
        <f t="shared" si="132"/>
        <v/>
      </c>
      <c r="AQ564" s="37">
        <v>556</v>
      </c>
      <c r="AR564" s="37" t="str">
        <f t="shared" si="133"/>
        <v/>
      </c>
      <c r="AT564" s="37" t="str">
        <f t="shared" si="134"/>
        <v/>
      </c>
      <c r="AV564" s="22" t="str">
        <f t="shared" si="135"/>
        <v/>
      </c>
    </row>
    <row r="565" spans="1:48" x14ac:dyDescent="0.25">
      <c r="A565" s="14"/>
      <c r="B565" s="145"/>
      <c r="C565" s="146"/>
      <c r="D565" s="147"/>
      <c r="E565" s="147"/>
      <c r="F565" s="148"/>
      <c r="G565" s="149"/>
      <c r="H565" s="150"/>
      <c r="I565" s="151"/>
      <c r="J565" s="152"/>
      <c r="K565" s="14"/>
      <c r="L565" s="162" t="str">
        <f t="shared" si="127"/>
        <v/>
      </c>
      <c r="M565" s="163" t="str">
        <f t="shared" si="128"/>
        <v/>
      </c>
      <c r="N565" s="164" t="str">
        <f t="shared" si="131"/>
        <v/>
      </c>
      <c r="O565" s="14"/>
      <c r="P565" s="172" t="str">
        <f>IF(I565='Intro &amp; Setup'!$AC$49, Schedule!$P$7, "")</f>
        <v/>
      </c>
      <c r="Q565" s="14"/>
      <c r="S565" s="12" t="str">
        <f t="shared" si="129"/>
        <v/>
      </c>
      <c r="U565" s="22">
        <f>IF(I565='Intro &amp; Setup'!$AC$49, AF565, 0)</f>
        <v>0</v>
      </c>
      <c r="V565" s="57" t="str">
        <f t="shared" si="130"/>
        <v/>
      </c>
      <c r="X565" s="5" t="str">
        <f t="shared" si="138"/>
        <v/>
      </c>
      <c r="Y565" s="6" t="str">
        <f t="shared" si="138"/>
        <v/>
      </c>
      <c r="Z565" s="7" t="str">
        <f t="shared" si="138"/>
        <v/>
      </c>
      <c r="AA565" s="6"/>
      <c r="AB565" s="32" t="str">
        <f t="shared" ca="1" si="139"/>
        <v/>
      </c>
      <c r="AC565" s="59" t="str">
        <f t="shared" ca="1" si="139"/>
        <v/>
      </c>
      <c r="AD565" s="60" t="str">
        <f t="shared" ca="1" si="139"/>
        <v/>
      </c>
      <c r="AE565" s="59"/>
      <c r="AF565" s="22" t="str">
        <f>IF(AND(I565="", J565=""), "", IF(AND(J565="", 'Intro &amp; Setup'!$K$42&gt;0), 'Intro &amp; Setup'!$K$42, J565))</f>
        <v/>
      </c>
      <c r="AO565" s="37" t="str">
        <f>IF(B565="", "", IF(COUNTIF($B$9:B564, B565)&gt;0, "", B565))</f>
        <v/>
      </c>
      <c r="AP565" s="37" t="str">
        <f t="shared" si="132"/>
        <v/>
      </c>
      <c r="AQ565" s="37">
        <v>557</v>
      </c>
      <c r="AR565" s="37" t="str">
        <f t="shared" si="133"/>
        <v/>
      </c>
      <c r="AT565" s="37" t="str">
        <f t="shared" si="134"/>
        <v/>
      </c>
      <c r="AV565" s="22" t="str">
        <f t="shared" si="135"/>
        <v/>
      </c>
    </row>
    <row r="566" spans="1:48" x14ac:dyDescent="0.25">
      <c r="A566" s="14"/>
      <c r="B566" s="145"/>
      <c r="C566" s="146"/>
      <c r="D566" s="147"/>
      <c r="E566" s="147"/>
      <c r="F566" s="148"/>
      <c r="G566" s="149"/>
      <c r="H566" s="150"/>
      <c r="I566" s="151"/>
      <c r="J566" s="152"/>
      <c r="K566" s="14"/>
      <c r="L566" s="162" t="str">
        <f t="shared" si="127"/>
        <v/>
      </c>
      <c r="M566" s="163" t="str">
        <f t="shared" si="128"/>
        <v/>
      </c>
      <c r="N566" s="164" t="str">
        <f t="shared" si="131"/>
        <v/>
      </c>
      <c r="O566" s="14"/>
      <c r="P566" s="172" t="str">
        <f>IF(I566='Intro &amp; Setup'!$AC$49, Schedule!$P$7, "")</f>
        <v/>
      </c>
      <c r="Q566" s="14"/>
      <c r="S566" s="12" t="str">
        <f t="shared" si="129"/>
        <v/>
      </c>
      <c r="U566" s="22">
        <f>IF(I566='Intro &amp; Setup'!$AC$49, AF566, 0)</f>
        <v>0</v>
      </c>
      <c r="V566" s="57" t="str">
        <f t="shared" si="130"/>
        <v/>
      </c>
      <c r="X566" s="5" t="str">
        <f t="shared" si="138"/>
        <v/>
      </c>
      <c r="Y566" s="6" t="str">
        <f t="shared" si="138"/>
        <v/>
      </c>
      <c r="Z566" s="7" t="str">
        <f t="shared" si="138"/>
        <v/>
      </c>
      <c r="AA566" s="6"/>
      <c r="AB566" s="32" t="str">
        <f t="shared" ca="1" si="139"/>
        <v/>
      </c>
      <c r="AC566" s="59" t="str">
        <f t="shared" ca="1" si="139"/>
        <v/>
      </c>
      <c r="AD566" s="60" t="str">
        <f t="shared" ca="1" si="139"/>
        <v/>
      </c>
      <c r="AE566" s="59"/>
      <c r="AF566" s="22" t="str">
        <f>IF(AND(I566="", J566=""), "", IF(AND(J566="", 'Intro &amp; Setup'!$K$42&gt;0), 'Intro &amp; Setup'!$K$42, J566))</f>
        <v/>
      </c>
      <c r="AO566" s="37" t="str">
        <f>IF(B566="", "", IF(COUNTIF($B$9:B565, B566)&gt;0, "", B566))</f>
        <v/>
      </c>
      <c r="AP566" s="37" t="str">
        <f t="shared" si="132"/>
        <v/>
      </c>
      <c r="AQ566" s="37">
        <v>558</v>
      </c>
      <c r="AR566" s="37" t="str">
        <f t="shared" si="133"/>
        <v/>
      </c>
      <c r="AT566" s="37" t="str">
        <f t="shared" si="134"/>
        <v/>
      </c>
      <c r="AV566" s="22" t="str">
        <f t="shared" si="135"/>
        <v/>
      </c>
    </row>
    <row r="567" spans="1:48" x14ac:dyDescent="0.25">
      <c r="A567" s="14"/>
      <c r="B567" s="145"/>
      <c r="C567" s="146"/>
      <c r="D567" s="147"/>
      <c r="E567" s="147"/>
      <c r="F567" s="148"/>
      <c r="G567" s="149"/>
      <c r="H567" s="150"/>
      <c r="I567" s="151"/>
      <c r="J567" s="152"/>
      <c r="K567" s="14"/>
      <c r="L567" s="162" t="str">
        <f t="shared" si="127"/>
        <v/>
      </c>
      <c r="M567" s="163" t="str">
        <f t="shared" si="128"/>
        <v/>
      </c>
      <c r="N567" s="164" t="str">
        <f t="shared" si="131"/>
        <v/>
      </c>
      <c r="O567" s="14"/>
      <c r="P567" s="172" t="str">
        <f>IF(I567='Intro &amp; Setup'!$AC$49, Schedule!$P$7, "")</f>
        <v/>
      </c>
      <c r="Q567" s="14"/>
      <c r="S567" s="12" t="str">
        <f t="shared" si="129"/>
        <v/>
      </c>
      <c r="U567" s="22">
        <f>IF(I567='Intro &amp; Setup'!$AC$49, AF567, 0)</f>
        <v>0</v>
      </c>
      <c r="V567" s="57" t="str">
        <f t="shared" si="130"/>
        <v/>
      </c>
      <c r="X567" s="5" t="str">
        <f t="shared" si="138"/>
        <v/>
      </c>
      <c r="Y567" s="6" t="str">
        <f t="shared" si="138"/>
        <v/>
      </c>
      <c r="Z567" s="7" t="str">
        <f t="shared" si="138"/>
        <v/>
      </c>
      <c r="AA567" s="6"/>
      <c r="AB567" s="32" t="str">
        <f t="shared" ca="1" si="139"/>
        <v/>
      </c>
      <c r="AC567" s="59" t="str">
        <f t="shared" ca="1" si="139"/>
        <v/>
      </c>
      <c r="AD567" s="60" t="str">
        <f t="shared" ca="1" si="139"/>
        <v/>
      </c>
      <c r="AE567" s="59"/>
      <c r="AF567" s="22" t="str">
        <f>IF(AND(I567="", J567=""), "", IF(AND(J567="", 'Intro &amp; Setup'!$K$42&gt;0), 'Intro &amp; Setup'!$K$42, J567))</f>
        <v/>
      </c>
      <c r="AO567" s="37" t="str">
        <f>IF(B567="", "", IF(COUNTIF($B$9:B566, B567)&gt;0, "", B567))</f>
        <v/>
      </c>
      <c r="AP567" s="37" t="str">
        <f t="shared" si="132"/>
        <v/>
      </c>
      <c r="AQ567" s="37">
        <v>559</v>
      </c>
      <c r="AR567" s="37" t="str">
        <f t="shared" si="133"/>
        <v/>
      </c>
      <c r="AT567" s="37" t="str">
        <f t="shared" si="134"/>
        <v/>
      </c>
      <c r="AV567" s="22" t="str">
        <f t="shared" si="135"/>
        <v/>
      </c>
    </row>
    <row r="568" spans="1:48" x14ac:dyDescent="0.25">
      <c r="A568" s="14"/>
      <c r="B568" s="145"/>
      <c r="C568" s="146"/>
      <c r="D568" s="147"/>
      <c r="E568" s="147"/>
      <c r="F568" s="148"/>
      <c r="G568" s="149"/>
      <c r="H568" s="150"/>
      <c r="I568" s="151"/>
      <c r="J568" s="152"/>
      <c r="K568" s="14"/>
      <c r="L568" s="162" t="str">
        <f t="shared" si="127"/>
        <v/>
      </c>
      <c r="M568" s="163" t="str">
        <f t="shared" si="128"/>
        <v/>
      </c>
      <c r="N568" s="164" t="str">
        <f t="shared" si="131"/>
        <v/>
      </c>
      <c r="O568" s="14"/>
      <c r="P568" s="172" t="str">
        <f>IF(I568='Intro &amp; Setup'!$AC$49, Schedule!$P$7, "")</f>
        <v/>
      </c>
      <c r="Q568" s="14"/>
      <c r="S568" s="12" t="str">
        <f t="shared" si="129"/>
        <v/>
      </c>
      <c r="U568" s="22">
        <f>IF(I568='Intro &amp; Setup'!$AC$49, AF568, 0)</f>
        <v>0</v>
      </c>
      <c r="V568" s="57" t="str">
        <f t="shared" si="130"/>
        <v/>
      </c>
      <c r="X568" s="5" t="str">
        <f t="shared" si="138"/>
        <v/>
      </c>
      <c r="Y568" s="6" t="str">
        <f t="shared" si="138"/>
        <v/>
      </c>
      <c r="Z568" s="7" t="str">
        <f t="shared" si="138"/>
        <v/>
      </c>
      <c r="AA568" s="6"/>
      <c r="AB568" s="32" t="str">
        <f t="shared" ca="1" si="139"/>
        <v/>
      </c>
      <c r="AC568" s="59" t="str">
        <f t="shared" ca="1" si="139"/>
        <v/>
      </c>
      <c r="AD568" s="60" t="str">
        <f t="shared" ca="1" si="139"/>
        <v/>
      </c>
      <c r="AE568" s="59"/>
      <c r="AF568" s="22" t="str">
        <f>IF(AND(I568="", J568=""), "", IF(AND(J568="", 'Intro &amp; Setup'!$K$42&gt;0), 'Intro &amp; Setup'!$K$42, J568))</f>
        <v/>
      </c>
      <c r="AO568" s="37" t="str">
        <f>IF(B568="", "", IF(COUNTIF($B$9:B567, B568)&gt;0, "", B568))</f>
        <v/>
      </c>
      <c r="AP568" s="37" t="str">
        <f t="shared" si="132"/>
        <v/>
      </c>
      <c r="AQ568" s="37">
        <v>560</v>
      </c>
      <c r="AR568" s="37" t="str">
        <f t="shared" si="133"/>
        <v/>
      </c>
      <c r="AT568" s="37" t="str">
        <f t="shared" si="134"/>
        <v/>
      </c>
      <c r="AV568" s="22" t="str">
        <f t="shared" si="135"/>
        <v/>
      </c>
    </row>
    <row r="569" spans="1:48" x14ac:dyDescent="0.25">
      <c r="A569" s="14"/>
      <c r="B569" s="145"/>
      <c r="C569" s="146"/>
      <c r="D569" s="147"/>
      <c r="E569" s="147"/>
      <c r="F569" s="148"/>
      <c r="G569" s="149"/>
      <c r="H569" s="150"/>
      <c r="I569" s="151"/>
      <c r="J569" s="152"/>
      <c r="K569" s="14"/>
      <c r="L569" s="162" t="str">
        <f t="shared" si="127"/>
        <v/>
      </c>
      <c r="M569" s="163" t="str">
        <f t="shared" si="128"/>
        <v/>
      </c>
      <c r="N569" s="164" t="str">
        <f t="shared" si="131"/>
        <v/>
      </c>
      <c r="O569" s="14"/>
      <c r="P569" s="172" t="str">
        <f>IF(I569='Intro &amp; Setup'!$AC$49, Schedule!$P$7, "")</f>
        <v/>
      </c>
      <c r="Q569" s="14"/>
      <c r="S569" s="12" t="str">
        <f t="shared" si="129"/>
        <v/>
      </c>
      <c r="U569" s="22">
        <f>IF(I569='Intro &amp; Setup'!$AC$49, AF569, 0)</f>
        <v>0</v>
      </c>
      <c r="V569" s="57" t="str">
        <f t="shared" si="130"/>
        <v/>
      </c>
      <c r="X569" s="5" t="str">
        <f t="shared" ref="X569:Z588" si="140">IF($I569="", "", IF($S569=X$8, $I569, ""))</f>
        <v/>
      </c>
      <c r="Y569" s="6" t="str">
        <f t="shared" si="140"/>
        <v/>
      </c>
      <c r="Z569" s="7" t="str">
        <f t="shared" si="140"/>
        <v/>
      </c>
      <c r="AA569" s="6"/>
      <c r="AB569" s="32" t="str">
        <f t="shared" ref="AB569:AD588" ca="1" si="141">IF($S569=AB$8, $AF569, "")</f>
        <v/>
      </c>
      <c r="AC569" s="59" t="str">
        <f t="shared" ca="1" si="141"/>
        <v/>
      </c>
      <c r="AD569" s="60" t="str">
        <f t="shared" ca="1" si="141"/>
        <v/>
      </c>
      <c r="AE569" s="59"/>
      <c r="AF569" s="22" t="str">
        <f>IF(AND(I569="", J569=""), "", IF(AND(J569="", 'Intro &amp; Setup'!$K$42&gt;0), 'Intro &amp; Setup'!$K$42, J569))</f>
        <v/>
      </c>
      <c r="AO569" s="37" t="str">
        <f>IF(B569="", "", IF(COUNTIF($B$9:B568, B569)&gt;0, "", B569))</f>
        <v/>
      </c>
      <c r="AP569" s="37" t="str">
        <f t="shared" si="132"/>
        <v/>
      </c>
      <c r="AQ569" s="37">
        <v>561</v>
      </c>
      <c r="AR569" s="37" t="str">
        <f t="shared" si="133"/>
        <v/>
      </c>
      <c r="AT569" s="37" t="str">
        <f t="shared" si="134"/>
        <v/>
      </c>
      <c r="AV569" s="22" t="str">
        <f t="shared" si="135"/>
        <v/>
      </c>
    </row>
    <row r="570" spans="1:48" x14ac:dyDescent="0.25">
      <c r="A570" s="14"/>
      <c r="B570" s="145"/>
      <c r="C570" s="146"/>
      <c r="D570" s="147"/>
      <c r="E570" s="147"/>
      <c r="F570" s="148"/>
      <c r="G570" s="149"/>
      <c r="H570" s="150"/>
      <c r="I570" s="151"/>
      <c r="J570" s="152"/>
      <c r="K570" s="14"/>
      <c r="L570" s="162" t="str">
        <f t="shared" si="127"/>
        <v/>
      </c>
      <c r="M570" s="163" t="str">
        <f t="shared" si="128"/>
        <v/>
      </c>
      <c r="N570" s="164" t="str">
        <f t="shared" si="131"/>
        <v/>
      </c>
      <c r="O570" s="14"/>
      <c r="P570" s="172" t="str">
        <f>IF(I570='Intro &amp; Setup'!$AC$49, Schedule!$P$7, "")</f>
        <v/>
      </c>
      <c r="Q570" s="14"/>
      <c r="S570" s="12" t="str">
        <f t="shared" si="129"/>
        <v/>
      </c>
      <c r="U570" s="22">
        <f>IF(I570='Intro &amp; Setup'!$AC$49, AF570, 0)</f>
        <v>0</v>
      </c>
      <c r="V570" s="57" t="str">
        <f t="shared" si="130"/>
        <v/>
      </c>
      <c r="X570" s="5" t="str">
        <f t="shared" si="140"/>
        <v/>
      </c>
      <c r="Y570" s="6" t="str">
        <f t="shared" si="140"/>
        <v/>
      </c>
      <c r="Z570" s="7" t="str">
        <f t="shared" si="140"/>
        <v/>
      </c>
      <c r="AA570" s="6"/>
      <c r="AB570" s="32" t="str">
        <f t="shared" ca="1" si="141"/>
        <v/>
      </c>
      <c r="AC570" s="59" t="str">
        <f t="shared" ca="1" si="141"/>
        <v/>
      </c>
      <c r="AD570" s="60" t="str">
        <f t="shared" ca="1" si="141"/>
        <v/>
      </c>
      <c r="AE570" s="59"/>
      <c r="AF570" s="22" t="str">
        <f>IF(AND(I570="", J570=""), "", IF(AND(J570="", 'Intro &amp; Setup'!$K$42&gt;0), 'Intro &amp; Setup'!$K$42, J570))</f>
        <v/>
      </c>
      <c r="AO570" s="37" t="str">
        <f>IF(B570="", "", IF(COUNTIF($B$9:B569, B570)&gt;0, "", B570))</f>
        <v/>
      </c>
      <c r="AP570" s="37" t="str">
        <f t="shared" si="132"/>
        <v/>
      </c>
      <c r="AQ570" s="37">
        <v>562</v>
      </c>
      <c r="AR570" s="37" t="str">
        <f t="shared" si="133"/>
        <v/>
      </c>
      <c r="AT570" s="37" t="str">
        <f t="shared" si="134"/>
        <v/>
      </c>
      <c r="AV570" s="22" t="str">
        <f t="shared" si="135"/>
        <v/>
      </c>
    </row>
    <row r="571" spans="1:48" x14ac:dyDescent="0.25">
      <c r="A571" s="14"/>
      <c r="B571" s="145"/>
      <c r="C571" s="146"/>
      <c r="D571" s="147"/>
      <c r="E571" s="147"/>
      <c r="F571" s="148"/>
      <c r="G571" s="149"/>
      <c r="H571" s="150"/>
      <c r="I571" s="151"/>
      <c r="J571" s="152"/>
      <c r="K571" s="14"/>
      <c r="L571" s="162" t="str">
        <f t="shared" si="127"/>
        <v/>
      </c>
      <c r="M571" s="163" t="str">
        <f t="shared" si="128"/>
        <v/>
      </c>
      <c r="N571" s="164" t="str">
        <f t="shared" si="131"/>
        <v/>
      </c>
      <c r="O571" s="14"/>
      <c r="P571" s="172" t="str">
        <f>IF(I571='Intro &amp; Setup'!$AC$49, Schedule!$P$7, "")</f>
        <v/>
      </c>
      <c r="Q571" s="14"/>
      <c r="S571" s="12" t="str">
        <f t="shared" si="129"/>
        <v/>
      </c>
      <c r="U571" s="22">
        <f>IF(I571='Intro &amp; Setup'!$AC$49, AF571, 0)</f>
        <v>0</v>
      </c>
      <c r="V571" s="57" t="str">
        <f t="shared" si="130"/>
        <v/>
      </c>
      <c r="X571" s="5" t="str">
        <f t="shared" si="140"/>
        <v/>
      </c>
      <c r="Y571" s="6" t="str">
        <f t="shared" si="140"/>
        <v/>
      </c>
      <c r="Z571" s="7" t="str">
        <f t="shared" si="140"/>
        <v/>
      </c>
      <c r="AA571" s="6"/>
      <c r="AB571" s="32" t="str">
        <f t="shared" ca="1" si="141"/>
        <v/>
      </c>
      <c r="AC571" s="59" t="str">
        <f t="shared" ca="1" si="141"/>
        <v/>
      </c>
      <c r="AD571" s="60" t="str">
        <f t="shared" ca="1" si="141"/>
        <v/>
      </c>
      <c r="AE571" s="59"/>
      <c r="AF571" s="22" t="str">
        <f>IF(AND(I571="", J571=""), "", IF(AND(J571="", 'Intro &amp; Setup'!$K$42&gt;0), 'Intro &amp; Setup'!$K$42, J571))</f>
        <v/>
      </c>
      <c r="AO571" s="37" t="str">
        <f>IF(B571="", "", IF(COUNTIF($B$9:B570, B571)&gt;0, "", B571))</f>
        <v/>
      </c>
      <c r="AP571" s="37" t="str">
        <f t="shared" si="132"/>
        <v/>
      </c>
      <c r="AQ571" s="37">
        <v>563</v>
      </c>
      <c r="AR571" s="37" t="str">
        <f t="shared" si="133"/>
        <v/>
      </c>
      <c r="AT571" s="37" t="str">
        <f t="shared" si="134"/>
        <v/>
      </c>
      <c r="AV571" s="22" t="str">
        <f t="shared" si="135"/>
        <v/>
      </c>
    </row>
    <row r="572" spans="1:48" x14ac:dyDescent="0.25">
      <c r="A572" s="14"/>
      <c r="B572" s="145"/>
      <c r="C572" s="146"/>
      <c r="D572" s="147"/>
      <c r="E572" s="147"/>
      <c r="F572" s="148"/>
      <c r="G572" s="149"/>
      <c r="H572" s="150"/>
      <c r="I572" s="151"/>
      <c r="J572" s="152"/>
      <c r="K572" s="14"/>
      <c r="L572" s="162" t="str">
        <f t="shared" si="127"/>
        <v/>
      </c>
      <c r="M572" s="163" t="str">
        <f t="shared" si="128"/>
        <v/>
      </c>
      <c r="N572" s="164" t="str">
        <f t="shared" si="131"/>
        <v/>
      </c>
      <c r="O572" s="14"/>
      <c r="P572" s="172" t="str">
        <f>IF(I572='Intro &amp; Setup'!$AC$49, Schedule!$P$7, "")</f>
        <v/>
      </c>
      <c r="Q572" s="14"/>
      <c r="S572" s="12" t="str">
        <f t="shared" si="129"/>
        <v/>
      </c>
      <c r="U572" s="22">
        <f>IF(I572='Intro &amp; Setup'!$AC$49, AF572, 0)</f>
        <v>0</v>
      </c>
      <c r="V572" s="57" t="str">
        <f t="shared" si="130"/>
        <v/>
      </c>
      <c r="X572" s="5" t="str">
        <f t="shared" si="140"/>
        <v/>
      </c>
      <c r="Y572" s="6" t="str">
        <f t="shared" si="140"/>
        <v/>
      </c>
      <c r="Z572" s="7" t="str">
        <f t="shared" si="140"/>
        <v/>
      </c>
      <c r="AA572" s="6"/>
      <c r="AB572" s="32" t="str">
        <f t="shared" ca="1" si="141"/>
        <v/>
      </c>
      <c r="AC572" s="59" t="str">
        <f t="shared" ca="1" si="141"/>
        <v/>
      </c>
      <c r="AD572" s="60" t="str">
        <f t="shared" ca="1" si="141"/>
        <v/>
      </c>
      <c r="AE572" s="59"/>
      <c r="AF572" s="22" t="str">
        <f>IF(AND(I572="", J572=""), "", IF(AND(J572="", 'Intro &amp; Setup'!$K$42&gt;0), 'Intro &amp; Setup'!$K$42, J572))</f>
        <v/>
      </c>
      <c r="AO572" s="37" t="str">
        <f>IF(B572="", "", IF(COUNTIF($B$9:B571, B572)&gt;0, "", B572))</f>
        <v/>
      </c>
      <c r="AP572" s="37" t="str">
        <f t="shared" si="132"/>
        <v/>
      </c>
      <c r="AQ572" s="37">
        <v>564</v>
      </c>
      <c r="AR572" s="37" t="str">
        <f t="shared" si="133"/>
        <v/>
      </c>
      <c r="AT572" s="37" t="str">
        <f t="shared" si="134"/>
        <v/>
      </c>
      <c r="AV572" s="22" t="str">
        <f t="shared" si="135"/>
        <v/>
      </c>
    </row>
    <row r="573" spans="1:48" x14ac:dyDescent="0.25">
      <c r="A573" s="14"/>
      <c r="B573" s="145"/>
      <c r="C573" s="146"/>
      <c r="D573" s="147"/>
      <c r="E573" s="147"/>
      <c r="F573" s="148"/>
      <c r="G573" s="149"/>
      <c r="H573" s="150"/>
      <c r="I573" s="151"/>
      <c r="J573" s="152"/>
      <c r="K573" s="14"/>
      <c r="L573" s="162" t="str">
        <f t="shared" si="127"/>
        <v/>
      </c>
      <c r="M573" s="163" t="str">
        <f t="shared" si="128"/>
        <v/>
      </c>
      <c r="N573" s="164" t="str">
        <f t="shared" si="131"/>
        <v/>
      </c>
      <c r="O573" s="14"/>
      <c r="P573" s="172" t="str">
        <f>IF(I573='Intro &amp; Setup'!$AC$49, Schedule!$P$7, "")</f>
        <v/>
      </c>
      <c r="Q573" s="14"/>
      <c r="S573" s="12" t="str">
        <f t="shared" si="129"/>
        <v/>
      </c>
      <c r="U573" s="22">
        <f>IF(I573='Intro &amp; Setup'!$AC$49, AF573, 0)</f>
        <v>0</v>
      </c>
      <c r="V573" s="57" t="str">
        <f t="shared" si="130"/>
        <v/>
      </c>
      <c r="X573" s="5" t="str">
        <f t="shared" si="140"/>
        <v/>
      </c>
      <c r="Y573" s="6" t="str">
        <f t="shared" si="140"/>
        <v/>
      </c>
      <c r="Z573" s="7" t="str">
        <f t="shared" si="140"/>
        <v/>
      </c>
      <c r="AA573" s="6"/>
      <c r="AB573" s="32" t="str">
        <f t="shared" ca="1" si="141"/>
        <v/>
      </c>
      <c r="AC573" s="59" t="str">
        <f t="shared" ca="1" si="141"/>
        <v/>
      </c>
      <c r="AD573" s="60" t="str">
        <f t="shared" ca="1" si="141"/>
        <v/>
      </c>
      <c r="AE573" s="59"/>
      <c r="AF573" s="22" t="str">
        <f>IF(AND(I573="", J573=""), "", IF(AND(J573="", 'Intro &amp; Setup'!$K$42&gt;0), 'Intro &amp; Setup'!$K$42, J573))</f>
        <v/>
      </c>
      <c r="AO573" s="37" t="str">
        <f>IF(B573="", "", IF(COUNTIF($B$9:B572, B573)&gt;0, "", B573))</f>
        <v/>
      </c>
      <c r="AP573" s="37" t="str">
        <f t="shared" si="132"/>
        <v/>
      </c>
      <c r="AQ573" s="37">
        <v>565</v>
      </c>
      <c r="AR573" s="37" t="str">
        <f t="shared" si="133"/>
        <v/>
      </c>
      <c r="AT573" s="37" t="str">
        <f t="shared" si="134"/>
        <v/>
      </c>
      <c r="AV573" s="22" t="str">
        <f t="shared" si="135"/>
        <v/>
      </c>
    </row>
    <row r="574" spans="1:48" x14ac:dyDescent="0.25">
      <c r="A574" s="14"/>
      <c r="B574" s="145"/>
      <c r="C574" s="146"/>
      <c r="D574" s="147"/>
      <c r="E574" s="147"/>
      <c r="F574" s="148"/>
      <c r="G574" s="149"/>
      <c r="H574" s="150"/>
      <c r="I574" s="151"/>
      <c r="J574" s="152"/>
      <c r="K574" s="14"/>
      <c r="L574" s="162" t="str">
        <f t="shared" si="127"/>
        <v/>
      </c>
      <c r="M574" s="163" t="str">
        <f t="shared" si="128"/>
        <v/>
      </c>
      <c r="N574" s="164" t="str">
        <f t="shared" si="131"/>
        <v/>
      </c>
      <c r="O574" s="14"/>
      <c r="P574" s="172" t="str">
        <f>IF(I574='Intro &amp; Setup'!$AC$49, Schedule!$P$7, "")</f>
        <v/>
      </c>
      <c r="Q574" s="14"/>
      <c r="S574" s="12" t="str">
        <f t="shared" si="129"/>
        <v/>
      </c>
      <c r="U574" s="22">
        <f>IF(I574='Intro &amp; Setup'!$AC$49, AF574, 0)</f>
        <v>0</v>
      </c>
      <c r="V574" s="57" t="str">
        <f t="shared" si="130"/>
        <v/>
      </c>
      <c r="X574" s="5" t="str">
        <f t="shared" si="140"/>
        <v/>
      </c>
      <c r="Y574" s="6" t="str">
        <f t="shared" si="140"/>
        <v/>
      </c>
      <c r="Z574" s="7" t="str">
        <f t="shared" si="140"/>
        <v/>
      </c>
      <c r="AA574" s="6"/>
      <c r="AB574" s="32" t="str">
        <f t="shared" ca="1" si="141"/>
        <v/>
      </c>
      <c r="AC574" s="59" t="str">
        <f t="shared" ca="1" si="141"/>
        <v/>
      </c>
      <c r="AD574" s="60" t="str">
        <f t="shared" ca="1" si="141"/>
        <v/>
      </c>
      <c r="AE574" s="59"/>
      <c r="AF574" s="22" t="str">
        <f>IF(AND(I574="", J574=""), "", IF(AND(J574="", 'Intro &amp; Setup'!$K$42&gt;0), 'Intro &amp; Setup'!$K$42, J574))</f>
        <v/>
      </c>
      <c r="AO574" s="37" t="str">
        <f>IF(B574="", "", IF(COUNTIF($B$9:B573, B574)&gt;0, "", B574))</f>
        <v/>
      </c>
      <c r="AP574" s="37" t="str">
        <f t="shared" si="132"/>
        <v/>
      </c>
      <c r="AQ574" s="37">
        <v>566</v>
      </c>
      <c r="AR574" s="37" t="str">
        <f t="shared" si="133"/>
        <v/>
      </c>
      <c r="AT574" s="37" t="str">
        <f t="shared" si="134"/>
        <v/>
      </c>
      <c r="AV574" s="22" t="str">
        <f t="shared" si="135"/>
        <v/>
      </c>
    </row>
    <row r="575" spans="1:48" x14ac:dyDescent="0.25">
      <c r="A575" s="14"/>
      <c r="B575" s="145"/>
      <c r="C575" s="146"/>
      <c r="D575" s="147"/>
      <c r="E575" s="147"/>
      <c r="F575" s="148"/>
      <c r="G575" s="149"/>
      <c r="H575" s="150"/>
      <c r="I575" s="151"/>
      <c r="J575" s="152"/>
      <c r="K575" s="14"/>
      <c r="L575" s="162" t="str">
        <f t="shared" si="127"/>
        <v/>
      </c>
      <c r="M575" s="163" t="str">
        <f t="shared" si="128"/>
        <v/>
      </c>
      <c r="N575" s="164" t="str">
        <f t="shared" si="131"/>
        <v/>
      </c>
      <c r="O575" s="14"/>
      <c r="P575" s="172" t="str">
        <f>IF(I575='Intro &amp; Setup'!$AC$49, Schedule!$P$7, "")</f>
        <v/>
      </c>
      <c r="Q575" s="14"/>
      <c r="S575" s="12" t="str">
        <f t="shared" si="129"/>
        <v/>
      </c>
      <c r="U575" s="22">
        <f>IF(I575='Intro &amp; Setup'!$AC$49, AF575, 0)</f>
        <v>0</v>
      </c>
      <c r="V575" s="57" t="str">
        <f t="shared" si="130"/>
        <v/>
      </c>
      <c r="X575" s="5" t="str">
        <f t="shared" si="140"/>
        <v/>
      </c>
      <c r="Y575" s="6" t="str">
        <f t="shared" si="140"/>
        <v/>
      </c>
      <c r="Z575" s="7" t="str">
        <f t="shared" si="140"/>
        <v/>
      </c>
      <c r="AA575" s="6"/>
      <c r="AB575" s="32" t="str">
        <f t="shared" ca="1" si="141"/>
        <v/>
      </c>
      <c r="AC575" s="59" t="str">
        <f t="shared" ca="1" si="141"/>
        <v/>
      </c>
      <c r="AD575" s="60" t="str">
        <f t="shared" ca="1" si="141"/>
        <v/>
      </c>
      <c r="AE575" s="59"/>
      <c r="AF575" s="22" t="str">
        <f>IF(AND(I575="", J575=""), "", IF(AND(J575="", 'Intro &amp; Setup'!$K$42&gt;0), 'Intro &amp; Setup'!$K$42, J575))</f>
        <v/>
      </c>
      <c r="AO575" s="37" t="str">
        <f>IF(B575="", "", IF(COUNTIF($B$9:B574, B575)&gt;0, "", B575))</f>
        <v/>
      </c>
      <c r="AP575" s="37" t="str">
        <f t="shared" si="132"/>
        <v/>
      </c>
      <c r="AQ575" s="37">
        <v>567</v>
      </c>
      <c r="AR575" s="37" t="str">
        <f t="shared" si="133"/>
        <v/>
      </c>
      <c r="AT575" s="37" t="str">
        <f t="shared" si="134"/>
        <v/>
      </c>
      <c r="AV575" s="22" t="str">
        <f t="shared" si="135"/>
        <v/>
      </c>
    </row>
    <row r="576" spans="1:48" x14ac:dyDescent="0.25">
      <c r="A576" s="14"/>
      <c r="B576" s="145"/>
      <c r="C576" s="146"/>
      <c r="D576" s="147"/>
      <c r="E576" s="147"/>
      <c r="F576" s="148"/>
      <c r="G576" s="149"/>
      <c r="H576" s="150"/>
      <c r="I576" s="151"/>
      <c r="J576" s="152"/>
      <c r="K576" s="14"/>
      <c r="L576" s="162" t="str">
        <f t="shared" si="127"/>
        <v/>
      </c>
      <c r="M576" s="163" t="str">
        <f t="shared" si="128"/>
        <v/>
      </c>
      <c r="N576" s="164" t="str">
        <f t="shared" si="131"/>
        <v/>
      </c>
      <c r="O576" s="14"/>
      <c r="P576" s="172" t="str">
        <f>IF(I576='Intro &amp; Setup'!$AC$49, Schedule!$P$7, "")</f>
        <v/>
      </c>
      <c r="Q576" s="14"/>
      <c r="S576" s="12" t="str">
        <f t="shared" si="129"/>
        <v/>
      </c>
      <c r="U576" s="22">
        <f>IF(I576='Intro &amp; Setup'!$AC$49, AF576, 0)</f>
        <v>0</v>
      </c>
      <c r="V576" s="57" t="str">
        <f t="shared" si="130"/>
        <v/>
      </c>
      <c r="X576" s="5" t="str">
        <f t="shared" si="140"/>
        <v/>
      </c>
      <c r="Y576" s="6" t="str">
        <f t="shared" si="140"/>
        <v/>
      </c>
      <c r="Z576" s="7" t="str">
        <f t="shared" si="140"/>
        <v/>
      </c>
      <c r="AA576" s="6"/>
      <c r="AB576" s="32" t="str">
        <f t="shared" ca="1" si="141"/>
        <v/>
      </c>
      <c r="AC576" s="59" t="str">
        <f t="shared" ca="1" si="141"/>
        <v/>
      </c>
      <c r="AD576" s="60" t="str">
        <f t="shared" ca="1" si="141"/>
        <v/>
      </c>
      <c r="AE576" s="59"/>
      <c r="AF576" s="22" t="str">
        <f>IF(AND(I576="", J576=""), "", IF(AND(J576="", 'Intro &amp; Setup'!$K$42&gt;0), 'Intro &amp; Setup'!$K$42, J576))</f>
        <v/>
      </c>
      <c r="AO576" s="37" t="str">
        <f>IF(B576="", "", IF(COUNTIF($B$9:B575, B576)&gt;0, "", B576))</f>
        <v/>
      </c>
      <c r="AP576" s="37" t="str">
        <f t="shared" si="132"/>
        <v/>
      </c>
      <c r="AQ576" s="37">
        <v>568</v>
      </c>
      <c r="AR576" s="37" t="str">
        <f t="shared" si="133"/>
        <v/>
      </c>
      <c r="AT576" s="37" t="str">
        <f t="shared" si="134"/>
        <v/>
      </c>
      <c r="AV576" s="22" t="str">
        <f t="shared" si="135"/>
        <v/>
      </c>
    </row>
    <row r="577" spans="1:48" x14ac:dyDescent="0.25">
      <c r="A577" s="14"/>
      <c r="B577" s="145"/>
      <c r="C577" s="146"/>
      <c r="D577" s="147"/>
      <c r="E577" s="147"/>
      <c r="F577" s="148"/>
      <c r="G577" s="149"/>
      <c r="H577" s="150"/>
      <c r="I577" s="151"/>
      <c r="J577" s="152"/>
      <c r="K577" s="14"/>
      <c r="L577" s="162" t="str">
        <f t="shared" si="127"/>
        <v/>
      </c>
      <c r="M577" s="163" t="str">
        <f t="shared" si="128"/>
        <v/>
      </c>
      <c r="N577" s="164" t="str">
        <f t="shared" si="131"/>
        <v/>
      </c>
      <c r="O577" s="14"/>
      <c r="P577" s="172" t="str">
        <f>IF(I577='Intro &amp; Setup'!$AC$49, Schedule!$P$7, "")</f>
        <v/>
      </c>
      <c r="Q577" s="14"/>
      <c r="S577" s="12" t="str">
        <f t="shared" si="129"/>
        <v/>
      </c>
      <c r="U577" s="22">
        <f>IF(I577='Intro &amp; Setup'!$AC$49, AF577, 0)</f>
        <v>0</v>
      </c>
      <c r="V577" s="57" t="str">
        <f t="shared" si="130"/>
        <v/>
      </c>
      <c r="X577" s="5" t="str">
        <f t="shared" si="140"/>
        <v/>
      </c>
      <c r="Y577" s="6" t="str">
        <f t="shared" si="140"/>
        <v/>
      </c>
      <c r="Z577" s="7" t="str">
        <f t="shared" si="140"/>
        <v/>
      </c>
      <c r="AA577" s="6"/>
      <c r="AB577" s="32" t="str">
        <f t="shared" ca="1" si="141"/>
        <v/>
      </c>
      <c r="AC577" s="59" t="str">
        <f t="shared" ca="1" si="141"/>
        <v/>
      </c>
      <c r="AD577" s="60" t="str">
        <f t="shared" ca="1" si="141"/>
        <v/>
      </c>
      <c r="AE577" s="59"/>
      <c r="AF577" s="22" t="str">
        <f>IF(AND(I577="", J577=""), "", IF(AND(J577="", 'Intro &amp; Setup'!$K$42&gt;0), 'Intro &amp; Setup'!$K$42, J577))</f>
        <v/>
      </c>
      <c r="AO577" s="37" t="str">
        <f>IF(B577="", "", IF(COUNTIF($B$9:B576, B577)&gt;0, "", B577))</f>
        <v/>
      </c>
      <c r="AP577" s="37" t="str">
        <f t="shared" si="132"/>
        <v/>
      </c>
      <c r="AQ577" s="37">
        <v>569</v>
      </c>
      <c r="AR577" s="37" t="str">
        <f t="shared" si="133"/>
        <v/>
      </c>
      <c r="AT577" s="37" t="str">
        <f t="shared" si="134"/>
        <v/>
      </c>
      <c r="AV577" s="22" t="str">
        <f t="shared" si="135"/>
        <v/>
      </c>
    </row>
    <row r="578" spans="1:48" x14ac:dyDescent="0.25">
      <c r="A578" s="14"/>
      <c r="B578" s="145"/>
      <c r="C578" s="146"/>
      <c r="D578" s="147"/>
      <c r="E578" s="147"/>
      <c r="F578" s="148"/>
      <c r="G578" s="149"/>
      <c r="H578" s="150"/>
      <c r="I578" s="151"/>
      <c r="J578" s="152"/>
      <c r="K578" s="14"/>
      <c r="L578" s="162" t="str">
        <f t="shared" si="127"/>
        <v/>
      </c>
      <c r="M578" s="163" t="str">
        <f t="shared" si="128"/>
        <v/>
      </c>
      <c r="N578" s="164" t="str">
        <f t="shared" si="131"/>
        <v/>
      </c>
      <c r="O578" s="14"/>
      <c r="P578" s="172" t="str">
        <f>IF(I578='Intro &amp; Setup'!$AC$49, Schedule!$P$7, "")</f>
        <v/>
      </c>
      <c r="Q578" s="14"/>
      <c r="S578" s="12" t="str">
        <f t="shared" si="129"/>
        <v/>
      </c>
      <c r="U578" s="22">
        <f>IF(I578='Intro &amp; Setup'!$AC$49, AF578, 0)</f>
        <v>0</v>
      </c>
      <c r="V578" s="57" t="str">
        <f t="shared" si="130"/>
        <v/>
      </c>
      <c r="X578" s="5" t="str">
        <f t="shared" si="140"/>
        <v/>
      </c>
      <c r="Y578" s="6" t="str">
        <f t="shared" si="140"/>
        <v/>
      </c>
      <c r="Z578" s="7" t="str">
        <f t="shared" si="140"/>
        <v/>
      </c>
      <c r="AA578" s="6"/>
      <c r="AB578" s="32" t="str">
        <f t="shared" ca="1" si="141"/>
        <v/>
      </c>
      <c r="AC578" s="59" t="str">
        <f t="shared" ca="1" si="141"/>
        <v/>
      </c>
      <c r="AD578" s="60" t="str">
        <f t="shared" ca="1" si="141"/>
        <v/>
      </c>
      <c r="AE578" s="59"/>
      <c r="AF578" s="22" t="str">
        <f>IF(AND(I578="", J578=""), "", IF(AND(J578="", 'Intro &amp; Setup'!$K$42&gt;0), 'Intro &amp; Setup'!$K$42, J578))</f>
        <v/>
      </c>
      <c r="AO578" s="37" t="str">
        <f>IF(B578="", "", IF(COUNTIF($B$9:B577, B578)&gt;0, "", B578))</f>
        <v/>
      </c>
      <c r="AP578" s="37" t="str">
        <f t="shared" si="132"/>
        <v/>
      </c>
      <c r="AQ578" s="37">
        <v>570</v>
      </c>
      <c r="AR578" s="37" t="str">
        <f t="shared" si="133"/>
        <v/>
      </c>
      <c r="AT578" s="37" t="str">
        <f t="shared" si="134"/>
        <v/>
      </c>
      <c r="AV578" s="22" t="str">
        <f t="shared" si="135"/>
        <v/>
      </c>
    </row>
    <row r="579" spans="1:48" x14ac:dyDescent="0.25">
      <c r="A579" s="14"/>
      <c r="B579" s="145"/>
      <c r="C579" s="146"/>
      <c r="D579" s="147"/>
      <c r="E579" s="147"/>
      <c r="F579" s="148"/>
      <c r="G579" s="149"/>
      <c r="H579" s="150"/>
      <c r="I579" s="151"/>
      <c r="J579" s="152"/>
      <c r="K579" s="14"/>
      <c r="L579" s="162" t="str">
        <f t="shared" si="127"/>
        <v/>
      </c>
      <c r="M579" s="163" t="str">
        <f t="shared" si="128"/>
        <v/>
      </c>
      <c r="N579" s="164" t="str">
        <f t="shared" si="131"/>
        <v/>
      </c>
      <c r="O579" s="14"/>
      <c r="P579" s="172" t="str">
        <f>IF(I579='Intro &amp; Setup'!$AC$49, Schedule!$P$7, "")</f>
        <v/>
      </c>
      <c r="Q579" s="14"/>
      <c r="S579" s="12" t="str">
        <f t="shared" si="129"/>
        <v/>
      </c>
      <c r="U579" s="22">
        <f>IF(I579='Intro &amp; Setup'!$AC$49, AF579, 0)</f>
        <v>0</v>
      </c>
      <c r="V579" s="57" t="str">
        <f t="shared" si="130"/>
        <v/>
      </c>
      <c r="X579" s="5" t="str">
        <f t="shared" si="140"/>
        <v/>
      </c>
      <c r="Y579" s="6" t="str">
        <f t="shared" si="140"/>
        <v/>
      </c>
      <c r="Z579" s="7" t="str">
        <f t="shared" si="140"/>
        <v/>
      </c>
      <c r="AA579" s="6"/>
      <c r="AB579" s="32" t="str">
        <f t="shared" ca="1" si="141"/>
        <v/>
      </c>
      <c r="AC579" s="59" t="str">
        <f t="shared" ca="1" si="141"/>
        <v/>
      </c>
      <c r="AD579" s="60" t="str">
        <f t="shared" ca="1" si="141"/>
        <v/>
      </c>
      <c r="AE579" s="59"/>
      <c r="AF579" s="22" t="str">
        <f>IF(AND(I579="", J579=""), "", IF(AND(J579="", 'Intro &amp; Setup'!$K$42&gt;0), 'Intro &amp; Setup'!$K$42, J579))</f>
        <v/>
      </c>
      <c r="AO579" s="37" t="str">
        <f>IF(B579="", "", IF(COUNTIF($B$9:B578, B579)&gt;0, "", B579))</f>
        <v/>
      </c>
      <c r="AP579" s="37" t="str">
        <f t="shared" si="132"/>
        <v/>
      </c>
      <c r="AQ579" s="37">
        <v>571</v>
      </c>
      <c r="AR579" s="37" t="str">
        <f t="shared" si="133"/>
        <v/>
      </c>
      <c r="AT579" s="37" t="str">
        <f t="shared" si="134"/>
        <v/>
      </c>
      <c r="AV579" s="22" t="str">
        <f t="shared" si="135"/>
        <v/>
      </c>
    </row>
    <row r="580" spans="1:48" x14ac:dyDescent="0.25">
      <c r="A580" s="14"/>
      <c r="B580" s="145"/>
      <c r="C580" s="146"/>
      <c r="D580" s="147"/>
      <c r="E580" s="147"/>
      <c r="F580" s="148"/>
      <c r="G580" s="149"/>
      <c r="H580" s="150"/>
      <c r="I580" s="151"/>
      <c r="J580" s="152"/>
      <c r="K580" s="14"/>
      <c r="L580" s="162" t="str">
        <f t="shared" si="127"/>
        <v/>
      </c>
      <c r="M580" s="163" t="str">
        <f t="shared" si="128"/>
        <v/>
      </c>
      <c r="N580" s="164" t="str">
        <f t="shared" si="131"/>
        <v/>
      </c>
      <c r="O580" s="14"/>
      <c r="P580" s="172" t="str">
        <f>IF(I580='Intro &amp; Setup'!$AC$49, Schedule!$P$7, "")</f>
        <v/>
      </c>
      <c r="Q580" s="14"/>
      <c r="S580" s="12" t="str">
        <f t="shared" si="129"/>
        <v/>
      </c>
      <c r="U580" s="22">
        <f>IF(I580='Intro &amp; Setup'!$AC$49, AF580, 0)</f>
        <v>0</v>
      </c>
      <c r="V580" s="57" t="str">
        <f t="shared" si="130"/>
        <v/>
      </c>
      <c r="X580" s="5" t="str">
        <f t="shared" si="140"/>
        <v/>
      </c>
      <c r="Y580" s="6" t="str">
        <f t="shared" si="140"/>
        <v/>
      </c>
      <c r="Z580" s="7" t="str">
        <f t="shared" si="140"/>
        <v/>
      </c>
      <c r="AA580" s="6"/>
      <c r="AB580" s="32" t="str">
        <f t="shared" ca="1" si="141"/>
        <v/>
      </c>
      <c r="AC580" s="59" t="str">
        <f t="shared" ca="1" si="141"/>
        <v/>
      </c>
      <c r="AD580" s="60" t="str">
        <f t="shared" ca="1" si="141"/>
        <v/>
      </c>
      <c r="AE580" s="59"/>
      <c r="AF580" s="22" t="str">
        <f>IF(AND(I580="", J580=""), "", IF(AND(J580="", 'Intro &amp; Setup'!$K$42&gt;0), 'Intro &amp; Setup'!$K$42, J580))</f>
        <v/>
      </c>
      <c r="AO580" s="37" t="str">
        <f>IF(B580="", "", IF(COUNTIF($B$9:B579, B580)&gt;0, "", B580))</f>
        <v/>
      </c>
      <c r="AP580" s="37" t="str">
        <f t="shared" si="132"/>
        <v/>
      </c>
      <c r="AQ580" s="37">
        <v>572</v>
      </c>
      <c r="AR580" s="37" t="str">
        <f t="shared" si="133"/>
        <v/>
      </c>
      <c r="AT580" s="37" t="str">
        <f t="shared" si="134"/>
        <v/>
      </c>
      <c r="AV580" s="22" t="str">
        <f t="shared" si="135"/>
        <v/>
      </c>
    </row>
    <row r="581" spans="1:48" x14ac:dyDescent="0.25">
      <c r="A581" s="14"/>
      <c r="B581" s="145"/>
      <c r="C581" s="146"/>
      <c r="D581" s="147"/>
      <c r="E581" s="147"/>
      <c r="F581" s="148"/>
      <c r="G581" s="149"/>
      <c r="H581" s="150"/>
      <c r="I581" s="151"/>
      <c r="J581" s="152"/>
      <c r="K581" s="14"/>
      <c r="L581" s="162" t="str">
        <f t="shared" si="127"/>
        <v/>
      </c>
      <c r="M581" s="163" t="str">
        <f t="shared" si="128"/>
        <v/>
      </c>
      <c r="N581" s="164" t="str">
        <f t="shared" si="131"/>
        <v/>
      </c>
      <c r="O581" s="14"/>
      <c r="P581" s="172" t="str">
        <f>IF(I581='Intro &amp; Setup'!$AC$49, Schedule!$P$7, "")</f>
        <v/>
      </c>
      <c r="Q581" s="14"/>
      <c r="S581" s="12" t="str">
        <f t="shared" si="129"/>
        <v/>
      </c>
      <c r="U581" s="22">
        <f>IF(I581='Intro &amp; Setup'!$AC$49, AF581, 0)</f>
        <v>0</v>
      </c>
      <c r="V581" s="57" t="str">
        <f t="shared" si="130"/>
        <v/>
      </c>
      <c r="X581" s="5" t="str">
        <f t="shared" si="140"/>
        <v/>
      </c>
      <c r="Y581" s="6" t="str">
        <f t="shared" si="140"/>
        <v/>
      </c>
      <c r="Z581" s="7" t="str">
        <f t="shared" si="140"/>
        <v/>
      </c>
      <c r="AA581" s="6"/>
      <c r="AB581" s="32" t="str">
        <f t="shared" ca="1" si="141"/>
        <v/>
      </c>
      <c r="AC581" s="59" t="str">
        <f t="shared" ca="1" si="141"/>
        <v/>
      </c>
      <c r="AD581" s="60" t="str">
        <f t="shared" ca="1" si="141"/>
        <v/>
      </c>
      <c r="AE581" s="59"/>
      <c r="AF581" s="22" t="str">
        <f>IF(AND(I581="", J581=""), "", IF(AND(J581="", 'Intro &amp; Setup'!$K$42&gt;0), 'Intro &amp; Setup'!$K$42, J581))</f>
        <v/>
      </c>
      <c r="AO581" s="37" t="str">
        <f>IF(B581="", "", IF(COUNTIF($B$9:B580, B581)&gt;0, "", B581))</f>
        <v/>
      </c>
      <c r="AP581" s="37" t="str">
        <f t="shared" si="132"/>
        <v/>
      </c>
      <c r="AQ581" s="37">
        <v>573</v>
      </c>
      <c r="AR581" s="37" t="str">
        <f t="shared" si="133"/>
        <v/>
      </c>
      <c r="AT581" s="37" t="str">
        <f t="shared" si="134"/>
        <v/>
      </c>
      <c r="AV581" s="22" t="str">
        <f t="shared" si="135"/>
        <v/>
      </c>
    </row>
    <row r="582" spans="1:48" x14ac:dyDescent="0.25">
      <c r="A582" s="14"/>
      <c r="B582" s="145"/>
      <c r="C582" s="146"/>
      <c r="D582" s="147"/>
      <c r="E582" s="147"/>
      <c r="F582" s="148"/>
      <c r="G582" s="149"/>
      <c r="H582" s="150"/>
      <c r="I582" s="151"/>
      <c r="J582" s="152"/>
      <c r="K582" s="14"/>
      <c r="L582" s="162" t="str">
        <f t="shared" si="127"/>
        <v/>
      </c>
      <c r="M582" s="163" t="str">
        <f t="shared" si="128"/>
        <v/>
      </c>
      <c r="N582" s="164" t="str">
        <f t="shared" si="131"/>
        <v/>
      </c>
      <c r="O582" s="14"/>
      <c r="P582" s="172" t="str">
        <f>IF(I582='Intro &amp; Setup'!$AC$49, Schedule!$P$7, "")</f>
        <v/>
      </c>
      <c r="Q582" s="14"/>
      <c r="S582" s="12" t="str">
        <f t="shared" si="129"/>
        <v/>
      </c>
      <c r="U582" s="22">
        <f>IF(I582='Intro &amp; Setup'!$AC$49, AF582, 0)</f>
        <v>0</v>
      </c>
      <c r="V582" s="57" t="str">
        <f t="shared" si="130"/>
        <v/>
      </c>
      <c r="X582" s="5" t="str">
        <f t="shared" si="140"/>
        <v/>
      </c>
      <c r="Y582" s="6" t="str">
        <f t="shared" si="140"/>
        <v/>
      </c>
      <c r="Z582" s="7" t="str">
        <f t="shared" si="140"/>
        <v/>
      </c>
      <c r="AA582" s="6"/>
      <c r="AB582" s="32" t="str">
        <f t="shared" ca="1" si="141"/>
        <v/>
      </c>
      <c r="AC582" s="59" t="str">
        <f t="shared" ca="1" si="141"/>
        <v/>
      </c>
      <c r="AD582" s="60" t="str">
        <f t="shared" ca="1" si="141"/>
        <v/>
      </c>
      <c r="AE582" s="59"/>
      <c r="AF582" s="22" t="str">
        <f>IF(AND(I582="", J582=""), "", IF(AND(J582="", 'Intro &amp; Setup'!$K$42&gt;0), 'Intro &amp; Setup'!$K$42, J582))</f>
        <v/>
      </c>
      <c r="AO582" s="37" t="str">
        <f>IF(B582="", "", IF(COUNTIF($B$9:B581, B582)&gt;0, "", B582))</f>
        <v/>
      </c>
      <c r="AP582" s="37" t="str">
        <f t="shared" si="132"/>
        <v/>
      </c>
      <c r="AQ582" s="37">
        <v>574</v>
      </c>
      <c r="AR582" s="37" t="str">
        <f t="shared" si="133"/>
        <v/>
      </c>
      <c r="AT582" s="37" t="str">
        <f t="shared" si="134"/>
        <v/>
      </c>
      <c r="AV582" s="22" t="str">
        <f t="shared" si="135"/>
        <v/>
      </c>
    </row>
    <row r="583" spans="1:48" x14ac:dyDescent="0.25">
      <c r="A583" s="14"/>
      <c r="B583" s="145"/>
      <c r="C583" s="146"/>
      <c r="D583" s="147"/>
      <c r="E583" s="147"/>
      <c r="F583" s="148"/>
      <c r="G583" s="149"/>
      <c r="H583" s="150"/>
      <c r="I583" s="151"/>
      <c r="J583" s="152"/>
      <c r="K583" s="14"/>
      <c r="L583" s="162" t="str">
        <f t="shared" si="127"/>
        <v/>
      </c>
      <c r="M583" s="163" t="str">
        <f t="shared" si="128"/>
        <v/>
      </c>
      <c r="N583" s="164" t="str">
        <f t="shared" si="131"/>
        <v/>
      </c>
      <c r="O583" s="14"/>
      <c r="P583" s="172" t="str">
        <f>IF(I583='Intro &amp; Setup'!$AC$49, Schedule!$P$7, "")</f>
        <v/>
      </c>
      <c r="Q583" s="14"/>
      <c r="S583" s="12" t="str">
        <f t="shared" si="129"/>
        <v/>
      </c>
      <c r="U583" s="22">
        <f>IF(I583='Intro &amp; Setup'!$AC$49, AF583, 0)</f>
        <v>0</v>
      </c>
      <c r="V583" s="57" t="str">
        <f t="shared" si="130"/>
        <v/>
      </c>
      <c r="X583" s="5" t="str">
        <f t="shared" si="140"/>
        <v/>
      </c>
      <c r="Y583" s="6" t="str">
        <f t="shared" si="140"/>
        <v/>
      </c>
      <c r="Z583" s="7" t="str">
        <f t="shared" si="140"/>
        <v/>
      </c>
      <c r="AA583" s="6"/>
      <c r="AB583" s="32" t="str">
        <f t="shared" ca="1" si="141"/>
        <v/>
      </c>
      <c r="AC583" s="59" t="str">
        <f t="shared" ca="1" si="141"/>
        <v/>
      </c>
      <c r="AD583" s="60" t="str">
        <f t="shared" ca="1" si="141"/>
        <v/>
      </c>
      <c r="AE583" s="59"/>
      <c r="AF583" s="22" t="str">
        <f>IF(AND(I583="", J583=""), "", IF(AND(J583="", 'Intro &amp; Setup'!$K$42&gt;0), 'Intro &amp; Setup'!$K$42, J583))</f>
        <v/>
      </c>
      <c r="AO583" s="37" t="str">
        <f>IF(B583="", "", IF(COUNTIF($B$9:B582, B583)&gt;0, "", B583))</f>
        <v/>
      </c>
      <c r="AP583" s="37" t="str">
        <f t="shared" si="132"/>
        <v/>
      </c>
      <c r="AQ583" s="37">
        <v>575</v>
      </c>
      <c r="AR583" s="37" t="str">
        <f t="shared" si="133"/>
        <v/>
      </c>
      <c r="AT583" s="37" t="str">
        <f t="shared" si="134"/>
        <v/>
      </c>
      <c r="AV583" s="22" t="str">
        <f t="shared" si="135"/>
        <v/>
      </c>
    </row>
    <row r="584" spans="1:48" x14ac:dyDescent="0.25">
      <c r="A584" s="14"/>
      <c r="B584" s="145"/>
      <c r="C584" s="146"/>
      <c r="D584" s="147"/>
      <c r="E584" s="147"/>
      <c r="F584" s="148"/>
      <c r="G584" s="149"/>
      <c r="H584" s="150"/>
      <c r="I584" s="151"/>
      <c r="J584" s="152"/>
      <c r="K584" s="14"/>
      <c r="L584" s="162" t="str">
        <f t="shared" si="127"/>
        <v/>
      </c>
      <c r="M584" s="163" t="str">
        <f t="shared" si="128"/>
        <v/>
      </c>
      <c r="N584" s="164" t="str">
        <f t="shared" si="131"/>
        <v/>
      </c>
      <c r="O584" s="14"/>
      <c r="P584" s="172" t="str">
        <f>IF(I584='Intro &amp; Setup'!$AC$49, Schedule!$P$7, "")</f>
        <v/>
      </c>
      <c r="Q584" s="14"/>
      <c r="S584" s="12" t="str">
        <f t="shared" si="129"/>
        <v/>
      </c>
      <c r="U584" s="22">
        <f>IF(I584='Intro &amp; Setup'!$AC$49, AF584, 0)</f>
        <v>0</v>
      </c>
      <c r="V584" s="57" t="str">
        <f t="shared" si="130"/>
        <v/>
      </c>
      <c r="X584" s="5" t="str">
        <f t="shared" si="140"/>
        <v/>
      </c>
      <c r="Y584" s="6" t="str">
        <f t="shared" si="140"/>
        <v/>
      </c>
      <c r="Z584" s="7" t="str">
        <f t="shared" si="140"/>
        <v/>
      </c>
      <c r="AA584" s="6"/>
      <c r="AB584" s="32" t="str">
        <f t="shared" ca="1" si="141"/>
        <v/>
      </c>
      <c r="AC584" s="59" t="str">
        <f t="shared" ca="1" si="141"/>
        <v/>
      </c>
      <c r="AD584" s="60" t="str">
        <f t="shared" ca="1" si="141"/>
        <v/>
      </c>
      <c r="AE584" s="59"/>
      <c r="AF584" s="22" t="str">
        <f>IF(AND(I584="", J584=""), "", IF(AND(J584="", 'Intro &amp; Setup'!$K$42&gt;0), 'Intro &amp; Setup'!$K$42, J584))</f>
        <v/>
      </c>
      <c r="AO584" s="37" t="str">
        <f>IF(B584="", "", IF(COUNTIF($B$9:B583, B584)&gt;0, "", B584))</f>
        <v/>
      </c>
      <c r="AP584" s="37" t="str">
        <f t="shared" si="132"/>
        <v/>
      </c>
      <c r="AQ584" s="37">
        <v>576</v>
      </c>
      <c r="AR584" s="37" t="str">
        <f t="shared" si="133"/>
        <v/>
      </c>
      <c r="AT584" s="37" t="str">
        <f t="shared" si="134"/>
        <v/>
      </c>
      <c r="AV584" s="22" t="str">
        <f t="shared" si="135"/>
        <v/>
      </c>
    </row>
    <row r="585" spans="1:48" x14ac:dyDescent="0.25">
      <c r="A585" s="14"/>
      <c r="B585" s="145"/>
      <c r="C585" s="146"/>
      <c r="D585" s="147"/>
      <c r="E585" s="147"/>
      <c r="F585" s="148"/>
      <c r="G585" s="149"/>
      <c r="H585" s="150"/>
      <c r="I585" s="151"/>
      <c r="J585" s="152"/>
      <c r="K585" s="14"/>
      <c r="L585" s="162" t="str">
        <f t="shared" ref="L585:L648" si="142">IF(I585="", "", IFERROR((SUMIF($S$9:$S$5008, S585, $U$9:$U$5008))-(INDEX($AJ$3:$AJ$14, MATCH(S585, $AI$3:$AI$14, 0))), ""))</f>
        <v/>
      </c>
      <c r="M585" s="163" t="str">
        <f t="shared" ref="M585:M648" si="143">IF(H585="", "", (SUMIF($H$9:$H$5008, "&lt;" &amp; V585, $U$9:$U$5008))-(SUMIF($AH$3:$AH$14, "&lt;" &amp; V585, $AJ$3:$AJ$14)))</f>
        <v/>
      </c>
      <c r="N585" s="164" t="str">
        <f t="shared" si="131"/>
        <v/>
      </c>
      <c r="O585" s="14"/>
      <c r="P585" s="172" t="str">
        <f>IF(I585='Intro &amp; Setup'!$AC$49, Schedule!$P$7, "")</f>
        <v/>
      </c>
      <c r="Q585" s="14"/>
      <c r="S585" s="12" t="str">
        <f t="shared" ref="S585:S648" si="144">IF(H585="", "", TEXT(H585, "mmmm yyyy"))</f>
        <v/>
      </c>
      <c r="U585" s="22">
        <f>IF(I585='Intro &amp; Setup'!$AC$49, AF585, 0)</f>
        <v>0</v>
      </c>
      <c r="V585" s="57" t="str">
        <f t="shared" ref="V585:V648" si="145">IF(H585="", "", DATE(YEAR(H585), MONTH(H585), DAY(1)))</f>
        <v/>
      </c>
      <c r="X585" s="5" t="str">
        <f t="shared" si="140"/>
        <v/>
      </c>
      <c r="Y585" s="6" t="str">
        <f t="shared" si="140"/>
        <v/>
      </c>
      <c r="Z585" s="7" t="str">
        <f t="shared" si="140"/>
        <v/>
      </c>
      <c r="AA585" s="6"/>
      <c r="AB585" s="32" t="str">
        <f t="shared" ca="1" si="141"/>
        <v/>
      </c>
      <c r="AC585" s="59" t="str">
        <f t="shared" ca="1" si="141"/>
        <v/>
      </c>
      <c r="AD585" s="60" t="str">
        <f t="shared" ca="1" si="141"/>
        <v/>
      </c>
      <c r="AE585" s="59"/>
      <c r="AF585" s="22" t="str">
        <f>IF(AND(I585="", J585=""), "", IF(AND(J585="", 'Intro &amp; Setup'!$K$42&gt;0), 'Intro &amp; Setup'!$K$42, J585))</f>
        <v/>
      </c>
      <c r="AO585" s="37" t="str">
        <f>IF(B585="", "", IF(COUNTIF($B$9:B584, B585)&gt;0, "", B585))</f>
        <v/>
      </c>
      <c r="AP585" s="37" t="str">
        <f t="shared" si="132"/>
        <v/>
      </c>
      <c r="AQ585" s="37">
        <v>577</v>
      </c>
      <c r="AR585" s="37" t="str">
        <f t="shared" si="133"/>
        <v/>
      </c>
      <c r="AT585" s="37" t="str">
        <f t="shared" si="134"/>
        <v/>
      </c>
      <c r="AV585" s="22" t="str">
        <f t="shared" si="135"/>
        <v/>
      </c>
    </row>
    <row r="586" spans="1:48" x14ac:dyDescent="0.25">
      <c r="A586" s="14"/>
      <c r="B586" s="145"/>
      <c r="C586" s="146"/>
      <c r="D586" s="147"/>
      <c r="E586" s="147"/>
      <c r="F586" s="148"/>
      <c r="G586" s="149"/>
      <c r="H586" s="150"/>
      <c r="I586" s="151"/>
      <c r="J586" s="152"/>
      <c r="K586" s="14"/>
      <c r="L586" s="162" t="str">
        <f t="shared" si="142"/>
        <v/>
      </c>
      <c r="M586" s="163" t="str">
        <f t="shared" si="143"/>
        <v/>
      </c>
      <c r="N586" s="164" t="str">
        <f t="shared" ref="N586:N649" si="146">IF(OR(L586="", M586=""), "", L586+M586)</f>
        <v/>
      </c>
      <c r="O586" s="14"/>
      <c r="P586" s="172" t="str">
        <f>IF(I586='Intro &amp; Setup'!$AC$49, Schedule!$P$7, "")</f>
        <v/>
      </c>
      <c r="Q586" s="14"/>
      <c r="S586" s="12" t="str">
        <f t="shared" si="144"/>
        <v/>
      </c>
      <c r="U586" s="22">
        <f>IF(I586='Intro &amp; Setup'!$AC$49, AF586, 0)</f>
        <v>0</v>
      </c>
      <c r="V586" s="57" t="str">
        <f t="shared" si="145"/>
        <v/>
      </c>
      <c r="X586" s="5" t="str">
        <f t="shared" si="140"/>
        <v/>
      </c>
      <c r="Y586" s="6" t="str">
        <f t="shared" si="140"/>
        <v/>
      </c>
      <c r="Z586" s="7" t="str">
        <f t="shared" si="140"/>
        <v/>
      </c>
      <c r="AA586" s="6"/>
      <c r="AB586" s="32" t="str">
        <f t="shared" ca="1" si="141"/>
        <v/>
      </c>
      <c r="AC586" s="59" t="str">
        <f t="shared" ca="1" si="141"/>
        <v/>
      </c>
      <c r="AD586" s="60" t="str">
        <f t="shared" ca="1" si="141"/>
        <v/>
      </c>
      <c r="AE586" s="59"/>
      <c r="AF586" s="22" t="str">
        <f>IF(AND(I586="", J586=""), "", IF(AND(J586="", 'Intro &amp; Setup'!$K$42&gt;0), 'Intro &amp; Setup'!$K$42, J586))</f>
        <v/>
      </c>
      <c r="AO586" s="37" t="str">
        <f>IF(B586="", "", IF(COUNTIF($B$9:B585, B586)&gt;0, "", B586))</f>
        <v/>
      </c>
      <c r="AP586" s="37" t="str">
        <f t="shared" ref="AP586:AP649" si="147">IF(AO586="", "", COUNTIF($AO$9:$AO$5008, "&lt;"&amp;AO586)+1-$AP$7)</f>
        <v/>
      </c>
      <c r="AQ586" s="37">
        <v>578</v>
      </c>
      <c r="AR586" s="37" t="str">
        <f t="shared" ref="AR586:AR649" si="148">IFERROR(INDEX($AO$9:$AO$5008, MATCH(AQ586, $AP$9:$AP$5008, 0)), "")</f>
        <v/>
      </c>
      <c r="AT586" s="37" t="str">
        <f t="shared" ref="AT586:AT649" si="149">IF($B586=$AT$6, $S586, "")</f>
        <v/>
      </c>
      <c r="AV586" s="22" t="str">
        <f t="shared" ref="AV586:AV649" si="150">IF(AND($AT$6=$B586, $I586=$I$5), $J586, "")</f>
        <v/>
      </c>
    </row>
    <row r="587" spans="1:48" x14ac:dyDescent="0.25">
      <c r="A587" s="14"/>
      <c r="B587" s="145"/>
      <c r="C587" s="146"/>
      <c r="D587" s="147"/>
      <c r="E587" s="147"/>
      <c r="F587" s="148"/>
      <c r="G587" s="149"/>
      <c r="H587" s="150"/>
      <c r="I587" s="151"/>
      <c r="J587" s="152"/>
      <c r="K587" s="14"/>
      <c r="L587" s="162" t="str">
        <f t="shared" si="142"/>
        <v/>
      </c>
      <c r="M587" s="163" t="str">
        <f t="shared" si="143"/>
        <v/>
      </c>
      <c r="N587" s="164" t="str">
        <f t="shared" si="146"/>
        <v/>
      </c>
      <c r="O587" s="14"/>
      <c r="P587" s="172" t="str">
        <f>IF(I587='Intro &amp; Setup'!$AC$49, Schedule!$P$7, "")</f>
        <v/>
      </c>
      <c r="Q587" s="14"/>
      <c r="S587" s="12" t="str">
        <f t="shared" si="144"/>
        <v/>
      </c>
      <c r="U587" s="22">
        <f>IF(I587='Intro &amp; Setup'!$AC$49, AF587, 0)</f>
        <v>0</v>
      </c>
      <c r="V587" s="57" t="str">
        <f t="shared" si="145"/>
        <v/>
      </c>
      <c r="X587" s="5" t="str">
        <f t="shared" si="140"/>
        <v/>
      </c>
      <c r="Y587" s="6" t="str">
        <f t="shared" si="140"/>
        <v/>
      </c>
      <c r="Z587" s="7" t="str">
        <f t="shared" si="140"/>
        <v/>
      </c>
      <c r="AA587" s="6"/>
      <c r="AB587" s="32" t="str">
        <f t="shared" ca="1" si="141"/>
        <v/>
      </c>
      <c r="AC587" s="59" t="str">
        <f t="shared" ca="1" si="141"/>
        <v/>
      </c>
      <c r="AD587" s="60" t="str">
        <f t="shared" ca="1" si="141"/>
        <v/>
      </c>
      <c r="AE587" s="59"/>
      <c r="AF587" s="22" t="str">
        <f>IF(AND(I587="", J587=""), "", IF(AND(J587="", 'Intro &amp; Setup'!$K$42&gt;0), 'Intro &amp; Setup'!$K$42, J587))</f>
        <v/>
      </c>
      <c r="AO587" s="37" t="str">
        <f>IF(B587="", "", IF(COUNTIF($B$9:B586, B587)&gt;0, "", B587))</f>
        <v/>
      </c>
      <c r="AP587" s="37" t="str">
        <f t="shared" si="147"/>
        <v/>
      </c>
      <c r="AQ587" s="37">
        <v>579</v>
      </c>
      <c r="AR587" s="37" t="str">
        <f t="shared" si="148"/>
        <v/>
      </c>
      <c r="AT587" s="37" t="str">
        <f t="shared" si="149"/>
        <v/>
      </c>
      <c r="AV587" s="22" t="str">
        <f t="shared" si="150"/>
        <v/>
      </c>
    </row>
    <row r="588" spans="1:48" x14ac:dyDescent="0.25">
      <c r="A588" s="14"/>
      <c r="B588" s="145"/>
      <c r="C588" s="146"/>
      <c r="D588" s="147"/>
      <c r="E588" s="147"/>
      <c r="F588" s="148"/>
      <c r="G588" s="149"/>
      <c r="H588" s="150"/>
      <c r="I588" s="151"/>
      <c r="J588" s="152"/>
      <c r="K588" s="14"/>
      <c r="L588" s="162" t="str">
        <f t="shared" si="142"/>
        <v/>
      </c>
      <c r="M588" s="163" t="str">
        <f t="shared" si="143"/>
        <v/>
      </c>
      <c r="N588" s="164" t="str">
        <f t="shared" si="146"/>
        <v/>
      </c>
      <c r="O588" s="14"/>
      <c r="P588" s="172" t="str">
        <f>IF(I588='Intro &amp; Setup'!$AC$49, Schedule!$P$7, "")</f>
        <v/>
      </c>
      <c r="Q588" s="14"/>
      <c r="S588" s="12" t="str">
        <f t="shared" si="144"/>
        <v/>
      </c>
      <c r="U588" s="22">
        <f>IF(I588='Intro &amp; Setup'!$AC$49, AF588, 0)</f>
        <v>0</v>
      </c>
      <c r="V588" s="57" t="str">
        <f t="shared" si="145"/>
        <v/>
      </c>
      <c r="X588" s="5" t="str">
        <f t="shared" si="140"/>
        <v/>
      </c>
      <c r="Y588" s="6" t="str">
        <f t="shared" si="140"/>
        <v/>
      </c>
      <c r="Z588" s="7" t="str">
        <f t="shared" si="140"/>
        <v/>
      </c>
      <c r="AA588" s="6"/>
      <c r="AB588" s="32" t="str">
        <f t="shared" ca="1" si="141"/>
        <v/>
      </c>
      <c r="AC588" s="59" t="str">
        <f t="shared" ca="1" si="141"/>
        <v/>
      </c>
      <c r="AD588" s="60" t="str">
        <f t="shared" ca="1" si="141"/>
        <v/>
      </c>
      <c r="AE588" s="59"/>
      <c r="AF588" s="22" t="str">
        <f>IF(AND(I588="", J588=""), "", IF(AND(J588="", 'Intro &amp; Setup'!$K$42&gt;0), 'Intro &amp; Setup'!$K$42, J588))</f>
        <v/>
      </c>
      <c r="AO588" s="37" t="str">
        <f>IF(B588="", "", IF(COUNTIF($B$9:B587, B588)&gt;0, "", B588))</f>
        <v/>
      </c>
      <c r="AP588" s="37" t="str">
        <f t="shared" si="147"/>
        <v/>
      </c>
      <c r="AQ588" s="37">
        <v>580</v>
      </c>
      <c r="AR588" s="37" t="str">
        <f t="shared" si="148"/>
        <v/>
      </c>
      <c r="AT588" s="37" t="str">
        <f t="shared" si="149"/>
        <v/>
      </c>
      <c r="AV588" s="22" t="str">
        <f t="shared" si="150"/>
        <v/>
      </c>
    </row>
    <row r="589" spans="1:48" x14ac:dyDescent="0.25">
      <c r="A589" s="14"/>
      <c r="B589" s="145"/>
      <c r="C589" s="146"/>
      <c r="D589" s="147"/>
      <c r="E589" s="147"/>
      <c r="F589" s="148"/>
      <c r="G589" s="149"/>
      <c r="H589" s="150"/>
      <c r="I589" s="151"/>
      <c r="J589" s="152"/>
      <c r="K589" s="14"/>
      <c r="L589" s="162" t="str">
        <f t="shared" si="142"/>
        <v/>
      </c>
      <c r="M589" s="163" t="str">
        <f t="shared" si="143"/>
        <v/>
      </c>
      <c r="N589" s="164" t="str">
        <f t="shared" si="146"/>
        <v/>
      </c>
      <c r="O589" s="14"/>
      <c r="P589" s="172" t="str">
        <f>IF(I589='Intro &amp; Setup'!$AC$49, Schedule!$P$7, "")</f>
        <v/>
      </c>
      <c r="Q589" s="14"/>
      <c r="S589" s="12" t="str">
        <f t="shared" si="144"/>
        <v/>
      </c>
      <c r="U589" s="22">
        <f>IF(I589='Intro &amp; Setup'!$AC$49, AF589, 0)</f>
        <v>0</v>
      </c>
      <c r="V589" s="57" t="str">
        <f t="shared" si="145"/>
        <v/>
      </c>
      <c r="X589" s="5" t="str">
        <f t="shared" ref="X589:Z608" si="151">IF($I589="", "", IF($S589=X$8, $I589, ""))</f>
        <v/>
      </c>
      <c r="Y589" s="6" t="str">
        <f t="shared" si="151"/>
        <v/>
      </c>
      <c r="Z589" s="7" t="str">
        <f t="shared" si="151"/>
        <v/>
      </c>
      <c r="AA589" s="6"/>
      <c r="AB589" s="32" t="str">
        <f t="shared" ref="AB589:AD608" ca="1" si="152">IF($S589=AB$8, $AF589, "")</f>
        <v/>
      </c>
      <c r="AC589" s="59" t="str">
        <f t="shared" ca="1" si="152"/>
        <v/>
      </c>
      <c r="AD589" s="60" t="str">
        <f t="shared" ca="1" si="152"/>
        <v/>
      </c>
      <c r="AE589" s="59"/>
      <c r="AF589" s="22" t="str">
        <f>IF(AND(I589="", J589=""), "", IF(AND(J589="", 'Intro &amp; Setup'!$K$42&gt;0), 'Intro &amp; Setup'!$K$42, J589))</f>
        <v/>
      </c>
      <c r="AO589" s="37" t="str">
        <f>IF(B589="", "", IF(COUNTIF($B$9:B588, B589)&gt;0, "", B589))</f>
        <v/>
      </c>
      <c r="AP589" s="37" t="str">
        <f t="shared" si="147"/>
        <v/>
      </c>
      <c r="AQ589" s="37">
        <v>581</v>
      </c>
      <c r="AR589" s="37" t="str">
        <f t="shared" si="148"/>
        <v/>
      </c>
      <c r="AT589" s="37" t="str">
        <f t="shared" si="149"/>
        <v/>
      </c>
      <c r="AV589" s="22" t="str">
        <f t="shared" si="150"/>
        <v/>
      </c>
    </row>
    <row r="590" spans="1:48" x14ac:dyDescent="0.25">
      <c r="A590" s="14"/>
      <c r="B590" s="145"/>
      <c r="C590" s="146"/>
      <c r="D590" s="147"/>
      <c r="E590" s="147"/>
      <c r="F590" s="148"/>
      <c r="G590" s="149"/>
      <c r="H590" s="150"/>
      <c r="I590" s="151"/>
      <c r="J590" s="152"/>
      <c r="K590" s="14"/>
      <c r="L590" s="162" t="str">
        <f t="shared" si="142"/>
        <v/>
      </c>
      <c r="M590" s="163" t="str">
        <f t="shared" si="143"/>
        <v/>
      </c>
      <c r="N590" s="164" t="str">
        <f t="shared" si="146"/>
        <v/>
      </c>
      <c r="O590" s="14"/>
      <c r="P590" s="172" t="str">
        <f>IF(I590='Intro &amp; Setup'!$AC$49, Schedule!$P$7, "")</f>
        <v/>
      </c>
      <c r="Q590" s="14"/>
      <c r="S590" s="12" t="str">
        <f t="shared" si="144"/>
        <v/>
      </c>
      <c r="U590" s="22">
        <f>IF(I590='Intro &amp; Setup'!$AC$49, AF590, 0)</f>
        <v>0</v>
      </c>
      <c r="V590" s="57" t="str">
        <f t="shared" si="145"/>
        <v/>
      </c>
      <c r="X590" s="5" t="str">
        <f t="shared" si="151"/>
        <v/>
      </c>
      <c r="Y590" s="6" t="str">
        <f t="shared" si="151"/>
        <v/>
      </c>
      <c r="Z590" s="7" t="str">
        <f t="shared" si="151"/>
        <v/>
      </c>
      <c r="AA590" s="6"/>
      <c r="AB590" s="32" t="str">
        <f t="shared" ca="1" si="152"/>
        <v/>
      </c>
      <c r="AC590" s="59" t="str">
        <f t="shared" ca="1" si="152"/>
        <v/>
      </c>
      <c r="AD590" s="60" t="str">
        <f t="shared" ca="1" si="152"/>
        <v/>
      </c>
      <c r="AE590" s="59"/>
      <c r="AF590" s="22" t="str">
        <f>IF(AND(I590="", J590=""), "", IF(AND(J590="", 'Intro &amp; Setup'!$K$42&gt;0), 'Intro &amp; Setup'!$K$42, J590))</f>
        <v/>
      </c>
      <c r="AO590" s="37" t="str">
        <f>IF(B590="", "", IF(COUNTIF($B$9:B589, B590)&gt;0, "", B590))</f>
        <v/>
      </c>
      <c r="AP590" s="37" t="str">
        <f t="shared" si="147"/>
        <v/>
      </c>
      <c r="AQ590" s="37">
        <v>582</v>
      </c>
      <c r="AR590" s="37" t="str">
        <f t="shared" si="148"/>
        <v/>
      </c>
      <c r="AT590" s="37" t="str">
        <f t="shared" si="149"/>
        <v/>
      </c>
      <c r="AV590" s="22" t="str">
        <f t="shared" si="150"/>
        <v/>
      </c>
    </row>
    <row r="591" spans="1:48" x14ac:dyDescent="0.25">
      <c r="A591" s="14"/>
      <c r="B591" s="145"/>
      <c r="C591" s="146"/>
      <c r="D591" s="147"/>
      <c r="E591" s="147"/>
      <c r="F591" s="148"/>
      <c r="G591" s="149"/>
      <c r="H591" s="150"/>
      <c r="I591" s="151"/>
      <c r="J591" s="152"/>
      <c r="K591" s="14"/>
      <c r="L591" s="162" t="str">
        <f t="shared" si="142"/>
        <v/>
      </c>
      <c r="M591" s="163" t="str">
        <f t="shared" si="143"/>
        <v/>
      </c>
      <c r="N591" s="164" t="str">
        <f t="shared" si="146"/>
        <v/>
      </c>
      <c r="O591" s="14"/>
      <c r="P591" s="172" t="str">
        <f>IF(I591='Intro &amp; Setup'!$AC$49, Schedule!$P$7, "")</f>
        <v/>
      </c>
      <c r="Q591" s="14"/>
      <c r="S591" s="12" t="str">
        <f t="shared" si="144"/>
        <v/>
      </c>
      <c r="U591" s="22">
        <f>IF(I591='Intro &amp; Setup'!$AC$49, AF591, 0)</f>
        <v>0</v>
      </c>
      <c r="V591" s="57" t="str">
        <f t="shared" si="145"/>
        <v/>
      </c>
      <c r="X591" s="5" t="str">
        <f t="shared" si="151"/>
        <v/>
      </c>
      <c r="Y591" s="6" t="str">
        <f t="shared" si="151"/>
        <v/>
      </c>
      <c r="Z591" s="7" t="str">
        <f t="shared" si="151"/>
        <v/>
      </c>
      <c r="AA591" s="6"/>
      <c r="AB591" s="32" t="str">
        <f t="shared" ca="1" si="152"/>
        <v/>
      </c>
      <c r="AC591" s="59" t="str">
        <f t="shared" ca="1" si="152"/>
        <v/>
      </c>
      <c r="AD591" s="60" t="str">
        <f t="shared" ca="1" si="152"/>
        <v/>
      </c>
      <c r="AE591" s="59"/>
      <c r="AF591" s="22" t="str">
        <f>IF(AND(I591="", J591=""), "", IF(AND(J591="", 'Intro &amp; Setup'!$K$42&gt;0), 'Intro &amp; Setup'!$K$42, J591))</f>
        <v/>
      </c>
      <c r="AO591" s="37" t="str">
        <f>IF(B591="", "", IF(COUNTIF($B$9:B590, B591)&gt;0, "", B591))</f>
        <v/>
      </c>
      <c r="AP591" s="37" t="str">
        <f t="shared" si="147"/>
        <v/>
      </c>
      <c r="AQ591" s="37">
        <v>583</v>
      </c>
      <c r="AR591" s="37" t="str">
        <f t="shared" si="148"/>
        <v/>
      </c>
      <c r="AT591" s="37" t="str">
        <f t="shared" si="149"/>
        <v/>
      </c>
      <c r="AV591" s="22" t="str">
        <f t="shared" si="150"/>
        <v/>
      </c>
    </row>
    <row r="592" spans="1:48" x14ac:dyDescent="0.25">
      <c r="A592" s="14"/>
      <c r="B592" s="145"/>
      <c r="C592" s="146"/>
      <c r="D592" s="147"/>
      <c r="E592" s="147"/>
      <c r="F592" s="148"/>
      <c r="G592" s="149"/>
      <c r="H592" s="150"/>
      <c r="I592" s="151"/>
      <c r="J592" s="152"/>
      <c r="K592" s="14"/>
      <c r="L592" s="162" t="str">
        <f t="shared" si="142"/>
        <v/>
      </c>
      <c r="M592" s="163" t="str">
        <f t="shared" si="143"/>
        <v/>
      </c>
      <c r="N592" s="164" t="str">
        <f t="shared" si="146"/>
        <v/>
      </c>
      <c r="O592" s="14"/>
      <c r="P592" s="172" t="str">
        <f>IF(I592='Intro &amp; Setup'!$AC$49, Schedule!$P$7, "")</f>
        <v/>
      </c>
      <c r="Q592" s="14"/>
      <c r="S592" s="12" t="str">
        <f t="shared" si="144"/>
        <v/>
      </c>
      <c r="U592" s="22">
        <f>IF(I592='Intro &amp; Setup'!$AC$49, AF592, 0)</f>
        <v>0</v>
      </c>
      <c r="V592" s="57" t="str">
        <f t="shared" si="145"/>
        <v/>
      </c>
      <c r="X592" s="5" t="str">
        <f t="shared" si="151"/>
        <v/>
      </c>
      <c r="Y592" s="6" t="str">
        <f t="shared" si="151"/>
        <v/>
      </c>
      <c r="Z592" s="7" t="str">
        <f t="shared" si="151"/>
        <v/>
      </c>
      <c r="AA592" s="6"/>
      <c r="AB592" s="32" t="str">
        <f t="shared" ca="1" si="152"/>
        <v/>
      </c>
      <c r="AC592" s="59" t="str">
        <f t="shared" ca="1" si="152"/>
        <v/>
      </c>
      <c r="AD592" s="60" t="str">
        <f t="shared" ca="1" si="152"/>
        <v/>
      </c>
      <c r="AE592" s="59"/>
      <c r="AF592" s="22" t="str">
        <f>IF(AND(I592="", J592=""), "", IF(AND(J592="", 'Intro &amp; Setup'!$K$42&gt;0), 'Intro &amp; Setup'!$K$42, J592))</f>
        <v/>
      </c>
      <c r="AO592" s="37" t="str">
        <f>IF(B592="", "", IF(COUNTIF($B$9:B591, B592)&gt;0, "", B592))</f>
        <v/>
      </c>
      <c r="AP592" s="37" t="str">
        <f t="shared" si="147"/>
        <v/>
      </c>
      <c r="AQ592" s="37">
        <v>584</v>
      </c>
      <c r="AR592" s="37" t="str">
        <f t="shared" si="148"/>
        <v/>
      </c>
      <c r="AT592" s="37" t="str">
        <f t="shared" si="149"/>
        <v/>
      </c>
      <c r="AV592" s="22" t="str">
        <f t="shared" si="150"/>
        <v/>
      </c>
    </row>
    <row r="593" spans="1:48" x14ac:dyDescent="0.25">
      <c r="A593" s="14"/>
      <c r="B593" s="145"/>
      <c r="C593" s="146"/>
      <c r="D593" s="147"/>
      <c r="E593" s="147"/>
      <c r="F593" s="148"/>
      <c r="G593" s="149"/>
      <c r="H593" s="150"/>
      <c r="I593" s="151"/>
      <c r="J593" s="152"/>
      <c r="K593" s="14"/>
      <c r="L593" s="162" t="str">
        <f t="shared" si="142"/>
        <v/>
      </c>
      <c r="M593" s="163" t="str">
        <f t="shared" si="143"/>
        <v/>
      </c>
      <c r="N593" s="164" t="str">
        <f t="shared" si="146"/>
        <v/>
      </c>
      <c r="O593" s="14"/>
      <c r="P593" s="172" t="str">
        <f>IF(I593='Intro &amp; Setup'!$AC$49, Schedule!$P$7, "")</f>
        <v/>
      </c>
      <c r="Q593" s="14"/>
      <c r="S593" s="12" t="str">
        <f t="shared" si="144"/>
        <v/>
      </c>
      <c r="U593" s="22">
        <f>IF(I593='Intro &amp; Setup'!$AC$49, AF593, 0)</f>
        <v>0</v>
      </c>
      <c r="V593" s="57" t="str">
        <f t="shared" si="145"/>
        <v/>
      </c>
      <c r="X593" s="5" t="str">
        <f t="shared" si="151"/>
        <v/>
      </c>
      <c r="Y593" s="6" t="str">
        <f t="shared" si="151"/>
        <v/>
      </c>
      <c r="Z593" s="7" t="str">
        <f t="shared" si="151"/>
        <v/>
      </c>
      <c r="AA593" s="6"/>
      <c r="AB593" s="32" t="str">
        <f t="shared" ca="1" si="152"/>
        <v/>
      </c>
      <c r="AC593" s="59" t="str">
        <f t="shared" ca="1" si="152"/>
        <v/>
      </c>
      <c r="AD593" s="60" t="str">
        <f t="shared" ca="1" si="152"/>
        <v/>
      </c>
      <c r="AE593" s="59"/>
      <c r="AF593" s="22" t="str">
        <f>IF(AND(I593="", J593=""), "", IF(AND(J593="", 'Intro &amp; Setup'!$K$42&gt;0), 'Intro &amp; Setup'!$K$42, J593))</f>
        <v/>
      </c>
      <c r="AO593" s="37" t="str">
        <f>IF(B593="", "", IF(COUNTIF($B$9:B592, B593)&gt;0, "", B593))</f>
        <v/>
      </c>
      <c r="AP593" s="37" t="str">
        <f t="shared" si="147"/>
        <v/>
      </c>
      <c r="AQ593" s="37">
        <v>585</v>
      </c>
      <c r="AR593" s="37" t="str">
        <f t="shared" si="148"/>
        <v/>
      </c>
      <c r="AT593" s="37" t="str">
        <f t="shared" si="149"/>
        <v/>
      </c>
      <c r="AV593" s="22" t="str">
        <f t="shared" si="150"/>
        <v/>
      </c>
    </row>
    <row r="594" spans="1:48" x14ac:dyDescent="0.25">
      <c r="A594" s="14"/>
      <c r="B594" s="145"/>
      <c r="C594" s="146"/>
      <c r="D594" s="147"/>
      <c r="E594" s="147"/>
      <c r="F594" s="148"/>
      <c r="G594" s="149"/>
      <c r="H594" s="150"/>
      <c r="I594" s="151"/>
      <c r="J594" s="152"/>
      <c r="K594" s="14"/>
      <c r="L594" s="162" t="str">
        <f t="shared" si="142"/>
        <v/>
      </c>
      <c r="M594" s="163" t="str">
        <f t="shared" si="143"/>
        <v/>
      </c>
      <c r="N594" s="164" t="str">
        <f t="shared" si="146"/>
        <v/>
      </c>
      <c r="O594" s="14"/>
      <c r="P594" s="172" t="str">
        <f>IF(I594='Intro &amp; Setup'!$AC$49, Schedule!$P$7, "")</f>
        <v/>
      </c>
      <c r="Q594" s="14"/>
      <c r="S594" s="12" t="str">
        <f t="shared" si="144"/>
        <v/>
      </c>
      <c r="U594" s="22">
        <f>IF(I594='Intro &amp; Setup'!$AC$49, AF594, 0)</f>
        <v>0</v>
      </c>
      <c r="V594" s="57" t="str">
        <f t="shared" si="145"/>
        <v/>
      </c>
      <c r="X594" s="5" t="str">
        <f t="shared" si="151"/>
        <v/>
      </c>
      <c r="Y594" s="6" t="str">
        <f t="shared" si="151"/>
        <v/>
      </c>
      <c r="Z594" s="7" t="str">
        <f t="shared" si="151"/>
        <v/>
      </c>
      <c r="AA594" s="6"/>
      <c r="AB594" s="32" t="str">
        <f t="shared" ca="1" si="152"/>
        <v/>
      </c>
      <c r="AC594" s="59" t="str">
        <f t="shared" ca="1" si="152"/>
        <v/>
      </c>
      <c r="AD594" s="60" t="str">
        <f t="shared" ca="1" si="152"/>
        <v/>
      </c>
      <c r="AE594" s="59"/>
      <c r="AF594" s="22" t="str">
        <f>IF(AND(I594="", J594=""), "", IF(AND(J594="", 'Intro &amp; Setup'!$K$42&gt;0), 'Intro &amp; Setup'!$K$42, J594))</f>
        <v/>
      </c>
      <c r="AO594" s="37" t="str">
        <f>IF(B594="", "", IF(COUNTIF($B$9:B593, B594)&gt;0, "", B594))</f>
        <v/>
      </c>
      <c r="AP594" s="37" t="str">
        <f t="shared" si="147"/>
        <v/>
      </c>
      <c r="AQ594" s="37">
        <v>586</v>
      </c>
      <c r="AR594" s="37" t="str">
        <f t="shared" si="148"/>
        <v/>
      </c>
      <c r="AT594" s="37" t="str">
        <f t="shared" si="149"/>
        <v/>
      </c>
      <c r="AV594" s="22" t="str">
        <f t="shared" si="150"/>
        <v/>
      </c>
    </row>
    <row r="595" spans="1:48" x14ac:dyDescent="0.25">
      <c r="A595" s="14"/>
      <c r="B595" s="145"/>
      <c r="C595" s="146"/>
      <c r="D595" s="147"/>
      <c r="E595" s="147"/>
      <c r="F595" s="148"/>
      <c r="G595" s="149"/>
      <c r="H595" s="150"/>
      <c r="I595" s="151"/>
      <c r="J595" s="152"/>
      <c r="K595" s="14"/>
      <c r="L595" s="162" t="str">
        <f t="shared" si="142"/>
        <v/>
      </c>
      <c r="M595" s="163" t="str">
        <f t="shared" si="143"/>
        <v/>
      </c>
      <c r="N595" s="164" t="str">
        <f t="shared" si="146"/>
        <v/>
      </c>
      <c r="O595" s="14"/>
      <c r="P595" s="172" t="str">
        <f>IF(I595='Intro &amp; Setup'!$AC$49, Schedule!$P$7, "")</f>
        <v/>
      </c>
      <c r="Q595" s="14"/>
      <c r="S595" s="12" t="str">
        <f t="shared" si="144"/>
        <v/>
      </c>
      <c r="U595" s="22">
        <f>IF(I595='Intro &amp; Setup'!$AC$49, AF595, 0)</f>
        <v>0</v>
      </c>
      <c r="V595" s="57" t="str">
        <f t="shared" si="145"/>
        <v/>
      </c>
      <c r="X595" s="5" t="str">
        <f t="shared" si="151"/>
        <v/>
      </c>
      <c r="Y595" s="6" t="str">
        <f t="shared" si="151"/>
        <v/>
      </c>
      <c r="Z595" s="7" t="str">
        <f t="shared" si="151"/>
        <v/>
      </c>
      <c r="AA595" s="6"/>
      <c r="AB595" s="32" t="str">
        <f t="shared" ca="1" si="152"/>
        <v/>
      </c>
      <c r="AC595" s="59" t="str">
        <f t="shared" ca="1" si="152"/>
        <v/>
      </c>
      <c r="AD595" s="60" t="str">
        <f t="shared" ca="1" si="152"/>
        <v/>
      </c>
      <c r="AE595" s="59"/>
      <c r="AF595" s="22" t="str">
        <f>IF(AND(I595="", J595=""), "", IF(AND(J595="", 'Intro &amp; Setup'!$K$42&gt;0), 'Intro &amp; Setup'!$K$42, J595))</f>
        <v/>
      </c>
      <c r="AO595" s="37" t="str">
        <f>IF(B595="", "", IF(COUNTIF($B$9:B594, B595)&gt;0, "", B595))</f>
        <v/>
      </c>
      <c r="AP595" s="37" t="str">
        <f t="shared" si="147"/>
        <v/>
      </c>
      <c r="AQ595" s="37">
        <v>587</v>
      </c>
      <c r="AR595" s="37" t="str">
        <f t="shared" si="148"/>
        <v/>
      </c>
      <c r="AT595" s="37" t="str">
        <f t="shared" si="149"/>
        <v/>
      </c>
      <c r="AV595" s="22" t="str">
        <f t="shared" si="150"/>
        <v/>
      </c>
    </row>
    <row r="596" spans="1:48" x14ac:dyDescent="0.25">
      <c r="A596" s="14"/>
      <c r="B596" s="145"/>
      <c r="C596" s="146"/>
      <c r="D596" s="147"/>
      <c r="E596" s="147"/>
      <c r="F596" s="148"/>
      <c r="G596" s="149"/>
      <c r="H596" s="150"/>
      <c r="I596" s="151"/>
      <c r="J596" s="152"/>
      <c r="K596" s="14"/>
      <c r="L596" s="162" t="str">
        <f t="shared" si="142"/>
        <v/>
      </c>
      <c r="M596" s="163" t="str">
        <f t="shared" si="143"/>
        <v/>
      </c>
      <c r="N596" s="164" t="str">
        <f t="shared" si="146"/>
        <v/>
      </c>
      <c r="O596" s="14"/>
      <c r="P596" s="172" t="str">
        <f>IF(I596='Intro &amp; Setup'!$AC$49, Schedule!$P$7, "")</f>
        <v/>
      </c>
      <c r="Q596" s="14"/>
      <c r="S596" s="12" t="str">
        <f t="shared" si="144"/>
        <v/>
      </c>
      <c r="U596" s="22">
        <f>IF(I596='Intro &amp; Setup'!$AC$49, AF596, 0)</f>
        <v>0</v>
      </c>
      <c r="V596" s="57" t="str">
        <f t="shared" si="145"/>
        <v/>
      </c>
      <c r="X596" s="5" t="str">
        <f t="shared" si="151"/>
        <v/>
      </c>
      <c r="Y596" s="6" t="str">
        <f t="shared" si="151"/>
        <v/>
      </c>
      <c r="Z596" s="7" t="str">
        <f t="shared" si="151"/>
        <v/>
      </c>
      <c r="AA596" s="6"/>
      <c r="AB596" s="32" t="str">
        <f t="shared" ca="1" si="152"/>
        <v/>
      </c>
      <c r="AC596" s="59" t="str">
        <f t="shared" ca="1" si="152"/>
        <v/>
      </c>
      <c r="AD596" s="60" t="str">
        <f t="shared" ca="1" si="152"/>
        <v/>
      </c>
      <c r="AE596" s="59"/>
      <c r="AF596" s="22" t="str">
        <f>IF(AND(I596="", J596=""), "", IF(AND(J596="", 'Intro &amp; Setup'!$K$42&gt;0), 'Intro &amp; Setup'!$K$42, J596))</f>
        <v/>
      </c>
      <c r="AO596" s="37" t="str">
        <f>IF(B596="", "", IF(COUNTIF($B$9:B595, B596)&gt;0, "", B596))</f>
        <v/>
      </c>
      <c r="AP596" s="37" t="str">
        <f t="shared" si="147"/>
        <v/>
      </c>
      <c r="AQ596" s="37">
        <v>588</v>
      </c>
      <c r="AR596" s="37" t="str">
        <f t="shared" si="148"/>
        <v/>
      </c>
      <c r="AT596" s="37" t="str">
        <f t="shared" si="149"/>
        <v/>
      </c>
      <c r="AV596" s="22" t="str">
        <f t="shared" si="150"/>
        <v/>
      </c>
    </row>
    <row r="597" spans="1:48" x14ac:dyDescent="0.25">
      <c r="A597" s="14"/>
      <c r="B597" s="145"/>
      <c r="C597" s="146"/>
      <c r="D597" s="147"/>
      <c r="E597" s="147"/>
      <c r="F597" s="148"/>
      <c r="G597" s="149"/>
      <c r="H597" s="150"/>
      <c r="I597" s="151"/>
      <c r="J597" s="152"/>
      <c r="K597" s="14"/>
      <c r="L597" s="162" t="str">
        <f t="shared" si="142"/>
        <v/>
      </c>
      <c r="M597" s="163" t="str">
        <f t="shared" si="143"/>
        <v/>
      </c>
      <c r="N597" s="164" t="str">
        <f t="shared" si="146"/>
        <v/>
      </c>
      <c r="O597" s="14"/>
      <c r="P597" s="172" t="str">
        <f>IF(I597='Intro &amp; Setup'!$AC$49, Schedule!$P$7, "")</f>
        <v/>
      </c>
      <c r="Q597" s="14"/>
      <c r="S597" s="12" t="str">
        <f t="shared" si="144"/>
        <v/>
      </c>
      <c r="U597" s="22">
        <f>IF(I597='Intro &amp; Setup'!$AC$49, AF597, 0)</f>
        <v>0</v>
      </c>
      <c r="V597" s="57" t="str">
        <f t="shared" si="145"/>
        <v/>
      </c>
      <c r="X597" s="5" t="str">
        <f t="shared" si="151"/>
        <v/>
      </c>
      <c r="Y597" s="6" t="str">
        <f t="shared" si="151"/>
        <v/>
      </c>
      <c r="Z597" s="7" t="str">
        <f t="shared" si="151"/>
        <v/>
      </c>
      <c r="AA597" s="6"/>
      <c r="AB597" s="32" t="str">
        <f t="shared" ca="1" si="152"/>
        <v/>
      </c>
      <c r="AC597" s="59" t="str">
        <f t="shared" ca="1" si="152"/>
        <v/>
      </c>
      <c r="AD597" s="60" t="str">
        <f t="shared" ca="1" si="152"/>
        <v/>
      </c>
      <c r="AE597" s="59"/>
      <c r="AF597" s="22" t="str">
        <f>IF(AND(I597="", J597=""), "", IF(AND(J597="", 'Intro &amp; Setup'!$K$42&gt;0), 'Intro &amp; Setup'!$K$42, J597))</f>
        <v/>
      </c>
      <c r="AO597" s="37" t="str">
        <f>IF(B597="", "", IF(COUNTIF($B$9:B596, B597)&gt;0, "", B597))</f>
        <v/>
      </c>
      <c r="AP597" s="37" t="str">
        <f t="shared" si="147"/>
        <v/>
      </c>
      <c r="AQ597" s="37">
        <v>589</v>
      </c>
      <c r="AR597" s="37" t="str">
        <f t="shared" si="148"/>
        <v/>
      </c>
      <c r="AT597" s="37" t="str">
        <f t="shared" si="149"/>
        <v/>
      </c>
      <c r="AV597" s="22" t="str">
        <f t="shared" si="150"/>
        <v/>
      </c>
    </row>
    <row r="598" spans="1:48" x14ac:dyDescent="0.25">
      <c r="A598" s="14"/>
      <c r="B598" s="145"/>
      <c r="C598" s="146"/>
      <c r="D598" s="147"/>
      <c r="E598" s="147"/>
      <c r="F598" s="148"/>
      <c r="G598" s="149"/>
      <c r="H598" s="150"/>
      <c r="I598" s="151"/>
      <c r="J598" s="152"/>
      <c r="K598" s="14"/>
      <c r="L598" s="162" t="str">
        <f t="shared" si="142"/>
        <v/>
      </c>
      <c r="M598" s="163" t="str">
        <f t="shared" si="143"/>
        <v/>
      </c>
      <c r="N598" s="164" t="str">
        <f t="shared" si="146"/>
        <v/>
      </c>
      <c r="O598" s="14"/>
      <c r="P598" s="172" t="str">
        <f>IF(I598='Intro &amp; Setup'!$AC$49, Schedule!$P$7, "")</f>
        <v/>
      </c>
      <c r="Q598" s="14"/>
      <c r="S598" s="12" t="str">
        <f t="shared" si="144"/>
        <v/>
      </c>
      <c r="U598" s="22">
        <f>IF(I598='Intro &amp; Setup'!$AC$49, AF598, 0)</f>
        <v>0</v>
      </c>
      <c r="V598" s="57" t="str">
        <f t="shared" si="145"/>
        <v/>
      </c>
      <c r="X598" s="5" t="str">
        <f t="shared" si="151"/>
        <v/>
      </c>
      <c r="Y598" s="6" t="str">
        <f t="shared" si="151"/>
        <v/>
      </c>
      <c r="Z598" s="7" t="str">
        <f t="shared" si="151"/>
        <v/>
      </c>
      <c r="AA598" s="6"/>
      <c r="AB598" s="32" t="str">
        <f t="shared" ca="1" si="152"/>
        <v/>
      </c>
      <c r="AC598" s="59" t="str">
        <f t="shared" ca="1" si="152"/>
        <v/>
      </c>
      <c r="AD598" s="60" t="str">
        <f t="shared" ca="1" si="152"/>
        <v/>
      </c>
      <c r="AE598" s="59"/>
      <c r="AF598" s="22" t="str">
        <f>IF(AND(I598="", J598=""), "", IF(AND(J598="", 'Intro &amp; Setup'!$K$42&gt;0), 'Intro &amp; Setup'!$K$42, J598))</f>
        <v/>
      </c>
      <c r="AO598" s="37" t="str">
        <f>IF(B598="", "", IF(COUNTIF($B$9:B597, B598)&gt;0, "", B598))</f>
        <v/>
      </c>
      <c r="AP598" s="37" t="str">
        <f t="shared" si="147"/>
        <v/>
      </c>
      <c r="AQ598" s="37">
        <v>590</v>
      </c>
      <c r="AR598" s="37" t="str">
        <f t="shared" si="148"/>
        <v/>
      </c>
      <c r="AT598" s="37" t="str">
        <f t="shared" si="149"/>
        <v/>
      </c>
      <c r="AV598" s="22" t="str">
        <f t="shared" si="150"/>
        <v/>
      </c>
    </row>
    <row r="599" spans="1:48" x14ac:dyDescent="0.25">
      <c r="A599" s="14"/>
      <c r="B599" s="145"/>
      <c r="C599" s="146"/>
      <c r="D599" s="147"/>
      <c r="E599" s="147"/>
      <c r="F599" s="148"/>
      <c r="G599" s="149"/>
      <c r="H599" s="150"/>
      <c r="I599" s="151"/>
      <c r="J599" s="152"/>
      <c r="K599" s="14"/>
      <c r="L599" s="162" t="str">
        <f t="shared" si="142"/>
        <v/>
      </c>
      <c r="M599" s="163" t="str">
        <f t="shared" si="143"/>
        <v/>
      </c>
      <c r="N599" s="164" t="str">
        <f t="shared" si="146"/>
        <v/>
      </c>
      <c r="O599" s="14"/>
      <c r="P599" s="172" t="str">
        <f>IF(I599='Intro &amp; Setup'!$AC$49, Schedule!$P$7, "")</f>
        <v/>
      </c>
      <c r="Q599" s="14"/>
      <c r="S599" s="12" t="str">
        <f t="shared" si="144"/>
        <v/>
      </c>
      <c r="U599" s="22">
        <f>IF(I599='Intro &amp; Setup'!$AC$49, AF599, 0)</f>
        <v>0</v>
      </c>
      <c r="V599" s="57" t="str">
        <f t="shared" si="145"/>
        <v/>
      </c>
      <c r="X599" s="5" t="str">
        <f t="shared" si="151"/>
        <v/>
      </c>
      <c r="Y599" s="6" t="str">
        <f t="shared" si="151"/>
        <v/>
      </c>
      <c r="Z599" s="7" t="str">
        <f t="shared" si="151"/>
        <v/>
      </c>
      <c r="AA599" s="6"/>
      <c r="AB599" s="32" t="str">
        <f t="shared" ca="1" si="152"/>
        <v/>
      </c>
      <c r="AC599" s="59" t="str">
        <f t="shared" ca="1" si="152"/>
        <v/>
      </c>
      <c r="AD599" s="60" t="str">
        <f t="shared" ca="1" si="152"/>
        <v/>
      </c>
      <c r="AE599" s="59"/>
      <c r="AF599" s="22" t="str">
        <f>IF(AND(I599="", J599=""), "", IF(AND(J599="", 'Intro &amp; Setup'!$K$42&gt;0), 'Intro &amp; Setup'!$K$42, J599))</f>
        <v/>
      </c>
      <c r="AO599" s="37" t="str">
        <f>IF(B599="", "", IF(COUNTIF($B$9:B598, B599)&gt;0, "", B599))</f>
        <v/>
      </c>
      <c r="AP599" s="37" t="str">
        <f t="shared" si="147"/>
        <v/>
      </c>
      <c r="AQ599" s="37">
        <v>591</v>
      </c>
      <c r="AR599" s="37" t="str">
        <f t="shared" si="148"/>
        <v/>
      </c>
      <c r="AT599" s="37" t="str">
        <f t="shared" si="149"/>
        <v/>
      </c>
      <c r="AV599" s="22" t="str">
        <f t="shared" si="150"/>
        <v/>
      </c>
    </row>
    <row r="600" spans="1:48" x14ac:dyDescent="0.25">
      <c r="A600" s="14"/>
      <c r="B600" s="145"/>
      <c r="C600" s="146"/>
      <c r="D600" s="147"/>
      <c r="E600" s="147"/>
      <c r="F600" s="148"/>
      <c r="G600" s="149"/>
      <c r="H600" s="150"/>
      <c r="I600" s="151"/>
      <c r="J600" s="152"/>
      <c r="K600" s="14"/>
      <c r="L600" s="162" t="str">
        <f t="shared" si="142"/>
        <v/>
      </c>
      <c r="M600" s="163" t="str">
        <f t="shared" si="143"/>
        <v/>
      </c>
      <c r="N600" s="164" t="str">
        <f t="shared" si="146"/>
        <v/>
      </c>
      <c r="O600" s="14"/>
      <c r="P600" s="172" t="str">
        <f>IF(I600='Intro &amp; Setup'!$AC$49, Schedule!$P$7, "")</f>
        <v/>
      </c>
      <c r="Q600" s="14"/>
      <c r="S600" s="12" t="str">
        <f t="shared" si="144"/>
        <v/>
      </c>
      <c r="U600" s="22">
        <f>IF(I600='Intro &amp; Setup'!$AC$49, AF600, 0)</f>
        <v>0</v>
      </c>
      <c r="V600" s="57" t="str">
        <f t="shared" si="145"/>
        <v/>
      </c>
      <c r="X600" s="5" t="str">
        <f t="shared" si="151"/>
        <v/>
      </c>
      <c r="Y600" s="6" t="str">
        <f t="shared" si="151"/>
        <v/>
      </c>
      <c r="Z600" s="7" t="str">
        <f t="shared" si="151"/>
        <v/>
      </c>
      <c r="AA600" s="6"/>
      <c r="AB600" s="32" t="str">
        <f t="shared" ca="1" si="152"/>
        <v/>
      </c>
      <c r="AC600" s="59" t="str">
        <f t="shared" ca="1" si="152"/>
        <v/>
      </c>
      <c r="AD600" s="60" t="str">
        <f t="shared" ca="1" si="152"/>
        <v/>
      </c>
      <c r="AE600" s="59"/>
      <c r="AF600" s="22" t="str">
        <f>IF(AND(I600="", J600=""), "", IF(AND(J600="", 'Intro &amp; Setup'!$K$42&gt;0), 'Intro &amp; Setup'!$K$42, J600))</f>
        <v/>
      </c>
      <c r="AO600" s="37" t="str">
        <f>IF(B600="", "", IF(COUNTIF($B$9:B599, B600)&gt;0, "", B600))</f>
        <v/>
      </c>
      <c r="AP600" s="37" t="str">
        <f t="shared" si="147"/>
        <v/>
      </c>
      <c r="AQ600" s="37">
        <v>592</v>
      </c>
      <c r="AR600" s="37" t="str">
        <f t="shared" si="148"/>
        <v/>
      </c>
      <c r="AT600" s="37" t="str">
        <f t="shared" si="149"/>
        <v/>
      </c>
      <c r="AV600" s="22" t="str">
        <f t="shared" si="150"/>
        <v/>
      </c>
    </row>
    <row r="601" spans="1:48" x14ac:dyDescent="0.25">
      <c r="A601" s="14"/>
      <c r="B601" s="145"/>
      <c r="C601" s="146"/>
      <c r="D601" s="147"/>
      <c r="E601" s="147"/>
      <c r="F601" s="148"/>
      <c r="G601" s="149"/>
      <c r="H601" s="150"/>
      <c r="I601" s="151"/>
      <c r="J601" s="152"/>
      <c r="K601" s="14"/>
      <c r="L601" s="162" t="str">
        <f t="shared" si="142"/>
        <v/>
      </c>
      <c r="M601" s="163" t="str">
        <f t="shared" si="143"/>
        <v/>
      </c>
      <c r="N601" s="164" t="str">
        <f t="shared" si="146"/>
        <v/>
      </c>
      <c r="O601" s="14"/>
      <c r="P601" s="172" t="str">
        <f>IF(I601='Intro &amp; Setup'!$AC$49, Schedule!$P$7, "")</f>
        <v/>
      </c>
      <c r="Q601" s="14"/>
      <c r="S601" s="12" t="str">
        <f t="shared" si="144"/>
        <v/>
      </c>
      <c r="U601" s="22">
        <f>IF(I601='Intro &amp; Setup'!$AC$49, AF601, 0)</f>
        <v>0</v>
      </c>
      <c r="V601" s="57" t="str">
        <f t="shared" si="145"/>
        <v/>
      </c>
      <c r="X601" s="5" t="str">
        <f t="shared" si="151"/>
        <v/>
      </c>
      <c r="Y601" s="6" t="str">
        <f t="shared" si="151"/>
        <v/>
      </c>
      <c r="Z601" s="7" t="str">
        <f t="shared" si="151"/>
        <v/>
      </c>
      <c r="AA601" s="6"/>
      <c r="AB601" s="32" t="str">
        <f t="shared" ca="1" si="152"/>
        <v/>
      </c>
      <c r="AC601" s="59" t="str">
        <f t="shared" ca="1" si="152"/>
        <v/>
      </c>
      <c r="AD601" s="60" t="str">
        <f t="shared" ca="1" si="152"/>
        <v/>
      </c>
      <c r="AE601" s="59"/>
      <c r="AF601" s="22" t="str">
        <f>IF(AND(I601="", J601=""), "", IF(AND(J601="", 'Intro &amp; Setup'!$K$42&gt;0), 'Intro &amp; Setup'!$K$42, J601))</f>
        <v/>
      </c>
      <c r="AO601" s="37" t="str">
        <f>IF(B601="", "", IF(COUNTIF($B$9:B600, B601)&gt;0, "", B601))</f>
        <v/>
      </c>
      <c r="AP601" s="37" t="str">
        <f t="shared" si="147"/>
        <v/>
      </c>
      <c r="AQ601" s="37">
        <v>593</v>
      </c>
      <c r="AR601" s="37" t="str">
        <f t="shared" si="148"/>
        <v/>
      </c>
      <c r="AT601" s="37" t="str">
        <f t="shared" si="149"/>
        <v/>
      </c>
      <c r="AV601" s="22" t="str">
        <f t="shared" si="150"/>
        <v/>
      </c>
    </row>
    <row r="602" spans="1:48" x14ac:dyDescent="0.25">
      <c r="A602" s="14"/>
      <c r="B602" s="145"/>
      <c r="C602" s="146"/>
      <c r="D602" s="147"/>
      <c r="E602" s="147"/>
      <c r="F602" s="148"/>
      <c r="G602" s="149"/>
      <c r="H602" s="150"/>
      <c r="I602" s="151"/>
      <c r="J602" s="152"/>
      <c r="K602" s="14"/>
      <c r="L602" s="162" t="str">
        <f t="shared" si="142"/>
        <v/>
      </c>
      <c r="M602" s="163" t="str">
        <f t="shared" si="143"/>
        <v/>
      </c>
      <c r="N602" s="164" t="str">
        <f t="shared" si="146"/>
        <v/>
      </c>
      <c r="O602" s="14"/>
      <c r="P602" s="172" t="str">
        <f>IF(I602='Intro &amp; Setup'!$AC$49, Schedule!$P$7, "")</f>
        <v/>
      </c>
      <c r="Q602" s="14"/>
      <c r="S602" s="12" t="str">
        <f t="shared" si="144"/>
        <v/>
      </c>
      <c r="U602" s="22">
        <f>IF(I602='Intro &amp; Setup'!$AC$49, AF602, 0)</f>
        <v>0</v>
      </c>
      <c r="V602" s="57" t="str">
        <f t="shared" si="145"/>
        <v/>
      </c>
      <c r="X602" s="5" t="str">
        <f t="shared" si="151"/>
        <v/>
      </c>
      <c r="Y602" s="6" t="str">
        <f t="shared" si="151"/>
        <v/>
      </c>
      <c r="Z602" s="7" t="str">
        <f t="shared" si="151"/>
        <v/>
      </c>
      <c r="AA602" s="6"/>
      <c r="AB602" s="32" t="str">
        <f t="shared" ca="1" si="152"/>
        <v/>
      </c>
      <c r="AC602" s="59" t="str">
        <f t="shared" ca="1" si="152"/>
        <v/>
      </c>
      <c r="AD602" s="60" t="str">
        <f t="shared" ca="1" si="152"/>
        <v/>
      </c>
      <c r="AE602" s="59"/>
      <c r="AF602" s="22" t="str">
        <f>IF(AND(I602="", J602=""), "", IF(AND(J602="", 'Intro &amp; Setup'!$K$42&gt;0), 'Intro &amp; Setup'!$K$42, J602))</f>
        <v/>
      </c>
      <c r="AO602" s="37" t="str">
        <f>IF(B602="", "", IF(COUNTIF($B$9:B601, B602)&gt;0, "", B602))</f>
        <v/>
      </c>
      <c r="AP602" s="37" t="str">
        <f t="shared" si="147"/>
        <v/>
      </c>
      <c r="AQ602" s="37">
        <v>594</v>
      </c>
      <c r="AR602" s="37" t="str">
        <f t="shared" si="148"/>
        <v/>
      </c>
      <c r="AT602" s="37" t="str">
        <f t="shared" si="149"/>
        <v/>
      </c>
      <c r="AV602" s="22" t="str">
        <f t="shared" si="150"/>
        <v/>
      </c>
    </row>
    <row r="603" spans="1:48" x14ac:dyDescent="0.25">
      <c r="A603" s="14"/>
      <c r="B603" s="145"/>
      <c r="C603" s="146"/>
      <c r="D603" s="147"/>
      <c r="E603" s="147"/>
      <c r="F603" s="148"/>
      <c r="G603" s="149"/>
      <c r="H603" s="150"/>
      <c r="I603" s="151"/>
      <c r="J603" s="152"/>
      <c r="K603" s="14"/>
      <c r="L603" s="162" t="str">
        <f t="shared" si="142"/>
        <v/>
      </c>
      <c r="M603" s="163" t="str">
        <f t="shared" si="143"/>
        <v/>
      </c>
      <c r="N603" s="164" t="str">
        <f t="shared" si="146"/>
        <v/>
      </c>
      <c r="O603" s="14"/>
      <c r="P603" s="172" t="str">
        <f>IF(I603='Intro &amp; Setup'!$AC$49, Schedule!$P$7, "")</f>
        <v/>
      </c>
      <c r="Q603" s="14"/>
      <c r="S603" s="12" t="str">
        <f t="shared" si="144"/>
        <v/>
      </c>
      <c r="U603" s="22">
        <f>IF(I603='Intro &amp; Setup'!$AC$49, AF603, 0)</f>
        <v>0</v>
      </c>
      <c r="V603" s="57" t="str">
        <f t="shared" si="145"/>
        <v/>
      </c>
      <c r="X603" s="5" t="str">
        <f t="shared" si="151"/>
        <v/>
      </c>
      <c r="Y603" s="6" t="str">
        <f t="shared" si="151"/>
        <v/>
      </c>
      <c r="Z603" s="7" t="str">
        <f t="shared" si="151"/>
        <v/>
      </c>
      <c r="AA603" s="6"/>
      <c r="AB603" s="32" t="str">
        <f t="shared" ca="1" si="152"/>
        <v/>
      </c>
      <c r="AC603" s="59" t="str">
        <f t="shared" ca="1" si="152"/>
        <v/>
      </c>
      <c r="AD603" s="60" t="str">
        <f t="shared" ca="1" si="152"/>
        <v/>
      </c>
      <c r="AE603" s="59"/>
      <c r="AF603" s="22" t="str">
        <f>IF(AND(I603="", J603=""), "", IF(AND(J603="", 'Intro &amp; Setup'!$K$42&gt;0), 'Intro &amp; Setup'!$K$42, J603))</f>
        <v/>
      </c>
      <c r="AO603" s="37" t="str">
        <f>IF(B603="", "", IF(COUNTIF($B$9:B602, B603)&gt;0, "", B603))</f>
        <v/>
      </c>
      <c r="AP603" s="37" t="str">
        <f t="shared" si="147"/>
        <v/>
      </c>
      <c r="AQ603" s="37">
        <v>595</v>
      </c>
      <c r="AR603" s="37" t="str">
        <f t="shared" si="148"/>
        <v/>
      </c>
      <c r="AT603" s="37" t="str">
        <f t="shared" si="149"/>
        <v/>
      </c>
      <c r="AV603" s="22" t="str">
        <f t="shared" si="150"/>
        <v/>
      </c>
    </row>
    <row r="604" spans="1:48" x14ac:dyDescent="0.25">
      <c r="A604" s="14"/>
      <c r="B604" s="145"/>
      <c r="C604" s="146"/>
      <c r="D604" s="147"/>
      <c r="E604" s="147"/>
      <c r="F604" s="148"/>
      <c r="G604" s="149"/>
      <c r="H604" s="150"/>
      <c r="I604" s="151"/>
      <c r="J604" s="152"/>
      <c r="K604" s="14"/>
      <c r="L604" s="162" t="str">
        <f t="shared" si="142"/>
        <v/>
      </c>
      <c r="M604" s="163" t="str">
        <f t="shared" si="143"/>
        <v/>
      </c>
      <c r="N604" s="164" t="str">
        <f t="shared" si="146"/>
        <v/>
      </c>
      <c r="O604" s="14"/>
      <c r="P604" s="172" t="str">
        <f>IF(I604='Intro &amp; Setup'!$AC$49, Schedule!$P$7, "")</f>
        <v/>
      </c>
      <c r="Q604" s="14"/>
      <c r="S604" s="12" t="str">
        <f t="shared" si="144"/>
        <v/>
      </c>
      <c r="U604" s="22">
        <f>IF(I604='Intro &amp; Setup'!$AC$49, AF604, 0)</f>
        <v>0</v>
      </c>
      <c r="V604" s="57" t="str">
        <f t="shared" si="145"/>
        <v/>
      </c>
      <c r="X604" s="5" t="str">
        <f t="shared" si="151"/>
        <v/>
      </c>
      <c r="Y604" s="6" t="str">
        <f t="shared" si="151"/>
        <v/>
      </c>
      <c r="Z604" s="7" t="str">
        <f t="shared" si="151"/>
        <v/>
      </c>
      <c r="AA604" s="6"/>
      <c r="AB604" s="32" t="str">
        <f t="shared" ca="1" si="152"/>
        <v/>
      </c>
      <c r="AC604" s="59" t="str">
        <f t="shared" ca="1" si="152"/>
        <v/>
      </c>
      <c r="AD604" s="60" t="str">
        <f t="shared" ca="1" si="152"/>
        <v/>
      </c>
      <c r="AE604" s="59"/>
      <c r="AF604" s="22" t="str">
        <f>IF(AND(I604="", J604=""), "", IF(AND(J604="", 'Intro &amp; Setup'!$K$42&gt;0), 'Intro &amp; Setup'!$K$42, J604))</f>
        <v/>
      </c>
      <c r="AO604" s="37" t="str">
        <f>IF(B604="", "", IF(COUNTIF($B$9:B603, B604)&gt;0, "", B604))</f>
        <v/>
      </c>
      <c r="AP604" s="37" t="str">
        <f t="shared" si="147"/>
        <v/>
      </c>
      <c r="AQ604" s="37">
        <v>596</v>
      </c>
      <c r="AR604" s="37" t="str">
        <f t="shared" si="148"/>
        <v/>
      </c>
      <c r="AT604" s="37" t="str">
        <f t="shared" si="149"/>
        <v/>
      </c>
      <c r="AV604" s="22" t="str">
        <f t="shared" si="150"/>
        <v/>
      </c>
    </row>
    <row r="605" spans="1:48" x14ac:dyDescent="0.25">
      <c r="A605" s="14"/>
      <c r="B605" s="145"/>
      <c r="C605" s="146"/>
      <c r="D605" s="147"/>
      <c r="E605" s="147"/>
      <c r="F605" s="148"/>
      <c r="G605" s="149"/>
      <c r="H605" s="150"/>
      <c r="I605" s="151"/>
      <c r="J605" s="152"/>
      <c r="K605" s="14"/>
      <c r="L605" s="162" t="str">
        <f t="shared" si="142"/>
        <v/>
      </c>
      <c r="M605" s="163" t="str">
        <f t="shared" si="143"/>
        <v/>
      </c>
      <c r="N605" s="164" t="str">
        <f t="shared" si="146"/>
        <v/>
      </c>
      <c r="O605" s="14"/>
      <c r="P605" s="172" t="str">
        <f>IF(I605='Intro &amp; Setup'!$AC$49, Schedule!$P$7, "")</f>
        <v/>
      </c>
      <c r="Q605" s="14"/>
      <c r="S605" s="12" t="str">
        <f t="shared" si="144"/>
        <v/>
      </c>
      <c r="U605" s="22">
        <f>IF(I605='Intro &amp; Setup'!$AC$49, AF605, 0)</f>
        <v>0</v>
      </c>
      <c r="V605" s="57" t="str">
        <f t="shared" si="145"/>
        <v/>
      </c>
      <c r="X605" s="5" t="str">
        <f t="shared" si="151"/>
        <v/>
      </c>
      <c r="Y605" s="6" t="str">
        <f t="shared" si="151"/>
        <v/>
      </c>
      <c r="Z605" s="7" t="str">
        <f t="shared" si="151"/>
        <v/>
      </c>
      <c r="AA605" s="6"/>
      <c r="AB605" s="32" t="str">
        <f t="shared" ca="1" si="152"/>
        <v/>
      </c>
      <c r="AC605" s="59" t="str">
        <f t="shared" ca="1" si="152"/>
        <v/>
      </c>
      <c r="AD605" s="60" t="str">
        <f t="shared" ca="1" si="152"/>
        <v/>
      </c>
      <c r="AE605" s="59"/>
      <c r="AF605" s="22" t="str">
        <f>IF(AND(I605="", J605=""), "", IF(AND(J605="", 'Intro &amp; Setup'!$K$42&gt;0), 'Intro &amp; Setup'!$K$42, J605))</f>
        <v/>
      </c>
      <c r="AO605" s="37" t="str">
        <f>IF(B605="", "", IF(COUNTIF($B$9:B604, B605)&gt;0, "", B605))</f>
        <v/>
      </c>
      <c r="AP605" s="37" t="str">
        <f t="shared" si="147"/>
        <v/>
      </c>
      <c r="AQ605" s="37">
        <v>597</v>
      </c>
      <c r="AR605" s="37" t="str">
        <f t="shared" si="148"/>
        <v/>
      </c>
      <c r="AT605" s="37" t="str">
        <f t="shared" si="149"/>
        <v/>
      </c>
      <c r="AV605" s="22" t="str">
        <f t="shared" si="150"/>
        <v/>
      </c>
    </row>
    <row r="606" spans="1:48" x14ac:dyDescent="0.25">
      <c r="A606" s="14"/>
      <c r="B606" s="145"/>
      <c r="C606" s="146"/>
      <c r="D606" s="147"/>
      <c r="E606" s="147"/>
      <c r="F606" s="148"/>
      <c r="G606" s="149"/>
      <c r="H606" s="150"/>
      <c r="I606" s="151"/>
      <c r="J606" s="152"/>
      <c r="K606" s="14"/>
      <c r="L606" s="162" t="str">
        <f t="shared" si="142"/>
        <v/>
      </c>
      <c r="M606" s="163" t="str">
        <f t="shared" si="143"/>
        <v/>
      </c>
      <c r="N606" s="164" t="str">
        <f t="shared" si="146"/>
        <v/>
      </c>
      <c r="O606" s="14"/>
      <c r="P606" s="172" t="str">
        <f>IF(I606='Intro &amp; Setup'!$AC$49, Schedule!$P$7, "")</f>
        <v/>
      </c>
      <c r="Q606" s="14"/>
      <c r="S606" s="12" t="str">
        <f t="shared" si="144"/>
        <v/>
      </c>
      <c r="U606" s="22">
        <f>IF(I606='Intro &amp; Setup'!$AC$49, AF606, 0)</f>
        <v>0</v>
      </c>
      <c r="V606" s="57" t="str">
        <f t="shared" si="145"/>
        <v/>
      </c>
      <c r="X606" s="5" t="str">
        <f t="shared" si="151"/>
        <v/>
      </c>
      <c r="Y606" s="6" t="str">
        <f t="shared" si="151"/>
        <v/>
      </c>
      <c r="Z606" s="7" t="str">
        <f t="shared" si="151"/>
        <v/>
      </c>
      <c r="AA606" s="6"/>
      <c r="AB606" s="32" t="str">
        <f t="shared" ca="1" si="152"/>
        <v/>
      </c>
      <c r="AC606" s="59" t="str">
        <f t="shared" ca="1" si="152"/>
        <v/>
      </c>
      <c r="AD606" s="60" t="str">
        <f t="shared" ca="1" si="152"/>
        <v/>
      </c>
      <c r="AE606" s="59"/>
      <c r="AF606" s="22" t="str">
        <f>IF(AND(I606="", J606=""), "", IF(AND(J606="", 'Intro &amp; Setup'!$K$42&gt;0), 'Intro &amp; Setup'!$K$42, J606))</f>
        <v/>
      </c>
      <c r="AO606" s="37" t="str">
        <f>IF(B606="", "", IF(COUNTIF($B$9:B605, B606)&gt;0, "", B606))</f>
        <v/>
      </c>
      <c r="AP606" s="37" t="str">
        <f t="shared" si="147"/>
        <v/>
      </c>
      <c r="AQ606" s="37">
        <v>598</v>
      </c>
      <c r="AR606" s="37" t="str">
        <f t="shared" si="148"/>
        <v/>
      </c>
      <c r="AT606" s="37" t="str">
        <f t="shared" si="149"/>
        <v/>
      </c>
      <c r="AV606" s="22" t="str">
        <f t="shared" si="150"/>
        <v/>
      </c>
    </row>
    <row r="607" spans="1:48" x14ac:dyDescent="0.25">
      <c r="A607" s="14"/>
      <c r="B607" s="145"/>
      <c r="C607" s="146"/>
      <c r="D607" s="147"/>
      <c r="E607" s="147"/>
      <c r="F607" s="148"/>
      <c r="G607" s="149"/>
      <c r="H607" s="150"/>
      <c r="I607" s="151"/>
      <c r="J607" s="152"/>
      <c r="K607" s="14"/>
      <c r="L607" s="162" t="str">
        <f t="shared" si="142"/>
        <v/>
      </c>
      <c r="M607" s="163" t="str">
        <f t="shared" si="143"/>
        <v/>
      </c>
      <c r="N607" s="164" t="str">
        <f t="shared" si="146"/>
        <v/>
      </c>
      <c r="O607" s="14"/>
      <c r="P607" s="172" t="str">
        <f>IF(I607='Intro &amp; Setup'!$AC$49, Schedule!$P$7, "")</f>
        <v/>
      </c>
      <c r="Q607" s="14"/>
      <c r="S607" s="12" t="str">
        <f t="shared" si="144"/>
        <v/>
      </c>
      <c r="U607" s="22">
        <f>IF(I607='Intro &amp; Setup'!$AC$49, AF607, 0)</f>
        <v>0</v>
      </c>
      <c r="V607" s="57" t="str">
        <f t="shared" si="145"/>
        <v/>
      </c>
      <c r="X607" s="5" t="str">
        <f t="shared" si="151"/>
        <v/>
      </c>
      <c r="Y607" s="6" t="str">
        <f t="shared" si="151"/>
        <v/>
      </c>
      <c r="Z607" s="7" t="str">
        <f t="shared" si="151"/>
        <v/>
      </c>
      <c r="AA607" s="6"/>
      <c r="AB607" s="32" t="str">
        <f t="shared" ca="1" si="152"/>
        <v/>
      </c>
      <c r="AC607" s="59" t="str">
        <f t="shared" ca="1" si="152"/>
        <v/>
      </c>
      <c r="AD607" s="60" t="str">
        <f t="shared" ca="1" si="152"/>
        <v/>
      </c>
      <c r="AE607" s="59"/>
      <c r="AF607" s="22" t="str">
        <f>IF(AND(I607="", J607=""), "", IF(AND(J607="", 'Intro &amp; Setup'!$K$42&gt;0), 'Intro &amp; Setup'!$K$42, J607))</f>
        <v/>
      </c>
      <c r="AO607" s="37" t="str">
        <f>IF(B607="", "", IF(COUNTIF($B$9:B606, B607)&gt;0, "", B607))</f>
        <v/>
      </c>
      <c r="AP607" s="37" t="str">
        <f t="shared" si="147"/>
        <v/>
      </c>
      <c r="AQ607" s="37">
        <v>599</v>
      </c>
      <c r="AR607" s="37" t="str">
        <f t="shared" si="148"/>
        <v/>
      </c>
      <c r="AT607" s="37" t="str">
        <f t="shared" si="149"/>
        <v/>
      </c>
      <c r="AV607" s="22" t="str">
        <f t="shared" si="150"/>
        <v/>
      </c>
    </row>
    <row r="608" spans="1:48" x14ac:dyDescent="0.25">
      <c r="A608" s="14"/>
      <c r="B608" s="145"/>
      <c r="C608" s="146"/>
      <c r="D608" s="147"/>
      <c r="E608" s="147"/>
      <c r="F608" s="148"/>
      <c r="G608" s="149"/>
      <c r="H608" s="150"/>
      <c r="I608" s="151"/>
      <c r="J608" s="152"/>
      <c r="K608" s="14"/>
      <c r="L608" s="162" t="str">
        <f t="shared" si="142"/>
        <v/>
      </c>
      <c r="M608" s="163" t="str">
        <f t="shared" si="143"/>
        <v/>
      </c>
      <c r="N608" s="164" t="str">
        <f t="shared" si="146"/>
        <v/>
      </c>
      <c r="O608" s="14"/>
      <c r="P608" s="172" t="str">
        <f>IF(I608='Intro &amp; Setup'!$AC$49, Schedule!$P$7, "")</f>
        <v/>
      </c>
      <c r="Q608" s="14"/>
      <c r="S608" s="12" t="str">
        <f t="shared" si="144"/>
        <v/>
      </c>
      <c r="U608" s="22">
        <f>IF(I608='Intro &amp; Setup'!$AC$49, AF608, 0)</f>
        <v>0</v>
      </c>
      <c r="V608" s="57" t="str">
        <f t="shared" si="145"/>
        <v/>
      </c>
      <c r="X608" s="5" t="str">
        <f t="shared" si="151"/>
        <v/>
      </c>
      <c r="Y608" s="6" t="str">
        <f t="shared" si="151"/>
        <v/>
      </c>
      <c r="Z608" s="7" t="str">
        <f t="shared" si="151"/>
        <v/>
      </c>
      <c r="AA608" s="6"/>
      <c r="AB608" s="32" t="str">
        <f t="shared" ca="1" si="152"/>
        <v/>
      </c>
      <c r="AC608" s="59" t="str">
        <f t="shared" ca="1" si="152"/>
        <v/>
      </c>
      <c r="AD608" s="60" t="str">
        <f t="shared" ca="1" si="152"/>
        <v/>
      </c>
      <c r="AE608" s="59"/>
      <c r="AF608" s="22" t="str">
        <f>IF(AND(I608="", J608=""), "", IF(AND(J608="", 'Intro &amp; Setup'!$K$42&gt;0), 'Intro &amp; Setup'!$K$42, J608))</f>
        <v/>
      </c>
      <c r="AO608" s="37" t="str">
        <f>IF(B608="", "", IF(COUNTIF($B$9:B607, B608)&gt;0, "", B608))</f>
        <v/>
      </c>
      <c r="AP608" s="37" t="str">
        <f t="shared" si="147"/>
        <v/>
      </c>
      <c r="AQ608" s="37">
        <v>600</v>
      </c>
      <c r="AR608" s="37" t="str">
        <f t="shared" si="148"/>
        <v/>
      </c>
      <c r="AT608" s="37" t="str">
        <f t="shared" si="149"/>
        <v/>
      </c>
      <c r="AV608" s="22" t="str">
        <f t="shared" si="150"/>
        <v/>
      </c>
    </row>
    <row r="609" spans="1:48" x14ac:dyDescent="0.25">
      <c r="A609" s="14"/>
      <c r="B609" s="145"/>
      <c r="C609" s="146"/>
      <c r="D609" s="147"/>
      <c r="E609" s="147"/>
      <c r="F609" s="148"/>
      <c r="G609" s="149"/>
      <c r="H609" s="150"/>
      <c r="I609" s="151"/>
      <c r="J609" s="152"/>
      <c r="K609" s="14"/>
      <c r="L609" s="162" t="str">
        <f t="shared" si="142"/>
        <v/>
      </c>
      <c r="M609" s="163" t="str">
        <f t="shared" si="143"/>
        <v/>
      </c>
      <c r="N609" s="164" t="str">
        <f t="shared" si="146"/>
        <v/>
      </c>
      <c r="O609" s="14"/>
      <c r="P609" s="172" t="str">
        <f>IF(I609='Intro &amp; Setup'!$AC$49, Schedule!$P$7, "")</f>
        <v/>
      </c>
      <c r="Q609" s="14"/>
      <c r="S609" s="12" t="str">
        <f t="shared" si="144"/>
        <v/>
      </c>
      <c r="U609" s="22">
        <f>IF(I609='Intro &amp; Setup'!$AC$49, AF609, 0)</f>
        <v>0</v>
      </c>
      <c r="V609" s="57" t="str">
        <f t="shared" si="145"/>
        <v/>
      </c>
      <c r="X609" s="5" t="str">
        <f t="shared" ref="X609:Z628" si="153">IF($I609="", "", IF($S609=X$8, $I609, ""))</f>
        <v/>
      </c>
      <c r="Y609" s="6" t="str">
        <f t="shared" si="153"/>
        <v/>
      </c>
      <c r="Z609" s="7" t="str">
        <f t="shared" si="153"/>
        <v/>
      </c>
      <c r="AA609" s="6"/>
      <c r="AB609" s="32" t="str">
        <f t="shared" ref="AB609:AD628" ca="1" si="154">IF($S609=AB$8, $AF609, "")</f>
        <v/>
      </c>
      <c r="AC609" s="59" t="str">
        <f t="shared" ca="1" si="154"/>
        <v/>
      </c>
      <c r="AD609" s="60" t="str">
        <f t="shared" ca="1" si="154"/>
        <v/>
      </c>
      <c r="AE609" s="59"/>
      <c r="AF609" s="22" t="str">
        <f>IF(AND(I609="", J609=""), "", IF(AND(J609="", 'Intro &amp; Setup'!$K$42&gt;0), 'Intro &amp; Setup'!$K$42, J609))</f>
        <v/>
      </c>
      <c r="AO609" s="37" t="str">
        <f>IF(B609="", "", IF(COUNTIF($B$9:B608, B609)&gt;0, "", B609))</f>
        <v/>
      </c>
      <c r="AP609" s="37" t="str">
        <f t="shared" si="147"/>
        <v/>
      </c>
      <c r="AQ609" s="37">
        <v>601</v>
      </c>
      <c r="AR609" s="37" t="str">
        <f t="shared" si="148"/>
        <v/>
      </c>
      <c r="AT609" s="37" t="str">
        <f t="shared" si="149"/>
        <v/>
      </c>
      <c r="AV609" s="22" t="str">
        <f t="shared" si="150"/>
        <v/>
      </c>
    </row>
    <row r="610" spans="1:48" x14ac:dyDescent="0.25">
      <c r="A610" s="14"/>
      <c r="B610" s="145"/>
      <c r="C610" s="146"/>
      <c r="D610" s="147"/>
      <c r="E610" s="147"/>
      <c r="F610" s="148"/>
      <c r="G610" s="149"/>
      <c r="H610" s="150"/>
      <c r="I610" s="151"/>
      <c r="J610" s="152"/>
      <c r="K610" s="14"/>
      <c r="L610" s="162" t="str">
        <f t="shared" si="142"/>
        <v/>
      </c>
      <c r="M610" s="163" t="str">
        <f t="shared" si="143"/>
        <v/>
      </c>
      <c r="N610" s="164" t="str">
        <f t="shared" si="146"/>
        <v/>
      </c>
      <c r="O610" s="14"/>
      <c r="P610" s="172" t="str">
        <f>IF(I610='Intro &amp; Setup'!$AC$49, Schedule!$P$7, "")</f>
        <v/>
      </c>
      <c r="Q610" s="14"/>
      <c r="S610" s="12" t="str">
        <f t="shared" si="144"/>
        <v/>
      </c>
      <c r="U610" s="22">
        <f>IF(I610='Intro &amp; Setup'!$AC$49, AF610, 0)</f>
        <v>0</v>
      </c>
      <c r="V610" s="57" t="str">
        <f t="shared" si="145"/>
        <v/>
      </c>
      <c r="X610" s="5" t="str">
        <f t="shared" si="153"/>
        <v/>
      </c>
      <c r="Y610" s="6" t="str">
        <f t="shared" si="153"/>
        <v/>
      </c>
      <c r="Z610" s="7" t="str">
        <f t="shared" si="153"/>
        <v/>
      </c>
      <c r="AA610" s="6"/>
      <c r="AB610" s="32" t="str">
        <f t="shared" ca="1" si="154"/>
        <v/>
      </c>
      <c r="AC610" s="59" t="str">
        <f t="shared" ca="1" si="154"/>
        <v/>
      </c>
      <c r="AD610" s="60" t="str">
        <f t="shared" ca="1" si="154"/>
        <v/>
      </c>
      <c r="AE610" s="59"/>
      <c r="AF610" s="22" t="str">
        <f>IF(AND(I610="", J610=""), "", IF(AND(J610="", 'Intro &amp; Setup'!$K$42&gt;0), 'Intro &amp; Setup'!$K$42, J610))</f>
        <v/>
      </c>
      <c r="AO610" s="37" t="str">
        <f>IF(B610="", "", IF(COUNTIF($B$9:B609, B610)&gt;0, "", B610))</f>
        <v/>
      </c>
      <c r="AP610" s="37" t="str">
        <f t="shared" si="147"/>
        <v/>
      </c>
      <c r="AQ610" s="37">
        <v>602</v>
      </c>
      <c r="AR610" s="37" t="str">
        <f t="shared" si="148"/>
        <v/>
      </c>
      <c r="AT610" s="37" t="str">
        <f t="shared" si="149"/>
        <v/>
      </c>
      <c r="AV610" s="22" t="str">
        <f t="shared" si="150"/>
        <v/>
      </c>
    </row>
    <row r="611" spans="1:48" x14ac:dyDescent="0.25">
      <c r="A611" s="14"/>
      <c r="B611" s="145"/>
      <c r="C611" s="146"/>
      <c r="D611" s="147"/>
      <c r="E611" s="147"/>
      <c r="F611" s="148"/>
      <c r="G611" s="149"/>
      <c r="H611" s="150"/>
      <c r="I611" s="151"/>
      <c r="J611" s="152"/>
      <c r="K611" s="14"/>
      <c r="L611" s="162" t="str">
        <f t="shared" si="142"/>
        <v/>
      </c>
      <c r="M611" s="163" t="str">
        <f t="shared" si="143"/>
        <v/>
      </c>
      <c r="N611" s="164" t="str">
        <f t="shared" si="146"/>
        <v/>
      </c>
      <c r="O611" s="14"/>
      <c r="P611" s="172" t="str">
        <f>IF(I611='Intro &amp; Setup'!$AC$49, Schedule!$P$7, "")</f>
        <v/>
      </c>
      <c r="Q611" s="14"/>
      <c r="S611" s="12" t="str">
        <f t="shared" si="144"/>
        <v/>
      </c>
      <c r="U611" s="22">
        <f>IF(I611='Intro &amp; Setup'!$AC$49, AF611, 0)</f>
        <v>0</v>
      </c>
      <c r="V611" s="57" t="str">
        <f t="shared" si="145"/>
        <v/>
      </c>
      <c r="X611" s="5" t="str">
        <f t="shared" si="153"/>
        <v/>
      </c>
      <c r="Y611" s="6" t="str">
        <f t="shared" si="153"/>
        <v/>
      </c>
      <c r="Z611" s="7" t="str">
        <f t="shared" si="153"/>
        <v/>
      </c>
      <c r="AA611" s="6"/>
      <c r="AB611" s="32" t="str">
        <f t="shared" ca="1" si="154"/>
        <v/>
      </c>
      <c r="AC611" s="59" t="str">
        <f t="shared" ca="1" si="154"/>
        <v/>
      </c>
      <c r="AD611" s="60" t="str">
        <f t="shared" ca="1" si="154"/>
        <v/>
      </c>
      <c r="AE611" s="59"/>
      <c r="AF611" s="22" t="str">
        <f>IF(AND(I611="", J611=""), "", IF(AND(J611="", 'Intro &amp; Setup'!$K$42&gt;0), 'Intro &amp; Setup'!$K$42, J611))</f>
        <v/>
      </c>
      <c r="AO611" s="37" t="str">
        <f>IF(B611="", "", IF(COUNTIF($B$9:B610, B611)&gt;0, "", B611))</f>
        <v/>
      </c>
      <c r="AP611" s="37" t="str">
        <f t="shared" si="147"/>
        <v/>
      </c>
      <c r="AQ611" s="37">
        <v>603</v>
      </c>
      <c r="AR611" s="37" t="str">
        <f t="shared" si="148"/>
        <v/>
      </c>
      <c r="AT611" s="37" t="str">
        <f t="shared" si="149"/>
        <v/>
      </c>
      <c r="AV611" s="22" t="str">
        <f t="shared" si="150"/>
        <v/>
      </c>
    </row>
    <row r="612" spans="1:48" x14ac:dyDescent="0.25">
      <c r="A612" s="14"/>
      <c r="B612" s="145"/>
      <c r="C612" s="146"/>
      <c r="D612" s="147"/>
      <c r="E612" s="147"/>
      <c r="F612" s="148"/>
      <c r="G612" s="149"/>
      <c r="H612" s="150"/>
      <c r="I612" s="151"/>
      <c r="J612" s="152"/>
      <c r="K612" s="14"/>
      <c r="L612" s="162" t="str">
        <f t="shared" si="142"/>
        <v/>
      </c>
      <c r="M612" s="163" t="str">
        <f t="shared" si="143"/>
        <v/>
      </c>
      <c r="N612" s="164" t="str">
        <f t="shared" si="146"/>
        <v/>
      </c>
      <c r="O612" s="14"/>
      <c r="P612" s="172" t="str">
        <f>IF(I612='Intro &amp; Setup'!$AC$49, Schedule!$P$7, "")</f>
        <v/>
      </c>
      <c r="Q612" s="14"/>
      <c r="S612" s="12" t="str">
        <f t="shared" si="144"/>
        <v/>
      </c>
      <c r="U612" s="22">
        <f>IF(I612='Intro &amp; Setup'!$AC$49, AF612, 0)</f>
        <v>0</v>
      </c>
      <c r="V612" s="57" t="str">
        <f t="shared" si="145"/>
        <v/>
      </c>
      <c r="X612" s="5" t="str">
        <f t="shared" si="153"/>
        <v/>
      </c>
      <c r="Y612" s="6" t="str">
        <f t="shared" si="153"/>
        <v/>
      </c>
      <c r="Z612" s="7" t="str">
        <f t="shared" si="153"/>
        <v/>
      </c>
      <c r="AA612" s="6"/>
      <c r="AB612" s="32" t="str">
        <f t="shared" ca="1" si="154"/>
        <v/>
      </c>
      <c r="AC612" s="59" t="str">
        <f t="shared" ca="1" si="154"/>
        <v/>
      </c>
      <c r="AD612" s="60" t="str">
        <f t="shared" ca="1" si="154"/>
        <v/>
      </c>
      <c r="AE612" s="59"/>
      <c r="AF612" s="22" t="str">
        <f>IF(AND(I612="", J612=""), "", IF(AND(J612="", 'Intro &amp; Setup'!$K$42&gt;0), 'Intro &amp; Setup'!$K$42, J612))</f>
        <v/>
      </c>
      <c r="AO612" s="37" t="str">
        <f>IF(B612="", "", IF(COUNTIF($B$9:B611, B612)&gt;0, "", B612))</f>
        <v/>
      </c>
      <c r="AP612" s="37" t="str">
        <f t="shared" si="147"/>
        <v/>
      </c>
      <c r="AQ612" s="37">
        <v>604</v>
      </c>
      <c r="AR612" s="37" t="str">
        <f t="shared" si="148"/>
        <v/>
      </c>
      <c r="AT612" s="37" t="str">
        <f t="shared" si="149"/>
        <v/>
      </c>
      <c r="AV612" s="22" t="str">
        <f t="shared" si="150"/>
        <v/>
      </c>
    </row>
    <row r="613" spans="1:48" x14ac:dyDescent="0.25">
      <c r="A613" s="14"/>
      <c r="B613" s="145"/>
      <c r="C613" s="146"/>
      <c r="D613" s="147"/>
      <c r="E613" s="147"/>
      <c r="F613" s="148"/>
      <c r="G613" s="149"/>
      <c r="H613" s="150"/>
      <c r="I613" s="151"/>
      <c r="J613" s="152"/>
      <c r="K613" s="14"/>
      <c r="L613" s="162" t="str">
        <f t="shared" si="142"/>
        <v/>
      </c>
      <c r="M613" s="163" t="str">
        <f t="shared" si="143"/>
        <v/>
      </c>
      <c r="N613" s="164" t="str">
        <f t="shared" si="146"/>
        <v/>
      </c>
      <c r="O613" s="14"/>
      <c r="P613" s="172" t="str">
        <f>IF(I613='Intro &amp; Setup'!$AC$49, Schedule!$P$7, "")</f>
        <v/>
      </c>
      <c r="Q613" s="14"/>
      <c r="S613" s="12" t="str">
        <f t="shared" si="144"/>
        <v/>
      </c>
      <c r="U613" s="22">
        <f>IF(I613='Intro &amp; Setup'!$AC$49, AF613, 0)</f>
        <v>0</v>
      </c>
      <c r="V613" s="57" t="str">
        <f t="shared" si="145"/>
        <v/>
      </c>
      <c r="X613" s="5" t="str">
        <f t="shared" si="153"/>
        <v/>
      </c>
      <c r="Y613" s="6" t="str">
        <f t="shared" si="153"/>
        <v/>
      </c>
      <c r="Z613" s="7" t="str">
        <f t="shared" si="153"/>
        <v/>
      </c>
      <c r="AA613" s="6"/>
      <c r="AB613" s="32" t="str">
        <f t="shared" ca="1" si="154"/>
        <v/>
      </c>
      <c r="AC613" s="59" t="str">
        <f t="shared" ca="1" si="154"/>
        <v/>
      </c>
      <c r="AD613" s="60" t="str">
        <f t="shared" ca="1" si="154"/>
        <v/>
      </c>
      <c r="AE613" s="59"/>
      <c r="AF613" s="22" t="str">
        <f>IF(AND(I613="", J613=""), "", IF(AND(J613="", 'Intro &amp; Setup'!$K$42&gt;0), 'Intro &amp; Setup'!$K$42, J613))</f>
        <v/>
      </c>
      <c r="AO613" s="37" t="str">
        <f>IF(B613="", "", IF(COUNTIF($B$9:B612, B613)&gt;0, "", B613))</f>
        <v/>
      </c>
      <c r="AP613" s="37" t="str">
        <f t="shared" si="147"/>
        <v/>
      </c>
      <c r="AQ613" s="37">
        <v>605</v>
      </c>
      <c r="AR613" s="37" t="str">
        <f t="shared" si="148"/>
        <v/>
      </c>
      <c r="AT613" s="37" t="str">
        <f t="shared" si="149"/>
        <v/>
      </c>
      <c r="AV613" s="22" t="str">
        <f t="shared" si="150"/>
        <v/>
      </c>
    </row>
    <row r="614" spans="1:48" x14ac:dyDescent="0.25">
      <c r="A614" s="14"/>
      <c r="B614" s="145"/>
      <c r="C614" s="146"/>
      <c r="D614" s="147"/>
      <c r="E614" s="147"/>
      <c r="F614" s="148"/>
      <c r="G614" s="149"/>
      <c r="H614" s="150"/>
      <c r="I614" s="151"/>
      <c r="J614" s="152"/>
      <c r="K614" s="14"/>
      <c r="L614" s="162" t="str">
        <f t="shared" si="142"/>
        <v/>
      </c>
      <c r="M614" s="163" t="str">
        <f t="shared" si="143"/>
        <v/>
      </c>
      <c r="N614" s="164" t="str">
        <f t="shared" si="146"/>
        <v/>
      </c>
      <c r="O614" s="14"/>
      <c r="P614" s="172" t="str">
        <f>IF(I614='Intro &amp; Setup'!$AC$49, Schedule!$P$7, "")</f>
        <v/>
      </c>
      <c r="Q614" s="14"/>
      <c r="S614" s="12" t="str">
        <f t="shared" si="144"/>
        <v/>
      </c>
      <c r="U614" s="22">
        <f>IF(I614='Intro &amp; Setup'!$AC$49, AF614, 0)</f>
        <v>0</v>
      </c>
      <c r="V614" s="57" t="str">
        <f t="shared" si="145"/>
        <v/>
      </c>
      <c r="X614" s="5" t="str">
        <f t="shared" si="153"/>
        <v/>
      </c>
      <c r="Y614" s="6" t="str">
        <f t="shared" si="153"/>
        <v/>
      </c>
      <c r="Z614" s="7" t="str">
        <f t="shared" si="153"/>
        <v/>
      </c>
      <c r="AA614" s="6"/>
      <c r="AB614" s="32" t="str">
        <f t="shared" ca="1" si="154"/>
        <v/>
      </c>
      <c r="AC614" s="59" t="str">
        <f t="shared" ca="1" si="154"/>
        <v/>
      </c>
      <c r="AD614" s="60" t="str">
        <f t="shared" ca="1" si="154"/>
        <v/>
      </c>
      <c r="AE614" s="59"/>
      <c r="AF614" s="22" t="str">
        <f>IF(AND(I614="", J614=""), "", IF(AND(J614="", 'Intro &amp; Setup'!$K$42&gt;0), 'Intro &amp; Setup'!$K$42, J614))</f>
        <v/>
      </c>
      <c r="AO614" s="37" t="str">
        <f>IF(B614="", "", IF(COUNTIF($B$9:B613, B614)&gt;0, "", B614))</f>
        <v/>
      </c>
      <c r="AP614" s="37" t="str">
        <f t="shared" si="147"/>
        <v/>
      </c>
      <c r="AQ614" s="37">
        <v>606</v>
      </c>
      <c r="AR614" s="37" t="str">
        <f t="shared" si="148"/>
        <v/>
      </c>
      <c r="AT614" s="37" t="str">
        <f t="shared" si="149"/>
        <v/>
      </c>
      <c r="AV614" s="22" t="str">
        <f t="shared" si="150"/>
        <v/>
      </c>
    </row>
    <row r="615" spans="1:48" x14ac:dyDescent="0.25">
      <c r="A615" s="14"/>
      <c r="B615" s="145"/>
      <c r="C615" s="146"/>
      <c r="D615" s="147"/>
      <c r="E615" s="147"/>
      <c r="F615" s="148"/>
      <c r="G615" s="149"/>
      <c r="H615" s="150"/>
      <c r="I615" s="151"/>
      <c r="J615" s="152"/>
      <c r="K615" s="14"/>
      <c r="L615" s="162" t="str">
        <f t="shared" si="142"/>
        <v/>
      </c>
      <c r="M615" s="163" t="str">
        <f t="shared" si="143"/>
        <v/>
      </c>
      <c r="N615" s="164" t="str">
        <f t="shared" si="146"/>
        <v/>
      </c>
      <c r="O615" s="14"/>
      <c r="P615" s="172" t="str">
        <f>IF(I615='Intro &amp; Setup'!$AC$49, Schedule!$P$7, "")</f>
        <v/>
      </c>
      <c r="Q615" s="14"/>
      <c r="S615" s="12" t="str">
        <f t="shared" si="144"/>
        <v/>
      </c>
      <c r="U615" s="22">
        <f>IF(I615='Intro &amp; Setup'!$AC$49, AF615, 0)</f>
        <v>0</v>
      </c>
      <c r="V615" s="57" t="str">
        <f t="shared" si="145"/>
        <v/>
      </c>
      <c r="X615" s="5" t="str">
        <f t="shared" si="153"/>
        <v/>
      </c>
      <c r="Y615" s="6" t="str">
        <f t="shared" si="153"/>
        <v/>
      </c>
      <c r="Z615" s="7" t="str">
        <f t="shared" si="153"/>
        <v/>
      </c>
      <c r="AA615" s="6"/>
      <c r="AB615" s="32" t="str">
        <f t="shared" ca="1" si="154"/>
        <v/>
      </c>
      <c r="AC615" s="59" t="str">
        <f t="shared" ca="1" si="154"/>
        <v/>
      </c>
      <c r="AD615" s="60" t="str">
        <f t="shared" ca="1" si="154"/>
        <v/>
      </c>
      <c r="AE615" s="59"/>
      <c r="AF615" s="22" t="str">
        <f>IF(AND(I615="", J615=""), "", IF(AND(J615="", 'Intro &amp; Setup'!$K$42&gt;0), 'Intro &amp; Setup'!$K$42, J615))</f>
        <v/>
      </c>
      <c r="AO615" s="37" t="str">
        <f>IF(B615="", "", IF(COUNTIF($B$9:B614, B615)&gt;0, "", B615))</f>
        <v/>
      </c>
      <c r="AP615" s="37" t="str">
        <f t="shared" si="147"/>
        <v/>
      </c>
      <c r="AQ615" s="37">
        <v>607</v>
      </c>
      <c r="AR615" s="37" t="str">
        <f t="shared" si="148"/>
        <v/>
      </c>
      <c r="AT615" s="37" t="str">
        <f t="shared" si="149"/>
        <v/>
      </c>
      <c r="AV615" s="22" t="str">
        <f t="shared" si="150"/>
        <v/>
      </c>
    </row>
    <row r="616" spans="1:48" x14ac:dyDescent="0.25">
      <c r="A616" s="14"/>
      <c r="B616" s="145"/>
      <c r="C616" s="146"/>
      <c r="D616" s="147"/>
      <c r="E616" s="147"/>
      <c r="F616" s="148"/>
      <c r="G616" s="149"/>
      <c r="H616" s="150"/>
      <c r="I616" s="151"/>
      <c r="J616" s="152"/>
      <c r="K616" s="14"/>
      <c r="L616" s="162" t="str">
        <f t="shared" si="142"/>
        <v/>
      </c>
      <c r="M616" s="163" t="str">
        <f t="shared" si="143"/>
        <v/>
      </c>
      <c r="N616" s="164" t="str">
        <f t="shared" si="146"/>
        <v/>
      </c>
      <c r="O616" s="14"/>
      <c r="P616" s="172" t="str">
        <f>IF(I616='Intro &amp; Setup'!$AC$49, Schedule!$P$7, "")</f>
        <v/>
      </c>
      <c r="Q616" s="14"/>
      <c r="S616" s="12" t="str">
        <f t="shared" si="144"/>
        <v/>
      </c>
      <c r="U616" s="22">
        <f>IF(I616='Intro &amp; Setup'!$AC$49, AF616, 0)</f>
        <v>0</v>
      </c>
      <c r="V616" s="57" t="str">
        <f t="shared" si="145"/>
        <v/>
      </c>
      <c r="X616" s="5" t="str">
        <f t="shared" si="153"/>
        <v/>
      </c>
      <c r="Y616" s="6" t="str">
        <f t="shared" si="153"/>
        <v/>
      </c>
      <c r="Z616" s="7" t="str">
        <f t="shared" si="153"/>
        <v/>
      </c>
      <c r="AA616" s="6"/>
      <c r="AB616" s="32" t="str">
        <f t="shared" ca="1" si="154"/>
        <v/>
      </c>
      <c r="AC616" s="59" t="str">
        <f t="shared" ca="1" si="154"/>
        <v/>
      </c>
      <c r="AD616" s="60" t="str">
        <f t="shared" ca="1" si="154"/>
        <v/>
      </c>
      <c r="AE616" s="59"/>
      <c r="AF616" s="22" t="str">
        <f>IF(AND(I616="", J616=""), "", IF(AND(J616="", 'Intro &amp; Setup'!$K$42&gt;0), 'Intro &amp; Setup'!$K$42, J616))</f>
        <v/>
      </c>
      <c r="AO616" s="37" t="str">
        <f>IF(B616="", "", IF(COUNTIF($B$9:B615, B616)&gt;0, "", B616))</f>
        <v/>
      </c>
      <c r="AP616" s="37" t="str">
        <f t="shared" si="147"/>
        <v/>
      </c>
      <c r="AQ616" s="37">
        <v>608</v>
      </c>
      <c r="AR616" s="37" t="str">
        <f t="shared" si="148"/>
        <v/>
      </c>
      <c r="AT616" s="37" t="str">
        <f t="shared" si="149"/>
        <v/>
      </c>
      <c r="AV616" s="22" t="str">
        <f t="shared" si="150"/>
        <v/>
      </c>
    </row>
    <row r="617" spans="1:48" x14ac:dyDescent="0.25">
      <c r="A617" s="14"/>
      <c r="B617" s="145"/>
      <c r="C617" s="146"/>
      <c r="D617" s="147"/>
      <c r="E617" s="147"/>
      <c r="F617" s="148"/>
      <c r="G617" s="149"/>
      <c r="H617" s="150"/>
      <c r="I617" s="151"/>
      <c r="J617" s="152"/>
      <c r="K617" s="14"/>
      <c r="L617" s="162" t="str">
        <f t="shared" si="142"/>
        <v/>
      </c>
      <c r="M617" s="163" t="str">
        <f t="shared" si="143"/>
        <v/>
      </c>
      <c r="N617" s="164" t="str">
        <f t="shared" si="146"/>
        <v/>
      </c>
      <c r="O617" s="14"/>
      <c r="P617" s="172" t="str">
        <f>IF(I617='Intro &amp; Setup'!$AC$49, Schedule!$P$7, "")</f>
        <v/>
      </c>
      <c r="Q617" s="14"/>
      <c r="S617" s="12" t="str">
        <f t="shared" si="144"/>
        <v/>
      </c>
      <c r="U617" s="22">
        <f>IF(I617='Intro &amp; Setup'!$AC$49, AF617, 0)</f>
        <v>0</v>
      </c>
      <c r="V617" s="57" t="str">
        <f t="shared" si="145"/>
        <v/>
      </c>
      <c r="X617" s="5" t="str">
        <f t="shared" si="153"/>
        <v/>
      </c>
      <c r="Y617" s="6" t="str">
        <f t="shared" si="153"/>
        <v/>
      </c>
      <c r="Z617" s="7" t="str">
        <f t="shared" si="153"/>
        <v/>
      </c>
      <c r="AA617" s="6"/>
      <c r="AB617" s="32" t="str">
        <f t="shared" ca="1" si="154"/>
        <v/>
      </c>
      <c r="AC617" s="59" t="str">
        <f t="shared" ca="1" si="154"/>
        <v/>
      </c>
      <c r="AD617" s="60" t="str">
        <f t="shared" ca="1" si="154"/>
        <v/>
      </c>
      <c r="AE617" s="59"/>
      <c r="AF617" s="22" t="str">
        <f>IF(AND(I617="", J617=""), "", IF(AND(J617="", 'Intro &amp; Setup'!$K$42&gt;0), 'Intro &amp; Setup'!$K$42, J617))</f>
        <v/>
      </c>
      <c r="AO617" s="37" t="str">
        <f>IF(B617="", "", IF(COUNTIF($B$9:B616, B617)&gt;0, "", B617))</f>
        <v/>
      </c>
      <c r="AP617" s="37" t="str">
        <f t="shared" si="147"/>
        <v/>
      </c>
      <c r="AQ617" s="37">
        <v>609</v>
      </c>
      <c r="AR617" s="37" t="str">
        <f t="shared" si="148"/>
        <v/>
      </c>
      <c r="AT617" s="37" t="str">
        <f t="shared" si="149"/>
        <v/>
      </c>
      <c r="AV617" s="22" t="str">
        <f t="shared" si="150"/>
        <v/>
      </c>
    </row>
    <row r="618" spans="1:48" x14ac:dyDescent="0.25">
      <c r="A618" s="14"/>
      <c r="B618" s="145"/>
      <c r="C618" s="146"/>
      <c r="D618" s="147"/>
      <c r="E618" s="147"/>
      <c r="F618" s="148"/>
      <c r="G618" s="149"/>
      <c r="H618" s="150"/>
      <c r="I618" s="151"/>
      <c r="J618" s="152"/>
      <c r="K618" s="14"/>
      <c r="L618" s="162" t="str">
        <f t="shared" si="142"/>
        <v/>
      </c>
      <c r="M618" s="163" t="str">
        <f t="shared" si="143"/>
        <v/>
      </c>
      <c r="N618" s="164" t="str">
        <f t="shared" si="146"/>
        <v/>
      </c>
      <c r="O618" s="14"/>
      <c r="P618" s="172" t="str">
        <f>IF(I618='Intro &amp; Setup'!$AC$49, Schedule!$P$7, "")</f>
        <v/>
      </c>
      <c r="Q618" s="14"/>
      <c r="S618" s="12" t="str">
        <f t="shared" si="144"/>
        <v/>
      </c>
      <c r="U618" s="22">
        <f>IF(I618='Intro &amp; Setup'!$AC$49, AF618, 0)</f>
        <v>0</v>
      </c>
      <c r="V618" s="57" t="str">
        <f t="shared" si="145"/>
        <v/>
      </c>
      <c r="X618" s="5" t="str">
        <f t="shared" si="153"/>
        <v/>
      </c>
      <c r="Y618" s="6" t="str">
        <f t="shared" si="153"/>
        <v/>
      </c>
      <c r="Z618" s="7" t="str">
        <f t="shared" si="153"/>
        <v/>
      </c>
      <c r="AA618" s="6"/>
      <c r="AB618" s="32" t="str">
        <f t="shared" ca="1" si="154"/>
        <v/>
      </c>
      <c r="AC618" s="59" t="str">
        <f t="shared" ca="1" si="154"/>
        <v/>
      </c>
      <c r="AD618" s="60" t="str">
        <f t="shared" ca="1" si="154"/>
        <v/>
      </c>
      <c r="AE618" s="59"/>
      <c r="AF618" s="22" t="str">
        <f>IF(AND(I618="", J618=""), "", IF(AND(J618="", 'Intro &amp; Setup'!$K$42&gt;0), 'Intro &amp; Setup'!$K$42, J618))</f>
        <v/>
      </c>
      <c r="AO618" s="37" t="str">
        <f>IF(B618="", "", IF(COUNTIF($B$9:B617, B618)&gt;0, "", B618))</f>
        <v/>
      </c>
      <c r="AP618" s="37" t="str">
        <f t="shared" si="147"/>
        <v/>
      </c>
      <c r="AQ618" s="37">
        <v>610</v>
      </c>
      <c r="AR618" s="37" t="str">
        <f t="shared" si="148"/>
        <v/>
      </c>
      <c r="AT618" s="37" t="str">
        <f t="shared" si="149"/>
        <v/>
      </c>
      <c r="AV618" s="22" t="str">
        <f t="shared" si="150"/>
        <v/>
      </c>
    </row>
    <row r="619" spans="1:48" x14ac:dyDescent="0.25">
      <c r="A619" s="14"/>
      <c r="B619" s="145"/>
      <c r="C619" s="146"/>
      <c r="D619" s="147"/>
      <c r="E619" s="147"/>
      <c r="F619" s="148"/>
      <c r="G619" s="149"/>
      <c r="H619" s="150"/>
      <c r="I619" s="151"/>
      <c r="J619" s="152"/>
      <c r="K619" s="14"/>
      <c r="L619" s="162" t="str">
        <f t="shared" si="142"/>
        <v/>
      </c>
      <c r="M619" s="163" t="str">
        <f t="shared" si="143"/>
        <v/>
      </c>
      <c r="N619" s="164" t="str">
        <f t="shared" si="146"/>
        <v/>
      </c>
      <c r="O619" s="14"/>
      <c r="P619" s="172" t="str">
        <f>IF(I619='Intro &amp; Setup'!$AC$49, Schedule!$P$7, "")</f>
        <v/>
      </c>
      <c r="Q619" s="14"/>
      <c r="S619" s="12" t="str">
        <f t="shared" si="144"/>
        <v/>
      </c>
      <c r="U619" s="22">
        <f>IF(I619='Intro &amp; Setup'!$AC$49, AF619, 0)</f>
        <v>0</v>
      </c>
      <c r="V619" s="57" t="str">
        <f t="shared" si="145"/>
        <v/>
      </c>
      <c r="X619" s="5" t="str">
        <f t="shared" si="153"/>
        <v/>
      </c>
      <c r="Y619" s="6" t="str">
        <f t="shared" si="153"/>
        <v/>
      </c>
      <c r="Z619" s="7" t="str">
        <f t="shared" si="153"/>
        <v/>
      </c>
      <c r="AA619" s="6"/>
      <c r="AB619" s="32" t="str">
        <f t="shared" ca="1" si="154"/>
        <v/>
      </c>
      <c r="AC619" s="59" t="str">
        <f t="shared" ca="1" si="154"/>
        <v/>
      </c>
      <c r="AD619" s="60" t="str">
        <f t="shared" ca="1" si="154"/>
        <v/>
      </c>
      <c r="AE619" s="59"/>
      <c r="AF619" s="22" t="str">
        <f>IF(AND(I619="", J619=""), "", IF(AND(J619="", 'Intro &amp; Setup'!$K$42&gt;0), 'Intro &amp; Setup'!$K$42, J619))</f>
        <v/>
      </c>
      <c r="AO619" s="37" t="str">
        <f>IF(B619="", "", IF(COUNTIF($B$9:B618, B619)&gt;0, "", B619))</f>
        <v/>
      </c>
      <c r="AP619" s="37" t="str">
        <f t="shared" si="147"/>
        <v/>
      </c>
      <c r="AQ619" s="37">
        <v>611</v>
      </c>
      <c r="AR619" s="37" t="str">
        <f t="shared" si="148"/>
        <v/>
      </c>
      <c r="AT619" s="37" t="str">
        <f t="shared" si="149"/>
        <v/>
      </c>
      <c r="AV619" s="22" t="str">
        <f t="shared" si="150"/>
        <v/>
      </c>
    </row>
    <row r="620" spans="1:48" x14ac:dyDescent="0.25">
      <c r="A620" s="14"/>
      <c r="B620" s="145"/>
      <c r="C620" s="146"/>
      <c r="D620" s="147"/>
      <c r="E620" s="147"/>
      <c r="F620" s="148"/>
      <c r="G620" s="149"/>
      <c r="H620" s="150"/>
      <c r="I620" s="151"/>
      <c r="J620" s="152"/>
      <c r="K620" s="14"/>
      <c r="L620" s="162" t="str">
        <f t="shared" si="142"/>
        <v/>
      </c>
      <c r="M620" s="163" t="str">
        <f t="shared" si="143"/>
        <v/>
      </c>
      <c r="N620" s="164" t="str">
        <f t="shared" si="146"/>
        <v/>
      </c>
      <c r="O620" s="14"/>
      <c r="P620" s="172" t="str">
        <f>IF(I620='Intro &amp; Setup'!$AC$49, Schedule!$P$7, "")</f>
        <v/>
      </c>
      <c r="Q620" s="14"/>
      <c r="S620" s="12" t="str">
        <f t="shared" si="144"/>
        <v/>
      </c>
      <c r="U620" s="22">
        <f>IF(I620='Intro &amp; Setup'!$AC$49, AF620, 0)</f>
        <v>0</v>
      </c>
      <c r="V620" s="57" t="str">
        <f t="shared" si="145"/>
        <v/>
      </c>
      <c r="X620" s="5" t="str">
        <f t="shared" si="153"/>
        <v/>
      </c>
      <c r="Y620" s="6" t="str">
        <f t="shared" si="153"/>
        <v/>
      </c>
      <c r="Z620" s="7" t="str">
        <f t="shared" si="153"/>
        <v/>
      </c>
      <c r="AA620" s="6"/>
      <c r="AB620" s="32" t="str">
        <f t="shared" ca="1" si="154"/>
        <v/>
      </c>
      <c r="AC620" s="59" t="str">
        <f t="shared" ca="1" si="154"/>
        <v/>
      </c>
      <c r="AD620" s="60" t="str">
        <f t="shared" ca="1" si="154"/>
        <v/>
      </c>
      <c r="AE620" s="59"/>
      <c r="AF620" s="22" t="str">
        <f>IF(AND(I620="", J620=""), "", IF(AND(J620="", 'Intro &amp; Setup'!$K$42&gt;0), 'Intro &amp; Setup'!$K$42, J620))</f>
        <v/>
      </c>
      <c r="AO620" s="37" t="str">
        <f>IF(B620="", "", IF(COUNTIF($B$9:B619, B620)&gt;0, "", B620))</f>
        <v/>
      </c>
      <c r="AP620" s="37" t="str">
        <f t="shared" si="147"/>
        <v/>
      </c>
      <c r="AQ620" s="37">
        <v>612</v>
      </c>
      <c r="AR620" s="37" t="str">
        <f t="shared" si="148"/>
        <v/>
      </c>
      <c r="AT620" s="37" t="str">
        <f t="shared" si="149"/>
        <v/>
      </c>
      <c r="AV620" s="22" t="str">
        <f t="shared" si="150"/>
        <v/>
      </c>
    </row>
    <row r="621" spans="1:48" x14ac:dyDescent="0.25">
      <c r="A621" s="14"/>
      <c r="B621" s="145"/>
      <c r="C621" s="146"/>
      <c r="D621" s="147"/>
      <c r="E621" s="147"/>
      <c r="F621" s="148"/>
      <c r="G621" s="149"/>
      <c r="H621" s="150"/>
      <c r="I621" s="151"/>
      <c r="J621" s="152"/>
      <c r="K621" s="14"/>
      <c r="L621" s="162" t="str">
        <f t="shared" si="142"/>
        <v/>
      </c>
      <c r="M621" s="163" t="str">
        <f t="shared" si="143"/>
        <v/>
      </c>
      <c r="N621" s="164" t="str">
        <f t="shared" si="146"/>
        <v/>
      </c>
      <c r="O621" s="14"/>
      <c r="P621" s="172" t="str">
        <f>IF(I621='Intro &amp; Setup'!$AC$49, Schedule!$P$7, "")</f>
        <v/>
      </c>
      <c r="Q621" s="14"/>
      <c r="S621" s="12" t="str">
        <f t="shared" si="144"/>
        <v/>
      </c>
      <c r="U621" s="22">
        <f>IF(I621='Intro &amp; Setup'!$AC$49, AF621, 0)</f>
        <v>0</v>
      </c>
      <c r="V621" s="57" t="str">
        <f t="shared" si="145"/>
        <v/>
      </c>
      <c r="X621" s="5" t="str">
        <f t="shared" si="153"/>
        <v/>
      </c>
      <c r="Y621" s="6" t="str">
        <f t="shared" si="153"/>
        <v/>
      </c>
      <c r="Z621" s="7" t="str">
        <f t="shared" si="153"/>
        <v/>
      </c>
      <c r="AA621" s="6"/>
      <c r="AB621" s="32" t="str">
        <f t="shared" ca="1" si="154"/>
        <v/>
      </c>
      <c r="AC621" s="59" t="str">
        <f t="shared" ca="1" si="154"/>
        <v/>
      </c>
      <c r="AD621" s="60" t="str">
        <f t="shared" ca="1" si="154"/>
        <v/>
      </c>
      <c r="AE621" s="59"/>
      <c r="AF621" s="22" t="str">
        <f>IF(AND(I621="", J621=""), "", IF(AND(J621="", 'Intro &amp; Setup'!$K$42&gt;0), 'Intro &amp; Setup'!$K$42, J621))</f>
        <v/>
      </c>
      <c r="AO621" s="37" t="str">
        <f>IF(B621="", "", IF(COUNTIF($B$9:B620, B621)&gt;0, "", B621))</f>
        <v/>
      </c>
      <c r="AP621" s="37" t="str">
        <f t="shared" si="147"/>
        <v/>
      </c>
      <c r="AQ621" s="37">
        <v>613</v>
      </c>
      <c r="AR621" s="37" t="str">
        <f t="shared" si="148"/>
        <v/>
      </c>
      <c r="AT621" s="37" t="str">
        <f t="shared" si="149"/>
        <v/>
      </c>
      <c r="AV621" s="22" t="str">
        <f t="shared" si="150"/>
        <v/>
      </c>
    </row>
    <row r="622" spans="1:48" x14ac:dyDescent="0.25">
      <c r="A622" s="14"/>
      <c r="B622" s="145"/>
      <c r="C622" s="146"/>
      <c r="D622" s="147"/>
      <c r="E622" s="147"/>
      <c r="F622" s="148"/>
      <c r="G622" s="149"/>
      <c r="H622" s="150"/>
      <c r="I622" s="151"/>
      <c r="J622" s="152"/>
      <c r="K622" s="14"/>
      <c r="L622" s="162" t="str">
        <f t="shared" si="142"/>
        <v/>
      </c>
      <c r="M622" s="163" t="str">
        <f t="shared" si="143"/>
        <v/>
      </c>
      <c r="N622" s="164" t="str">
        <f t="shared" si="146"/>
        <v/>
      </c>
      <c r="O622" s="14"/>
      <c r="P622" s="172" t="str">
        <f>IF(I622='Intro &amp; Setup'!$AC$49, Schedule!$P$7, "")</f>
        <v/>
      </c>
      <c r="Q622" s="14"/>
      <c r="S622" s="12" t="str">
        <f t="shared" si="144"/>
        <v/>
      </c>
      <c r="U622" s="22">
        <f>IF(I622='Intro &amp; Setup'!$AC$49, AF622, 0)</f>
        <v>0</v>
      </c>
      <c r="V622" s="57" t="str">
        <f t="shared" si="145"/>
        <v/>
      </c>
      <c r="X622" s="5" t="str">
        <f t="shared" si="153"/>
        <v/>
      </c>
      <c r="Y622" s="6" t="str">
        <f t="shared" si="153"/>
        <v/>
      </c>
      <c r="Z622" s="7" t="str">
        <f t="shared" si="153"/>
        <v/>
      </c>
      <c r="AA622" s="6"/>
      <c r="AB622" s="32" t="str">
        <f t="shared" ca="1" si="154"/>
        <v/>
      </c>
      <c r="AC622" s="59" t="str">
        <f t="shared" ca="1" si="154"/>
        <v/>
      </c>
      <c r="AD622" s="60" t="str">
        <f t="shared" ca="1" si="154"/>
        <v/>
      </c>
      <c r="AE622" s="59"/>
      <c r="AF622" s="22" t="str">
        <f>IF(AND(I622="", J622=""), "", IF(AND(J622="", 'Intro &amp; Setup'!$K$42&gt;0), 'Intro &amp; Setup'!$K$42, J622))</f>
        <v/>
      </c>
      <c r="AO622" s="37" t="str">
        <f>IF(B622="", "", IF(COUNTIF($B$9:B621, B622)&gt;0, "", B622))</f>
        <v/>
      </c>
      <c r="AP622" s="37" t="str">
        <f t="shared" si="147"/>
        <v/>
      </c>
      <c r="AQ622" s="37">
        <v>614</v>
      </c>
      <c r="AR622" s="37" t="str">
        <f t="shared" si="148"/>
        <v/>
      </c>
      <c r="AT622" s="37" t="str">
        <f t="shared" si="149"/>
        <v/>
      </c>
      <c r="AV622" s="22" t="str">
        <f t="shared" si="150"/>
        <v/>
      </c>
    </row>
    <row r="623" spans="1:48" x14ac:dyDescent="0.25">
      <c r="A623" s="14"/>
      <c r="B623" s="145"/>
      <c r="C623" s="146"/>
      <c r="D623" s="147"/>
      <c r="E623" s="147"/>
      <c r="F623" s="148"/>
      <c r="G623" s="149"/>
      <c r="H623" s="150"/>
      <c r="I623" s="151"/>
      <c r="J623" s="152"/>
      <c r="K623" s="14"/>
      <c r="L623" s="162" t="str">
        <f t="shared" si="142"/>
        <v/>
      </c>
      <c r="M623" s="163" t="str">
        <f t="shared" si="143"/>
        <v/>
      </c>
      <c r="N623" s="164" t="str">
        <f t="shared" si="146"/>
        <v/>
      </c>
      <c r="O623" s="14"/>
      <c r="P623" s="172" t="str">
        <f>IF(I623='Intro &amp; Setup'!$AC$49, Schedule!$P$7, "")</f>
        <v/>
      </c>
      <c r="Q623" s="14"/>
      <c r="S623" s="12" t="str">
        <f t="shared" si="144"/>
        <v/>
      </c>
      <c r="U623" s="22">
        <f>IF(I623='Intro &amp; Setup'!$AC$49, AF623, 0)</f>
        <v>0</v>
      </c>
      <c r="V623" s="57" t="str">
        <f t="shared" si="145"/>
        <v/>
      </c>
      <c r="X623" s="5" t="str">
        <f t="shared" si="153"/>
        <v/>
      </c>
      <c r="Y623" s="6" t="str">
        <f t="shared" si="153"/>
        <v/>
      </c>
      <c r="Z623" s="7" t="str">
        <f t="shared" si="153"/>
        <v/>
      </c>
      <c r="AA623" s="6"/>
      <c r="AB623" s="32" t="str">
        <f t="shared" ca="1" si="154"/>
        <v/>
      </c>
      <c r="AC623" s="59" t="str">
        <f t="shared" ca="1" si="154"/>
        <v/>
      </c>
      <c r="AD623" s="60" t="str">
        <f t="shared" ca="1" si="154"/>
        <v/>
      </c>
      <c r="AE623" s="59"/>
      <c r="AF623" s="22" t="str">
        <f>IF(AND(I623="", J623=""), "", IF(AND(J623="", 'Intro &amp; Setup'!$K$42&gt;0), 'Intro &amp; Setup'!$K$42, J623))</f>
        <v/>
      </c>
      <c r="AO623" s="37" t="str">
        <f>IF(B623="", "", IF(COUNTIF($B$9:B622, B623)&gt;0, "", B623))</f>
        <v/>
      </c>
      <c r="AP623" s="37" t="str">
        <f t="shared" si="147"/>
        <v/>
      </c>
      <c r="AQ623" s="37">
        <v>615</v>
      </c>
      <c r="AR623" s="37" t="str">
        <f t="shared" si="148"/>
        <v/>
      </c>
      <c r="AT623" s="37" t="str">
        <f t="shared" si="149"/>
        <v/>
      </c>
      <c r="AV623" s="22" t="str">
        <f t="shared" si="150"/>
        <v/>
      </c>
    </row>
    <row r="624" spans="1:48" x14ac:dyDescent="0.25">
      <c r="A624" s="14"/>
      <c r="B624" s="145"/>
      <c r="C624" s="146"/>
      <c r="D624" s="147"/>
      <c r="E624" s="147"/>
      <c r="F624" s="148"/>
      <c r="G624" s="149"/>
      <c r="H624" s="150"/>
      <c r="I624" s="151"/>
      <c r="J624" s="152"/>
      <c r="K624" s="14"/>
      <c r="L624" s="162" t="str">
        <f t="shared" si="142"/>
        <v/>
      </c>
      <c r="M624" s="163" t="str">
        <f t="shared" si="143"/>
        <v/>
      </c>
      <c r="N624" s="164" t="str">
        <f t="shared" si="146"/>
        <v/>
      </c>
      <c r="O624" s="14"/>
      <c r="P624" s="172" t="str">
        <f>IF(I624='Intro &amp; Setup'!$AC$49, Schedule!$P$7, "")</f>
        <v/>
      </c>
      <c r="Q624" s="14"/>
      <c r="S624" s="12" t="str">
        <f t="shared" si="144"/>
        <v/>
      </c>
      <c r="U624" s="22">
        <f>IF(I624='Intro &amp; Setup'!$AC$49, AF624, 0)</f>
        <v>0</v>
      </c>
      <c r="V624" s="57" t="str">
        <f t="shared" si="145"/>
        <v/>
      </c>
      <c r="X624" s="5" t="str">
        <f t="shared" si="153"/>
        <v/>
      </c>
      <c r="Y624" s="6" t="str">
        <f t="shared" si="153"/>
        <v/>
      </c>
      <c r="Z624" s="7" t="str">
        <f t="shared" si="153"/>
        <v/>
      </c>
      <c r="AA624" s="6"/>
      <c r="AB624" s="32" t="str">
        <f t="shared" ca="1" si="154"/>
        <v/>
      </c>
      <c r="AC624" s="59" t="str">
        <f t="shared" ca="1" si="154"/>
        <v/>
      </c>
      <c r="AD624" s="60" t="str">
        <f t="shared" ca="1" si="154"/>
        <v/>
      </c>
      <c r="AE624" s="59"/>
      <c r="AF624" s="22" t="str">
        <f>IF(AND(I624="", J624=""), "", IF(AND(J624="", 'Intro &amp; Setup'!$K$42&gt;0), 'Intro &amp; Setup'!$K$42, J624))</f>
        <v/>
      </c>
      <c r="AO624" s="37" t="str">
        <f>IF(B624="", "", IF(COUNTIF($B$9:B623, B624)&gt;0, "", B624))</f>
        <v/>
      </c>
      <c r="AP624" s="37" t="str">
        <f t="shared" si="147"/>
        <v/>
      </c>
      <c r="AQ624" s="37">
        <v>616</v>
      </c>
      <c r="AR624" s="37" t="str">
        <f t="shared" si="148"/>
        <v/>
      </c>
      <c r="AT624" s="37" t="str">
        <f t="shared" si="149"/>
        <v/>
      </c>
      <c r="AV624" s="22" t="str">
        <f t="shared" si="150"/>
        <v/>
      </c>
    </row>
    <row r="625" spans="1:48" x14ac:dyDescent="0.25">
      <c r="A625" s="14"/>
      <c r="B625" s="145"/>
      <c r="C625" s="146"/>
      <c r="D625" s="147"/>
      <c r="E625" s="147"/>
      <c r="F625" s="148"/>
      <c r="G625" s="149"/>
      <c r="H625" s="150"/>
      <c r="I625" s="151"/>
      <c r="J625" s="152"/>
      <c r="K625" s="14"/>
      <c r="L625" s="162" t="str">
        <f t="shared" si="142"/>
        <v/>
      </c>
      <c r="M625" s="163" t="str">
        <f t="shared" si="143"/>
        <v/>
      </c>
      <c r="N625" s="164" t="str">
        <f t="shared" si="146"/>
        <v/>
      </c>
      <c r="O625" s="14"/>
      <c r="P625" s="172" t="str">
        <f>IF(I625='Intro &amp; Setup'!$AC$49, Schedule!$P$7, "")</f>
        <v/>
      </c>
      <c r="Q625" s="14"/>
      <c r="S625" s="12" t="str">
        <f t="shared" si="144"/>
        <v/>
      </c>
      <c r="U625" s="22">
        <f>IF(I625='Intro &amp; Setup'!$AC$49, AF625, 0)</f>
        <v>0</v>
      </c>
      <c r="V625" s="57" t="str">
        <f t="shared" si="145"/>
        <v/>
      </c>
      <c r="X625" s="5" t="str">
        <f t="shared" si="153"/>
        <v/>
      </c>
      <c r="Y625" s="6" t="str">
        <f t="shared" si="153"/>
        <v/>
      </c>
      <c r="Z625" s="7" t="str">
        <f t="shared" si="153"/>
        <v/>
      </c>
      <c r="AA625" s="6"/>
      <c r="AB625" s="32" t="str">
        <f t="shared" ca="1" si="154"/>
        <v/>
      </c>
      <c r="AC625" s="59" t="str">
        <f t="shared" ca="1" si="154"/>
        <v/>
      </c>
      <c r="AD625" s="60" t="str">
        <f t="shared" ca="1" si="154"/>
        <v/>
      </c>
      <c r="AE625" s="59"/>
      <c r="AF625" s="22" t="str">
        <f>IF(AND(I625="", J625=""), "", IF(AND(J625="", 'Intro &amp; Setup'!$K$42&gt;0), 'Intro &amp; Setup'!$K$42, J625))</f>
        <v/>
      </c>
      <c r="AO625" s="37" t="str">
        <f>IF(B625="", "", IF(COUNTIF($B$9:B624, B625)&gt;0, "", B625))</f>
        <v/>
      </c>
      <c r="AP625" s="37" t="str">
        <f t="shared" si="147"/>
        <v/>
      </c>
      <c r="AQ625" s="37">
        <v>617</v>
      </c>
      <c r="AR625" s="37" t="str">
        <f t="shared" si="148"/>
        <v/>
      </c>
      <c r="AT625" s="37" t="str">
        <f t="shared" si="149"/>
        <v/>
      </c>
      <c r="AV625" s="22" t="str">
        <f t="shared" si="150"/>
        <v/>
      </c>
    </row>
    <row r="626" spans="1:48" x14ac:dyDescent="0.25">
      <c r="A626" s="14"/>
      <c r="B626" s="145"/>
      <c r="C626" s="146"/>
      <c r="D626" s="147"/>
      <c r="E626" s="147"/>
      <c r="F626" s="148"/>
      <c r="G626" s="149"/>
      <c r="H626" s="150"/>
      <c r="I626" s="151"/>
      <c r="J626" s="152"/>
      <c r="K626" s="14"/>
      <c r="L626" s="162" t="str">
        <f t="shared" si="142"/>
        <v/>
      </c>
      <c r="M626" s="163" t="str">
        <f t="shared" si="143"/>
        <v/>
      </c>
      <c r="N626" s="164" t="str">
        <f t="shared" si="146"/>
        <v/>
      </c>
      <c r="O626" s="14"/>
      <c r="P626" s="172" t="str">
        <f>IF(I626='Intro &amp; Setup'!$AC$49, Schedule!$P$7, "")</f>
        <v/>
      </c>
      <c r="Q626" s="14"/>
      <c r="S626" s="12" t="str">
        <f t="shared" si="144"/>
        <v/>
      </c>
      <c r="U626" s="22">
        <f>IF(I626='Intro &amp; Setup'!$AC$49, AF626, 0)</f>
        <v>0</v>
      </c>
      <c r="V626" s="57" t="str">
        <f t="shared" si="145"/>
        <v/>
      </c>
      <c r="X626" s="5" t="str">
        <f t="shared" si="153"/>
        <v/>
      </c>
      <c r="Y626" s="6" t="str">
        <f t="shared" si="153"/>
        <v/>
      </c>
      <c r="Z626" s="7" t="str">
        <f t="shared" si="153"/>
        <v/>
      </c>
      <c r="AA626" s="6"/>
      <c r="AB626" s="32" t="str">
        <f t="shared" ca="1" si="154"/>
        <v/>
      </c>
      <c r="AC626" s="59" t="str">
        <f t="shared" ca="1" si="154"/>
        <v/>
      </c>
      <c r="AD626" s="60" t="str">
        <f t="shared" ca="1" si="154"/>
        <v/>
      </c>
      <c r="AE626" s="59"/>
      <c r="AF626" s="22" t="str">
        <f>IF(AND(I626="", J626=""), "", IF(AND(J626="", 'Intro &amp; Setup'!$K$42&gt;0), 'Intro &amp; Setup'!$K$42, J626))</f>
        <v/>
      </c>
      <c r="AO626" s="37" t="str">
        <f>IF(B626="", "", IF(COUNTIF($B$9:B625, B626)&gt;0, "", B626))</f>
        <v/>
      </c>
      <c r="AP626" s="37" t="str">
        <f t="shared" si="147"/>
        <v/>
      </c>
      <c r="AQ626" s="37">
        <v>618</v>
      </c>
      <c r="AR626" s="37" t="str">
        <f t="shared" si="148"/>
        <v/>
      </c>
      <c r="AT626" s="37" t="str">
        <f t="shared" si="149"/>
        <v/>
      </c>
      <c r="AV626" s="22" t="str">
        <f t="shared" si="150"/>
        <v/>
      </c>
    </row>
    <row r="627" spans="1:48" x14ac:dyDescent="0.25">
      <c r="A627" s="14"/>
      <c r="B627" s="145"/>
      <c r="C627" s="146"/>
      <c r="D627" s="147"/>
      <c r="E627" s="147"/>
      <c r="F627" s="148"/>
      <c r="G627" s="149"/>
      <c r="H627" s="150"/>
      <c r="I627" s="151"/>
      <c r="J627" s="152"/>
      <c r="K627" s="14"/>
      <c r="L627" s="162" t="str">
        <f t="shared" si="142"/>
        <v/>
      </c>
      <c r="M627" s="163" t="str">
        <f t="shared" si="143"/>
        <v/>
      </c>
      <c r="N627" s="164" t="str">
        <f t="shared" si="146"/>
        <v/>
      </c>
      <c r="O627" s="14"/>
      <c r="P627" s="172" t="str">
        <f>IF(I627='Intro &amp; Setup'!$AC$49, Schedule!$P$7, "")</f>
        <v/>
      </c>
      <c r="Q627" s="14"/>
      <c r="S627" s="12" t="str">
        <f t="shared" si="144"/>
        <v/>
      </c>
      <c r="U627" s="22">
        <f>IF(I627='Intro &amp; Setup'!$AC$49, AF627, 0)</f>
        <v>0</v>
      </c>
      <c r="V627" s="57" t="str">
        <f t="shared" si="145"/>
        <v/>
      </c>
      <c r="X627" s="5" t="str">
        <f t="shared" si="153"/>
        <v/>
      </c>
      <c r="Y627" s="6" t="str">
        <f t="shared" si="153"/>
        <v/>
      </c>
      <c r="Z627" s="7" t="str">
        <f t="shared" si="153"/>
        <v/>
      </c>
      <c r="AA627" s="6"/>
      <c r="AB627" s="32" t="str">
        <f t="shared" ca="1" si="154"/>
        <v/>
      </c>
      <c r="AC627" s="59" t="str">
        <f t="shared" ca="1" si="154"/>
        <v/>
      </c>
      <c r="AD627" s="60" t="str">
        <f t="shared" ca="1" si="154"/>
        <v/>
      </c>
      <c r="AE627" s="59"/>
      <c r="AF627" s="22" t="str">
        <f>IF(AND(I627="", J627=""), "", IF(AND(J627="", 'Intro &amp; Setup'!$K$42&gt;0), 'Intro &amp; Setup'!$K$42, J627))</f>
        <v/>
      </c>
      <c r="AO627" s="37" t="str">
        <f>IF(B627="", "", IF(COUNTIF($B$9:B626, B627)&gt;0, "", B627))</f>
        <v/>
      </c>
      <c r="AP627" s="37" t="str">
        <f t="shared" si="147"/>
        <v/>
      </c>
      <c r="AQ627" s="37">
        <v>619</v>
      </c>
      <c r="AR627" s="37" t="str">
        <f t="shared" si="148"/>
        <v/>
      </c>
      <c r="AT627" s="37" t="str">
        <f t="shared" si="149"/>
        <v/>
      </c>
      <c r="AV627" s="22" t="str">
        <f t="shared" si="150"/>
        <v/>
      </c>
    </row>
    <row r="628" spans="1:48" x14ac:dyDescent="0.25">
      <c r="A628" s="14"/>
      <c r="B628" s="145"/>
      <c r="C628" s="146"/>
      <c r="D628" s="147"/>
      <c r="E628" s="147"/>
      <c r="F628" s="148"/>
      <c r="G628" s="149"/>
      <c r="H628" s="150"/>
      <c r="I628" s="151"/>
      <c r="J628" s="152"/>
      <c r="K628" s="14"/>
      <c r="L628" s="162" t="str">
        <f t="shared" si="142"/>
        <v/>
      </c>
      <c r="M628" s="163" t="str">
        <f t="shared" si="143"/>
        <v/>
      </c>
      <c r="N628" s="164" t="str">
        <f t="shared" si="146"/>
        <v/>
      </c>
      <c r="O628" s="14"/>
      <c r="P628" s="172" t="str">
        <f>IF(I628='Intro &amp; Setup'!$AC$49, Schedule!$P$7, "")</f>
        <v/>
      </c>
      <c r="Q628" s="14"/>
      <c r="S628" s="12" t="str">
        <f t="shared" si="144"/>
        <v/>
      </c>
      <c r="U628" s="22">
        <f>IF(I628='Intro &amp; Setup'!$AC$49, AF628, 0)</f>
        <v>0</v>
      </c>
      <c r="V628" s="57" t="str">
        <f t="shared" si="145"/>
        <v/>
      </c>
      <c r="X628" s="5" t="str">
        <f t="shared" si="153"/>
        <v/>
      </c>
      <c r="Y628" s="6" t="str">
        <f t="shared" si="153"/>
        <v/>
      </c>
      <c r="Z628" s="7" t="str">
        <f t="shared" si="153"/>
        <v/>
      </c>
      <c r="AA628" s="6"/>
      <c r="AB628" s="32" t="str">
        <f t="shared" ca="1" si="154"/>
        <v/>
      </c>
      <c r="AC628" s="59" t="str">
        <f t="shared" ca="1" si="154"/>
        <v/>
      </c>
      <c r="AD628" s="60" t="str">
        <f t="shared" ca="1" si="154"/>
        <v/>
      </c>
      <c r="AE628" s="59"/>
      <c r="AF628" s="22" t="str">
        <f>IF(AND(I628="", J628=""), "", IF(AND(J628="", 'Intro &amp; Setup'!$K$42&gt;0), 'Intro &amp; Setup'!$K$42, J628))</f>
        <v/>
      </c>
      <c r="AO628" s="37" t="str">
        <f>IF(B628="", "", IF(COUNTIF($B$9:B627, B628)&gt;0, "", B628))</f>
        <v/>
      </c>
      <c r="AP628" s="37" t="str">
        <f t="shared" si="147"/>
        <v/>
      </c>
      <c r="AQ628" s="37">
        <v>620</v>
      </c>
      <c r="AR628" s="37" t="str">
        <f t="shared" si="148"/>
        <v/>
      </c>
      <c r="AT628" s="37" t="str">
        <f t="shared" si="149"/>
        <v/>
      </c>
      <c r="AV628" s="22" t="str">
        <f t="shared" si="150"/>
        <v/>
      </c>
    </row>
    <row r="629" spans="1:48" x14ac:dyDescent="0.25">
      <c r="A629" s="14"/>
      <c r="B629" s="145"/>
      <c r="C629" s="146"/>
      <c r="D629" s="147"/>
      <c r="E629" s="147"/>
      <c r="F629" s="148"/>
      <c r="G629" s="149"/>
      <c r="H629" s="150"/>
      <c r="I629" s="151"/>
      <c r="J629" s="152"/>
      <c r="K629" s="14"/>
      <c r="L629" s="162" t="str">
        <f t="shared" si="142"/>
        <v/>
      </c>
      <c r="M629" s="163" t="str">
        <f t="shared" si="143"/>
        <v/>
      </c>
      <c r="N629" s="164" t="str">
        <f t="shared" si="146"/>
        <v/>
      </c>
      <c r="O629" s="14"/>
      <c r="P629" s="172" t="str">
        <f>IF(I629='Intro &amp; Setup'!$AC$49, Schedule!$P$7, "")</f>
        <v/>
      </c>
      <c r="Q629" s="14"/>
      <c r="S629" s="12" t="str">
        <f t="shared" si="144"/>
        <v/>
      </c>
      <c r="U629" s="22">
        <f>IF(I629='Intro &amp; Setup'!$AC$49, AF629, 0)</f>
        <v>0</v>
      </c>
      <c r="V629" s="57" t="str">
        <f t="shared" si="145"/>
        <v/>
      </c>
      <c r="X629" s="5" t="str">
        <f t="shared" ref="X629:Z648" si="155">IF($I629="", "", IF($S629=X$8, $I629, ""))</f>
        <v/>
      </c>
      <c r="Y629" s="6" t="str">
        <f t="shared" si="155"/>
        <v/>
      </c>
      <c r="Z629" s="7" t="str">
        <f t="shared" si="155"/>
        <v/>
      </c>
      <c r="AA629" s="6"/>
      <c r="AB629" s="32" t="str">
        <f t="shared" ref="AB629:AD648" ca="1" si="156">IF($S629=AB$8, $AF629, "")</f>
        <v/>
      </c>
      <c r="AC629" s="59" t="str">
        <f t="shared" ca="1" si="156"/>
        <v/>
      </c>
      <c r="AD629" s="60" t="str">
        <f t="shared" ca="1" si="156"/>
        <v/>
      </c>
      <c r="AE629" s="59"/>
      <c r="AF629" s="22" t="str">
        <f>IF(AND(I629="", J629=""), "", IF(AND(J629="", 'Intro &amp; Setup'!$K$42&gt;0), 'Intro &amp; Setup'!$K$42, J629))</f>
        <v/>
      </c>
      <c r="AO629" s="37" t="str">
        <f>IF(B629="", "", IF(COUNTIF($B$9:B628, B629)&gt;0, "", B629))</f>
        <v/>
      </c>
      <c r="AP629" s="37" t="str">
        <f t="shared" si="147"/>
        <v/>
      </c>
      <c r="AQ629" s="37">
        <v>621</v>
      </c>
      <c r="AR629" s="37" t="str">
        <f t="shared" si="148"/>
        <v/>
      </c>
      <c r="AT629" s="37" t="str">
        <f t="shared" si="149"/>
        <v/>
      </c>
      <c r="AV629" s="22" t="str">
        <f t="shared" si="150"/>
        <v/>
      </c>
    </row>
    <row r="630" spans="1:48" x14ac:dyDescent="0.25">
      <c r="A630" s="14"/>
      <c r="B630" s="145"/>
      <c r="C630" s="146"/>
      <c r="D630" s="147"/>
      <c r="E630" s="147"/>
      <c r="F630" s="148"/>
      <c r="G630" s="149"/>
      <c r="H630" s="150"/>
      <c r="I630" s="151"/>
      <c r="J630" s="152"/>
      <c r="K630" s="14"/>
      <c r="L630" s="162" t="str">
        <f t="shared" si="142"/>
        <v/>
      </c>
      <c r="M630" s="163" t="str">
        <f t="shared" si="143"/>
        <v/>
      </c>
      <c r="N630" s="164" t="str">
        <f t="shared" si="146"/>
        <v/>
      </c>
      <c r="O630" s="14"/>
      <c r="P630" s="172" t="str">
        <f>IF(I630='Intro &amp; Setup'!$AC$49, Schedule!$P$7, "")</f>
        <v/>
      </c>
      <c r="Q630" s="14"/>
      <c r="S630" s="12" t="str">
        <f t="shared" si="144"/>
        <v/>
      </c>
      <c r="U630" s="22">
        <f>IF(I630='Intro &amp; Setup'!$AC$49, AF630, 0)</f>
        <v>0</v>
      </c>
      <c r="V630" s="57" t="str">
        <f t="shared" si="145"/>
        <v/>
      </c>
      <c r="X630" s="5" t="str">
        <f t="shared" si="155"/>
        <v/>
      </c>
      <c r="Y630" s="6" t="str">
        <f t="shared" si="155"/>
        <v/>
      </c>
      <c r="Z630" s="7" t="str">
        <f t="shared" si="155"/>
        <v/>
      </c>
      <c r="AA630" s="6"/>
      <c r="AB630" s="32" t="str">
        <f t="shared" ca="1" si="156"/>
        <v/>
      </c>
      <c r="AC630" s="59" t="str">
        <f t="shared" ca="1" si="156"/>
        <v/>
      </c>
      <c r="AD630" s="60" t="str">
        <f t="shared" ca="1" si="156"/>
        <v/>
      </c>
      <c r="AE630" s="59"/>
      <c r="AF630" s="22" t="str">
        <f>IF(AND(I630="", J630=""), "", IF(AND(J630="", 'Intro &amp; Setup'!$K$42&gt;0), 'Intro &amp; Setup'!$K$42, J630))</f>
        <v/>
      </c>
      <c r="AO630" s="37" t="str">
        <f>IF(B630="", "", IF(COUNTIF($B$9:B629, B630)&gt;0, "", B630))</f>
        <v/>
      </c>
      <c r="AP630" s="37" t="str">
        <f t="shared" si="147"/>
        <v/>
      </c>
      <c r="AQ630" s="37">
        <v>622</v>
      </c>
      <c r="AR630" s="37" t="str">
        <f t="shared" si="148"/>
        <v/>
      </c>
      <c r="AT630" s="37" t="str">
        <f t="shared" si="149"/>
        <v/>
      </c>
      <c r="AV630" s="22" t="str">
        <f t="shared" si="150"/>
        <v/>
      </c>
    </row>
    <row r="631" spans="1:48" x14ac:dyDescent="0.25">
      <c r="A631" s="14"/>
      <c r="B631" s="145"/>
      <c r="C631" s="146"/>
      <c r="D631" s="147"/>
      <c r="E631" s="147"/>
      <c r="F631" s="148"/>
      <c r="G631" s="149"/>
      <c r="H631" s="150"/>
      <c r="I631" s="151"/>
      <c r="J631" s="152"/>
      <c r="K631" s="14"/>
      <c r="L631" s="162" t="str">
        <f t="shared" si="142"/>
        <v/>
      </c>
      <c r="M631" s="163" t="str">
        <f t="shared" si="143"/>
        <v/>
      </c>
      <c r="N631" s="164" t="str">
        <f t="shared" si="146"/>
        <v/>
      </c>
      <c r="O631" s="14"/>
      <c r="P631" s="172" t="str">
        <f>IF(I631='Intro &amp; Setup'!$AC$49, Schedule!$P$7, "")</f>
        <v/>
      </c>
      <c r="Q631" s="14"/>
      <c r="S631" s="12" t="str">
        <f t="shared" si="144"/>
        <v/>
      </c>
      <c r="U631" s="22">
        <f>IF(I631='Intro &amp; Setup'!$AC$49, AF631, 0)</f>
        <v>0</v>
      </c>
      <c r="V631" s="57" t="str">
        <f t="shared" si="145"/>
        <v/>
      </c>
      <c r="X631" s="5" t="str">
        <f t="shared" si="155"/>
        <v/>
      </c>
      <c r="Y631" s="6" t="str">
        <f t="shared" si="155"/>
        <v/>
      </c>
      <c r="Z631" s="7" t="str">
        <f t="shared" si="155"/>
        <v/>
      </c>
      <c r="AA631" s="6"/>
      <c r="AB631" s="32" t="str">
        <f t="shared" ca="1" si="156"/>
        <v/>
      </c>
      <c r="AC631" s="59" t="str">
        <f t="shared" ca="1" si="156"/>
        <v/>
      </c>
      <c r="AD631" s="60" t="str">
        <f t="shared" ca="1" si="156"/>
        <v/>
      </c>
      <c r="AE631" s="59"/>
      <c r="AF631" s="22" t="str">
        <f>IF(AND(I631="", J631=""), "", IF(AND(J631="", 'Intro &amp; Setup'!$K$42&gt;0), 'Intro &amp; Setup'!$K$42, J631))</f>
        <v/>
      </c>
      <c r="AO631" s="37" t="str">
        <f>IF(B631="", "", IF(COUNTIF($B$9:B630, B631)&gt;0, "", B631))</f>
        <v/>
      </c>
      <c r="AP631" s="37" t="str">
        <f t="shared" si="147"/>
        <v/>
      </c>
      <c r="AQ631" s="37">
        <v>623</v>
      </c>
      <c r="AR631" s="37" t="str">
        <f t="shared" si="148"/>
        <v/>
      </c>
      <c r="AT631" s="37" t="str">
        <f t="shared" si="149"/>
        <v/>
      </c>
      <c r="AV631" s="22" t="str">
        <f t="shared" si="150"/>
        <v/>
      </c>
    </row>
    <row r="632" spans="1:48" x14ac:dyDescent="0.25">
      <c r="A632" s="14"/>
      <c r="B632" s="145"/>
      <c r="C632" s="146"/>
      <c r="D632" s="147"/>
      <c r="E632" s="147"/>
      <c r="F632" s="148"/>
      <c r="G632" s="149"/>
      <c r="H632" s="150"/>
      <c r="I632" s="151"/>
      <c r="J632" s="152"/>
      <c r="K632" s="14"/>
      <c r="L632" s="162" t="str">
        <f t="shared" si="142"/>
        <v/>
      </c>
      <c r="M632" s="163" t="str">
        <f t="shared" si="143"/>
        <v/>
      </c>
      <c r="N632" s="164" t="str">
        <f t="shared" si="146"/>
        <v/>
      </c>
      <c r="O632" s="14"/>
      <c r="P632" s="172" t="str">
        <f>IF(I632='Intro &amp; Setup'!$AC$49, Schedule!$P$7, "")</f>
        <v/>
      </c>
      <c r="Q632" s="14"/>
      <c r="S632" s="12" t="str">
        <f t="shared" si="144"/>
        <v/>
      </c>
      <c r="U632" s="22">
        <f>IF(I632='Intro &amp; Setup'!$AC$49, AF632, 0)</f>
        <v>0</v>
      </c>
      <c r="V632" s="57" t="str">
        <f t="shared" si="145"/>
        <v/>
      </c>
      <c r="X632" s="5" t="str">
        <f t="shared" si="155"/>
        <v/>
      </c>
      <c r="Y632" s="6" t="str">
        <f t="shared" si="155"/>
        <v/>
      </c>
      <c r="Z632" s="7" t="str">
        <f t="shared" si="155"/>
        <v/>
      </c>
      <c r="AA632" s="6"/>
      <c r="AB632" s="32" t="str">
        <f t="shared" ca="1" si="156"/>
        <v/>
      </c>
      <c r="AC632" s="59" t="str">
        <f t="shared" ca="1" si="156"/>
        <v/>
      </c>
      <c r="AD632" s="60" t="str">
        <f t="shared" ca="1" si="156"/>
        <v/>
      </c>
      <c r="AE632" s="59"/>
      <c r="AF632" s="22" t="str">
        <f>IF(AND(I632="", J632=""), "", IF(AND(J632="", 'Intro &amp; Setup'!$K$42&gt;0), 'Intro &amp; Setup'!$K$42, J632))</f>
        <v/>
      </c>
      <c r="AO632" s="37" t="str">
        <f>IF(B632="", "", IF(COUNTIF($B$9:B631, B632)&gt;0, "", B632))</f>
        <v/>
      </c>
      <c r="AP632" s="37" t="str">
        <f t="shared" si="147"/>
        <v/>
      </c>
      <c r="AQ632" s="37">
        <v>624</v>
      </c>
      <c r="AR632" s="37" t="str">
        <f t="shared" si="148"/>
        <v/>
      </c>
      <c r="AT632" s="37" t="str">
        <f t="shared" si="149"/>
        <v/>
      </c>
      <c r="AV632" s="22" t="str">
        <f t="shared" si="150"/>
        <v/>
      </c>
    </row>
    <row r="633" spans="1:48" x14ac:dyDescent="0.25">
      <c r="A633" s="14"/>
      <c r="B633" s="145"/>
      <c r="C633" s="146"/>
      <c r="D633" s="147"/>
      <c r="E633" s="147"/>
      <c r="F633" s="148"/>
      <c r="G633" s="149"/>
      <c r="H633" s="150"/>
      <c r="I633" s="151"/>
      <c r="J633" s="152"/>
      <c r="K633" s="14"/>
      <c r="L633" s="162" t="str">
        <f t="shared" si="142"/>
        <v/>
      </c>
      <c r="M633" s="163" t="str">
        <f t="shared" si="143"/>
        <v/>
      </c>
      <c r="N633" s="164" t="str">
        <f t="shared" si="146"/>
        <v/>
      </c>
      <c r="O633" s="14"/>
      <c r="P633" s="172" t="str">
        <f>IF(I633='Intro &amp; Setup'!$AC$49, Schedule!$P$7, "")</f>
        <v/>
      </c>
      <c r="Q633" s="14"/>
      <c r="S633" s="12" t="str">
        <f t="shared" si="144"/>
        <v/>
      </c>
      <c r="U633" s="22">
        <f>IF(I633='Intro &amp; Setup'!$AC$49, AF633, 0)</f>
        <v>0</v>
      </c>
      <c r="V633" s="57" t="str">
        <f t="shared" si="145"/>
        <v/>
      </c>
      <c r="X633" s="5" t="str">
        <f t="shared" si="155"/>
        <v/>
      </c>
      <c r="Y633" s="6" t="str">
        <f t="shared" si="155"/>
        <v/>
      </c>
      <c r="Z633" s="7" t="str">
        <f t="shared" si="155"/>
        <v/>
      </c>
      <c r="AA633" s="6"/>
      <c r="AB633" s="32" t="str">
        <f t="shared" ca="1" si="156"/>
        <v/>
      </c>
      <c r="AC633" s="59" t="str">
        <f t="shared" ca="1" si="156"/>
        <v/>
      </c>
      <c r="AD633" s="60" t="str">
        <f t="shared" ca="1" si="156"/>
        <v/>
      </c>
      <c r="AE633" s="59"/>
      <c r="AF633" s="22" t="str">
        <f>IF(AND(I633="", J633=""), "", IF(AND(J633="", 'Intro &amp; Setup'!$K$42&gt;0), 'Intro &amp; Setup'!$K$42, J633))</f>
        <v/>
      </c>
      <c r="AO633" s="37" t="str">
        <f>IF(B633="", "", IF(COUNTIF($B$9:B632, B633)&gt;0, "", B633))</f>
        <v/>
      </c>
      <c r="AP633" s="37" t="str">
        <f t="shared" si="147"/>
        <v/>
      </c>
      <c r="AQ633" s="37">
        <v>625</v>
      </c>
      <c r="AR633" s="37" t="str">
        <f t="shared" si="148"/>
        <v/>
      </c>
      <c r="AT633" s="37" t="str">
        <f t="shared" si="149"/>
        <v/>
      </c>
      <c r="AV633" s="22" t="str">
        <f t="shared" si="150"/>
        <v/>
      </c>
    </row>
    <row r="634" spans="1:48" x14ac:dyDescent="0.25">
      <c r="A634" s="14"/>
      <c r="B634" s="145"/>
      <c r="C634" s="146"/>
      <c r="D634" s="147"/>
      <c r="E634" s="147"/>
      <c r="F634" s="148"/>
      <c r="G634" s="149"/>
      <c r="H634" s="150"/>
      <c r="I634" s="151"/>
      <c r="J634" s="152"/>
      <c r="K634" s="14"/>
      <c r="L634" s="162" t="str">
        <f t="shared" si="142"/>
        <v/>
      </c>
      <c r="M634" s="163" t="str">
        <f t="shared" si="143"/>
        <v/>
      </c>
      <c r="N634" s="164" t="str">
        <f t="shared" si="146"/>
        <v/>
      </c>
      <c r="O634" s="14"/>
      <c r="P634" s="172" t="str">
        <f>IF(I634='Intro &amp; Setup'!$AC$49, Schedule!$P$7, "")</f>
        <v/>
      </c>
      <c r="Q634" s="14"/>
      <c r="S634" s="12" t="str">
        <f t="shared" si="144"/>
        <v/>
      </c>
      <c r="U634" s="22">
        <f>IF(I634='Intro &amp; Setup'!$AC$49, AF634, 0)</f>
        <v>0</v>
      </c>
      <c r="V634" s="57" t="str">
        <f t="shared" si="145"/>
        <v/>
      </c>
      <c r="X634" s="5" t="str">
        <f t="shared" si="155"/>
        <v/>
      </c>
      <c r="Y634" s="6" t="str">
        <f t="shared" si="155"/>
        <v/>
      </c>
      <c r="Z634" s="7" t="str">
        <f t="shared" si="155"/>
        <v/>
      </c>
      <c r="AA634" s="6"/>
      <c r="AB634" s="32" t="str">
        <f t="shared" ca="1" si="156"/>
        <v/>
      </c>
      <c r="AC634" s="59" t="str">
        <f t="shared" ca="1" si="156"/>
        <v/>
      </c>
      <c r="AD634" s="60" t="str">
        <f t="shared" ca="1" si="156"/>
        <v/>
      </c>
      <c r="AE634" s="59"/>
      <c r="AF634" s="22" t="str">
        <f>IF(AND(I634="", J634=""), "", IF(AND(J634="", 'Intro &amp; Setup'!$K$42&gt;0), 'Intro &amp; Setup'!$K$42, J634))</f>
        <v/>
      </c>
      <c r="AO634" s="37" t="str">
        <f>IF(B634="", "", IF(COUNTIF($B$9:B633, B634)&gt;0, "", B634))</f>
        <v/>
      </c>
      <c r="AP634" s="37" t="str">
        <f t="shared" si="147"/>
        <v/>
      </c>
      <c r="AQ634" s="37">
        <v>626</v>
      </c>
      <c r="AR634" s="37" t="str">
        <f t="shared" si="148"/>
        <v/>
      </c>
      <c r="AT634" s="37" t="str">
        <f t="shared" si="149"/>
        <v/>
      </c>
      <c r="AV634" s="22" t="str">
        <f t="shared" si="150"/>
        <v/>
      </c>
    </row>
    <row r="635" spans="1:48" x14ac:dyDescent="0.25">
      <c r="A635" s="14"/>
      <c r="B635" s="145"/>
      <c r="C635" s="146"/>
      <c r="D635" s="147"/>
      <c r="E635" s="147"/>
      <c r="F635" s="148"/>
      <c r="G635" s="149"/>
      <c r="H635" s="150"/>
      <c r="I635" s="151"/>
      <c r="J635" s="152"/>
      <c r="K635" s="14"/>
      <c r="L635" s="162" t="str">
        <f t="shared" si="142"/>
        <v/>
      </c>
      <c r="M635" s="163" t="str">
        <f t="shared" si="143"/>
        <v/>
      </c>
      <c r="N635" s="164" t="str">
        <f t="shared" si="146"/>
        <v/>
      </c>
      <c r="O635" s="14"/>
      <c r="P635" s="172" t="str">
        <f>IF(I635='Intro &amp; Setup'!$AC$49, Schedule!$P$7, "")</f>
        <v/>
      </c>
      <c r="Q635" s="14"/>
      <c r="S635" s="12" t="str">
        <f t="shared" si="144"/>
        <v/>
      </c>
      <c r="U635" s="22">
        <f>IF(I635='Intro &amp; Setup'!$AC$49, AF635, 0)</f>
        <v>0</v>
      </c>
      <c r="V635" s="57" t="str">
        <f t="shared" si="145"/>
        <v/>
      </c>
      <c r="X635" s="5" t="str">
        <f t="shared" si="155"/>
        <v/>
      </c>
      <c r="Y635" s="6" t="str">
        <f t="shared" si="155"/>
        <v/>
      </c>
      <c r="Z635" s="7" t="str">
        <f t="shared" si="155"/>
        <v/>
      </c>
      <c r="AA635" s="6"/>
      <c r="AB635" s="32" t="str">
        <f t="shared" ca="1" si="156"/>
        <v/>
      </c>
      <c r="AC635" s="59" t="str">
        <f t="shared" ca="1" si="156"/>
        <v/>
      </c>
      <c r="AD635" s="60" t="str">
        <f t="shared" ca="1" si="156"/>
        <v/>
      </c>
      <c r="AE635" s="59"/>
      <c r="AF635" s="22" t="str">
        <f>IF(AND(I635="", J635=""), "", IF(AND(J635="", 'Intro &amp; Setup'!$K$42&gt;0), 'Intro &amp; Setup'!$K$42, J635))</f>
        <v/>
      </c>
      <c r="AO635" s="37" t="str">
        <f>IF(B635="", "", IF(COUNTIF($B$9:B634, B635)&gt;0, "", B635))</f>
        <v/>
      </c>
      <c r="AP635" s="37" t="str">
        <f t="shared" si="147"/>
        <v/>
      </c>
      <c r="AQ635" s="37">
        <v>627</v>
      </c>
      <c r="AR635" s="37" t="str">
        <f t="shared" si="148"/>
        <v/>
      </c>
      <c r="AT635" s="37" t="str">
        <f t="shared" si="149"/>
        <v/>
      </c>
      <c r="AV635" s="22" t="str">
        <f t="shared" si="150"/>
        <v/>
      </c>
    </row>
    <row r="636" spans="1:48" x14ac:dyDescent="0.25">
      <c r="A636" s="14"/>
      <c r="B636" s="145"/>
      <c r="C636" s="146"/>
      <c r="D636" s="147"/>
      <c r="E636" s="147"/>
      <c r="F636" s="148"/>
      <c r="G636" s="149"/>
      <c r="H636" s="150"/>
      <c r="I636" s="151"/>
      <c r="J636" s="152"/>
      <c r="K636" s="14"/>
      <c r="L636" s="162" t="str">
        <f t="shared" si="142"/>
        <v/>
      </c>
      <c r="M636" s="163" t="str">
        <f t="shared" si="143"/>
        <v/>
      </c>
      <c r="N636" s="164" t="str">
        <f t="shared" si="146"/>
        <v/>
      </c>
      <c r="O636" s="14"/>
      <c r="P636" s="172" t="str">
        <f>IF(I636='Intro &amp; Setup'!$AC$49, Schedule!$P$7, "")</f>
        <v/>
      </c>
      <c r="Q636" s="14"/>
      <c r="S636" s="12" t="str">
        <f t="shared" si="144"/>
        <v/>
      </c>
      <c r="U636" s="22">
        <f>IF(I636='Intro &amp; Setup'!$AC$49, AF636, 0)</f>
        <v>0</v>
      </c>
      <c r="V636" s="57" t="str">
        <f t="shared" si="145"/>
        <v/>
      </c>
      <c r="X636" s="5" t="str">
        <f t="shared" si="155"/>
        <v/>
      </c>
      <c r="Y636" s="6" t="str">
        <f t="shared" si="155"/>
        <v/>
      </c>
      <c r="Z636" s="7" t="str">
        <f t="shared" si="155"/>
        <v/>
      </c>
      <c r="AA636" s="6"/>
      <c r="AB636" s="32" t="str">
        <f t="shared" ca="1" si="156"/>
        <v/>
      </c>
      <c r="AC636" s="59" t="str">
        <f t="shared" ca="1" si="156"/>
        <v/>
      </c>
      <c r="AD636" s="60" t="str">
        <f t="shared" ca="1" si="156"/>
        <v/>
      </c>
      <c r="AE636" s="59"/>
      <c r="AF636" s="22" t="str">
        <f>IF(AND(I636="", J636=""), "", IF(AND(J636="", 'Intro &amp; Setup'!$K$42&gt;0), 'Intro &amp; Setup'!$K$42, J636))</f>
        <v/>
      </c>
      <c r="AO636" s="37" t="str">
        <f>IF(B636="", "", IF(COUNTIF($B$9:B635, B636)&gt;0, "", B636))</f>
        <v/>
      </c>
      <c r="AP636" s="37" t="str">
        <f t="shared" si="147"/>
        <v/>
      </c>
      <c r="AQ636" s="37">
        <v>628</v>
      </c>
      <c r="AR636" s="37" t="str">
        <f t="shared" si="148"/>
        <v/>
      </c>
      <c r="AT636" s="37" t="str">
        <f t="shared" si="149"/>
        <v/>
      </c>
      <c r="AV636" s="22" t="str">
        <f t="shared" si="150"/>
        <v/>
      </c>
    </row>
    <row r="637" spans="1:48" x14ac:dyDescent="0.25">
      <c r="A637" s="14"/>
      <c r="B637" s="145"/>
      <c r="C637" s="146"/>
      <c r="D637" s="147"/>
      <c r="E637" s="147"/>
      <c r="F637" s="148"/>
      <c r="G637" s="149"/>
      <c r="H637" s="150"/>
      <c r="I637" s="151"/>
      <c r="J637" s="152"/>
      <c r="K637" s="14"/>
      <c r="L637" s="162" t="str">
        <f t="shared" si="142"/>
        <v/>
      </c>
      <c r="M637" s="163" t="str">
        <f t="shared" si="143"/>
        <v/>
      </c>
      <c r="N637" s="164" t="str">
        <f t="shared" si="146"/>
        <v/>
      </c>
      <c r="O637" s="14"/>
      <c r="P637" s="172" t="str">
        <f>IF(I637='Intro &amp; Setup'!$AC$49, Schedule!$P$7, "")</f>
        <v/>
      </c>
      <c r="Q637" s="14"/>
      <c r="S637" s="12" t="str">
        <f t="shared" si="144"/>
        <v/>
      </c>
      <c r="U637" s="22">
        <f>IF(I637='Intro &amp; Setup'!$AC$49, AF637, 0)</f>
        <v>0</v>
      </c>
      <c r="V637" s="57" t="str">
        <f t="shared" si="145"/>
        <v/>
      </c>
      <c r="X637" s="5" t="str">
        <f t="shared" si="155"/>
        <v/>
      </c>
      <c r="Y637" s="6" t="str">
        <f t="shared" si="155"/>
        <v/>
      </c>
      <c r="Z637" s="7" t="str">
        <f t="shared" si="155"/>
        <v/>
      </c>
      <c r="AA637" s="6"/>
      <c r="AB637" s="32" t="str">
        <f t="shared" ca="1" si="156"/>
        <v/>
      </c>
      <c r="AC637" s="59" t="str">
        <f t="shared" ca="1" si="156"/>
        <v/>
      </c>
      <c r="AD637" s="60" t="str">
        <f t="shared" ca="1" si="156"/>
        <v/>
      </c>
      <c r="AE637" s="59"/>
      <c r="AF637" s="22" t="str">
        <f>IF(AND(I637="", J637=""), "", IF(AND(J637="", 'Intro &amp; Setup'!$K$42&gt;0), 'Intro &amp; Setup'!$K$42, J637))</f>
        <v/>
      </c>
      <c r="AO637" s="37" t="str">
        <f>IF(B637="", "", IF(COUNTIF($B$9:B636, B637)&gt;0, "", B637))</f>
        <v/>
      </c>
      <c r="AP637" s="37" t="str">
        <f t="shared" si="147"/>
        <v/>
      </c>
      <c r="AQ637" s="37">
        <v>629</v>
      </c>
      <c r="AR637" s="37" t="str">
        <f t="shared" si="148"/>
        <v/>
      </c>
      <c r="AT637" s="37" t="str">
        <f t="shared" si="149"/>
        <v/>
      </c>
      <c r="AV637" s="22" t="str">
        <f t="shared" si="150"/>
        <v/>
      </c>
    </row>
    <row r="638" spans="1:48" x14ac:dyDescent="0.25">
      <c r="A638" s="14"/>
      <c r="B638" s="145"/>
      <c r="C638" s="146"/>
      <c r="D638" s="147"/>
      <c r="E638" s="147"/>
      <c r="F638" s="148"/>
      <c r="G638" s="149"/>
      <c r="H638" s="150"/>
      <c r="I638" s="151"/>
      <c r="J638" s="152"/>
      <c r="K638" s="14"/>
      <c r="L638" s="162" t="str">
        <f t="shared" si="142"/>
        <v/>
      </c>
      <c r="M638" s="163" t="str">
        <f t="shared" si="143"/>
        <v/>
      </c>
      <c r="N638" s="164" t="str">
        <f t="shared" si="146"/>
        <v/>
      </c>
      <c r="O638" s="14"/>
      <c r="P638" s="172" t="str">
        <f>IF(I638='Intro &amp; Setup'!$AC$49, Schedule!$P$7, "")</f>
        <v/>
      </c>
      <c r="Q638" s="14"/>
      <c r="S638" s="12" t="str">
        <f t="shared" si="144"/>
        <v/>
      </c>
      <c r="U638" s="22">
        <f>IF(I638='Intro &amp; Setup'!$AC$49, AF638, 0)</f>
        <v>0</v>
      </c>
      <c r="V638" s="57" t="str">
        <f t="shared" si="145"/>
        <v/>
      </c>
      <c r="X638" s="5" t="str">
        <f t="shared" si="155"/>
        <v/>
      </c>
      <c r="Y638" s="6" t="str">
        <f t="shared" si="155"/>
        <v/>
      </c>
      <c r="Z638" s="7" t="str">
        <f t="shared" si="155"/>
        <v/>
      </c>
      <c r="AA638" s="6"/>
      <c r="AB638" s="32" t="str">
        <f t="shared" ca="1" si="156"/>
        <v/>
      </c>
      <c r="AC638" s="59" t="str">
        <f t="shared" ca="1" si="156"/>
        <v/>
      </c>
      <c r="AD638" s="60" t="str">
        <f t="shared" ca="1" si="156"/>
        <v/>
      </c>
      <c r="AE638" s="59"/>
      <c r="AF638" s="22" t="str">
        <f>IF(AND(I638="", J638=""), "", IF(AND(J638="", 'Intro &amp; Setup'!$K$42&gt;0), 'Intro &amp; Setup'!$K$42, J638))</f>
        <v/>
      </c>
      <c r="AO638" s="37" t="str">
        <f>IF(B638="", "", IF(COUNTIF($B$9:B637, B638)&gt;0, "", B638))</f>
        <v/>
      </c>
      <c r="AP638" s="37" t="str">
        <f t="shared" si="147"/>
        <v/>
      </c>
      <c r="AQ638" s="37">
        <v>630</v>
      </c>
      <c r="AR638" s="37" t="str">
        <f t="shared" si="148"/>
        <v/>
      </c>
      <c r="AT638" s="37" t="str">
        <f t="shared" si="149"/>
        <v/>
      </c>
      <c r="AV638" s="22" t="str">
        <f t="shared" si="150"/>
        <v/>
      </c>
    </row>
    <row r="639" spans="1:48" x14ac:dyDescent="0.25">
      <c r="A639" s="14"/>
      <c r="B639" s="145"/>
      <c r="C639" s="146"/>
      <c r="D639" s="147"/>
      <c r="E639" s="147"/>
      <c r="F639" s="148"/>
      <c r="G639" s="149"/>
      <c r="H639" s="150"/>
      <c r="I639" s="151"/>
      <c r="J639" s="152"/>
      <c r="K639" s="14"/>
      <c r="L639" s="162" t="str">
        <f t="shared" si="142"/>
        <v/>
      </c>
      <c r="M639" s="163" t="str">
        <f t="shared" si="143"/>
        <v/>
      </c>
      <c r="N639" s="164" t="str">
        <f t="shared" si="146"/>
        <v/>
      </c>
      <c r="O639" s="14"/>
      <c r="P639" s="172" t="str">
        <f>IF(I639='Intro &amp; Setup'!$AC$49, Schedule!$P$7, "")</f>
        <v/>
      </c>
      <c r="Q639" s="14"/>
      <c r="S639" s="12" t="str">
        <f t="shared" si="144"/>
        <v/>
      </c>
      <c r="U639" s="22">
        <f>IF(I639='Intro &amp; Setup'!$AC$49, AF639, 0)</f>
        <v>0</v>
      </c>
      <c r="V639" s="57" t="str">
        <f t="shared" si="145"/>
        <v/>
      </c>
      <c r="X639" s="5" t="str">
        <f t="shared" si="155"/>
        <v/>
      </c>
      <c r="Y639" s="6" t="str">
        <f t="shared" si="155"/>
        <v/>
      </c>
      <c r="Z639" s="7" t="str">
        <f t="shared" si="155"/>
        <v/>
      </c>
      <c r="AA639" s="6"/>
      <c r="AB639" s="32" t="str">
        <f t="shared" ca="1" si="156"/>
        <v/>
      </c>
      <c r="AC639" s="59" t="str">
        <f t="shared" ca="1" si="156"/>
        <v/>
      </c>
      <c r="AD639" s="60" t="str">
        <f t="shared" ca="1" si="156"/>
        <v/>
      </c>
      <c r="AE639" s="59"/>
      <c r="AF639" s="22" t="str">
        <f>IF(AND(I639="", J639=""), "", IF(AND(J639="", 'Intro &amp; Setup'!$K$42&gt;0), 'Intro &amp; Setup'!$K$42, J639))</f>
        <v/>
      </c>
      <c r="AO639" s="37" t="str">
        <f>IF(B639="", "", IF(COUNTIF($B$9:B638, B639)&gt;0, "", B639))</f>
        <v/>
      </c>
      <c r="AP639" s="37" t="str">
        <f t="shared" si="147"/>
        <v/>
      </c>
      <c r="AQ639" s="37">
        <v>631</v>
      </c>
      <c r="AR639" s="37" t="str">
        <f t="shared" si="148"/>
        <v/>
      </c>
      <c r="AT639" s="37" t="str">
        <f t="shared" si="149"/>
        <v/>
      </c>
      <c r="AV639" s="22" t="str">
        <f t="shared" si="150"/>
        <v/>
      </c>
    </row>
    <row r="640" spans="1:48" x14ac:dyDescent="0.25">
      <c r="A640" s="14"/>
      <c r="B640" s="145"/>
      <c r="C640" s="146"/>
      <c r="D640" s="147"/>
      <c r="E640" s="147"/>
      <c r="F640" s="148"/>
      <c r="G640" s="149"/>
      <c r="H640" s="150"/>
      <c r="I640" s="151"/>
      <c r="J640" s="152"/>
      <c r="K640" s="14"/>
      <c r="L640" s="162" t="str">
        <f t="shared" si="142"/>
        <v/>
      </c>
      <c r="M640" s="163" t="str">
        <f t="shared" si="143"/>
        <v/>
      </c>
      <c r="N640" s="164" t="str">
        <f t="shared" si="146"/>
        <v/>
      </c>
      <c r="O640" s="14"/>
      <c r="P640" s="172" t="str">
        <f>IF(I640='Intro &amp; Setup'!$AC$49, Schedule!$P$7, "")</f>
        <v/>
      </c>
      <c r="Q640" s="14"/>
      <c r="S640" s="12" t="str">
        <f t="shared" si="144"/>
        <v/>
      </c>
      <c r="U640" s="22">
        <f>IF(I640='Intro &amp; Setup'!$AC$49, AF640, 0)</f>
        <v>0</v>
      </c>
      <c r="V640" s="57" t="str">
        <f t="shared" si="145"/>
        <v/>
      </c>
      <c r="X640" s="5" t="str">
        <f t="shared" si="155"/>
        <v/>
      </c>
      <c r="Y640" s="6" t="str">
        <f t="shared" si="155"/>
        <v/>
      </c>
      <c r="Z640" s="7" t="str">
        <f t="shared" si="155"/>
        <v/>
      </c>
      <c r="AA640" s="6"/>
      <c r="AB640" s="32" t="str">
        <f t="shared" ca="1" si="156"/>
        <v/>
      </c>
      <c r="AC640" s="59" t="str">
        <f t="shared" ca="1" si="156"/>
        <v/>
      </c>
      <c r="AD640" s="60" t="str">
        <f t="shared" ca="1" si="156"/>
        <v/>
      </c>
      <c r="AE640" s="59"/>
      <c r="AF640" s="22" t="str">
        <f>IF(AND(I640="", J640=""), "", IF(AND(J640="", 'Intro &amp; Setup'!$K$42&gt;0), 'Intro &amp; Setup'!$K$42, J640))</f>
        <v/>
      </c>
      <c r="AO640" s="37" t="str">
        <f>IF(B640="", "", IF(COUNTIF($B$9:B639, B640)&gt;0, "", B640))</f>
        <v/>
      </c>
      <c r="AP640" s="37" t="str">
        <f t="shared" si="147"/>
        <v/>
      </c>
      <c r="AQ640" s="37">
        <v>632</v>
      </c>
      <c r="AR640" s="37" t="str">
        <f t="shared" si="148"/>
        <v/>
      </c>
      <c r="AT640" s="37" t="str">
        <f t="shared" si="149"/>
        <v/>
      </c>
      <c r="AV640" s="22" t="str">
        <f t="shared" si="150"/>
        <v/>
      </c>
    </row>
    <row r="641" spans="1:48" x14ac:dyDescent="0.25">
      <c r="A641" s="14"/>
      <c r="B641" s="145"/>
      <c r="C641" s="146"/>
      <c r="D641" s="147"/>
      <c r="E641" s="147"/>
      <c r="F641" s="148"/>
      <c r="G641" s="149"/>
      <c r="H641" s="150"/>
      <c r="I641" s="151"/>
      <c r="J641" s="152"/>
      <c r="K641" s="14"/>
      <c r="L641" s="162" t="str">
        <f t="shared" si="142"/>
        <v/>
      </c>
      <c r="M641" s="163" t="str">
        <f t="shared" si="143"/>
        <v/>
      </c>
      <c r="N641" s="164" t="str">
        <f t="shared" si="146"/>
        <v/>
      </c>
      <c r="O641" s="14"/>
      <c r="P641" s="172" t="str">
        <f>IF(I641='Intro &amp; Setup'!$AC$49, Schedule!$P$7, "")</f>
        <v/>
      </c>
      <c r="Q641" s="14"/>
      <c r="S641" s="12" t="str">
        <f t="shared" si="144"/>
        <v/>
      </c>
      <c r="U641" s="22">
        <f>IF(I641='Intro &amp; Setup'!$AC$49, AF641, 0)</f>
        <v>0</v>
      </c>
      <c r="V641" s="57" t="str">
        <f t="shared" si="145"/>
        <v/>
      </c>
      <c r="X641" s="5" t="str">
        <f t="shared" si="155"/>
        <v/>
      </c>
      <c r="Y641" s="6" t="str">
        <f t="shared" si="155"/>
        <v/>
      </c>
      <c r="Z641" s="7" t="str">
        <f t="shared" si="155"/>
        <v/>
      </c>
      <c r="AA641" s="6"/>
      <c r="AB641" s="32" t="str">
        <f t="shared" ca="1" si="156"/>
        <v/>
      </c>
      <c r="AC641" s="59" t="str">
        <f t="shared" ca="1" si="156"/>
        <v/>
      </c>
      <c r="AD641" s="60" t="str">
        <f t="shared" ca="1" si="156"/>
        <v/>
      </c>
      <c r="AE641" s="59"/>
      <c r="AF641" s="22" t="str">
        <f>IF(AND(I641="", J641=""), "", IF(AND(J641="", 'Intro &amp; Setup'!$K$42&gt;0), 'Intro &amp; Setup'!$K$42, J641))</f>
        <v/>
      </c>
      <c r="AO641" s="37" t="str">
        <f>IF(B641="", "", IF(COUNTIF($B$9:B640, B641)&gt;0, "", B641))</f>
        <v/>
      </c>
      <c r="AP641" s="37" t="str">
        <f t="shared" si="147"/>
        <v/>
      </c>
      <c r="AQ641" s="37">
        <v>633</v>
      </c>
      <c r="AR641" s="37" t="str">
        <f t="shared" si="148"/>
        <v/>
      </c>
      <c r="AT641" s="37" t="str">
        <f t="shared" si="149"/>
        <v/>
      </c>
      <c r="AV641" s="22" t="str">
        <f t="shared" si="150"/>
        <v/>
      </c>
    </row>
    <row r="642" spans="1:48" x14ac:dyDescent="0.25">
      <c r="A642" s="14"/>
      <c r="B642" s="145"/>
      <c r="C642" s="146"/>
      <c r="D642" s="147"/>
      <c r="E642" s="147"/>
      <c r="F642" s="148"/>
      <c r="G642" s="149"/>
      <c r="H642" s="150"/>
      <c r="I642" s="151"/>
      <c r="J642" s="152"/>
      <c r="K642" s="14"/>
      <c r="L642" s="162" t="str">
        <f t="shared" si="142"/>
        <v/>
      </c>
      <c r="M642" s="163" t="str">
        <f t="shared" si="143"/>
        <v/>
      </c>
      <c r="N642" s="164" t="str">
        <f t="shared" si="146"/>
        <v/>
      </c>
      <c r="O642" s="14"/>
      <c r="P642" s="172" t="str">
        <f>IF(I642='Intro &amp; Setup'!$AC$49, Schedule!$P$7, "")</f>
        <v/>
      </c>
      <c r="Q642" s="14"/>
      <c r="S642" s="12" t="str">
        <f t="shared" si="144"/>
        <v/>
      </c>
      <c r="U642" s="22">
        <f>IF(I642='Intro &amp; Setup'!$AC$49, AF642, 0)</f>
        <v>0</v>
      </c>
      <c r="V642" s="57" t="str">
        <f t="shared" si="145"/>
        <v/>
      </c>
      <c r="X642" s="5" t="str">
        <f t="shared" si="155"/>
        <v/>
      </c>
      <c r="Y642" s="6" t="str">
        <f t="shared" si="155"/>
        <v/>
      </c>
      <c r="Z642" s="7" t="str">
        <f t="shared" si="155"/>
        <v/>
      </c>
      <c r="AA642" s="6"/>
      <c r="AB642" s="32" t="str">
        <f t="shared" ca="1" si="156"/>
        <v/>
      </c>
      <c r="AC642" s="59" t="str">
        <f t="shared" ca="1" si="156"/>
        <v/>
      </c>
      <c r="AD642" s="60" t="str">
        <f t="shared" ca="1" si="156"/>
        <v/>
      </c>
      <c r="AE642" s="59"/>
      <c r="AF642" s="22" t="str">
        <f>IF(AND(I642="", J642=""), "", IF(AND(J642="", 'Intro &amp; Setup'!$K$42&gt;0), 'Intro &amp; Setup'!$K$42, J642))</f>
        <v/>
      </c>
      <c r="AO642" s="37" t="str">
        <f>IF(B642="", "", IF(COUNTIF($B$9:B641, B642)&gt;0, "", B642))</f>
        <v/>
      </c>
      <c r="AP642" s="37" t="str">
        <f t="shared" si="147"/>
        <v/>
      </c>
      <c r="AQ642" s="37">
        <v>634</v>
      </c>
      <c r="AR642" s="37" t="str">
        <f t="shared" si="148"/>
        <v/>
      </c>
      <c r="AT642" s="37" t="str">
        <f t="shared" si="149"/>
        <v/>
      </c>
      <c r="AV642" s="22" t="str">
        <f t="shared" si="150"/>
        <v/>
      </c>
    </row>
    <row r="643" spans="1:48" x14ac:dyDescent="0.25">
      <c r="A643" s="14"/>
      <c r="B643" s="145"/>
      <c r="C643" s="146"/>
      <c r="D643" s="147"/>
      <c r="E643" s="147"/>
      <c r="F643" s="148"/>
      <c r="G643" s="149"/>
      <c r="H643" s="150"/>
      <c r="I643" s="151"/>
      <c r="J643" s="152"/>
      <c r="K643" s="14"/>
      <c r="L643" s="162" t="str">
        <f t="shared" si="142"/>
        <v/>
      </c>
      <c r="M643" s="163" t="str">
        <f t="shared" si="143"/>
        <v/>
      </c>
      <c r="N643" s="164" t="str">
        <f t="shared" si="146"/>
        <v/>
      </c>
      <c r="O643" s="14"/>
      <c r="P643" s="172" t="str">
        <f>IF(I643='Intro &amp; Setup'!$AC$49, Schedule!$P$7, "")</f>
        <v/>
      </c>
      <c r="Q643" s="14"/>
      <c r="S643" s="12" t="str">
        <f t="shared" si="144"/>
        <v/>
      </c>
      <c r="U643" s="22">
        <f>IF(I643='Intro &amp; Setup'!$AC$49, AF643, 0)</f>
        <v>0</v>
      </c>
      <c r="V643" s="57" t="str">
        <f t="shared" si="145"/>
        <v/>
      </c>
      <c r="X643" s="5" t="str">
        <f t="shared" si="155"/>
        <v/>
      </c>
      <c r="Y643" s="6" t="str">
        <f t="shared" si="155"/>
        <v/>
      </c>
      <c r="Z643" s="7" t="str">
        <f t="shared" si="155"/>
        <v/>
      </c>
      <c r="AA643" s="6"/>
      <c r="AB643" s="32" t="str">
        <f t="shared" ca="1" si="156"/>
        <v/>
      </c>
      <c r="AC643" s="59" t="str">
        <f t="shared" ca="1" si="156"/>
        <v/>
      </c>
      <c r="AD643" s="60" t="str">
        <f t="shared" ca="1" si="156"/>
        <v/>
      </c>
      <c r="AE643" s="59"/>
      <c r="AF643" s="22" t="str">
        <f>IF(AND(I643="", J643=""), "", IF(AND(J643="", 'Intro &amp; Setup'!$K$42&gt;0), 'Intro &amp; Setup'!$K$42, J643))</f>
        <v/>
      </c>
      <c r="AO643" s="37" t="str">
        <f>IF(B643="", "", IF(COUNTIF($B$9:B642, B643)&gt;0, "", B643))</f>
        <v/>
      </c>
      <c r="AP643" s="37" t="str">
        <f t="shared" si="147"/>
        <v/>
      </c>
      <c r="AQ643" s="37">
        <v>635</v>
      </c>
      <c r="AR643" s="37" t="str">
        <f t="shared" si="148"/>
        <v/>
      </c>
      <c r="AT643" s="37" t="str">
        <f t="shared" si="149"/>
        <v/>
      </c>
      <c r="AV643" s="22" t="str">
        <f t="shared" si="150"/>
        <v/>
      </c>
    </row>
    <row r="644" spans="1:48" x14ac:dyDescent="0.25">
      <c r="A644" s="14"/>
      <c r="B644" s="145"/>
      <c r="C644" s="146"/>
      <c r="D644" s="147"/>
      <c r="E644" s="147"/>
      <c r="F644" s="148"/>
      <c r="G644" s="149"/>
      <c r="H644" s="150"/>
      <c r="I644" s="151"/>
      <c r="J644" s="152"/>
      <c r="K644" s="14"/>
      <c r="L644" s="162" t="str">
        <f t="shared" si="142"/>
        <v/>
      </c>
      <c r="M644" s="163" t="str">
        <f t="shared" si="143"/>
        <v/>
      </c>
      <c r="N644" s="164" t="str">
        <f t="shared" si="146"/>
        <v/>
      </c>
      <c r="O644" s="14"/>
      <c r="P644" s="172" t="str">
        <f>IF(I644='Intro &amp; Setup'!$AC$49, Schedule!$P$7, "")</f>
        <v/>
      </c>
      <c r="Q644" s="14"/>
      <c r="S644" s="12" t="str">
        <f t="shared" si="144"/>
        <v/>
      </c>
      <c r="U644" s="22">
        <f>IF(I644='Intro &amp; Setup'!$AC$49, AF644, 0)</f>
        <v>0</v>
      </c>
      <c r="V644" s="57" t="str">
        <f t="shared" si="145"/>
        <v/>
      </c>
      <c r="X644" s="5" t="str">
        <f t="shared" si="155"/>
        <v/>
      </c>
      <c r="Y644" s="6" t="str">
        <f t="shared" si="155"/>
        <v/>
      </c>
      <c r="Z644" s="7" t="str">
        <f t="shared" si="155"/>
        <v/>
      </c>
      <c r="AA644" s="6"/>
      <c r="AB644" s="32" t="str">
        <f t="shared" ca="1" si="156"/>
        <v/>
      </c>
      <c r="AC644" s="59" t="str">
        <f t="shared" ca="1" si="156"/>
        <v/>
      </c>
      <c r="AD644" s="60" t="str">
        <f t="shared" ca="1" si="156"/>
        <v/>
      </c>
      <c r="AE644" s="59"/>
      <c r="AF644" s="22" t="str">
        <f>IF(AND(I644="", J644=""), "", IF(AND(J644="", 'Intro &amp; Setup'!$K$42&gt;0), 'Intro &amp; Setup'!$K$42, J644))</f>
        <v/>
      </c>
      <c r="AO644" s="37" t="str">
        <f>IF(B644="", "", IF(COUNTIF($B$9:B643, B644)&gt;0, "", B644))</f>
        <v/>
      </c>
      <c r="AP644" s="37" t="str">
        <f t="shared" si="147"/>
        <v/>
      </c>
      <c r="AQ644" s="37">
        <v>636</v>
      </c>
      <c r="AR644" s="37" t="str">
        <f t="shared" si="148"/>
        <v/>
      </c>
      <c r="AT644" s="37" t="str">
        <f t="shared" si="149"/>
        <v/>
      </c>
      <c r="AV644" s="22" t="str">
        <f t="shared" si="150"/>
        <v/>
      </c>
    </row>
    <row r="645" spans="1:48" x14ac:dyDescent="0.25">
      <c r="A645" s="14"/>
      <c r="B645" s="145"/>
      <c r="C645" s="146"/>
      <c r="D645" s="147"/>
      <c r="E645" s="147"/>
      <c r="F645" s="148"/>
      <c r="G645" s="149"/>
      <c r="H645" s="150"/>
      <c r="I645" s="151"/>
      <c r="J645" s="152"/>
      <c r="K645" s="14"/>
      <c r="L645" s="162" t="str">
        <f t="shared" si="142"/>
        <v/>
      </c>
      <c r="M645" s="163" t="str">
        <f t="shared" si="143"/>
        <v/>
      </c>
      <c r="N645" s="164" t="str">
        <f t="shared" si="146"/>
        <v/>
      </c>
      <c r="O645" s="14"/>
      <c r="P645" s="172" t="str">
        <f>IF(I645='Intro &amp; Setup'!$AC$49, Schedule!$P$7, "")</f>
        <v/>
      </c>
      <c r="Q645" s="14"/>
      <c r="S645" s="12" t="str">
        <f t="shared" si="144"/>
        <v/>
      </c>
      <c r="U645" s="22">
        <f>IF(I645='Intro &amp; Setup'!$AC$49, AF645, 0)</f>
        <v>0</v>
      </c>
      <c r="V645" s="57" t="str">
        <f t="shared" si="145"/>
        <v/>
      </c>
      <c r="X645" s="5" t="str">
        <f t="shared" si="155"/>
        <v/>
      </c>
      <c r="Y645" s="6" t="str">
        <f t="shared" si="155"/>
        <v/>
      </c>
      <c r="Z645" s="7" t="str">
        <f t="shared" si="155"/>
        <v/>
      </c>
      <c r="AA645" s="6"/>
      <c r="AB645" s="32" t="str">
        <f t="shared" ca="1" si="156"/>
        <v/>
      </c>
      <c r="AC645" s="59" t="str">
        <f t="shared" ca="1" si="156"/>
        <v/>
      </c>
      <c r="AD645" s="60" t="str">
        <f t="shared" ca="1" si="156"/>
        <v/>
      </c>
      <c r="AE645" s="59"/>
      <c r="AF645" s="22" t="str">
        <f>IF(AND(I645="", J645=""), "", IF(AND(J645="", 'Intro &amp; Setup'!$K$42&gt;0), 'Intro &amp; Setup'!$K$42, J645))</f>
        <v/>
      </c>
      <c r="AO645" s="37" t="str">
        <f>IF(B645="", "", IF(COUNTIF($B$9:B644, B645)&gt;0, "", B645))</f>
        <v/>
      </c>
      <c r="AP645" s="37" t="str">
        <f t="shared" si="147"/>
        <v/>
      </c>
      <c r="AQ645" s="37">
        <v>637</v>
      </c>
      <c r="AR645" s="37" t="str">
        <f t="shared" si="148"/>
        <v/>
      </c>
      <c r="AT645" s="37" t="str">
        <f t="shared" si="149"/>
        <v/>
      </c>
      <c r="AV645" s="22" t="str">
        <f t="shared" si="150"/>
        <v/>
      </c>
    </row>
    <row r="646" spans="1:48" x14ac:dyDescent="0.25">
      <c r="A646" s="14"/>
      <c r="B646" s="145"/>
      <c r="C646" s="146"/>
      <c r="D646" s="147"/>
      <c r="E646" s="147"/>
      <c r="F646" s="148"/>
      <c r="G646" s="149"/>
      <c r="H646" s="150"/>
      <c r="I646" s="151"/>
      <c r="J646" s="152"/>
      <c r="K646" s="14"/>
      <c r="L646" s="162" t="str">
        <f t="shared" si="142"/>
        <v/>
      </c>
      <c r="M646" s="163" t="str">
        <f t="shared" si="143"/>
        <v/>
      </c>
      <c r="N646" s="164" t="str">
        <f t="shared" si="146"/>
        <v/>
      </c>
      <c r="O646" s="14"/>
      <c r="P646" s="172" t="str">
        <f>IF(I646='Intro &amp; Setup'!$AC$49, Schedule!$P$7, "")</f>
        <v/>
      </c>
      <c r="Q646" s="14"/>
      <c r="S646" s="12" t="str">
        <f t="shared" si="144"/>
        <v/>
      </c>
      <c r="U646" s="22">
        <f>IF(I646='Intro &amp; Setup'!$AC$49, AF646, 0)</f>
        <v>0</v>
      </c>
      <c r="V646" s="57" t="str">
        <f t="shared" si="145"/>
        <v/>
      </c>
      <c r="X646" s="5" t="str">
        <f t="shared" si="155"/>
        <v/>
      </c>
      <c r="Y646" s="6" t="str">
        <f t="shared" si="155"/>
        <v/>
      </c>
      <c r="Z646" s="7" t="str">
        <f t="shared" si="155"/>
        <v/>
      </c>
      <c r="AA646" s="6"/>
      <c r="AB646" s="32" t="str">
        <f t="shared" ca="1" si="156"/>
        <v/>
      </c>
      <c r="AC646" s="59" t="str">
        <f t="shared" ca="1" si="156"/>
        <v/>
      </c>
      <c r="AD646" s="60" t="str">
        <f t="shared" ca="1" si="156"/>
        <v/>
      </c>
      <c r="AE646" s="59"/>
      <c r="AF646" s="22" t="str">
        <f>IF(AND(I646="", J646=""), "", IF(AND(J646="", 'Intro &amp; Setup'!$K$42&gt;0), 'Intro &amp; Setup'!$K$42, J646))</f>
        <v/>
      </c>
      <c r="AO646" s="37" t="str">
        <f>IF(B646="", "", IF(COUNTIF($B$9:B645, B646)&gt;0, "", B646))</f>
        <v/>
      </c>
      <c r="AP646" s="37" t="str">
        <f t="shared" si="147"/>
        <v/>
      </c>
      <c r="AQ646" s="37">
        <v>638</v>
      </c>
      <c r="AR646" s="37" t="str">
        <f t="shared" si="148"/>
        <v/>
      </c>
      <c r="AT646" s="37" t="str">
        <f t="shared" si="149"/>
        <v/>
      </c>
      <c r="AV646" s="22" t="str">
        <f t="shared" si="150"/>
        <v/>
      </c>
    </row>
    <row r="647" spans="1:48" x14ac:dyDescent="0.25">
      <c r="A647" s="14"/>
      <c r="B647" s="145"/>
      <c r="C647" s="146"/>
      <c r="D647" s="147"/>
      <c r="E647" s="147"/>
      <c r="F647" s="148"/>
      <c r="G647" s="149"/>
      <c r="H647" s="150"/>
      <c r="I647" s="151"/>
      <c r="J647" s="152"/>
      <c r="K647" s="14"/>
      <c r="L647" s="162" t="str">
        <f t="shared" si="142"/>
        <v/>
      </c>
      <c r="M647" s="163" t="str">
        <f t="shared" si="143"/>
        <v/>
      </c>
      <c r="N647" s="164" t="str">
        <f t="shared" si="146"/>
        <v/>
      </c>
      <c r="O647" s="14"/>
      <c r="P647" s="172" t="str">
        <f>IF(I647='Intro &amp; Setup'!$AC$49, Schedule!$P$7, "")</f>
        <v/>
      </c>
      <c r="Q647" s="14"/>
      <c r="S647" s="12" t="str">
        <f t="shared" si="144"/>
        <v/>
      </c>
      <c r="U647" s="22">
        <f>IF(I647='Intro &amp; Setup'!$AC$49, AF647, 0)</f>
        <v>0</v>
      </c>
      <c r="V647" s="57" t="str">
        <f t="shared" si="145"/>
        <v/>
      </c>
      <c r="X647" s="5" t="str">
        <f t="shared" si="155"/>
        <v/>
      </c>
      <c r="Y647" s="6" t="str">
        <f t="shared" si="155"/>
        <v/>
      </c>
      <c r="Z647" s="7" t="str">
        <f t="shared" si="155"/>
        <v/>
      </c>
      <c r="AA647" s="6"/>
      <c r="AB647" s="32" t="str">
        <f t="shared" ca="1" si="156"/>
        <v/>
      </c>
      <c r="AC647" s="59" t="str">
        <f t="shared" ca="1" si="156"/>
        <v/>
      </c>
      <c r="AD647" s="60" t="str">
        <f t="shared" ca="1" si="156"/>
        <v/>
      </c>
      <c r="AE647" s="59"/>
      <c r="AF647" s="22" t="str">
        <f>IF(AND(I647="", J647=""), "", IF(AND(J647="", 'Intro &amp; Setup'!$K$42&gt;0), 'Intro &amp; Setup'!$K$42, J647))</f>
        <v/>
      </c>
      <c r="AO647" s="37" t="str">
        <f>IF(B647="", "", IF(COUNTIF($B$9:B646, B647)&gt;0, "", B647))</f>
        <v/>
      </c>
      <c r="AP647" s="37" t="str">
        <f t="shared" si="147"/>
        <v/>
      </c>
      <c r="AQ647" s="37">
        <v>639</v>
      </c>
      <c r="AR647" s="37" t="str">
        <f t="shared" si="148"/>
        <v/>
      </c>
      <c r="AT647" s="37" t="str">
        <f t="shared" si="149"/>
        <v/>
      </c>
      <c r="AV647" s="22" t="str">
        <f t="shared" si="150"/>
        <v/>
      </c>
    </row>
    <row r="648" spans="1:48" x14ac:dyDescent="0.25">
      <c r="A648" s="14"/>
      <c r="B648" s="145"/>
      <c r="C648" s="146"/>
      <c r="D648" s="147"/>
      <c r="E648" s="147"/>
      <c r="F648" s="148"/>
      <c r="G648" s="149"/>
      <c r="H648" s="150"/>
      <c r="I648" s="151"/>
      <c r="J648" s="152"/>
      <c r="K648" s="14"/>
      <c r="L648" s="162" t="str">
        <f t="shared" si="142"/>
        <v/>
      </c>
      <c r="M648" s="163" t="str">
        <f t="shared" si="143"/>
        <v/>
      </c>
      <c r="N648" s="164" t="str">
        <f t="shared" si="146"/>
        <v/>
      </c>
      <c r="O648" s="14"/>
      <c r="P648" s="172" t="str">
        <f>IF(I648='Intro &amp; Setup'!$AC$49, Schedule!$P$7, "")</f>
        <v/>
      </c>
      <c r="Q648" s="14"/>
      <c r="S648" s="12" t="str">
        <f t="shared" si="144"/>
        <v/>
      </c>
      <c r="U648" s="22">
        <f>IF(I648='Intro &amp; Setup'!$AC$49, AF648, 0)</f>
        <v>0</v>
      </c>
      <c r="V648" s="57" t="str">
        <f t="shared" si="145"/>
        <v/>
      </c>
      <c r="X648" s="5" t="str">
        <f t="shared" si="155"/>
        <v/>
      </c>
      <c r="Y648" s="6" t="str">
        <f t="shared" si="155"/>
        <v/>
      </c>
      <c r="Z648" s="7" t="str">
        <f t="shared" si="155"/>
        <v/>
      </c>
      <c r="AA648" s="6"/>
      <c r="AB648" s="32" t="str">
        <f t="shared" ca="1" si="156"/>
        <v/>
      </c>
      <c r="AC648" s="59" t="str">
        <f t="shared" ca="1" si="156"/>
        <v/>
      </c>
      <c r="AD648" s="60" t="str">
        <f t="shared" ca="1" si="156"/>
        <v/>
      </c>
      <c r="AE648" s="59"/>
      <c r="AF648" s="22" t="str">
        <f>IF(AND(I648="", J648=""), "", IF(AND(J648="", 'Intro &amp; Setup'!$K$42&gt;0), 'Intro &amp; Setup'!$K$42, J648))</f>
        <v/>
      </c>
      <c r="AO648" s="37" t="str">
        <f>IF(B648="", "", IF(COUNTIF($B$9:B647, B648)&gt;0, "", B648))</f>
        <v/>
      </c>
      <c r="AP648" s="37" t="str">
        <f t="shared" si="147"/>
        <v/>
      </c>
      <c r="AQ648" s="37">
        <v>640</v>
      </c>
      <c r="AR648" s="37" t="str">
        <f t="shared" si="148"/>
        <v/>
      </c>
      <c r="AT648" s="37" t="str">
        <f t="shared" si="149"/>
        <v/>
      </c>
      <c r="AV648" s="22" t="str">
        <f t="shared" si="150"/>
        <v/>
      </c>
    </row>
    <row r="649" spans="1:48" x14ac:dyDescent="0.25">
      <c r="A649" s="14"/>
      <c r="B649" s="145"/>
      <c r="C649" s="146"/>
      <c r="D649" s="147"/>
      <c r="E649" s="147"/>
      <c r="F649" s="148"/>
      <c r="G649" s="149"/>
      <c r="H649" s="150"/>
      <c r="I649" s="151"/>
      <c r="J649" s="152"/>
      <c r="K649" s="14"/>
      <c r="L649" s="162" t="str">
        <f t="shared" ref="L649:L712" si="157">IF(I649="", "", IFERROR((SUMIF($S$9:$S$5008, S649, $U$9:$U$5008))-(INDEX($AJ$3:$AJ$14, MATCH(S649, $AI$3:$AI$14, 0))), ""))</f>
        <v/>
      </c>
      <c r="M649" s="163" t="str">
        <f t="shared" ref="M649:M712" si="158">IF(H649="", "", (SUMIF($H$9:$H$5008, "&lt;" &amp; V649, $U$9:$U$5008))-(SUMIF($AH$3:$AH$14, "&lt;" &amp; V649, $AJ$3:$AJ$14)))</f>
        <v/>
      </c>
      <c r="N649" s="164" t="str">
        <f t="shared" si="146"/>
        <v/>
      </c>
      <c r="O649" s="14"/>
      <c r="P649" s="172" t="str">
        <f>IF(I649='Intro &amp; Setup'!$AC$49, Schedule!$P$7, "")</f>
        <v/>
      </c>
      <c r="Q649" s="14"/>
      <c r="S649" s="12" t="str">
        <f t="shared" ref="S649:S712" si="159">IF(H649="", "", TEXT(H649, "mmmm yyyy"))</f>
        <v/>
      </c>
      <c r="U649" s="22">
        <f>IF(I649='Intro &amp; Setup'!$AC$49, AF649, 0)</f>
        <v>0</v>
      </c>
      <c r="V649" s="57" t="str">
        <f t="shared" ref="V649:V712" si="160">IF(H649="", "", DATE(YEAR(H649), MONTH(H649), DAY(1)))</f>
        <v/>
      </c>
      <c r="X649" s="5" t="str">
        <f t="shared" ref="X649:Z668" si="161">IF($I649="", "", IF($S649=X$8, $I649, ""))</f>
        <v/>
      </c>
      <c r="Y649" s="6" t="str">
        <f t="shared" si="161"/>
        <v/>
      </c>
      <c r="Z649" s="7" t="str">
        <f t="shared" si="161"/>
        <v/>
      </c>
      <c r="AA649" s="6"/>
      <c r="AB649" s="32" t="str">
        <f t="shared" ref="AB649:AD668" ca="1" si="162">IF($S649=AB$8, $AF649, "")</f>
        <v/>
      </c>
      <c r="AC649" s="59" t="str">
        <f t="shared" ca="1" si="162"/>
        <v/>
      </c>
      <c r="AD649" s="60" t="str">
        <f t="shared" ca="1" si="162"/>
        <v/>
      </c>
      <c r="AE649" s="59"/>
      <c r="AF649" s="22" t="str">
        <f>IF(AND(I649="", J649=""), "", IF(AND(J649="", 'Intro &amp; Setup'!$K$42&gt;0), 'Intro &amp; Setup'!$K$42, J649))</f>
        <v/>
      </c>
      <c r="AO649" s="37" t="str">
        <f>IF(B649="", "", IF(COUNTIF($B$9:B648, B649)&gt;0, "", B649))</f>
        <v/>
      </c>
      <c r="AP649" s="37" t="str">
        <f t="shared" si="147"/>
        <v/>
      </c>
      <c r="AQ649" s="37">
        <v>641</v>
      </c>
      <c r="AR649" s="37" t="str">
        <f t="shared" si="148"/>
        <v/>
      </c>
      <c r="AT649" s="37" t="str">
        <f t="shared" si="149"/>
        <v/>
      </c>
      <c r="AV649" s="22" t="str">
        <f t="shared" si="150"/>
        <v/>
      </c>
    </row>
    <row r="650" spans="1:48" x14ac:dyDescent="0.25">
      <c r="A650" s="14"/>
      <c r="B650" s="145"/>
      <c r="C650" s="146"/>
      <c r="D650" s="147"/>
      <c r="E650" s="147"/>
      <c r="F650" s="148"/>
      <c r="G650" s="149"/>
      <c r="H650" s="150"/>
      <c r="I650" s="151"/>
      <c r="J650" s="152"/>
      <c r="K650" s="14"/>
      <c r="L650" s="162" t="str">
        <f t="shared" si="157"/>
        <v/>
      </c>
      <c r="M650" s="163" t="str">
        <f t="shared" si="158"/>
        <v/>
      </c>
      <c r="N650" s="164" t="str">
        <f t="shared" ref="N650:N713" si="163">IF(OR(L650="", M650=""), "", L650+M650)</f>
        <v/>
      </c>
      <c r="O650" s="14"/>
      <c r="P650" s="172" t="str">
        <f>IF(I650='Intro &amp; Setup'!$AC$49, Schedule!$P$7, "")</f>
        <v/>
      </c>
      <c r="Q650" s="14"/>
      <c r="S650" s="12" t="str">
        <f t="shared" si="159"/>
        <v/>
      </c>
      <c r="U650" s="22">
        <f>IF(I650='Intro &amp; Setup'!$AC$49, AF650, 0)</f>
        <v>0</v>
      </c>
      <c r="V650" s="57" t="str">
        <f t="shared" si="160"/>
        <v/>
      </c>
      <c r="X650" s="5" t="str">
        <f t="shared" si="161"/>
        <v/>
      </c>
      <c r="Y650" s="6" t="str">
        <f t="shared" si="161"/>
        <v/>
      </c>
      <c r="Z650" s="7" t="str">
        <f t="shared" si="161"/>
        <v/>
      </c>
      <c r="AA650" s="6"/>
      <c r="AB650" s="32" t="str">
        <f t="shared" ca="1" si="162"/>
        <v/>
      </c>
      <c r="AC650" s="59" t="str">
        <f t="shared" ca="1" si="162"/>
        <v/>
      </c>
      <c r="AD650" s="60" t="str">
        <f t="shared" ca="1" si="162"/>
        <v/>
      </c>
      <c r="AE650" s="59"/>
      <c r="AF650" s="22" t="str">
        <f>IF(AND(I650="", J650=""), "", IF(AND(J650="", 'Intro &amp; Setup'!$K$42&gt;0), 'Intro &amp; Setup'!$K$42, J650))</f>
        <v/>
      </c>
      <c r="AO650" s="37" t="str">
        <f>IF(B650="", "", IF(COUNTIF($B$9:B649, B650)&gt;0, "", B650))</f>
        <v/>
      </c>
      <c r="AP650" s="37" t="str">
        <f t="shared" ref="AP650:AP713" si="164">IF(AO650="", "", COUNTIF($AO$9:$AO$5008, "&lt;"&amp;AO650)+1-$AP$7)</f>
        <v/>
      </c>
      <c r="AQ650" s="37">
        <v>642</v>
      </c>
      <c r="AR650" s="37" t="str">
        <f t="shared" ref="AR650:AR713" si="165">IFERROR(INDEX($AO$9:$AO$5008, MATCH(AQ650, $AP$9:$AP$5008, 0)), "")</f>
        <v/>
      </c>
      <c r="AT650" s="37" t="str">
        <f t="shared" ref="AT650:AT713" si="166">IF($B650=$AT$6, $S650, "")</f>
        <v/>
      </c>
      <c r="AV650" s="22" t="str">
        <f t="shared" ref="AV650:AV713" si="167">IF(AND($AT$6=$B650, $I650=$I$5), $J650, "")</f>
        <v/>
      </c>
    </row>
    <row r="651" spans="1:48" x14ac:dyDescent="0.25">
      <c r="A651" s="14"/>
      <c r="B651" s="145"/>
      <c r="C651" s="146"/>
      <c r="D651" s="147"/>
      <c r="E651" s="147"/>
      <c r="F651" s="148"/>
      <c r="G651" s="149"/>
      <c r="H651" s="150"/>
      <c r="I651" s="151"/>
      <c r="J651" s="152"/>
      <c r="K651" s="14"/>
      <c r="L651" s="162" t="str">
        <f t="shared" si="157"/>
        <v/>
      </c>
      <c r="M651" s="163" t="str">
        <f t="shared" si="158"/>
        <v/>
      </c>
      <c r="N651" s="164" t="str">
        <f t="shared" si="163"/>
        <v/>
      </c>
      <c r="O651" s="14"/>
      <c r="P651" s="172" t="str">
        <f>IF(I651='Intro &amp; Setup'!$AC$49, Schedule!$P$7, "")</f>
        <v/>
      </c>
      <c r="Q651" s="14"/>
      <c r="S651" s="12" t="str">
        <f t="shared" si="159"/>
        <v/>
      </c>
      <c r="U651" s="22">
        <f>IF(I651='Intro &amp; Setup'!$AC$49, AF651, 0)</f>
        <v>0</v>
      </c>
      <c r="V651" s="57" t="str">
        <f t="shared" si="160"/>
        <v/>
      </c>
      <c r="X651" s="5" t="str">
        <f t="shared" si="161"/>
        <v/>
      </c>
      <c r="Y651" s="6" t="str">
        <f t="shared" si="161"/>
        <v/>
      </c>
      <c r="Z651" s="7" t="str">
        <f t="shared" si="161"/>
        <v/>
      </c>
      <c r="AA651" s="6"/>
      <c r="AB651" s="32" t="str">
        <f t="shared" ca="1" si="162"/>
        <v/>
      </c>
      <c r="AC651" s="59" t="str">
        <f t="shared" ca="1" si="162"/>
        <v/>
      </c>
      <c r="AD651" s="60" t="str">
        <f t="shared" ca="1" si="162"/>
        <v/>
      </c>
      <c r="AE651" s="59"/>
      <c r="AF651" s="22" t="str">
        <f>IF(AND(I651="", J651=""), "", IF(AND(J651="", 'Intro &amp; Setup'!$K$42&gt;0), 'Intro &amp; Setup'!$K$42, J651))</f>
        <v/>
      </c>
      <c r="AO651" s="37" t="str">
        <f>IF(B651="", "", IF(COUNTIF($B$9:B650, B651)&gt;0, "", B651))</f>
        <v/>
      </c>
      <c r="AP651" s="37" t="str">
        <f t="shared" si="164"/>
        <v/>
      </c>
      <c r="AQ651" s="37">
        <v>643</v>
      </c>
      <c r="AR651" s="37" t="str">
        <f t="shared" si="165"/>
        <v/>
      </c>
      <c r="AT651" s="37" t="str">
        <f t="shared" si="166"/>
        <v/>
      </c>
      <c r="AV651" s="22" t="str">
        <f t="shared" si="167"/>
        <v/>
      </c>
    </row>
    <row r="652" spans="1:48" x14ac:dyDescent="0.25">
      <c r="A652" s="14"/>
      <c r="B652" s="145"/>
      <c r="C652" s="146"/>
      <c r="D652" s="147"/>
      <c r="E652" s="147"/>
      <c r="F652" s="148"/>
      <c r="G652" s="149"/>
      <c r="H652" s="150"/>
      <c r="I652" s="151"/>
      <c r="J652" s="152"/>
      <c r="K652" s="14"/>
      <c r="L652" s="162" t="str">
        <f t="shared" si="157"/>
        <v/>
      </c>
      <c r="M652" s="163" t="str">
        <f t="shared" si="158"/>
        <v/>
      </c>
      <c r="N652" s="164" t="str">
        <f t="shared" si="163"/>
        <v/>
      </c>
      <c r="O652" s="14"/>
      <c r="P652" s="172" t="str">
        <f>IF(I652='Intro &amp; Setup'!$AC$49, Schedule!$P$7, "")</f>
        <v/>
      </c>
      <c r="Q652" s="14"/>
      <c r="S652" s="12" t="str">
        <f t="shared" si="159"/>
        <v/>
      </c>
      <c r="U652" s="22">
        <f>IF(I652='Intro &amp; Setup'!$AC$49, AF652, 0)</f>
        <v>0</v>
      </c>
      <c r="V652" s="57" t="str">
        <f t="shared" si="160"/>
        <v/>
      </c>
      <c r="X652" s="5" t="str">
        <f t="shared" si="161"/>
        <v/>
      </c>
      <c r="Y652" s="6" t="str">
        <f t="shared" si="161"/>
        <v/>
      </c>
      <c r="Z652" s="7" t="str">
        <f t="shared" si="161"/>
        <v/>
      </c>
      <c r="AA652" s="6"/>
      <c r="AB652" s="32" t="str">
        <f t="shared" ca="1" si="162"/>
        <v/>
      </c>
      <c r="AC652" s="59" t="str">
        <f t="shared" ca="1" si="162"/>
        <v/>
      </c>
      <c r="AD652" s="60" t="str">
        <f t="shared" ca="1" si="162"/>
        <v/>
      </c>
      <c r="AE652" s="59"/>
      <c r="AF652" s="22" t="str">
        <f>IF(AND(I652="", J652=""), "", IF(AND(J652="", 'Intro &amp; Setup'!$K$42&gt;0), 'Intro &amp; Setup'!$K$42, J652))</f>
        <v/>
      </c>
      <c r="AO652" s="37" t="str">
        <f>IF(B652="", "", IF(COUNTIF($B$9:B651, B652)&gt;0, "", B652))</f>
        <v/>
      </c>
      <c r="AP652" s="37" t="str">
        <f t="shared" si="164"/>
        <v/>
      </c>
      <c r="AQ652" s="37">
        <v>644</v>
      </c>
      <c r="AR652" s="37" t="str">
        <f t="shared" si="165"/>
        <v/>
      </c>
      <c r="AT652" s="37" t="str">
        <f t="shared" si="166"/>
        <v/>
      </c>
      <c r="AV652" s="22" t="str">
        <f t="shared" si="167"/>
        <v/>
      </c>
    </row>
    <row r="653" spans="1:48" x14ac:dyDescent="0.25">
      <c r="A653" s="14"/>
      <c r="B653" s="145"/>
      <c r="C653" s="146"/>
      <c r="D653" s="147"/>
      <c r="E653" s="147"/>
      <c r="F653" s="148"/>
      <c r="G653" s="149"/>
      <c r="H653" s="150"/>
      <c r="I653" s="151"/>
      <c r="J653" s="152"/>
      <c r="K653" s="14"/>
      <c r="L653" s="162" t="str">
        <f t="shared" si="157"/>
        <v/>
      </c>
      <c r="M653" s="163" t="str">
        <f t="shared" si="158"/>
        <v/>
      </c>
      <c r="N653" s="164" t="str">
        <f t="shared" si="163"/>
        <v/>
      </c>
      <c r="O653" s="14"/>
      <c r="P653" s="172" t="str">
        <f>IF(I653='Intro &amp; Setup'!$AC$49, Schedule!$P$7, "")</f>
        <v/>
      </c>
      <c r="Q653" s="14"/>
      <c r="S653" s="12" t="str">
        <f t="shared" si="159"/>
        <v/>
      </c>
      <c r="U653" s="22">
        <f>IF(I653='Intro &amp; Setup'!$AC$49, AF653, 0)</f>
        <v>0</v>
      </c>
      <c r="V653" s="57" t="str">
        <f t="shared" si="160"/>
        <v/>
      </c>
      <c r="X653" s="5" t="str">
        <f t="shared" si="161"/>
        <v/>
      </c>
      <c r="Y653" s="6" t="str">
        <f t="shared" si="161"/>
        <v/>
      </c>
      <c r="Z653" s="7" t="str">
        <f t="shared" si="161"/>
        <v/>
      </c>
      <c r="AA653" s="6"/>
      <c r="AB653" s="32" t="str">
        <f t="shared" ca="1" si="162"/>
        <v/>
      </c>
      <c r="AC653" s="59" t="str">
        <f t="shared" ca="1" si="162"/>
        <v/>
      </c>
      <c r="AD653" s="60" t="str">
        <f t="shared" ca="1" si="162"/>
        <v/>
      </c>
      <c r="AE653" s="59"/>
      <c r="AF653" s="22" t="str">
        <f>IF(AND(I653="", J653=""), "", IF(AND(J653="", 'Intro &amp; Setup'!$K$42&gt;0), 'Intro &amp; Setup'!$K$42, J653))</f>
        <v/>
      </c>
      <c r="AO653" s="37" t="str">
        <f>IF(B653="", "", IF(COUNTIF($B$9:B652, B653)&gt;0, "", B653))</f>
        <v/>
      </c>
      <c r="AP653" s="37" t="str">
        <f t="shared" si="164"/>
        <v/>
      </c>
      <c r="AQ653" s="37">
        <v>645</v>
      </c>
      <c r="AR653" s="37" t="str">
        <f t="shared" si="165"/>
        <v/>
      </c>
      <c r="AT653" s="37" t="str">
        <f t="shared" si="166"/>
        <v/>
      </c>
      <c r="AV653" s="22" t="str">
        <f t="shared" si="167"/>
        <v/>
      </c>
    </row>
    <row r="654" spans="1:48" x14ac:dyDescent="0.25">
      <c r="A654" s="14"/>
      <c r="B654" s="145"/>
      <c r="C654" s="146"/>
      <c r="D654" s="147"/>
      <c r="E654" s="147"/>
      <c r="F654" s="148"/>
      <c r="G654" s="149"/>
      <c r="H654" s="150"/>
      <c r="I654" s="151"/>
      <c r="J654" s="152"/>
      <c r="K654" s="14"/>
      <c r="L654" s="162" t="str">
        <f t="shared" si="157"/>
        <v/>
      </c>
      <c r="M654" s="163" t="str">
        <f t="shared" si="158"/>
        <v/>
      </c>
      <c r="N654" s="164" t="str">
        <f t="shared" si="163"/>
        <v/>
      </c>
      <c r="O654" s="14"/>
      <c r="P654" s="172" t="str">
        <f>IF(I654='Intro &amp; Setup'!$AC$49, Schedule!$P$7, "")</f>
        <v/>
      </c>
      <c r="Q654" s="14"/>
      <c r="S654" s="12" t="str">
        <f t="shared" si="159"/>
        <v/>
      </c>
      <c r="U654" s="22">
        <f>IF(I654='Intro &amp; Setup'!$AC$49, AF654, 0)</f>
        <v>0</v>
      </c>
      <c r="V654" s="57" t="str">
        <f t="shared" si="160"/>
        <v/>
      </c>
      <c r="X654" s="5" t="str">
        <f t="shared" si="161"/>
        <v/>
      </c>
      <c r="Y654" s="6" t="str">
        <f t="shared" si="161"/>
        <v/>
      </c>
      <c r="Z654" s="7" t="str">
        <f t="shared" si="161"/>
        <v/>
      </c>
      <c r="AA654" s="6"/>
      <c r="AB654" s="32" t="str">
        <f t="shared" ca="1" si="162"/>
        <v/>
      </c>
      <c r="AC654" s="59" t="str">
        <f t="shared" ca="1" si="162"/>
        <v/>
      </c>
      <c r="AD654" s="60" t="str">
        <f t="shared" ca="1" si="162"/>
        <v/>
      </c>
      <c r="AE654" s="59"/>
      <c r="AF654" s="22" t="str">
        <f>IF(AND(I654="", J654=""), "", IF(AND(J654="", 'Intro &amp; Setup'!$K$42&gt;0), 'Intro &amp; Setup'!$K$42, J654))</f>
        <v/>
      </c>
      <c r="AO654" s="37" t="str">
        <f>IF(B654="", "", IF(COUNTIF($B$9:B653, B654)&gt;0, "", B654))</f>
        <v/>
      </c>
      <c r="AP654" s="37" t="str">
        <f t="shared" si="164"/>
        <v/>
      </c>
      <c r="AQ654" s="37">
        <v>646</v>
      </c>
      <c r="AR654" s="37" t="str">
        <f t="shared" si="165"/>
        <v/>
      </c>
      <c r="AT654" s="37" t="str">
        <f t="shared" si="166"/>
        <v/>
      </c>
      <c r="AV654" s="22" t="str">
        <f t="shared" si="167"/>
        <v/>
      </c>
    </row>
    <row r="655" spans="1:48" x14ac:dyDescent="0.25">
      <c r="A655" s="14"/>
      <c r="B655" s="145"/>
      <c r="C655" s="146"/>
      <c r="D655" s="147"/>
      <c r="E655" s="147"/>
      <c r="F655" s="148"/>
      <c r="G655" s="149"/>
      <c r="H655" s="150"/>
      <c r="I655" s="151"/>
      <c r="J655" s="152"/>
      <c r="K655" s="14"/>
      <c r="L655" s="162" t="str">
        <f t="shared" si="157"/>
        <v/>
      </c>
      <c r="M655" s="163" t="str">
        <f t="shared" si="158"/>
        <v/>
      </c>
      <c r="N655" s="164" t="str">
        <f t="shared" si="163"/>
        <v/>
      </c>
      <c r="O655" s="14"/>
      <c r="P655" s="172" t="str">
        <f>IF(I655='Intro &amp; Setup'!$AC$49, Schedule!$P$7, "")</f>
        <v/>
      </c>
      <c r="Q655" s="14"/>
      <c r="S655" s="12" t="str">
        <f t="shared" si="159"/>
        <v/>
      </c>
      <c r="U655" s="22">
        <f>IF(I655='Intro &amp; Setup'!$AC$49, AF655, 0)</f>
        <v>0</v>
      </c>
      <c r="V655" s="57" t="str">
        <f t="shared" si="160"/>
        <v/>
      </c>
      <c r="X655" s="5" t="str">
        <f t="shared" si="161"/>
        <v/>
      </c>
      <c r="Y655" s="6" t="str">
        <f t="shared" si="161"/>
        <v/>
      </c>
      <c r="Z655" s="7" t="str">
        <f t="shared" si="161"/>
        <v/>
      </c>
      <c r="AA655" s="6"/>
      <c r="AB655" s="32" t="str">
        <f t="shared" ca="1" si="162"/>
        <v/>
      </c>
      <c r="AC655" s="59" t="str">
        <f t="shared" ca="1" si="162"/>
        <v/>
      </c>
      <c r="AD655" s="60" t="str">
        <f t="shared" ca="1" si="162"/>
        <v/>
      </c>
      <c r="AE655" s="59"/>
      <c r="AF655" s="22" t="str">
        <f>IF(AND(I655="", J655=""), "", IF(AND(J655="", 'Intro &amp; Setup'!$K$42&gt;0), 'Intro &amp; Setup'!$K$42, J655))</f>
        <v/>
      </c>
      <c r="AO655" s="37" t="str">
        <f>IF(B655="", "", IF(COUNTIF($B$9:B654, B655)&gt;0, "", B655))</f>
        <v/>
      </c>
      <c r="AP655" s="37" t="str">
        <f t="shared" si="164"/>
        <v/>
      </c>
      <c r="AQ655" s="37">
        <v>647</v>
      </c>
      <c r="AR655" s="37" t="str">
        <f t="shared" si="165"/>
        <v/>
      </c>
      <c r="AT655" s="37" t="str">
        <f t="shared" si="166"/>
        <v/>
      </c>
      <c r="AV655" s="22" t="str">
        <f t="shared" si="167"/>
        <v/>
      </c>
    </row>
    <row r="656" spans="1:48" x14ac:dyDescent="0.25">
      <c r="A656" s="14"/>
      <c r="B656" s="145"/>
      <c r="C656" s="146"/>
      <c r="D656" s="147"/>
      <c r="E656" s="147"/>
      <c r="F656" s="148"/>
      <c r="G656" s="149"/>
      <c r="H656" s="150"/>
      <c r="I656" s="151"/>
      <c r="J656" s="152"/>
      <c r="K656" s="14"/>
      <c r="L656" s="162" t="str">
        <f t="shared" si="157"/>
        <v/>
      </c>
      <c r="M656" s="163" t="str">
        <f t="shared" si="158"/>
        <v/>
      </c>
      <c r="N656" s="164" t="str">
        <f t="shared" si="163"/>
        <v/>
      </c>
      <c r="O656" s="14"/>
      <c r="P656" s="172" t="str">
        <f>IF(I656='Intro &amp; Setup'!$AC$49, Schedule!$P$7, "")</f>
        <v/>
      </c>
      <c r="Q656" s="14"/>
      <c r="S656" s="12" t="str">
        <f t="shared" si="159"/>
        <v/>
      </c>
      <c r="U656" s="22">
        <f>IF(I656='Intro &amp; Setup'!$AC$49, AF656, 0)</f>
        <v>0</v>
      </c>
      <c r="V656" s="57" t="str">
        <f t="shared" si="160"/>
        <v/>
      </c>
      <c r="X656" s="5" t="str">
        <f t="shared" si="161"/>
        <v/>
      </c>
      <c r="Y656" s="6" t="str">
        <f t="shared" si="161"/>
        <v/>
      </c>
      <c r="Z656" s="7" t="str">
        <f t="shared" si="161"/>
        <v/>
      </c>
      <c r="AA656" s="6"/>
      <c r="AB656" s="32" t="str">
        <f t="shared" ca="1" si="162"/>
        <v/>
      </c>
      <c r="AC656" s="59" t="str">
        <f t="shared" ca="1" si="162"/>
        <v/>
      </c>
      <c r="AD656" s="60" t="str">
        <f t="shared" ca="1" si="162"/>
        <v/>
      </c>
      <c r="AE656" s="59"/>
      <c r="AF656" s="22" t="str">
        <f>IF(AND(I656="", J656=""), "", IF(AND(J656="", 'Intro &amp; Setup'!$K$42&gt;0), 'Intro &amp; Setup'!$K$42, J656))</f>
        <v/>
      </c>
      <c r="AO656" s="37" t="str">
        <f>IF(B656="", "", IF(COUNTIF($B$9:B655, B656)&gt;0, "", B656))</f>
        <v/>
      </c>
      <c r="AP656" s="37" t="str">
        <f t="shared" si="164"/>
        <v/>
      </c>
      <c r="AQ656" s="37">
        <v>648</v>
      </c>
      <c r="AR656" s="37" t="str">
        <f t="shared" si="165"/>
        <v/>
      </c>
      <c r="AT656" s="37" t="str">
        <f t="shared" si="166"/>
        <v/>
      </c>
      <c r="AV656" s="22" t="str">
        <f t="shared" si="167"/>
        <v/>
      </c>
    </row>
    <row r="657" spans="1:48" x14ac:dyDescent="0.25">
      <c r="A657" s="14"/>
      <c r="B657" s="145"/>
      <c r="C657" s="146"/>
      <c r="D657" s="147"/>
      <c r="E657" s="147"/>
      <c r="F657" s="148"/>
      <c r="G657" s="149"/>
      <c r="H657" s="150"/>
      <c r="I657" s="151"/>
      <c r="J657" s="152"/>
      <c r="K657" s="14"/>
      <c r="L657" s="162" t="str">
        <f t="shared" si="157"/>
        <v/>
      </c>
      <c r="M657" s="163" t="str">
        <f t="shared" si="158"/>
        <v/>
      </c>
      <c r="N657" s="164" t="str">
        <f t="shared" si="163"/>
        <v/>
      </c>
      <c r="O657" s="14"/>
      <c r="P657" s="172" t="str">
        <f>IF(I657='Intro &amp; Setup'!$AC$49, Schedule!$P$7, "")</f>
        <v/>
      </c>
      <c r="Q657" s="14"/>
      <c r="S657" s="12" t="str">
        <f t="shared" si="159"/>
        <v/>
      </c>
      <c r="U657" s="22">
        <f>IF(I657='Intro &amp; Setup'!$AC$49, AF657, 0)</f>
        <v>0</v>
      </c>
      <c r="V657" s="57" t="str">
        <f t="shared" si="160"/>
        <v/>
      </c>
      <c r="X657" s="5" t="str">
        <f t="shared" si="161"/>
        <v/>
      </c>
      <c r="Y657" s="6" t="str">
        <f t="shared" si="161"/>
        <v/>
      </c>
      <c r="Z657" s="7" t="str">
        <f t="shared" si="161"/>
        <v/>
      </c>
      <c r="AA657" s="6"/>
      <c r="AB657" s="32" t="str">
        <f t="shared" ca="1" si="162"/>
        <v/>
      </c>
      <c r="AC657" s="59" t="str">
        <f t="shared" ca="1" si="162"/>
        <v/>
      </c>
      <c r="AD657" s="60" t="str">
        <f t="shared" ca="1" si="162"/>
        <v/>
      </c>
      <c r="AE657" s="59"/>
      <c r="AF657" s="22" t="str">
        <f>IF(AND(I657="", J657=""), "", IF(AND(J657="", 'Intro &amp; Setup'!$K$42&gt;0), 'Intro &amp; Setup'!$K$42, J657))</f>
        <v/>
      </c>
      <c r="AO657" s="37" t="str">
        <f>IF(B657="", "", IF(COUNTIF($B$9:B656, B657)&gt;0, "", B657))</f>
        <v/>
      </c>
      <c r="AP657" s="37" t="str">
        <f t="shared" si="164"/>
        <v/>
      </c>
      <c r="AQ657" s="37">
        <v>649</v>
      </c>
      <c r="AR657" s="37" t="str">
        <f t="shared" si="165"/>
        <v/>
      </c>
      <c r="AT657" s="37" t="str">
        <f t="shared" si="166"/>
        <v/>
      </c>
      <c r="AV657" s="22" t="str">
        <f t="shared" si="167"/>
        <v/>
      </c>
    </row>
    <row r="658" spans="1:48" x14ac:dyDescent="0.25">
      <c r="A658" s="14"/>
      <c r="B658" s="145"/>
      <c r="C658" s="146"/>
      <c r="D658" s="147"/>
      <c r="E658" s="147"/>
      <c r="F658" s="148"/>
      <c r="G658" s="149"/>
      <c r="H658" s="150"/>
      <c r="I658" s="151"/>
      <c r="J658" s="152"/>
      <c r="K658" s="14"/>
      <c r="L658" s="162" t="str">
        <f t="shared" si="157"/>
        <v/>
      </c>
      <c r="M658" s="163" t="str">
        <f t="shared" si="158"/>
        <v/>
      </c>
      <c r="N658" s="164" t="str">
        <f t="shared" si="163"/>
        <v/>
      </c>
      <c r="O658" s="14"/>
      <c r="P658" s="172" t="str">
        <f>IF(I658='Intro &amp; Setup'!$AC$49, Schedule!$P$7, "")</f>
        <v/>
      </c>
      <c r="Q658" s="14"/>
      <c r="S658" s="12" t="str">
        <f t="shared" si="159"/>
        <v/>
      </c>
      <c r="U658" s="22">
        <f>IF(I658='Intro &amp; Setup'!$AC$49, AF658, 0)</f>
        <v>0</v>
      </c>
      <c r="V658" s="57" t="str">
        <f t="shared" si="160"/>
        <v/>
      </c>
      <c r="X658" s="5" t="str">
        <f t="shared" si="161"/>
        <v/>
      </c>
      <c r="Y658" s="6" t="str">
        <f t="shared" si="161"/>
        <v/>
      </c>
      <c r="Z658" s="7" t="str">
        <f t="shared" si="161"/>
        <v/>
      </c>
      <c r="AA658" s="6"/>
      <c r="AB658" s="32" t="str">
        <f t="shared" ca="1" si="162"/>
        <v/>
      </c>
      <c r="AC658" s="59" t="str">
        <f t="shared" ca="1" si="162"/>
        <v/>
      </c>
      <c r="AD658" s="60" t="str">
        <f t="shared" ca="1" si="162"/>
        <v/>
      </c>
      <c r="AE658" s="59"/>
      <c r="AF658" s="22" t="str">
        <f>IF(AND(I658="", J658=""), "", IF(AND(J658="", 'Intro &amp; Setup'!$K$42&gt;0), 'Intro &amp; Setup'!$K$42, J658))</f>
        <v/>
      </c>
      <c r="AO658" s="37" t="str">
        <f>IF(B658="", "", IF(COUNTIF($B$9:B657, B658)&gt;0, "", B658))</f>
        <v/>
      </c>
      <c r="AP658" s="37" t="str">
        <f t="shared" si="164"/>
        <v/>
      </c>
      <c r="AQ658" s="37">
        <v>650</v>
      </c>
      <c r="AR658" s="37" t="str">
        <f t="shared" si="165"/>
        <v/>
      </c>
      <c r="AT658" s="37" t="str">
        <f t="shared" si="166"/>
        <v/>
      </c>
      <c r="AV658" s="22" t="str">
        <f t="shared" si="167"/>
        <v/>
      </c>
    </row>
    <row r="659" spans="1:48" x14ac:dyDescent="0.25">
      <c r="A659" s="14"/>
      <c r="B659" s="145"/>
      <c r="C659" s="146"/>
      <c r="D659" s="147"/>
      <c r="E659" s="147"/>
      <c r="F659" s="148"/>
      <c r="G659" s="149"/>
      <c r="H659" s="150"/>
      <c r="I659" s="151"/>
      <c r="J659" s="152"/>
      <c r="K659" s="14"/>
      <c r="L659" s="162" t="str">
        <f t="shared" si="157"/>
        <v/>
      </c>
      <c r="M659" s="163" t="str">
        <f t="shared" si="158"/>
        <v/>
      </c>
      <c r="N659" s="164" t="str">
        <f t="shared" si="163"/>
        <v/>
      </c>
      <c r="O659" s="14"/>
      <c r="P659" s="172" t="str">
        <f>IF(I659='Intro &amp; Setup'!$AC$49, Schedule!$P$7, "")</f>
        <v/>
      </c>
      <c r="Q659" s="14"/>
      <c r="S659" s="12" t="str">
        <f t="shared" si="159"/>
        <v/>
      </c>
      <c r="U659" s="22">
        <f>IF(I659='Intro &amp; Setup'!$AC$49, AF659, 0)</f>
        <v>0</v>
      </c>
      <c r="V659" s="57" t="str">
        <f t="shared" si="160"/>
        <v/>
      </c>
      <c r="X659" s="5" t="str">
        <f t="shared" si="161"/>
        <v/>
      </c>
      <c r="Y659" s="6" t="str">
        <f t="shared" si="161"/>
        <v/>
      </c>
      <c r="Z659" s="7" t="str">
        <f t="shared" si="161"/>
        <v/>
      </c>
      <c r="AA659" s="6"/>
      <c r="AB659" s="32" t="str">
        <f t="shared" ca="1" si="162"/>
        <v/>
      </c>
      <c r="AC659" s="59" t="str">
        <f t="shared" ca="1" si="162"/>
        <v/>
      </c>
      <c r="AD659" s="60" t="str">
        <f t="shared" ca="1" si="162"/>
        <v/>
      </c>
      <c r="AE659" s="59"/>
      <c r="AF659" s="22" t="str">
        <f>IF(AND(I659="", J659=""), "", IF(AND(J659="", 'Intro &amp; Setup'!$K$42&gt;0), 'Intro &amp; Setup'!$K$42, J659))</f>
        <v/>
      </c>
      <c r="AO659" s="37" t="str">
        <f>IF(B659="", "", IF(COUNTIF($B$9:B658, B659)&gt;0, "", B659))</f>
        <v/>
      </c>
      <c r="AP659" s="37" t="str">
        <f t="shared" si="164"/>
        <v/>
      </c>
      <c r="AQ659" s="37">
        <v>651</v>
      </c>
      <c r="AR659" s="37" t="str">
        <f t="shared" si="165"/>
        <v/>
      </c>
      <c r="AT659" s="37" t="str">
        <f t="shared" si="166"/>
        <v/>
      </c>
      <c r="AV659" s="22" t="str">
        <f t="shared" si="167"/>
        <v/>
      </c>
    </row>
    <row r="660" spans="1:48" x14ac:dyDescent="0.25">
      <c r="A660" s="14"/>
      <c r="B660" s="145"/>
      <c r="C660" s="146"/>
      <c r="D660" s="147"/>
      <c r="E660" s="147"/>
      <c r="F660" s="148"/>
      <c r="G660" s="149"/>
      <c r="H660" s="150"/>
      <c r="I660" s="151"/>
      <c r="J660" s="152"/>
      <c r="K660" s="14"/>
      <c r="L660" s="162" t="str">
        <f t="shared" si="157"/>
        <v/>
      </c>
      <c r="M660" s="163" t="str">
        <f t="shared" si="158"/>
        <v/>
      </c>
      <c r="N660" s="164" t="str">
        <f t="shared" si="163"/>
        <v/>
      </c>
      <c r="O660" s="14"/>
      <c r="P660" s="172" t="str">
        <f>IF(I660='Intro &amp; Setup'!$AC$49, Schedule!$P$7, "")</f>
        <v/>
      </c>
      <c r="Q660" s="14"/>
      <c r="S660" s="12" t="str">
        <f t="shared" si="159"/>
        <v/>
      </c>
      <c r="U660" s="22">
        <f>IF(I660='Intro &amp; Setup'!$AC$49, AF660, 0)</f>
        <v>0</v>
      </c>
      <c r="V660" s="57" t="str">
        <f t="shared" si="160"/>
        <v/>
      </c>
      <c r="X660" s="5" t="str">
        <f t="shared" si="161"/>
        <v/>
      </c>
      <c r="Y660" s="6" t="str">
        <f t="shared" si="161"/>
        <v/>
      </c>
      <c r="Z660" s="7" t="str">
        <f t="shared" si="161"/>
        <v/>
      </c>
      <c r="AA660" s="6"/>
      <c r="AB660" s="32" t="str">
        <f t="shared" ca="1" si="162"/>
        <v/>
      </c>
      <c r="AC660" s="59" t="str">
        <f t="shared" ca="1" si="162"/>
        <v/>
      </c>
      <c r="AD660" s="60" t="str">
        <f t="shared" ca="1" si="162"/>
        <v/>
      </c>
      <c r="AE660" s="59"/>
      <c r="AF660" s="22" t="str">
        <f>IF(AND(I660="", J660=""), "", IF(AND(J660="", 'Intro &amp; Setup'!$K$42&gt;0), 'Intro &amp; Setup'!$K$42, J660))</f>
        <v/>
      </c>
      <c r="AO660" s="37" t="str">
        <f>IF(B660="", "", IF(COUNTIF($B$9:B659, B660)&gt;0, "", B660))</f>
        <v/>
      </c>
      <c r="AP660" s="37" t="str">
        <f t="shared" si="164"/>
        <v/>
      </c>
      <c r="AQ660" s="37">
        <v>652</v>
      </c>
      <c r="AR660" s="37" t="str">
        <f t="shared" si="165"/>
        <v/>
      </c>
      <c r="AT660" s="37" t="str">
        <f t="shared" si="166"/>
        <v/>
      </c>
      <c r="AV660" s="22" t="str">
        <f t="shared" si="167"/>
        <v/>
      </c>
    </row>
    <row r="661" spans="1:48" x14ac:dyDescent="0.25">
      <c r="A661" s="14"/>
      <c r="B661" s="145"/>
      <c r="C661" s="146"/>
      <c r="D661" s="147"/>
      <c r="E661" s="147"/>
      <c r="F661" s="148"/>
      <c r="G661" s="149"/>
      <c r="H661" s="150"/>
      <c r="I661" s="151"/>
      <c r="J661" s="152"/>
      <c r="K661" s="14"/>
      <c r="L661" s="162" t="str">
        <f t="shared" si="157"/>
        <v/>
      </c>
      <c r="M661" s="163" t="str">
        <f t="shared" si="158"/>
        <v/>
      </c>
      <c r="N661" s="164" t="str">
        <f t="shared" si="163"/>
        <v/>
      </c>
      <c r="O661" s="14"/>
      <c r="P661" s="172" t="str">
        <f>IF(I661='Intro &amp; Setup'!$AC$49, Schedule!$P$7, "")</f>
        <v/>
      </c>
      <c r="Q661" s="14"/>
      <c r="S661" s="12" t="str">
        <f t="shared" si="159"/>
        <v/>
      </c>
      <c r="U661" s="22">
        <f>IF(I661='Intro &amp; Setup'!$AC$49, AF661, 0)</f>
        <v>0</v>
      </c>
      <c r="V661" s="57" t="str">
        <f t="shared" si="160"/>
        <v/>
      </c>
      <c r="X661" s="5" t="str">
        <f t="shared" si="161"/>
        <v/>
      </c>
      <c r="Y661" s="6" t="str">
        <f t="shared" si="161"/>
        <v/>
      </c>
      <c r="Z661" s="7" t="str">
        <f t="shared" si="161"/>
        <v/>
      </c>
      <c r="AA661" s="6"/>
      <c r="AB661" s="32" t="str">
        <f t="shared" ca="1" si="162"/>
        <v/>
      </c>
      <c r="AC661" s="59" t="str">
        <f t="shared" ca="1" si="162"/>
        <v/>
      </c>
      <c r="AD661" s="60" t="str">
        <f t="shared" ca="1" si="162"/>
        <v/>
      </c>
      <c r="AE661" s="59"/>
      <c r="AF661" s="22" t="str">
        <f>IF(AND(I661="", J661=""), "", IF(AND(J661="", 'Intro &amp; Setup'!$K$42&gt;0), 'Intro &amp; Setup'!$K$42, J661))</f>
        <v/>
      </c>
      <c r="AO661" s="37" t="str">
        <f>IF(B661="", "", IF(COUNTIF($B$9:B660, B661)&gt;0, "", B661))</f>
        <v/>
      </c>
      <c r="AP661" s="37" t="str">
        <f t="shared" si="164"/>
        <v/>
      </c>
      <c r="AQ661" s="37">
        <v>653</v>
      </c>
      <c r="AR661" s="37" t="str">
        <f t="shared" si="165"/>
        <v/>
      </c>
      <c r="AT661" s="37" t="str">
        <f t="shared" si="166"/>
        <v/>
      </c>
      <c r="AV661" s="22" t="str">
        <f t="shared" si="167"/>
        <v/>
      </c>
    </row>
    <row r="662" spans="1:48" x14ac:dyDescent="0.25">
      <c r="A662" s="14"/>
      <c r="B662" s="145"/>
      <c r="C662" s="146"/>
      <c r="D662" s="147"/>
      <c r="E662" s="147"/>
      <c r="F662" s="148"/>
      <c r="G662" s="149"/>
      <c r="H662" s="150"/>
      <c r="I662" s="151"/>
      <c r="J662" s="152"/>
      <c r="K662" s="14"/>
      <c r="L662" s="162" t="str">
        <f t="shared" si="157"/>
        <v/>
      </c>
      <c r="M662" s="163" t="str">
        <f t="shared" si="158"/>
        <v/>
      </c>
      <c r="N662" s="164" t="str">
        <f t="shared" si="163"/>
        <v/>
      </c>
      <c r="O662" s="14"/>
      <c r="P662" s="172" t="str">
        <f>IF(I662='Intro &amp; Setup'!$AC$49, Schedule!$P$7, "")</f>
        <v/>
      </c>
      <c r="Q662" s="14"/>
      <c r="S662" s="12" t="str">
        <f t="shared" si="159"/>
        <v/>
      </c>
      <c r="U662" s="22">
        <f>IF(I662='Intro &amp; Setup'!$AC$49, AF662, 0)</f>
        <v>0</v>
      </c>
      <c r="V662" s="57" t="str">
        <f t="shared" si="160"/>
        <v/>
      </c>
      <c r="X662" s="5" t="str">
        <f t="shared" si="161"/>
        <v/>
      </c>
      <c r="Y662" s="6" t="str">
        <f t="shared" si="161"/>
        <v/>
      </c>
      <c r="Z662" s="7" t="str">
        <f t="shared" si="161"/>
        <v/>
      </c>
      <c r="AA662" s="6"/>
      <c r="AB662" s="32" t="str">
        <f t="shared" ca="1" si="162"/>
        <v/>
      </c>
      <c r="AC662" s="59" t="str">
        <f t="shared" ca="1" si="162"/>
        <v/>
      </c>
      <c r="AD662" s="60" t="str">
        <f t="shared" ca="1" si="162"/>
        <v/>
      </c>
      <c r="AE662" s="59"/>
      <c r="AF662" s="22" t="str">
        <f>IF(AND(I662="", J662=""), "", IF(AND(J662="", 'Intro &amp; Setup'!$K$42&gt;0), 'Intro &amp; Setup'!$K$42, J662))</f>
        <v/>
      </c>
      <c r="AO662" s="37" t="str">
        <f>IF(B662="", "", IF(COUNTIF($B$9:B661, B662)&gt;0, "", B662))</f>
        <v/>
      </c>
      <c r="AP662" s="37" t="str">
        <f t="shared" si="164"/>
        <v/>
      </c>
      <c r="AQ662" s="37">
        <v>654</v>
      </c>
      <c r="AR662" s="37" t="str">
        <f t="shared" si="165"/>
        <v/>
      </c>
      <c r="AT662" s="37" t="str">
        <f t="shared" si="166"/>
        <v/>
      </c>
      <c r="AV662" s="22" t="str">
        <f t="shared" si="167"/>
        <v/>
      </c>
    </row>
    <row r="663" spans="1:48" x14ac:dyDescent="0.25">
      <c r="A663" s="14"/>
      <c r="B663" s="145"/>
      <c r="C663" s="146"/>
      <c r="D663" s="147"/>
      <c r="E663" s="147"/>
      <c r="F663" s="148"/>
      <c r="G663" s="149"/>
      <c r="H663" s="150"/>
      <c r="I663" s="151"/>
      <c r="J663" s="152"/>
      <c r="K663" s="14"/>
      <c r="L663" s="162" t="str">
        <f t="shared" si="157"/>
        <v/>
      </c>
      <c r="M663" s="163" t="str">
        <f t="shared" si="158"/>
        <v/>
      </c>
      <c r="N663" s="164" t="str">
        <f t="shared" si="163"/>
        <v/>
      </c>
      <c r="O663" s="14"/>
      <c r="P663" s="172" t="str">
        <f>IF(I663='Intro &amp; Setup'!$AC$49, Schedule!$P$7, "")</f>
        <v/>
      </c>
      <c r="Q663" s="14"/>
      <c r="S663" s="12" t="str">
        <f t="shared" si="159"/>
        <v/>
      </c>
      <c r="U663" s="22">
        <f>IF(I663='Intro &amp; Setup'!$AC$49, AF663, 0)</f>
        <v>0</v>
      </c>
      <c r="V663" s="57" t="str">
        <f t="shared" si="160"/>
        <v/>
      </c>
      <c r="X663" s="5" t="str">
        <f t="shared" si="161"/>
        <v/>
      </c>
      <c r="Y663" s="6" t="str">
        <f t="shared" si="161"/>
        <v/>
      </c>
      <c r="Z663" s="7" t="str">
        <f t="shared" si="161"/>
        <v/>
      </c>
      <c r="AA663" s="6"/>
      <c r="AB663" s="32" t="str">
        <f t="shared" ca="1" si="162"/>
        <v/>
      </c>
      <c r="AC663" s="59" t="str">
        <f t="shared" ca="1" si="162"/>
        <v/>
      </c>
      <c r="AD663" s="60" t="str">
        <f t="shared" ca="1" si="162"/>
        <v/>
      </c>
      <c r="AE663" s="59"/>
      <c r="AF663" s="22" t="str">
        <f>IF(AND(I663="", J663=""), "", IF(AND(J663="", 'Intro &amp; Setup'!$K$42&gt;0), 'Intro &amp; Setup'!$K$42, J663))</f>
        <v/>
      </c>
      <c r="AO663" s="37" t="str">
        <f>IF(B663="", "", IF(COUNTIF($B$9:B662, B663)&gt;0, "", B663))</f>
        <v/>
      </c>
      <c r="AP663" s="37" t="str">
        <f t="shared" si="164"/>
        <v/>
      </c>
      <c r="AQ663" s="37">
        <v>655</v>
      </c>
      <c r="AR663" s="37" t="str">
        <f t="shared" si="165"/>
        <v/>
      </c>
      <c r="AT663" s="37" t="str">
        <f t="shared" si="166"/>
        <v/>
      </c>
      <c r="AV663" s="22" t="str">
        <f t="shared" si="167"/>
        <v/>
      </c>
    </row>
    <row r="664" spans="1:48" x14ac:dyDescent="0.25">
      <c r="A664" s="14"/>
      <c r="B664" s="145"/>
      <c r="C664" s="146"/>
      <c r="D664" s="147"/>
      <c r="E664" s="147"/>
      <c r="F664" s="148"/>
      <c r="G664" s="149"/>
      <c r="H664" s="150"/>
      <c r="I664" s="151"/>
      <c r="J664" s="152"/>
      <c r="K664" s="14"/>
      <c r="L664" s="162" t="str">
        <f t="shared" si="157"/>
        <v/>
      </c>
      <c r="M664" s="163" t="str">
        <f t="shared" si="158"/>
        <v/>
      </c>
      <c r="N664" s="164" t="str">
        <f t="shared" si="163"/>
        <v/>
      </c>
      <c r="O664" s="14"/>
      <c r="P664" s="172" t="str">
        <f>IF(I664='Intro &amp; Setup'!$AC$49, Schedule!$P$7, "")</f>
        <v/>
      </c>
      <c r="Q664" s="14"/>
      <c r="S664" s="12" t="str">
        <f t="shared" si="159"/>
        <v/>
      </c>
      <c r="U664" s="22">
        <f>IF(I664='Intro &amp; Setup'!$AC$49, AF664, 0)</f>
        <v>0</v>
      </c>
      <c r="V664" s="57" t="str">
        <f t="shared" si="160"/>
        <v/>
      </c>
      <c r="X664" s="5" t="str">
        <f t="shared" si="161"/>
        <v/>
      </c>
      <c r="Y664" s="6" t="str">
        <f t="shared" si="161"/>
        <v/>
      </c>
      <c r="Z664" s="7" t="str">
        <f t="shared" si="161"/>
        <v/>
      </c>
      <c r="AA664" s="6"/>
      <c r="AB664" s="32" t="str">
        <f t="shared" ca="1" si="162"/>
        <v/>
      </c>
      <c r="AC664" s="59" t="str">
        <f t="shared" ca="1" si="162"/>
        <v/>
      </c>
      <c r="AD664" s="60" t="str">
        <f t="shared" ca="1" si="162"/>
        <v/>
      </c>
      <c r="AE664" s="59"/>
      <c r="AF664" s="22" t="str">
        <f>IF(AND(I664="", J664=""), "", IF(AND(J664="", 'Intro &amp; Setup'!$K$42&gt;0), 'Intro &amp; Setup'!$K$42, J664))</f>
        <v/>
      </c>
      <c r="AO664" s="37" t="str">
        <f>IF(B664="", "", IF(COUNTIF($B$9:B663, B664)&gt;0, "", B664))</f>
        <v/>
      </c>
      <c r="AP664" s="37" t="str">
        <f t="shared" si="164"/>
        <v/>
      </c>
      <c r="AQ664" s="37">
        <v>656</v>
      </c>
      <c r="AR664" s="37" t="str">
        <f t="shared" si="165"/>
        <v/>
      </c>
      <c r="AT664" s="37" t="str">
        <f t="shared" si="166"/>
        <v/>
      </c>
      <c r="AV664" s="22" t="str">
        <f t="shared" si="167"/>
        <v/>
      </c>
    </row>
    <row r="665" spans="1:48" x14ac:dyDescent="0.25">
      <c r="A665" s="14"/>
      <c r="B665" s="145"/>
      <c r="C665" s="146"/>
      <c r="D665" s="147"/>
      <c r="E665" s="147"/>
      <c r="F665" s="148"/>
      <c r="G665" s="149"/>
      <c r="H665" s="150"/>
      <c r="I665" s="151"/>
      <c r="J665" s="152"/>
      <c r="K665" s="14"/>
      <c r="L665" s="162" t="str">
        <f t="shared" si="157"/>
        <v/>
      </c>
      <c r="M665" s="163" t="str">
        <f t="shared" si="158"/>
        <v/>
      </c>
      <c r="N665" s="164" t="str">
        <f t="shared" si="163"/>
        <v/>
      </c>
      <c r="O665" s="14"/>
      <c r="P665" s="172" t="str">
        <f>IF(I665='Intro &amp; Setup'!$AC$49, Schedule!$P$7, "")</f>
        <v/>
      </c>
      <c r="Q665" s="14"/>
      <c r="S665" s="12" t="str">
        <f t="shared" si="159"/>
        <v/>
      </c>
      <c r="U665" s="22">
        <f>IF(I665='Intro &amp; Setup'!$AC$49, AF665, 0)</f>
        <v>0</v>
      </c>
      <c r="V665" s="57" t="str">
        <f t="shared" si="160"/>
        <v/>
      </c>
      <c r="X665" s="5" t="str">
        <f t="shared" si="161"/>
        <v/>
      </c>
      <c r="Y665" s="6" t="str">
        <f t="shared" si="161"/>
        <v/>
      </c>
      <c r="Z665" s="7" t="str">
        <f t="shared" si="161"/>
        <v/>
      </c>
      <c r="AA665" s="6"/>
      <c r="AB665" s="32" t="str">
        <f t="shared" ca="1" si="162"/>
        <v/>
      </c>
      <c r="AC665" s="59" t="str">
        <f t="shared" ca="1" si="162"/>
        <v/>
      </c>
      <c r="AD665" s="60" t="str">
        <f t="shared" ca="1" si="162"/>
        <v/>
      </c>
      <c r="AE665" s="59"/>
      <c r="AF665" s="22" t="str">
        <f>IF(AND(I665="", J665=""), "", IF(AND(J665="", 'Intro &amp; Setup'!$K$42&gt;0), 'Intro &amp; Setup'!$K$42, J665))</f>
        <v/>
      </c>
      <c r="AO665" s="37" t="str">
        <f>IF(B665="", "", IF(COUNTIF($B$9:B664, B665)&gt;0, "", B665))</f>
        <v/>
      </c>
      <c r="AP665" s="37" t="str">
        <f t="shared" si="164"/>
        <v/>
      </c>
      <c r="AQ665" s="37">
        <v>657</v>
      </c>
      <c r="AR665" s="37" t="str">
        <f t="shared" si="165"/>
        <v/>
      </c>
      <c r="AT665" s="37" t="str">
        <f t="shared" si="166"/>
        <v/>
      </c>
      <c r="AV665" s="22" t="str">
        <f t="shared" si="167"/>
        <v/>
      </c>
    </row>
    <row r="666" spans="1:48" x14ac:dyDescent="0.25">
      <c r="A666" s="14"/>
      <c r="B666" s="145"/>
      <c r="C666" s="146"/>
      <c r="D666" s="147"/>
      <c r="E666" s="147"/>
      <c r="F666" s="148"/>
      <c r="G666" s="149"/>
      <c r="H666" s="150"/>
      <c r="I666" s="151"/>
      <c r="J666" s="152"/>
      <c r="K666" s="14"/>
      <c r="L666" s="162" t="str">
        <f t="shared" si="157"/>
        <v/>
      </c>
      <c r="M666" s="163" t="str">
        <f t="shared" si="158"/>
        <v/>
      </c>
      <c r="N666" s="164" t="str">
        <f t="shared" si="163"/>
        <v/>
      </c>
      <c r="O666" s="14"/>
      <c r="P666" s="172" t="str">
        <f>IF(I666='Intro &amp; Setup'!$AC$49, Schedule!$P$7, "")</f>
        <v/>
      </c>
      <c r="Q666" s="14"/>
      <c r="S666" s="12" t="str">
        <f t="shared" si="159"/>
        <v/>
      </c>
      <c r="U666" s="22">
        <f>IF(I666='Intro &amp; Setup'!$AC$49, AF666, 0)</f>
        <v>0</v>
      </c>
      <c r="V666" s="57" t="str">
        <f t="shared" si="160"/>
        <v/>
      </c>
      <c r="X666" s="5" t="str">
        <f t="shared" si="161"/>
        <v/>
      </c>
      <c r="Y666" s="6" t="str">
        <f t="shared" si="161"/>
        <v/>
      </c>
      <c r="Z666" s="7" t="str">
        <f t="shared" si="161"/>
        <v/>
      </c>
      <c r="AA666" s="6"/>
      <c r="AB666" s="32" t="str">
        <f t="shared" ca="1" si="162"/>
        <v/>
      </c>
      <c r="AC666" s="59" t="str">
        <f t="shared" ca="1" si="162"/>
        <v/>
      </c>
      <c r="AD666" s="60" t="str">
        <f t="shared" ca="1" si="162"/>
        <v/>
      </c>
      <c r="AE666" s="59"/>
      <c r="AF666" s="22" t="str">
        <f>IF(AND(I666="", J666=""), "", IF(AND(J666="", 'Intro &amp; Setup'!$K$42&gt;0), 'Intro &amp; Setup'!$K$42, J666))</f>
        <v/>
      </c>
      <c r="AO666" s="37" t="str">
        <f>IF(B666="", "", IF(COUNTIF($B$9:B665, B666)&gt;0, "", B666))</f>
        <v/>
      </c>
      <c r="AP666" s="37" t="str">
        <f t="shared" si="164"/>
        <v/>
      </c>
      <c r="AQ666" s="37">
        <v>658</v>
      </c>
      <c r="AR666" s="37" t="str">
        <f t="shared" si="165"/>
        <v/>
      </c>
      <c r="AT666" s="37" t="str">
        <f t="shared" si="166"/>
        <v/>
      </c>
      <c r="AV666" s="22" t="str">
        <f t="shared" si="167"/>
        <v/>
      </c>
    </row>
    <row r="667" spans="1:48" x14ac:dyDescent="0.25">
      <c r="A667" s="14"/>
      <c r="B667" s="145"/>
      <c r="C667" s="146"/>
      <c r="D667" s="147"/>
      <c r="E667" s="147"/>
      <c r="F667" s="148"/>
      <c r="G667" s="149"/>
      <c r="H667" s="150"/>
      <c r="I667" s="151"/>
      <c r="J667" s="152"/>
      <c r="K667" s="14"/>
      <c r="L667" s="162" t="str">
        <f t="shared" si="157"/>
        <v/>
      </c>
      <c r="M667" s="163" t="str">
        <f t="shared" si="158"/>
        <v/>
      </c>
      <c r="N667" s="164" t="str">
        <f t="shared" si="163"/>
        <v/>
      </c>
      <c r="O667" s="14"/>
      <c r="P667" s="172" t="str">
        <f>IF(I667='Intro &amp; Setup'!$AC$49, Schedule!$P$7, "")</f>
        <v/>
      </c>
      <c r="Q667" s="14"/>
      <c r="S667" s="12" t="str">
        <f t="shared" si="159"/>
        <v/>
      </c>
      <c r="U667" s="22">
        <f>IF(I667='Intro &amp; Setup'!$AC$49, AF667, 0)</f>
        <v>0</v>
      </c>
      <c r="V667" s="57" t="str">
        <f t="shared" si="160"/>
        <v/>
      </c>
      <c r="X667" s="5" t="str">
        <f t="shared" si="161"/>
        <v/>
      </c>
      <c r="Y667" s="6" t="str">
        <f t="shared" si="161"/>
        <v/>
      </c>
      <c r="Z667" s="7" t="str">
        <f t="shared" si="161"/>
        <v/>
      </c>
      <c r="AA667" s="6"/>
      <c r="AB667" s="32" t="str">
        <f t="shared" ca="1" si="162"/>
        <v/>
      </c>
      <c r="AC667" s="59" t="str">
        <f t="shared" ca="1" si="162"/>
        <v/>
      </c>
      <c r="AD667" s="60" t="str">
        <f t="shared" ca="1" si="162"/>
        <v/>
      </c>
      <c r="AE667" s="59"/>
      <c r="AF667" s="22" t="str">
        <f>IF(AND(I667="", J667=""), "", IF(AND(J667="", 'Intro &amp; Setup'!$K$42&gt;0), 'Intro &amp; Setup'!$K$42, J667))</f>
        <v/>
      </c>
      <c r="AO667" s="37" t="str">
        <f>IF(B667="", "", IF(COUNTIF($B$9:B666, B667)&gt;0, "", B667))</f>
        <v/>
      </c>
      <c r="AP667" s="37" t="str">
        <f t="shared" si="164"/>
        <v/>
      </c>
      <c r="AQ667" s="37">
        <v>659</v>
      </c>
      <c r="AR667" s="37" t="str">
        <f t="shared" si="165"/>
        <v/>
      </c>
      <c r="AT667" s="37" t="str">
        <f t="shared" si="166"/>
        <v/>
      </c>
      <c r="AV667" s="22" t="str">
        <f t="shared" si="167"/>
        <v/>
      </c>
    </row>
    <row r="668" spans="1:48" x14ac:dyDescent="0.25">
      <c r="A668" s="14"/>
      <c r="B668" s="145"/>
      <c r="C668" s="146"/>
      <c r="D668" s="147"/>
      <c r="E668" s="147"/>
      <c r="F668" s="148"/>
      <c r="G668" s="149"/>
      <c r="H668" s="150"/>
      <c r="I668" s="151"/>
      <c r="J668" s="152"/>
      <c r="K668" s="14"/>
      <c r="L668" s="162" t="str">
        <f t="shared" si="157"/>
        <v/>
      </c>
      <c r="M668" s="163" t="str">
        <f t="shared" si="158"/>
        <v/>
      </c>
      <c r="N668" s="164" t="str">
        <f t="shared" si="163"/>
        <v/>
      </c>
      <c r="O668" s="14"/>
      <c r="P668" s="172" t="str">
        <f>IF(I668='Intro &amp; Setup'!$AC$49, Schedule!$P$7, "")</f>
        <v/>
      </c>
      <c r="Q668" s="14"/>
      <c r="S668" s="12" t="str">
        <f t="shared" si="159"/>
        <v/>
      </c>
      <c r="U668" s="22">
        <f>IF(I668='Intro &amp; Setup'!$AC$49, AF668, 0)</f>
        <v>0</v>
      </c>
      <c r="V668" s="57" t="str">
        <f t="shared" si="160"/>
        <v/>
      </c>
      <c r="X668" s="5" t="str">
        <f t="shared" si="161"/>
        <v/>
      </c>
      <c r="Y668" s="6" t="str">
        <f t="shared" si="161"/>
        <v/>
      </c>
      <c r="Z668" s="7" t="str">
        <f t="shared" si="161"/>
        <v/>
      </c>
      <c r="AA668" s="6"/>
      <c r="AB668" s="32" t="str">
        <f t="shared" ca="1" si="162"/>
        <v/>
      </c>
      <c r="AC668" s="59" t="str">
        <f t="shared" ca="1" si="162"/>
        <v/>
      </c>
      <c r="AD668" s="60" t="str">
        <f t="shared" ca="1" si="162"/>
        <v/>
      </c>
      <c r="AE668" s="59"/>
      <c r="AF668" s="22" t="str">
        <f>IF(AND(I668="", J668=""), "", IF(AND(J668="", 'Intro &amp; Setup'!$K$42&gt;0), 'Intro &amp; Setup'!$K$42, J668))</f>
        <v/>
      </c>
      <c r="AO668" s="37" t="str">
        <f>IF(B668="", "", IF(COUNTIF($B$9:B667, B668)&gt;0, "", B668))</f>
        <v/>
      </c>
      <c r="AP668" s="37" t="str">
        <f t="shared" si="164"/>
        <v/>
      </c>
      <c r="AQ668" s="37">
        <v>660</v>
      </c>
      <c r="AR668" s="37" t="str">
        <f t="shared" si="165"/>
        <v/>
      </c>
      <c r="AT668" s="37" t="str">
        <f t="shared" si="166"/>
        <v/>
      </c>
      <c r="AV668" s="22" t="str">
        <f t="shared" si="167"/>
        <v/>
      </c>
    </row>
    <row r="669" spans="1:48" x14ac:dyDescent="0.25">
      <c r="A669" s="14"/>
      <c r="B669" s="145"/>
      <c r="C669" s="146"/>
      <c r="D669" s="147"/>
      <c r="E669" s="147"/>
      <c r="F669" s="148"/>
      <c r="G669" s="149"/>
      <c r="H669" s="150"/>
      <c r="I669" s="151"/>
      <c r="J669" s="152"/>
      <c r="K669" s="14"/>
      <c r="L669" s="162" t="str">
        <f t="shared" si="157"/>
        <v/>
      </c>
      <c r="M669" s="163" t="str">
        <f t="shared" si="158"/>
        <v/>
      </c>
      <c r="N669" s="164" t="str">
        <f t="shared" si="163"/>
        <v/>
      </c>
      <c r="O669" s="14"/>
      <c r="P669" s="172" t="str">
        <f>IF(I669='Intro &amp; Setup'!$AC$49, Schedule!$P$7, "")</f>
        <v/>
      </c>
      <c r="Q669" s="14"/>
      <c r="S669" s="12" t="str">
        <f t="shared" si="159"/>
        <v/>
      </c>
      <c r="U669" s="22">
        <f>IF(I669='Intro &amp; Setup'!$AC$49, AF669, 0)</f>
        <v>0</v>
      </c>
      <c r="V669" s="57" t="str">
        <f t="shared" si="160"/>
        <v/>
      </c>
      <c r="X669" s="5" t="str">
        <f t="shared" ref="X669:Z688" si="168">IF($I669="", "", IF($S669=X$8, $I669, ""))</f>
        <v/>
      </c>
      <c r="Y669" s="6" t="str">
        <f t="shared" si="168"/>
        <v/>
      </c>
      <c r="Z669" s="7" t="str">
        <f t="shared" si="168"/>
        <v/>
      </c>
      <c r="AA669" s="6"/>
      <c r="AB669" s="32" t="str">
        <f t="shared" ref="AB669:AD688" ca="1" si="169">IF($S669=AB$8, $AF669, "")</f>
        <v/>
      </c>
      <c r="AC669" s="59" t="str">
        <f t="shared" ca="1" si="169"/>
        <v/>
      </c>
      <c r="AD669" s="60" t="str">
        <f t="shared" ca="1" si="169"/>
        <v/>
      </c>
      <c r="AE669" s="59"/>
      <c r="AF669" s="22" t="str">
        <f>IF(AND(I669="", J669=""), "", IF(AND(J669="", 'Intro &amp; Setup'!$K$42&gt;0), 'Intro &amp; Setup'!$K$42, J669))</f>
        <v/>
      </c>
      <c r="AO669" s="37" t="str">
        <f>IF(B669="", "", IF(COUNTIF($B$9:B668, B669)&gt;0, "", B669))</f>
        <v/>
      </c>
      <c r="AP669" s="37" t="str">
        <f t="shared" si="164"/>
        <v/>
      </c>
      <c r="AQ669" s="37">
        <v>661</v>
      </c>
      <c r="AR669" s="37" t="str">
        <f t="shared" si="165"/>
        <v/>
      </c>
      <c r="AT669" s="37" t="str">
        <f t="shared" si="166"/>
        <v/>
      </c>
      <c r="AV669" s="22" t="str">
        <f t="shared" si="167"/>
        <v/>
      </c>
    </row>
    <row r="670" spans="1:48" x14ac:dyDescent="0.25">
      <c r="A670" s="14"/>
      <c r="B670" s="145"/>
      <c r="C670" s="146"/>
      <c r="D670" s="147"/>
      <c r="E670" s="147"/>
      <c r="F670" s="148"/>
      <c r="G670" s="149"/>
      <c r="H670" s="150"/>
      <c r="I670" s="151"/>
      <c r="J670" s="152"/>
      <c r="K670" s="14"/>
      <c r="L670" s="162" t="str">
        <f t="shared" si="157"/>
        <v/>
      </c>
      <c r="M670" s="163" t="str">
        <f t="shared" si="158"/>
        <v/>
      </c>
      <c r="N670" s="164" t="str">
        <f t="shared" si="163"/>
        <v/>
      </c>
      <c r="O670" s="14"/>
      <c r="P670" s="172" t="str">
        <f>IF(I670='Intro &amp; Setup'!$AC$49, Schedule!$P$7, "")</f>
        <v/>
      </c>
      <c r="Q670" s="14"/>
      <c r="S670" s="12" t="str">
        <f t="shared" si="159"/>
        <v/>
      </c>
      <c r="U670" s="22">
        <f>IF(I670='Intro &amp; Setup'!$AC$49, AF670, 0)</f>
        <v>0</v>
      </c>
      <c r="V670" s="57" t="str">
        <f t="shared" si="160"/>
        <v/>
      </c>
      <c r="X670" s="5" t="str">
        <f t="shared" si="168"/>
        <v/>
      </c>
      <c r="Y670" s="6" t="str">
        <f t="shared" si="168"/>
        <v/>
      </c>
      <c r="Z670" s="7" t="str">
        <f t="shared" si="168"/>
        <v/>
      </c>
      <c r="AA670" s="6"/>
      <c r="AB670" s="32" t="str">
        <f t="shared" ca="1" si="169"/>
        <v/>
      </c>
      <c r="AC670" s="59" t="str">
        <f t="shared" ca="1" si="169"/>
        <v/>
      </c>
      <c r="AD670" s="60" t="str">
        <f t="shared" ca="1" si="169"/>
        <v/>
      </c>
      <c r="AE670" s="59"/>
      <c r="AF670" s="22" t="str">
        <f>IF(AND(I670="", J670=""), "", IF(AND(J670="", 'Intro &amp; Setup'!$K$42&gt;0), 'Intro &amp; Setup'!$K$42, J670))</f>
        <v/>
      </c>
      <c r="AO670" s="37" t="str">
        <f>IF(B670="", "", IF(COUNTIF($B$9:B669, B670)&gt;0, "", B670))</f>
        <v/>
      </c>
      <c r="AP670" s="37" t="str">
        <f t="shared" si="164"/>
        <v/>
      </c>
      <c r="AQ670" s="37">
        <v>662</v>
      </c>
      <c r="AR670" s="37" t="str">
        <f t="shared" si="165"/>
        <v/>
      </c>
      <c r="AT670" s="37" t="str">
        <f t="shared" si="166"/>
        <v/>
      </c>
      <c r="AV670" s="22" t="str">
        <f t="shared" si="167"/>
        <v/>
      </c>
    </row>
    <row r="671" spans="1:48" x14ac:dyDescent="0.25">
      <c r="A671" s="14"/>
      <c r="B671" s="145"/>
      <c r="C671" s="146"/>
      <c r="D671" s="147"/>
      <c r="E671" s="147"/>
      <c r="F671" s="148"/>
      <c r="G671" s="149"/>
      <c r="H671" s="150"/>
      <c r="I671" s="151"/>
      <c r="J671" s="152"/>
      <c r="K671" s="14"/>
      <c r="L671" s="162" t="str">
        <f t="shared" si="157"/>
        <v/>
      </c>
      <c r="M671" s="163" t="str">
        <f t="shared" si="158"/>
        <v/>
      </c>
      <c r="N671" s="164" t="str">
        <f t="shared" si="163"/>
        <v/>
      </c>
      <c r="O671" s="14"/>
      <c r="P671" s="172" t="str">
        <f>IF(I671='Intro &amp; Setup'!$AC$49, Schedule!$P$7, "")</f>
        <v/>
      </c>
      <c r="Q671" s="14"/>
      <c r="S671" s="12" t="str">
        <f t="shared" si="159"/>
        <v/>
      </c>
      <c r="U671" s="22">
        <f>IF(I671='Intro &amp; Setup'!$AC$49, AF671, 0)</f>
        <v>0</v>
      </c>
      <c r="V671" s="57" t="str">
        <f t="shared" si="160"/>
        <v/>
      </c>
      <c r="X671" s="5" t="str">
        <f t="shared" si="168"/>
        <v/>
      </c>
      <c r="Y671" s="6" t="str">
        <f t="shared" si="168"/>
        <v/>
      </c>
      <c r="Z671" s="7" t="str">
        <f t="shared" si="168"/>
        <v/>
      </c>
      <c r="AA671" s="6"/>
      <c r="AB671" s="32" t="str">
        <f t="shared" ca="1" si="169"/>
        <v/>
      </c>
      <c r="AC671" s="59" t="str">
        <f t="shared" ca="1" si="169"/>
        <v/>
      </c>
      <c r="AD671" s="60" t="str">
        <f t="shared" ca="1" si="169"/>
        <v/>
      </c>
      <c r="AE671" s="59"/>
      <c r="AF671" s="22" t="str">
        <f>IF(AND(I671="", J671=""), "", IF(AND(J671="", 'Intro &amp; Setup'!$K$42&gt;0), 'Intro &amp; Setup'!$K$42, J671))</f>
        <v/>
      </c>
      <c r="AO671" s="37" t="str">
        <f>IF(B671="", "", IF(COUNTIF($B$9:B670, B671)&gt;0, "", B671))</f>
        <v/>
      </c>
      <c r="AP671" s="37" t="str">
        <f t="shared" si="164"/>
        <v/>
      </c>
      <c r="AQ671" s="37">
        <v>663</v>
      </c>
      <c r="AR671" s="37" t="str">
        <f t="shared" si="165"/>
        <v/>
      </c>
      <c r="AT671" s="37" t="str">
        <f t="shared" si="166"/>
        <v/>
      </c>
      <c r="AV671" s="22" t="str">
        <f t="shared" si="167"/>
        <v/>
      </c>
    </row>
    <row r="672" spans="1:48" x14ac:dyDescent="0.25">
      <c r="A672" s="14"/>
      <c r="B672" s="145"/>
      <c r="C672" s="146"/>
      <c r="D672" s="147"/>
      <c r="E672" s="147"/>
      <c r="F672" s="148"/>
      <c r="G672" s="149"/>
      <c r="H672" s="150"/>
      <c r="I672" s="151"/>
      <c r="J672" s="152"/>
      <c r="K672" s="14"/>
      <c r="L672" s="162" t="str">
        <f t="shared" si="157"/>
        <v/>
      </c>
      <c r="M672" s="163" t="str">
        <f t="shared" si="158"/>
        <v/>
      </c>
      <c r="N672" s="164" t="str">
        <f t="shared" si="163"/>
        <v/>
      </c>
      <c r="O672" s="14"/>
      <c r="P672" s="172" t="str">
        <f>IF(I672='Intro &amp; Setup'!$AC$49, Schedule!$P$7, "")</f>
        <v/>
      </c>
      <c r="Q672" s="14"/>
      <c r="S672" s="12" t="str">
        <f t="shared" si="159"/>
        <v/>
      </c>
      <c r="U672" s="22">
        <f>IF(I672='Intro &amp; Setup'!$AC$49, AF672, 0)</f>
        <v>0</v>
      </c>
      <c r="V672" s="57" t="str">
        <f t="shared" si="160"/>
        <v/>
      </c>
      <c r="X672" s="5" t="str">
        <f t="shared" si="168"/>
        <v/>
      </c>
      <c r="Y672" s="6" t="str">
        <f t="shared" si="168"/>
        <v/>
      </c>
      <c r="Z672" s="7" t="str">
        <f t="shared" si="168"/>
        <v/>
      </c>
      <c r="AA672" s="6"/>
      <c r="AB672" s="32" t="str">
        <f t="shared" ca="1" si="169"/>
        <v/>
      </c>
      <c r="AC672" s="59" t="str">
        <f t="shared" ca="1" si="169"/>
        <v/>
      </c>
      <c r="AD672" s="60" t="str">
        <f t="shared" ca="1" si="169"/>
        <v/>
      </c>
      <c r="AE672" s="59"/>
      <c r="AF672" s="22" t="str">
        <f>IF(AND(I672="", J672=""), "", IF(AND(J672="", 'Intro &amp; Setup'!$K$42&gt;0), 'Intro &amp; Setup'!$K$42, J672))</f>
        <v/>
      </c>
      <c r="AO672" s="37" t="str">
        <f>IF(B672="", "", IF(COUNTIF($B$9:B671, B672)&gt;0, "", B672))</f>
        <v/>
      </c>
      <c r="AP672" s="37" t="str">
        <f t="shared" si="164"/>
        <v/>
      </c>
      <c r="AQ672" s="37">
        <v>664</v>
      </c>
      <c r="AR672" s="37" t="str">
        <f t="shared" si="165"/>
        <v/>
      </c>
      <c r="AT672" s="37" t="str">
        <f t="shared" si="166"/>
        <v/>
      </c>
      <c r="AV672" s="22" t="str">
        <f t="shared" si="167"/>
        <v/>
      </c>
    </row>
    <row r="673" spans="1:48" x14ac:dyDescent="0.25">
      <c r="A673" s="14"/>
      <c r="B673" s="145"/>
      <c r="C673" s="146"/>
      <c r="D673" s="147"/>
      <c r="E673" s="147"/>
      <c r="F673" s="148"/>
      <c r="G673" s="149"/>
      <c r="H673" s="150"/>
      <c r="I673" s="151"/>
      <c r="J673" s="152"/>
      <c r="K673" s="14"/>
      <c r="L673" s="162" t="str">
        <f t="shared" si="157"/>
        <v/>
      </c>
      <c r="M673" s="163" t="str">
        <f t="shared" si="158"/>
        <v/>
      </c>
      <c r="N673" s="164" t="str">
        <f t="shared" si="163"/>
        <v/>
      </c>
      <c r="O673" s="14"/>
      <c r="P673" s="172" t="str">
        <f>IF(I673='Intro &amp; Setup'!$AC$49, Schedule!$P$7, "")</f>
        <v/>
      </c>
      <c r="Q673" s="14"/>
      <c r="S673" s="12" t="str">
        <f t="shared" si="159"/>
        <v/>
      </c>
      <c r="U673" s="22">
        <f>IF(I673='Intro &amp; Setup'!$AC$49, AF673, 0)</f>
        <v>0</v>
      </c>
      <c r="V673" s="57" t="str">
        <f t="shared" si="160"/>
        <v/>
      </c>
      <c r="X673" s="5" t="str">
        <f t="shared" si="168"/>
        <v/>
      </c>
      <c r="Y673" s="6" t="str">
        <f t="shared" si="168"/>
        <v/>
      </c>
      <c r="Z673" s="7" t="str">
        <f t="shared" si="168"/>
        <v/>
      </c>
      <c r="AA673" s="6"/>
      <c r="AB673" s="32" t="str">
        <f t="shared" ca="1" si="169"/>
        <v/>
      </c>
      <c r="AC673" s="59" t="str">
        <f t="shared" ca="1" si="169"/>
        <v/>
      </c>
      <c r="AD673" s="60" t="str">
        <f t="shared" ca="1" si="169"/>
        <v/>
      </c>
      <c r="AE673" s="59"/>
      <c r="AF673" s="22" t="str">
        <f>IF(AND(I673="", J673=""), "", IF(AND(J673="", 'Intro &amp; Setup'!$K$42&gt;0), 'Intro &amp; Setup'!$K$42, J673))</f>
        <v/>
      </c>
      <c r="AO673" s="37" t="str">
        <f>IF(B673="", "", IF(COUNTIF($B$9:B672, B673)&gt;0, "", B673))</f>
        <v/>
      </c>
      <c r="AP673" s="37" t="str">
        <f t="shared" si="164"/>
        <v/>
      </c>
      <c r="AQ673" s="37">
        <v>665</v>
      </c>
      <c r="AR673" s="37" t="str">
        <f t="shared" si="165"/>
        <v/>
      </c>
      <c r="AT673" s="37" t="str">
        <f t="shared" si="166"/>
        <v/>
      </c>
      <c r="AV673" s="22" t="str">
        <f t="shared" si="167"/>
        <v/>
      </c>
    </row>
    <row r="674" spans="1:48" x14ac:dyDescent="0.25">
      <c r="A674" s="14"/>
      <c r="B674" s="145"/>
      <c r="C674" s="146"/>
      <c r="D674" s="147"/>
      <c r="E674" s="147"/>
      <c r="F674" s="148"/>
      <c r="G674" s="149"/>
      <c r="H674" s="150"/>
      <c r="I674" s="151"/>
      <c r="J674" s="152"/>
      <c r="K674" s="14"/>
      <c r="L674" s="162" t="str">
        <f t="shared" si="157"/>
        <v/>
      </c>
      <c r="M674" s="163" t="str">
        <f t="shared" si="158"/>
        <v/>
      </c>
      <c r="N674" s="164" t="str">
        <f t="shared" si="163"/>
        <v/>
      </c>
      <c r="O674" s="14"/>
      <c r="P674" s="172" t="str">
        <f>IF(I674='Intro &amp; Setup'!$AC$49, Schedule!$P$7, "")</f>
        <v/>
      </c>
      <c r="Q674" s="14"/>
      <c r="S674" s="12" t="str">
        <f t="shared" si="159"/>
        <v/>
      </c>
      <c r="U674" s="22">
        <f>IF(I674='Intro &amp; Setup'!$AC$49, AF674, 0)</f>
        <v>0</v>
      </c>
      <c r="V674" s="57" t="str">
        <f t="shared" si="160"/>
        <v/>
      </c>
      <c r="X674" s="5" t="str">
        <f t="shared" si="168"/>
        <v/>
      </c>
      <c r="Y674" s="6" t="str">
        <f t="shared" si="168"/>
        <v/>
      </c>
      <c r="Z674" s="7" t="str">
        <f t="shared" si="168"/>
        <v/>
      </c>
      <c r="AA674" s="6"/>
      <c r="AB674" s="32" t="str">
        <f t="shared" ca="1" si="169"/>
        <v/>
      </c>
      <c r="AC674" s="59" t="str">
        <f t="shared" ca="1" si="169"/>
        <v/>
      </c>
      <c r="AD674" s="60" t="str">
        <f t="shared" ca="1" si="169"/>
        <v/>
      </c>
      <c r="AE674" s="59"/>
      <c r="AF674" s="22" t="str">
        <f>IF(AND(I674="", J674=""), "", IF(AND(J674="", 'Intro &amp; Setup'!$K$42&gt;0), 'Intro &amp; Setup'!$K$42, J674))</f>
        <v/>
      </c>
      <c r="AO674" s="37" t="str">
        <f>IF(B674="", "", IF(COUNTIF($B$9:B673, B674)&gt;0, "", B674))</f>
        <v/>
      </c>
      <c r="AP674" s="37" t="str">
        <f t="shared" si="164"/>
        <v/>
      </c>
      <c r="AQ674" s="37">
        <v>666</v>
      </c>
      <c r="AR674" s="37" t="str">
        <f t="shared" si="165"/>
        <v/>
      </c>
      <c r="AT674" s="37" t="str">
        <f t="shared" si="166"/>
        <v/>
      </c>
      <c r="AV674" s="22" t="str">
        <f t="shared" si="167"/>
        <v/>
      </c>
    </row>
    <row r="675" spans="1:48" x14ac:dyDescent="0.25">
      <c r="A675" s="14"/>
      <c r="B675" s="145"/>
      <c r="C675" s="146"/>
      <c r="D675" s="147"/>
      <c r="E675" s="147"/>
      <c r="F675" s="148"/>
      <c r="G675" s="149"/>
      <c r="H675" s="150"/>
      <c r="I675" s="151"/>
      <c r="J675" s="152"/>
      <c r="K675" s="14"/>
      <c r="L675" s="162" t="str">
        <f t="shared" si="157"/>
        <v/>
      </c>
      <c r="M675" s="163" t="str">
        <f t="shared" si="158"/>
        <v/>
      </c>
      <c r="N675" s="164" t="str">
        <f t="shared" si="163"/>
        <v/>
      </c>
      <c r="O675" s="14"/>
      <c r="P675" s="172" t="str">
        <f>IF(I675='Intro &amp; Setup'!$AC$49, Schedule!$P$7, "")</f>
        <v/>
      </c>
      <c r="Q675" s="14"/>
      <c r="S675" s="12" t="str">
        <f t="shared" si="159"/>
        <v/>
      </c>
      <c r="U675" s="22">
        <f>IF(I675='Intro &amp; Setup'!$AC$49, AF675, 0)</f>
        <v>0</v>
      </c>
      <c r="V675" s="57" t="str">
        <f t="shared" si="160"/>
        <v/>
      </c>
      <c r="X675" s="5" t="str">
        <f t="shared" si="168"/>
        <v/>
      </c>
      <c r="Y675" s="6" t="str">
        <f t="shared" si="168"/>
        <v/>
      </c>
      <c r="Z675" s="7" t="str">
        <f t="shared" si="168"/>
        <v/>
      </c>
      <c r="AA675" s="6"/>
      <c r="AB675" s="32" t="str">
        <f t="shared" ca="1" si="169"/>
        <v/>
      </c>
      <c r="AC675" s="59" t="str">
        <f t="shared" ca="1" si="169"/>
        <v/>
      </c>
      <c r="AD675" s="60" t="str">
        <f t="shared" ca="1" si="169"/>
        <v/>
      </c>
      <c r="AE675" s="59"/>
      <c r="AF675" s="22" t="str">
        <f>IF(AND(I675="", J675=""), "", IF(AND(J675="", 'Intro &amp; Setup'!$K$42&gt;0), 'Intro &amp; Setup'!$K$42, J675))</f>
        <v/>
      </c>
      <c r="AO675" s="37" t="str">
        <f>IF(B675="", "", IF(COUNTIF($B$9:B674, B675)&gt;0, "", B675))</f>
        <v/>
      </c>
      <c r="AP675" s="37" t="str">
        <f t="shared" si="164"/>
        <v/>
      </c>
      <c r="AQ675" s="37">
        <v>667</v>
      </c>
      <c r="AR675" s="37" t="str">
        <f t="shared" si="165"/>
        <v/>
      </c>
      <c r="AT675" s="37" t="str">
        <f t="shared" si="166"/>
        <v/>
      </c>
      <c r="AV675" s="22" t="str">
        <f t="shared" si="167"/>
        <v/>
      </c>
    </row>
    <row r="676" spans="1:48" x14ac:dyDescent="0.25">
      <c r="A676" s="14"/>
      <c r="B676" s="145"/>
      <c r="C676" s="146"/>
      <c r="D676" s="147"/>
      <c r="E676" s="147"/>
      <c r="F676" s="148"/>
      <c r="G676" s="149"/>
      <c r="H676" s="150"/>
      <c r="I676" s="151"/>
      <c r="J676" s="152"/>
      <c r="K676" s="14"/>
      <c r="L676" s="162" t="str">
        <f t="shared" si="157"/>
        <v/>
      </c>
      <c r="M676" s="163" t="str">
        <f t="shared" si="158"/>
        <v/>
      </c>
      <c r="N676" s="164" t="str">
        <f t="shared" si="163"/>
        <v/>
      </c>
      <c r="O676" s="14"/>
      <c r="P676" s="172" t="str">
        <f>IF(I676='Intro &amp; Setup'!$AC$49, Schedule!$P$7, "")</f>
        <v/>
      </c>
      <c r="Q676" s="14"/>
      <c r="S676" s="12" t="str">
        <f t="shared" si="159"/>
        <v/>
      </c>
      <c r="U676" s="22">
        <f>IF(I676='Intro &amp; Setup'!$AC$49, AF676, 0)</f>
        <v>0</v>
      </c>
      <c r="V676" s="57" t="str">
        <f t="shared" si="160"/>
        <v/>
      </c>
      <c r="X676" s="5" t="str">
        <f t="shared" si="168"/>
        <v/>
      </c>
      <c r="Y676" s="6" t="str">
        <f t="shared" si="168"/>
        <v/>
      </c>
      <c r="Z676" s="7" t="str">
        <f t="shared" si="168"/>
        <v/>
      </c>
      <c r="AA676" s="6"/>
      <c r="AB676" s="32" t="str">
        <f t="shared" ca="1" si="169"/>
        <v/>
      </c>
      <c r="AC676" s="59" t="str">
        <f t="shared" ca="1" si="169"/>
        <v/>
      </c>
      <c r="AD676" s="60" t="str">
        <f t="shared" ca="1" si="169"/>
        <v/>
      </c>
      <c r="AE676" s="59"/>
      <c r="AF676" s="22" t="str">
        <f>IF(AND(I676="", J676=""), "", IF(AND(J676="", 'Intro &amp; Setup'!$K$42&gt;0), 'Intro &amp; Setup'!$K$42, J676))</f>
        <v/>
      </c>
      <c r="AO676" s="37" t="str">
        <f>IF(B676="", "", IF(COUNTIF($B$9:B675, B676)&gt;0, "", B676))</f>
        <v/>
      </c>
      <c r="AP676" s="37" t="str">
        <f t="shared" si="164"/>
        <v/>
      </c>
      <c r="AQ676" s="37">
        <v>668</v>
      </c>
      <c r="AR676" s="37" t="str">
        <f t="shared" si="165"/>
        <v/>
      </c>
      <c r="AT676" s="37" t="str">
        <f t="shared" si="166"/>
        <v/>
      </c>
      <c r="AV676" s="22" t="str">
        <f t="shared" si="167"/>
        <v/>
      </c>
    </row>
    <row r="677" spans="1:48" x14ac:dyDescent="0.25">
      <c r="A677" s="14"/>
      <c r="B677" s="145"/>
      <c r="C677" s="146"/>
      <c r="D677" s="147"/>
      <c r="E677" s="147"/>
      <c r="F677" s="148"/>
      <c r="G677" s="149"/>
      <c r="H677" s="150"/>
      <c r="I677" s="151"/>
      <c r="J677" s="152"/>
      <c r="K677" s="14"/>
      <c r="L677" s="162" t="str">
        <f t="shared" si="157"/>
        <v/>
      </c>
      <c r="M677" s="163" t="str">
        <f t="shared" si="158"/>
        <v/>
      </c>
      <c r="N677" s="164" t="str">
        <f t="shared" si="163"/>
        <v/>
      </c>
      <c r="O677" s="14"/>
      <c r="P677" s="172" t="str">
        <f>IF(I677='Intro &amp; Setup'!$AC$49, Schedule!$P$7, "")</f>
        <v/>
      </c>
      <c r="Q677" s="14"/>
      <c r="S677" s="12" t="str">
        <f t="shared" si="159"/>
        <v/>
      </c>
      <c r="U677" s="22">
        <f>IF(I677='Intro &amp; Setup'!$AC$49, AF677, 0)</f>
        <v>0</v>
      </c>
      <c r="V677" s="57" t="str">
        <f t="shared" si="160"/>
        <v/>
      </c>
      <c r="X677" s="5" t="str">
        <f t="shared" si="168"/>
        <v/>
      </c>
      <c r="Y677" s="6" t="str">
        <f t="shared" si="168"/>
        <v/>
      </c>
      <c r="Z677" s="7" t="str">
        <f t="shared" si="168"/>
        <v/>
      </c>
      <c r="AA677" s="6"/>
      <c r="AB677" s="32" t="str">
        <f t="shared" ca="1" si="169"/>
        <v/>
      </c>
      <c r="AC677" s="59" t="str">
        <f t="shared" ca="1" si="169"/>
        <v/>
      </c>
      <c r="AD677" s="60" t="str">
        <f t="shared" ca="1" si="169"/>
        <v/>
      </c>
      <c r="AE677" s="59"/>
      <c r="AF677" s="22" t="str">
        <f>IF(AND(I677="", J677=""), "", IF(AND(J677="", 'Intro &amp; Setup'!$K$42&gt;0), 'Intro &amp; Setup'!$K$42, J677))</f>
        <v/>
      </c>
      <c r="AO677" s="37" t="str">
        <f>IF(B677="", "", IF(COUNTIF($B$9:B676, B677)&gt;0, "", B677))</f>
        <v/>
      </c>
      <c r="AP677" s="37" t="str">
        <f t="shared" si="164"/>
        <v/>
      </c>
      <c r="AQ677" s="37">
        <v>669</v>
      </c>
      <c r="AR677" s="37" t="str">
        <f t="shared" si="165"/>
        <v/>
      </c>
      <c r="AT677" s="37" t="str">
        <f t="shared" si="166"/>
        <v/>
      </c>
      <c r="AV677" s="22" t="str">
        <f t="shared" si="167"/>
        <v/>
      </c>
    </row>
    <row r="678" spans="1:48" x14ac:dyDescent="0.25">
      <c r="A678" s="14"/>
      <c r="B678" s="145"/>
      <c r="C678" s="146"/>
      <c r="D678" s="147"/>
      <c r="E678" s="147"/>
      <c r="F678" s="148"/>
      <c r="G678" s="149"/>
      <c r="H678" s="150"/>
      <c r="I678" s="151"/>
      <c r="J678" s="152"/>
      <c r="K678" s="14"/>
      <c r="L678" s="162" t="str">
        <f t="shared" si="157"/>
        <v/>
      </c>
      <c r="M678" s="163" t="str">
        <f t="shared" si="158"/>
        <v/>
      </c>
      <c r="N678" s="164" t="str">
        <f t="shared" si="163"/>
        <v/>
      </c>
      <c r="O678" s="14"/>
      <c r="P678" s="172" t="str">
        <f>IF(I678='Intro &amp; Setup'!$AC$49, Schedule!$P$7, "")</f>
        <v/>
      </c>
      <c r="Q678" s="14"/>
      <c r="S678" s="12" t="str">
        <f t="shared" si="159"/>
        <v/>
      </c>
      <c r="U678" s="22">
        <f>IF(I678='Intro &amp; Setup'!$AC$49, AF678, 0)</f>
        <v>0</v>
      </c>
      <c r="V678" s="57" t="str">
        <f t="shared" si="160"/>
        <v/>
      </c>
      <c r="X678" s="5" t="str">
        <f t="shared" si="168"/>
        <v/>
      </c>
      <c r="Y678" s="6" t="str">
        <f t="shared" si="168"/>
        <v/>
      </c>
      <c r="Z678" s="7" t="str">
        <f t="shared" si="168"/>
        <v/>
      </c>
      <c r="AA678" s="6"/>
      <c r="AB678" s="32" t="str">
        <f t="shared" ca="1" si="169"/>
        <v/>
      </c>
      <c r="AC678" s="59" t="str">
        <f t="shared" ca="1" si="169"/>
        <v/>
      </c>
      <c r="AD678" s="60" t="str">
        <f t="shared" ca="1" si="169"/>
        <v/>
      </c>
      <c r="AE678" s="59"/>
      <c r="AF678" s="22" t="str">
        <f>IF(AND(I678="", J678=""), "", IF(AND(J678="", 'Intro &amp; Setup'!$K$42&gt;0), 'Intro &amp; Setup'!$K$42, J678))</f>
        <v/>
      </c>
      <c r="AO678" s="37" t="str">
        <f>IF(B678="", "", IF(COUNTIF($B$9:B677, B678)&gt;0, "", B678))</f>
        <v/>
      </c>
      <c r="AP678" s="37" t="str">
        <f t="shared" si="164"/>
        <v/>
      </c>
      <c r="AQ678" s="37">
        <v>670</v>
      </c>
      <c r="AR678" s="37" t="str">
        <f t="shared" si="165"/>
        <v/>
      </c>
      <c r="AT678" s="37" t="str">
        <f t="shared" si="166"/>
        <v/>
      </c>
      <c r="AV678" s="22" t="str">
        <f t="shared" si="167"/>
        <v/>
      </c>
    </row>
    <row r="679" spans="1:48" x14ac:dyDescent="0.25">
      <c r="A679" s="14"/>
      <c r="B679" s="145"/>
      <c r="C679" s="146"/>
      <c r="D679" s="147"/>
      <c r="E679" s="147"/>
      <c r="F679" s="148"/>
      <c r="G679" s="149"/>
      <c r="H679" s="150"/>
      <c r="I679" s="151"/>
      <c r="J679" s="152"/>
      <c r="K679" s="14"/>
      <c r="L679" s="162" t="str">
        <f t="shared" si="157"/>
        <v/>
      </c>
      <c r="M679" s="163" t="str">
        <f t="shared" si="158"/>
        <v/>
      </c>
      <c r="N679" s="164" t="str">
        <f t="shared" si="163"/>
        <v/>
      </c>
      <c r="O679" s="14"/>
      <c r="P679" s="172" t="str">
        <f>IF(I679='Intro &amp; Setup'!$AC$49, Schedule!$P$7, "")</f>
        <v/>
      </c>
      <c r="Q679" s="14"/>
      <c r="S679" s="12" t="str">
        <f t="shared" si="159"/>
        <v/>
      </c>
      <c r="U679" s="22">
        <f>IF(I679='Intro &amp; Setup'!$AC$49, AF679, 0)</f>
        <v>0</v>
      </c>
      <c r="V679" s="57" t="str">
        <f t="shared" si="160"/>
        <v/>
      </c>
      <c r="X679" s="5" t="str">
        <f t="shared" si="168"/>
        <v/>
      </c>
      <c r="Y679" s="6" t="str">
        <f t="shared" si="168"/>
        <v/>
      </c>
      <c r="Z679" s="7" t="str">
        <f t="shared" si="168"/>
        <v/>
      </c>
      <c r="AA679" s="6"/>
      <c r="AB679" s="32" t="str">
        <f t="shared" ca="1" si="169"/>
        <v/>
      </c>
      <c r="AC679" s="59" t="str">
        <f t="shared" ca="1" si="169"/>
        <v/>
      </c>
      <c r="AD679" s="60" t="str">
        <f t="shared" ca="1" si="169"/>
        <v/>
      </c>
      <c r="AE679" s="59"/>
      <c r="AF679" s="22" t="str">
        <f>IF(AND(I679="", J679=""), "", IF(AND(J679="", 'Intro &amp; Setup'!$K$42&gt;0), 'Intro &amp; Setup'!$K$42, J679))</f>
        <v/>
      </c>
      <c r="AO679" s="37" t="str">
        <f>IF(B679="", "", IF(COUNTIF($B$9:B678, B679)&gt;0, "", B679))</f>
        <v/>
      </c>
      <c r="AP679" s="37" t="str">
        <f t="shared" si="164"/>
        <v/>
      </c>
      <c r="AQ679" s="37">
        <v>671</v>
      </c>
      <c r="AR679" s="37" t="str">
        <f t="shared" si="165"/>
        <v/>
      </c>
      <c r="AT679" s="37" t="str">
        <f t="shared" si="166"/>
        <v/>
      </c>
      <c r="AV679" s="22" t="str">
        <f t="shared" si="167"/>
        <v/>
      </c>
    </row>
    <row r="680" spans="1:48" x14ac:dyDescent="0.25">
      <c r="A680" s="14"/>
      <c r="B680" s="145"/>
      <c r="C680" s="146"/>
      <c r="D680" s="147"/>
      <c r="E680" s="147"/>
      <c r="F680" s="148"/>
      <c r="G680" s="149"/>
      <c r="H680" s="150"/>
      <c r="I680" s="151"/>
      <c r="J680" s="152"/>
      <c r="K680" s="14"/>
      <c r="L680" s="162" t="str">
        <f t="shared" si="157"/>
        <v/>
      </c>
      <c r="M680" s="163" t="str">
        <f t="shared" si="158"/>
        <v/>
      </c>
      <c r="N680" s="164" t="str">
        <f t="shared" si="163"/>
        <v/>
      </c>
      <c r="O680" s="14"/>
      <c r="P680" s="172" t="str">
        <f>IF(I680='Intro &amp; Setup'!$AC$49, Schedule!$P$7, "")</f>
        <v/>
      </c>
      <c r="Q680" s="14"/>
      <c r="S680" s="12" t="str">
        <f t="shared" si="159"/>
        <v/>
      </c>
      <c r="U680" s="22">
        <f>IF(I680='Intro &amp; Setup'!$AC$49, AF680, 0)</f>
        <v>0</v>
      </c>
      <c r="V680" s="57" t="str">
        <f t="shared" si="160"/>
        <v/>
      </c>
      <c r="X680" s="5" t="str">
        <f t="shared" si="168"/>
        <v/>
      </c>
      <c r="Y680" s="6" t="str">
        <f t="shared" si="168"/>
        <v/>
      </c>
      <c r="Z680" s="7" t="str">
        <f t="shared" si="168"/>
        <v/>
      </c>
      <c r="AA680" s="6"/>
      <c r="AB680" s="32" t="str">
        <f t="shared" ca="1" si="169"/>
        <v/>
      </c>
      <c r="AC680" s="59" t="str">
        <f t="shared" ca="1" si="169"/>
        <v/>
      </c>
      <c r="AD680" s="60" t="str">
        <f t="shared" ca="1" si="169"/>
        <v/>
      </c>
      <c r="AE680" s="59"/>
      <c r="AF680" s="22" t="str">
        <f>IF(AND(I680="", J680=""), "", IF(AND(J680="", 'Intro &amp; Setup'!$K$42&gt;0), 'Intro &amp; Setup'!$K$42, J680))</f>
        <v/>
      </c>
      <c r="AO680" s="37" t="str">
        <f>IF(B680="", "", IF(COUNTIF($B$9:B679, B680)&gt;0, "", B680))</f>
        <v/>
      </c>
      <c r="AP680" s="37" t="str">
        <f t="shared" si="164"/>
        <v/>
      </c>
      <c r="AQ680" s="37">
        <v>672</v>
      </c>
      <c r="AR680" s="37" t="str">
        <f t="shared" si="165"/>
        <v/>
      </c>
      <c r="AT680" s="37" t="str">
        <f t="shared" si="166"/>
        <v/>
      </c>
      <c r="AV680" s="22" t="str">
        <f t="shared" si="167"/>
        <v/>
      </c>
    </row>
    <row r="681" spans="1:48" x14ac:dyDescent="0.25">
      <c r="A681" s="14"/>
      <c r="B681" s="145"/>
      <c r="C681" s="146"/>
      <c r="D681" s="147"/>
      <c r="E681" s="147"/>
      <c r="F681" s="148"/>
      <c r="G681" s="149"/>
      <c r="H681" s="150"/>
      <c r="I681" s="151"/>
      <c r="J681" s="152"/>
      <c r="K681" s="14"/>
      <c r="L681" s="162" t="str">
        <f t="shared" si="157"/>
        <v/>
      </c>
      <c r="M681" s="163" t="str">
        <f t="shared" si="158"/>
        <v/>
      </c>
      <c r="N681" s="164" t="str">
        <f t="shared" si="163"/>
        <v/>
      </c>
      <c r="O681" s="14"/>
      <c r="P681" s="172" t="str">
        <f>IF(I681='Intro &amp; Setup'!$AC$49, Schedule!$P$7, "")</f>
        <v/>
      </c>
      <c r="Q681" s="14"/>
      <c r="S681" s="12" t="str">
        <f t="shared" si="159"/>
        <v/>
      </c>
      <c r="U681" s="22">
        <f>IF(I681='Intro &amp; Setup'!$AC$49, AF681, 0)</f>
        <v>0</v>
      </c>
      <c r="V681" s="57" t="str">
        <f t="shared" si="160"/>
        <v/>
      </c>
      <c r="X681" s="5" t="str">
        <f t="shared" si="168"/>
        <v/>
      </c>
      <c r="Y681" s="6" t="str">
        <f t="shared" si="168"/>
        <v/>
      </c>
      <c r="Z681" s="7" t="str">
        <f t="shared" si="168"/>
        <v/>
      </c>
      <c r="AA681" s="6"/>
      <c r="AB681" s="32" t="str">
        <f t="shared" ca="1" si="169"/>
        <v/>
      </c>
      <c r="AC681" s="59" t="str">
        <f t="shared" ca="1" si="169"/>
        <v/>
      </c>
      <c r="AD681" s="60" t="str">
        <f t="shared" ca="1" si="169"/>
        <v/>
      </c>
      <c r="AE681" s="59"/>
      <c r="AF681" s="22" t="str">
        <f>IF(AND(I681="", J681=""), "", IF(AND(J681="", 'Intro &amp; Setup'!$K$42&gt;0), 'Intro &amp; Setup'!$K$42, J681))</f>
        <v/>
      </c>
      <c r="AO681" s="37" t="str">
        <f>IF(B681="", "", IF(COUNTIF($B$9:B680, B681)&gt;0, "", B681))</f>
        <v/>
      </c>
      <c r="AP681" s="37" t="str">
        <f t="shared" si="164"/>
        <v/>
      </c>
      <c r="AQ681" s="37">
        <v>673</v>
      </c>
      <c r="AR681" s="37" t="str">
        <f t="shared" si="165"/>
        <v/>
      </c>
      <c r="AT681" s="37" t="str">
        <f t="shared" si="166"/>
        <v/>
      </c>
      <c r="AV681" s="22" t="str">
        <f t="shared" si="167"/>
        <v/>
      </c>
    </row>
    <row r="682" spans="1:48" x14ac:dyDescent="0.25">
      <c r="A682" s="14"/>
      <c r="B682" s="145"/>
      <c r="C682" s="146"/>
      <c r="D682" s="147"/>
      <c r="E682" s="147"/>
      <c r="F682" s="148"/>
      <c r="G682" s="149"/>
      <c r="H682" s="150"/>
      <c r="I682" s="151"/>
      <c r="J682" s="152"/>
      <c r="K682" s="14"/>
      <c r="L682" s="162" t="str">
        <f t="shared" si="157"/>
        <v/>
      </c>
      <c r="M682" s="163" t="str">
        <f t="shared" si="158"/>
        <v/>
      </c>
      <c r="N682" s="164" t="str">
        <f t="shared" si="163"/>
        <v/>
      </c>
      <c r="O682" s="14"/>
      <c r="P682" s="172" t="str">
        <f>IF(I682='Intro &amp; Setup'!$AC$49, Schedule!$P$7, "")</f>
        <v/>
      </c>
      <c r="Q682" s="14"/>
      <c r="S682" s="12" t="str">
        <f t="shared" si="159"/>
        <v/>
      </c>
      <c r="U682" s="22">
        <f>IF(I682='Intro &amp; Setup'!$AC$49, AF682, 0)</f>
        <v>0</v>
      </c>
      <c r="V682" s="57" t="str">
        <f t="shared" si="160"/>
        <v/>
      </c>
      <c r="X682" s="5" t="str">
        <f t="shared" si="168"/>
        <v/>
      </c>
      <c r="Y682" s="6" t="str">
        <f t="shared" si="168"/>
        <v/>
      </c>
      <c r="Z682" s="7" t="str">
        <f t="shared" si="168"/>
        <v/>
      </c>
      <c r="AA682" s="6"/>
      <c r="AB682" s="32" t="str">
        <f t="shared" ca="1" si="169"/>
        <v/>
      </c>
      <c r="AC682" s="59" t="str">
        <f t="shared" ca="1" si="169"/>
        <v/>
      </c>
      <c r="AD682" s="60" t="str">
        <f t="shared" ca="1" si="169"/>
        <v/>
      </c>
      <c r="AE682" s="59"/>
      <c r="AF682" s="22" t="str">
        <f>IF(AND(I682="", J682=""), "", IF(AND(J682="", 'Intro &amp; Setup'!$K$42&gt;0), 'Intro &amp; Setup'!$K$42, J682))</f>
        <v/>
      </c>
      <c r="AO682" s="37" t="str">
        <f>IF(B682="", "", IF(COUNTIF($B$9:B681, B682)&gt;0, "", B682))</f>
        <v/>
      </c>
      <c r="AP682" s="37" t="str">
        <f t="shared" si="164"/>
        <v/>
      </c>
      <c r="AQ682" s="37">
        <v>674</v>
      </c>
      <c r="AR682" s="37" t="str">
        <f t="shared" si="165"/>
        <v/>
      </c>
      <c r="AT682" s="37" t="str">
        <f t="shared" si="166"/>
        <v/>
      </c>
      <c r="AV682" s="22" t="str">
        <f t="shared" si="167"/>
        <v/>
      </c>
    </row>
    <row r="683" spans="1:48" x14ac:dyDescent="0.25">
      <c r="A683" s="14"/>
      <c r="B683" s="145"/>
      <c r="C683" s="146"/>
      <c r="D683" s="147"/>
      <c r="E683" s="147"/>
      <c r="F683" s="148"/>
      <c r="G683" s="149"/>
      <c r="H683" s="150"/>
      <c r="I683" s="151"/>
      <c r="J683" s="152"/>
      <c r="K683" s="14"/>
      <c r="L683" s="162" t="str">
        <f t="shared" si="157"/>
        <v/>
      </c>
      <c r="M683" s="163" t="str">
        <f t="shared" si="158"/>
        <v/>
      </c>
      <c r="N683" s="164" t="str">
        <f t="shared" si="163"/>
        <v/>
      </c>
      <c r="O683" s="14"/>
      <c r="P683" s="172" t="str">
        <f>IF(I683='Intro &amp; Setup'!$AC$49, Schedule!$P$7, "")</f>
        <v/>
      </c>
      <c r="Q683" s="14"/>
      <c r="S683" s="12" t="str">
        <f t="shared" si="159"/>
        <v/>
      </c>
      <c r="U683" s="22">
        <f>IF(I683='Intro &amp; Setup'!$AC$49, AF683, 0)</f>
        <v>0</v>
      </c>
      <c r="V683" s="57" t="str">
        <f t="shared" si="160"/>
        <v/>
      </c>
      <c r="X683" s="5" t="str">
        <f t="shared" si="168"/>
        <v/>
      </c>
      <c r="Y683" s="6" t="str">
        <f t="shared" si="168"/>
        <v/>
      </c>
      <c r="Z683" s="7" t="str">
        <f t="shared" si="168"/>
        <v/>
      </c>
      <c r="AA683" s="6"/>
      <c r="AB683" s="32" t="str">
        <f t="shared" ca="1" si="169"/>
        <v/>
      </c>
      <c r="AC683" s="59" t="str">
        <f t="shared" ca="1" si="169"/>
        <v/>
      </c>
      <c r="AD683" s="60" t="str">
        <f t="shared" ca="1" si="169"/>
        <v/>
      </c>
      <c r="AE683" s="59"/>
      <c r="AF683" s="22" t="str">
        <f>IF(AND(I683="", J683=""), "", IF(AND(J683="", 'Intro &amp; Setup'!$K$42&gt;0), 'Intro &amp; Setup'!$K$42, J683))</f>
        <v/>
      </c>
      <c r="AO683" s="37" t="str">
        <f>IF(B683="", "", IF(COUNTIF($B$9:B682, B683)&gt;0, "", B683))</f>
        <v/>
      </c>
      <c r="AP683" s="37" t="str">
        <f t="shared" si="164"/>
        <v/>
      </c>
      <c r="AQ683" s="37">
        <v>675</v>
      </c>
      <c r="AR683" s="37" t="str">
        <f t="shared" si="165"/>
        <v/>
      </c>
      <c r="AT683" s="37" t="str">
        <f t="shared" si="166"/>
        <v/>
      </c>
      <c r="AV683" s="22" t="str">
        <f t="shared" si="167"/>
        <v/>
      </c>
    </row>
    <row r="684" spans="1:48" x14ac:dyDescent="0.25">
      <c r="A684" s="14"/>
      <c r="B684" s="145"/>
      <c r="C684" s="146"/>
      <c r="D684" s="147"/>
      <c r="E684" s="147"/>
      <c r="F684" s="148"/>
      <c r="G684" s="149"/>
      <c r="H684" s="150"/>
      <c r="I684" s="151"/>
      <c r="J684" s="152"/>
      <c r="K684" s="14"/>
      <c r="L684" s="162" t="str">
        <f t="shared" si="157"/>
        <v/>
      </c>
      <c r="M684" s="163" t="str">
        <f t="shared" si="158"/>
        <v/>
      </c>
      <c r="N684" s="164" t="str">
        <f t="shared" si="163"/>
        <v/>
      </c>
      <c r="O684" s="14"/>
      <c r="P684" s="172" t="str">
        <f>IF(I684='Intro &amp; Setup'!$AC$49, Schedule!$P$7, "")</f>
        <v/>
      </c>
      <c r="Q684" s="14"/>
      <c r="S684" s="12" t="str">
        <f t="shared" si="159"/>
        <v/>
      </c>
      <c r="U684" s="22">
        <f>IF(I684='Intro &amp; Setup'!$AC$49, AF684, 0)</f>
        <v>0</v>
      </c>
      <c r="V684" s="57" t="str">
        <f t="shared" si="160"/>
        <v/>
      </c>
      <c r="X684" s="5" t="str">
        <f t="shared" si="168"/>
        <v/>
      </c>
      <c r="Y684" s="6" t="str">
        <f t="shared" si="168"/>
        <v/>
      </c>
      <c r="Z684" s="7" t="str">
        <f t="shared" si="168"/>
        <v/>
      </c>
      <c r="AA684" s="6"/>
      <c r="AB684" s="32" t="str">
        <f t="shared" ca="1" si="169"/>
        <v/>
      </c>
      <c r="AC684" s="59" t="str">
        <f t="shared" ca="1" si="169"/>
        <v/>
      </c>
      <c r="AD684" s="60" t="str">
        <f t="shared" ca="1" si="169"/>
        <v/>
      </c>
      <c r="AE684" s="59"/>
      <c r="AF684" s="22" t="str">
        <f>IF(AND(I684="", J684=""), "", IF(AND(J684="", 'Intro &amp; Setup'!$K$42&gt;0), 'Intro &amp; Setup'!$K$42, J684))</f>
        <v/>
      </c>
      <c r="AO684" s="37" t="str">
        <f>IF(B684="", "", IF(COUNTIF($B$9:B683, B684)&gt;0, "", B684))</f>
        <v/>
      </c>
      <c r="AP684" s="37" t="str">
        <f t="shared" si="164"/>
        <v/>
      </c>
      <c r="AQ684" s="37">
        <v>676</v>
      </c>
      <c r="AR684" s="37" t="str">
        <f t="shared" si="165"/>
        <v/>
      </c>
      <c r="AT684" s="37" t="str">
        <f t="shared" si="166"/>
        <v/>
      </c>
      <c r="AV684" s="22" t="str">
        <f t="shared" si="167"/>
        <v/>
      </c>
    </row>
    <row r="685" spans="1:48" x14ac:dyDescent="0.25">
      <c r="A685" s="14"/>
      <c r="B685" s="145"/>
      <c r="C685" s="146"/>
      <c r="D685" s="147"/>
      <c r="E685" s="147"/>
      <c r="F685" s="148"/>
      <c r="G685" s="149"/>
      <c r="H685" s="150"/>
      <c r="I685" s="151"/>
      <c r="J685" s="152"/>
      <c r="K685" s="14"/>
      <c r="L685" s="162" t="str">
        <f t="shared" si="157"/>
        <v/>
      </c>
      <c r="M685" s="163" t="str">
        <f t="shared" si="158"/>
        <v/>
      </c>
      <c r="N685" s="164" t="str">
        <f t="shared" si="163"/>
        <v/>
      </c>
      <c r="O685" s="14"/>
      <c r="P685" s="172" t="str">
        <f>IF(I685='Intro &amp; Setup'!$AC$49, Schedule!$P$7, "")</f>
        <v/>
      </c>
      <c r="Q685" s="14"/>
      <c r="S685" s="12" t="str">
        <f t="shared" si="159"/>
        <v/>
      </c>
      <c r="U685" s="22">
        <f>IF(I685='Intro &amp; Setup'!$AC$49, AF685, 0)</f>
        <v>0</v>
      </c>
      <c r="V685" s="57" t="str">
        <f t="shared" si="160"/>
        <v/>
      </c>
      <c r="X685" s="5" t="str">
        <f t="shared" si="168"/>
        <v/>
      </c>
      <c r="Y685" s="6" t="str">
        <f t="shared" si="168"/>
        <v/>
      </c>
      <c r="Z685" s="7" t="str">
        <f t="shared" si="168"/>
        <v/>
      </c>
      <c r="AA685" s="6"/>
      <c r="AB685" s="32" t="str">
        <f t="shared" ca="1" si="169"/>
        <v/>
      </c>
      <c r="AC685" s="59" t="str">
        <f t="shared" ca="1" si="169"/>
        <v/>
      </c>
      <c r="AD685" s="60" t="str">
        <f t="shared" ca="1" si="169"/>
        <v/>
      </c>
      <c r="AE685" s="59"/>
      <c r="AF685" s="22" t="str">
        <f>IF(AND(I685="", J685=""), "", IF(AND(J685="", 'Intro &amp; Setup'!$K$42&gt;0), 'Intro &amp; Setup'!$K$42, J685))</f>
        <v/>
      </c>
      <c r="AO685" s="37" t="str">
        <f>IF(B685="", "", IF(COUNTIF($B$9:B684, B685)&gt;0, "", B685))</f>
        <v/>
      </c>
      <c r="AP685" s="37" t="str">
        <f t="shared" si="164"/>
        <v/>
      </c>
      <c r="AQ685" s="37">
        <v>677</v>
      </c>
      <c r="AR685" s="37" t="str">
        <f t="shared" si="165"/>
        <v/>
      </c>
      <c r="AT685" s="37" t="str">
        <f t="shared" si="166"/>
        <v/>
      </c>
      <c r="AV685" s="22" t="str">
        <f t="shared" si="167"/>
        <v/>
      </c>
    </row>
    <row r="686" spans="1:48" x14ac:dyDescent="0.25">
      <c r="A686" s="14"/>
      <c r="B686" s="145"/>
      <c r="C686" s="146"/>
      <c r="D686" s="147"/>
      <c r="E686" s="147"/>
      <c r="F686" s="148"/>
      <c r="G686" s="149"/>
      <c r="H686" s="150"/>
      <c r="I686" s="151"/>
      <c r="J686" s="152"/>
      <c r="K686" s="14"/>
      <c r="L686" s="162" t="str">
        <f t="shared" si="157"/>
        <v/>
      </c>
      <c r="M686" s="163" t="str">
        <f t="shared" si="158"/>
        <v/>
      </c>
      <c r="N686" s="164" t="str">
        <f t="shared" si="163"/>
        <v/>
      </c>
      <c r="O686" s="14"/>
      <c r="P686" s="172" t="str">
        <f>IF(I686='Intro &amp; Setup'!$AC$49, Schedule!$P$7, "")</f>
        <v/>
      </c>
      <c r="Q686" s="14"/>
      <c r="S686" s="12" t="str">
        <f t="shared" si="159"/>
        <v/>
      </c>
      <c r="U686" s="22">
        <f>IF(I686='Intro &amp; Setup'!$AC$49, AF686, 0)</f>
        <v>0</v>
      </c>
      <c r="V686" s="57" t="str">
        <f t="shared" si="160"/>
        <v/>
      </c>
      <c r="X686" s="5" t="str">
        <f t="shared" si="168"/>
        <v/>
      </c>
      <c r="Y686" s="6" t="str">
        <f t="shared" si="168"/>
        <v/>
      </c>
      <c r="Z686" s="7" t="str">
        <f t="shared" si="168"/>
        <v/>
      </c>
      <c r="AA686" s="6"/>
      <c r="AB686" s="32" t="str">
        <f t="shared" ca="1" si="169"/>
        <v/>
      </c>
      <c r="AC686" s="59" t="str">
        <f t="shared" ca="1" si="169"/>
        <v/>
      </c>
      <c r="AD686" s="60" t="str">
        <f t="shared" ca="1" si="169"/>
        <v/>
      </c>
      <c r="AE686" s="59"/>
      <c r="AF686" s="22" t="str">
        <f>IF(AND(I686="", J686=""), "", IF(AND(J686="", 'Intro &amp; Setup'!$K$42&gt;0), 'Intro &amp; Setup'!$K$42, J686))</f>
        <v/>
      </c>
      <c r="AO686" s="37" t="str">
        <f>IF(B686="", "", IF(COUNTIF($B$9:B685, B686)&gt;0, "", B686))</f>
        <v/>
      </c>
      <c r="AP686" s="37" t="str">
        <f t="shared" si="164"/>
        <v/>
      </c>
      <c r="AQ686" s="37">
        <v>678</v>
      </c>
      <c r="AR686" s="37" t="str">
        <f t="shared" si="165"/>
        <v/>
      </c>
      <c r="AT686" s="37" t="str">
        <f t="shared" si="166"/>
        <v/>
      </c>
      <c r="AV686" s="22" t="str">
        <f t="shared" si="167"/>
        <v/>
      </c>
    </row>
    <row r="687" spans="1:48" x14ac:dyDescent="0.25">
      <c r="A687" s="14"/>
      <c r="B687" s="145"/>
      <c r="C687" s="146"/>
      <c r="D687" s="147"/>
      <c r="E687" s="147"/>
      <c r="F687" s="148"/>
      <c r="G687" s="149"/>
      <c r="H687" s="150"/>
      <c r="I687" s="151"/>
      <c r="J687" s="152"/>
      <c r="K687" s="14"/>
      <c r="L687" s="162" t="str">
        <f t="shared" si="157"/>
        <v/>
      </c>
      <c r="M687" s="163" t="str">
        <f t="shared" si="158"/>
        <v/>
      </c>
      <c r="N687" s="164" t="str">
        <f t="shared" si="163"/>
        <v/>
      </c>
      <c r="O687" s="14"/>
      <c r="P687" s="172" t="str">
        <f>IF(I687='Intro &amp; Setup'!$AC$49, Schedule!$P$7, "")</f>
        <v/>
      </c>
      <c r="Q687" s="14"/>
      <c r="S687" s="12" t="str">
        <f t="shared" si="159"/>
        <v/>
      </c>
      <c r="U687" s="22">
        <f>IF(I687='Intro &amp; Setup'!$AC$49, AF687, 0)</f>
        <v>0</v>
      </c>
      <c r="V687" s="57" t="str">
        <f t="shared" si="160"/>
        <v/>
      </c>
      <c r="X687" s="5" t="str">
        <f t="shared" si="168"/>
        <v/>
      </c>
      <c r="Y687" s="6" t="str">
        <f t="shared" si="168"/>
        <v/>
      </c>
      <c r="Z687" s="7" t="str">
        <f t="shared" si="168"/>
        <v/>
      </c>
      <c r="AA687" s="6"/>
      <c r="AB687" s="32" t="str">
        <f t="shared" ca="1" si="169"/>
        <v/>
      </c>
      <c r="AC687" s="59" t="str">
        <f t="shared" ca="1" si="169"/>
        <v/>
      </c>
      <c r="AD687" s="60" t="str">
        <f t="shared" ca="1" si="169"/>
        <v/>
      </c>
      <c r="AE687" s="59"/>
      <c r="AF687" s="22" t="str">
        <f>IF(AND(I687="", J687=""), "", IF(AND(J687="", 'Intro &amp; Setup'!$K$42&gt;0), 'Intro &amp; Setup'!$K$42, J687))</f>
        <v/>
      </c>
      <c r="AO687" s="37" t="str">
        <f>IF(B687="", "", IF(COUNTIF($B$9:B686, B687)&gt;0, "", B687))</f>
        <v/>
      </c>
      <c r="AP687" s="37" t="str">
        <f t="shared" si="164"/>
        <v/>
      </c>
      <c r="AQ687" s="37">
        <v>679</v>
      </c>
      <c r="AR687" s="37" t="str">
        <f t="shared" si="165"/>
        <v/>
      </c>
      <c r="AT687" s="37" t="str">
        <f t="shared" si="166"/>
        <v/>
      </c>
      <c r="AV687" s="22" t="str">
        <f t="shared" si="167"/>
        <v/>
      </c>
    </row>
    <row r="688" spans="1:48" x14ac:dyDescent="0.25">
      <c r="A688" s="14"/>
      <c r="B688" s="145"/>
      <c r="C688" s="146"/>
      <c r="D688" s="147"/>
      <c r="E688" s="147"/>
      <c r="F688" s="148"/>
      <c r="G688" s="149"/>
      <c r="H688" s="150"/>
      <c r="I688" s="151"/>
      <c r="J688" s="152"/>
      <c r="K688" s="14"/>
      <c r="L688" s="162" t="str">
        <f t="shared" si="157"/>
        <v/>
      </c>
      <c r="M688" s="163" t="str">
        <f t="shared" si="158"/>
        <v/>
      </c>
      <c r="N688" s="164" t="str">
        <f t="shared" si="163"/>
        <v/>
      </c>
      <c r="O688" s="14"/>
      <c r="P688" s="172" t="str">
        <f>IF(I688='Intro &amp; Setup'!$AC$49, Schedule!$P$7, "")</f>
        <v/>
      </c>
      <c r="Q688" s="14"/>
      <c r="S688" s="12" t="str">
        <f t="shared" si="159"/>
        <v/>
      </c>
      <c r="U688" s="22">
        <f>IF(I688='Intro &amp; Setup'!$AC$49, AF688, 0)</f>
        <v>0</v>
      </c>
      <c r="V688" s="57" t="str">
        <f t="shared" si="160"/>
        <v/>
      </c>
      <c r="X688" s="5" t="str">
        <f t="shared" si="168"/>
        <v/>
      </c>
      <c r="Y688" s="6" t="str">
        <f t="shared" si="168"/>
        <v/>
      </c>
      <c r="Z688" s="7" t="str">
        <f t="shared" si="168"/>
        <v/>
      </c>
      <c r="AA688" s="6"/>
      <c r="AB688" s="32" t="str">
        <f t="shared" ca="1" si="169"/>
        <v/>
      </c>
      <c r="AC688" s="59" t="str">
        <f t="shared" ca="1" si="169"/>
        <v/>
      </c>
      <c r="AD688" s="60" t="str">
        <f t="shared" ca="1" si="169"/>
        <v/>
      </c>
      <c r="AE688" s="59"/>
      <c r="AF688" s="22" t="str">
        <f>IF(AND(I688="", J688=""), "", IF(AND(J688="", 'Intro &amp; Setup'!$K$42&gt;0), 'Intro &amp; Setup'!$K$42, J688))</f>
        <v/>
      </c>
      <c r="AO688" s="37" t="str">
        <f>IF(B688="", "", IF(COUNTIF($B$9:B687, B688)&gt;0, "", B688))</f>
        <v/>
      </c>
      <c r="AP688" s="37" t="str">
        <f t="shared" si="164"/>
        <v/>
      </c>
      <c r="AQ688" s="37">
        <v>680</v>
      </c>
      <c r="AR688" s="37" t="str">
        <f t="shared" si="165"/>
        <v/>
      </c>
      <c r="AT688" s="37" t="str">
        <f t="shared" si="166"/>
        <v/>
      </c>
      <c r="AV688" s="22" t="str">
        <f t="shared" si="167"/>
        <v/>
      </c>
    </row>
    <row r="689" spans="1:48" x14ac:dyDescent="0.25">
      <c r="A689" s="14"/>
      <c r="B689" s="145"/>
      <c r="C689" s="146"/>
      <c r="D689" s="147"/>
      <c r="E689" s="147"/>
      <c r="F689" s="148"/>
      <c r="G689" s="149"/>
      <c r="H689" s="150"/>
      <c r="I689" s="151"/>
      <c r="J689" s="152"/>
      <c r="K689" s="14"/>
      <c r="L689" s="162" t="str">
        <f t="shared" si="157"/>
        <v/>
      </c>
      <c r="M689" s="163" t="str">
        <f t="shared" si="158"/>
        <v/>
      </c>
      <c r="N689" s="164" t="str">
        <f t="shared" si="163"/>
        <v/>
      </c>
      <c r="O689" s="14"/>
      <c r="P689" s="172" t="str">
        <f>IF(I689='Intro &amp; Setup'!$AC$49, Schedule!$P$7, "")</f>
        <v/>
      </c>
      <c r="Q689" s="14"/>
      <c r="S689" s="12" t="str">
        <f t="shared" si="159"/>
        <v/>
      </c>
      <c r="U689" s="22">
        <f>IF(I689='Intro &amp; Setup'!$AC$49, AF689, 0)</f>
        <v>0</v>
      </c>
      <c r="V689" s="57" t="str">
        <f t="shared" si="160"/>
        <v/>
      </c>
      <c r="X689" s="5" t="str">
        <f t="shared" ref="X689:Z708" si="170">IF($I689="", "", IF($S689=X$8, $I689, ""))</f>
        <v/>
      </c>
      <c r="Y689" s="6" t="str">
        <f t="shared" si="170"/>
        <v/>
      </c>
      <c r="Z689" s="7" t="str">
        <f t="shared" si="170"/>
        <v/>
      </c>
      <c r="AA689" s="6"/>
      <c r="AB689" s="32" t="str">
        <f t="shared" ref="AB689:AD708" ca="1" si="171">IF($S689=AB$8, $AF689, "")</f>
        <v/>
      </c>
      <c r="AC689" s="59" t="str">
        <f t="shared" ca="1" si="171"/>
        <v/>
      </c>
      <c r="AD689" s="60" t="str">
        <f t="shared" ca="1" si="171"/>
        <v/>
      </c>
      <c r="AE689" s="59"/>
      <c r="AF689" s="22" t="str">
        <f>IF(AND(I689="", J689=""), "", IF(AND(J689="", 'Intro &amp; Setup'!$K$42&gt;0), 'Intro &amp; Setup'!$K$42, J689))</f>
        <v/>
      </c>
      <c r="AO689" s="37" t="str">
        <f>IF(B689="", "", IF(COUNTIF($B$9:B688, B689)&gt;0, "", B689))</f>
        <v/>
      </c>
      <c r="AP689" s="37" t="str">
        <f t="shared" si="164"/>
        <v/>
      </c>
      <c r="AQ689" s="37">
        <v>681</v>
      </c>
      <c r="AR689" s="37" t="str">
        <f t="shared" si="165"/>
        <v/>
      </c>
      <c r="AT689" s="37" t="str">
        <f t="shared" si="166"/>
        <v/>
      </c>
      <c r="AV689" s="22" t="str">
        <f t="shared" si="167"/>
        <v/>
      </c>
    </row>
    <row r="690" spans="1:48" x14ac:dyDescent="0.25">
      <c r="A690" s="14"/>
      <c r="B690" s="145"/>
      <c r="C690" s="146"/>
      <c r="D690" s="147"/>
      <c r="E690" s="147"/>
      <c r="F690" s="148"/>
      <c r="G690" s="149"/>
      <c r="H690" s="150"/>
      <c r="I690" s="151"/>
      <c r="J690" s="152"/>
      <c r="K690" s="14"/>
      <c r="L690" s="162" t="str">
        <f t="shared" si="157"/>
        <v/>
      </c>
      <c r="M690" s="163" t="str">
        <f t="shared" si="158"/>
        <v/>
      </c>
      <c r="N690" s="164" t="str">
        <f t="shared" si="163"/>
        <v/>
      </c>
      <c r="O690" s="14"/>
      <c r="P690" s="172" t="str">
        <f>IF(I690='Intro &amp; Setup'!$AC$49, Schedule!$P$7, "")</f>
        <v/>
      </c>
      <c r="Q690" s="14"/>
      <c r="S690" s="12" t="str">
        <f t="shared" si="159"/>
        <v/>
      </c>
      <c r="U690" s="22">
        <f>IF(I690='Intro &amp; Setup'!$AC$49, AF690, 0)</f>
        <v>0</v>
      </c>
      <c r="V690" s="57" t="str">
        <f t="shared" si="160"/>
        <v/>
      </c>
      <c r="X690" s="5" t="str">
        <f t="shared" si="170"/>
        <v/>
      </c>
      <c r="Y690" s="6" t="str">
        <f t="shared" si="170"/>
        <v/>
      </c>
      <c r="Z690" s="7" t="str">
        <f t="shared" si="170"/>
        <v/>
      </c>
      <c r="AA690" s="6"/>
      <c r="AB690" s="32" t="str">
        <f t="shared" ca="1" si="171"/>
        <v/>
      </c>
      <c r="AC690" s="59" t="str">
        <f t="shared" ca="1" si="171"/>
        <v/>
      </c>
      <c r="AD690" s="60" t="str">
        <f t="shared" ca="1" si="171"/>
        <v/>
      </c>
      <c r="AE690" s="59"/>
      <c r="AF690" s="22" t="str">
        <f>IF(AND(I690="", J690=""), "", IF(AND(J690="", 'Intro &amp; Setup'!$K$42&gt;0), 'Intro &amp; Setup'!$K$42, J690))</f>
        <v/>
      </c>
      <c r="AO690" s="37" t="str">
        <f>IF(B690="", "", IF(COUNTIF($B$9:B689, B690)&gt;0, "", B690))</f>
        <v/>
      </c>
      <c r="AP690" s="37" t="str">
        <f t="shared" si="164"/>
        <v/>
      </c>
      <c r="AQ690" s="37">
        <v>682</v>
      </c>
      <c r="AR690" s="37" t="str">
        <f t="shared" si="165"/>
        <v/>
      </c>
      <c r="AT690" s="37" t="str">
        <f t="shared" si="166"/>
        <v/>
      </c>
      <c r="AV690" s="22" t="str">
        <f t="shared" si="167"/>
        <v/>
      </c>
    </row>
    <row r="691" spans="1:48" x14ac:dyDescent="0.25">
      <c r="A691" s="14"/>
      <c r="B691" s="145"/>
      <c r="C691" s="146"/>
      <c r="D691" s="147"/>
      <c r="E691" s="147"/>
      <c r="F691" s="148"/>
      <c r="G691" s="149"/>
      <c r="H691" s="150"/>
      <c r="I691" s="151"/>
      <c r="J691" s="152"/>
      <c r="K691" s="14"/>
      <c r="L691" s="162" t="str">
        <f t="shared" si="157"/>
        <v/>
      </c>
      <c r="M691" s="163" t="str">
        <f t="shared" si="158"/>
        <v/>
      </c>
      <c r="N691" s="164" t="str">
        <f t="shared" si="163"/>
        <v/>
      </c>
      <c r="O691" s="14"/>
      <c r="P691" s="172" t="str">
        <f>IF(I691='Intro &amp; Setup'!$AC$49, Schedule!$P$7, "")</f>
        <v/>
      </c>
      <c r="Q691" s="14"/>
      <c r="S691" s="12" t="str">
        <f t="shared" si="159"/>
        <v/>
      </c>
      <c r="U691" s="22">
        <f>IF(I691='Intro &amp; Setup'!$AC$49, AF691, 0)</f>
        <v>0</v>
      </c>
      <c r="V691" s="57" t="str">
        <f t="shared" si="160"/>
        <v/>
      </c>
      <c r="X691" s="5" t="str">
        <f t="shared" si="170"/>
        <v/>
      </c>
      <c r="Y691" s="6" t="str">
        <f t="shared" si="170"/>
        <v/>
      </c>
      <c r="Z691" s="7" t="str">
        <f t="shared" si="170"/>
        <v/>
      </c>
      <c r="AA691" s="6"/>
      <c r="AB691" s="32" t="str">
        <f t="shared" ca="1" si="171"/>
        <v/>
      </c>
      <c r="AC691" s="59" t="str">
        <f t="shared" ca="1" si="171"/>
        <v/>
      </c>
      <c r="AD691" s="60" t="str">
        <f t="shared" ca="1" si="171"/>
        <v/>
      </c>
      <c r="AE691" s="59"/>
      <c r="AF691" s="22" t="str">
        <f>IF(AND(I691="", J691=""), "", IF(AND(J691="", 'Intro &amp; Setup'!$K$42&gt;0), 'Intro &amp; Setup'!$K$42, J691))</f>
        <v/>
      </c>
      <c r="AO691" s="37" t="str">
        <f>IF(B691="", "", IF(COUNTIF($B$9:B690, B691)&gt;0, "", B691))</f>
        <v/>
      </c>
      <c r="AP691" s="37" t="str">
        <f t="shared" si="164"/>
        <v/>
      </c>
      <c r="AQ691" s="37">
        <v>683</v>
      </c>
      <c r="AR691" s="37" t="str">
        <f t="shared" si="165"/>
        <v/>
      </c>
      <c r="AT691" s="37" t="str">
        <f t="shared" si="166"/>
        <v/>
      </c>
      <c r="AV691" s="22" t="str">
        <f t="shared" si="167"/>
        <v/>
      </c>
    </row>
    <row r="692" spans="1:48" x14ac:dyDescent="0.25">
      <c r="A692" s="14"/>
      <c r="B692" s="145"/>
      <c r="C692" s="146"/>
      <c r="D692" s="147"/>
      <c r="E692" s="147"/>
      <c r="F692" s="148"/>
      <c r="G692" s="149"/>
      <c r="H692" s="150"/>
      <c r="I692" s="151"/>
      <c r="J692" s="152"/>
      <c r="K692" s="14"/>
      <c r="L692" s="162" t="str">
        <f t="shared" si="157"/>
        <v/>
      </c>
      <c r="M692" s="163" t="str">
        <f t="shared" si="158"/>
        <v/>
      </c>
      <c r="N692" s="164" t="str">
        <f t="shared" si="163"/>
        <v/>
      </c>
      <c r="O692" s="14"/>
      <c r="P692" s="172" t="str">
        <f>IF(I692='Intro &amp; Setup'!$AC$49, Schedule!$P$7, "")</f>
        <v/>
      </c>
      <c r="Q692" s="14"/>
      <c r="S692" s="12" t="str">
        <f t="shared" si="159"/>
        <v/>
      </c>
      <c r="U692" s="22">
        <f>IF(I692='Intro &amp; Setup'!$AC$49, AF692, 0)</f>
        <v>0</v>
      </c>
      <c r="V692" s="57" t="str">
        <f t="shared" si="160"/>
        <v/>
      </c>
      <c r="X692" s="5" t="str">
        <f t="shared" si="170"/>
        <v/>
      </c>
      <c r="Y692" s="6" t="str">
        <f t="shared" si="170"/>
        <v/>
      </c>
      <c r="Z692" s="7" t="str">
        <f t="shared" si="170"/>
        <v/>
      </c>
      <c r="AA692" s="6"/>
      <c r="AB692" s="32" t="str">
        <f t="shared" ca="1" si="171"/>
        <v/>
      </c>
      <c r="AC692" s="59" t="str">
        <f t="shared" ca="1" si="171"/>
        <v/>
      </c>
      <c r="AD692" s="60" t="str">
        <f t="shared" ca="1" si="171"/>
        <v/>
      </c>
      <c r="AE692" s="59"/>
      <c r="AF692" s="22" t="str">
        <f>IF(AND(I692="", J692=""), "", IF(AND(J692="", 'Intro &amp; Setup'!$K$42&gt;0), 'Intro &amp; Setup'!$K$42, J692))</f>
        <v/>
      </c>
      <c r="AO692" s="37" t="str">
        <f>IF(B692="", "", IF(COUNTIF($B$9:B691, B692)&gt;0, "", B692))</f>
        <v/>
      </c>
      <c r="AP692" s="37" t="str">
        <f t="shared" si="164"/>
        <v/>
      </c>
      <c r="AQ692" s="37">
        <v>684</v>
      </c>
      <c r="AR692" s="37" t="str">
        <f t="shared" si="165"/>
        <v/>
      </c>
      <c r="AT692" s="37" t="str">
        <f t="shared" si="166"/>
        <v/>
      </c>
      <c r="AV692" s="22" t="str">
        <f t="shared" si="167"/>
        <v/>
      </c>
    </row>
    <row r="693" spans="1:48" x14ac:dyDescent="0.25">
      <c r="A693" s="14"/>
      <c r="B693" s="145"/>
      <c r="C693" s="146"/>
      <c r="D693" s="147"/>
      <c r="E693" s="147"/>
      <c r="F693" s="148"/>
      <c r="G693" s="149"/>
      <c r="H693" s="150"/>
      <c r="I693" s="151"/>
      <c r="J693" s="152"/>
      <c r="K693" s="14"/>
      <c r="L693" s="162" t="str">
        <f t="shared" si="157"/>
        <v/>
      </c>
      <c r="M693" s="163" t="str">
        <f t="shared" si="158"/>
        <v/>
      </c>
      <c r="N693" s="164" t="str">
        <f t="shared" si="163"/>
        <v/>
      </c>
      <c r="O693" s="14"/>
      <c r="P693" s="172" t="str">
        <f>IF(I693='Intro &amp; Setup'!$AC$49, Schedule!$P$7, "")</f>
        <v/>
      </c>
      <c r="Q693" s="14"/>
      <c r="S693" s="12" t="str">
        <f t="shared" si="159"/>
        <v/>
      </c>
      <c r="U693" s="22">
        <f>IF(I693='Intro &amp; Setup'!$AC$49, AF693, 0)</f>
        <v>0</v>
      </c>
      <c r="V693" s="57" t="str">
        <f t="shared" si="160"/>
        <v/>
      </c>
      <c r="X693" s="5" t="str">
        <f t="shared" si="170"/>
        <v/>
      </c>
      <c r="Y693" s="6" t="str">
        <f t="shared" si="170"/>
        <v/>
      </c>
      <c r="Z693" s="7" t="str">
        <f t="shared" si="170"/>
        <v/>
      </c>
      <c r="AA693" s="6"/>
      <c r="AB693" s="32" t="str">
        <f t="shared" ca="1" si="171"/>
        <v/>
      </c>
      <c r="AC693" s="59" t="str">
        <f t="shared" ca="1" si="171"/>
        <v/>
      </c>
      <c r="AD693" s="60" t="str">
        <f t="shared" ca="1" si="171"/>
        <v/>
      </c>
      <c r="AE693" s="59"/>
      <c r="AF693" s="22" t="str">
        <f>IF(AND(I693="", J693=""), "", IF(AND(J693="", 'Intro &amp; Setup'!$K$42&gt;0), 'Intro &amp; Setup'!$K$42, J693))</f>
        <v/>
      </c>
      <c r="AO693" s="37" t="str">
        <f>IF(B693="", "", IF(COUNTIF($B$9:B692, B693)&gt;0, "", B693))</f>
        <v/>
      </c>
      <c r="AP693" s="37" t="str">
        <f t="shared" si="164"/>
        <v/>
      </c>
      <c r="AQ693" s="37">
        <v>685</v>
      </c>
      <c r="AR693" s="37" t="str">
        <f t="shared" si="165"/>
        <v/>
      </c>
      <c r="AT693" s="37" t="str">
        <f t="shared" si="166"/>
        <v/>
      </c>
      <c r="AV693" s="22" t="str">
        <f t="shared" si="167"/>
        <v/>
      </c>
    </row>
    <row r="694" spans="1:48" x14ac:dyDescent="0.25">
      <c r="A694" s="14"/>
      <c r="B694" s="145"/>
      <c r="C694" s="146"/>
      <c r="D694" s="147"/>
      <c r="E694" s="147"/>
      <c r="F694" s="148"/>
      <c r="G694" s="149"/>
      <c r="H694" s="150"/>
      <c r="I694" s="151"/>
      <c r="J694" s="152"/>
      <c r="K694" s="14"/>
      <c r="L694" s="162" t="str">
        <f t="shared" si="157"/>
        <v/>
      </c>
      <c r="M694" s="163" t="str">
        <f t="shared" si="158"/>
        <v/>
      </c>
      <c r="N694" s="164" t="str">
        <f t="shared" si="163"/>
        <v/>
      </c>
      <c r="O694" s="14"/>
      <c r="P694" s="172" t="str">
        <f>IF(I694='Intro &amp; Setup'!$AC$49, Schedule!$P$7, "")</f>
        <v/>
      </c>
      <c r="Q694" s="14"/>
      <c r="S694" s="12" t="str">
        <f t="shared" si="159"/>
        <v/>
      </c>
      <c r="U694" s="22">
        <f>IF(I694='Intro &amp; Setup'!$AC$49, AF694, 0)</f>
        <v>0</v>
      </c>
      <c r="V694" s="57" t="str">
        <f t="shared" si="160"/>
        <v/>
      </c>
      <c r="X694" s="5" t="str">
        <f t="shared" si="170"/>
        <v/>
      </c>
      <c r="Y694" s="6" t="str">
        <f t="shared" si="170"/>
        <v/>
      </c>
      <c r="Z694" s="7" t="str">
        <f t="shared" si="170"/>
        <v/>
      </c>
      <c r="AA694" s="6"/>
      <c r="AB694" s="32" t="str">
        <f t="shared" ca="1" si="171"/>
        <v/>
      </c>
      <c r="AC694" s="59" t="str">
        <f t="shared" ca="1" si="171"/>
        <v/>
      </c>
      <c r="AD694" s="60" t="str">
        <f t="shared" ca="1" si="171"/>
        <v/>
      </c>
      <c r="AE694" s="59"/>
      <c r="AF694" s="22" t="str">
        <f>IF(AND(I694="", J694=""), "", IF(AND(J694="", 'Intro &amp; Setup'!$K$42&gt;0), 'Intro &amp; Setup'!$K$42, J694))</f>
        <v/>
      </c>
      <c r="AO694" s="37" t="str">
        <f>IF(B694="", "", IF(COUNTIF($B$9:B693, B694)&gt;0, "", B694))</f>
        <v/>
      </c>
      <c r="AP694" s="37" t="str">
        <f t="shared" si="164"/>
        <v/>
      </c>
      <c r="AQ694" s="37">
        <v>686</v>
      </c>
      <c r="AR694" s="37" t="str">
        <f t="shared" si="165"/>
        <v/>
      </c>
      <c r="AT694" s="37" t="str">
        <f t="shared" si="166"/>
        <v/>
      </c>
      <c r="AV694" s="22" t="str">
        <f t="shared" si="167"/>
        <v/>
      </c>
    </row>
    <row r="695" spans="1:48" x14ac:dyDescent="0.25">
      <c r="A695" s="14"/>
      <c r="B695" s="145"/>
      <c r="C695" s="146"/>
      <c r="D695" s="147"/>
      <c r="E695" s="147"/>
      <c r="F695" s="148"/>
      <c r="G695" s="149"/>
      <c r="H695" s="150"/>
      <c r="I695" s="151"/>
      <c r="J695" s="152"/>
      <c r="K695" s="14"/>
      <c r="L695" s="162" t="str">
        <f t="shared" si="157"/>
        <v/>
      </c>
      <c r="M695" s="163" t="str">
        <f t="shared" si="158"/>
        <v/>
      </c>
      <c r="N695" s="164" t="str">
        <f t="shared" si="163"/>
        <v/>
      </c>
      <c r="O695" s="14"/>
      <c r="P695" s="172" t="str">
        <f>IF(I695='Intro &amp; Setup'!$AC$49, Schedule!$P$7, "")</f>
        <v/>
      </c>
      <c r="Q695" s="14"/>
      <c r="S695" s="12" t="str">
        <f t="shared" si="159"/>
        <v/>
      </c>
      <c r="U695" s="22">
        <f>IF(I695='Intro &amp; Setup'!$AC$49, AF695, 0)</f>
        <v>0</v>
      </c>
      <c r="V695" s="57" t="str">
        <f t="shared" si="160"/>
        <v/>
      </c>
      <c r="X695" s="5" t="str">
        <f t="shared" si="170"/>
        <v/>
      </c>
      <c r="Y695" s="6" t="str">
        <f t="shared" si="170"/>
        <v/>
      </c>
      <c r="Z695" s="7" t="str">
        <f t="shared" si="170"/>
        <v/>
      </c>
      <c r="AA695" s="6"/>
      <c r="AB695" s="32" t="str">
        <f t="shared" ca="1" si="171"/>
        <v/>
      </c>
      <c r="AC695" s="59" t="str">
        <f t="shared" ca="1" si="171"/>
        <v/>
      </c>
      <c r="AD695" s="60" t="str">
        <f t="shared" ca="1" si="171"/>
        <v/>
      </c>
      <c r="AE695" s="59"/>
      <c r="AF695" s="22" t="str">
        <f>IF(AND(I695="", J695=""), "", IF(AND(J695="", 'Intro &amp; Setup'!$K$42&gt;0), 'Intro &amp; Setup'!$K$42, J695))</f>
        <v/>
      </c>
      <c r="AO695" s="37" t="str">
        <f>IF(B695="", "", IF(COUNTIF($B$9:B694, B695)&gt;0, "", B695))</f>
        <v/>
      </c>
      <c r="AP695" s="37" t="str">
        <f t="shared" si="164"/>
        <v/>
      </c>
      <c r="AQ695" s="37">
        <v>687</v>
      </c>
      <c r="AR695" s="37" t="str">
        <f t="shared" si="165"/>
        <v/>
      </c>
      <c r="AT695" s="37" t="str">
        <f t="shared" si="166"/>
        <v/>
      </c>
      <c r="AV695" s="22" t="str">
        <f t="shared" si="167"/>
        <v/>
      </c>
    </row>
    <row r="696" spans="1:48" x14ac:dyDescent="0.25">
      <c r="A696" s="14"/>
      <c r="B696" s="145"/>
      <c r="C696" s="146"/>
      <c r="D696" s="147"/>
      <c r="E696" s="147"/>
      <c r="F696" s="148"/>
      <c r="G696" s="149"/>
      <c r="H696" s="150"/>
      <c r="I696" s="151"/>
      <c r="J696" s="152"/>
      <c r="K696" s="14"/>
      <c r="L696" s="162" t="str">
        <f t="shared" si="157"/>
        <v/>
      </c>
      <c r="M696" s="163" t="str">
        <f t="shared" si="158"/>
        <v/>
      </c>
      <c r="N696" s="164" t="str">
        <f t="shared" si="163"/>
        <v/>
      </c>
      <c r="O696" s="14"/>
      <c r="P696" s="172" t="str">
        <f>IF(I696='Intro &amp; Setup'!$AC$49, Schedule!$P$7, "")</f>
        <v/>
      </c>
      <c r="Q696" s="14"/>
      <c r="S696" s="12" t="str">
        <f t="shared" si="159"/>
        <v/>
      </c>
      <c r="U696" s="22">
        <f>IF(I696='Intro &amp; Setup'!$AC$49, AF696, 0)</f>
        <v>0</v>
      </c>
      <c r="V696" s="57" t="str">
        <f t="shared" si="160"/>
        <v/>
      </c>
      <c r="X696" s="5" t="str">
        <f t="shared" si="170"/>
        <v/>
      </c>
      <c r="Y696" s="6" t="str">
        <f t="shared" si="170"/>
        <v/>
      </c>
      <c r="Z696" s="7" t="str">
        <f t="shared" si="170"/>
        <v/>
      </c>
      <c r="AA696" s="6"/>
      <c r="AB696" s="32" t="str">
        <f t="shared" ca="1" si="171"/>
        <v/>
      </c>
      <c r="AC696" s="59" t="str">
        <f t="shared" ca="1" si="171"/>
        <v/>
      </c>
      <c r="AD696" s="60" t="str">
        <f t="shared" ca="1" si="171"/>
        <v/>
      </c>
      <c r="AE696" s="59"/>
      <c r="AF696" s="22" t="str">
        <f>IF(AND(I696="", J696=""), "", IF(AND(J696="", 'Intro &amp; Setup'!$K$42&gt;0), 'Intro &amp; Setup'!$K$42, J696))</f>
        <v/>
      </c>
      <c r="AO696" s="37" t="str">
        <f>IF(B696="", "", IF(COUNTIF($B$9:B695, B696)&gt;0, "", B696))</f>
        <v/>
      </c>
      <c r="AP696" s="37" t="str">
        <f t="shared" si="164"/>
        <v/>
      </c>
      <c r="AQ696" s="37">
        <v>688</v>
      </c>
      <c r="AR696" s="37" t="str">
        <f t="shared" si="165"/>
        <v/>
      </c>
      <c r="AT696" s="37" t="str">
        <f t="shared" si="166"/>
        <v/>
      </c>
      <c r="AV696" s="22" t="str">
        <f t="shared" si="167"/>
        <v/>
      </c>
    </row>
    <row r="697" spans="1:48" x14ac:dyDescent="0.25">
      <c r="A697" s="14"/>
      <c r="B697" s="145"/>
      <c r="C697" s="146"/>
      <c r="D697" s="147"/>
      <c r="E697" s="147"/>
      <c r="F697" s="148"/>
      <c r="G697" s="149"/>
      <c r="H697" s="150"/>
      <c r="I697" s="151"/>
      <c r="J697" s="152"/>
      <c r="K697" s="14"/>
      <c r="L697" s="162" t="str">
        <f t="shared" si="157"/>
        <v/>
      </c>
      <c r="M697" s="163" t="str">
        <f t="shared" si="158"/>
        <v/>
      </c>
      <c r="N697" s="164" t="str">
        <f t="shared" si="163"/>
        <v/>
      </c>
      <c r="O697" s="14"/>
      <c r="P697" s="172" t="str">
        <f>IF(I697='Intro &amp; Setup'!$AC$49, Schedule!$P$7, "")</f>
        <v/>
      </c>
      <c r="Q697" s="14"/>
      <c r="S697" s="12" t="str">
        <f t="shared" si="159"/>
        <v/>
      </c>
      <c r="U697" s="22">
        <f>IF(I697='Intro &amp; Setup'!$AC$49, AF697, 0)</f>
        <v>0</v>
      </c>
      <c r="V697" s="57" t="str">
        <f t="shared" si="160"/>
        <v/>
      </c>
      <c r="X697" s="5" t="str">
        <f t="shared" si="170"/>
        <v/>
      </c>
      <c r="Y697" s="6" t="str">
        <f t="shared" si="170"/>
        <v/>
      </c>
      <c r="Z697" s="7" t="str">
        <f t="shared" si="170"/>
        <v/>
      </c>
      <c r="AA697" s="6"/>
      <c r="AB697" s="32" t="str">
        <f t="shared" ca="1" si="171"/>
        <v/>
      </c>
      <c r="AC697" s="59" t="str">
        <f t="shared" ca="1" si="171"/>
        <v/>
      </c>
      <c r="AD697" s="60" t="str">
        <f t="shared" ca="1" si="171"/>
        <v/>
      </c>
      <c r="AE697" s="59"/>
      <c r="AF697" s="22" t="str">
        <f>IF(AND(I697="", J697=""), "", IF(AND(J697="", 'Intro &amp; Setup'!$K$42&gt;0), 'Intro &amp; Setup'!$K$42, J697))</f>
        <v/>
      </c>
      <c r="AO697" s="37" t="str">
        <f>IF(B697="", "", IF(COUNTIF($B$9:B696, B697)&gt;0, "", B697))</f>
        <v/>
      </c>
      <c r="AP697" s="37" t="str">
        <f t="shared" si="164"/>
        <v/>
      </c>
      <c r="AQ697" s="37">
        <v>689</v>
      </c>
      <c r="AR697" s="37" t="str">
        <f t="shared" si="165"/>
        <v/>
      </c>
      <c r="AT697" s="37" t="str">
        <f t="shared" si="166"/>
        <v/>
      </c>
      <c r="AV697" s="22" t="str">
        <f t="shared" si="167"/>
        <v/>
      </c>
    </row>
    <row r="698" spans="1:48" x14ac:dyDescent="0.25">
      <c r="A698" s="14"/>
      <c r="B698" s="145"/>
      <c r="C698" s="146"/>
      <c r="D698" s="147"/>
      <c r="E698" s="147"/>
      <c r="F698" s="148"/>
      <c r="G698" s="149"/>
      <c r="H698" s="150"/>
      <c r="I698" s="151"/>
      <c r="J698" s="152"/>
      <c r="K698" s="14"/>
      <c r="L698" s="162" t="str">
        <f t="shared" si="157"/>
        <v/>
      </c>
      <c r="M698" s="163" t="str">
        <f t="shared" si="158"/>
        <v/>
      </c>
      <c r="N698" s="164" t="str">
        <f t="shared" si="163"/>
        <v/>
      </c>
      <c r="O698" s="14"/>
      <c r="P698" s="172" t="str">
        <f>IF(I698='Intro &amp; Setup'!$AC$49, Schedule!$P$7, "")</f>
        <v/>
      </c>
      <c r="Q698" s="14"/>
      <c r="S698" s="12" t="str">
        <f t="shared" si="159"/>
        <v/>
      </c>
      <c r="U698" s="22">
        <f>IF(I698='Intro &amp; Setup'!$AC$49, AF698, 0)</f>
        <v>0</v>
      </c>
      <c r="V698" s="57" t="str">
        <f t="shared" si="160"/>
        <v/>
      </c>
      <c r="X698" s="5" t="str">
        <f t="shared" si="170"/>
        <v/>
      </c>
      <c r="Y698" s="6" t="str">
        <f t="shared" si="170"/>
        <v/>
      </c>
      <c r="Z698" s="7" t="str">
        <f t="shared" si="170"/>
        <v/>
      </c>
      <c r="AA698" s="6"/>
      <c r="AB698" s="32" t="str">
        <f t="shared" ca="1" si="171"/>
        <v/>
      </c>
      <c r="AC698" s="59" t="str">
        <f t="shared" ca="1" si="171"/>
        <v/>
      </c>
      <c r="AD698" s="60" t="str">
        <f t="shared" ca="1" si="171"/>
        <v/>
      </c>
      <c r="AE698" s="59"/>
      <c r="AF698" s="22" t="str">
        <f>IF(AND(I698="", J698=""), "", IF(AND(J698="", 'Intro &amp; Setup'!$K$42&gt;0), 'Intro &amp; Setup'!$K$42, J698))</f>
        <v/>
      </c>
      <c r="AO698" s="37" t="str">
        <f>IF(B698="", "", IF(COUNTIF($B$9:B697, B698)&gt;0, "", B698))</f>
        <v/>
      </c>
      <c r="AP698" s="37" t="str">
        <f t="shared" si="164"/>
        <v/>
      </c>
      <c r="AQ698" s="37">
        <v>690</v>
      </c>
      <c r="AR698" s="37" t="str">
        <f t="shared" si="165"/>
        <v/>
      </c>
      <c r="AT698" s="37" t="str">
        <f t="shared" si="166"/>
        <v/>
      </c>
      <c r="AV698" s="22" t="str">
        <f t="shared" si="167"/>
        <v/>
      </c>
    </row>
    <row r="699" spans="1:48" x14ac:dyDescent="0.25">
      <c r="A699" s="14"/>
      <c r="B699" s="145"/>
      <c r="C699" s="146"/>
      <c r="D699" s="147"/>
      <c r="E699" s="147"/>
      <c r="F699" s="148"/>
      <c r="G699" s="149"/>
      <c r="H699" s="150"/>
      <c r="I699" s="151"/>
      <c r="J699" s="152"/>
      <c r="K699" s="14"/>
      <c r="L699" s="162" t="str">
        <f t="shared" si="157"/>
        <v/>
      </c>
      <c r="M699" s="163" t="str">
        <f t="shared" si="158"/>
        <v/>
      </c>
      <c r="N699" s="164" t="str">
        <f t="shared" si="163"/>
        <v/>
      </c>
      <c r="O699" s="14"/>
      <c r="P699" s="172" t="str">
        <f>IF(I699='Intro &amp; Setup'!$AC$49, Schedule!$P$7, "")</f>
        <v/>
      </c>
      <c r="Q699" s="14"/>
      <c r="S699" s="12" t="str">
        <f t="shared" si="159"/>
        <v/>
      </c>
      <c r="U699" s="22">
        <f>IF(I699='Intro &amp; Setup'!$AC$49, AF699, 0)</f>
        <v>0</v>
      </c>
      <c r="V699" s="57" t="str">
        <f t="shared" si="160"/>
        <v/>
      </c>
      <c r="X699" s="5" t="str">
        <f t="shared" si="170"/>
        <v/>
      </c>
      <c r="Y699" s="6" t="str">
        <f t="shared" si="170"/>
        <v/>
      </c>
      <c r="Z699" s="7" t="str">
        <f t="shared" si="170"/>
        <v/>
      </c>
      <c r="AA699" s="6"/>
      <c r="AB699" s="32" t="str">
        <f t="shared" ca="1" si="171"/>
        <v/>
      </c>
      <c r="AC699" s="59" t="str">
        <f t="shared" ca="1" si="171"/>
        <v/>
      </c>
      <c r="AD699" s="60" t="str">
        <f t="shared" ca="1" si="171"/>
        <v/>
      </c>
      <c r="AE699" s="59"/>
      <c r="AF699" s="22" t="str">
        <f>IF(AND(I699="", J699=""), "", IF(AND(J699="", 'Intro &amp; Setup'!$K$42&gt;0), 'Intro &amp; Setup'!$K$42, J699))</f>
        <v/>
      </c>
      <c r="AO699" s="37" t="str">
        <f>IF(B699="", "", IF(COUNTIF($B$9:B698, B699)&gt;0, "", B699))</f>
        <v/>
      </c>
      <c r="AP699" s="37" t="str">
        <f t="shared" si="164"/>
        <v/>
      </c>
      <c r="AQ699" s="37">
        <v>691</v>
      </c>
      <c r="AR699" s="37" t="str">
        <f t="shared" si="165"/>
        <v/>
      </c>
      <c r="AT699" s="37" t="str">
        <f t="shared" si="166"/>
        <v/>
      </c>
      <c r="AV699" s="22" t="str">
        <f t="shared" si="167"/>
        <v/>
      </c>
    </row>
    <row r="700" spans="1:48" x14ac:dyDescent="0.25">
      <c r="A700" s="14"/>
      <c r="B700" s="145"/>
      <c r="C700" s="146"/>
      <c r="D700" s="147"/>
      <c r="E700" s="147"/>
      <c r="F700" s="148"/>
      <c r="G700" s="149"/>
      <c r="H700" s="150"/>
      <c r="I700" s="151"/>
      <c r="J700" s="152"/>
      <c r="K700" s="14"/>
      <c r="L700" s="162" t="str">
        <f t="shared" si="157"/>
        <v/>
      </c>
      <c r="M700" s="163" t="str">
        <f t="shared" si="158"/>
        <v/>
      </c>
      <c r="N700" s="164" t="str">
        <f t="shared" si="163"/>
        <v/>
      </c>
      <c r="O700" s="14"/>
      <c r="P700" s="172" t="str">
        <f>IF(I700='Intro &amp; Setup'!$AC$49, Schedule!$P$7, "")</f>
        <v/>
      </c>
      <c r="Q700" s="14"/>
      <c r="S700" s="12" t="str">
        <f t="shared" si="159"/>
        <v/>
      </c>
      <c r="U700" s="22">
        <f>IF(I700='Intro &amp; Setup'!$AC$49, AF700, 0)</f>
        <v>0</v>
      </c>
      <c r="V700" s="57" t="str">
        <f t="shared" si="160"/>
        <v/>
      </c>
      <c r="X700" s="5" t="str">
        <f t="shared" si="170"/>
        <v/>
      </c>
      <c r="Y700" s="6" t="str">
        <f t="shared" si="170"/>
        <v/>
      </c>
      <c r="Z700" s="7" t="str">
        <f t="shared" si="170"/>
        <v/>
      </c>
      <c r="AA700" s="6"/>
      <c r="AB700" s="32" t="str">
        <f t="shared" ca="1" si="171"/>
        <v/>
      </c>
      <c r="AC700" s="59" t="str">
        <f t="shared" ca="1" si="171"/>
        <v/>
      </c>
      <c r="AD700" s="60" t="str">
        <f t="shared" ca="1" si="171"/>
        <v/>
      </c>
      <c r="AE700" s="59"/>
      <c r="AF700" s="22" t="str">
        <f>IF(AND(I700="", J700=""), "", IF(AND(J700="", 'Intro &amp; Setup'!$K$42&gt;0), 'Intro &amp; Setup'!$K$42, J700))</f>
        <v/>
      </c>
      <c r="AO700" s="37" t="str">
        <f>IF(B700="", "", IF(COUNTIF($B$9:B699, B700)&gt;0, "", B700))</f>
        <v/>
      </c>
      <c r="AP700" s="37" t="str">
        <f t="shared" si="164"/>
        <v/>
      </c>
      <c r="AQ700" s="37">
        <v>692</v>
      </c>
      <c r="AR700" s="37" t="str">
        <f t="shared" si="165"/>
        <v/>
      </c>
      <c r="AT700" s="37" t="str">
        <f t="shared" si="166"/>
        <v/>
      </c>
      <c r="AV700" s="22" t="str">
        <f t="shared" si="167"/>
        <v/>
      </c>
    </row>
    <row r="701" spans="1:48" x14ac:dyDescent="0.25">
      <c r="A701" s="14"/>
      <c r="B701" s="145"/>
      <c r="C701" s="146"/>
      <c r="D701" s="147"/>
      <c r="E701" s="147"/>
      <c r="F701" s="148"/>
      <c r="G701" s="149"/>
      <c r="H701" s="150"/>
      <c r="I701" s="151"/>
      <c r="J701" s="152"/>
      <c r="K701" s="14"/>
      <c r="L701" s="162" t="str">
        <f t="shared" si="157"/>
        <v/>
      </c>
      <c r="M701" s="163" t="str">
        <f t="shared" si="158"/>
        <v/>
      </c>
      <c r="N701" s="164" t="str">
        <f t="shared" si="163"/>
        <v/>
      </c>
      <c r="O701" s="14"/>
      <c r="P701" s="172" t="str">
        <f>IF(I701='Intro &amp; Setup'!$AC$49, Schedule!$P$7, "")</f>
        <v/>
      </c>
      <c r="Q701" s="14"/>
      <c r="S701" s="12" t="str">
        <f t="shared" si="159"/>
        <v/>
      </c>
      <c r="U701" s="22">
        <f>IF(I701='Intro &amp; Setup'!$AC$49, AF701, 0)</f>
        <v>0</v>
      </c>
      <c r="V701" s="57" t="str">
        <f t="shared" si="160"/>
        <v/>
      </c>
      <c r="X701" s="5" t="str">
        <f t="shared" si="170"/>
        <v/>
      </c>
      <c r="Y701" s="6" t="str">
        <f t="shared" si="170"/>
        <v/>
      </c>
      <c r="Z701" s="7" t="str">
        <f t="shared" si="170"/>
        <v/>
      </c>
      <c r="AA701" s="6"/>
      <c r="AB701" s="32" t="str">
        <f t="shared" ca="1" si="171"/>
        <v/>
      </c>
      <c r="AC701" s="59" t="str">
        <f t="shared" ca="1" si="171"/>
        <v/>
      </c>
      <c r="AD701" s="60" t="str">
        <f t="shared" ca="1" si="171"/>
        <v/>
      </c>
      <c r="AE701" s="59"/>
      <c r="AF701" s="22" t="str">
        <f>IF(AND(I701="", J701=""), "", IF(AND(J701="", 'Intro &amp; Setup'!$K$42&gt;0), 'Intro &amp; Setup'!$K$42, J701))</f>
        <v/>
      </c>
      <c r="AO701" s="37" t="str">
        <f>IF(B701="", "", IF(COUNTIF($B$9:B700, B701)&gt;0, "", B701))</f>
        <v/>
      </c>
      <c r="AP701" s="37" t="str">
        <f t="shared" si="164"/>
        <v/>
      </c>
      <c r="AQ701" s="37">
        <v>693</v>
      </c>
      <c r="AR701" s="37" t="str">
        <f t="shared" si="165"/>
        <v/>
      </c>
      <c r="AT701" s="37" t="str">
        <f t="shared" si="166"/>
        <v/>
      </c>
      <c r="AV701" s="22" t="str">
        <f t="shared" si="167"/>
        <v/>
      </c>
    </row>
    <row r="702" spans="1:48" x14ac:dyDescent="0.25">
      <c r="A702" s="14"/>
      <c r="B702" s="145"/>
      <c r="C702" s="146"/>
      <c r="D702" s="147"/>
      <c r="E702" s="147"/>
      <c r="F702" s="148"/>
      <c r="G702" s="149"/>
      <c r="H702" s="150"/>
      <c r="I702" s="151"/>
      <c r="J702" s="152"/>
      <c r="K702" s="14"/>
      <c r="L702" s="162" t="str">
        <f t="shared" si="157"/>
        <v/>
      </c>
      <c r="M702" s="163" t="str">
        <f t="shared" si="158"/>
        <v/>
      </c>
      <c r="N702" s="164" t="str">
        <f t="shared" si="163"/>
        <v/>
      </c>
      <c r="O702" s="14"/>
      <c r="P702" s="172" t="str">
        <f>IF(I702='Intro &amp; Setup'!$AC$49, Schedule!$P$7, "")</f>
        <v/>
      </c>
      <c r="Q702" s="14"/>
      <c r="S702" s="12" t="str">
        <f t="shared" si="159"/>
        <v/>
      </c>
      <c r="U702" s="22">
        <f>IF(I702='Intro &amp; Setup'!$AC$49, AF702, 0)</f>
        <v>0</v>
      </c>
      <c r="V702" s="57" t="str">
        <f t="shared" si="160"/>
        <v/>
      </c>
      <c r="X702" s="5" t="str">
        <f t="shared" si="170"/>
        <v/>
      </c>
      <c r="Y702" s="6" t="str">
        <f t="shared" si="170"/>
        <v/>
      </c>
      <c r="Z702" s="7" t="str">
        <f t="shared" si="170"/>
        <v/>
      </c>
      <c r="AA702" s="6"/>
      <c r="AB702" s="32" t="str">
        <f t="shared" ca="1" si="171"/>
        <v/>
      </c>
      <c r="AC702" s="59" t="str">
        <f t="shared" ca="1" si="171"/>
        <v/>
      </c>
      <c r="AD702" s="60" t="str">
        <f t="shared" ca="1" si="171"/>
        <v/>
      </c>
      <c r="AE702" s="59"/>
      <c r="AF702" s="22" t="str">
        <f>IF(AND(I702="", J702=""), "", IF(AND(J702="", 'Intro &amp; Setup'!$K$42&gt;0), 'Intro &amp; Setup'!$K$42, J702))</f>
        <v/>
      </c>
      <c r="AO702" s="37" t="str">
        <f>IF(B702="", "", IF(COUNTIF($B$9:B701, B702)&gt;0, "", B702))</f>
        <v/>
      </c>
      <c r="AP702" s="37" t="str">
        <f t="shared" si="164"/>
        <v/>
      </c>
      <c r="AQ702" s="37">
        <v>694</v>
      </c>
      <c r="AR702" s="37" t="str">
        <f t="shared" si="165"/>
        <v/>
      </c>
      <c r="AT702" s="37" t="str">
        <f t="shared" si="166"/>
        <v/>
      </c>
      <c r="AV702" s="22" t="str">
        <f t="shared" si="167"/>
        <v/>
      </c>
    </row>
    <row r="703" spans="1:48" x14ac:dyDescent="0.25">
      <c r="A703" s="14"/>
      <c r="B703" s="145"/>
      <c r="C703" s="146"/>
      <c r="D703" s="147"/>
      <c r="E703" s="147"/>
      <c r="F703" s="148"/>
      <c r="G703" s="149"/>
      <c r="H703" s="150"/>
      <c r="I703" s="151"/>
      <c r="J703" s="152"/>
      <c r="K703" s="14"/>
      <c r="L703" s="162" t="str">
        <f t="shared" si="157"/>
        <v/>
      </c>
      <c r="M703" s="163" t="str">
        <f t="shared" si="158"/>
        <v/>
      </c>
      <c r="N703" s="164" t="str">
        <f t="shared" si="163"/>
        <v/>
      </c>
      <c r="O703" s="14"/>
      <c r="P703" s="172" t="str">
        <f>IF(I703='Intro &amp; Setup'!$AC$49, Schedule!$P$7, "")</f>
        <v/>
      </c>
      <c r="Q703" s="14"/>
      <c r="S703" s="12" t="str">
        <f t="shared" si="159"/>
        <v/>
      </c>
      <c r="U703" s="22">
        <f>IF(I703='Intro &amp; Setup'!$AC$49, AF703, 0)</f>
        <v>0</v>
      </c>
      <c r="V703" s="57" t="str">
        <f t="shared" si="160"/>
        <v/>
      </c>
      <c r="X703" s="5" t="str">
        <f t="shared" si="170"/>
        <v/>
      </c>
      <c r="Y703" s="6" t="str">
        <f t="shared" si="170"/>
        <v/>
      </c>
      <c r="Z703" s="7" t="str">
        <f t="shared" si="170"/>
        <v/>
      </c>
      <c r="AA703" s="6"/>
      <c r="AB703" s="32" t="str">
        <f t="shared" ca="1" si="171"/>
        <v/>
      </c>
      <c r="AC703" s="59" t="str">
        <f t="shared" ca="1" si="171"/>
        <v/>
      </c>
      <c r="AD703" s="60" t="str">
        <f t="shared" ca="1" si="171"/>
        <v/>
      </c>
      <c r="AE703" s="59"/>
      <c r="AF703" s="22" t="str">
        <f>IF(AND(I703="", J703=""), "", IF(AND(J703="", 'Intro &amp; Setup'!$K$42&gt;0), 'Intro &amp; Setup'!$K$42, J703))</f>
        <v/>
      </c>
      <c r="AO703" s="37" t="str">
        <f>IF(B703="", "", IF(COUNTIF($B$9:B702, B703)&gt;0, "", B703))</f>
        <v/>
      </c>
      <c r="AP703" s="37" t="str">
        <f t="shared" si="164"/>
        <v/>
      </c>
      <c r="AQ703" s="37">
        <v>695</v>
      </c>
      <c r="AR703" s="37" t="str">
        <f t="shared" si="165"/>
        <v/>
      </c>
      <c r="AT703" s="37" t="str">
        <f t="shared" si="166"/>
        <v/>
      </c>
      <c r="AV703" s="22" t="str">
        <f t="shared" si="167"/>
        <v/>
      </c>
    </row>
    <row r="704" spans="1:48" x14ac:dyDescent="0.25">
      <c r="A704" s="14"/>
      <c r="B704" s="145"/>
      <c r="C704" s="146"/>
      <c r="D704" s="147"/>
      <c r="E704" s="147"/>
      <c r="F704" s="148"/>
      <c r="G704" s="149"/>
      <c r="H704" s="150"/>
      <c r="I704" s="151"/>
      <c r="J704" s="152"/>
      <c r="K704" s="14"/>
      <c r="L704" s="162" t="str">
        <f t="shared" si="157"/>
        <v/>
      </c>
      <c r="M704" s="163" t="str">
        <f t="shared" si="158"/>
        <v/>
      </c>
      <c r="N704" s="164" t="str">
        <f t="shared" si="163"/>
        <v/>
      </c>
      <c r="O704" s="14"/>
      <c r="P704" s="172" t="str">
        <f>IF(I704='Intro &amp; Setup'!$AC$49, Schedule!$P$7, "")</f>
        <v/>
      </c>
      <c r="Q704" s="14"/>
      <c r="S704" s="12" t="str">
        <f t="shared" si="159"/>
        <v/>
      </c>
      <c r="U704" s="22">
        <f>IF(I704='Intro &amp; Setup'!$AC$49, AF704, 0)</f>
        <v>0</v>
      </c>
      <c r="V704" s="57" t="str">
        <f t="shared" si="160"/>
        <v/>
      </c>
      <c r="X704" s="5" t="str">
        <f t="shared" si="170"/>
        <v/>
      </c>
      <c r="Y704" s="6" t="str">
        <f t="shared" si="170"/>
        <v/>
      </c>
      <c r="Z704" s="7" t="str">
        <f t="shared" si="170"/>
        <v/>
      </c>
      <c r="AA704" s="6"/>
      <c r="AB704" s="32" t="str">
        <f t="shared" ca="1" si="171"/>
        <v/>
      </c>
      <c r="AC704" s="59" t="str">
        <f t="shared" ca="1" si="171"/>
        <v/>
      </c>
      <c r="AD704" s="60" t="str">
        <f t="shared" ca="1" si="171"/>
        <v/>
      </c>
      <c r="AE704" s="59"/>
      <c r="AF704" s="22" t="str">
        <f>IF(AND(I704="", J704=""), "", IF(AND(J704="", 'Intro &amp; Setup'!$K$42&gt;0), 'Intro &amp; Setup'!$K$42, J704))</f>
        <v/>
      </c>
      <c r="AO704" s="37" t="str">
        <f>IF(B704="", "", IF(COUNTIF($B$9:B703, B704)&gt;0, "", B704))</f>
        <v/>
      </c>
      <c r="AP704" s="37" t="str">
        <f t="shared" si="164"/>
        <v/>
      </c>
      <c r="AQ704" s="37">
        <v>696</v>
      </c>
      <c r="AR704" s="37" t="str">
        <f t="shared" si="165"/>
        <v/>
      </c>
      <c r="AT704" s="37" t="str">
        <f t="shared" si="166"/>
        <v/>
      </c>
      <c r="AV704" s="22" t="str">
        <f t="shared" si="167"/>
        <v/>
      </c>
    </row>
    <row r="705" spans="1:48" x14ac:dyDescent="0.25">
      <c r="A705" s="14"/>
      <c r="B705" s="145"/>
      <c r="C705" s="146"/>
      <c r="D705" s="147"/>
      <c r="E705" s="147"/>
      <c r="F705" s="148"/>
      <c r="G705" s="149"/>
      <c r="H705" s="150"/>
      <c r="I705" s="151"/>
      <c r="J705" s="152"/>
      <c r="K705" s="14"/>
      <c r="L705" s="162" t="str">
        <f t="shared" si="157"/>
        <v/>
      </c>
      <c r="M705" s="163" t="str">
        <f t="shared" si="158"/>
        <v/>
      </c>
      <c r="N705" s="164" t="str">
        <f t="shared" si="163"/>
        <v/>
      </c>
      <c r="O705" s="14"/>
      <c r="P705" s="172" t="str">
        <f>IF(I705='Intro &amp; Setup'!$AC$49, Schedule!$P$7, "")</f>
        <v/>
      </c>
      <c r="Q705" s="14"/>
      <c r="S705" s="12" t="str">
        <f t="shared" si="159"/>
        <v/>
      </c>
      <c r="U705" s="22">
        <f>IF(I705='Intro &amp; Setup'!$AC$49, AF705, 0)</f>
        <v>0</v>
      </c>
      <c r="V705" s="57" t="str">
        <f t="shared" si="160"/>
        <v/>
      </c>
      <c r="X705" s="5" t="str">
        <f t="shared" si="170"/>
        <v/>
      </c>
      <c r="Y705" s="6" t="str">
        <f t="shared" si="170"/>
        <v/>
      </c>
      <c r="Z705" s="7" t="str">
        <f t="shared" si="170"/>
        <v/>
      </c>
      <c r="AA705" s="6"/>
      <c r="AB705" s="32" t="str">
        <f t="shared" ca="1" si="171"/>
        <v/>
      </c>
      <c r="AC705" s="59" t="str">
        <f t="shared" ca="1" si="171"/>
        <v/>
      </c>
      <c r="AD705" s="60" t="str">
        <f t="shared" ca="1" si="171"/>
        <v/>
      </c>
      <c r="AE705" s="59"/>
      <c r="AF705" s="22" t="str">
        <f>IF(AND(I705="", J705=""), "", IF(AND(J705="", 'Intro &amp; Setup'!$K$42&gt;0), 'Intro &amp; Setup'!$K$42, J705))</f>
        <v/>
      </c>
      <c r="AO705" s="37" t="str">
        <f>IF(B705="", "", IF(COUNTIF($B$9:B704, B705)&gt;0, "", B705))</f>
        <v/>
      </c>
      <c r="AP705" s="37" t="str">
        <f t="shared" si="164"/>
        <v/>
      </c>
      <c r="AQ705" s="37">
        <v>697</v>
      </c>
      <c r="AR705" s="37" t="str">
        <f t="shared" si="165"/>
        <v/>
      </c>
      <c r="AT705" s="37" t="str">
        <f t="shared" si="166"/>
        <v/>
      </c>
      <c r="AV705" s="22" t="str">
        <f t="shared" si="167"/>
        <v/>
      </c>
    </row>
    <row r="706" spans="1:48" x14ac:dyDescent="0.25">
      <c r="A706" s="14"/>
      <c r="B706" s="145"/>
      <c r="C706" s="146"/>
      <c r="D706" s="147"/>
      <c r="E706" s="147"/>
      <c r="F706" s="148"/>
      <c r="G706" s="149"/>
      <c r="H706" s="150"/>
      <c r="I706" s="151"/>
      <c r="J706" s="152"/>
      <c r="K706" s="14"/>
      <c r="L706" s="162" t="str">
        <f t="shared" si="157"/>
        <v/>
      </c>
      <c r="M706" s="163" t="str">
        <f t="shared" si="158"/>
        <v/>
      </c>
      <c r="N706" s="164" t="str">
        <f t="shared" si="163"/>
        <v/>
      </c>
      <c r="O706" s="14"/>
      <c r="P706" s="172" t="str">
        <f>IF(I706='Intro &amp; Setup'!$AC$49, Schedule!$P$7, "")</f>
        <v/>
      </c>
      <c r="Q706" s="14"/>
      <c r="S706" s="12" t="str">
        <f t="shared" si="159"/>
        <v/>
      </c>
      <c r="U706" s="22">
        <f>IF(I706='Intro &amp; Setup'!$AC$49, AF706, 0)</f>
        <v>0</v>
      </c>
      <c r="V706" s="57" t="str">
        <f t="shared" si="160"/>
        <v/>
      </c>
      <c r="X706" s="5" t="str">
        <f t="shared" si="170"/>
        <v/>
      </c>
      <c r="Y706" s="6" t="str">
        <f t="shared" si="170"/>
        <v/>
      </c>
      <c r="Z706" s="7" t="str">
        <f t="shared" si="170"/>
        <v/>
      </c>
      <c r="AA706" s="6"/>
      <c r="AB706" s="32" t="str">
        <f t="shared" ca="1" si="171"/>
        <v/>
      </c>
      <c r="AC706" s="59" t="str">
        <f t="shared" ca="1" si="171"/>
        <v/>
      </c>
      <c r="AD706" s="60" t="str">
        <f t="shared" ca="1" si="171"/>
        <v/>
      </c>
      <c r="AE706" s="59"/>
      <c r="AF706" s="22" t="str">
        <f>IF(AND(I706="", J706=""), "", IF(AND(J706="", 'Intro &amp; Setup'!$K$42&gt;0), 'Intro &amp; Setup'!$K$42, J706))</f>
        <v/>
      </c>
      <c r="AO706" s="37" t="str">
        <f>IF(B706="", "", IF(COUNTIF($B$9:B705, B706)&gt;0, "", B706))</f>
        <v/>
      </c>
      <c r="AP706" s="37" t="str">
        <f t="shared" si="164"/>
        <v/>
      </c>
      <c r="AQ706" s="37">
        <v>698</v>
      </c>
      <c r="AR706" s="37" t="str">
        <f t="shared" si="165"/>
        <v/>
      </c>
      <c r="AT706" s="37" t="str">
        <f t="shared" si="166"/>
        <v/>
      </c>
      <c r="AV706" s="22" t="str">
        <f t="shared" si="167"/>
        <v/>
      </c>
    </row>
    <row r="707" spans="1:48" x14ac:dyDescent="0.25">
      <c r="A707" s="14"/>
      <c r="B707" s="145"/>
      <c r="C707" s="146"/>
      <c r="D707" s="147"/>
      <c r="E707" s="147"/>
      <c r="F707" s="148"/>
      <c r="G707" s="149"/>
      <c r="H707" s="150"/>
      <c r="I707" s="151"/>
      <c r="J707" s="152"/>
      <c r="K707" s="14"/>
      <c r="L707" s="162" t="str">
        <f t="shared" si="157"/>
        <v/>
      </c>
      <c r="M707" s="163" t="str">
        <f t="shared" si="158"/>
        <v/>
      </c>
      <c r="N707" s="164" t="str">
        <f t="shared" si="163"/>
        <v/>
      </c>
      <c r="O707" s="14"/>
      <c r="P707" s="172" t="str">
        <f>IF(I707='Intro &amp; Setup'!$AC$49, Schedule!$P$7, "")</f>
        <v/>
      </c>
      <c r="Q707" s="14"/>
      <c r="S707" s="12" t="str">
        <f t="shared" si="159"/>
        <v/>
      </c>
      <c r="U707" s="22">
        <f>IF(I707='Intro &amp; Setup'!$AC$49, AF707, 0)</f>
        <v>0</v>
      </c>
      <c r="V707" s="57" t="str">
        <f t="shared" si="160"/>
        <v/>
      </c>
      <c r="X707" s="5" t="str">
        <f t="shared" si="170"/>
        <v/>
      </c>
      <c r="Y707" s="6" t="str">
        <f t="shared" si="170"/>
        <v/>
      </c>
      <c r="Z707" s="7" t="str">
        <f t="shared" si="170"/>
        <v/>
      </c>
      <c r="AA707" s="6"/>
      <c r="AB707" s="32" t="str">
        <f t="shared" ca="1" si="171"/>
        <v/>
      </c>
      <c r="AC707" s="59" t="str">
        <f t="shared" ca="1" si="171"/>
        <v/>
      </c>
      <c r="AD707" s="60" t="str">
        <f t="shared" ca="1" si="171"/>
        <v/>
      </c>
      <c r="AE707" s="59"/>
      <c r="AF707" s="22" t="str">
        <f>IF(AND(I707="", J707=""), "", IF(AND(J707="", 'Intro &amp; Setup'!$K$42&gt;0), 'Intro &amp; Setup'!$K$42, J707))</f>
        <v/>
      </c>
      <c r="AO707" s="37" t="str">
        <f>IF(B707="", "", IF(COUNTIF($B$9:B706, B707)&gt;0, "", B707))</f>
        <v/>
      </c>
      <c r="AP707" s="37" t="str">
        <f t="shared" si="164"/>
        <v/>
      </c>
      <c r="AQ707" s="37">
        <v>699</v>
      </c>
      <c r="AR707" s="37" t="str">
        <f t="shared" si="165"/>
        <v/>
      </c>
      <c r="AT707" s="37" t="str">
        <f t="shared" si="166"/>
        <v/>
      </c>
      <c r="AV707" s="22" t="str">
        <f t="shared" si="167"/>
        <v/>
      </c>
    </row>
    <row r="708" spans="1:48" x14ac:dyDescent="0.25">
      <c r="A708" s="14"/>
      <c r="B708" s="145"/>
      <c r="C708" s="146"/>
      <c r="D708" s="147"/>
      <c r="E708" s="147"/>
      <c r="F708" s="148"/>
      <c r="G708" s="149"/>
      <c r="H708" s="150"/>
      <c r="I708" s="151"/>
      <c r="J708" s="152"/>
      <c r="K708" s="14"/>
      <c r="L708" s="162" t="str">
        <f t="shared" si="157"/>
        <v/>
      </c>
      <c r="M708" s="163" t="str">
        <f t="shared" si="158"/>
        <v/>
      </c>
      <c r="N708" s="164" t="str">
        <f t="shared" si="163"/>
        <v/>
      </c>
      <c r="O708" s="14"/>
      <c r="P708" s="172" t="str">
        <f>IF(I708='Intro &amp; Setup'!$AC$49, Schedule!$P$7, "")</f>
        <v/>
      </c>
      <c r="Q708" s="14"/>
      <c r="S708" s="12" t="str">
        <f t="shared" si="159"/>
        <v/>
      </c>
      <c r="U708" s="22">
        <f>IF(I708='Intro &amp; Setup'!$AC$49, AF708, 0)</f>
        <v>0</v>
      </c>
      <c r="V708" s="57" t="str">
        <f t="shared" si="160"/>
        <v/>
      </c>
      <c r="X708" s="5" t="str">
        <f t="shared" si="170"/>
        <v/>
      </c>
      <c r="Y708" s="6" t="str">
        <f t="shared" si="170"/>
        <v/>
      </c>
      <c r="Z708" s="7" t="str">
        <f t="shared" si="170"/>
        <v/>
      </c>
      <c r="AA708" s="6"/>
      <c r="AB708" s="32" t="str">
        <f t="shared" ca="1" si="171"/>
        <v/>
      </c>
      <c r="AC708" s="59" t="str">
        <f t="shared" ca="1" si="171"/>
        <v/>
      </c>
      <c r="AD708" s="60" t="str">
        <f t="shared" ca="1" si="171"/>
        <v/>
      </c>
      <c r="AE708" s="59"/>
      <c r="AF708" s="22" t="str">
        <f>IF(AND(I708="", J708=""), "", IF(AND(J708="", 'Intro &amp; Setup'!$K$42&gt;0), 'Intro &amp; Setup'!$K$42, J708))</f>
        <v/>
      </c>
      <c r="AO708" s="37" t="str">
        <f>IF(B708="", "", IF(COUNTIF($B$9:B707, B708)&gt;0, "", B708))</f>
        <v/>
      </c>
      <c r="AP708" s="37" t="str">
        <f t="shared" si="164"/>
        <v/>
      </c>
      <c r="AQ708" s="37">
        <v>700</v>
      </c>
      <c r="AR708" s="37" t="str">
        <f t="shared" si="165"/>
        <v/>
      </c>
      <c r="AT708" s="37" t="str">
        <f t="shared" si="166"/>
        <v/>
      </c>
      <c r="AV708" s="22" t="str">
        <f t="shared" si="167"/>
        <v/>
      </c>
    </row>
    <row r="709" spans="1:48" x14ac:dyDescent="0.25">
      <c r="A709" s="14"/>
      <c r="B709" s="145"/>
      <c r="C709" s="146"/>
      <c r="D709" s="147"/>
      <c r="E709" s="147"/>
      <c r="F709" s="148"/>
      <c r="G709" s="149"/>
      <c r="H709" s="150"/>
      <c r="I709" s="151"/>
      <c r="J709" s="152"/>
      <c r="K709" s="14"/>
      <c r="L709" s="162" t="str">
        <f t="shared" si="157"/>
        <v/>
      </c>
      <c r="M709" s="163" t="str">
        <f t="shared" si="158"/>
        <v/>
      </c>
      <c r="N709" s="164" t="str">
        <f t="shared" si="163"/>
        <v/>
      </c>
      <c r="O709" s="14"/>
      <c r="P709" s="172" t="str">
        <f>IF(I709='Intro &amp; Setup'!$AC$49, Schedule!$P$7, "")</f>
        <v/>
      </c>
      <c r="Q709" s="14"/>
      <c r="S709" s="12" t="str">
        <f t="shared" si="159"/>
        <v/>
      </c>
      <c r="U709" s="22">
        <f>IF(I709='Intro &amp; Setup'!$AC$49, AF709, 0)</f>
        <v>0</v>
      </c>
      <c r="V709" s="57" t="str">
        <f t="shared" si="160"/>
        <v/>
      </c>
      <c r="X709" s="5" t="str">
        <f t="shared" ref="X709:Z728" si="172">IF($I709="", "", IF($S709=X$8, $I709, ""))</f>
        <v/>
      </c>
      <c r="Y709" s="6" t="str">
        <f t="shared" si="172"/>
        <v/>
      </c>
      <c r="Z709" s="7" t="str">
        <f t="shared" si="172"/>
        <v/>
      </c>
      <c r="AA709" s="6"/>
      <c r="AB709" s="32" t="str">
        <f t="shared" ref="AB709:AD728" ca="1" si="173">IF($S709=AB$8, $AF709, "")</f>
        <v/>
      </c>
      <c r="AC709" s="59" t="str">
        <f t="shared" ca="1" si="173"/>
        <v/>
      </c>
      <c r="AD709" s="60" t="str">
        <f t="shared" ca="1" si="173"/>
        <v/>
      </c>
      <c r="AE709" s="59"/>
      <c r="AF709" s="22" t="str">
        <f>IF(AND(I709="", J709=""), "", IF(AND(J709="", 'Intro &amp; Setup'!$K$42&gt;0), 'Intro &amp; Setup'!$K$42, J709))</f>
        <v/>
      </c>
      <c r="AO709" s="37" t="str">
        <f>IF(B709="", "", IF(COUNTIF($B$9:B708, B709)&gt;0, "", B709))</f>
        <v/>
      </c>
      <c r="AP709" s="37" t="str">
        <f t="shared" si="164"/>
        <v/>
      </c>
      <c r="AQ709" s="37">
        <v>701</v>
      </c>
      <c r="AR709" s="37" t="str">
        <f t="shared" si="165"/>
        <v/>
      </c>
      <c r="AT709" s="37" t="str">
        <f t="shared" si="166"/>
        <v/>
      </c>
      <c r="AV709" s="22" t="str">
        <f t="shared" si="167"/>
        <v/>
      </c>
    </row>
    <row r="710" spans="1:48" x14ac:dyDescent="0.25">
      <c r="A710" s="14"/>
      <c r="B710" s="145"/>
      <c r="C710" s="146"/>
      <c r="D710" s="147"/>
      <c r="E710" s="147"/>
      <c r="F710" s="148"/>
      <c r="G710" s="149"/>
      <c r="H710" s="150"/>
      <c r="I710" s="151"/>
      <c r="J710" s="152"/>
      <c r="K710" s="14"/>
      <c r="L710" s="162" t="str">
        <f t="shared" si="157"/>
        <v/>
      </c>
      <c r="M710" s="163" t="str">
        <f t="shared" si="158"/>
        <v/>
      </c>
      <c r="N710" s="164" t="str">
        <f t="shared" si="163"/>
        <v/>
      </c>
      <c r="O710" s="14"/>
      <c r="P710" s="172" t="str">
        <f>IF(I710='Intro &amp; Setup'!$AC$49, Schedule!$P$7, "")</f>
        <v/>
      </c>
      <c r="Q710" s="14"/>
      <c r="S710" s="12" t="str">
        <f t="shared" si="159"/>
        <v/>
      </c>
      <c r="U710" s="22">
        <f>IF(I710='Intro &amp; Setup'!$AC$49, AF710, 0)</f>
        <v>0</v>
      </c>
      <c r="V710" s="57" t="str">
        <f t="shared" si="160"/>
        <v/>
      </c>
      <c r="X710" s="5" t="str">
        <f t="shared" si="172"/>
        <v/>
      </c>
      <c r="Y710" s="6" t="str">
        <f t="shared" si="172"/>
        <v/>
      </c>
      <c r="Z710" s="7" t="str">
        <f t="shared" si="172"/>
        <v/>
      </c>
      <c r="AA710" s="6"/>
      <c r="AB710" s="32" t="str">
        <f t="shared" ca="1" si="173"/>
        <v/>
      </c>
      <c r="AC710" s="59" t="str">
        <f t="shared" ca="1" si="173"/>
        <v/>
      </c>
      <c r="AD710" s="60" t="str">
        <f t="shared" ca="1" si="173"/>
        <v/>
      </c>
      <c r="AE710" s="59"/>
      <c r="AF710" s="22" t="str">
        <f>IF(AND(I710="", J710=""), "", IF(AND(J710="", 'Intro &amp; Setup'!$K$42&gt;0), 'Intro &amp; Setup'!$K$42, J710))</f>
        <v/>
      </c>
      <c r="AO710" s="37" t="str">
        <f>IF(B710="", "", IF(COUNTIF($B$9:B709, B710)&gt;0, "", B710))</f>
        <v/>
      </c>
      <c r="AP710" s="37" t="str">
        <f t="shared" si="164"/>
        <v/>
      </c>
      <c r="AQ710" s="37">
        <v>702</v>
      </c>
      <c r="AR710" s="37" t="str">
        <f t="shared" si="165"/>
        <v/>
      </c>
      <c r="AT710" s="37" t="str">
        <f t="shared" si="166"/>
        <v/>
      </c>
      <c r="AV710" s="22" t="str">
        <f t="shared" si="167"/>
        <v/>
      </c>
    </row>
    <row r="711" spans="1:48" x14ac:dyDescent="0.25">
      <c r="A711" s="14"/>
      <c r="B711" s="145"/>
      <c r="C711" s="146"/>
      <c r="D711" s="147"/>
      <c r="E711" s="147"/>
      <c r="F711" s="148"/>
      <c r="G711" s="149"/>
      <c r="H711" s="150"/>
      <c r="I711" s="151"/>
      <c r="J711" s="152"/>
      <c r="K711" s="14"/>
      <c r="L711" s="162" t="str">
        <f t="shared" si="157"/>
        <v/>
      </c>
      <c r="M711" s="163" t="str">
        <f t="shared" si="158"/>
        <v/>
      </c>
      <c r="N711" s="164" t="str">
        <f t="shared" si="163"/>
        <v/>
      </c>
      <c r="O711" s="14"/>
      <c r="P711" s="172" t="str">
        <f>IF(I711='Intro &amp; Setup'!$AC$49, Schedule!$P$7, "")</f>
        <v/>
      </c>
      <c r="Q711" s="14"/>
      <c r="S711" s="12" t="str">
        <f t="shared" si="159"/>
        <v/>
      </c>
      <c r="U711" s="22">
        <f>IF(I711='Intro &amp; Setup'!$AC$49, AF711, 0)</f>
        <v>0</v>
      </c>
      <c r="V711" s="57" t="str">
        <f t="shared" si="160"/>
        <v/>
      </c>
      <c r="X711" s="5" t="str">
        <f t="shared" si="172"/>
        <v/>
      </c>
      <c r="Y711" s="6" t="str">
        <f t="shared" si="172"/>
        <v/>
      </c>
      <c r="Z711" s="7" t="str">
        <f t="shared" si="172"/>
        <v/>
      </c>
      <c r="AA711" s="6"/>
      <c r="AB711" s="32" t="str">
        <f t="shared" ca="1" si="173"/>
        <v/>
      </c>
      <c r="AC711" s="59" t="str">
        <f t="shared" ca="1" si="173"/>
        <v/>
      </c>
      <c r="AD711" s="60" t="str">
        <f t="shared" ca="1" si="173"/>
        <v/>
      </c>
      <c r="AE711" s="59"/>
      <c r="AF711" s="22" t="str">
        <f>IF(AND(I711="", J711=""), "", IF(AND(J711="", 'Intro &amp; Setup'!$K$42&gt;0), 'Intro &amp; Setup'!$K$42, J711))</f>
        <v/>
      </c>
      <c r="AO711" s="37" t="str">
        <f>IF(B711="", "", IF(COUNTIF($B$9:B710, B711)&gt;0, "", B711))</f>
        <v/>
      </c>
      <c r="AP711" s="37" t="str">
        <f t="shared" si="164"/>
        <v/>
      </c>
      <c r="AQ711" s="37">
        <v>703</v>
      </c>
      <c r="AR711" s="37" t="str">
        <f t="shared" si="165"/>
        <v/>
      </c>
      <c r="AT711" s="37" t="str">
        <f t="shared" si="166"/>
        <v/>
      </c>
      <c r="AV711" s="22" t="str">
        <f t="shared" si="167"/>
        <v/>
      </c>
    </row>
    <row r="712" spans="1:48" x14ac:dyDescent="0.25">
      <c r="A712" s="14"/>
      <c r="B712" s="145"/>
      <c r="C712" s="146"/>
      <c r="D712" s="147"/>
      <c r="E712" s="147"/>
      <c r="F712" s="148"/>
      <c r="G712" s="149"/>
      <c r="H712" s="150"/>
      <c r="I712" s="151"/>
      <c r="J712" s="152"/>
      <c r="K712" s="14"/>
      <c r="L712" s="162" t="str">
        <f t="shared" si="157"/>
        <v/>
      </c>
      <c r="M712" s="163" t="str">
        <f t="shared" si="158"/>
        <v/>
      </c>
      <c r="N712" s="164" t="str">
        <f t="shared" si="163"/>
        <v/>
      </c>
      <c r="O712" s="14"/>
      <c r="P712" s="172" t="str">
        <f>IF(I712='Intro &amp; Setup'!$AC$49, Schedule!$P$7, "")</f>
        <v/>
      </c>
      <c r="Q712" s="14"/>
      <c r="S712" s="12" t="str">
        <f t="shared" si="159"/>
        <v/>
      </c>
      <c r="U712" s="22">
        <f>IF(I712='Intro &amp; Setup'!$AC$49, AF712, 0)</f>
        <v>0</v>
      </c>
      <c r="V712" s="57" t="str">
        <f t="shared" si="160"/>
        <v/>
      </c>
      <c r="X712" s="5" t="str">
        <f t="shared" si="172"/>
        <v/>
      </c>
      <c r="Y712" s="6" t="str">
        <f t="shared" si="172"/>
        <v/>
      </c>
      <c r="Z712" s="7" t="str">
        <f t="shared" si="172"/>
        <v/>
      </c>
      <c r="AA712" s="6"/>
      <c r="AB712" s="32" t="str">
        <f t="shared" ca="1" si="173"/>
        <v/>
      </c>
      <c r="AC712" s="59" t="str">
        <f t="shared" ca="1" si="173"/>
        <v/>
      </c>
      <c r="AD712" s="60" t="str">
        <f t="shared" ca="1" si="173"/>
        <v/>
      </c>
      <c r="AE712" s="59"/>
      <c r="AF712" s="22" t="str">
        <f>IF(AND(I712="", J712=""), "", IF(AND(J712="", 'Intro &amp; Setup'!$K$42&gt;0), 'Intro &amp; Setup'!$K$42, J712))</f>
        <v/>
      </c>
      <c r="AO712" s="37" t="str">
        <f>IF(B712="", "", IF(COUNTIF($B$9:B711, B712)&gt;0, "", B712))</f>
        <v/>
      </c>
      <c r="AP712" s="37" t="str">
        <f t="shared" si="164"/>
        <v/>
      </c>
      <c r="AQ712" s="37">
        <v>704</v>
      </c>
      <c r="AR712" s="37" t="str">
        <f t="shared" si="165"/>
        <v/>
      </c>
      <c r="AT712" s="37" t="str">
        <f t="shared" si="166"/>
        <v/>
      </c>
      <c r="AV712" s="22" t="str">
        <f t="shared" si="167"/>
        <v/>
      </c>
    </row>
    <row r="713" spans="1:48" x14ac:dyDescent="0.25">
      <c r="A713" s="14"/>
      <c r="B713" s="145"/>
      <c r="C713" s="146"/>
      <c r="D713" s="147"/>
      <c r="E713" s="147"/>
      <c r="F713" s="148"/>
      <c r="G713" s="149"/>
      <c r="H713" s="150"/>
      <c r="I713" s="151"/>
      <c r="J713" s="152"/>
      <c r="K713" s="14"/>
      <c r="L713" s="162" t="str">
        <f t="shared" ref="L713:L776" si="174">IF(I713="", "", IFERROR((SUMIF($S$9:$S$5008, S713, $U$9:$U$5008))-(INDEX($AJ$3:$AJ$14, MATCH(S713, $AI$3:$AI$14, 0))), ""))</f>
        <v/>
      </c>
      <c r="M713" s="163" t="str">
        <f t="shared" ref="M713:M776" si="175">IF(H713="", "", (SUMIF($H$9:$H$5008, "&lt;" &amp; V713, $U$9:$U$5008))-(SUMIF($AH$3:$AH$14, "&lt;" &amp; V713, $AJ$3:$AJ$14)))</f>
        <v/>
      </c>
      <c r="N713" s="164" t="str">
        <f t="shared" si="163"/>
        <v/>
      </c>
      <c r="O713" s="14"/>
      <c r="P713" s="172" t="str">
        <f>IF(I713='Intro &amp; Setup'!$AC$49, Schedule!$P$7, "")</f>
        <v/>
      </c>
      <c r="Q713" s="14"/>
      <c r="S713" s="12" t="str">
        <f t="shared" ref="S713:S776" si="176">IF(H713="", "", TEXT(H713, "mmmm yyyy"))</f>
        <v/>
      </c>
      <c r="U713" s="22">
        <f>IF(I713='Intro &amp; Setup'!$AC$49, AF713, 0)</f>
        <v>0</v>
      </c>
      <c r="V713" s="57" t="str">
        <f t="shared" ref="V713:V776" si="177">IF(H713="", "", DATE(YEAR(H713), MONTH(H713), DAY(1)))</f>
        <v/>
      </c>
      <c r="X713" s="5" t="str">
        <f t="shared" si="172"/>
        <v/>
      </c>
      <c r="Y713" s="6" t="str">
        <f t="shared" si="172"/>
        <v/>
      </c>
      <c r="Z713" s="7" t="str">
        <f t="shared" si="172"/>
        <v/>
      </c>
      <c r="AA713" s="6"/>
      <c r="AB713" s="32" t="str">
        <f t="shared" ca="1" si="173"/>
        <v/>
      </c>
      <c r="AC713" s="59" t="str">
        <f t="shared" ca="1" si="173"/>
        <v/>
      </c>
      <c r="AD713" s="60" t="str">
        <f t="shared" ca="1" si="173"/>
        <v/>
      </c>
      <c r="AE713" s="59"/>
      <c r="AF713" s="22" t="str">
        <f>IF(AND(I713="", J713=""), "", IF(AND(J713="", 'Intro &amp; Setup'!$K$42&gt;0), 'Intro &amp; Setup'!$K$42, J713))</f>
        <v/>
      </c>
      <c r="AO713" s="37" t="str">
        <f>IF(B713="", "", IF(COUNTIF($B$9:B712, B713)&gt;0, "", B713))</f>
        <v/>
      </c>
      <c r="AP713" s="37" t="str">
        <f t="shared" si="164"/>
        <v/>
      </c>
      <c r="AQ713" s="37">
        <v>705</v>
      </c>
      <c r="AR713" s="37" t="str">
        <f t="shared" si="165"/>
        <v/>
      </c>
      <c r="AT713" s="37" t="str">
        <f t="shared" si="166"/>
        <v/>
      </c>
      <c r="AV713" s="22" t="str">
        <f t="shared" si="167"/>
        <v/>
      </c>
    </row>
    <row r="714" spans="1:48" x14ac:dyDescent="0.25">
      <c r="A714" s="14"/>
      <c r="B714" s="145"/>
      <c r="C714" s="146"/>
      <c r="D714" s="147"/>
      <c r="E714" s="147"/>
      <c r="F714" s="148"/>
      <c r="G714" s="149"/>
      <c r="H714" s="150"/>
      <c r="I714" s="151"/>
      <c r="J714" s="152"/>
      <c r="K714" s="14"/>
      <c r="L714" s="162" t="str">
        <f t="shared" si="174"/>
        <v/>
      </c>
      <c r="M714" s="163" t="str">
        <f t="shared" si="175"/>
        <v/>
      </c>
      <c r="N714" s="164" t="str">
        <f t="shared" ref="N714:N777" si="178">IF(OR(L714="", M714=""), "", L714+M714)</f>
        <v/>
      </c>
      <c r="O714" s="14"/>
      <c r="P714" s="172" t="str">
        <f>IF(I714='Intro &amp; Setup'!$AC$49, Schedule!$P$7, "")</f>
        <v/>
      </c>
      <c r="Q714" s="14"/>
      <c r="S714" s="12" t="str">
        <f t="shared" si="176"/>
        <v/>
      </c>
      <c r="U714" s="22">
        <f>IF(I714='Intro &amp; Setup'!$AC$49, AF714, 0)</f>
        <v>0</v>
      </c>
      <c r="V714" s="57" t="str">
        <f t="shared" si="177"/>
        <v/>
      </c>
      <c r="X714" s="5" t="str">
        <f t="shared" si="172"/>
        <v/>
      </c>
      <c r="Y714" s="6" t="str">
        <f t="shared" si="172"/>
        <v/>
      </c>
      <c r="Z714" s="7" t="str">
        <f t="shared" si="172"/>
        <v/>
      </c>
      <c r="AA714" s="6"/>
      <c r="AB714" s="32" t="str">
        <f t="shared" ca="1" si="173"/>
        <v/>
      </c>
      <c r="AC714" s="59" t="str">
        <f t="shared" ca="1" si="173"/>
        <v/>
      </c>
      <c r="AD714" s="60" t="str">
        <f t="shared" ca="1" si="173"/>
        <v/>
      </c>
      <c r="AE714" s="59"/>
      <c r="AF714" s="22" t="str">
        <f>IF(AND(I714="", J714=""), "", IF(AND(J714="", 'Intro &amp; Setup'!$K$42&gt;0), 'Intro &amp; Setup'!$K$42, J714))</f>
        <v/>
      </c>
      <c r="AO714" s="37" t="str">
        <f>IF(B714="", "", IF(COUNTIF($B$9:B713, B714)&gt;0, "", B714))</f>
        <v/>
      </c>
      <c r="AP714" s="37" t="str">
        <f t="shared" ref="AP714:AP777" si="179">IF(AO714="", "", COUNTIF($AO$9:$AO$5008, "&lt;"&amp;AO714)+1-$AP$7)</f>
        <v/>
      </c>
      <c r="AQ714" s="37">
        <v>706</v>
      </c>
      <c r="AR714" s="37" t="str">
        <f t="shared" ref="AR714:AR777" si="180">IFERROR(INDEX($AO$9:$AO$5008, MATCH(AQ714, $AP$9:$AP$5008, 0)), "")</f>
        <v/>
      </c>
      <c r="AT714" s="37" t="str">
        <f t="shared" ref="AT714:AT777" si="181">IF($B714=$AT$6, $S714, "")</f>
        <v/>
      </c>
      <c r="AV714" s="22" t="str">
        <f t="shared" ref="AV714:AV777" si="182">IF(AND($AT$6=$B714, $I714=$I$5), $J714, "")</f>
        <v/>
      </c>
    </row>
    <row r="715" spans="1:48" x14ac:dyDescent="0.25">
      <c r="A715" s="14"/>
      <c r="B715" s="145"/>
      <c r="C715" s="146"/>
      <c r="D715" s="147"/>
      <c r="E715" s="147"/>
      <c r="F715" s="148"/>
      <c r="G715" s="149"/>
      <c r="H715" s="150"/>
      <c r="I715" s="151"/>
      <c r="J715" s="152"/>
      <c r="K715" s="14"/>
      <c r="L715" s="162" t="str">
        <f t="shared" si="174"/>
        <v/>
      </c>
      <c r="M715" s="163" t="str">
        <f t="shared" si="175"/>
        <v/>
      </c>
      <c r="N715" s="164" t="str">
        <f t="shared" si="178"/>
        <v/>
      </c>
      <c r="O715" s="14"/>
      <c r="P715" s="172" t="str">
        <f>IF(I715='Intro &amp; Setup'!$AC$49, Schedule!$P$7, "")</f>
        <v/>
      </c>
      <c r="Q715" s="14"/>
      <c r="S715" s="12" t="str">
        <f t="shared" si="176"/>
        <v/>
      </c>
      <c r="U715" s="22">
        <f>IF(I715='Intro &amp; Setup'!$AC$49, AF715, 0)</f>
        <v>0</v>
      </c>
      <c r="V715" s="57" t="str">
        <f t="shared" si="177"/>
        <v/>
      </c>
      <c r="X715" s="5" t="str">
        <f t="shared" si="172"/>
        <v/>
      </c>
      <c r="Y715" s="6" t="str">
        <f t="shared" si="172"/>
        <v/>
      </c>
      <c r="Z715" s="7" t="str">
        <f t="shared" si="172"/>
        <v/>
      </c>
      <c r="AA715" s="6"/>
      <c r="AB715" s="32" t="str">
        <f t="shared" ca="1" si="173"/>
        <v/>
      </c>
      <c r="AC715" s="59" t="str">
        <f t="shared" ca="1" si="173"/>
        <v/>
      </c>
      <c r="AD715" s="60" t="str">
        <f t="shared" ca="1" si="173"/>
        <v/>
      </c>
      <c r="AE715" s="59"/>
      <c r="AF715" s="22" t="str">
        <f>IF(AND(I715="", J715=""), "", IF(AND(J715="", 'Intro &amp; Setup'!$K$42&gt;0), 'Intro &amp; Setup'!$K$42, J715))</f>
        <v/>
      </c>
      <c r="AO715" s="37" t="str">
        <f>IF(B715="", "", IF(COUNTIF($B$9:B714, B715)&gt;0, "", B715))</f>
        <v/>
      </c>
      <c r="AP715" s="37" t="str">
        <f t="shared" si="179"/>
        <v/>
      </c>
      <c r="AQ715" s="37">
        <v>707</v>
      </c>
      <c r="AR715" s="37" t="str">
        <f t="shared" si="180"/>
        <v/>
      </c>
      <c r="AT715" s="37" t="str">
        <f t="shared" si="181"/>
        <v/>
      </c>
      <c r="AV715" s="22" t="str">
        <f t="shared" si="182"/>
        <v/>
      </c>
    </row>
    <row r="716" spans="1:48" x14ac:dyDescent="0.25">
      <c r="A716" s="14"/>
      <c r="B716" s="145"/>
      <c r="C716" s="146"/>
      <c r="D716" s="147"/>
      <c r="E716" s="147"/>
      <c r="F716" s="148"/>
      <c r="G716" s="149"/>
      <c r="H716" s="150"/>
      <c r="I716" s="151"/>
      <c r="J716" s="152"/>
      <c r="K716" s="14"/>
      <c r="L716" s="162" t="str">
        <f t="shared" si="174"/>
        <v/>
      </c>
      <c r="M716" s="163" t="str">
        <f t="shared" si="175"/>
        <v/>
      </c>
      <c r="N716" s="164" t="str">
        <f t="shared" si="178"/>
        <v/>
      </c>
      <c r="O716" s="14"/>
      <c r="P716" s="172" t="str">
        <f>IF(I716='Intro &amp; Setup'!$AC$49, Schedule!$P$7, "")</f>
        <v/>
      </c>
      <c r="Q716" s="14"/>
      <c r="S716" s="12" t="str">
        <f t="shared" si="176"/>
        <v/>
      </c>
      <c r="U716" s="22">
        <f>IF(I716='Intro &amp; Setup'!$AC$49, AF716, 0)</f>
        <v>0</v>
      </c>
      <c r="V716" s="57" t="str">
        <f t="shared" si="177"/>
        <v/>
      </c>
      <c r="X716" s="5" t="str">
        <f t="shared" si="172"/>
        <v/>
      </c>
      <c r="Y716" s="6" t="str">
        <f t="shared" si="172"/>
        <v/>
      </c>
      <c r="Z716" s="7" t="str">
        <f t="shared" si="172"/>
        <v/>
      </c>
      <c r="AA716" s="6"/>
      <c r="AB716" s="32" t="str">
        <f t="shared" ca="1" si="173"/>
        <v/>
      </c>
      <c r="AC716" s="59" t="str">
        <f t="shared" ca="1" si="173"/>
        <v/>
      </c>
      <c r="AD716" s="60" t="str">
        <f t="shared" ca="1" si="173"/>
        <v/>
      </c>
      <c r="AE716" s="59"/>
      <c r="AF716" s="22" t="str">
        <f>IF(AND(I716="", J716=""), "", IF(AND(J716="", 'Intro &amp; Setup'!$K$42&gt;0), 'Intro &amp; Setup'!$K$42, J716))</f>
        <v/>
      </c>
      <c r="AO716" s="37" t="str">
        <f>IF(B716="", "", IF(COUNTIF($B$9:B715, B716)&gt;0, "", B716))</f>
        <v/>
      </c>
      <c r="AP716" s="37" t="str">
        <f t="shared" si="179"/>
        <v/>
      </c>
      <c r="AQ716" s="37">
        <v>708</v>
      </c>
      <c r="AR716" s="37" t="str">
        <f t="shared" si="180"/>
        <v/>
      </c>
      <c r="AT716" s="37" t="str">
        <f t="shared" si="181"/>
        <v/>
      </c>
      <c r="AV716" s="22" t="str">
        <f t="shared" si="182"/>
        <v/>
      </c>
    </row>
    <row r="717" spans="1:48" x14ac:dyDescent="0.25">
      <c r="A717" s="14"/>
      <c r="B717" s="145"/>
      <c r="C717" s="146"/>
      <c r="D717" s="147"/>
      <c r="E717" s="147"/>
      <c r="F717" s="148"/>
      <c r="G717" s="149"/>
      <c r="H717" s="150"/>
      <c r="I717" s="151"/>
      <c r="J717" s="152"/>
      <c r="K717" s="14"/>
      <c r="L717" s="162" t="str">
        <f t="shared" si="174"/>
        <v/>
      </c>
      <c r="M717" s="163" t="str">
        <f t="shared" si="175"/>
        <v/>
      </c>
      <c r="N717" s="164" t="str">
        <f t="shared" si="178"/>
        <v/>
      </c>
      <c r="O717" s="14"/>
      <c r="P717" s="172" t="str">
        <f>IF(I717='Intro &amp; Setup'!$AC$49, Schedule!$P$7, "")</f>
        <v/>
      </c>
      <c r="Q717" s="14"/>
      <c r="S717" s="12" t="str">
        <f t="shared" si="176"/>
        <v/>
      </c>
      <c r="U717" s="22">
        <f>IF(I717='Intro &amp; Setup'!$AC$49, AF717, 0)</f>
        <v>0</v>
      </c>
      <c r="V717" s="57" t="str">
        <f t="shared" si="177"/>
        <v/>
      </c>
      <c r="X717" s="5" t="str">
        <f t="shared" si="172"/>
        <v/>
      </c>
      <c r="Y717" s="6" t="str">
        <f t="shared" si="172"/>
        <v/>
      </c>
      <c r="Z717" s="7" t="str">
        <f t="shared" si="172"/>
        <v/>
      </c>
      <c r="AA717" s="6"/>
      <c r="AB717" s="32" t="str">
        <f t="shared" ca="1" si="173"/>
        <v/>
      </c>
      <c r="AC717" s="59" t="str">
        <f t="shared" ca="1" si="173"/>
        <v/>
      </c>
      <c r="AD717" s="60" t="str">
        <f t="shared" ca="1" si="173"/>
        <v/>
      </c>
      <c r="AE717" s="59"/>
      <c r="AF717" s="22" t="str">
        <f>IF(AND(I717="", J717=""), "", IF(AND(J717="", 'Intro &amp; Setup'!$K$42&gt;0), 'Intro &amp; Setup'!$K$42, J717))</f>
        <v/>
      </c>
      <c r="AO717" s="37" t="str">
        <f>IF(B717="", "", IF(COUNTIF($B$9:B716, B717)&gt;0, "", B717))</f>
        <v/>
      </c>
      <c r="AP717" s="37" t="str">
        <f t="shared" si="179"/>
        <v/>
      </c>
      <c r="AQ717" s="37">
        <v>709</v>
      </c>
      <c r="AR717" s="37" t="str">
        <f t="shared" si="180"/>
        <v/>
      </c>
      <c r="AT717" s="37" t="str">
        <f t="shared" si="181"/>
        <v/>
      </c>
      <c r="AV717" s="22" t="str">
        <f t="shared" si="182"/>
        <v/>
      </c>
    </row>
    <row r="718" spans="1:48" x14ac:dyDescent="0.25">
      <c r="A718" s="14"/>
      <c r="B718" s="145"/>
      <c r="C718" s="146"/>
      <c r="D718" s="147"/>
      <c r="E718" s="147"/>
      <c r="F718" s="148"/>
      <c r="G718" s="149"/>
      <c r="H718" s="150"/>
      <c r="I718" s="151"/>
      <c r="J718" s="152"/>
      <c r="K718" s="14"/>
      <c r="L718" s="162" t="str">
        <f t="shared" si="174"/>
        <v/>
      </c>
      <c r="M718" s="163" t="str">
        <f t="shared" si="175"/>
        <v/>
      </c>
      <c r="N718" s="164" t="str">
        <f t="shared" si="178"/>
        <v/>
      </c>
      <c r="O718" s="14"/>
      <c r="P718" s="172" t="str">
        <f>IF(I718='Intro &amp; Setup'!$AC$49, Schedule!$P$7, "")</f>
        <v/>
      </c>
      <c r="Q718" s="14"/>
      <c r="S718" s="12" t="str">
        <f t="shared" si="176"/>
        <v/>
      </c>
      <c r="U718" s="22">
        <f>IF(I718='Intro &amp; Setup'!$AC$49, AF718, 0)</f>
        <v>0</v>
      </c>
      <c r="V718" s="57" t="str">
        <f t="shared" si="177"/>
        <v/>
      </c>
      <c r="X718" s="5" t="str">
        <f t="shared" si="172"/>
        <v/>
      </c>
      <c r="Y718" s="6" t="str">
        <f t="shared" si="172"/>
        <v/>
      </c>
      <c r="Z718" s="7" t="str">
        <f t="shared" si="172"/>
        <v/>
      </c>
      <c r="AA718" s="6"/>
      <c r="AB718" s="32" t="str">
        <f t="shared" ca="1" si="173"/>
        <v/>
      </c>
      <c r="AC718" s="59" t="str">
        <f t="shared" ca="1" si="173"/>
        <v/>
      </c>
      <c r="AD718" s="60" t="str">
        <f t="shared" ca="1" si="173"/>
        <v/>
      </c>
      <c r="AE718" s="59"/>
      <c r="AF718" s="22" t="str">
        <f>IF(AND(I718="", J718=""), "", IF(AND(J718="", 'Intro &amp; Setup'!$K$42&gt;0), 'Intro &amp; Setup'!$K$42, J718))</f>
        <v/>
      </c>
      <c r="AO718" s="37" t="str">
        <f>IF(B718="", "", IF(COUNTIF($B$9:B717, B718)&gt;0, "", B718))</f>
        <v/>
      </c>
      <c r="AP718" s="37" t="str">
        <f t="shared" si="179"/>
        <v/>
      </c>
      <c r="AQ718" s="37">
        <v>710</v>
      </c>
      <c r="AR718" s="37" t="str">
        <f t="shared" si="180"/>
        <v/>
      </c>
      <c r="AT718" s="37" t="str">
        <f t="shared" si="181"/>
        <v/>
      </c>
      <c r="AV718" s="22" t="str">
        <f t="shared" si="182"/>
        <v/>
      </c>
    </row>
    <row r="719" spans="1:48" x14ac:dyDescent="0.25">
      <c r="A719" s="14"/>
      <c r="B719" s="145"/>
      <c r="C719" s="146"/>
      <c r="D719" s="147"/>
      <c r="E719" s="147"/>
      <c r="F719" s="148"/>
      <c r="G719" s="149"/>
      <c r="H719" s="150"/>
      <c r="I719" s="151"/>
      <c r="J719" s="152"/>
      <c r="K719" s="14"/>
      <c r="L719" s="162" t="str">
        <f t="shared" si="174"/>
        <v/>
      </c>
      <c r="M719" s="163" t="str">
        <f t="shared" si="175"/>
        <v/>
      </c>
      <c r="N719" s="164" t="str">
        <f t="shared" si="178"/>
        <v/>
      </c>
      <c r="O719" s="14"/>
      <c r="P719" s="172" t="str">
        <f>IF(I719='Intro &amp; Setup'!$AC$49, Schedule!$P$7, "")</f>
        <v/>
      </c>
      <c r="Q719" s="14"/>
      <c r="S719" s="12" t="str">
        <f t="shared" si="176"/>
        <v/>
      </c>
      <c r="U719" s="22">
        <f>IF(I719='Intro &amp; Setup'!$AC$49, AF719, 0)</f>
        <v>0</v>
      </c>
      <c r="V719" s="57" t="str">
        <f t="shared" si="177"/>
        <v/>
      </c>
      <c r="X719" s="5" t="str">
        <f t="shared" si="172"/>
        <v/>
      </c>
      <c r="Y719" s="6" t="str">
        <f t="shared" si="172"/>
        <v/>
      </c>
      <c r="Z719" s="7" t="str">
        <f t="shared" si="172"/>
        <v/>
      </c>
      <c r="AA719" s="6"/>
      <c r="AB719" s="32" t="str">
        <f t="shared" ca="1" si="173"/>
        <v/>
      </c>
      <c r="AC719" s="59" t="str">
        <f t="shared" ca="1" si="173"/>
        <v/>
      </c>
      <c r="AD719" s="60" t="str">
        <f t="shared" ca="1" si="173"/>
        <v/>
      </c>
      <c r="AE719" s="59"/>
      <c r="AF719" s="22" t="str">
        <f>IF(AND(I719="", J719=""), "", IF(AND(J719="", 'Intro &amp; Setup'!$K$42&gt;0), 'Intro &amp; Setup'!$K$42, J719))</f>
        <v/>
      </c>
      <c r="AO719" s="37" t="str">
        <f>IF(B719="", "", IF(COUNTIF($B$9:B718, B719)&gt;0, "", B719))</f>
        <v/>
      </c>
      <c r="AP719" s="37" t="str">
        <f t="shared" si="179"/>
        <v/>
      </c>
      <c r="AQ719" s="37">
        <v>711</v>
      </c>
      <c r="AR719" s="37" t="str">
        <f t="shared" si="180"/>
        <v/>
      </c>
      <c r="AT719" s="37" t="str">
        <f t="shared" si="181"/>
        <v/>
      </c>
      <c r="AV719" s="22" t="str">
        <f t="shared" si="182"/>
        <v/>
      </c>
    </row>
    <row r="720" spans="1:48" x14ac:dyDescent="0.25">
      <c r="A720" s="14"/>
      <c r="B720" s="145"/>
      <c r="C720" s="146"/>
      <c r="D720" s="147"/>
      <c r="E720" s="147"/>
      <c r="F720" s="148"/>
      <c r="G720" s="149"/>
      <c r="H720" s="150"/>
      <c r="I720" s="151"/>
      <c r="J720" s="152"/>
      <c r="K720" s="14"/>
      <c r="L720" s="162" t="str">
        <f t="shared" si="174"/>
        <v/>
      </c>
      <c r="M720" s="163" t="str">
        <f t="shared" si="175"/>
        <v/>
      </c>
      <c r="N720" s="164" t="str">
        <f t="shared" si="178"/>
        <v/>
      </c>
      <c r="O720" s="14"/>
      <c r="P720" s="172" t="str">
        <f>IF(I720='Intro &amp; Setup'!$AC$49, Schedule!$P$7, "")</f>
        <v/>
      </c>
      <c r="Q720" s="14"/>
      <c r="S720" s="12" t="str">
        <f t="shared" si="176"/>
        <v/>
      </c>
      <c r="U720" s="22">
        <f>IF(I720='Intro &amp; Setup'!$AC$49, AF720, 0)</f>
        <v>0</v>
      </c>
      <c r="V720" s="57" t="str">
        <f t="shared" si="177"/>
        <v/>
      </c>
      <c r="X720" s="5" t="str">
        <f t="shared" si="172"/>
        <v/>
      </c>
      <c r="Y720" s="6" t="str">
        <f t="shared" si="172"/>
        <v/>
      </c>
      <c r="Z720" s="7" t="str">
        <f t="shared" si="172"/>
        <v/>
      </c>
      <c r="AA720" s="6"/>
      <c r="AB720" s="32" t="str">
        <f t="shared" ca="1" si="173"/>
        <v/>
      </c>
      <c r="AC720" s="59" t="str">
        <f t="shared" ca="1" si="173"/>
        <v/>
      </c>
      <c r="AD720" s="60" t="str">
        <f t="shared" ca="1" si="173"/>
        <v/>
      </c>
      <c r="AE720" s="59"/>
      <c r="AF720" s="22" t="str">
        <f>IF(AND(I720="", J720=""), "", IF(AND(J720="", 'Intro &amp; Setup'!$K$42&gt;0), 'Intro &amp; Setup'!$K$42, J720))</f>
        <v/>
      </c>
      <c r="AO720" s="37" t="str">
        <f>IF(B720="", "", IF(COUNTIF($B$9:B719, B720)&gt;0, "", B720))</f>
        <v/>
      </c>
      <c r="AP720" s="37" t="str">
        <f t="shared" si="179"/>
        <v/>
      </c>
      <c r="AQ720" s="37">
        <v>712</v>
      </c>
      <c r="AR720" s="37" t="str">
        <f t="shared" si="180"/>
        <v/>
      </c>
      <c r="AT720" s="37" t="str">
        <f t="shared" si="181"/>
        <v/>
      </c>
      <c r="AV720" s="22" t="str">
        <f t="shared" si="182"/>
        <v/>
      </c>
    </row>
    <row r="721" spans="1:48" x14ac:dyDescent="0.25">
      <c r="A721" s="14"/>
      <c r="B721" s="145"/>
      <c r="C721" s="146"/>
      <c r="D721" s="147"/>
      <c r="E721" s="147"/>
      <c r="F721" s="148"/>
      <c r="G721" s="149"/>
      <c r="H721" s="150"/>
      <c r="I721" s="151"/>
      <c r="J721" s="152"/>
      <c r="K721" s="14"/>
      <c r="L721" s="162" t="str">
        <f t="shared" si="174"/>
        <v/>
      </c>
      <c r="M721" s="163" t="str">
        <f t="shared" si="175"/>
        <v/>
      </c>
      <c r="N721" s="164" t="str">
        <f t="shared" si="178"/>
        <v/>
      </c>
      <c r="O721" s="14"/>
      <c r="P721" s="172" t="str">
        <f>IF(I721='Intro &amp; Setup'!$AC$49, Schedule!$P$7, "")</f>
        <v/>
      </c>
      <c r="Q721" s="14"/>
      <c r="S721" s="12" t="str">
        <f t="shared" si="176"/>
        <v/>
      </c>
      <c r="U721" s="22">
        <f>IF(I721='Intro &amp; Setup'!$AC$49, AF721, 0)</f>
        <v>0</v>
      </c>
      <c r="V721" s="57" t="str">
        <f t="shared" si="177"/>
        <v/>
      </c>
      <c r="X721" s="5" t="str">
        <f t="shared" si="172"/>
        <v/>
      </c>
      <c r="Y721" s="6" t="str">
        <f t="shared" si="172"/>
        <v/>
      </c>
      <c r="Z721" s="7" t="str">
        <f t="shared" si="172"/>
        <v/>
      </c>
      <c r="AA721" s="6"/>
      <c r="AB721" s="32" t="str">
        <f t="shared" ca="1" si="173"/>
        <v/>
      </c>
      <c r="AC721" s="59" t="str">
        <f t="shared" ca="1" si="173"/>
        <v/>
      </c>
      <c r="AD721" s="60" t="str">
        <f t="shared" ca="1" si="173"/>
        <v/>
      </c>
      <c r="AE721" s="59"/>
      <c r="AF721" s="22" t="str">
        <f>IF(AND(I721="", J721=""), "", IF(AND(J721="", 'Intro &amp; Setup'!$K$42&gt;0), 'Intro &amp; Setup'!$K$42, J721))</f>
        <v/>
      </c>
      <c r="AO721" s="37" t="str">
        <f>IF(B721="", "", IF(COUNTIF($B$9:B720, B721)&gt;0, "", B721))</f>
        <v/>
      </c>
      <c r="AP721" s="37" t="str">
        <f t="shared" si="179"/>
        <v/>
      </c>
      <c r="AQ721" s="37">
        <v>713</v>
      </c>
      <c r="AR721" s="37" t="str">
        <f t="shared" si="180"/>
        <v/>
      </c>
      <c r="AT721" s="37" t="str">
        <f t="shared" si="181"/>
        <v/>
      </c>
      <c r="AV721" s="22" t="str">
        <f t="shared" si="182"/>
        <v/>
      </c>
    </row>
    <row r="722" spans="1:48" x14ac:dyDescent="0.25">
      <c r="A722" s="14"/>
      <c r="B722" s="145"/>
      <c r="C722" s="146"/>
      <c r="D722" s="147"/>
      <c r="E722" s="147"/>
      <c r="F722" s="148"/>
      <c r="G722" s="149"/>
      <c r="H722" s="150"/>
      <c r="I722" s="151"/>
      <c r="J722" s="152"/>
      <c r="K722" s="14"/>
      <c r="L722" s="162" t="str">
        <f t="shared" si="174"/>
        <v/>
      </c>
      <c r="M722" s="163" t="str">
        <f t="shared" si="175"/>
        <v/>
      </c>
      <c r="N722" s="164" t="str">
        <f t="shared" si="178"/>
        <v/>
      </c>
      <c r="O722" s="14"/>
      <c r="P722" s="172" t="str">
        <f>IF(I722='Intro &amp; Setup'!$AC$49, Schedule!$P$7, "")</f>
        <v/>
      </c>
      <c r="Q722" s="14"/>
      <c r="S722" s="12" t="str">
        <f t="shared" si="176"/>
        <v/>
      </c>
      <c r="U722" s="22">
        <f>IF(I722='Intro &amp; Setup'!$AC$49, AF722, 0)</f>
        <v>0</v>
      </c>
      <c r="V722" s="57" t="str">
        <f t="shared" si="177"/>
        <v/>
      </c>
      <c r="X722" s="5" t="str">
        <f t="shared" si="172"/>
        <v/>
      </c>
      <c r="Y722" s="6" t="str">
        <f t="shared" si="172"/>
        <v/>
      </c>
      <c r="Z722" s="7" t="str">
        <f t="shared" si="172"/>
        <v/>
      </c>
      <c r="AA722" s="6"/>
      <c r="AB722" s="32" t="str">
        <f t="shared" ca="1" si="173"/>
        <v/>
      </c>
      <c r="AC722" s="59" t="str">
        <f t="shared" ca="1" si="173"/>
        <v/>
      </c>
      <c r="AD722" s="60" t="str">
        <f t="shared" ca="1" si="173"/>
        <v/>
      </c>
      <c r="AE722" s="59"/>
      <c r="AF722" s="22" t="str">
        <f>IF(AND(I722="", J722=""), "", IF(AND(J722="", 'Intro &amp; Setup'!$K$42&gt;0), 'Intro &amp; Setup'!$K$42, J722))</f>
        <v/>
      </c>
      <c r="AO722" s="37" t="str">
        <f>IF(B722="", "", IF(COUNTIF($B$9:B721, B722)&gt;0, "", B722))</f>
        <v/>
      </c>
      <c r="AP722" s="37" t="str">
        <f t="shared" si="179"/>
        <v/>
      </c>
      <c r="AQ722" s="37">
        <v>714</v>
      </c>
      <c r="AR722" s="37" t="str">
        <f t="shared" si="180"/>
        <v/>
      </c>
      <c r="AT722" s="37" t="str">
        <f t="shared" si="181"/>
        <v/>
      </c>
      <c r="AV722" s="22" t="str">
        <f t="shared" si="182"/>
        <v/>
      </c>
    </row>
    <row r="723" spans="1:48" x14ac:dyDescent="0.25">
      <c r="A723" s="14"/>
      <c r="B723" s="145"/>
      <c r="C723" s="146"/>
      <c r="D723" s="147"/>
      <c r="E723" s="147"/>
      <c r="F723" s="148"/>
      <c r="G723" s="149"/>
      <c r="H723" s="150"/>
      <c r="I723" s="151"/>
      <c r="J723" s="152"/>
      <c r="K723" s="14"/>
      <c r="L723" s="162" t="str">
        <f t="shared" si="174"/>
        <v/>
      </c>
      <c r="M723" s="163" t="str">
        <f t="shared" si="175"/>
        <v/>
      </c>
      <c r="N723" s="164" t="str">
        <f t="shared" si="178"/>
        <v/>
      </c>
      <c r="O723" s="14"/>
      <c r="P723" s="172" t="str">
        <f>IF(I723='Intro &amp; Setup'!$AC$49, Schedule!$P$7, "")</f>
        <v/>
      </c>
      <c r="Q723" s="14"/>
      <c r="S723" s="12" t="str">
        <f t="shared" si="176"/>
        <v/>
      </c>
      <c r="U723" s="22">
        <f>IF(I723='Intro &amp; Setup'!$AC$49, AF723, 0)</f>
        <v>0</v>
      </c>
      <c r="V723" s="57" t="str">
        <f t="shared" si="177"/>
        <v/>
      </c>
      <c r="X723" s="5" t="str">
        <f t="shared" si="172"/>
        <v/>
      </c>
      <c r="Y723" s="6" t="str">
        <f t="shared" si="172"/>
        <v/>
      </c>
      <c r="Z723" s="7" t="str">
        <f t="shared" si="172"/>
        <v/>
      </c>
      <c r="AA723" s="6"/>
      <c r="AB723" s="32" t="str">
        <f t="shared" ca="1" si="173"/>
        <v/>
      </c>
      <c r="AC723" s="59" t="str">
        <f t="shared" ca="1" si="173"/>
        <v/>
      </c>
      <c r="AD723" s="60" t="str">
        <f t="shared" ca="1" si="173"/>
        <v/>
      </c>
      <c r="AE723" s="59"/>
      <c r="AF723" s="22" t="str">
        <f>IF(AND(I723="", J723=""), "", IF(AND(J723="", 'Intro &amp; Setup'!$K$42&gt;0), 'Intro &amp; Setup'!$K$42, J723))</f>
        <v/>
      </c>
      <c r="AO723" s="37" t="str">
        <f>IF(B723="", "", IF(COUNTIF($B$9:B722, B723)&gt;0, "", B723))</f>
        <v/>
      </c>
      <c r="AP723" s="37" t="str">
        <f t="shared" si="179"/>
        <v/>
      </c>
      <c r="AQ723" s="37">
        <v>715</v>
      </c>
      <c r="AR723" s="37" t="str">
        <f t="shared" si="180"/>
        <v/>
      </c>
      <c r="AT723" s="37" t="str">
        <f t="shared" si="181"/>
        <v/>
      </c>
      <c r="AV723" s="22" t="str">
        <f t="shared" si="182"/>
        <v/>
      </c>
    </row>
    <row r="724" spans="1:48" x14ac:dyDescent="0.25">
      <c r="A724" s="14"/>
      <c r="B724" s="145"/>
      <c r="C724" s="146"/>
      <c r="D724" s="147"/>
      <c r="E724" s="147"/>
      <c r="F724" s="148"/>
      <c r="G724" s="149"/>
      <c r="H724" s="150"/>
      <c r="I724" s="151"/>
      <c r="J724" s="152"/>
      <c r="K724" s="14"/>
      <c r="L724" s="162" t="str">
        <f t="shared" si="174"/>
        <v/>
      </c>
      <c r="M724" s="163" t="str">
        <f t="shared" si="175"/>
        <v/>
      </c>
      <c r="N724" s="164" t="str">
        <f t="shared" si="178"/>
        <v/>
      </c>
      <c r="O724" s="14"/>
      <c r="P724" s="172" t="str">
        <f>IF(I724='Intro &amp; Setup'!$AC$49, Schedule!$P$7, "")</f>
        <v/>
      </c>
      <c r="Q724" s="14"/>
      <c r="S724" s="12" t="str">
        <f t="shared" si="176"/>
        <v/>
      </c>
      <c r="U724" s="22">
        <f>IF(I724='Intro &amp; Setup'!$AC$49, AF724, 0)</f>
        <v>0</v>
      </c>
      <c r="V724" s="57" t="str">
        <f t="shared" si="177"/>
        <v/>
      </c>
      <c r="X724" s="5" t="str">
        <f t="shared" si="172"/>
        <v/>
      </c>
      <c r="Y724" s="6" t="str">
        <f t="shared" si="172"/>
        <v/>
      </c>
      <c r="Z724" s="7" t="str">
        <f t="shared" si="172"/>
        <v/>
      </c>
      <c r="AA724" s="6"/>
      <c r="AB724" s="32" t="str">
        <f t="shared" ca="1" si="173"/>
        <v/>
      </c>
      <c r="AC724" s="59" t="str">
        <f t="shared" ca="1" si="173"/>
        <v/>
      </c>
      <c r="AD724" s="60" t="str">
        <f t="shared" ca="1" si="173"/>
        <v/>
      </c>
      <c r="AE724" s="59"/>
      <c r="AF724" s="22" t="str">
        <f>IF(AND(I724="", J724=""), "", IF(AND(J724="", 'Intro &amp; Setup'!$K$42&gt;0), 'Intro &amp; Setup'!$K$42, J724))</f>
        <v/>
      </c>
      <c r="AO724" s="37" t="str">
        <f>IF(B724="", "", IF(COUNTIF($B$9:B723, B724)&gt;0, "", B724))</f>
        <v/>
      </c>
      <c r="AP724" s="37" t="str">
        <f t="shared" si="179"/>
        <v/>
      </c>
      <c r="AQ724" s="37">
        <v>716</v>
      </c>
      <c r="AR724" s="37" t="str">
        <f t="shared" si="180"/>
        <v/>
      </c>
      <c r="AT724" s="37" t="str">
        <f t="shared" si="181"/>
        <v/>
      </c>
      <c r="AV724" s="22" t="str">
        <f t="shared" si="182"/>
        <v/>
      </c>
    </row>
    <row r="725" spans="1:48" x14ac:dyDescent="0.25">
      <c r="A725" s="14"/>
      <c r="B725" s="145"/>
      <c r="C725" s="146"/>
      <c r="D725" s="147"/>
      <c r="E725" s="147"/>
      <c r="F725" s="148"/>
      <c r="G725" s="149"/>
      <c r="H725" s="150"/>
      <c r="I725" s="151"/>
      <c r="J725" s="152"/>
      <c r="K725" s="14"/>
      <c r="L725" s="162" t="str">
        <f t="shared" si="174"/>
        <v/>
      </c>
      <c r="M725" s="163" t="str">
        <f t="shared" si="175"/>
        <v/>
      </c>
      <c r="N725" s="164" t="str">
        <f t="shared" si="178"/>
        <v/>
      </c>
      <c r="O725" s="14"/>
      <c r="P725" s="172" t="str">
        <f>IF(I725='Intro &amp; Setup'!$AC$49, Schedule!$P$7, "")</f>
        <v/>
      </c>
      <c r="Q725" s="14"/>
      <c r="S725" s="12" t="str">
        <f t="shared" si="176"/>
        <v/>
      </c>
      <c r="U725" s="22">
        <f>IF(I725='Intro &amp; Setup'!$AC$49, AF725, 0)</f>
        <v>0</v>
      </c>
      <c r="V725" s="57" t="str">
        <f t="shared" si="177"/>
        <v/>
      </c>
      <c r="X725" s="5" t="str">
        <f t="shared" si="172"/>
        <v/>
      </c>
      <c r="Y725" s="6" t="str">
        <f t="shared" si="172"/>
        <v/>
      </c>
      <c r="Z725" s="7" t="str">
        <f t="shared" si="172"/>
        <v/>
      </c>
      <c r="AA725" s="6"/>
      <c r="AB725" s="32" t="str">
        <f t="shared" ca="1" si="173"/>
        <v/>
      </c>
      <c r="AC725" s="59" t="str">
        <f t="shared" ca="1" si="173"/>
        <v/>
      </c>
      <c r="AD725" s="60" t="str">
        <f t="shared" ca="1" si="173"/>
        <v/>
      </c>
      <c r="AE725" s="59"/>
      <c r="AF725" s="22" t="str">
        <f>IF(AND(I725="", J725=""), "", IF(AND(J725="", 'Intro &amp; Setup'!$K$42&gt;0), 'Intro &amp; Setup'!$K$42, J725))</f>
        <v/>
      </c>
      <c r="AO725" s="37" t="str">
        <f>IF(B725="", "", IF(COUNTIF($B$9:B724, B725)&gt;0, "", B725))</f>
        <v/>
      </c>
      <c r="AP725" s="37" t="str">
        <f t="shared" si="179"/>
        <v/>
      </c>
      <c r="AQ725" s="37">
        <v>717</v>
      </c>
      <c r="AR725" s="37" t="str">
        <f t="shared" si="180"/>
        <v/>
      </c>
      <c r="AT725" s="37" t="str">
        <f t="shared" si="181"/>
        <v/>
      </c>
      <c r="AV725" s="22" t="str">
        <f t="shared" si="182"/>
        <v/>
      </c>
    </row>
    <row r="726" spans="1:48" x14ac:dyDescent="0.25">
      <c r="A726" s="14"/>
      <c r="B726" s="145"/>
      <c r="C726" s="146"/>
      <c r="D726" s="147"/>
      <c r="E726" s="147"/>
      <c r="F726" s="148"/>
      <c r="G726" s="149"/>
      <c r="H726" s="150"/>
      <c r="I726" s="151"/>
      <c r="J726" s="152"/>
      <c r="K726" s="14"/>
      <c r="L726" s="162" t="str">
        <f t="shared" si="174"/>
        <v/>
      </c>
      <c r="M726" s="163" t="str">
        <f t="shared" si="175"/>
        <v/>
      </c>
      <c r="N726" s="164" t="str">
        <f t="shared" si="178"/>
        <v/>
      </c>
      <c r="O726" s="14"/>
      <c r="P726" s="172" t="str">
        <f>IF(I726='Intro &amp; Setup'!$AC$49, Schedule!$P$7, "")</f>
        <v/>
      </c>
      <c r="Q726" s="14"/>
      <c r="S726" s="12" t="str">
        <f t="shared" si="176"/>
        <v/>
      </c>
      <c r="U726" s="22">
        <f>IF(I726='Intro &amp; Setup'!$AC$49, AF726, 0)</f>
        <v>0</v>
      </c>
      <c r="V726" s="57" t="str">
        <f t="shared" si="177"/>
        <v/>
      </c>
      <c r="X726" s="5" t="str">
        <f t="shared" si="172"/>
        <v/>
      </c>
      <c r="Y726" s="6" t="str">
        <f t="shared" si="172"/>
        <v/>
      </c>
      <c r="Z726" s="7" t="str">
        <f t="shared" si="172"/>
        <v/>
      </c>
      <c r="AA726" s="6"/>
      <c r="AB726" s="32" t="str">
        <f t="shared" ca="1" si="173"/>
        <v/>
      </c>
      <c r="AC726" s="59" t="str">
        <f t="shared" ca="1" si="173"/>
        <v/>
      </c>
      <c r="AD726" s="60" t="str">
        <f t="shared" ca="1" si="173"/>
        <v/>
      </c>
      <c r="AE726" s="59"/>
      <c r="AF726" s="22" t="str">
        <f>IF(AND(I726="", J726=""), "", IF(AND(J726="", 'Intro &amp; Setup'!$K$42&gt;0), 'Intro &amp; Setup'!$K$42, J726))</f>
        <v/>
      </c>
      <c r="AO726" s="37" t="str">
        <f>IF(B726="", "", IF(COUNTIF($B$9:B725, B726)&gt;0, "", B726))</f>
        <v/>
      </c>
      <c r="AP726" s="37" t="str">
        <f t="shared" si="179"/>
        <v/>
      </c>
      <c r="AQ726" s="37">
        <v>718</v>
      </c>
      <c r="AR726" s="37" t="str">
        <f t="shared" si="180"/>
        <v/>
      </c>
      <c r="AT726" s="37" t="str">
        <f t="shared" si="181"/>
        <v/>
      </c>
      <c r="AV726" s="22" t="str">
        <f t="shared" si="182"/>
        <v/>
      </c>
    </row>
    <row r="727" spans="1:48" x14ac:dyDescent="0.25">
      <c r="A727" s="14"/>
      <c r="B727" s="145"/>
      <c r="C727" s="146"/>
      <c r="D727" s="147"/>
      <c r="E727" s="147"/>
      <c r="F727" s="148"/>
      <c r="G727" s="149"/>
      <c r="H727" s="150"/>
      <c r="I727" s="151"/>
      <c r="J727" s="152"/>
      <c r="K727" s="14"/>
      <c r="L727" s="162" t="str">
        <f t="shared" si="174"/>
        <v/>
      </c>
      <c r="M727" s="163" t="str">
        <f t="shared" si="175"/>
        <v/>
      </c>
      <c r="N727" s="164" t="str">
        <f t="shared" si="178"/>
        <v/>
      </c>
      <c r="O727" s="14"/>
      <c r="P727" s="172" t="str">
        <f>IF(I727='Intro &amp; Setup'!$AC$49, Schedule!$P$7, "")</f>
        <v/>
      </c>
      <c r="Q727" s="14"/>
      <c r="S727" s="12" t="str">
        <f t="shared" si="176"/>
        <v/>
      </c>
      <c r="U727" s="22">
        <f>IF(I727='Intro &amp; Setup'!$AC$49, AF727, 0)</f>
        <v>0</v>
      </c>
      <c r="V727" s="57" t="str">
        <f t="shared" si="177"/>
        <v/>
      </c>
      <c r="X727" s="5" t="str">
        <f t="shared" si="172"/>
        <v/>
      </c>
      <c r="Y727" s="6" t="str">
        <f t="shared" si="172"/>
        <v/>
      </c>
      <c r="Z727" s="7" t="str">
        <f t="shared" si="172"/>
        <v/>
      </c>
      <c r="AA727" s="6"/>
      <c r="AB727" s="32" t="str">
        <f t="shared" ca="1" si="173"/>
        <v/>
      </c>
      <c r="AC727" s="59" t="str">
        <f t="shared" ca="1" si="173"/>
        <v/>
      </c>
      <c r="AD727" s="60" t="str">
        <f t="shared" ca="1" si="173"/>
        <v/>
      </c>
      <c r="AE727" s="59"/>
      <c r="AF727" s="22" t="str">
        <f>IF(AND(I727="", J727=""), "", IF(AND(J727="", 'Intro &amp; Setup'!$K$42&gt;0), 'Intro &amp; Setup'!$K$42, J727))</f>
        <v/>
      </c>
      <c r="AO727" s="37" t="str">
        <f>IF(B727="", "", IF(COUNTIF($B$9:B726, B727)&gt;0, "", B727))</f>
        <v/>
      </c>
      <c r="AP727" s="37" t="str">
        <f t="shared" si="179"/>
        <v/>
      </c>
      <c r="AQ727" s="37">
        <v>719</v>
      </c>
      <c r="AR727" s="37" t="str">
        <f t="shared" si="180"/>
        <v/>
      </c>
      <c r="AT727" s="37" t="str">
        <f t="shared" si="181"/>
        <v/>
      </c>
      <c r="AV727" s="22" t="str">
        <f t="shared" si="182"/>
        <v/>
      </c>
    </row>
    <row r="728" spans="1:48" x14ac:dyDescent="0.25">
      <c r="A728" s="14"/>
      <c r="B728" s="145"/>
      <c r="C728" s="146"/>
      <c r="D728" s="147"/>
      <c r="E728" s="147"/>
      <c r="F728" s="148"/>
      <c r="G728" s="149"/>
      <c r="H728" s="150"/>
      <c r="I728" s="151"/>
      <c r="J728" s="152"/>
      <c r="K728" s="14"/>
      <c r="L728" s="162" t="str">
        <f t="shared" si="174"/>
        <v/>
      </c>
      <c r="M728" s="163" t="str">
        <f t="shared" si="175"/>
        <v/>
      </c>
      <c r="N728" s="164" t="str">
        <f t="shared" si="178"/>
        <v/>
      </c>
      <c r="O728" s="14"/>
      <c r="P728" s="172" t="str">
        <f>IF(I728='Intro &amp; Setup'!$AC$49, Schedule!$P$7, "")</f>
        <v/>
      </c>
      <c r="Q728" s="14"/>
      <c r="S728" s="12" t="str">
        <f t="shared" si="176"/>
        <v/>
      </c>
      <c r="U728" s="22">
        <f>IF(I728='Intro &amp; Setup'!$AC$49, AF728, 0)</f>
        <v>0</v>
      </c>
      <c r="V728" s="57" t="str">
        <f t="shared" si="177"/>
        <v/>
      </c>
      <c r="X728" s="5" t="str">
        <f t="shared" si="172"/>
        <v/>
      </c>
      <c r="Y728" s="6" t="str">
        <f t="shared" si="172"/>
        <v/>
      </c>
      <c r="Z728" s="7" t="str">
        <f t="shared" si="172"/>
        <v/>
      </c>
      <c r="AA728" s="6"/>
      <c r="AB728" s="32" t="str">
        <f t="shared" ca="1" si="173"/>
        <v/>
      </c>
      <c r="AC728" s="59" t="str">
        <f t="shared" ca="1" si="173"/>
        <v/>
      </c>
      <c r="AD728" s="60" t="str">
        <f t="shared" ca="1" si="173"/>
        <v/>
      </c>
      <c r="AE728" s="59"/>
      <c r="AF728" s="22" t="str">
        <f>IF(AND(I728="", J728=""), "", IF(AND(J728="", 'Intro &amp; Setup'!$K$42&gt;0), 'Intro &amp; Setup'!$K$42, J728))</f>
        <v/>
      </c>
      <c r="AO728" s="37" t="str">
        <f>IF(B728="", "", IF(COUNTIF($B$9:B727, B728)&gt;0, "", B728))</f>
        <v/>
      </c>
      <c r="AP728" s="37" t="str">
        <f t="shared" si="179"/>
        <v/>
      </c>
      <c r="AQ728" s="37">
        <v>720</v>
      </c>
      <c r="AR728" s="37" t="str">
        <f t="shared" si="180"/>
        <v/>
      </c>
      <c r="AT728" s="37" t="str">
        <f t="shared" si="181"/>
        <v/>
      </c>
      <c r="AV728" s="22" t="str">
        <f t="shared" si="182"/>
        <v/>
      </c>
    </row>
    <row r="729" spans="1:48" x14ac:dyDescent="0.25">
      <c r="A729" s="14"/>
      <c r="B729" s="145"/>
      <c r="C729" s="146"/>
      <c r="D729" s="147"/>
      <c r="E729" s="147"/>
      <c r="F729" s="148"/>
      <c r="G729" s="149"/>
      <c r="H729" s="150"/>
      <c r="I729" s="151"/>
      <c r="J729" s="152"/>
      <c r="K729" s="14"/>
      <c r="L729" s="162" t="str">
        <f t="shared" si="174"/>
        <v/>
      </c>
      <c r="M729" s="163" t="str">
        <f t="shared" si="175"/>
        <v/>
      </c>
      <c r="N729" s="164" t="str">
        <f t="shared" si="178"/>
        <v/>
      </c>
      <c r="O729" s="14"/>
      <c r="P729" s="172" t="str">
        <f>IF(I729='Intro &amp; Setup'!$AC$49, Schedule!$P$7, "")</f>
        <v/>
      </c>
      <c r="Q729" s="14"/>
      <c r="S729" s="12" t="str">
        <f t="shared" si="176"/>
        <v/>
      </c>
      <c r="U729" s="22">
        <f>IF(I729='Intro &amp; Setup'!$AC$49, AF729, 0)</f>
        <v>0</v>
      </c>
      <c r="V729" s="57" t="str">
        <f t="shared" si="177"/>
        <v/>
      </c>
      <c r="X729" s="5" t="str">
        <f t="shared" ref="X729:Z748" si="183">IF($I729="", "", IF($S729=X$8, $I729, ""))</f>
        <v/>
      </c>
      <c r="Y729" s="6" t="str">
        <f t="shared" si="183"/>
        <v/>
      </c>
      <c r="Z729" s="7" t="str">
        <f t="shared" si="183"/>
        <v/>
      </c>
      <c r="AA729" s="6"/>
      <c r="AB729" s="32" t="str">
        <f t="shared" ref="AB729:AD748" ca="1" si="184">IF($S729=AB$8, $AF729, "")</f>
        <v/>
      </c>
      <c r="AC729" s="59" t="str">
        <f t="shared" ca="1" si="184"/>
        <v/>
      </c>
      <c r="AD729" s="60" t="str">
        <f t="shared" ca="1" si="184"/>
        <v/>
      </c>
      <c r="AE729" s="59"/>
      <c r="AF729" s="22" t="str">
        <f>IF(AND(I729="", J729=""), "", IF(AND(J729="", 'Intro &amp; Setup'!$K$42&gt;0), 'Intro &amp; Setup'!$K$42, J729))</f>
        <v/>
      </c>
      <c r="AO729" s="37" t="str">
        <f>IF(B729="", "", IF(COUNTIF($B$9:B728, B729)&gt;0, "", B729))</f>
        <v/>
      </c>
      <c r="AP729" s="37" t="str">
        <f t="shared" si="179"/>
        <v/>
      </c>
      <c r="AQ729" s="37">
        <v>721</v>
      </c>
      <c r="AR729" s="37" t="str">
        <f t="shared" si="180"/>
        <v/>
      </c>
      <c r="AT729" s="37" t="str">
        <f t="shared" si="181"/>
        <v/>
      </c>
      <c r="AV729" s="22" t="str">
        <f t="shared" si="182"/>
        <v/>
      </c>
    </row>
    <row r="730" spans="1:48" x14ac:dyDescent="0.25">
      <c r="A730" s="14"/>
      <c r="B730" s="145"/>
      <c r="C730" s="146"/>
      <c r="D730" s="147"/>
      <c r="E730" s="147"/>
      <c r="F730" s="148"/>
      <c r="G730" s="149"/>
      <c r="H730" s="150"/>
      <c r="I730" s="151"/>
      <c r="J730" s="152"/>
      <c r="K730" s="14"/>
      <c r="L730" s="162" t="str">
        <f t="shared" si="174"/>
        <v/>
      </c>
      <c r="M730" s="163" t="str">
        <f t="shared" si="175"/>
        <v/>
      </c>
      <c r="N730" s="164" t="str">
        <f t="shared" si="178"/>
        <v/>
      </c>
      <c r="O730" s="14"/>
      <c r="P730" s="172" t="str">
        <f>IF(I730='Intro &amp; Setup'!$AC$49, Schedule!$P$7, "")</f>
        <v/>
      </c>
      <c r="Q730" s="14"/>
      <c r="S730" s="12" t="str">
        <f t="shared" si="176"/>
        <v/>
      </c>
      <c r="U730" s="22">
        <f>IF(I730='Intro &amp; Setup'!$AC$49, AF730, 0)</f>
        <v>0</v>
      </c>
      <c r="V730" s="57" t="str">
        <f t="shared" si="177"/>
        <v/>
      </c>
      <c r="X730" s="5" t="str">
        <f t="shared" si="183"/>
        <v/>
      </c>
      <c r="Y730" s="6" t="str">
        <f t="shared" si="183"/>
        <v/>
      </c>
      <c r="Z730" s="7" t="str">
        <f t="shared" si="183"/>
        <v/>
      </c>
      <c r="AA730" s="6"/>
      <c r="AB730" s="32" t="str">
        <f t="shared" ca="1" si="184"/>
        <v/>
      </c>
      <c r="AC730" s="59" t="str">
        <f t="shared" ca="1" si="184"/>
        <v/>
      </c>
      <c r="AD730" s="60" t="str">
        <f t="shared" ca="1" si="184"/>
        <v/>
      </c>
      <c r="AE730" s="59"/>
      <c r="AF730" s="22" t="str">
        <f>IF(AND(I730="", J730=""), "", IF(AND(J730="", 'Intro &amp; Setup'!$K$42&gt;0), 'Intro &amp; Setup'!$K$42, J730))</f>
        <v/>
      </c>
      <c r="AO730" s="37" t="str">
        <f>IF(B730="", "", IF(COUNTIF($B$9:B729, B730)&gt;0, "", B730))</f>
        <v/>
      </c>
      <c r="AP730" s="37" t="str">
        <f t="shared" si="179"/>
        <v/>
      </c>
      <c r="AQ730" s="37">
        <v>722</v>
      </c>
      <c r="AR730" s="37" t="str">
        <f t="shared" si="180"/>
        <v/>
      </c>
      <c r="AT730" s="37" t="str">
        <f t="shared" si="181"/>
        <v/>
      </c>
      <c r="AV730" s="22" t="str">
        <f t="shared" si="182"/>
        <v/>
      </c>
    </row>
    <row r="731" spans="1:48" x14ac:dyDescent="0.25">
      <c r="A731" s="14"/>
      <c r="B731" s="145"/>
      <c r="C731" s="146"/>
      <c r="D731" s="147"/>
      <c r="E731" s="147"/>
      <c r="F731" s="148"/>
      <c r="G731" s="149"/>
      <c r="H731" s="150"/>
      <c r="I731" s="151"/>
      <c r="J731" s="152"/>
      <c r="K731" s="14"/>
      <c r="L731" s="162" t="str">
        <f t="shared" si="174"/>
        <v/>
      </c>
      <c r="M731" s="163" t="str">
        <f t="shared" si="175"/>
        <v/>
      </c>
      <c r="N731" s="164" t="str">
        <f t="shared" si="178"/>
        <v/>
      </c>
      <c r="O731" s="14"/>
      <c r="P731" s="172" t="str">
        <f>IF(I731='Intro &amp; Setup'!$AC$49, Schedule!$P$7, "")</f>
        <v/>
      </c>
      <c r="Q731" s="14"/>
      <c r="S731" s="12" t="str">
        <f t="shared" si="176"/>
        <v/>
      </c>
      <c r="U731" s="22">
        <f>IF(I731='Intro &amp; Setup'!$AC$49, AF731, 0)</f>
        <v>0</v>
      </c>
      <c r="V731" s="57" t="str">
        <f t="shared" si="177"/>
        <v/>
      </c>
      <c r="X731" s="5" t="str">
        <f t="shared" si="183"/>
        <v/>
      </c>
      <c r="Y731" s="6" t="str">
        <f t="shared" si="183"/>
        <v/>
      </c>
      <c r="Z731" s="7" t="str">
        <f t="shared" si="183"/>
        <v/>
      </c>
      <c r="AA731" s="6"/>
      <c r="AB731" s="32" t="str">
        <f t="shared" ca="1" si="184"/>
        <v/>
      </c>
      <c r="AC731" s="59" t="str">
        <f t="shared" ca="1" si="184"/>
        <v/>
      </c>
      <c r="AD731" s="60" t="str">
        <f t="shared" ca="1" si="184"/>
        <v/>
      </c>
      <c r="AE731" s="59"/>
      <c r="AF731" s="22" t="str">
        <f>IF(AND(I731="", J731=""), "", IF(AND(J731="", 'Intro &amp; Setup'!$K$42&gt;0), 'Intro &amp; Setup'!$K$42, J731))</f>
        <v/>
      </c>
      <c r="AO731" s="37" t="str">
        <f>IF(B731="", "", IF(COUNTIF($B$9:B730, B731)&gt;0, "", B731))</f>
        <v/>
      </c>
      <c r="AP731" s="37" t="str">
        <f t="shared" si="179"/>
        <v/>
      </c>
      <c r="AQ731" s="37">
        <v>723</v>
      </c>
      <c r="AR731" s="37" t="str">
        <f t="shared" si="180"/>
        <v/>
      </c>
      <c r="AT731" s="37" t="str">
        <f t="shared" si="181"/>
        <v/>
      </c>
      <c r="AV731" s="22" t="str">
        <f t="shared" si="182"/>
        <v/>
      </c>
    </row>
    <row r="732" spans="1:48" x14ac:dyDescent="0.25">
      <c r="A732" s="14"/>
      <c r="B732" s="145"/>
      <c r="C732" s="146"/>
      <c r="D732" s="147"/>
      <c r="E732" s="147"/>
      <c r="F732" s="148"/>
      <c r="G732" s="149"/>
      <c r="H732" s="150"/>
      <c r="I732" s="151"/>
      <c r="J732" s="152"/>
      <c r="K732" s="14"/>
      <c r="L732" s="162" t="str">
        <f t="shared" si="174"/>
        <v/>
      </c>
      <c r="M732" s="163" t="str">
        <f t="shared" si="175"/>
        <v/>
      </c>
      <c r="N732" s="164" t="str">
        <f t="shared" si="178"/>
        <v/>
      </c>
      <c r="O732" s="14"/>
      <c r="P732" s="172" t="str">
        <f>IF(I732='Intro &amp; Setup'!$AC$49, Schedule!$P$7, "")</f>
        <v/>
      </c>
      <c r="Q732" s="14"/>
      <c r="S732" s="12" t="str">
        <f t="shared" si="176"/>
        <v/>
      </c>
      <c r="U732" s="22">
        <f>IF(I732='Intro &amp; Setup'!$AC$49, AF732, 0)</f>
        <v>0</v>
      </c>
      <c r="V732" s="57" t="str">
        <f t="shared" si="177"/>
        <v/>
      </c>
      <c r="X732" s="5" t="str">
        <f t="shared" si="183"/>
        <v/>
      </c>
      <c r="Y732" s="6" t="str">
        <f t="shared" si="183"/>
        <v/>
      </c>
      <c r="Z732" s="7" t="str">
        <f t="shared" si="183"/>
        <v/>
      </c>
      <c r="AA732" s="6"/>
      <c r="AB732" s="32" t="str">
        <f t="shared" ca="1" si="184"/>
        <v/>
      </c>
      <c r="AC732" s="59" t="str">
        <f t="shared" ca="1" si="184"/>
        <v/>
      </c>
      <c r="AD732" s="60" t="str">
        <f t="shared" ca="1" si="184"/>
        <v/>
      </c>
      <c r="AE732" s="59"/>
      <c r="AF732" s="22" t="str">
        <f>IF(AND(I732="", J732=""), "", IF(AND(J732="", 'Intro &amp; Setup'!$K$42&gt;0), 'Intro &amp; Setup'!$K$42, J732))</f>
        <v/>
      </c>
      <c r="AO732" s="37" t="str">
        <f>IF(B732="", "", IF(COUNTIF($B$9:B731, B732)&gt;0, "", B732))</f>
        <v/>
      </c>
      <c r="AP732" s="37" t="str">
        <f t="shared" si="179"/>
        <v/>
      </c>
      <c r="AQ732" s="37">
        <v>724</v>
      </c>
      <c r="AR732" s="37" t="str">
        <f t="shared" si="180"/>
        <v/>
      </c>
      <c r="AT732" s="37" t="str">
        <f t="shared" si="181"/>
        <v/>
      </c>
      <c r="AV732" s="22" t="str">
        <f t="shared" si="182"/>
        <v/>
      </c>
    </row>
    <row r="733" spans="1:48" x14ac:dyDescent="0.25">
      <c r="A733" s="14"/>
      <c r="B733" s="145"/>
      <c r="C733" s="146"/>
      <c r="D733" s="147"/>
      <c r="E733" s="147"/>
      <c r="F733" s="148"/>
      <c r="G733" s="149"/>
      <c r="H733" s="150"/>
      <c r="I733" s="151"/>
      <c r="J733" s="152"/>
      <c r="K733" s="14"/>
      <c r="L733" s="162" t="str">
        <f t="shared" si="174"/>
        <v/>
      </c>
      <c r="M733" s="163" t="str">
        <f t="shared" si="175"/>
        <v/>
      </c>
      <c r="N733" s="164" t="str">
        <f t="shared" si="178"/>
        <v/>
      </c>
      <c r="O733" s="14"/>
      <c r="P733" s="172" t="str">
        <f>IF(I733='Intro &amp; Setup'!$AC$49, Schedule!$P$7, "")</f>
        <v/>
      </c>
      <c r="Q733" s="14"/>
      <c r="S733" s="12" t="str">
        <f t="shared" si="176"/>
        <v/>
      </c>
      <c r="U733" s="22">
        <f>IF(I733='Intro &amp; Setup'!$AC$49, AF733, 0)</f>
        <v>0</v>
      </c>
      <c r="V733" s="57" t="str">
        <f t="shared" si="177"/>
        <v/>
      </c>
      <c r="X733" s="5" t="str">
        <f t="shared" si="183"/>
        <v/>
      </c>
      <c r="Y733" s="6" t="str">
        <f t="shared" si="183"/>
        <v/>
      </c>
      <c r="Z733" s="7" t="str">
        <f t="shared" si="183"/>
        <v/>
      </c>
      <c r="AA733" s="6"/>
      <c r="AB733" s="32" t="str">
        <f t="shared" ca="1" si="184"/>
        <v/>
      </c>
      <c r="AC733" s="59" t="str">
        <f t="shared" ca="1" si="184"/>
        <v/>
      </c>
      <c r="AD733" s="60" t="str">
        <f t="shared" ca="1" si="184"/>
        <v/>
      </c>
      <c r="AE733" s="59"/>
      <c r="AF733" s="22" t="str">
        <f>IF(AND(I733="", J733=""), "", IF(AND(J733="", 'Intro &amp; Setup'!$K$42&gt;0), 'Intro &amp; Setup'!$K$42, J733))</f>
        <v/>
      </c>
      <c r="AO733" s="37" t="str">
        <f>IF(B733="", "", IF(COUNTIF($B$9:B732, B733)&gt;0, "", B733))</f>
        <v/>
      </c>
      <c r="AP733" s="37" t="str">
        <f t="shared" si="179"/>
        <v/>
      </c>
      <c r="AQ733" s="37">
        <v>725</v>
      </c>
      <c r="AR733" s="37" t="str">
        <f t="shared" si="180"/>
        <v/>
      </c>
      <c r="AT733" s="37" t="str">
        <f t="shared" si="181"/>
        <v/>
      </c>
      <c r="AV733" s="22" t="str">
        <f t="shared" si="182"/>
        <v/>
      </c>
    </row>
    <row r="734" spans="1:48" x14ac:dyDescent="0.25">
      <c r="A734" s="14"/>
      <c r="B734" s="145"/>
      <c r="C734" s="146"/>
      <c r="D734" s="147"/>
      <c r="E734" s="147"/>
      <c r="F734" s="148"/>
      <c r="G734" s="149"/>
      <c r="H734" s="150"/>
      <c r="I734" s="151"/>
      <c r="J734" s="152"/>
      <c r="K734" s="14"/>
      <c r="L734" s="162" t="str">
        <f t="shared" si="174"/>
        <v/>
      </c>
      <c r="M734" s="163" t="str">
        <f t="shared" si="175"/>
        <v/>
      </c>
      <c r="N734" s="164" t="str">
        <f t="shared" si="178"/>
        <v/>
      </c>
      <c r="O734" s="14"/>
      <c r="P734" s="172" t="str">
        <f>IF(I734='Intro &amp; Setup'!$AC$49, Schedule!$P$7, "")</f>
        <v/>
      </c>
      <c r="Q734" s="14"/>
      <c r="S734" s="12" t="str">
        <f t="shared" si="176"/>
        <v/>
      </c>
      <c r="U734" s="22">
        <f>IF(I734='Intro &amp; Setup'!$AC$49, AF734, 0)</f>
        <v>0</v>
      </c>
      <c r="V734" s="57" t="str">
        <f t="shared" si="177"/>
        <v/>
      </c>
      <c r="X734" s="5" t="str">
        <f t="shared" si="183"/>
        <v/>
      </c>
      <c r="Y734" s="6" t="str">
        <f t="shared" si="183"/>
        <v/>
      </c>
      <c r="Z734" s="7" t="str">
        <f t="shared" si="183"/>
        <v/>
      </c>
      <c r="AA734" s="6"/>
      <c r="AB734" s="32" t="str">
        <f t="shared" ca="1" si="184"/>
        <v/>
      </c>
      <c r="AC734" s="59" t="str">
        <f t="shared" ca="1" si="184"/>
        <v/>
      </c>
      <c r="AD734" s="60" t="str">
        <f t="shared" ca="1" si="184"/>
        <v/>
      </c>
      <c r="AE734" s="59"/>
      <c r="AF734" s="22" t="str">
        <f>IF(AND(I734="", J734=""), "", IF(AND(J734="", 'Intro &amp; Setup'!$K$42&gt;0), 'Intro &amp; Setup'!$K$42, J734))</f>
        <v/>
      </c>
      <c r="AO734" s="37" t="str">
        <f>IF(B734="", "", IF(COUNTIF($B$9:B733, B734)&gt;0, "", B734))</f>
        <v/>
      </c>
      <c r="AP734" s="37" t="str">
        <f t="shared" si="179"/>
        <v/>
      </c>
      <c r="AQ734" s="37">
        <v>726</v>
      </c>
      <c r="AR734" s="37" t="str">
        <f t="shared" si="180"/>
        <v/>
      </c>
      <c r="AT734" s="37" t="str">
        <f t="shared" si="181"/>
        <v/>
      </c>
      <c r="AV734" s="22" t="str">
        <f t="shared" si="182"/>
        <v/>
      </c>
    </row>
    <row r="735" spans="1:48" x14ac:dyDescent="0.25">
      <c r="A735" s="14"/>
      <c r="B735" s="145"/>
      <c r="C735" s="146"/>
      <c r="D735" s="147"/>
      <c r="E735" s="147"/>
      <c r="F735" s="148"/>
      <c r="G735" s="149"/>
      <c r="H735" s="150"/>
      <c r="I735" s="151"/>
      <c r="J735" s="152"/>
      <c r="K735" s="14"/>
      <c r="L735" s="162" t="str">
        <f t="shared" si="174"/>
        <v/>
      </c>
      <c r="M735" s="163" t="str">
        <f t="shared" si="175"/>
        <v/>
      </c>
      <c r="N735" s="164" t="str">
        <f t="shared" si="178"/>
        <v/>
      </c>
      <c r="O735" s="14"/>
      <c r="P735" s="172" t="str">
        <f>IF(I735='Intro &amp; Setup'!$AC$49, Schedule!$P$7, "")</f>
        <v/>
      </c>
      <c r="Q735" s="14"/>
      <c r="S735" s="12" t="str">
        <f t="shared" si="176"/>
        <v/>
      </c>
      <c r="U735" s="22">
        <f>IF(I735='Intro &amp; Setup'!$AC$49, AF735, 0)</f>
        <v>0</v>
      </c>
      <c r="V735" s="57" t="str">
        <f t="shared" si="177"/>
        <v/>
      </c>
      <c r="X735" s="5" t="str">
        <f t="shared" si="183"/>
        <v/>
      </c>
      <c r="Y735" s="6" t="str">
        <f t="shared" si="183"/>
        <v/>
      </c>
      <c r="Z735" s="7" t="str">
        <f t="shared" si="183"/>
        <v/>
      </c>
      <c r="AA735" s="6"/>
      <c r="AB735" s="32" t="str">
        <f t="shared" ca="1" si="184"/>
        <v/>
      </c>
      <c r="AC735" s="59" t="str">
        <f t="shared" ca="1" si="184"/>
        <v/>
      </c>
      <c r="AD735" s="60" t="str">
        <f t="shared" ca="1" si="184"/>
        <v/>
      </c>
      <c r="AE735" s="59"/>
      <c r="AF735" s="22" t="str">
        <f>IF(AND(I735="", J735=""), "", IF(AND(J735="", 'Intro &amp; Setup'!$K$42&gt;0), 'Intro &amp; Setup'!$K$42, J735))</f>
        <v/>
      </c>
      <c r="AO735" s="37" t="str">
        <f>IF(B735="", "", IF(COUNTIF($B$9:B734, B735)&gt;0, "", B735))</f>
        <v/>
      </c>
      <c r="AP735" s="37" t="str">
        <f t="shared" si="179"/>
        <v/>
      </c>
      <c r="AQ735" s="37">
        <v>727</v>
      </c>
      <c r="AR735" s="37" t="str">
        <f t="shared" si="180"/>
        <v/>
      </c>
      <c r="AT735" s="37" t="str">
        <f t="shared" si="181"/>
        <v/>
      </c>
      <c r="AV735" s="22" t="str">
        <f t="shared" si="182"/>
        <v/>
      </c>
    </row>
    <row r="736" spans="1:48" x14ac:dyDescent="0.25">
      <c r="A736" s="14"/>
      <c r="B736" s="145"/>
      <c r="C736" s="146"/>
      <c r="D736" s="147"/>
      <c r="E736" s="147"/>
      <c r="F736" s="148"/>
      <c r="G736" s="149"/>
      <c r="H736" s="150"/>
      <c r="I736" s="151"/>
      <c r="J736" s="152"/>
      <c r="K736" s="14"/>
      <c r="L736" s="162" t="str">
        <f t="shared" si="174"/>
        <v/>
      </c>
      <c r="M736" s="163" t="str">
        <f t="shared" si="175"/>
        <v/>
      </c>
      <c r="N736" s="164" t="str">
        <f t="shared" si="178"/>
        <v/>
      </c>
      <c r="O736" s="14"/>
      <c r="P736" s="172" t="str">
        <f>IF(I736='Intro &amp; Setup'!$AC$49, Schedule!$P$7, "")</f>
        <v/>
      </c>
      <c r="Q736" s="14"/>
      <c r="S736" s="12" t="str">
        <f t="shared" si="176"/>
        <v/>
      </c>
      <c r="U736" s="22">
        <f>IF(I736='Intro &amp; Setup'!$AC$49, AF736, 0)</f>
        <v>0</v>
      </c>
      <c r="V736" s="57" t="str">
        <f t="shared" si="177"/>
        <v/>
      </c>
      <c r="X736" s="5" t="str">
        <f t="shared" si="183"/>
        <v/>
      </c>
      <c r="Y736" s="6" t="str">
        <f t="shared" si="183"/>
        <v/>
      </c>
      <c r="Z736" s="7" t="str">
        <f t="shared" si="183"/>
        <v/>
      </c>
      <c r="AA736" s="6"/>
      <c r="AB736" s="32" t="str">
        <f t="shared" ca="1" si="184"/>
        <v/>
      </c>
      <c r="AC736" s="59" t="str">
        <f t="shared" ca="1" si="184"/>
        <v/>
      </c>
      <c r="AD736" s="60" t="str">
        <f t="shared" ca="1" si="184"/>
        <v/>
      </c>
      <c r="AE736" s="59"/>
      <c r="AF736" s="22" t="str">
        <f>IF(AND(I736="", J736=""), "", IF(AND(J736="", 'Intro &amp; Setup'!$K$42&gt;0), 'Intro &amp; Setup'!$K$42, J736))</f>
        <v/>
      </c>
      <c r="AO736" s="37" t="str">
        <f>IF(B736="", "", IF(COUNTIF($B$9:B735, B736)&gt;0, "", B736))</f>
        <v/>
      </c>
      <c r="AP736" s="37" t="str">
        <f t="shared" si="179"/>
        <v/>
      </c>
      <c r="AQ736" s="37">
        <v>728</v>
      </c>
      <c r="AR736" s="37" t="str">
        <f t="shared" si="180"/>
        <v/>
      </c>
      <c r="AT736" s="37" t="str">
        <f t="shared" si="181"/>
        <v/>
      </c>
      <c r="AV736" s="22" t="str">
        <f t="shared" si="182"/>
        <v/>
      </c>
    </row>
    <row r="737" spans="1:48" x14ac:dyDescent="0.25">
      <c r="A737" s="14"/>
      <c r="B737" s="145"/>
      <c r="C737" s="146"/>
      <c r="D737" s="147"/>
      <c r="E737" s="147"/>
      <c r="F737" s="148"/>
      <c r="G737" s="149"/>
      <c r="H737" s="150"/>
      <c r="I737" s="151"/>
      <c r="J737" s="152"/>
      <c r="K737" s="14"/>
      <c r="L737" s="162" t="str">
        <f t="shared" si="174"/>
        <v/>
      </c>
      <c r="M737" s="163" t="str">
        <f t="shared" si="175"/>
        <v/>
      </c>
      <c r="N737" s="164" t="str">
        <f t="shared" si="178"/>
        <v/>
      </c>
      <c r="O737" s="14"/>
      <c r="P737" s="172" t="str">
        <f>IF(I737='Intro &amp; Setup'!$AC$49, Schedule!$P$7, "")</f>
        <v/>
      </c>
      <c r="Q737" s="14"/>
      <c r="S737" s="12" t="str">
        <f t="shared" si="176"/>
        <v/>
      </c>
      <c r="U737" s="22">
        <f>IF(I737='Intro &amp; Setup'!$AC$49, AF737, 0)</f>
        <v>0</v>
      </c>
      <c r="V737" s="57" t="str">
        <f t="shared" si="177"/>
        <v/>
      </c>
      <c r="X737" s="5" t="str">
        <f t="shared" si="183"/>
        <v/>
      </c>
      <c r="Y737" s="6" t="str">
        <f t="shared" si="183"/>
        <v/>
      </c>
      <c r="Z737" s="7" t="str">
        <f t="shared" si="183"/>
        <v/>
      </c>
      <c r="AA737" s="6"/>
      <c r="AB737" s="32" t="str">
        <f t="shared" ca="1" si="184"/>
        <v/>
      </c>
      <c r="AC737" s="59" t="str">
        <f t="shared" ca="1" si="184"/>
        <v/>
      </c>
      <c r="AD737" s="60" t="str">
        <f t="shared" ca="1" si="184"/>
        <v/>
      </c>
      <c r="AE737" s="59"/>
      <c r="AF737" s="22" t="str">
        <f>IF(AND(I737="", J737=""), "", IF(AND(J737="", 'Intro &amp; Setup'!$K$42&gt;0), 'Intro &amp; Setup'!$K$42, J737))</f>
        <v/>
      </c>
      <c r="AO737" s="37" t="str">
        <f>IF(B737="", "", IF(COUNTIF($B$9:B736, B737)&gt;0, "", B737))</f>
        <v/>
      </c>
      <c r="AP737" s="37" t="str">
        <f t="shared" si="179"/>
        <v/>
      </c>
      <c r="AQ737" s="37">
        <v>729</v>
      </c>
      <c r="AR737" s="37" t="str">
        <f t="shared" si="180"/>
        <v/>
      </c>
      <c r="AT737" s="37" t="str">
        <f t="shared" si="181"/>
        <v/>
      </c>
      <c r="AV737" s="22" t="str">
        <f t="shared" si="182"/>
        <v/>
      </c>
    </row>
    <row r="738" spans="1:48" x14ac:dyDescent="0.25">
      <c r="A738" s="14"/>
      <c r="B738" s="145"/>
      <c r="C738" s="146"/>
      <c r="D738" s="147"/>
      <c r="E738" s="147"/>
      <c r="F738" s="148"/>
      <c r="G738" s="149"/>
      <c r="H738" s="150"/>
      <c r="I738" s="151"/>
      <c r="J738" s="152"/>
      <c r="K738" s="14"/>
      <c r="L738" s="162" t="str">
        <f t="shared" si="174"/>
        <v/>
      </c>
      <c r="M738" s="163" t="str">
        <f t="shared" si="175"/>
        <v/>
      </c>
      <c r="N738" s="164" t="str">
        <f t="shared" si="178"/>
        <v/>
      </c>
      <c r="O738" s="14"/>
      <c r="P738" s="172" t="str">
        <f>IF(I738='Intro &amp; Setup'!$AC$49, Schedule!$P$7, "")</f>
        <v/>
      </c>
      <c r="Q738" s="14"/>
      <c r="S738" s="12" t="str">
        <f t="shared" si="176"/>
        <v/>
      </c>
      <c r="U738" s="22">
        <f>IF(I738='Intro &amp; Setup'!$AC$49, AF738, 0)</f>
        <v>0</v>
      </c>
      <c r="V738" s="57" t="str">
        <f t="shared" si="177"/>
        <v/>
      </c>
      <c r="X738" s="5" t="str">
        <f t="shared" si="183"/>
        <v/>
      </c>
      <c r="Y738" s="6" t="str">
        <f t="shared" si="183"/>
        <v/>
      </c>
      <c r="Z738" s="7" t="str">
        <f t="shared" si="183"/>
        <v/>
      </c>
      <c r="AA738" s="6"/>
      <c r="AB738" s="32" t="str">
        <f t="shared" ca="1" si="184"/>
        <v/>
      </c>
      <c r="AC738" s="59" t="str">
        <f t="shared" ca="1" si="184"/>
        <v/>
      </c>
      <c r="AD738" s="60" t="str">
        <f t="shared" ca="1" si="184"/>
        <v/>
      </c>
      <c r="AE738" s="59"/>
      <c r="AF738" s="22" t="str">
        <f>IF(AND(I738="", J738=""), "", IF(AND(J738="", 'Intro &amp; Setup'!$K$42&gt;0), 'Intro &amp; Setup'!$K$42, J738))</f>
        <v/>
      </c>
      <c r="AO738" s="37" t="str">
        <f>IF(B738="", "", IF(COUNTIF($B$9:B737, B738)&gt;0, "", B738))</f>
        <v/>
      </c>
      <c r="AP738" s="37" t="str">
        <f t="shared" si="179"/>
        <v/>
      </c>
      <c r="AQ738" s="37">
        <v>730</v>
      </c>
      <c r="AR738" s="37" t="str">
        <f t="shared" si="180"/>
        <v/>
      </c>
      <c r="AT738" s="37" t="str">
        <f t="shared" si="181"/>
        <v/>
      </c>
      <c r="AV738" s="22" t="str">
        <f t="shared" si="182"/>
        <v/>
      </c>
    </row>
    <row r="739" spans="1:48" x14ac:dyDescent="0.25">
      <c r="A739" s="14"/>
      <c r="B739" s="145"/>
      <c r="C739" s="146"/>
      <c r="D739" s="147"/>
      <c r="E739" s="147"/>
      <c r="F739" s="148"/>
      <c r="G739" s="149"/>
      <c r="H739" s="150"/>
      <c r="I739" s="151"/>
      <c r="J739" s="152"/>
      <c r="K739" s="14"/>
      <c r="L739" s="162" t="str">
        <f t="shared" si="174"/>
        <v/>
      </c>
      <c r="M739" s="163" t="str">
        <f t="shared" si="175"/>
        <v/>
      </c>
      <c r="N739" s="164" t="str">
        <f t="shared" si="178"/>
        <v/>
      </c>
      <c r="O739" s="14"/>
      <c r="P739" s="172" t="str">
        <f>IF(I739='Intro &amp; Setup'!$AC$49, Schedule!$P$7, "")</f>
        <v/>
      </c>
      <c r="Q739" s="14"/>
      <c r="S739" s="12" t="str">
        <f t="shared" si="176"/>
        <v/>
      </c>
      <c r="U739" s="22">
        <f>IF(I739='Intro &amp; Setup'!$AC$49, AF739, 0)</f>
        <v>0</v>
      </c>
      <c r="V739" s="57" t="str">
        <f t="shared" si="177"/>
        <v/>
      </c>
      <c r="X739" s="5" t="str">
        <f t="shared" si="183"/>
        <v/>
      </c>
      <c r="Y739" s="6" t="str">
        <f t="shared" si="183"/>
        <v/>
      </c>
      <c r="Z739" s="7" t="str">
        <f t="shared" si="183"/>
        <v/>
      </c>
      <c r="AA739" s="6"/>
      <c r="AB739" s="32" t="str">
        <f t="shared" ca="1" si="184"/>
        <v/>
      </c>
      <c r="AC739" s="59" t="str">
        <f t="shared" ca="1" si="184"/>
        <v/>
      </c>
      <c r="AD739" s="60" t="str">
        <f t="shared" ca="1" si="184"/>
        <v/>
      </c>
      <c r="AE739" s="59"/>
      <c r="AF739" s="22" t="str">
        <f>IF(AND(I739="", J739=""), "", IF(AND(J739="", 'Intro &amp; Setup'!$K$42&gt;0), 'Intro &amp; Setup'!$K$42, J739))</f>
        <v/>
      </c>
      <c r="AO739" s="37" t="str">
        <f>IF(B739="", "", IF(COUNTIF($B$9:B738, B739)&gt;0, "", B739))</f>
        <v/>
      </c>
      <c r="AP739" s="37" t="str">
        <f t="shared" si="179"/>
        <v/>
      </c>
      <c r="AQ739" s="37">
        <v>731</v>
      </c>
      <c r="AR739" s="37" t="str">
        <f t="shared" si="180"/>
        <v/>
      </c>
      <c r="AT739" s="37" t="str">
        <f t="shared" si="181"/>
        <v/>
      </c>
      <c r="AV739" s="22" t="str">
        <f t="shared" si="182"/>
        <v/>
      </c>
    </row>
    <row r="740" spans="1:48" x14ac:dyDescent="0.25">
      <c r="A740" s="14"/>
      <c r="B740" s="145"/>
      <c r="C740" s="146"/>
      <c r="D740" s="147"/>
      <c r="E740" s="147"/>
      <c r="F740" s="148"/>
      <c r="G740" s="149"/>
      <c r="H740" s="150"/>
      <c r="I740" s="151"/>
      <c r="J740" s="152"/>
      <c r="K740" s="14"/>
      <c r="L740" s="162" t="str">
        <f t="shared" si="174"/>
        <v/>
      </c>
      <c r="M740" s="163" t="str">
        <f t="shared" si="175"/>
        <v/>
      </c>
      <c r="N740" s="164" t="str">
        <f t="shared" si="178"/>
        <v/>
      </c>
      <c r="O740" s="14"/>
      <c r="P740" s="172" t="str">
        <f>IF(I740='Intro &amp; Setup'!$AC$49, Schedule!$P$7, "")</f>
        <v/>
      </c>
      <c r="Q740" s="14"/>
      <c r="S740" s="12" t="str">
        <f t="shared" si="176"/>
        <v/>
      </c>
      <c r="U740" s="22">
        <f>IF(I740='Intro &amp; Setup'!$AC$49, AF740, 0)</f>
        <v>0</v>
      </c>
      <c r="V740" s="57" t="str">
        <f t="shared" si="177"/>
        <v/>
      </c>
      <c r="X740" s="5" t="str">
        <f t="shared" si="183"/>
        <v/>
      </c>
      <c r="Y740" s="6" t="str">
        <f t="shared" si="183"/>
        <v/>
      </c>
      <c r="Z740" s="7" t="str">
        <f t="shared" si="183"/>
        <v/>
      </c>
      <c r="AA740" s="6"/>
      <c r="AB740" s="32" t="str">
        <f t="shared" ca="1" si="184"/>
        <v/>
      </c>
      <c r="AC740" s="59" t="str">
        <f t="shared" ca="1" si="184"/>
        <v/>
      </c>
      <c r="AD740" s="60" t="str">
        <f t="shared" ca="1" si="184"/>
        <v/>
      </c>
      <c r="AE740" s="59"/>
      <c r="AF740" s="22" t="str">
        <f>IF(AND(I740="", J740=""), "", IF(AND(J740="", 'Intro &amp; Setup'!$K$42&gt;0), 'Intro &amp; Setup'!$K$42, J740))</f>
        <v/>
      </c>
      <c r="AO740" s="37" t="str">
        <f>IF(B740="", "", IF(COUNTIF($B$9:B739, B740)&gt;0, "", B740))</f>
        <v/>
      </c>
      <c r="AP740" s="37" t="str">
        <f t="shared" si="179"/>
        <v/>
      </c>
      <c r="AQ740" s="37">
        <v>732</v>
      </c>
      <c r="AR740" s="37" t="str">
        <f t="shared" si="180"/>
        <v/>
      </c>
      <c r="AT740" s="37" t="str">
        <f t="shared" si="181"/>
        <v/>
      </c>
      <c r="AV740" s="22" t="str">
        <f t="shared" si="182"/>
        <v/>
      </c>
    </row>
    <row r="741" spans="1:48" x14ac:dyDescent="0.25">
      <c r="A741" s="14"/>
      <c r="B741" s="145"/>
      <c r="C741" s="146"/>
      <c r="D741" s="147"/>
      <c r="E741" s="147"/>
      <c r="F741" s="148"/>
      <c r="G741" s="149"/>
      <c r="H741" s="150"/>
      <c r="I741" s="151"/>
      <c r="J741" s="152"/>
      <c r="K741" s="14"/>
      <c r="L741" s="162" t="str">
        <f t="shared" si="174"/>
        <v/>
      </c>
      <c r="M741" s="163" t="str">
        <f t="shared" si="175"/>
        <v/>
      </c>
      <c r="N741" s="164" t="str">
        <f t="shared" si="178"/>
        <v/>
      </c>
      <c r="O741" s="14"/>
      <c r="P741" s="172" t="str">
        <f>IF(I741='Intro &amp; Setup'!$AC$49, Schedule!$P$7, "")</f>
        <v/>
      </c>
      <c r="Q741" s="14"/>
      <c r="S741" s="12" t="str">
        <f t="shared" si="176"/>
        <v/>
      </c>
      <c r="U741" s="22">
        <f>IF(I741='Intro &amp; Setup'!$AC$49, AF741, 0)</f>
        <v>0</v>
      </c>
      <c r="V741" s="57" t="str">
        <f t="shared" si="177"/>
        <v/>
      </c>
      <c r="X741" s="5" t="str">
        <f t="shared" si="183"/>
        <v/>
      </c>
      <c r="Y741" s="6" t="str">
        <f t="shared" si="183"/>
        <v/>
      </c>
      <c r="Z741" s="7" t="str">
        <f t="shared" si="183"/>
        <v/>
      </c>
      <c r="AA741" s="6"/>
      <c r="AB741" s="32" t="str">
        <f t="shared" ca="1" si="184"/>
        <v/>
      </c>
      <c r="AC741" s="59" t="str">
        <f t="shared" ca="1" si="184"/>
        <v/>
      </c>
      <c r="AD741" s="60" t="str">
        <f t="shared" ca="1" si="184"/>
        <v/>
      </c>
      <c r="AE741" s="59"/>
      <c r="AF741" s="22" t="str">
        <f>IF(AND(I741="", J741=""), "", IF(AND(J741="", 'Intro &amp; Setup'!$K$42&gt;0), 'Intro &amp; Setup'!$K$42, J741))</f>
        <v/>
      </c>
      <c r="AO741" s="37" t="str">
        <f>IF(B741="", "", IF(COUNTIF($B$9:B740, B741)&gt;0, "", B741))</f>
        <v/>
      </c>
      <c r="AP741" s="37" t="str">
        <f t="shared" si="179"/>
        <v/>
      </c>
      <c r="AQ741" s="37">
        <v>733</v>
      </c>
      <c r="AR741" s="37" t="str">
        <f t="shared" si="180"/>
        <v/>
      </c>
      <c r="AT741" s="37" t="str">
        <f t="shared" si="181"/>
        <v/>
      </c>
      <c r="AV741" s="22" t="str">
        <f t="shared" si="182"/>
        <v/>
      </c>
    </row>
    <row r="742" spans="1:48" x14ac:dyDescent="0.25">
      <c r="A742" s="14"/>
      <c r="B742" s="145"/>
      <c r="C742" s="146"/>
      <c r="D742" s="147"/>
      <c r="E742" s="147"/>
      <c r="F742" s="148"/>
      <c r="G742" s="149"/>
      <c r="H742" s="150"/>
      <c r="I742" s="151"/>
      <c r="J742" s="152"/>
      <c r="K742" s="14"/>
      <c r="L742" s="162" t="str">
        <f t="shared" si="174"/>
        <v/>
      </c>
      <c r="M742" s="163" t="str">
        <f t="shared" si="175"/>
        <v/>
      </c>
      <c r="N742" s="164" t="str">
        <f t="shared" si="178"/>
        <v/>
      </c>
      <c r="O742" s="14"/>
      <c r="P742" s="172" t="str">
        <f>IF(I742='Intro &amp; Setup'!$AC$49, Schedule!$P$7, "")</f>
        <v/>
      </c>
      <c r="Q742" s="14"/>
      <c r="S742" s="12" t="str">
        <f t="shared" si="176"/>
        <v/>
      </c>
      <c r="U742" s="22">
        <f>IF(I742='Intro &amp; Setup'!$AC$49, AF742, 0)</f>
        <v>0</v>
      </c>
      <c r="V742" s="57" t="str">
        <f t="shared" si="177"/>
        <v/>
      </c>
      <c r="X742" s="5" t="str">
        <f t="shared" si="183"/>
        <v/>
      </c>
      <c r="Y742" s="6" t="str">
        <f t="shared" si="183"/>
        <v/>
      </c>
      <c r="Z742" s="7" t="str">
        <f t="shared" si="183"/>
        <v/>
      </c>
      <c r="AA742" s="6"/>
      <c r="AB742" s="32" t="str">
        <f t="shared" ca="1" si="184"/>
        <v/>
      </c>
      <c r="AC742" s="59" t="str">
        <f t="shared" ca="1" si="184"/>
        <v/>
      </c>
      <c r="AD742" s="60" t="str">
        <f t="shared" ca="1" si="184"/>
        <v/>
      </c>
      <c r="AE742" s="59"/>
      <c r="AF742" s="22" t="str">
        <f>IF(AND(I742="", J742=""), "", IF(AND(J742="", 'Intro &amp; Setup'!$K$42&gt;0), 'Intro &amp; Setup'!$K$42, J742))</f>
        <v/>
      </c>
      <c r="AO742" s="37" t="str">
        <f>IF(B742="", "", IF(COUNTIF($B$9:B741, B742)&gt;0, "", B742))</f>
        <v/>
      </c>
      <c r="AP742" s="37" t="str">
        <f t="shared" si="179"/>
        <v/>
      </c>
      <c r="AQ742" s="37">
        <v>734</v>
      </c>
      <c r="AR742" s="37" t="str">
        <f t="shared" si="180"/>
        <v/>
      </c>
      <c r="AT742" s="37" t="str">
        <f t="shared" si="181"/>
        <v/>
      </c>
      <c r="AV742" s="22" t="str">
        <f t="shared" si="182"/>
        <v/>
      </c>
    </row>
    <row r="743" spans="1:48" x14ac:dyDescent="0.25">
      <c r="A743" s="14"/>
      <c r="B743" s="145"/>
      <c r="C743" s="146"/>
      <c r="D743" s="147"/>
      <c r="E743" s="147"/>
      <c r="F743" s="148"/>
      <c r="G743" s="149"/>
      <c r="H743" s="150"/>
      <c r="I743" s="151"/>
      <c r="J743" s="152"/>
      <c r="K743" s="14"/>
      <c r="L743" s="162" t="str">
        <f t="shared" si="174"/>
        <v/>
      </c>
      <c r="M743" s="163" t="str">
        <f t="shared" si="175"/>
        <v/>
      </c>
      <c r="N743" s="164" t="str">
        <f t="shared" si="178"/>
        <v/>
      </c>
      <c r="O743" s="14"/>
      <c r="P743" s="172" t="str">
        <f>IF(I743='Intro &amp; Setup'!$AC$49, Schedule!$P$7, "")</f>
        <v/>
      </c>
      <c r="Q743" s="14"/>
      <c r="S743" s="12" t="str">
        <f t="shared" si="176"/>
        <v/>
      </c>
      <c r="U743" s="22">
        <f>IF(I743='Intro &amp; Setup'!$AC$49, AF743, 0)</f>
        <v>0</v>
      </c>
      <c r="V743" s="57" t="str">
        <f t="shared" si="177"/>
        <v/>
      </c>
      <c r="X743" s="5" t="str">
        <f t="shared" si="183"/>
        <v/>
      </c>
      <c r="Y743" s="6" t="str">
        <f t="shared" si="183"/>
        <v/>
      </c>
      <c r="Z743" s="7" t="str">
        <f t="shared" si="183"/>
        <v/>
      </c>
      <c r="AA743" s="6"/>
      <c r="AB743" s="32" t="str">
        <f t="shared" ca="1" si="184"/>
        <v/>
      </c>
      <c r="AC743" s="59" t="str">
        <f t="shared" ca="1" si="184"/>
        <v/>
      </c>
      <c r="AD743" s="60" t="str">
        <f t="shared" ca="1" si="184"/>
        <v/>
      </c>
      <c r="AE743" s="59"/>
      <c r="AF743" s="22" t="str">
        <f>IF(AND(I743="", J743=""), "", IF(AND(J743="", 'Intro &amp; Setup'!$K$42&gt;0), 'Intro &amp; Setup'!$K$42, J743))</f>
        <v/>
      </c>
      <c r="AO743" s="37" t="str">
        <f>IF(B743="", "", IF(COUNTIF($B$9:B742, B743)&gt;0, "", B743))</f>
        <v/>
      </c>
      <c r="AP743" s="37" t="str">
        <f t="shared" si="179"/>
        <v/>
      </c>
      <c r="AQ743" s="37">
        <v>735</v>
      </c>
      <c r="AR743" s="37" t="str">
        <f t="shared" si="180"/>
        <v/>
      </c>
      <c r="AT743" s="37" t="str">
        <f t="shared" si="181"/>
        <v/>
      </c>
      <c r="AV743" s="22" t="str">
        <f t="shared" si="182"/>
        <v/>
      </c>
    </row>
    <row r="744" spans="1:48" x14ac:dyDescent="0.25">
      <c r="A744" s="14"/>
      <c r="B744" s="145"/>
      <c r="C744" s="146"/>
      <c r="D744" s="147"/>
      <c r="E744" s="147"/>
      <c r="F744" s="148"/>
      <c r="G744" s="149"/>
      <c r="H744" s="150"/>
      <c r="I744" s="151"/>
      <c r="J744" s="152"/>
      <c r="K744" s="14"/>
      <c r="L744" s="162" t="str">
        <f t="shared" si="174"/>
        <v/>
      </c>
      <c r="M744" s="163" t="str">
        <f t="shared" si="175"/>
        <v/>
      </c>
      <c r="N744" s="164" t="str">
        <f t="shared" si="178"/>
        <v/>
      </c>
      <c r="O744" s="14"/>
      <c r="P744" s="172" t="str">
        <f>IF(I744='Intro &amp; Setup'!$AC$49, Schedule!$P$7, "")</f>
        <v/>
      </c>
      <c r="Q744" s="14"/>
      <c r="S744" s="12" t="str">
        <f t="shared" si="176"/>
        <v/>
      </c>
      <c r="U744" s="22">
        <f>IF(I744='Intro &amp; Setup'!$AC$49, AF744, 0)</f>
        <v>0</v>
      </c>
      <c r="V744" s="57" t="str">
        <f t="shared" si="177"/>
        <v/>
      </c>
      <c r="X744" s="5" t="str">
        <f t="shared" si="183"/>
        <v/>
      </c>
      <c r="Y744" s="6" t="str">
        <f t="shared" si="183"/>
        <v/>
      </c>
      <c r="Z744" s="7" t="str">
        <f t="shared" si="183"/>
        <v/>
      </c>
      <c r="AA744" s="6"/>
      <c r="AB744" s="32" t="str">
        <f t="shared" ca="1" si="184"/>
        <v/>
      </c>
      <c r="AC744" s="59" t="str">
        <f t="shared" ca="1" si="184"/>
        <v/>
      </c>
      <c r="AD744" s="60" t="str">
        <f t="shared" ca="1" si="184"/>
        <v/>
      </c>
      <c r="AE744" s="59"/>
      <c r="AF744" s="22" t="str">
        <f>IF(AND(I744="", J744=""), "", IF(AND(J744="", 'Intro &amp; Setup'!$K$42&gt;0), 'Intro &amp; Setup'!$K$42, J744))</f>
        <v/>
      </c>
      <c r="AO744" s="37" t="str">
        <f>IF(B744="", "", IF(COUNTIF($B$9:B743, B744)&gt;0, "", B744))</f>
        <v/>
      </c>
      <c r="AP744" s="37" t="str">
        <f t="shared" si="179"/>
        <v/>
      </c>
      <c r="AQ744" s="37">
        <v>736</v>
      </c>
      <c r="AR744" s="37" t="str">
        <f t="shared" si="180"/>
        <v/>
      </c>
      <c r="AT744" s="37" t="str">
        <f t="shared" si="181"/>
        <v/>
      </c>
      <c r="AV744" s="22" t="str">
        <f t="shared" si="182"/>
        <v/>
      </c>
    </row>
    <row r="745" spans="1:48" x14ac:dyDescent="0.25">
      <c r="A745" s="14"/>
      <c r="B745" s="145"/>
      <c r="C745" s="146"/>
      <c r="D745" s="147"/>
      <c r="E745" s="147"/>
      <c r="F745" s="148"/>
      <c r="G745" s="149"/>
      <c r="H745" s="150"/>
      <c r="I745" s="151"/>
      <c r="J745" s="152"/>
      <c r="K745" s="14"/>
      <c r="L745" s="162" t="str">
        <f t="shared" si="174"/>
        <v/>
      </c>
      <c r="M745" s="163" t="str">
        <f t="shared" si="175"/>
        <v/>
      </c>
      <c r="N745" s="164" t="str">
        <f t="shared" si="178"/>
        <v/>
      </c>
      <c r="O745" s="14"/>
      <c r="P745" s="172" t="str">
        <f>IF(I745='Intro &amp; Setup'!$AC$49, Schedule!$P$7, "")</f>
        <v/>
      </c>
      <c r="Q745" s="14"/>
      <c r="S745" s="12" t="str">
        <f t="shared" si="176"/>
        <v/>
      </c>
      <c r="U745" s="22">
        <f>IF(I745='Intro &amp; Setup'!$AC$49, AF745, 0)</f>
        <v>0</v>
      </c>
      <c r="V745" s="57" t="str">
        <f t="shared" si="177"/>
        <v/>
      </c>
      <c r="X745" s="5" t="str">
        <f t="shared" si="183"/>
        <v/>
      </c>
      <c r="Y745" s="6" t="str">
        <f t="shared" si="183"/>
        <v/>
      </c>
      <c r="Z745" s="7" t="str">
        <f t="shared" si="183"/>
        <v/>
      </c>
      <c r="AA745" s="6"/>
      <c r="AB745" s="32" t="str">
        <f t="shared" ca="1" si="184"/>
        <v/>
      </c>
      <c r="AC745" s="59" t="str">
        <f t="shared" ca="1" si="184"/>
        <v/>
      </c>
      <c r="AD745" s="60" t="str">
        <f t="shared" ca="1" si="184"/>
        <v/>
      </c>
      <c r="AE745" s="59"/>
      <c r="AF745" s="22" t="str">
        <f>IF(AND(I745="", J745=""), "", IF(AND(J745="", 'Intro &amp; Setup'!$K$42&gt;0), 'Intro &amp; Setup'!$K$42, J745))</f>
        <v/>
      </c>
      <c r="AO745" s="37" t="str">
        <f>IF(B745="", "", IF(COUNTIF($B$9:B744, B745)&gt;0, "", B745))</f>
        <v/>
      </c>
      <c r="AP745" s="37" t="str">
        <f t="shared" si="179"/>
        <v/>
      </c>
      <c r="AQ745" s="37">
        <v>737</v>
      </c>
      <c r="AR745" s="37" t="str">
        <f t="shared" si="180"/>
        <v/>
      </c>
      <c r="AT745" s="37" t="str">
        <f t="shared" si="181"/>
        <v/>
      </c>
      <c r="AV745" s="22" t="str">
        <f t="shared" si="182"/>
        <v/>
      </c>
    </row>
    <row r="746" spans="1:48" x14ac:dyDescent="0.25">
      <c r="A746" s="14"/>
      <c r="B746" s="145"/>
      <c r="C746" s="146"/>
      <c r="D746" s="147"/>
      <c r="E746" s="147"/>
      <c r="F746" s="148"/>
      <c r="G746" s="149"/>
      <c r="H746" s="150"/>
      <c r="I746" s="151"/>
      <c r="J746" s="152"/>
      <c r="K746" s="14"/>
      <c r="L746" s="162" t="str">
        <f t="shared" si="174"/>
        <v/>
      </c>
      <c r="M746" s="163" t="str">
        <f t="shared" si="175"/>
        <v/>
      </c>
      <c r="N746" s="164" t="str">
        <f t="shared" si="178"/>
        <v/>
      </c>
      <c r="O746" s="14"/>
      <c r="P746" s="172" t="str">
        <f>IF(I746='Intro &amp; Setup'!$AC$49, Schedule!$P$7, "")</f>
        <v/>
      </c>
      <c r="Q746" s="14"/>
      <c r="S746" s="12" t="str">
        <f t="shared" si="176"/>
        <v/>
      </c>
      <c r="U746" s="22">
        <f>IF(I746='Intro &amp; Setup'!$AC$49, AF746, 0)</f>
        <v>0</v>
      </c>
      <c r="V746" s="57" t="str">
        <f t="shared" si="177"/>
        <v/>
      </c>
      <c r="X746" s="5" t="str">
        <f t="shared" si="183"/>
        <v/>
      </c>
      <c r="Y746" s="6" t="str">
        <f t="shared" si="183"/>
        <v/>
      </c>
      <c r="Z746" s="7" t="str">
        <f t="shared" si="183"/>
        <v/>
      </c>
      <c r="AA746" s="6"/>
      <c r="AB746" s="32" t="str">
        <f t="shared" ca="1" si="184"/>
        <v/>
      </c>
      <c r="AC746" s="59" t="str">
        <f t="shared" ca="1" si="184"/>
        <v/>
      </c>
      <c r="AD746" s="60" t="str">
        <f t="shared" ca="1" si="184"/>
        <v/>
      </c>
      <c r="AE746" s="59"/>
      <c r="AF746" s="22" t="str">
        <f>IF(AND(I746="", J746=""), "", IF(AND(J746="", 'Intro &amp; Setup'!$K$42&gt;0), 'Intro &amp; Setup'!$K$42, J746))</f>
        <v/>
      </c>
      <c r="AO746" s="37" t="str">
        <f>IF(B746="", "", IF(COUNTIF($B$9:B745, B746)&gt;0, "", B746))</f>
        <v/>
      </c>
      <c r="AP746" s="37" t="str">
        <f t="shared" si="179"/>
        <v/>
      </c>
      <c r="AQ746" s="37">
        <v>738</v>
      </c>
      <c r="AR746" s="37" t="str">
        <f t="shared" si="180"/>
        <v/>
      </c>
      <c r="AT746" s="37" t="str">
        <f t="shared" si="181"/>
        <v/>
      </c>
      <c r="AV746" s="22" t="str">
        <f t="shared" si="182"/>
        <v/>
      </c>
    </row>
    <row r="747" spans="1:48" x14ac:dyDescent="0.25">
      <c r="A747" s="14"/>
      <c r="B747" s="145"/>
      <c r="C747" s="146"/>
      <c r="D747" s="147"/>
      <c r="E747" s="147"/>
      <c r="F747" s="148"/>
      <c r="G747" s="149"/>
      <c r="H747" s="150"/>
      <c r="I747" s="151"/>
      <c r="J747" s="152"/>
      <c r="K747" s="14"/>
      <c r="L747" s="162" t="str">
        <f t="shared" si="174"/>
        <v/>
      </c>
      <c r="M747" s="163" t="str">
        <f t="shared" si="175"/>
        <v/>
      </c>
      <c r="N747" s="164" t="str">
        <f t="shared" si="178"/>
        <v/>
      </c>
      <c r="O747" s="14"/>
      <c r="P747" s="172" t="str">
        <f>IF(I747='Intro &amp; Setup'!$AC$49, Schedule!$P$7, "")</f>
        <v/>
      </c>
      <c r="Q747" s="14"/>
      <c r="S747" s="12" t="str">
        <f t="shared" si="176"/>
        <v/>
      </c>
      <c r="U747" s="22">
        <f>IF(I747='Intro &amp; Setup'!$AC$49, AF747, 0)</f>
        <v>0</v>
      </c>
      <c r="V747" s="57" t="str">
        <f t="shared" si="177"/>
        <v/>
      </c>
      <c r="X747" s="5" t="str">
        <f t="shared" si="183"/>
        <v/>
      </c>
      <c r="Y747" s="6" t="str">
        <f t="shared" si="183"/>
        <v/>
      </c>
      <c r="Z747" s="7" t="str">
        <f t="shared" si="183"/>
        <v/>
      </c>
      <c r="AA747" s="6"/>
      <c r="AB747" s="32" t="str">
        <f t="shared" ca="1" si="184"/>
        <v/>
      </c>
      <c r="AC747" s="59" t="str">
        <f t="shared" ca="1" si="184"/>
        <v/>
      </c>
      <c r="AD747" s="60" t="str">
        <f t="shared" ca="1" si="184"/>
        <v/>
      </c>
      <c r="AE747" s="59"/>
      <c r="AF747" s="22" t="str">
        <f>IF(AND(I747="", J747=""), "", IF(AND(J747="", 'Intro &amp; Setup'!$K$42&gt;0), 'Intro &amp; Setup'!$K$42, J747))</f>
        <v/>
      </c>
      <c r="AO747" s="37" t="str">
        <f>IF(B747="", "", IF(COUNTIF($B$9:B746, B747)&gt;0, "", B747))</f>
        <v/>
      </c>
      <c r="AP747" s="37" t="str">
        <f t="shared" si="179"/>
        <v/>
      </c>
      <c r="AQ747" s="37">
        <v>739</v>
      </c>
      <c r="AR747" s="37" t="str">
        <f t="shared" si="180"/>
        <v/>
      </c>
      <c r="AT747" s="37" t="str">
        <f t="shared" si="181"/>
        <v/>
      </c>
      <c r="AV747" s="22" t="str">
        <f t="shared" si="182"/>
        <v/>
      </c>
    </row>
    <row r="748" spans="1:48" x14ac:dyDescent="0.25">
      <c r="A748" s="14"/>
      <c r="B748" s="145"/>
      <c r="C748" s="146"/>
      <c r="D748" s="147"/>
      <c r="E748" s="147"/>
      <c r="F748" s="148"/>
      <c r="G748" s="149"/>
      <c r="H748" s="150"/>
      <c r="I748" s="151"/>
      <c r="J748" s="152"/>
      <c r="K748" s="14"/>
      <c r="L748" s="162" t="str">
        <f t="shared" si="174"/>
        <v/>
      </c>
      <c r="M748" s="163" t="str">
        <f t="shared" si="175"/>
        <v/>
      </c>
      <c r="N748" s="164" t="str">
        <f t="shared" si="178"/>
        <v/>
      </c>
      <c r="O748" s="14"/>
      <c r="P748" s="172" t="str">
        <f>IF(I748='Intro &amp; Setup'!$AC$49, Schedule!$P$7, "")</f>
        <v/>
      </c>
      <c r="Q748" s="14"/>
      <c r="S748" s="12" t="str">
        <f t="shared" si="176"/>
        <v/>
      </c>
      <c r="U748" s="22">
        <f>IF(I748='Intro &amp; Setup'!$AC$49, AF748, 0)</f>
        <v>0</v>
      </c>
      <c r="V748" s="57" t="str">
        <f t="shared" si="177"/>
        <v/>
      </c>
      <c r="X748" s="5" t="str">
        <f t="shared" si="183"/>
        <v/>
      </c>
      <c r="Y748" s="6" t="str">
        <f t="shared" si="183"/>
        <v/>
      </c>
      <c r="Z748" s="7" t="str">
        <f t="shared" si="183"/>
        <v/>
      </c>
      <c r="AA748" s="6"/>
      <c r="AB748" s="32" t="str">
        <f t="shared" ca="1" si="184"/>
        <v/>
      </c>
      <c r="AC748" s="59" t="str">
        <f t="shared" ca="1" si="184"/>
        <v/>
      </c>
      <c r="AD748" s="60" t="str">
        <f t="shared" ca="1" si="184"/>
        <v/>
      </c>
      <c r="AE748" s="59"/>
      <c r="AF748" s="22" t="str">
        <f>IF(AND(I748="", J748=""), "", IF(AND(J748="", 'Intro &amp; Setup'!$K$42&gt;0), 'Intro &amp; Setup'!$K$42, J748))</f>
        <v/>
      </c>
      <c r="AO748" s="37" t="str">
        <f>IF(B748="", "", IF(COUNTIF($B$9:B747, B748)&gt;0, "", B748))</f>
        <v/>
      </c>
      <c r="AP748" s="37" t="str">
        <f t="shared" si="179"/>
        <v/>
      </c>
      <c r="AQ748" s="37">
        <v>740</v>
      </c>
      <c r="AR748" s="37" t="str">
        <f t="shared" si="180"/>
        <v/>
      </c>
      <c r="AT748" s="37" t="str">
        <f t="shared" si="181"/>
        <v/>
      </c>
      <c r="AV748" s="22" t="str">
        <f t="shared" si="182"/>
        <v/>
      </c>
    </row>
    <row r="749" spans="1:48" x14ac:dyDescent="0.25">
      <c r="A749" s="14"/>
      <c r="B749" s="145"/>
      <c r="C749" s="146"/>
      <c r="D749" s="147"/>
      <c r="E749" s="147"/>
      <c r="F749" s="148"/>
      <c r="G749" s="149"/>
      <c r="H749" s="150"/>
      <c r="I749" s="151"/>
      <c r="J749" s="152"/>
      <c r="K749" s="14"/>
      <c r="L749" s="162" t="str">
        <f t="shared" si="174"/>
        <v/>
      </c>
      <c r="M749" s="163" t="str">
        <f t="shared" si="175"/>
        <v/>
      </c>
      <c r="N749" s="164" t="str">
        <f t="shared" si="178"/>
        <v/>
      </c>
      <c r="O749" s="14"/>
      <c r="P749" s="172" t="str">
        <f>IF(I749='Intro &amp; Setup'!$AC$49, Schedule!$P$7, "")</f>
        <v/>
      </c>
      <c r="Q749" s="14"/>
      <c r="S749" s="12" t="str">
        <f t="shared" si="176"/>
        <v/>
      </c>
      <c r="U749" s="22">
        <f>IF(I749='Intro &amp; Setup'!$AC$49, AF749, 0)</f>
        <v>0</v>
      </c>
      <c r="V749" s="57" t="str">
        <f t="shared" si="177"/>
        <v/>
      </c>
      <c r="X749" s="5" t="str">
        <f t="shared" ref="X749:Z768" si="185">IF($I749="", "", IF($S749=X$8, $I749, ""))</f>
        <v/>
      </c>
      <c r="Y749" s="6" t="str">
        <f t="shared" si="185"/>
        <v/>
      </c>
      <c r="Z749" s="7" t="str">
        <f t="shared" si="185"/>
        <v/>
      </c>
      <c r="AA749" s="6"/>
      <c r="AB749" s="32" t="str">
        <f t="shared" ref="AB749:AD768" ca="1" si="186">IF($S749=AB$8, $AF749, "")</f>
        <v/>
      </c>
      <c r="AC749" s="59" t="str">
        <f t="shared" ca="1" si="186"/>
        <v/>
      </c>
      <c r="AD749" s="60" t="str">
        <f t="shared" ca="1" si="186"/>
        <v/>
      </c>
      <c r="AE749" s="59"/>
      <c r="AF749" s="22" t="str">
        <f>IF(AND(I749="", J749=""), "", IF(AND(J749="", 'Intro &amp; Setup'!$K$42&gt;0), 'Intro &amp; Setup'!$K$42, J749))</f>
        <v/>
      </c>
      <c r="AO749" s="37" t="str">
        <f>IF(B749="", "", IF(COUNTIF($B$9:B748, B749)&gt;0, "", B749))</f>
        <v/>
      </c>
      <c r="AP749" s="37" t="str">
        <f t="shared" si="179"/>
        <v/>
      </c>
      <c r="AQ749" s="37">
        <v>741</v>
      </c>
      <c r="AR749" s="37" t="str">
        <f t="shared" si="180"/>
        <v/>
      </c>
      <c r="AT749" s="37" t="str">
        <f t="shared" si="181"/>
        <v/>
      </c>
      <c r="AV749" s="22" t="str">
        <f t="shared" si="182"/>
        <v/>
      </c>
    </row>
    <row r="750" spans="1:48" x14ac:dyDescent="0.25">
      <c r="A750" s="14"/>
      <c r="B750" s="145"/>
      <c r="C750" s="146"/>
      <c r="D750" s="147"/>
      <c r="E750" s="147"/>
      <c r="F750" s="148"/>
      <c r="G750" s="149"/>
      <c r="H750" s="150"/>
      <c r="I750" s="151"/>
      <c r="J750" s="152"/>
      <c r="K750" s="14"/>
      <c r="L750" s="162" t="str">
        <f t="shared" si="174"/>
        <v/>
      </c>
      <c r="M750" s="163" t="str">
        <f t="shared" si="175"/>
        <v/>
      </c>
      <c r="N750" s="164" t="str">
        <f t="shared" si="178"/>
        <v/>
      </c>
      <c r="O750" s="14"/>
      <c r="P750" s="172" t="str">
        <f>IF(I750='Intro &amp; Setup'!$AC$49, Schedule!$P$7, "")</f>
        <v/>
      </c>
      <c r="Q750" s="14"/>
      <c r="S750" s="12" t="str">
        <f t="shared" si="176"/>
        <v/>
      </c>
      <c r="U750" s="22">
        <f>IF(I750='Intro &amp; Setup'!$AC$49, AF750, 0)</f>
        <v>0</v>
      </c>
      <c r="V750" s="57" t="str">
        <f t="shared" si="177"/>
        <v/>
      </c>
      <c r="X750" s="5" t="str">
        <f t="shared" si="185"/>
        <v/>
      </c>
      <c r="Y750" s="6" t="str">
        <f t="shared" si="185"/>
        <v/>
      </c>
      <c r="Z750" s="7" t="str">
        <f t="shared" si="185"/>
        <v/>
      </c>
      <c r="AA750" s="6"/>
      <c r="AB750" s="32" t="str">
        <f t="shared" ca="1" si="186"/>
        <v/>
      </c>
      <c r="AC750" s="59" t="str">
        <f t="shared" ca="1" si="186"/>
        <v/>
      </c>
      <c r="AD750" s="60" t="str">
        <f t="shared" ca="1" si="186"/>
        <v/>
      </c>
      <c r="AE750" s="59"/>
      <c r="AF750" s="22" t="str">
        <f>IF(AND(I750="", J750=""), "", IF(AND(J750="", 'Intro &amp; Setup'!$K$42&gt;0), 'Intro &amp; Setup'!$K$42, J750))</f>
        <v/>
      </c>
      <c r="AO750" s="37" t="str">
        <f>IF(B750="", "", IF(COUNTIF($B$9:B749, B750)&gt;0, "", B750))</f>
        <v/>
      </c>
      <c r="AP750" s="37" t="str">
        <f t="shared" si="179"/>
        <v/>
      </c>
      <c r="AQ750" s="37">
        <v>742</v>
      </c>
      <c r="AR750" s="37" t="str">
        <f t="shared" si="180"/>
        <v/>
      </c>
      <c r="AT750" s="37" t="str">
        <f t="shared" si="181"/>
        <v/>
      </c>
      <c r="AV750" s="22" t="str">
        <f t="shared" si="182"/>
        <v/>
      </c>
    </row>
    <row r="751" spans="1:48" x14ac:dyDescent="0.25">
      <c r="A751" s="14"/>
      <c r="B751" s="145"/>
      <c r="C751" s="146"/>
      <c r="D751" s="147"/>
      <c r="E751" s="147"/>
      <c r="F751" s="148"/>
      <c r="G751" s="149"/>
      <c r="H751" s="150"/>
      <c r="I751" s="151"/>
      <c r="J751" s="152"/>
      <c r="K751" s="14"/>
      <c r="L751" s="162" t="str">
        <f t="shared" si="174"/>
        <v/>
      </c>
      <c r="M751" s="163" t="str">
        <f t="shared" si="175"/>
        <v/>
      </c>
      <c r="N751" s="164" t="str">
        <f t="shared" si="178"/>
        <v/>
      </c>
      <c r="O751" s="14"/>
      <c r="P751" s="172" t="str">
        <f>IF(I751='Intro &amp; Setup'!$AC$49, Schedule!$P$7, "")</f>
        <v/>
      </c>
      <c r="Q751" s="14"/>
      <c r="S751" s="12" t="str">
        <f t="shared" si="176"/>
        <v/>
      </c>
      <c r="U751" s="22">
        <f>IF(I751='Intro &amp; Setup'!$AC$49, AF751, 0)</f>
        <v>0</v>
      </c>
      <c r="V751" s="57" t="str">
        <f t="shared" si="177"/>
        <v/>
      </c>
      <c r="X751" s="5" t="str">
        <f t="shared" si="185"/>
        <v/>
      </c>
      <c r="Y751" s="6" t="str">
        <f t="shared" si="185"/>
        <v/>
      </c>
      <c r="Z751" s="7" t="str">
        <f t="shared" si="185"/>
        <v/>
      </c>
      <c r="AA751" s="6"/>
      <c r="AB751" s="32" t="str">
        <f t="shared" ca="1" si="186"/>
        <v/>
      </c>
      <c r="AC751" s="59" t="str">
        <f t="shared" ca="1" si="186"/>
        <v/>
      </c>
      <c r="AD751" s="60" t="str">
        <f t="shared" ca="1" si="186"/>
        <v/>
      </c>
      <c r="AE751" s="59"/>
      <c r="AF751" s="22" t="str">
        <f>IF(AND(I751="", J751=""), "", IF(AND(J751="", 'Intro &amp; Setup'!$K$42&gt;0), 'Intro &amp; Setup'!$K$42, J751))</f>
        <v/>
      </c>
      <c r="AO751" s="37" t="str">
        <f>IF(B751="", "", IF(COUNTIF($B$9:B750, B751)&gt;0, "", B751))</f>
        <v/>
      </c>
      <c r="AP751" s="37" t="str">
        <f t="shared" si="179"/>
        <v/>
      </c>
      <c r="AQ751" s="37">
        <v>743</v>
      </c>
      <c r="AR751" s="37" t="str">
        <f t="shared" si="180"/>
        <v/>
      </c>
      <c r="AT751" s="37" t="str">
        <f t="shared" si="181"/>
        <v/>
      </c>
      <c r="AV751" s="22" t="str">
        <f t="shared" si="182"/>
        <v/>
      </c>
    </row>
    <row r="752" spans="1:48" x14ac:dyDescent="0.25">
      <c r="A752" s="14"/>
      <c r="B752" s="145"/>
      <c r="C752" s="146"/>
      <c r="D752" s="147"/>
      <c r="E752" s="147"/>
      <c r="F752" s="148"/>
      <c r="G752" s="149"/>
      <c r="H752" s="150"/>
      <c r="I752" s="151"/>
      <c r="J752" s="152"/>
      <c r="K752" s="14"/>
      <c r="L752" s="162" t="str">
        <f t="shared" si="174"/>
        <v/>
      </c>
      <c r="M752" s="163" t="str">
        <f t="shared" si="175"/>
        <v/>
      </c>
      <c r="N752" s="164" t="str">
        <f t="shared" si="178"/>
        <v/>
      </c>
      <c r="O752" s="14"/>
      <c r="P752" s="172" t="str">
        <f>IF(I752='Intro &amp; Setup'!$AC$49, Schedule!$P$7, "")</f>
        <v/>
      </c>
      <c r="Q752" s="14"/>
      <c r="S752" s="12" t="str">
        <f t="shared" si="176"/>
        <v/>
      </c>
      <c r="U752" s="22">
        <f>IF(I752='Intro &amp; Setup'!$AC$49, AF752, 0)</f>
        <v>0</v>
      </c>
      <c r="V752" s="57" t="str">
        <f t="shared" si="177"/>
        <v/>
      </c>
      <c r="X752" s="5" t="str">
        <f t="shared" si="185"/>
        <v/>
      </c>
      <c r="Y752" s="6" t="str">
        <f t="shared" si="185"/>
        <v/>
      </c>
      <c r="Z752" s="7" t="str">
        <f t="shared" si="185"/>
        <v/>
      </c>
      <c r="AA752" s="6"/>
      <c r="AB752" s="32" t="str">
        <f t="shared" ca="1" si="186"/>
        <v/>
      </c>
      <c r="AC752" s="59" t="str">
        <f t="shared" ca="1" si="186"/>
        <v/>
      </c>
      <c r="AD752" s="60" t="str">
        <f t="shared" ca="1" si="186"/>
        <v/>
      </c>
      <c r="AE752" s="59"/>
      <c r="AF752" s="22" t="str">
        <f>IF(AND(I752="", J752=""), "", IF(AND(J752="", 'Intro &amp; Setup'!$K$42&gt;0), 'Intro &amp; Setup'!$K$42, J752))</f>
        <v/>
      </c>
      <c r="AO752" s="37" t="str">
        <f>IF(B752="", "", IF(COUNTIF($B$9:B751, B752)&gt;0, "", B752))</f>
        <v/>
      </c>
      <c r="AP752" s="37" t="str">
        <f t="shared" si="179"/>
        <v/>
      </c>
      <c r="AQ752" s="37">
        <v>744</v>
      </c>
      <c r="AR752" s="37" t="str">
        <f t="shared" si="180"/>
        <v/>
      </c>
      <c r="AT752" s="37" t="str">
        <f t="shared" si="181"/>
        <v/>
      </c>
      <c r="AV752" s="22" t="str">
        <f t="shared" si="182"/>
        <v/>
      </c>
    </row>
    <row r="753" spans="1:48" x14ac:dyDescent="0.25">
      <c r="A753" s="14"/>
      <c r="B753" s="145"/>
      <c r="C753" s="146"/>
      <c r="D753" s="147"/>
      <c r="E753" s="147"/>
      <c r="F753" s="148"/>
      <c r="G753" s="149"/>
      <c r="H753" s="150"/>
      <c r="I753" s="151"/>
      <c r="J753" s="152"/>
      <c r="K753" s="14"/>
      <c r="L753" s="162" t="str">
        <f t="shared" si="174"/>
        <v/>
      </c>
      <c r="M753" s="163" t="str">
        <f t="shared" si="175"/>
        <v/>
      </c>
      <c r="N753" s="164" t="str">
        <f t="shared" si="178"/>
        <v/>
      </c>
      <c r="O753" s="14"/>
      <c r="P753" s="172" t="str">
        <f>IF(I753='Intro &amp; Setup'!$AC$49, Schedule!$P$7, "")</f>
        <v/>
      </c>
      <c r="Q753" s="14"/>
      <c r="S753" s="12" t="str">
        <f t="shared" si="176"/>
        <v/>
      </c>
      <c r="U753" s="22">
        <f>IF(I753='Intro &amp; Setup'!$AC$49, AF753, 0)</f>
        <v>0</v>
      </c>
      <c r="V753" s="57" t="str">
        <f t="shared" si="177"/>
        <v/>
      </c>
      <c r="X753" s="5" t="str">
        <f t="shared" si="185"/>
        <v/>
      </c>
      <c r="Y753" s="6" t="str">
        <f t="shared" si="185"/>
        <v/>
      </c>
      <c r="Z753" s="7" t="str">
        <f t="shared" si="185"/>
        <v/>
      </c>
      <c r="AA753" s="6"/>
      <c r="AB753" s="32" t="str">
        <f t="shared" ca="1" si="186"/>
        <v/>
      </c>
      <c r="AC753" s="59" t="str">
        <f t="shared" ca="1" si="186"/>
        <v/>
      </c>
      <c r="AD753" s="60" t="str">
        <f t="shared" ca="1" si="186"/>
        <v/>
      </c>
      <c r="AE753" s="59"/>
      <c r="AF753" s="22" t="str">
        <f>IF(AND(I753="", J753=""), "", IF(AND(J753="", 'Intro &amp; Setup'!$K$42&gt;0), 'Intro &amp; Setup'!$K$42, J753))</f>
        <v/>
      </c>
      <c r="AO753" s="37" t="str">
        <f>IF(B753="", "", IF(COUNTIF($B$9:B752, B753)&gt;0, "", B753))</f>
        <v/>
      </c>
      <c r="AP753" s="37" t="str">
        <f t="shared" si="179"/>
        <v/>
      </c>
      <c r="AQ753" s="37">
        <v>745</v>
      </c>
      <c r="AR753" s="37" t="str">
        <f t="shared" si="180"/>
        <v/>
      </c>
      <c r="AT753" s="37" t="str">
        <f t="shared" si="181"/>
        <v/>
      </c>
      <c r="AV753" s="22" t="str">
        <f t="shared" si="182"/>
        <v/>
      </c>
    </row>
    <row r="754" spans="1:48" x14ac:dyDescent="0.25">
      <c r="A754" s="14"/>
      <c r="B754" s="145"/>
      <c r="C754" s="146"/>
      <c r="D754" s="147"/>
      <c r="E754" s="147"/>
      <c r="F754" s="148"/>
      <c r="G754" s="149"/>
      <c r="H754" s="150"/>
      <c r="I754" s="151"/>
      <c r="J754" s="152"/>
      <c r="K754" s="14"/>
      <c r="L754" s="162" t="str">
        <f t="shared" si="174"/>
        <v/>
      </c>
      <c r="M754" s="163" t="str">
        <f t="shared" si="175"/>
        <v/>
      </c>
      <c r="N754" s="164" t="str">
        <f t="shared" si="178"/>
        <v/>
      </c>
      <c r="O754" s="14"/>
      <c r="P754" s="172" t="str">
        <f>IF(I754='Intro &amp; Setup'!$AC$49, Schedule!$P$7, "")</f>
        <v/>
      </c>
      <c r="Q754" s="14"/>
      <c r="S754" s="12" t="str">
        <f t="shared" si="176"/>
        <v/>
      </c>
      <c r="U754" s="22">
        <f>IF(I754='Intro &amp; Setup'!$AC$49, AF754, 0)</f>
        <v>0</v>
      </c>
      <c r="V754" s="57" t="str">
        <f t="shared" si="177"/>
        <v/>
      </c>
      <c r="X754" s="5" t="str">
        <f t="shared" si="185"/>
        <v/>
      </c>
      <c r="Y754" s="6" t="str">
        <f t="shared" si="185"/>
        <v/>
      </c>
      <c r="Z754" s="7" t="str">
        <f t="shared" si="185"/>
        <v/>
      </c>
      <c r="AA754" s="6"/>
      <c r="AB754" s="32" t="str">
        <f t="shared" ca="1" si="186"/>
        <v/>
      </c>
      <c r="AC754" s="59" t="str">
        <f t="shared" ca="1" si="186"/>
        <v/>
      </c>
      <c r="AD754" s="60" t="str">
        <f t="shared" ca="1" si="186"/>
        <v/>
      </c>
      <c r="AE754" s="59"/>
      <c r="AF754" s="22" t="str">
        <f>IF(AND(I754="", J754=""), "", IF(AND(J754="", 'Intro &amp; Setup'!$K$42&gt;0), 'Intro &amp; Setup'!$K$42, J754))</f>
        <v/>
      </c>
      <c r="AO754" s="37" t="str">
        <f>IF(B754="", "", IF(COUNTIF($B$9:B753, B754)&gt;0, "", B754))</f>
        <v/>
      </c>
      <c r="AP754" s="37" t="str">
        <f t="shared" si="179"/>
        <v/>
      </c>
      <c r="AQ754" s="37">
        <v>746</v>
      </c>
      <c r="AR754" s="37" t="str">
        <f t="shared" si="180"/>
        <v/>
      </c>
      <c r="AT754" s="37" t="str">
        <f t="shared" si="181"/>
        <v/>
      </c>
      <c r="AV754" s="22" t="str">
        <f t="shared" si="182"/>
        <v/>
      </c>
    </row>
    <row r="755" spans="1:48" x14ac:dyDescent="0.25">
      <c r="A755" s="14"/>
      <c r="B755" s="145"/>
      <c r="C755" s="146"/>
      <c r="D755" s="147"/>
      <c r="E755" s="147"/>
      <c r="F755" s="148"/>
      <c r="G755" s="149"/>
      <c r="H755" s="150"/>
      <c r="I755" s="151"/>
      <c r="J755" s="152"/>
      <c r="K755" s="14"/>
      <c r="L755" s="162" t="str">
        <f t="shared" si="174"/>
        <v/>
      </c>
      <c r="M755" s="163" t="str">
        <f t="shared" si="175"/>
        <v/>
      </c>
      <c r="N755" s="164" t="str">
        <f t="shared" si="178"/>
        <v/>
      </c>
      <c r="O755" s="14"/>
      <c r="P755" s="172" t="str">
        <f>IF(I755='Intro &amp; Setup'!$AC$49, Schedule!$P$7, "")</f>
        <v/>
      </c>
      <c r="Q755" s="14"/>
      <c r="S755" s="12" t="str">
        <f t="shared" si="176"/>
        <v/>
      </c>
      <c r="U755" s="22">
        <f>IF(I755='Intro &amp; Setup'!$AC$49, AF755, 0)</f>
        <v>0</v>
      </c>
      <c r="V755" s="57" t="str">
        <f t="shared" si="177"/>
        <v/>
      </c>
      <c r="X755" s="5" t="str">
        <f t="shared" si="185"/>
        <v/>
      </c>
      <c r="Y755" s="6" t="str">
        <f t="shared" si="185"/>
        <v/>
      </c>
      <c r="Z755" s="7" t="str">
        <f t="shared" si="185"/>
        <v/>
      </c>
      <c r="AA755" s="6"/>
      <c r="AB755" s="32" t="str">
        <f t="shared" ca="1" si="186"/>
        <v/>
      </c>
      <c r="AC755" s="59" t="str">
        <f t="shared" ca="1" si="186"/>
        <v/>
      </c>
      <c r="AD755" s="60" t="str">
        <f t="shared" ca="1" si="186"/>
        <v/>
      </c>
      <c r="AE755" s="59"/>
      <c r="AF755" s="22" t="str">
        <f>IF(AND(I755="", J755=""), "", IF(AND(J755="", 'Intro &amp; Setup'!$K$42&gt;0), 'Intro &amp; Setup'!$K$42, J755))</f>
        <v/>
      </c>
      <c r="AO755" s="37" t="str">
        <f>IF(B755="", "", IF(COUNTIF($B$9:B754, B755)&gt;0, "", B755))</f>
        <v/>
      </c>
      <c r="AP755" s="37" t="str">
        <f t="shared" si="179"/>
        <v/>
      </c>
      <c r="AQ755" s="37">
        <v>747</v>
      </c>
      <c r="AR755" s="37" t="str">
        <f t="shared" si="180"/>
        <v/>
      </c>
      <c r="AT755" s="37" t="str">
        <f t="shared" si="181"/>
        <v/>
      </c>
      <c r="AV755" s="22" t="str">
        <f t="shared" si="182"/>
        <v/>
      </c>
    </row>
    <row r="756" spans="1:48" x14ac:dyDescent="0.25">
      <c r="A756" s="14"/>
      <c r="B756" s="145"/>
      <c r="C756" s="146"/>
      <c r="D756" s="147"/>
      <c r="E756" s="147"/>
      <c r="F756" s="148"/>
      <c r="G756" s="149"/>
      <c r="H756" s="150"/>
      <c r="I756" s="151"/>
      <c r="J756" s="152"/>
      <c r="K756" s="14"/>
      <c r="L756" s="162" t="str">
        <f t="shared" si="174"/>
        <v/>
      </c>
      <c r="M756" s="163" t="str">
        <f t="shared" si="175"/>
        <v/>
      </c>
      <c r="N756" s="164" t="str">
        <f t="shared" si="178"/>
        <v/>
      </c>
      <c r="O756" s="14"/>
      <c r="P756" s="172" t="str">
        <f>IF(I756='Intro &amp; Setup'!$AC$49, Schedule!$P$7, "")</f>
        <v/>
      </c>
      <c r="Q756" s="14"/>
      <c r="S756" s="12" t="str">
        <f t="shared" si="176"/>
        <v/>
      </c>
      <c r="U756" s="22">
        <f>IF(I756='Intro &amp; Setup'!$AC$49, AF756, 0)</f>
        <v>0</v>
      </c>
      <c r="V756" s="57" t="str">
        <f t="shared" si="177"/>
        <v/>
      </c>
      <c r="X756" s="5" t="str">
        <f t="shared" si="185"/>
        <v/>
      </c>
      <c r="Y756" s="6" t="str">
        <f t="shared" si="185"/>
        <v/>
      </c>
      <c r="Z756" s="7" t="str">
        <f t="shared" si="185"/>
        <v/>
      </c>
      <c r="AA756" s="6"/>
      <c r="AB756" s="32" t="str">
        <f t="shared" ca="1" si="186"/>
        <v/>
      </c>
      <c r="AC756" s="59" t="str">
        <f t="shared" ca="1" si="186"/>
        <v/>
      </c>
      <c r="AD756" s="60" t="str">
        <f t="shared" ca="1" si="186"/>
        <v/>
      </c>
      <c r="AE756" s="59"/>
      <c r="AF756" s="22" t="str">
        <f>IF(AND(I756="", J756=""), "", IF(AND(J756="", 'Intro &amp; Setup'!$K$42&gt;0), 'Intro &amp; Setup'!$K$42, J756))</f>
        <v/>
      </c>
      <c r="AO756" s="37" t="str">
        <f>IF(B756="", "", IF(COUNTIF($B$9:B755, B756)&gt;0, "", B756))</f>
        <v/>
      </c>
      <c r="AP756" s="37" t="str">
        <f t="shared" si="179"/>
        <v/>
      </c>
      <c r="AQ756" s="37">
        <v>748</v>
      </c>
      <c r="AR756" s="37" t="str">
        <f t="shared" si="180"/>
        <v/>
      </c>
      <c r="AT756" s="37" t="str">
        <f t="shared" si="181"/>
        <v/>
      </c>
      <c r="AV756" s="22" t="str">
        <f t="shared" si="182"/>
        <v/>
      </c>
    </row>
    <row r="757" spans="1:48" x14ac:dyDescent="0.25">
      <c r="A757" s="14"/>
      <c r="B757" s="145"/>
      <c r="C757" s="146"/>
      <c r="D757" s="147"/>
      <c r="E757" s="147"/>
      <c r="F757" s="148"/>
      <c r="G757" s="149"/>
      <c r="H757" s="150"/>
      <c r="I757" s="151"/>
      <c r="J757" s="152"/>
      <c r="K757" s="14"/>
      <c r="L757" s="162" t="str">
        <f t="shared" si="174"/>
        <v/>
      </c>
      <c r="M757" s="163" t="str">
        <f t="shared" si="175"/>
        <v/>
      </c>
      <c r="N757" s="164" t="str">
        <f t="shared" si="178"/>
        <v/>
      </c>
      <c r="O757" s="14"/>
      <c r="P757" s="172" t="str">
        <f>IF(I757='Intro &amp; Setup'!$AC$49, Schedule!$P$7, "")</f>
        <v/>
      </c>
      <c r="Q757" s="14"/>
      <c r="S757" s="12" t="str">
        <f t="shared" si="176"/>
        <v/>
      </c>
      <c r="U757" s="22">
        <f>IF(I757='Intro &amp; Setup'!$AC$49, AF757, 0)</f>
        <v>0</v>
      </c>
      <c r="V757" s="57" t="str">
        <f t="shared" si="177"/>
        <v/>
      </c>
      <c r="X757" s="5" t="str">
        <f t="shared" si="185"/>
        <v/>
      </c>
      <c r="Y757" s="6" t="str">
        <f t="shared" si="185"/>
        <v/>
      </c>
      <c r="Z757" s="7" t="str">
        <f t="shared" si="185"/>
        <v/>
      </c>
      <c r="AA757" s="6"/>
      <c r="AB757" s="32" t="str">
        <f t="shared" ca="1" si="186"/>
        <v/>
      </c>
      <c r="AC757" s="59" t="str">
        <f t="shared" ca="1" si="186"/>
        <v/>
      </c>
      <c r="AD757" s="60" t="str">
        <f t="shared" ca="1" si="186"/>
        <v/>
      </c>
      <c r="AE757" s="59"/>
      <c r="AF757" s="22" t="str">
        <f>IF(AND(I757="", J757=""), "", IF(AND(J757="", 'Intro &amp; Setup'!$K$42&gt;0), 'Intro &amp; Setup'!$K$42, J757))</f>
        <v/>
      </c>
      <c r="AO757" s="37" t="str">
        <f>IF(B757="", "", IF(COUNTIF($B$9:B756, B757)&gt;0, "", B757))</f>
        <v/>
      </c>
      <c r="AP757" s="37" t="str">
        <f t="shared" si="179"/>
        <v/>
      </c>
      <c r="AQ757" s="37">
        <v>749</v>
      </c>
      <c r="AR757" s="37" t="str">
        <f t="shared" si="180"/>
        <v/>
      </c>
      <c r="AT757" s="37" t="str">
        <f t="shared" si="181"/>
        <v/>
      </c>
      <c r="AV757" s="22" t="str">
        <f t="shared" si="182"/>
        <v/>
      </c>
    </row>
    <row r="758" spans="1:48" x14ac:dyDescent="0.25">
      <c r="A758" s="14"/>
      <c r="B758" s="145"/>
      <c r="C758" s="146"/>
      <c r="D758" s="147"/>
      <c r="E758" s="147"/>
      <c r="F758" s="148"/>
      <c r="G758" s="149"/>
      <c r="H758" s="150"/>
      <c r="I758" s="151"/>
      <c r="J758" s="152"/>
      <c r="K758" s="14"/>
      <c r="L758" s="162" t="str">
        <f t="shared" si="174"/>
        <v/>
      </c>
      <c r="M758" s="163" t="str">
        <f t="shared" si="175"/>
        <v/>
      </c>
      <c r="N758" s="164" t="str">
        <f t="shared" si="178"/>
        <v/>
      </c>
      <c r="O758" s="14"/>
      <c r="P758" s="172" t="str">
        <f>IF(I758='Intro &amp; Setup'!$AC$49, Schedule!$P$7, "")</f>
        <v/>
      </c>
      <c r="Q758" s="14"/>
      <c r="S758" s="12" t="str">
        <f t="shared" si="176"/>
        <v/>
      </c>
      <c r="U758" s="22">
        <f>IF(I758='Intro &amp; Setup'!$AC$49, AF758, 0)</f>
        <v>0</v>
      </c>
      <c r="V758" s="57" t="str">
        <f t="shared" si="177"/>
        <v/>
      </c>
      <c r="X758" s="5" t="str">
        <f t="shared" si="185"/>
        <v/>
      </c>
      <c r="Y758" s="6" t="str">
        <f t="shared" si="185"/>
        <v/>
      </c>
      <c r="Z758" s="7" t="str">
        <f t="shared" si="185"/>
        <v/>
      </c>
      <c r="AA758" s="6"/>
      <c r="AB758" s="32" t="str">
        <f t="shared" ca="1" si="186"/>
        <v/>
      </c>
      <c r="AC758" s="59" t="str">
        <f t="shared" ca="1" si="186"/>
        <v/>
      </c>
      <c r="AD758" s="60" t="str">
        <f t="shared" ca="1" si="186"/>
        <v/>
      </c>
      <c r="AE758" s="59"/>
      <c r="AF758" s="22" t="str">
        <f>IF(AND(I758="", J758=""), "", IF(AND(J758="", 'Intro &amp; Setup'!$K$42&gt;0), 'Intro &amp; Setup'!$K$42, J758))</f>
        <v/>
      </c>
      <c r="AO758" s="37" t="str">
        <f>IF(B758="", "", IF(COUNTIF($B$9:B757, B758)&gt;0, "", B758))</f>
        <v/>
      </c>
      <c r="AP758" s="37" t="str">
        <f t="shared" si="179"/>
        <v/>
      </c>
      <c r="AQ758" s="37">
        <v>750</v>
      </c>
      <c r="AR758" s="37" t="str">
        <f t="shared" si="180"/>
        <v/>
      </c>
      <c r="AT758" s="37" t="str">
        <f t="shared" si="181"/>
        <v/>
      </c>
      <c r="AV758" s="22" t="str">
        <f t="shared" si="182"/>
        <v/>
      </c>
    </row>
    <row r="759" spans="1:48" x14ac:dyDescent="0.25">
      <c r="A759" s="14"/>
      <c r="B759" s="145"/>
      <c r="C759" s="146"/>
      <c r="D759" s="147"/>
      <c r="E759" s="147"/>
      <c r="F759" s="148"/>
      <c r="G759" s="149"/>
      <c r="H759" s="150"/>
      <c r="I759" s="151"/>
      <c r="J759" s="152"/>
      <c r="K759" s="14"/>
      <c r="L759" s="162" t="str">
        <f t="shared" si="174"/>
        <v/>
      </c>
      <c r="M759" s="163" t="str">
        <f t="shared" si="175"/>
        <v/>
      </c>
      <c r="N759" s="164" t="str">
        <f t="shared" si="178"/>
        <v/>
      </c>
      <c r="O759" s="14"/>
      <c r="P759" s="172" t="str">
        <f>IF(I759='Intro &amp; Setup'!$AC$49, Schedule!$P$7, "")</f>
        <v/>
      </c>
      <c r="Q759" s="14"/>
      <c r="S759" s="12" t="str">
        <f t="shared" si="176"/>
        <v/>
      </c>
      <c r="U759" s="22">
        <f>IF(I759='Intro &amp; Setup'!$AC$49, AF759, 0)</f>
        <v>0</v>
      </c>
      <c r="V759" s="57" t="str">
        <f t="shared" si="177"/>
        <v/>
      </c>
      <c r="X759" s="5" t="str">
        <f t="shared" si="185"/>
        <v/>
      </c>
      <c r="Y759" s="6" t="str">
        <f t="shared" si="185"/>
        <v/>
      </c>
      <c r="Z759" s="7" t="str">
        <f t="shared" si="185"/>
        <v/>
      </c>
      <c r="AA759" s="6"/>
      <c r="AB759" s="32" t="str">
        <f t="shared" ca="1" si="186"/>
        <v/>
      </c>
      <c r="AC759" s="59" t="str">
        <f t="shared" ca="1" si="186"/>
        <v/>
      </c>
      <c r="AD759" s="60" t="str">
        <f t="shared" ca="1" si="186"/>
        <v/>
      </c>
      <c r="AE759" s="59"/>
      <c r="AF759" s="22" t="str">
        <f>IF(AND(I759="", J759=""), "", IF(AND(J759="", 'Intro &amp; Setup'!$K$42&gt;0), 'Intro &amp; Setup'!$K$42, J759))</f>
        <v/>
      </c>
      <c r="AO759" s="37" t="str">
        <f>IF(B759="", "", IF(COUNTIF($B$9:B758, B759)&gt;0, "", B759))</f>
        <v/>
      </c>
      <c r="AP759" s="37" t="str">
        <f t="shared" si="179"/>
        <v/>
      </c>
      <c r="AQ759" s="37">
        <v>751</v>
      </c>
      <c r="AR759" s="37" t="str">
        <f t="shared" si="180"/>
        <v/>
      </c>
      <c r="AT759" s="37" t="str">
        <f t="shared" si="181"/>
        <v/>
      </c>
      <c r="AV759" s="22" t="str">
        <f t="shared" si="182"/>
        <v/>
      </c>
    </row>
    <row r="760" spans="1:48" x14ac:dyDescent="0.25">
      <c r="A760" s="14"/>
      <c r="B760" s="145"/>
      <c r="C760" s="146"/>
      <c r="D760" s="147"/>
      <c r="E760" s="147"/>
      <c r="F760" s="148"/>
      <c r="G760" s="149"/>
      <c r="H760" s="150"/>
      <c r="I760" s="151"/>
      <c r="J760" s="152"/>
      <c r="K760" s="14"/>
      <c r="L760" s="162" t="str">
        <f t="shared" si="174"/>
        <v/>
      </c>
      <c r="M760" s="163" t="str">
        <f t="shared" si="175"/>
        <v/>
      </c>
      <c r="N760" s="164" t="str">
        <f t="shared" si="178"/>
        <v/>
      </c>
      <c r="O760" s="14"/>
      <c r="P760" s="172" t="str">
        <f>IF(I760='Intro &amp; Setup'!$AC$49, Schedule!$P$7, "")</f>
        <v/>
      </c>
      <c r="Q760" s="14"/>
      <c r="S760" s="12" t="str">
        <f t="shared" si="176"/>
        <v/>
      </c>
      <c r="U760" s="22">
        <f>IF(I760='Intro &amp; Setup'!$AC$49, AF760, 0)</f>
        <v>0</v>
      </c>
      <c r="V760" s="57" t="str">
        <f t="shared" si="177"/>
        <v/>
      </c>
      <c r="X760" s="5" t="str">
        <f t="shared" si="185"/>
        <v/>
      </c>
      <c r="Y760" s="6" t="str">
        <f t="shared" si="185"/>
        <v/>
      </c>
      <c r="Z760" s="7" t="str">
        <f t="shared" si="185"/>
        <v/>
      </c>
      <c r="AA760" s="6"/>
      <c r="AB760" s="32" t="str">
        <f t="shared" ca="1" si="186"/>
        <v/>
      </c>
      <c r="AC760" s="59" t="str">
        <f t="shared" ca="1" si="186"/>
        <v/>
      </c>
      <c r="AD760" s="60" t="str">
        <f t="shared" ca="1" si="186"/>
        <v/>
      </c>
      <c r="AE760" s="59"/>
      <c r="AF760" s="22" t="str">
        <f>IF(AND(I760="", J760=""), "", IF(AND(J760="", 'Intro &amp; Setup'!$K$42&gt;0), 'Intro &amp; Setup'!$K$42, J760))</f>
        <v/>
      </c>
      <c r="AO760" s="37" t="str">
        <f>IF(B760="", "", IF(COUNTIF($B$9:B759, B760)&gt;0, "", B760))</f>
        <v/>
      </c>
      <c r="AP760" s="37" t="str">
        <f t="shared" si="179"/>
        <v/>
      </c>
      <c r="AQ760" s="37">
        <v>752</v>
      </c>
      <c r="AR760" s="37" t="str">
        <f t="shared" si="180"/>
        <v/>
      </c>
      <c r="AT760" s="37" t="str">
        <f t="shared" si="181"/>
        <v/>
      </c>
      <c r="AV760" s="22" t="str">
        <f t="shared" si="182"/>
        <v/>
      </c>
    </row>
    <row r="761" spans="1:48" x14ac:dyDescent="0.25">
      <c r="A761" s="14"/>
      <c r="B761" s="145"/>
      <c r="C761" s="146"/>
      <c r="D761" s="147"/>
      <c r="E761" s="147"/>
      <c r="F761" s="148"/>
      <c r="G761" s="149"/>
      <c r="H761" s="150"/>
      <c r="I761" s="151"/>
      <c r="J761" s="152"/>
      <c r="K761" s="14"/>
      <c r="L761" s="162" t="str">
        <f t="shared" si="174"/>
        <v/>
      </c>
      <c r="M761" s="163" t="str">
        <f t="shared" si="175"/>
        <v/>
      </c>
      <c r="N761" s="164" t="str">
        <f t="shared" si="178"/>
        <v/>
      </c>
      <c r="O761" s="14"/>
      <c r="P761" s="172" t="str">
        <f>IF(I761='Intro &amp; Setup'!$AC$49, Schedule!$P$7, "")</f>
        <v/>
      </c>
      <c r="Q761" s="14"/>
      <c r="S761" s="12" t="str">
        <f t="shared" si="176"/>
        <v/>
      </c>
      <c r="U761" s="22">
        <f>IF(I761='Intro &amp; Setup'!$AC$49, AF761, 0)</f>
        <v>0</v>
      </c>
      <c r="V761" s="57" t="str">
        <f t="shared" si="177"/>
        <v/>
      </c>
      <c r="X761" s="5" t="str">
        <f t="shared" si="185"/>
        <v/>
      </c>
      <c r="Y761" s="6" t="str">
        <f t="shared" si="185"/>
        <v/>
      </c>
      <c r="Z761" s="7" t="str">
        <f t="shared" si="185"/>
        <v/>
      </c>
      <c r="AA761" s="6"/>
      <c r="AB761" s="32" t="str">
        <f t="shared" ca="1" si="186"/>
        <v/>
      </c>
      <c r="AC761" s="59" t="str">
        <f t="shared" ca="1" si="186"/>
        <v/>
      </c>
      <c r="AD761" s="60" t="str">
        <f t="shared" ca="1" si="186"/>
        <v/>
      </c>
      <c r="AE761" s="59"/>
      <c r="AF761" s="22" t="str">
        <f>IF(AND(I761="", J761=""), "", IF(AND(J761="", 'Intro &amp; Setup'!$K$42&gt;0), 'Intro &amp; Setup'!$K$42, J761))</f>
        <v/>
      </c>
      <c r="AO761" s="37" t="str">
        <f>IF(B761="", "", IF(COUNTIF($B$9:B760, B761)&gt;0, "", B761))</f>
        <v/>
      </c>
      <c r="AP761" s="37" t="str">
        <f t="shared" si="179"/>
        <v/>
      </c>
      <c r="AQ761" s="37">
        <v>753</v>
      </c>
      <c r="AR761" s="37" t="str">
        <f t="shared" si="180"/>
        <v/>
      </c>
      <c r="AT761" s="37" t="str">
        <f t="shared" si="181"/>
        <v/>
      </c>
      <c r="AV761" s="22" t="str">
        <f t="shared" si="182"/>
        <v/>
      </c>
    </row>
    <row r="762" spans="1:48" x14ac:dyDescent="0.25">
      <c r="A762" s="14"/>
      <c r="B762" s="145"/>
      <c r="C762" s="146"/>
      <c r="D762" s="147"/>
      <c r="E762" s="147"/>
      <c r="F762" s="148"/>
      <c r="G762" s="149"/>
      <c r="H762" s="150"/>
      <c r="I762" s="151"/>
      <c r="J762" s="152"/>
      <c r="K762" s="14"/>
      <c r="L762" s="162" t="str">
        <f t="shared" si="174"/>
        <v/>
      </c>
      <c r="M762" s="163" t="str">
        <f t="shared" si="175"/>
        <v/>
      </c>
      <c r="N762" s="164" t="str">
        <f t="shared" si="178"/>
        <v/>
      </c>
      <c r="O762" s="14"/>
      <c r="P762" s="172" t="str">
        <f>IF(I762='Intro &amp; Setup'!$AC$49, Schedule!$P$7, "")</f>
        <v/>
      </c>
      <c r="Q762" s="14"/>
      <c r="S762" s="12" t="str">
        <f t="shared" si="176"/>
        <v/>
      </c>
      <c r="U762" s="22">
        <f>IF(I762='Intro &amp; Setup'!$AC$49, AF762, 0)</f>
        <v>0</v>
      </c>
      <c r="V762" s="57" t="str">
        <f t="shared" si="177"/>
        <v/>
      </c>
      <c r="X762" s="5" t="str">
        <f t="shared" si="185"/>
        <v/>
      </c>
      <c r="Y762" s="6" t="str">
        <f t="shared" si="185"/>
        <v/>
      </c>
      <c r="Z762" s="7" t="str">
        <f t="shared" si="185"/>
        <v/>
      </c>
      <c r="AA762" s="6"/>
      <c r="AB762" s="32" t="str">
        <f t="shared" ca="1" si="186"/>
        <v/>
      </c>
      <c r="AC762" s="59" t="str">
        <f t="shared" ca="1" si="186"/>
        <v/>
      </c>
      <c r="AD762" s="60" t="str">
        <f t="shared" ca="1" si="186"/>
        <v/>
      </c>
      <c r="AE762" s="59"/>
      <c r="AF762" s="22" t="str">
        <f>IF(AND(I762="", J762=""), "", IF(AND(J762="", 'Intro &amp; Setup'!$K$42&gt;0), 'Intro &amp; Setup'!$K$42, J762))</f>
        <v/>
      </c>
      <c r="AO762" s="37" t="str">
        <f>IF(B762="", "", IF(COUNTIF($B$9:B761, B762)&gt;0, "", B762))</f>
        <v/>
      </c>
      <c r="AP762" s="37" t="str">
        <f t="shared" si="179"/>
        <v/>
      </c>
      <c r="AQ762" s="37">
        <v>754</v>
      </c>
      <c r="AR762" s="37" t="str">
        <f t="shared" si="180"/>
        <v/>
      </c>
      <c r="AT762" s="37" t="str">
        <f t="shared" si="181"/>
        <v/>
      </c>
      <c r="AV762" s="22" t="str">
        <f t="shared" si="182"/>
        <v/>
      </c>
    </row>
    <row r="763" spans="1:48" x14ac:dyDescent="0.25">
      <c r="A763" s="14"/>
      <c r="B763" s="145"/>
      <c r="C763" s="146"/>
      <c r="D763" s="147"/>
      <c r="E763" s="147"/>
      <c r="F763" s="148"/>
      <c r="G763" s="149"/>
      <c r="H763" s="150"/>
      <c r="I763" s="151"/>
      <c r="J763" s="152"/>
      <c r="K763" s="14"/>
      <c r="L763" s="162" t="str">
        <f t="shared" si="174"/>
        <v/>
      </c>
      <c r="M763" s="163" t="str">
        <f t="shared" si="175"/>
        <v/>
      </c>
      <c r="N763" s="164" t="str">
        <f t="shared" si="178"/>
        <v/>
      </c>
      <c r="O763" s="14"/>
      <c r="P763" s="172" t="str">
        <f>IF(I763='Intro &amp; Setup'!$AC$49, Schedule!$P$7, "")</f>
        <v/>
      </c>
      <c r="Q763" s="14"/>
      <c r="S763" s="12" t="str">
        <f t="shared" si="176"/>
        <v/>
      </c>
      <c r="U763" s="22">
        <f>IF(I763='Intro &amp; Setup'!$AC$49, AF763, 0)</f>
        <v>0</v>
      </c>
      <c r="V763" s="57" t="str">
        <f t="shared" si="177"/>
        <v/>
      </c>
      <c r="X763" s="5" t="str">
        <f t="shared" si="185"/>
        <v/>
      </c>
      <c r="Y763" s="6" t="str">
        <f t="shared" si="185"/>
        <v/>
      </c>
      <c r="Z763" s="7" t="str">
        <f t="shared" si="185"/>
        <v/>
      </c>
      <c r="AA763" s="6"/>
      <c r="AB763" s="32" t="str">
        <f t="shared" ca="1" si="186"/>
        <v/>
      </c>
      <c r="AC763" s="59" t="str">
        <f t="shared" ca="1" si="186"/>
        <v/>
      </c>
      <c r="AD763" s="60" t="str">
        <f t="shared" ca="1" si="186"/>
        <v/>
      </c>
      <c r="AE763" s="59"/>
      <c r="AF763" s="22" t="str">
        <f>IF(AND(I763="", J763=""), "", IF(AND(J763="", 'Intro &amp; Setup'!$K$42&gt;0), 'Intro &amp; Setup'!$K$42, J763))</f>
        <v/>
      </c>
      <c r="AO763" s="37" t="str">
        <f>IF(B763="", "", IF(COUNTIF($B$9:B762, B763)&gt;0, "", B763))</f>
        <v/>
      </c>
      <c r="AP763" s="37" t="str">
        <f t="shared" si="179"/>
        <v/>
      </c>
      <c r="AQ763" s="37">
        <v>755</v>
      </c>
      <c r="AR763" s="37" t="str">
        <f t="shared" si="180"/>
        <v/>
      </c>
      <c r="AT763" s="37" t="str">
        <f t="shared" si="181"/>
        <v/>
      </c>
      <c r="AV763" s="22" t="str">
        <f t="shared" si="182"/>
        <v/>
      </c>
    </row>
    <row r="764" spans="1:48" x14ac:dyDescent="0.25">
      <c r="A764" s="14"/>
      <c r="B764" s="145"/>
      <c r="C764" s="146"/>
      <c r="D764" s="147"/>
      <c r="E764" s="147"/>
      <c r="F764" s="148"/>
      <c r="G764" s="149"/>
      <c r="H764" s="150"/>
      <c r="I764" s="151"/>
      <c r="J764" s="152"/>
      <c r="K764" s="14"/>
      <c r="L764" s="162" t="str">
        <f t="shared" si="174"/>
        <v/>
      </c>
      <c r="M764" s="163" t="str">
        <f t="shared" si="175"/>
        <v/>
      </c>
      <c r="N764" s="164" t="str">
        <f t="shared" si="178"/>
        <v/>
      </c>
      <c r="O764" s="14"/>
      <c r="P764" s="172" t="str">
        <f>IF(I764='Intro &amp; Setup'!$AC$49, Schedule!$P$7, "")</f>
        <v/>
      </c>
      <c r="Q764" s="14"/>
      <c r="S764" s="12" t="str">
        <f t="shared" si="176"/>
        <v/>
      </c>
      <c r="U764" s="22">
        <f>IF(I764='Intro &amp; Setup'!$AC$49, AF764, 0)</f>
        <v>0</v>
      </c>
      <c r="V764" s="57" t="str">
        <f t="shared" si="177"/>
        <v/>
      </c>
      <c r="X764" s="5" t="str">
        <f t="shared" si="185"/>
        <v/>
      </c>
      <c r="Y764" s="6" t="str">
        <f t="shared" si="185"/>
        <v/>
      </c>
      <c r="Z764" s="7" t="str">
        <f t="shared" si="185"/>
        <v/>
      </c>
      <c r="AA764" s="6"/>
      <c r="AB764" s="32" t="str">
        <f t="shared" ca="1" si="186"/>
        <v/>
      </c>
      <c r="AC764" s="59" t="str">
        <f t="shared" ca="1" si="186"/>
        <v/>
      </c>
      <c r="AD764" s="60" t="str">
        <f t="shared" ca="1" si="186"/>
        <v/>
      </c>
      <c r="AE764" s="59"/>
      <c r="AF764" s="22" t="str">
        <f>IF(AND(I764="", J764=""), "", IF(AND(J764="", 'Intro &amp; Setup'!$K$42&gt;0), 'Intro &amp; Setup'!$K$42, J764))</f>
        <v/>
      </c>
      <c r="AO764" s="37" t="str">
        <f>IF(B764="", "", IF(COUNTIF($B$9:B763, B764)&gt;0, "", B764))</f>
        <v/>
      </c>
      <c r="AP764" s="37" t="str">
        <f t="shared" si="179"/>
        <v/>
      </c>
      <c r="AQ764" s="37">
        <v>756</v>
      </c>
      <c r="AR764" s="37" t="str">
        <f t="shared" si="180"/>
        <v/>
      </c>
      <c r="AT764" s="37" t="str">
        <f t="shared" si="181"/>
        <v/>
      </c>
      <c r="AV764" s="22" t="str">
        <f t="shared" si="182"/>
        <v/>
      </c>
    </row>
    <row r="765" spans="1:48" x14ac:dyDescent="0.25">
      <c r="A765" s="14"/>
      <c r="B765" s="145"/>
      <c r="C765" s="146"/>
      <c r="D765" s="147"/>
      <c r="E765" s="147"/>
      <c r="F765" s="148"/>
      <c r="G765" s="149"/>
      <c r="H765" s="150"/>
      <c r="I765" s="151"/>
      <c r="J765" s="152"/>
      <c r="K765" s="14"/>
      <c r="L765" s="162" t="str">
        <f t="shared" si="174"/>
        <v/>
      </c>
      <c r="M765" s="163" t="str">
        <f t="shared" si="175"/>
        <v/>
      </c>
      <c r="N765" s="164" t="str">
        <f t="shared" si="178"/>
        <v/>
      </c>
      <c r="O765" s="14"/>
      <c r="P765" s="172" t="str">
        <f>IF(I765='Intro &amp; Setup'!$AC$49, Schedule!$P$7, "")</f>
        <v/>
      </c>
      <c r="Q765" s="14"/>
      <c r="S765" s="12" t="str">
        <f t="shared" si="176"/>
        <v/>
      </c>
      <c r="U765" s="22">
        <f>IF(I765='Intro &amp; Setup'!$AC$49, AF765, 0)</f>
        <v>0</v>
      </c>
      <c r="V765" s="57" t="str">
        <f t="shared" si="177"/>
        <v/>
      </c>
      <c r="X765" s="5" t="str">
        <f t="shared" si="185"/>
        <v/>
      </c>
      <c r="Y765" s="6" t="str">
        <f t="shared" si="185"/>
        <v/>
      </c>
      <c r="Z765" s="7" t="str">
        <f t="shared" si="185"/>
        <v/>
      </c>
      <c r="AA765" s="6"/>
      <c r="AB765" s="32" t="str">
        <f t="shared" ca="1" si="186"/>
        <v/>
      </c>
      <c r="AC765" s="59" t="str">
        <f t="shared" ca="1" si="186"/>
        <v/>
      </c>
      <c r="AD765" s="60" t="str">
        <f t="shared" ca="1" si="186"/>
        <v/>
      </c>
      <c r="AE765" s="59"/>
      <c r="AF765" s="22" t="str">
        <f>IF(AND(I765="", J765=""), "", IF(AND(J765="", 'Intro &amp; Setup'!$K$42&gt;0), 'Intro &amp; Setup'!$K$42, J765))</f>
        <v/>
      </c>
      <c r="AO765" s="37" t="str">
        <f>IF(B765="", "", IF(COUNTIF($B$9:B764, B765)&gt;0, "", B765))</f>
        <v/>
      </c>
      <c r="AP765" s="37" t="str">
        <f t="shared" si="179"/>
        <v/>
      </c>
      <c r="AQ765" s="37">
        <v>757</v>
      </c>
      <c r="AR765" s="37" t="str">
        <f t="shared" si="180"/>
        <v/>
      </c>
      <c r="AT765" s="37" t="str">
        <f t="shared" si="181"/>
        <v/>
      </c>
      <c r="AV765" s="22" t="str">
        <f t="shared" si="182"/>
        <v/>
      </c>
    </row>
    <row r="766" spans="1:48" x14ac:dyDescent="0.25">
      <c r="A766" s="14"/>
      <c r="B766" s="145"/>
      <c r="C766" s="146"/>
      <c r="D766" s="147"/>
      <c r="E766" s="147"/>
      <c r="F766" s="148"/>
      <c r="G766" s="149"/>
      <c r="H766" s="150"/>
      <c r="I766" s="151"/>
      <c r="J766" s="152"/>
      <c r="K766" s="14"/>
      <c r="L766" s="162" t="str">
        <f t="shared" si="174"/>
        <v/>
      </c>
      <c r="M766" s="163" t="str">
        <f t="shared" si="175"/>
        <v/>
      </c>
      <c r="N766" s="164" t="str">
        <f t="shared" si="178"/>
        <v/>
      </c>
      <c r="O766" s="14"/>
      <c r="P766" s="172" t="str">
        <f>IF(I766='Intro &amp; Setup'!$AC$49, Schedule!$P$7, "")</f>
        <v/>
      </c>
      <c r="Q766" s="14"/>
      <c r="S766" s="12" t="str">
        <f t="shared" si="176"/>
        <v/>
      </c>
      <c r="U766" s="22">
        <f>IF(I766='Intro &amp; Setup'!$AC$49, AF766, 0)</f>
        <v>0</v>
      </c>
      <c r="V766" s="57" t="str">
        <f t="shared" si="177"/>
        <v/>
      </c>
      <c r="X766" s="5" t="str">
        <f t="shared" si="185"/>
        <v/>
      </c>
      <c r="Y766" s="6" t="str">
        <f t="shared" si="185"/>
        <v/>
      </c>
      <c r="Z766" s="7" t="str">
        <f t="shared" si="185"/>
        <v/>
      </c>
      <c r="AA766" s="6"/>
      <c r="AB766" s="32" t="str">
        <f t="shared" ca="1" si="186"/>
        <v/>
      </c>
      <c r="AC766" s="59" t="str">
        <f t="shared" ca="1" si="186"/>
        <v/>
      </c>
      <c r="AD766" s="60" t="str">
        <f t="shared" ca="1" si="186"/>
        <v/>
      </c>
      <c r="AE766" s="59"/>
      <c r="AF766" s="22" t="str">
        <f>IF(AND(I766="", J766=""), "", IF(AND(J766="", 'Intro &amp; Setup'!$K$42&gt;0), 'Intro &amp; Setup'!$K$42, J766))</f>
        <v/>
      </c>
      <c r="AO766" s="37" t="str">
        <f>IF(B766="", "", IF(COUNTIF($B$9:B765, B766)&gt;0, "", B766))</f>
        <v/>
      </c>
      <c r="AP766" s="37" t="str">
        <f t="shared" si="179"/>
        <v/>
      </c>
      <c r="AQ766" s="37">
        <v>758</v>
      </c>
      <c r="AR766" s="37" t="str">
        <f t="shared" si="180"/>
        <v/>
      </c>
      <c r="AT766" s="37" t="str">
        <f t="shared" si="181"/>
        <v/>
      </c>
      <c r="AV766" s="22" t="str">
        <f t="shared" si="182"/>
        <v/>
      </c>
    </row>
    <row r="767" spans="1:48" x14ac:dyDescent="0.25">
      <c r="A767" s="14"/>
      <c r="B767" s="145"/>
      <c r="C767" s="146"/>
      <c r="D767" s="147"/>
      <c r="E767" s="147"/>
      <c r="F767" s="148"/>
      <c r="G767" s="149"/>
      <c r="H767" s="150"/>
      <c r="I767" s="151"/>
      <c r="J767" s="152"/>
      <c r="K767" s="14"/>
      <c r="L767" s="162" t="str">
        <f t="shared" si="174"/>
        <v/>
      </c>
      <c r="M767" s="163" t="str">
        <f t="shared" si="175"/>
        <v/>
      </c>
      <c r="N767" s="164" t="str">
        <f t="shared" si="178"/>
        <v/>
      </c>
      <c r="O767" s="14"/>
      <c r="P767" s="172" t="str">
        <f>IF(I767='Intro &amp; Setup'!$AC$49, Schedule!$P$7, "")</f>
        <v/>
      </c>
      <c r="Q767" s="14"/>
      <c r="S767" s="12" t="str">
        <f t="shared" si="176"/>
        <v/>
      </c>
      <c r="U767" s="22">
        <f>IF(I767='Intro &amp; Setup'!$AC$49, AF767, 0)</f>
        <v>0</v>
      </c>
      <c r="V767" s="57" t="str">
        <f t="shared" si="177"/>
        <v/>
      </c>
      <c r="X767" s="5" t="str">
        <f t="shared" si="185"/>
        <v/>
      </c>
      <c r="Y767" s="6" t="str">
        <f t="shared" si="185"/>
        <v/>
      </c>
      <c r="Z767" s="7" t="str">
        <f t="shared" si="185"/>
        <v/>
      </c>
      <c r="AA767" s="6"/>
      <c r="AB767" s="32" t="str">
        <f t="shared" ca="1" si="186"/>
        <v/>
      </c>
      <c r="AC767" s="59" t="str">
        <f t="shared" ca="1" si="186"/>
        <v/>
      </c>
      <c r="AD767" s="60" t="str">
        <f t="shared" ca="1" si="186"/>
        <v/>
      </c>
      <c r="AE767" s="59"/>
      <c r="AF767" s="22" t="str">
        <f>IF(AND(I767="", J767=""), "", IF(AND(J767="", 'Intro &amp; Setup'!$K$42&gt;0), 'Intro &amp; Setup'!$K$42, J767))</f>
        <v/>
      </c>
      <c r="AO767" s="37" t="str">
        <f>IF(B767="", "", IF(COUNTIF($B$9:B766, B767)&gt;0, "", B767))</f>
        <v/>
      </c>
      <c r="AP767" s="37" t="str">
        <f t="shared" si="179"/>
        <v/>
      </c>
      <c r="AQ767" s="37">
        <v>759</v>
      </c>
      <c r="AR767" s="37" t="str">
        <f t="shared" si="180"/>
        <v/>
      </c>
      <c r="AT767" s="37" t="str">
        <f t="shared" si="181"/>
        <v/>
      </c>
      <c r="AV767" s="22" t="str">
        <f t="shared" si="182"/>
        <v/>
      </c>
    </row>
    <row r="768" spans="1:48" x14ac:dyDescent="0.25">
      <c r="A768" s="14"/>
      <c r="B768" s="145"/>
      <c r="C768" s="146"/>
      <c r="D768" s="147"/>
      <c r="E768" s="147"/>
      <c r="F768" s="148"/>
      <c r="G768" s="149"/>
      <c r="H768" s="150"/>
      <c r="I768" s="151"/>
      <c r="J768" s="152"/>
      <c r="K768" s="14"/>
      <c r="L768" s="162" t="str">
        <f t="shared" si="174"/>
        <v/>
      </c>
      <c r="M768" s="163" t="str">
        <f t="shared" si="175"/>
        <v/>
      </c>
      <c r="N768" s="164" t="str">
        <f t="shared" si="178"/>
        <v/>
      </c>
      <c r="O768" s="14"/>
      <c r="P768" s="172" t="str">
        <f>IF(I768='Intro &amp; Setup'!$AC$49, Schedule!$P$7, "")</f>
        <v/>
      </c>
      <c r="Q768" s="14"/>
      <c r="S768" s="12" t="str">
        <f t="shared" si="176"/>
        <v/>
      </c>
      <c r="U768" s="22">
        <f>IF(I768='Intro &amp; Setup'!$AC$49, AF768, 0)</f>
        <v>0</v>
      </c>
      <c r="V768" s="57" t="str">
        <f t="shared" si="177"/>
        <v/>
      </c>
      <c r="X768" s="5" t="str">
        <f t="shared" si="185"/>
        <v/>
      </c>
      <c r="Y768" s="6" t="str">
        <f t="shared" si="185"/>
        <v/>
      </c>
      <c r="Z768" s="7" t="str">
        <f t="shared" si="185"/>
        <v/>
      </c>
      <c r="AA768" s="6"/>
      <c r="AB768" s="32" t="str">
        <f t="shared" ca="1" si="186"/>
        <v/>
      </c>
      <c r="AC768" s="59" t="str">
        <f t="shared" ca="1" si="186"/>
        <v/>
      </c>
      <c r="AD768" s="60" t="str">
        <f t="shared" ca="1" si="186"/>
        <v/>
      </c>
      <c r="AE768" s="59"/>
      <c r="AF768" s="22" t="str">
        <f>IF(AND(I768="", J768=""), "", IF(AND(J768="", 'Intro &amp; Setup'!$K$42&gt;0), 'Intro &amp; Setup'!$K$42, J768))</f>
        <v/>
      </c>
      <c r="AO768" s="37" t="str">
        <f>IF(B768="", "", IF(COUNTIF($B$9:B767, B768)&gt;0, "", B768))</f>
        <v/>
      </c>
      <c r="AP768" s="37" t="str">
        <f t="shared" si="179"/>
        <v/>
      </c>
      <c r="AQ768" s="37">
        <v>760</v>
      </c>
      <c r="AR768" s="37" t="str">
        <f t="shared" si="180"/>
        <v/>
      </c>
      <c r="AT768" s="37" t="str">
        <f t="shared" si="181"/>
        <v/>
      </c>
      <c r="AV768" s="22" t="str">
        <f t="shared" si="182"/>
        <v/>
      </c>
    </row>
    <row r="769" spans="1:48" x14ac:dyDescent="0.25">
      <c r="A769" s="14"/>
      <c r="B769" s="145"/>
      <c r="C769" s="146"/>
      <c r="D769" s="147"/>
      <c r="E769" s="147"/>
      <c r="F769" s="148"/>
      <c r="G769" s="149"/>
      <c r="H769" s="150"/>
      <c r="I769" s="151"/>
      <c r="J769" s="152"/>
      <c r="K769" s="14"/>
      <c r="L769" s="162" t="str">
        <f t="shared" si="174"/>
        <v/>
      </c>
      <c r="M769" s="163" t="str">
        <f t="shared" si="175"/>
        <v/>
      </c>
      <c r="N769" s="164" t="str">
        <f t="shared" si="178"/>
        <v/>
      </c>
      <c r="O769" s="14"/>
      <c r="P769" s="172" t="str">
        <f>IF(I769='Intro &amp; Setup'!$AC$49, Schedule!$P$7, "")</f>
        <v/>
      </c>
      <c r="Q769" s="14"/>
      <c r="S769" s="12" t="str">
        <f t="shared" si="176"/>
        <v/>
      </c>
      <c r="U769" s="22">
        <f>IF(I769='Intro &amp; Setup'!$AC$49, AF769, 0)</f>
        <v>0</v>
      </c>
      <c r="V769" s="57" t="str">
        <f t="shared" si="177"/>
        <v/>
      </c>
      <c r="X769" s="5" t="str">
        <f t="shared" ref="X769:Z788" si="187">IF($I769="", "", IF($S769=X$8, $I769, ""))</f>
        <v/>
      </c>
      <c r="Y769" s="6" t="str">
        <f t="shared" si="187"/>
        <v/>
      </c>
      <c r="Z769" s="7" t="str">
        <f t="shared" si="187"/>
        <v/>
      </c>
      <c r="AA769" s="6"/>
      <c r="AB769" s="32" t="str">
        <f t="shared" ref="AB769:AD788" ca="1" si="188">IF($S769=AB$8, $AF769, "")</f>
        <v/>
      </c>
      <c r="AC769" s="59" t="str">
        <f t="shared" ca="1" si="188"/>
        <v/>
      </c>
      <c r="AD769" s="60" t="str">
        <f t="shared" ca="1" si="188"/>
        <v/>
      </c>
      <c r="AE769" s="59"/>
      <c r="AF769" s="22" t="str">
        <f>IF(AND(I769="", J769=""), "", IF(AND(J769="", 'Intro &amp; Setup'!$K$42&gt;0), 'Intro &amp; Setup'!$K$42, J769))</f>
        <v/>
      </c>
      <c r="AO769" s="37" t="str">
        <f>IF(B769="", "", IF(COUNTIF($B$9:B768, B769)&gt;0, "", B769))</f>
        <v/>
      </c>
      <c r="AP769" s="37" t="str">
        <f t="shared" si="179"/>
        <v/>
      </c>
      <c r="AQ769" s="37">
        <v>761</v>
      </c>
      <c r="AR769" s="37" t="str">
        <f t="shared" si="180"/>
        <v/>
      </c>
      <c r="AT769" s="37" t="str">
        <f t="shared" si="181"/>
        <v/>
      </c>
      <c r="AV769" s="22" t="str">
        <f t="shared" si="182"/>
        <v/>
      </c>
    </row>
    <row r="770" spans="1:48" x14ac:dyDescent="0.25">
      <c r="A770" s="14"/>
      <c r="B770" s="145"/>
      <c r="C770" s="146"/>
      <c r="D770" s="147"/>
      <c r="E770" s="147"/>
      <c r="F770" s="148"/>
      <c r="G770" s="149"/>
      <c r="H770" s="150"/>
      <c r="I770" s="151"/>
      <c r="J770" s="152"/>
      <c r="K770" s="14"/>
      <c r="L770" s="162" t="str">
        <f t="shared" si="174"/>
        <v/>
      </c>
      <c r="M770" s="163" t="str">
        <f t="shared" si="175"/>
        <v/>
      </c>
      <c r="N770" s="164" t="str">
        <f t="shared" si="178"/>
        <v/>
      </c>
      <c r="O770" s="14"/>
      <c r="P770" s="172" t="str">
        <f>IF(I770='Intro &amp; Setup'!$AC$49, Schedule!$P$7, "")</f>
        <v/>
      </c>
      <c r="Q770" s="14"/>
      <c r="S770" s="12" t="str">
        <f t="shared" si="176"/>
        <v/>
      </c>
      <c r="U770" s="22">
        <f>IF(I770='Intro &amp; Setup'!$AC$49, AF770, 0)</f>
        <v>0</v>
      </c>
      <c r="V770" s="57" t="str">
        <f t="shared" si="177"/>
        <v/>
      </c>
      <c r="X770" s="5" t="str">
        <f t="shared" si="187"/>
        <v/>
      </c>
      <c r="Y770" s="6" t="str">
        <f t="shared" si="187"/>
        <v/>
      </c>
      <c r="Z770" s="7" t="str">
        <f t="shared" si="187"/>
        <v/>
      </c>
      <c r="AA770" s="6"/>
      <c r="AB770" s="32" t="str">
        <f t="shared" ca="1" si="188"/>
        <v/>
      </c>
      <c r="AC770" s="59" t="str">
        <f t="shared" ca="1" si="188"/>
        <v/>
      </c>
      <c r="AD770" s="60" t="str">
        <f t="shared" ca="1" si="188"/>
        <v/>
      </c>
      <c r="AE770" s="59"/>
      <c r="AF770" s="22" t="str">
        <f>IF(AND(I770="", J770=""), "", IF(AND(J770="", 'Intro &amp; Setup'!$K$42&gt;0), 'Intro &amp; Setup'!$K$42, J770))</f>
        <v/>
      </c>
      <c r="AO770" s="37" t="str">
        <f>IF(B770="", "", IF(COUNTIF($B$9:B769, B770)&gt;0, "", B770))</f>
        <v/>
      </c>
      <c r="AP770" s="37" t="str">
        <f t="shared" si="179"/>
        <v/>
      </c>
      <c r="AQ770" s="37">
        <v>762</v>
      </c>
      <c r="AR770" s="37" t="str">
        <f t="shared" si="180"/>
        <v/>
      </c>
      <c r="AT770" s="37" t="str">
        <f t="shared" si="181"/>
        <v/>
      </c>
      <c r="AV770" s="22" t="str">
        <f t="shared" si="182"/>
        <v/>
      </c>
    </row>
    <row r="771" spans="1:48" x14ac:dyDescent="0.25">
      <c r="A771" s="14"/>
      <c r="B771" s="145"/>
      <c r="C771" s="146"/>
      <c r="D771" s="147"/>
      <c r="E771" s="147"/>
      <c r="F771" s="148"/>
      <c r="G771" s="149"/>
      <c r="H771" s="150"/>
      <c r="I771" s="151"/>
      <c r="J771" s="152"/>
      <c r="K771" s="14"/>
      <c r="L771" s="162" t="str">
        <f t="shared" si="174"/>
        <v/>
      </c>
      <c r="M771" s="163" t="str">
        <f t="shared" si="175"/>
        <v/>
      </c>
      <c r="N771" s="164" t="str">
        <f t="shared" si="178"/>
        <v/>
      </c>
      <c r="O771" s="14"/>
      <c r="P771" s="172" t="str">
        <f>IF(I771='Intro &amp; Setup'!$AC$49, Schedule!$P$7, "")</f>
        <v/>
      </c>
      <c r="Q771" s="14"/>
      <c r="S771" s="12" t="str">
        <f t="shared" si="176"/>
        <v/>
      </c>
      <c r="U771" s="22">
        <f>IF(I771='Intro &amp; Setup'!$AC$49, AF771, 0)</f>
        <v>0</v>
      </c>
      <c r="V771" s="57" t="str">
        <f t="shared" si="177"/>
        <v/>
      </c>
      <c r="X771" s="5" t="str">
        <f t="shared" si="187"/>
        <v/>
      </c>
      <c r="Y771" s="6" t="str">
        <f t="shared" si="187"/>
        <v/>
      </c>
      <c r="Z771" s="7" t="str">
        <f t="shared" si="187"/>
        <v/>
      </c>
      <c r="AA771" s="6"/>
      <c r="AB771" s="32" t="str">
        <f t="shared" ca="1" si="188"/>
        <v/>
      </c>
      <c r="AC771" s="59" t="str">
        <f t="shared" ca="1" si="188"/>
        <v/>
      </c>
      <c r="AD771" s="60" t="str">
        <f t="shared" ca="1" si="188"/>
        <v/>
      </c>
      <c r="AE771" s="59"/>
      <c r="AF771" s="22" t="str">
        <f>IF(AND(I771="", J771=""), "", IF(AND(J771="", 'Intro &amp; Setup'!$K$42&gt;0), 'Intro &amp; Setup'!$K$42, J771))</f>
        <v/>
      </c>
      <c r="AO771" s="37" t="str">
        <f>IF(B771="", "", IF(COUNTIF($B$9:B770, B771)&gt;0, "", B771))</f>
        <v/>
      </c>
      <c r="AP771" s="37" t="str">
        <f t="shared" si="179"/>
        <v/>
      </c>
      <c r="AQ771" s="37">
        <v>763</v>
      </c>
      <c r="AR771" s="37" t="str">
        <f t="shared" si="180"/>
        <v/>
      </c>
      <c r="AT771" s="37" t="str">
        <f t="shared" si="181"/>
        <v/>
      </c>
      <c r="AV771" s="22" t="str">
        <f t="shared" si="182"/>
        <v/>
      </c>
    </row>
    <row r="772" spans="1:48" x14ac:dyDescent="0.25">
      <c r="A772" s="14"/>
      <c r="B772" s="145"/>
      <c r="C772" s="146"/>
      <c r="D772" s="147"/>
      <c r="E772" s="147"/>
      <c r="F772" s="148"/>
      <c r="G772" s="149"/>
      <c r="H772" s="150"/>
      <c r="I772" s="151"/>
      <c r="J772" s="152"/>
      <c r="K772" s="14"/>
      <c r="L772" s="162" t="str">
        <f t="shared" si="174"/>
        <v/>
      </c>
      <c r="M772" s="163" t="str">
        <f t="shared" si="175"/>
        <v/>
      </c>
      <c r="N772" s="164" t="str">
        <f t="shared" si="178"/>
        <v/>
      </c>
      <c r="O772" s="14"/>
      <c r="P772" s="172" t="str">
        <f>IF(I772='Intro &amp; Setup'!$AC$49, Schedule!$P$7, "")</f>
        <v/>
      </c>
      <c r="Q772" s="14"/>
      <c r="S772" s="12" t="str">
        <f t="shared" si="176"/>
        <v/>
      </c>
      <c r="U772" s="22">
        <f>IF(I772='Intro &amp; Setup'!$AC$49, AF772, 0)</f>
        <v>0</v>
      </c>
      <c r="V772" s="57" t="str">
        <f t="shared" si="177"/>
        <v/>
      </c>
      <c r="X772" s="5" t="str">
        <f t="shared" si="187"/>
        <v/>
      </c>
      <c r="Y772" s="6" t="str">
        <f t="shared" si="187"/>
        <v/>
      </c>
      <c r="Z772" s="7" t="str">
        <f t="shared" si="187"/>
        <v/>
      </c>
      <c r="AA772" s="6"/>
      <c r="AB772" s="32" t="str">
        <f t="shared" ca="1" si="188"/>
        <v/>
      </c>
      <c r="AC772" s="59" t="str">
        <f t="shared" ca="1" si="188"/>
        <v/>
      </c>
      <c r="AD772" s="60" t="str">
        <f t="shared" ca="1" si="188"/>
        <v/>
      </c>
      <c r="AE772" s="59"/>
      <c r="AF772" s="22" t="str">
        <f>IF(AND(I772="", J772=""), "", IF(AND(J772="", 'Intro &amp; Setup'!$K$42&gt;0), 'Intro &amp; Setup'!$K$42, J772))</f>
        <v/>
      </c>
      <c r="AO772" s="37" t="str">
        <f>IF(B772="", "", IF(COUNTIF($B$9:B771, B772)&gt;0, "", B772))</f>
        <v/>
      </c>
      <c r="AP772" s="37" t="str">
        <f t="shared" si="179"/>
        <v/>
      </c>
      <c r="AQ772" s="37">
        <v>764</v>
      </c>
      <c r="AR772" s="37" t="str">
        <f t="shared" si="180"/>
        <v/>
      </c>
      <c r="AT772" s="37" t="str">
        <f t="shared" si="181"/>
        <v/>
      </c>
      <c r="AV772" s="22" t="str">
        <f t="shared" si="182"/>
        <v/>
      </c>
    </row>
    <row r="773" spans="1:48" x14ac:dyDescent="0.25">
      <c r="A773" s="14"/>
      <c r="B773" s="145"/>
      <c r="C773" s="146"/>
      <c r="D773" s="147"/>
      <c r="E773" s="147"/>
      <c r="F773" s="148"/>
      <c r="G773" s="149"/>
      <c r="H773" s="150"/>
      <c r="I773" s="151"/>
      <c r="J773" s="152"/>
      <c r="K773" s="14"/>
      <c r="L773" s="162" t="str">
        <f t="shared" si="174"/>
        <v/>
      </c>
      <c r="M773" s="163" t="str">
        <f t="shared" si="175"/>
        <v/>
      </c>
      <c r="N773" s="164" t="str">
        <f t="shared" si="178"/>
        <v/>
      </c>
      <c r="O773" s="14"/>
      <c r="P773" s="172" t="str">
        <f>IF(I773='Intro &amp; Setup'!$AC$49, Schedule!$P$7, "")</f>
        <v/>
      </c>
      <c r="Q773" s="14"/>
      <c r="S773" s="12" t="str">
        <f t="shared" si="176"/>
        <v/>
      </c>
      <c r="U773" s="22">
        <f>IF(I773='Intro &amp; Setup'!$AC$49, AF773, 0)</f>
        <v>0</v>
      </c>
      <c r="V773" s="57" t="str">
        <f t="shared" si="177"/>
        <v/>
      </c>
      <c r="X773" s="5" t="str">
        <f t="shared" si="187"/>
        <v/>
      </c>
      <c r="Y773" s="6" t="str">
        <f t="shared" si="187"/>
        <v/>
      </c>
      <c r="Z773" s="7" t="str">
        <f t="shared" si="187"/>
        <v/>
      </c>
      <c r="AA773" s="6"/>
      <c r="AB773" s="32" t="str">
        <f t="shared" ca="1" si="188"/>
        <v/>
      </c>
      <c r="AC773" s="59" t="str">
        <f t="shared" ca="1" si="188"/>
        <v/>
      </c>
      <c r="AD773" s="60" t="str">
        <f t="shared" ca="1" si="188"/>
        <v/>
      </c>
      <c r="AE773" s="59"/>
      <c r="AF773" s="22" t="str">
        <f>IF(AND(I773="", J773=""), "", IF(AND(J773="", 'Intro &amp; Setup'!$K$42&gt;0), 'Intro &amp; Setup'!$K$42, J773))</f>
        <v/>
      </c>
      <c r="AO773" s="37" t="str">
        <f>IF(B773="", "", IF(COUNTIF($B$9:B772, B773)&gt;0, "", B773))</f>
        <v/>
      </c>
      <c r="AP773" s="37" t="str">
        <f t="shared" si="179"/>
        <v/>
      </c>
      <c r="AQ773" s="37">
        <v>765</v>
      </c>
      <c r="AR773" s="37" t="str">
        <f t="shared" si="180"/>
        <v/>
      </c>
      <c r="AT773" s="37" t="str">
        <f t="shared" si="181"/>
        <v/>
      </c>
      <c r="AV773" s="22" t="str">
        <f t="shared" si="182"/>
        <v/>
      </c>
    </row>
    <row r="774" spans="1:48" x14ac:dyDescent="0.25">
      <c r="A774" s="14"/>
      <c r="B774" s="145"/>
      <c r="C774" s="146"/>
      <c r="D774" s="147"/>
      <c r="E774" s="147"/>
      <c r="F774" s="148"/>
      <c r="G774" s="149"/>
      <c r="H774" s="150"/>
      <c r="I774" s="151"/>
      <c r="J774" s="152"/>
      <c r="K774" s="14"/>
      <c r="L774" s="162" t="str">
        <f t="shared" si="174"/>
        <v/>
      </c>
      <c r="M774" s="163" t="str">
        <f t="shared" si="175"/>
        <v/>
      </c>
      <c r="N774" s="164" t="str">
        <f t="shared" si="178"/>
        <v/>
      </c>
      <c r="O774" s="14"/>
      <c r="P774" s="172" t="str">
        <f>IF(I774='Intro &amp; Setup'!$AC$49, Schedule!$P$7, "")</f>
        <v/>
      </c>
      <c r="Q774" s="14"/>
      <c r="S774" s="12" t="str">
        <f t="shared" si="176"/>
        <v/>
      </c>
      <c r="U774" s="22">
        <f>IF(I774='Intro &amp; Setup'!$AC$49, AF774, 0)</f>
        <v>0</v>
      </c>
      <c r="V774" s="57" t="str">
        <f t="shared" si="177"/>
        <v/>
      </c>
      <c r="X774" s="5" t="str">
        <f t="shared" si="187"/>
        <v/>
      </c>
      <c r="Y774" s="6" t="str">
        <f t="shared" si="187"/>
        <v/>
      </c>
      <c r="Z774" s="7" t="str">
        <f t="shared" si="187"/>
        <v/>
      </c>
      <c r="AA774" s="6"/>
      <c r="AB774" s="32" t="str">
        <f t="shared" ca="1" si="188"/>
        <v/>
      </c>
      <c r="AC774" s="59" t="str">
        <f t="shared" ca="1" si="188"/>
        <v/>
      </c>
      <c r="AD774" s="60" t="str">
        <f t="shared" ca="1" si="188"/>
        <v/>
      </c>
      <c r="AE774" s="59"/>
      <c r="AF774" s="22" t="str">
        <f>IF(AND(I774="", J774=""), "", IF(AND(J774="", 'Intro &amp; Setup'!$K$42&gt;0), 'Intro &amp; Setup'!$K$42, J774))</f>
        <v/>
      </c>
      <c r="AO774" s="37" t="str">
        <f>IF(B774="", "", IF(COUNTIF($B$9:B773, B774)&gt;0, "", B774))</f>
        <v/>
      </c>
      <c r="AP774" s="37" t="str">
        <f t="shared" si="179"/>
        <v/>
      </c>
      <c r="AQ774" s="37">
        <v>766</v>
      </c>
      <c r="AR774" s="37" t="str">
        <f t="shared" si="180"/>
        <v/>
      </c>
      <c r="AT774" s="37" t="str">
        <f t="shared" si="181"/>
        <v/>
      </c>
      <c r="AV774" s="22" t="str">
        <f t="shared" si="182"/>
        <v/>
      </c>
    </row>
    <row r="775" spans="1:48" x14ac:dyDescent="0.25">
      <c r="A775" s="14"/>
      <c r="B775" s="145"/>
      <c r="C775" s="146"/>
      <c r="D775" s="147"/>
      <c r="E775" s="147"/>
      <c r="F775" s="148"/>
      <c r="G775" s="149"/>
      <c r="H775" s="150"/>
      <c r="I775" s="151"/>
      <c r="J775" s="152"/>
      <c r="K775" s="14"/>
      <c r="L775" s="162" t="str">
        <f t="shared" si="174"/>
        <v/>
      </c>
      <c r="M775" s="163" t="str">
        <f t="shared" si="175"/>
        <v/>
      </c>
      <c r="N775" s="164" t="str">
        <f t="shared" si="178"/>
        <v/>
      </c>
      <c r="O775" s="14"/>
      <c r="P775" s="172" t="str">
        <f>IF(I775='Intro &amp; Setup'!$AC$49, Schedule!$P$7, "")</f>
        <v/>
      </c>
      <c r="Q775" s="14"/>
      <c r="S775" s="12" t="str">
        <f t="shared" si="176"/>
        <v/>
      </c>
      <c r="U775" s="22">
        <f>IF(I775='Intro &amp; Setup'!$AC$49, AF775, 0)</f>
        <v>0</v>
      </c>
      <c r="V775" s="57" t="str">
        <f t="shared" si="177"/>
        <v/>
      </c>
      <c r="X775" s="5" t="str">
        <f t="shared" si="187"/>
        <v/>
      </c>
      <c r="Y775" s="6" t="str">
        <f t="shared" si="187"/>
        <v/>
      </c>
      <c r="Z775" s="7" t="str">
        <f t="shared" si="187"/>
        <v/>
      </c>
      <c r="AA775" s="6"/>
      <c r="AB775" s="32" t="str">
        <f t="shared" ca="1" si="188"/>
        <v/>
      </c>
      <c r="AC775" s="59" t="str">
        <f t="shared" ca="1" si="188"/>
        <v/>
      </c>
      <c r="AD775" s="60" t="str">
        <f t="shared" ca="1" si="188"/>
        <v/>
      </c>
      <c r="AE775" s="59"/>
      <c r="AF775" s="22" t="str">
        <f>IF(AND(I775="", J775=""), "", IF(AND(J775="", 'Intro &amp; Setup'!$K$42&gt;0), 'Intro &amp; Setup'!$K$42, J775))</f>
        <v/>
      </c>
      <c r="AO775" s="37" t="str">
        <f>IF(B775="", "", IF(COUNTIF($B$9:B774, B775)&gt;0, "", B775))</f>
        <v/>
      </c>
      <c r="AP775" s="37" t="str">
        <f t="shared" si="179"/>
        <v/>
      </c>
      <c r="AQ775" s="37">
        <v>767</v>
      </c>
      <c r="AR775" s="37" t="str">
        <f t="shared" si="180"/>
        <v/>
      </c>
      <c r="AT775" s="37" t="str">
        <f t="shared" si="181"/>
        <v/>
      </c>
      <c r="AV775" s="22" t="str">
        <f t="shared" si="182"/>
        <v/>
      </c>
    </row>
    <row r="776" spans="1:48" x14ac:dyDescent="0.25">
      <c r="A776" s="14"/>
      <c r="B776" s="145"/>
      <c r="C776" s="146"/>
      <c r="D776" s="147"/>
      <c r="E776" s="147"/>
      <c r="F776" s="148"/>
      <c r="G776" s="149"/>
      <c r="H776" s="150"/>
      <c r="I776" s="151"/>
      <c r="J776" s="152"/>
      <c r="K776" s="14"/>
      <c r="L776" s="162" t="str">
        <f t="shared" si="174"/>
        <v/>
      </c>
      <c r="M776" s="163" t="str">
        <f t="shared" si="175"/>
        <v/>
      </c>
      <c r="N776" s="164" t="str">
        <f t="shared" si="178"/>
        <v/>
      </c>
      <c r="O776" s="14"/>
      <c r="P776" s="172" t="str">
        <f>IF(I776='Intro &amp; Setup'!$AC$49, Schedule!$P$7, "")</f>
        <v/>
      </c>
      <c r="Q776" s="14"/>
      <c r="S776" s="12" t="str">
        <f t="shared" si="176"/>
        <v/>
      </c>
      <c r="U776" s="22">
        <f>IF(I776='Intro &amp; Setup'!$AC$49, AF776, 0)</f>
        <v>0</v>
      </c>
      <c r="V776" s="57" t="str">
        <f t="shared" si="177"/>
        <v/>
      </c>
      <c r="X776" s="5" t="str">
        <f t="shared" si="187"/>
        <v/>
      </c>
      <c r="Y776" s="6" t="str">
        <f t="shared" si="187"/>
        <v/>
      </c>
      <c r="Z776" s="7" t="str">
        <f t="shared" si="187"/>
        <v/>
      </c>
      <c r="AA776" s="6"/>
      <c r="AB776" s="32" t="str">
        <f t="shared" ca="1" si="188"/>
        <v/>
      </c>
      <c r="AC776" s="59" t="str">
        <f t="shared" ca="1" si="188"/>
        <v/>
      </c>
      <c r="AD776" s="60" t="str">
        <f t="shared" ca="1" si="188"/>
        <v/>
      </c>
      <c r="AE776" s="59"/>
      <c r="AF776" s="22" t="str">
        <f>IF(AND(I776="", J776=""), "", IF(AND(J776="", 'Intro &amp; Setup'!$K$42&gt;0), 'Intro &amp; Setup'!$K$42, J776))</f>
        <v/>
      </c>
      <c r="AO776" s="37" t="str">
        <f>IF(B776="", "", IF(COUNTIF($B$9:B775, B776)&gt;0, "", B776))</f>
        <v/>
      </c>
      <c r="AP776" s="37" t="str">
        <f t="shared" si="179"/>
        <v/>
      </c>
      <c r="AQ776" s="37">
        <v>768</v>
      </c>
      <c r="AR776" s="37" t="str">
        <f t="shared" si="180"/>
        <v/>
      </c>
      <c r="AT776" s="37" t="str">
        <f t="shared" si="181"/>
        <v/>
      </c>
      <c r="AV776" s="22" t="str">
        <f t="shared" si="182"/>
        <v/>
      </c>
    </row>
    <row r="777" spans="1:48" x14ac:dyDescent="0.25">
      <c r="A777" s="14"/>
      <c r="B777" s="145"/>
      <c r="C777" s="146"/>
      <c r="D777" s="147"/>
      <c r="E777" s="147"/>
      <c r="F777" s="148"/>
      <c r="G777" s="149"/>
      <c r="H777" s="150"/>
      <c r="I777" s="151"/>
      <c r="J777" s="152"/>
      <c r="K777" s="14"/>
      <c r="L777" s="162" t="str">
        <f t="shared" ref="L777:L840" si="189">IF(I777="", "", IFERROR((SUMIF($S$9:$S$5008, S777, $U$9:$U$5008))-(INDEX($AJ$3:$AJ$14, MATCH(S777, $AI$3:$AI$14, 0))), ""))</f>
        <v/>
      </c>
      <c r="M777" s="163" t="str">
        <f t="shared" ref="M777:M840" si="190">IF(H777="", "", (SUMIF($H$9:$H$5008, "&lt;" &amp; V777, $U$9:$U$5008))-(SUMIF($AH$3:$AH$14, "&lt;" &amp; V777, $AJ$3:$AJ$14)))</f>
        <v/>
      </c>
      <c r="N777" s="164" t="str">
        <f t="shared" si="178"/>
        <v/>
      </c>
      <c r="O777" s="14"/>
      <c r="P777" s="172" t="str">
        <f>IF(I777='Intro &amp; Setup'!$AC$49, Schedule!$P$7, "")</f>
        <v/>
      </c>
      <c r="Q777" s="14"/>
      <c r="S777" s="12" t="str">
        <f t="shared" ref="S777:S840" si="191">IF(H777="", "", TEXT(H777, "mmmm yyyy"))</f>
        <v/>
      </c>
      <c r="U777" s="22">
        <f>IF(I777='Intro &amp; Setup'!$AC$49, AF777, 0)</f>
        <v>0</v>
      </c>
      <c r="V777" s="57" t="str">
        <f t="shared" ref="V777:V840" si="192">IF(H777="", "", DATE(YEAR(H777), MONTH(H777), DAY(1)))</f>
        <v/>
      </c>
      <c r="X777" s="5" t="str">
        <f t="shared" si="187"/>
        <v/>
      </c>
      <c r="Y777" s="6" t="str">
        <f t="shared" si="187"/>
        <v/>
      </c>
      <c r="Z777" s="7" t="str">
        <f t="shared" si="187"/>
        <v/>
      </c>
      <c r="AA777" s="6"/>
      <c r="AB777" s="32" t="str">
        <f t="shared" ca="1" si="188"/>
        <v/>
      </c>
      <c r="AC777" s="59" t="str">
        <f t="shared" ca="1" si="188"/>
        <v/>
      </c>
      <c r="AD777" s="60" t="str">
        <f t="shared" ca="1" si="188"/>
        <v/>
      </c>
      <c r="AE777" s="59"/>
      <c r="AF777" s="22" t="str">
        <f>IF(AND(I777="", J777=""), "", IF(AND(J777="", 'Intro &amp; Setup'!$K$42&gt;0), 'Intro &amp; Setup'!$K$42, J777))</f>
        <v/>
      </c>
      <c r="AO777" s="37" t="str">
        <f>IF(B777="", "", IF(COUNTIF($B$9:B776, B777)&gt;0, "", B777))</f>
        <v/>
      </c>
      <c r="AP777" s="37" t="str">
        <f t="shared" si="179"/>
        <v/>
      </c>
      <c r="AQ777" s="37">
        <v>769</v>
      </c>
      <c r="AR777" s="37" t="str">
        <f t="shared" si="180"/>
        <v/>
      </c>
      <c r="AT777" s="37" t="str">
        <f t="shared" si="181"/>
        <v/>
      </c>
      <c r="AV777" s="22" t="str">
        <f t="shared" si="182"/>
        <v/>
      </c>
    </row>
    <row r="778" spans="1:48" x14ac:dyDescent="0.25">
      <c r="A778" s="14"/>
      <c r="B778" s="145"/>
      <c r="C778" s="146"/>
      <c r="D778" s="147"/>
      <c r="E778" s="147"/>
      <c r="F778" s="148"/>
      <c r="G778" s="149"/>
      <c r="H778" s="150"/>
      <c r="I778" s="151"/>
      <c r="J778" s="152"/>
      <c r="K778" s="14"/>
      <c r="L778" s="162" t="str">
        <f t="shared" si="189"/>
        <v/>
      </c>
      <c r="M778" s="163" t="str">
        <f t="shared" si="190"/>
        <v/>
      </c>
      <c r="N778" s="164" t="str">
        <f t="shared" ref="N778:N841" si="193">IF(OR(L778="", M778=""), "", L778+M778)</f>
        <v/>
      </c>
      <c r="O778" s="14"/>
      <c r="P778" s="172" t="str">
        <f>IF(I778='Intro &amp; Setup'!$AC$49, Schedule!$P$7, "")</f>
        <v/>
      </c>
      <c r="Q778" s="14"/>
      <c r="S778" s="12" t="str">
        <f t="shared" si="191"/>
        <v/>
      </c>
      <c r="U778" s="22">
        <f>IF(I778='Intro &amp; Setup'!$AC$49, AF778, 0)</f>
        <v>0</v>
      </c>
      <c r="V778" s="57" t="str">
        <f t="shared" si="192"/>
        <v/>
      </c>
      <c r="X778" s="5" t="str">
        <f t="shared" si="187"/>
        <v/>
      </c>
      <c r="Y778" s="6" t="str">
        <f t="shared" si="187"/>
        <v/>
      </c>
      <c r="Z778" s="7" t="str">
        <f t="shared" si="187"/>
        <v/>
      </c>
      <c r="AA778" s="6"/>
      <c r="AB778" s="32" t="str">
        <f t="shared" ca="1" si="188"/>
        <v/>
      </c>
      <c r="AC778" s="59" t="str">
        <f t="shared" ca="1" si="188"/>
        <v/>
      </c>
      <c r="AD778" s="60" t="str">
        <f t="shared" ca="1" si="188"/>
        <v/>
      </c>
      <c r="AE778" s="59"/>
      <c r="AF778" s="22" t="str">
        <f>IF(AND(I778="", J778=""), "", IF(AND(J778="", 'Intro &amp; Setup'!$K$42&gt;0), 'Intro &amp; Setup'!$K$42, J778))</f>
        <v/>
      </c>
      <c r="AO778" s="37" t="str">
        <f>IF(B778="", "", IF(COUNTIF($B$9:B777, B778)&gt;0, "", B778))</f>
        <v/>
      </c>
      <c r="AP778" s="37" t="str">
        <f t="shared" ref="AP778:AP841" si="194">IF(AO778="", "", COUNTIF($AO$9:$AO$5008, "&lt;"&amp;AO778)+1-$AP$7)</f>
        <v/>
      </c>
      <c r="AQ778" s="37">
        <v>770</v>
      </c>
      <c r="AR778" s="37" t="str">
        <f t="shared" ref="AR778:AR841" si="195">IFERROR(INDEX($AO$9:$AO$5008, MATCH(AQ778, $AP$9:$AP$5008, 0)), "")</f>
        <v/>
      </c>
      <c r="AT778" s="37" t="str">
        <f t="shared" ref="AT778:AT841" si="196">IF($B778=$AT$6, $S778, "")</f>
        <v/>
      </c>
      <c r="AV778" s="22" t="str">
        <f t="shared" ref="AV778:AV841" si="197">IF(AND($AT$6=$B778, $I778=$I$5), $J778, "")</f>
        <v/>
      </c>
    </row>
    <row r="779" spans="1:48" x14ac:dyDescent="0.25">
      <c r="A779" s="14"/>
      <c r="B779" s="145"/>
      <c r="C779" s="146"/>
      <c r="D779" s="147"/>
      <c r="E779" s="147"/>
      <c r="F779" s="148"/>
      <c r="G779" s="149"/>
      <c r="H779" s="150"/>
      <c r="I779" s="151"/>
      <c r="J779" s="152"/>
      <c r="K779" s="14"/>
      <c r="L779" s="162" t="str">
        <f t="shared" si="189"/>
        <v/>
      </c>
      <c r="M779" s="163" t="str">
        <f t="shared" si="190"/>
        <v/>
      </c>
      <c r="N779" s="164" t="str">
        <f t="shared" si="193"/>
        <v/>
      </c>
      <c r="O779" s="14"/>
      <c r="P779" s="172" t="str">
        <f>IF(I779='Intro &amp; Setup'!$AC$49, Schedule!$P$7, "")</f>
        <v/>
      </c>
      <c r="Q779" s="14"/>
      <c r="S779" s="12" t="str">
        <f t="shared" si="191"/>
        <v/>
      </c>
      <c r="U779" s="22">
        <f>IF(I779='Intro &amp; Setup'!$AC$49, AF779, 0)</f>
        <v>0</v>
      </c>
      <c r="V779" s="57" t="str">
        <f t="shared" si="192"/>
        <v/>
      </c>
      <c r="X779" s="5" t="str">
        <f t="shared" si="187"/>
        <v/>
      </c>
      <c r="Y779" s="6" t="str">
        <f t="shared" si="187"/>
        <v/>
      </c>
      <c r="Z779" s="7" t="str">
        <f t="shared" si="187"/>
        <v/>
      </c>
      <c r="AA779" s="6"/>
      <c r="AB779" s="32" t="str">
        <f t="shared" ca="1" si="188"/>
        <v/>
      </c>
      <c r="AC779" s="59" t="str">
        <f t="shared" ca="1" si="188"/>
        <v/>
      </c>
      <c r="AD779" s="60" t="str">
        <f t="shared" ca="1" si="188"/>
        <v/>
      </c>
      <c r="AE779" s="59"/>
      <c r="AF779" s="22" t="str">
        <f>IF(AND(I779="", J779=""), "", IF(AND(J779="", 'Intro &amp; Setup'!$K$42&gt;0), 'Intro &amp; Setup'!$K$42, J779))</f>
        <v/>
      </c>
      <c r="AO779" s="37" t="str">
        <f>IF(B779="", "", IF(COUNTIF($B$9:B778, B779)&gt;0, "", B779))</f>
        <v/>
      </c>
      <c r="AP779" s="37" t="str">
        <f t="shared" si="194"/>
        <v/>
      </c>
      <c r="AQ779" s="37">
        <v>771</v>
      </c>
      <c r="AR779" s="37" t="str">
        <f t="shared" si="195"/>
        <v/>
      </c>
      <c r="AT779" s="37" t="str">
        <f t="shared" si="196"/>
        <v/>
      </c>
      <c r="AV779" s="22" t="str">
        <f t="shared" si="197"/>
        <v/>
      </c>
    </row>
    <row r="780" spans="1:48" x14ac:dyDescent="0.25">
      <c r="A780" s="14"/>
      <c r="B780" s="145"/>
      <c r="C780" s="146"/>
      <c r="D780" s="147"/>
      <c r="E780" s="147"/>
      <c r="F780" s="148"/>
      <c r="G780" s="149"/>
      <c r="H780" s="150"/>
      <c r="I780" s="151"/>
      <c r="J780" s="152"/>
      <c r="K780" s="14"/>
      <c r="L780" s="162" t="str">
        <f t="shared" si="189"/>
        <v/>
      </c>
      <c r="M780" s="163" t="str">
        <f t="shared" si="190"/>
        <v/>
      </c>
      <c r="N780" s="164" t="str">
        <f t="shared" si="193"/>
        <v/>
      </c>
      <c r="O780" s="14"/>
      <c r="P780" s="172" t="str">
        <f>IF(I780='Intro &amp; Setup'!$AC$49, Schedule!$P$7, "")</f>
        <v/>
      </c>
      <c r="Q780" s="14"/>
      <c r="S780" s="12" t="str">
        <f t="shared" si="191"/>
        <v/>
      </c>
      <c r="U780" s="22">
        <f>IF(I780='Intro &amp; Setup'!$AC$49, AF780, 0)</f>
        <v>0</v>
      </c>
      <c r="V780" s="57" t="str">
        <f t="shared" si="192"/>
        <v/>
      </c>
      <c r="X780" s="5" t="str">
        <f t="shared" si="187"/>
        <v/>
      </c>
      <c r="Y780" s="6" t="str">
        <f t="shared" si="187"/>
        <v/>
      </c>
      <c r="Z780" s="7" t="str">
        <f t="shared" si="187"/>
        <v/>
      </c>
      <c r="AA780" s="6"/>
      <c r="AB780" s="32" t="str">
        <f t="shared" ca="1" si="188"/>
        <v/>
      </c>
      <c r="AC780" s="59" t="str">
        <f t="shared" ca="1" si="188"/>
        <v/>
      </c>
      <c r="AD780" s="60" t="str">
        <f t="shared" ca="1" si="188"/>
        <v/>
      </c>
      <c r="AE780" s="59"/>
      <c r="AF780" s="22" t="str">
        <f>IF(AND(I780="", J780=""), "", IF(AND(J780="", 'Intro &amp; Setup'!$K$42&gt;0), 'Intro &amp; Setup'!$K$42, J780))</f>
        <v/>
      </c>
      <c r="AO780" s="37" t="str">
        <f>IF(B780="", "", IF(COUNTIF($B$9:B779, B780)&gt;0, "", B780))</f>
        <v/>
      </c>
      <c r="AP780" s="37" t="str">
        <f t="shared" si="194"/>
        <v/>
      </c>
      <c r="AQ780" s="37">
        <v>772</v>
      </c>
      <c r="AR780" s="37" t="str">
        <f t="shared" si="195"/>
        <v/>
      </c>
      <c r="AT780" s="37" t="str">
        <f t="shared" si="196"/>
        <v/>
      </c>
      <c r="AV780" s="22" t="str">
        <f t="shared" si="197"/>
        <v/>
      </c>
    </row>
    <row r="781" spans="1:48" x14ac:dyDescent="0.25">
      <c r="A781" s="14"/>
      <c r="B781" s="145"/>
      <c r="C781" s="146"/>
      <c r="D781" s="147"/>
      <c r="E781" s="147"/>
      <c r="F781" s="148"/>
      <c r="G781" s="149"/>
      <c r="H781" s="150"/>
      <c r="I781" s="151"/>
      <c r="J781" s="152"/>
      <c r="K781" s="14"/>
      <c r="L781" s="162" t="str">
        <f t="shared" si="189"/>
        <v/>
      </c>
      <c r="M781" s="163" t="str">
        <f t="shared" si="190"/>
        <v/>
      </c>
      <c r="N781" s="164" t="str">
        <f t="shared" si="193"/>
        <v/>
      </c>
      <c r="O781" s="14"/>
      <c r="P781" s="172" t="str">
        <f>IF(I781='Intro &amp; Setup'!$AC$49, Schedule!$P$7, "")</f>
        <v/>
      </c>
      <c r="Q781" s="14"/>
      <c r="S781" s="12" t="str">
        <f t="shared" si="191"/>
        <v/>
      </c>
      <c r="U781" s="22">
        <f>IF(I781='Intro &amp; Setup'!$AC$49, AF781, 0)</f>
        <v>0</v>
      </c>
      <c r="V781" s="57" t="str">
        <f t="shared" si="192"/>
        <v/>
      </c>
      <c r="X781" s="5" t="str">
        <f t="shared" si="187"/>
        <v/>
      </c>
      <c r="Y781" s="6" t="str">
        <f t="shared" si="187"/>
        <v/>
      </c>
      <c r="Z781" s="7" t="str">
        <f t="shared" si="187"/>
        <v/>
      </c>
      <c r="AA781" s="6"/>
      <c r="AB781" s="32" t="str">
        <f t="shared" ca="1" si="188"/>
        <v/>
      </c>
      <c r="AC781" s="59" t="str">
        <f t="shared" ca="1" si="188"/>
        <v/>
      </c>
      <c r="AD781" s="60" t="str">
        <f t="shared" ca="1" si="188"/>
        <v/>
      </c>
      <c r="AE781" s="59"/>
      <c r="AF781" s="22" t="str">
        <f>IF(AND(I781="", J781=""), "", IF(AND(J781="", 'Intro &amp; Setup'!$K$42&gt;0), 'Intro &amp; Setup'!$K$42, J781))</f>
        <v/>
      </c>
      <c r="AO781" s="37" t="str">
        <f>IF(B781="", "", IF(COUNTIF($B$9:B780, B781)&gt;0, "", B781))</f>
        <v/>
      </c>
      <c r="AP781" s="37" t="str">
        <f t="shared" si="194"/>
        <v/>
      </c>
      <c r="AQ781" s="37">
        <v>773</v>
      </c>
      <c r="AR781" s="37" t="str">
        <f t="shared" si="195"/>
        <v/>
      </c>
      <c r="AT781" s="37" t="str">
        <f t="shared" si="196"/>
        <v/>
      </c>
      <c r="AV781" s="22" t="str">
        <f t="shared" si="197"/>
        <v/>
      </c>
    </row>
    <row r="782" spans="1:48" x14ac:dyDescent="0.25">
      <c r="A782" s="14"/>
      <c r="B782" s="145"/>
      <c r="C782" s="146"/>
      <c r="D782" s="147"/>
      <c r="E782" s="147"/>
      <c r="F782" s="148"/>
      <c r="G782" s="149"/>
      <c r="H782" s="150"/>
      <c r="I782" s="151"/>
      <c r="J782" s="152"/>
      <c r="K782" s="14"/>
      <c r="L782" s="162" t="str">
        <f t="shared" si="189"/>
        <v/>
      </c>
      <c r="M782" s="163" t="str">
        <f t="shared" si="190"/>
        <v/>
      </c>
      <c r="N782" s="164" t="str">
        <f t="shared" si="193"/>
        <v/>
      </c>
      <c r="O782" s="14"/>
      <c r="P782" s="172" t="str">
        <f>IF(I782='Intro &amp; Setup'!$AC$49, Schedule!$P$7, "")</f>
        <v/>
      </c>
      <c r="Q782" s="14"/>
      <c r="S782" s="12" t="str">
        <f t="shared" si="191"/>
        <v/>
      </c>
      <c r="U782" s="22">
        <f>IF(I782='Intro &amp; Setup'!$AC$49, AF782, 0)</f>
        <v>0</v>
      </c>
      <c r="V782" s="57" t="str">
        <f t="shared" si="192"/>
        <v/>
      </c>
      <c r="X782" s="5" t="str">
        <f t="shared" si="187"/>
        <v/>
      </c>
      <c r="Y782" s="6" t="str">
        <f t="shared" si="187"/>
        <v/>
      </c>
      <c r="Z782" s="7" t="str">
        <f t="shared" si="187"/>
        <v/>
      </c>
      <c r="AA782" s="6"/>
      <c r="AB782" s="32" t="str">
        <f t="shared" ca="1" si="188"/>
        <v/>
      </c>
      <c r="AC782" s="59" t="str">
        <f t="shared" ca="1" si="188"/>
        <v/>
      </c>
      <c r="AD782" s="60" t="str">
        <f t="shared" ca="1" si="188"/>
        <v/>
      </c>
      <c r="AE782" s="59"/>
      <c r="AF782" s="22" t="str">
        <f>IF(AND(I782="", J782=""), "", IF(AND(J782="", 'Intro &amp; Setup'!$K$42&gt;0), 'Intro &amp; Setup'!$K$42, J782))</f>
        <v/>
      </c>
      <c r="AO782" s="37" t="str">
        <f>IF(B782="", "", IF(COUNTIF($B$9:B781, B782)&gt;0, "", B782))</f>
        <v/>
      </c>
      <c r="AP782" s="37" t="str">
        <f t="shared" si="194"/>
        <v/>
      </c>
      <c r="AQ782" s="37">
        <v>774</v>
      </c>
      <c r="AR782" s="37" t="str">
        <f t="shared" si="195"/>
        <v/>
      </c>
      <c r="AT782" s="37" t="str">
        <f t="shared" si="196"/>
        <v/>
      </c>
      <c r="AV782" s="22" t="str">
        <f t="shared" si="197"/>
        <v/>
      </c>
    </row>
    <row r="783" spans="1:48" x14ac:dyDescent="0.25">
      <c r="A783" s="14"/>
      <c r="B783" s="145"/>
      <c r="C783" s="146"/>
      <c r="D783" s="147"/>
      <c r="E783" s="147"/>
      <c r="F783" s="148"/>
      <c r="G783" s="149"/>
      <c r="H783" s="150"/>
      <c r="I783" s="151"/>
      <c r="J783" s="152"/>
      <c r="K783" s="14"/>
      <c r="L783" s="162" t="str">
        <f t="shared" si="189"/>
        <v/>
      </c>
      <c r="M783" s="163" t="str">
        <f t="shared" si="190"/>
        <v/>
      </c>
      <c r="N783" s="164" t="str">
        <f t="shared" si="193"/>
        <v/>
      </c>
      <c r="O783" s="14"/>
      <c r="P783" s="172" t="str">
        <f>IF(I783='Intro &amp; Setup'!$AC$49, Schedule!$P$7, "")</f>
        <v/>
      </c>
      <c r="Q783" s="14"/>
      <c r="S783" s="12" t="str">
        <f t="shared" si="191"/>
        <v/>
      </c>
      <c r="U783" s="22">
        <f>IF(I783='Intro &amp; Setup'!$AC$49, AF783, 0)</f>
        <v>0</v>
      </c>
      <c r="V783" s="57" t="str">
        <f t="shared" si="192"/>
        <v/>
      </c>
      <c r="X783" s="5" t="str">
        <f t="shared" si="187"/>
        <v/>
      </c>
      <c r="Y783" s="6" t="str">
        <f t="shared" si="187"/>
        <v/>
      </c>
      <c r="Z783" s="7" t="str">
        <f t="shared" si="187"/>
        <v/>
      </c>
      <c r="AA783" s="6"/>
      <c r="AB783" s="32" t="str">
        <f t="shared" ca="1" si="188"/>
        <v/>
      </c>
      <c r="AC783" s="59" t="str">
        <f t="shared" ca="1" si="188"/>
        <v/>
      </c>
      <c r="AD783" s="60" t="str">
        <f t="shared" ca="1" si="188"/>
        <v/>
      </c>
      <c r="AE783" s="59"/>
      <c r="AF783" s="22" t="str">
        <f>IF(AND(I783="", J783=""), "", IF(AND(J783="", 'Intro &amp; Setup'!$K$42&gt;0), 'Intro &amp; Setup'!$K$42, J783))</f>
        <v/>
      </c>
      <c r="AO783" s="37" t="str">
        <f>IF(B783="", "", IF(COUNTIF($B$9:B782, B783)&gt;0, "", B783))</f>
        <v/>
      </c>
      <c r="AP783" s="37" t="str">
        <f t="shared" si="194"/>
        <v/>
      </c>
      <c r="AQ783" s="37">
        <v>775</v>
      </c>
      <c r="AR783" s="37" t="str">
        <f t="shared" si="195"/>
        <v/>
      </c>
      <c r="AT783" s="37" t="str">
        <f t="shared" si="196"/>
        <v/>
      </c>
      <c r="AV783" s="22" t="str">
        <f t="shared" si="197"/>
        <v/>
      </c>
    </row>
    <row r="784" spans="1:48" x14ac:dyDescent="0.25">
      <c r="A784" s="14"/>
      <c r="B784" s="145"/>
      <c r="C784" s="146"/>
      <c r="D784" s="147"/>
      <c r="E784" s="147"/>
      <c r="F784" s="148"/>
      <c r="G784" s="149"/>
      <c r="H784" s="150"/>
      <c r="I784" s="151"/>
      <c r="J784" s="152"/>
      <c r="K784" s="14"/>
      <c r="L784" s="162" t="str">
        <f t="shared" si="189"/>
        <v/>
      </c>
      <c r="M784" s="163" t="str">
        <f t="shared" si="190"/>
        <v/>
      </c>
      <c r="N784" s="164" t="str">
        <f t="shared" si="193"/>
        <v/>
      </c>
      <c r="O784" s="14"/>
      <c r="P784" s="172" t="str">
        <f>IF(I784='Intro &amp; Setup'!$AC$49, Schedule!$P$7, "")</f>
        <v/>
      </c>
      <c r="Q784" s="14"/>
      <c r="S784" s="12" t="str">
        <f t="shared" si="191"/>
        <v/>
      </c>
      <c r="U784" s="22">
        <f>IF(I784='Intro &amp; Setup'!$AC$49, AF784, 0)</f>
        <v>0</v>
      </c>
      <c r="V784" s="57" t="str">
        <f t="shared" si="192"/>
        <v/>
      </c>
      <c r="X784" s="5" t="str">
        <f t="shared" si="187"/>
        <v/>
      </c>
      <c r="Y784" s="6" t="str">
        <f t="shared" si="187"/>
        <v/>
      </c>
      <c r="Z784" s="7" t="str">
        <f t="shared" si="187"/>
        <v/>
      </c>
      <c r="AA784" s="6"/>
      <c r="AB784" s="32" t="str">
        <f t="shared" ca="1" si="188"/>
        <v/>
      </c>
      <c r="AC784" s="59" t="str">
        <f t="shared" ca="1" si="188"/>
        <v/>
      </c>
      <c r="AD784" s="60" t="str">
        <f t="shared" ca="1" si="188"/>
        <v/>
      </c>
      <c r="AE784" s="59"/>
      <c r="AF784" s="22" t="str">
        <f>IF(AND(I784="", J784=""), "", IF(AND(J784="", 'Intro &amp; Setup'!$K$42&gt;0), 'Intro &amp; Setup'!$K$42, J784))</f>
        <v/>
      </c>
      <c r="AO784" s="37" t="str">
        <f>IF(B784="", "", IF(COUNTIF($B$9:B783, B784)&gt;0, "", B784))</f>
        <v/>
      </c>
      <c r="AP784" s="37" t="str">
        <f t="shared" si="194"/>
        <v/>
      </c>
      <c r="AQ784" s="37">
        <v>776</v>
      </c>
      <c r="AR784" s="37" t="str">
        <f t="shared" si="195"/>
        <v/>
      </c>
      <c r="AT784" s="37" t="str">
        <f t="shared" si="196"/>
        <v/>
      </c>
      <c r="AV784" s="22" t="str">
        <f t="shared" si="197"/>
        <v/>
      </c>
    </row>
    <row r="785" spans="1:48" x14ac:dyDescent="0.25">
      <c r="A785" s="14"/>
      <c r="B785" s="145"/>
      <c r="C785" s="146"/>
      <c r="D785" s="147"/>
      <c r="E785" s="147"/>
      <c r="F785" s="148"/>
      <c r="G785" s="149"/>
      <c r="H785" s="150"/>
      <c r="I785" s="151"/>
      <c r="J785" s="152"/>
      <c r="K785" s="14"/>
      <c r="L785" s="162" t="str">
        <f t="shared" si="189"/>
        <v/>
      </c>
      <c r="M785" s="163" t="str">
        <f t="shared" si="190"/>
        <v/>
      </c>
      <c r="N785" s="164" t="str">
        <f t="shared" si="193"/>
        <v/>
      </c>
      <c r="O785" s="14"/>
      <c r="P785" s="172" t="str">
        <f>IF(I785='Intro &amp; Setup'!$AC$49, Schedule!$P$7, "")</f>
        <v/>
      </c>
      <c r="Q785" s="14"/>
      <c r="S785" s="12" t="str">
        <f t="shared" si="191"/>
        <v/>
      </c>
      <c r="U785" s="22">
        <f>IF(I785='Intro &amp; Setup'!$AC$49, AF785, 0)</f>
        <v>0</v>
      </c>
      <c r="V785" s="57" t="str">
        <f t="shared" si="192"/>
        <v/>
      </c>
      <c r="X785" s="5" t="str">
        <f t="shared" si="187"/>
        <v/>
      </c>
      <c r="Y785" s="6" t="str">
        <f t="shared" si="187"/>
        <v/>
      </c>
      <c r="Z785" s="7" t="str">
        <f t="shared" si="187"/>
        <v/>
      </c>
      <c r="AA785" s="6"/>
      <c r="AB785" s="32" t="str">
        <f t="shared" ca="1" si="188"/>
        <v/>
      </c>
      <c r="AC785" s="59" t="str">
        <f t="shared" ca="1" si="188"/>
        <v/>
      </c>
      <c r="AD785" s="60" t="str">
        <f t="shared" ca="1" si="188"/>
        <v/>
      </c>
      <c r="AE785" s="59"/>
      <c r="AF785" s="22" t="str">
        <f>IF(AND(I785="", J785=""), "", IF(AND(J785="", 'Intro &amp; Setup'!$K$42&gt;0), 'Intro &amp; Setup'!$K$42, J785))</f>
        <v/>
      </c>
      <c r="AO785" s="37" t="str">
        <f>IF(B785="", "", IF(COUNTIF($B$9:B784, B785)&gt;0, "", B785))</f>
        <v/>
      </c>
      <c r="AP785" s="37" t="str">
        <f t="shared" si="194"/>
        <v/>
      </c>
      <c r="AQ785" s="37">
        <v>777</v>
      </c>
      <c r="AR785" s="37" t="str">
        <f t="shared" si="195"/>
        <v/>
      </c>
      <c r="AT785" s="37" t="str">
        <f t="shared" si="196"/>
        <v/>
      </c>
      <c r="AV785" s="22" t="str">
        <f t="shared" si="197"/>
        <v/>
      </c>
    </row>
    <row r="786" spans="1:48" x14ac:dyDescent="0.25">
      <c r="A786" s="14"/>
      <c r="B786" s="145"/>
      <c r="C786" s="146"/>
      <c r="D786" s="147"/>
      <c r="E786" s="147"/>
      <c r="F786" s="148"/>
      <c r="G786" s="149"/>
      <c r="H786" s="150"/>
      <c r="I786" s="151"/>
      <c r="J786" s="152"/>
      <c r="K786" s="14"/>
      <c r="L786" s="162" t="str">
        <f t="shared" si="189"/>
        <v/>
      </c>
      <c r="M786" s="163" t="str">
        <f t="shared" si="190"/>
        <v/>
      </c>
      <c r="N786" s="164" t="str">
        <f t="shared" si="193"/>
        <v/>
      </c>
      <c r="O786" s="14"/>
      <c r="P786" s="172" t="str">
        <f>IF(I786='Intro &amp; Setup'!$AC$49, Schedule!$P$7, "")</f>
        <v/>
      </c>
      <c r="Q786" s="14"/>
      <c r="S786" s="12" t="str">
        <f t="shared" si="191"/>
        <v/>
      </c>
      <c r="U786" s="22">
        <f>IF(I786='Intro &amp; Setup'!$AC$49, AF786, 0)</f>
        <v>0</v>
      </c>
      <c r="V786" s="57" t="str">
        <f t="shared" si="192"/>
        <v/>
      </c>
      <c r="X786" s="5" t="str">
        <f t="shared" si="187"/>
        <v/>
      </c>
      <c r="Y786" s="6" t="str">
        <f t="shared" si="187"/>
        <v/>
      </c>
      <c r="Z786" s="7" t="str">
        <f t="shared" si="187"/>
        <v/>
      </c>
      <c r="AA786" s="6"/>
      <c r="AB786" s="32" t="str">
        <f t="shared" ca="1" si="188"/>
        <v/>
      </c>
      <c r="AC786" s="59" t="str">
        <f t="shared" ca="1" si="188"/>
        <v/>
      </c>
      <c r="AD786" s="60" t="str">
        <f t="shared" ca="1" si="188"/>
        <v/>
      </c>
      <c r="AE786" s="59"/>
      <c r="AF786" s="22" t="str">
        <f>IF(AND(I786="", J786=""), "", IF(AND(J786="", 'Intro &amp; Setup'!$K$42&gt;0), 'Intro &amp; Setup'!$K$42, J786))</f>
        <v/>
      </c>
      <c r="AO786" s="37" t="str">
        <f>IF(B786="", "", IF(COUNTIF($B$9:B785, B786)&gt;0, "", B786))</f>
        <v/>
      </c>
      <c r="AP786" s="37" t="str">
        <f t="shared" si="194"/>
        <v/>
      </c>
      <c r="AQ786" s="37">
        <v>778</v>
      </c>
      <c r="AR786" s="37" t="str">
        <f t="shared" si="195"/>
        <v/>
      </c>
      <c r="AT786" s="37" t="str">
        <f t="shared" si="196"/>
        <v/>
      </c>
      <c r="AV786" s="22" t="str">
        <f t="shared" si="197"/>
        <v/>
      </c>
    </row>
    <row r="787" spans="1:48" x14ac:dyDescent="0.25">
      <c r="A787" s="14"/>
      <c r="B787" s="145"/>
      <c r="C787" s="146"/>
      <c r="D787" s="147"/>
      <c r="E787" s="147"/>
      <c r="F787" s="148"/>
      <c r="G787" s="149"/>
      <c r="H787" s="150"/>
      <c r="I787" s="151"/>
      <c r="J787" s="152"/>
      <c r="K787" s="14"/>
      <c r="L787" s="162" t="str">
        <f t="shared" si="189"/>
        <v/>
      </c>
      <c r="M787" s="163" t="str">
        <f t="shared" si="190"/>
        <v/>
      </c>
      <c r="N787" s="164" t="str">
        <f t="shared" si="193"/>
        <v/>
      </c>
      <c r="O787" s="14"/>
      <c r="P787" s="172" t="str">
        <f>IF(I787='Intro &amp; Setup'!$AC$49, Schedule!$P$7, "")</f>
        <v/>
      </c>
      <c r="Q787" s="14"/>
      <c r="S787" s="12" t="str">
        <f t="shared" si="191"/>
        <v/>
      </c>
      <c r="U787" s="22">
        <f>IF(I787='Intro &amp; Setup'!$AC$49, AF787, 0)</f>
        <v>0</v>
      </c>
      <c r="V787" s="57" t="str">
        <f t="shared" si="192"/>
        <v/>
      </c>
      <c r="X787" s="5" t="str">
        <f t="shared" si="187"/>
        <v/>
      </c>
      <c r="Y787" s="6" t="str">
        <f t="shared" si="187"/>
        <v/>
      </c>
      <c r="Z787" s="7" t="str">
        <f t="shared" si="187"/>
        <v/>
      </c>
      <c r="AA787" s="6"/>
      <c r="AB787" s="32" t="str">
        <f t="shared" ca="1" si="188"/>
        <v/>
      </c>
      <c r="AC787" s="59" t="str">
        <f t="shared" ca="1" si="188"/>
        <v/>
      </c>
      <c r="AD787" s="60" t="str">
        <f t="shared" ca="1" si="188"/>
        <v/>
      </c>
      <c r="AE787" s="59"/>
      <c r="AF787" s="22" t="str">
        <f>IF(AND(I787="", J787=""), "", IF(AND(J787="", 'Intro &amp; Setup'!$K$42&gt;0), 'Intro &amp; Setup'!$K$42, J787))</f>
        <v/>
      </c>
      <c r="AO787" s="37" t="str">
        <f>IF(B787="", "", IF(COUNTIF($B$9:B786, B787)&gt;0, "", B787))</f>
        <v/>
      </c>
      <c r="AP787" s="37" t="str">
        <f t="shared" si="194"/>
        <v/>
      </c>
      <c r="AQ787" s="37">
        <v>779</v>
      </c>
      <c r="AR787" s="37" t="str">
        <f t="shared" si="195"/>
        <v/>
      </c>
      <c r="AT787" s="37" t="str">
        <f t="shared" si="196"/>
        <v/>
      </c>
      <c r="AV787" s="22" t="str">
        <f t="shared" si="197"/>
        <v/>
      </c>
    </row>
    <row r="788" spans="1:48" x14ac:dyDescent="0.25">
      <c r="A788" s="14"/>
      <c r="B788" s="145"/>
      <c r="C788" s="146"/>
      <c r="D788" s="147"/>
      <c r="E788" s="147"/>
      <c r="F788" s="148"/>
      <c r="G788" s="149"/>
      <c r="H788" s="150"/>
      <c r="I788" s="151"/>
      <c r="J788" s="152"/>
      <c r="K788" s="14"/>
      <c r="L788" s="162" t="str">
        <f t="shared" si="189"/>
        <v/>
      </c>
      <c r="M788" s="163" t="str">
        <f t="shared" si="190"/>
        <v/>
      </c>
      <c r="N788" s="164" t="str">
        <f t="shared" si="193"/>
        <v/>
      </c>
      <c r="O788" s="14"/>
      <c r="P788" s="172" t="str">
        <f>IF(I788='Intro &amp; Setup'!$AC$49, Schedule!$P$7, "")</f>
        <v/>
      </c>
      <c r="Q788" s="14"/>
      <c r="S788" s="12" t="str">
        <f t="shared" si="191"/>
        <v/>
      </c>
      <c r="U788" s="22">
        <f>IF(I788='Intro &amp; Setup'!$AC$49, AF788, 0)</f>
        <v>0</v>
      </c>
      <c r="V788" s="57" t="str">
        <f t="shared" si="192"/>
        <v/>
      </c>
      <c r="X788" s="5" t="str">
        <f t="shared" si="187"/>
        <v/>
      </c>
      <c r="Y788" s="6" t="str">
        <f t="shared" si="187"/>
        <v/>
      </c>
      <c r="Z788" s="7" t="str">
        <f t="shared" si="187"/>
        <v/>
      </c>
      <c r="AA788" s="6"/>
      <c r="AB788" s="32" t="str">
        <f t="shared" ca="1" si="188"/>
        <v/>
      </c>
      <c r="AC788" s="59" t="str">
        <f t="shared" ca="1" si="188"/>
        <v/>
      </c>
      <c r="AD788" s="60" t="str">
        <f t="shared" ca="1" si="188"/>
        <v/>
      </c>
      <c r="AE788" s="59"/>
      <c r="AF788" s="22" t="str">
        <f>IF(AND(I788="", J788=""), "", IF(AND(J788="", 'Intro &amp; Setup'!$K$42&gt;0), 'Intro &amp; Setup'!$K$42, J788))</f>
        <v/>
      </c>
      <c r="AO788" s="37" t="str">
        <f>IF(B788="", "", IF(COUNTIF($B$9:B787, B788)&gt;0, "", B788))</f>
        <v/>
      </c>
      <c r="AP788" s="37" t="str">
        <f t="shared" si="194"/>
        <v/>
      </c>
      <c r="AQ788" s="37">
        <v>780</v>
      </c>
      <c r="AR788" s="37" t="str">
        <f t="shared" si="195"/>
        <v/>
      </c>
      <c r="AT788" s="37" t="str">
        <f t="shared" si="196"/>
        <v/>
      </c>
      <c r="AV788" s="22" t="str">
        <f t="shared" si="197"/>
        <v/>
      </c>
    </row>
    <row r="789" spans="1:48" x14ac:dyDescent="0.25">
      <c r="A789" s="14"/>
      <c r="B789" s="145"/>
      <c r="C789" s="146"/>
      <c r="D789" s="147"/>
      <c r="E789" s="147"/>
      <c r="F789" s="148"/>
      <c r="G789" s="149"/>
      <c r="H789" s="150"/>
      <c r="I789" s="151"/>
      <c r="J789" s="152"/>
      <c r="K789" s="14"/>
      <c r="L789" s="162" t="str">
        <f t="shared" si="189"/>
        <v/>
      </c>
      <c r="M789" s="163" t="str">
        <f t="shared" si="190"/>
        <v/>
      </c>
      <c r="N789" s="164" t="str">
        <f t="shared" si="193"/>
        <v/>
      </c>
      <c r="O789" s="14"/>
      <c r="P789" s="172" t="str">
        <f>IF(I789='Intro &amp; Setup'!$AC$49, Schedule!$P$7, "")</f>
        <v/>
      </c>
      <c r="Q789" s="14"/>
      <c r="S789" s="12" t="str">
        <f t="shared" si="191"/>
        <v/>
      </c>
      <c r="U789" s="22">
        <f>IF(I789='Intro &amp; Setup'!$AC$49, AF789, 0)</f>
        <v>0</v>
      </c>
      <c r="V789" s="57" t="str">
        <f t="shared" si="192"/>
        <v/>
      </c>
      <c r="X789" s="5" t="str">
        <f t="shared" ref="X789:Z808" si="198">IF($I789="", "", IF($S789=X$8, $I789, ""))</f>
        <v/>
      </c>
      <c r="Y789" s="6" t="str">
        <f t="shared" si="198"/>
        <v/>
      </c>
      <c r="Z789" s="7" t="str">
        <f t="shared" si="198"/>
        <v/>
      </c>
      <c r="AA789" s="6"/>
      <c r="AB789" s="32" t="str">
        <f t="shared" ref="AB789:AD808" ca="1" si="199">IF($S789=AB$8, $AF789, "")</f>
        <v/>
      </c>
      <c r="AC789" s="59" t="str">
        <f t="shared" ca="1" si="199"/>
        <v/>
      </c>
      <c r="AD789" s="60" t="str">
        <f t="shared" ca="1" si="199"/>
        <v/>
      </c>
      <c r="AE789" s="59"/>
      <c r="AF789" s="22" t="str">
        <f>IF(AND(I789="", J789=""), "", IF(AND(J789="", 'Intro &amp; Setup'!$K$42&gt;0), 'Intro &amp; Setup'!$K$42, J789))</f>
        <v/>
      </c>
      <c r="AO789" s="37" t="str">
        <f>IF(B789="", "", IF(COUNTIF($B$9:B788, B789)&gt;0, "", B789))</f>
        <v/>
      </c>
      <c r="AP789" s="37" t="str">
        <f t="shared" si="194"/>
        <v/>
      </c>
      <c r="AQ789" s="37">
        <v>781</v>
      </c>
      <c r="AR789" s="37" t="str">
        <f t="shared" si="195"/>
        <v/>
      </c>
      <c r="AT789" s="37" t="str">
        <f t="shared" si="196"/>
        <v/>
      </c>
      <c r="AV789" s="22" t="str">
        <f t="shared" si="197"/>
        <v/>
      </c>
    </row>
    <row r="790" spans="1:48" x14ac:dyDescent="0.25">
      <c r="A790" s="14"/>
      <c r="B790" s="145"/>
      <c r="C790" s="146"/>
      <c r="D790" s="147"/>
      <c r="E790" s="147"/>
      <c r="F790" s="148"/>
      <c r="G790" s="149"/>
      <c r="H790" s="150"/>
      <c r="I790" s="151"/>
      <c r="J790" s="152"/>
      <c r="K790" s="14"/>
      <c r="L790" s="162" t="str">
        <f t="shared" si="189"/>
        <v/>
      </c>
      <c r="M790" s="163" t="str">
        <f t="shared" si="190"/>
        <v/>
      </c>
      <c r="N790" s="164" t="str">
        <f t="shared" si="193"/>
        <v/>
      </c>
      <c r="O790" s="14"/>
      <c r="P790" s="172" t="str">
        <f>IF(I790='Intro &amp; Setup'!$AC$49, Schedule!$P$7, "")</f>
        <v/>
      </c>
      <c r="Q790" s="14"/>
      <c r="S790" s="12" t="str">
        <f t="shared" si="191"/>
        <v/>
      </c>
      <c r="U790" s="22">
        <f>IF(I790='Intro &amp; Setup'!$AC$49, AF790, 0)</f>
        <v>0</v>
      </c>
      <c r="V790" s="57" t="str">
        <f t="shared" si="192"/>
        <v/>
      </c>
      <c r="X790" s="5" t="str">
        <f t="shared" si="198"/>
        <v/>
      </c>
      <c r="Y790" s="6" t="str">
        <f t="shared" si="198"/>
        <v/>
      </c>
      <c r="Z790" s="7" t="str">
        <f t="shared" si="198"/>
        <v/>
      </c>
      <c r="AA790" s="6"/>
      <c r="AB790" s="32" t="str">
        <f t="shared" ca="1" si="199"/>
        <v/>
      </c>
      <c r="AC790" s="59" t="str">
        <f t="shared" ca="1" si="199"/>
        <v/>
      </c>
      <c r="AD790" s="60" t="str">
        <f t="shared" ca="1" si="199"/>
        <v/>
      </c>
      <c r="AE790" s="59"/>
      <c r="AF790" s="22" t="str">
        <f>IF(AND(I790="", J790=""), "", IF(AND(J790="", 'Intro &amp; Setup'!$K$42&gt;0), 'Intro &amp; Setup'!$K$42, J790))</f>
        <v/>
      </c>
      <c r="AO790" s="37" t="str">
        <f>IF(B790="", "", IF(COUNTIF($B$9:B789, B790)&gt;0, "", B790))</f>
        <v/>
      </c>
      <c r="AP790" s="37" t="str">
        <f t="shared" si="194"/>
        <v/>
      </c>
      <c r="AQ790" s="37">
        <v>782</v>
      </c>
      <c r="AR790" s="37" t="str">
        <f t="shared" si="195"/>
        <v/>
      </c>
      <c r="AT790" s="37" t="str">
        <f t="shared" si="196"/>
        <v/>
      </c>
      <c r="AV790" s="22" t="str">
        <f t="shared" si="197"/>
        <v/>
      </c>
    </row>
    <row r="791" spans="1:48" x14ac:dyDescent="0.25">
      <c r="A791" s="14"/>
      <c r="B791" s="145"/>
      <c r="C791" s="146"/>
      <c r="D791" s="147"/>
      <c r="E791" s="147"/>
      <c r="F791" s="148"/>
      <c r="G791" s="149"/>
      <c r="H791" s="150"/>
      <c r="I791" s="151"/>
      <c r="J791" s="152"/>
      <c r="K791" s="14"/>
      <c r="L791" s="162" t="str">
        <f t="shared" si="189"/>
        <v/>
      </c>
      <c r="M791" s="163" t="str">
        <f t="shared" si="190"/>
        <v/>
      </c>
      <c r="N791" s="164" t="str">
        <f t="shared" si="193"/>
        <v/>
      </c>
      <c r="O791" s="14"/>
      <c r="P791" s="172" t="str">
        <f>IF(I791='Intro &amp; Setup'!$AC$49, Schedule!$P$7, "")</f>
        <v/>
      </c>
      <c r="Q791" s="14"/>
      <c r="S791" s="12" t="str">
        <f t="shared" si="191"/>
        <v/>
      </c>
      <c r="U791" s="22">
        <f>IF(I791='Intro &amp; Setup'!$AC$49, AF791, 0)</f>
        <v>0</v>
      </c>
      <c r="V791" s="57" t="str">
        <f t="shared" si="192"/>
        <v/>
      </c>
      <c r="X791" s="5" t="str">
        <f t="shared" si="198"/>
        <v/>
      </c>
      <c r="Y791" s="6" t="str">
        <f t="shared" si="198"/>
        <v/>
      </c>
      <c r="Z791" s="7" t="str">
        <f t="shared" si="198"/>
        <v/>
      </c>
      <c r="AA791" s="6"/>
      <c r="AB791" s="32" t="str">
        <f t="shared" ca="1" si="199"/>
        <v/>
      </c>
      <c r="AC791" s="59" t="str">
        <f t="shared" ca="1" si="199"/>
        <v/>
      </c>
      <c r="AD791" s="60" t="str">
        <f t="shared" ca="1" si="199"/>
        <v/>
      </c>
      <c r="AE791" s="59"/>
      <c r="AF791" s="22" t="str">
        <f>IF(AND(I791="", J791=""), "", IF(AND(J791="", 'Intro &amp; Setup'!$K$42&gt;0), 'Intro &amp; Setup'!$K$42, J791))</f>
        <v/>
      </c>
      <c r="AO791" s="37" t="str">
        <f>IF(B791="", "", IF(COUNTIF($B$9:B790, B791)&gt;0, "", B791))</f>
        <v/>
      </c>
      <c r="AP791" s="37" t="str">
        <f t="shared" si="194"/>
        <v/>
      </c>
      <c r="AQ791" s="37">
        <v>783</v>
      </c>
      <c r="AR791" s="37" t="str">
        <f t="shared" si="195"/>
        <v/>
      </c>
      <c r="AT791" s="37" t="str">
        <f t="shared" si="196"/>
        <v/>
      </c>
      <c r="AV791" s="22" t="str">
        <f t="shared" si="197"/>
        <v/>
      </c>
    </row>
    <row r="792" spans="1:48" x14ac:dyDescent="0.25">
      <c r="A792" s="14"/>
      <c r="B792" s="145"/>
      <c r="C792" s="146"/>
      <c r="D792" s="147"/>
      <c r="E792" s="147"/>
      <c r="F792" s="148"/>
      <c r="G792" s="149"/>
      <c r="H792" s="150"/>
      <c r="I792" s="151"/>
      <c r="J792" s="152"/>
      <c r="K792" s="14"/>
      <c r="L792" s="162" t="str">
        <f t="shared" si="189"/>
        <v/>
      </c>
      <c r="M792" s="163" t="str">
        <f t="shared" si="190"/>
        <v/>
      </c>
      <c r="N792" s="164" t="str">
        <f t="shared" si="193"/>
        <v/>
      </c>
      <c r="O792" s="14"/>
      <c r="P792" s="172" t="str">
        <f>IF(I792='Intro &amp; Setup'!$AC$49, Schedule!$P$7, "")</f>
        <v/>
      </c>
      <c r="Q792" s="14"/>
      <c r="S792" s="12" t="str">
        <f t="shared" si="191"/>
        <v/>
      </c>
      <c r="U792" s="22">
        <f>IF(I792='Intro &amp; Setup'!$AC$49, AF792, 0)</f>
        <v>0</v>
      </c>
      <c r="V792" s="57" t="str">
        <f t="shared" si="192"/>
        <v/>
      </c>
      <c r="X792" s="5" t="str">
        <f t="shared" si="198"/>
        <v/>
      </c>
      <c r="Y792" s="6" t="str">
        <f t="shared" si="198"/>
        <v/>
      </c>
      <c r="Z792" s="7" t="str">
        <f t="shared" si="198"/>
        <v/>
      </c>
      <c r="AA792" s="6"/>
      <c r="AB792" s="32" t="str">
        <f t="shared" ca="1" si="199"/>
        <v/>
      </c>
      <c r="AC792" s="59" t="str">
        <f t="shared" ca="1" si="199"/>
        <v/>
      </c>
      <c r="AD792" s="60" t="str">
        <f t="shared" ca="1" si="199"/>
        <v/>
      </c>
      <c r="AE792" s="59"/>
      <c r="AF792" s="22" t="str">
        <f>IF(AND(I792="", J792=""), "", IF(AND(J792="", 'Intro &amp; Setup'!$K$42&gt;0), 'Intro &amp; Setup'!$K$42, J792))</f>
        <v/>
      </c>
      <c r="AO792" s="37" t="str">
        <f>IF(B792="", "", IF(COUNTIF($B$9:B791, B792)&gt;0, "", B792))</f>
        <v/>
      </c>
      <c r="AP792" s="37" t="str">
        <f t="shared" si="194"/>
        <v/>
      </c>
      <c r="AQ792" s="37">
        <v>784</v>
      </c>
      <c r="AR792" s="37" t="str">
        <f t="shared" si="195"/>
        <v/>
      </c>
      <c r="AT792" s="37" t="str">
        <f t="shared" si="196"/>
        <v/>
      </c>
      <c r="AV792" s="22" t="str">
        <f t="shared" si="197"/>
        <v/>
      </c>
    </row>
    <row r="793" spans="1:48" x14ac:dyDescent="0.25">
      <c r="A793" s="14"/>
      <c r="B793" s="145"/>
      <c r="C793" s="146"/>
      <c r="D793" s="147"/>
      <c r="E793" s="147"/>
      <c r="F793" s="148"/>
      <c r="G793" s="149"/>
      <c r="H793" s="150"/>
      <c r="I793" s="151"/>
      <c r="J793" s="152"/>
      <c r="K793" s="14"/>
      <c r="L793" s="162" t="str">
        <f t="shared" si="189"/>
        <v/>
      </c>
      <c r="M793" s="163" t="str">
        <f t="shared" si="190"/>
        <v/>
      </c>
      <c r="N793" s="164" t="str">
        <f t="shared" si="193"/>
        <v/>
      </c>
      <c r="O793" s="14"/>
      <c r="P793" s="172" t="str">
        <f>IF(I793='Intro &amp; Setup'!$AC$49, Schedule!$P$7, "")</f>
        <v/>
      </c>
      <c r="Q793" s="14"/>
      <c r="S793" s="12" t="str">
        <f t="shared" si="191"/>
        <v/>
      </c>
      <c r="U793" s="22">
        <f>IF(I793='Intro &amp; Setup'!$AC$49, AF793, 0)</f>
        <v>0</v>
      </c>
      <c r="V793" s="57" t="str">
        <f t="shared" si="192"/>
        <v/>
      </c>
      <c r="X793" s="5" t="str">
        <f t="shared" si="198"/>
        <v/>
      </c>
      <c r="Y793" s="6" t="str">
        <f t="shared" si="198"/>
        <v/>
      </c>
      <c r="Z793" s="7" t="str">
        <f t="shared" si="198"/>
        <v/>
      </c>
      <c r="AA793" s="6"/>
      <c r="AB793" s="32" t="str">
        <f t="shared" ca="1" si="199"/>
        <v/>
      </c>
      <c r="AC793" s="59" t="str">
        <f t="shared" ca="1" si="199"/>
        <v/>
      </c>
      <c r="AD793" s="60" t="str">
        <f t="shared" ca="1" si="199"/>
        <v/>
      </c>
      <c r="AE793" s="59"/>
      <c r="AF793" s="22" t="str">
        <f>IF(AND(I793="", J793=""), "", IF(AND(J793="", 'Intro &amp; Setup'!$K$42&gt;0), 'Intro &amp; Setup'!$K$42, J793))</f>
        <v/>
      </c>
      <c r="AO793" s="37" t="str">
        <f>IF(B793="", "", IF(COUNTIF($B$9:B792, B793)&gt;0, "", B793))</f>
        <v/>
      </c>
      <c r="AP793" s="37" t="str">
        <f t="shared" si="194"/>
        <v/>
      </c>
      <c r="AQ793" s="37">
        <v>785</v>
      </c>
      <c r="AR793" s="37" t="str">
        <f t="shared" si="195"/>
        <v/>
      </c>
      <c r="AT793" s="37" t="str">
        <f t="shared" si="196"/>
        <v/>
      </c>
      <c r="AV793" s="22" t="str">
        <f t="shared" si="197"/>
        <v/>
      </c>
    </row>
    <row r="794" spans="1:48" x14ac:dyDescent="0.25">
      <c r="A794" s="14"/>
      <c r="B794" s="145"/>
      <c r="C794" s="146"/>
      <c r="D794" s="147"/>
      <c r="E794" s="147"/>
      <c r="F794" s="148"/>
      <c r="G794" s="149"/>
      <c r="H794" s="150"/>
      <c r="I794" s="151"/>
      <c r="J794" s="152"/>
      <c r="K794" s="14"/>
      <c r="L794" s="162" t="str">
        <f t="shared" si="189"/>
        <v/>
      </c>
      <c r="M794" s="163" t="str">
        <f t="shared" si="190"/>
        <v/>
      </c>
      <c r="N794" s="164" t="str">
        <f t="shared" si="193"/>
        <v/>
      </c>
      <c r="O794" s="14"/>
      <c r="P794" s="172" t="str">
        <f>IF(I794='Intro &amp; Setup'!$AC$49, Schedule!$P$7, "")</f>
        <v/>
      </c>
      <c r="Q794" s="14"/>
      <c r="S794" s="12" t="str">
        <f t="shared" si="191"/>
        <v/>
      </c>
      <c r="U794" s="22">
        <f>IF(I794='Intro &amp; Setup'!$AC$49, AF794, 0)</f>
        <v>0</v>
      </c>
      <c r="V794" s="57" t="str">
        <f t="shared" si="192"/>
        <v/>
      </c>
      <c r="X794" s="5" t="str">
        <f t="shared" si="198"/>
        <v/>
      </c>
      <c r="Y794" s="6" t="str">
        <f t="shared" si="198"/>
        <v/>
      </c>
      <c r="Z794" s="7" t="str">
        <f t="shared" si="198"/>
        <v/>
      </c>
      <c r="AA794" s="6"/>
      <c r="AB794" s="32" t="str">
        <f t="shared" ca="1" si="199"/>
        <v/>
      </c>
      <c r="AC794" s="59" t="str">
        <f t="shared" ca="1" si="199"/>
        <v/>
      </c>
      <c r="AD794" s="60" t="str">
        <f t="shared" ca="1" si="199"/>
        <v/>
      </c>
      <c r="AE794" s="59"/>
      <c r="AF794" s="22" t="str">
        <f>IF(AND(I794="", J794=""), "", IF(AND(J794="", 'Intro &amp; Setup'!$K$42&gt;0), 'Intro &amp; Setup'!$K$42, J794))</f>
        <v/>
      </c>
      <c r="AO794" s="37" t="str">
        <f>IF(B794="", "", IF(COUNTIF($B$9:B793, B794)&gt;0, "", B794))</f>
        <v/>
      </c>
      <c r="AP794" s="37" t="str">
        <f t="shared" si="194"/>
        <v/>
      </c>
      <c r="AQ794" s="37">
        <v>786</v>
      </c>
      <c r="AR794" s="37" t="str">
        <f t="shared" si="195"/>
        <v/>
      </c>
      <c r="AT794" s="37" t="str">
        <f t="shared" si="196"/>
        <v/>
      </c>
      <c r="AV794" s="22" t="str">
        <f t="shared" si="197"/>
        <v/>
      </c>
    </row>
    <row r="795" spans="1:48" x14ac:dyDescent="0.25">
      <c r="A795" s="14"/>
      <c r="B795" s="145"/>
      <c r="C795" s="146"/>
      <c r="D795" s="147"/>
      <c r="E795" s="147"/>
      <c r="F795" s="148"/>
      <c r="G795" s="149"/>
      <c r="H795" s="150"/>
      <c r="I795" s="151"/>
      <c r="J795" s="152"/>
      <c r="K795" s="14"/>
      <c r="L795" s="162" t="str">
        <f t="shared" si="189"/>
        <v/>
      </c>
      <c r="M795" s="163" t="str">
        <f t="shared" si="190"/>
        <v/>
      </c>
      <c r="N795" s="164" t="str">
        <f t="shared" si="193"/>
        <v/>
      </c>
      <c r="O795" s="14"/>
      <c r="P795" s="172" t="str">
        <f>IF(I795='Intro &amp; Setup'!$AC$49, Schedule!$P$7, "")</f>
        <v/>
      </c>
      <c r="Q795" s="14"/>
      <c r="S795" s="12" t="str">
        <f t="shared" si="191"/>
        <v/>
      </c>
      <c r="U795" s="22">
        <f>IF(I795='Intro &amp; Setup'!$AC$49, AF795, 0)</f>
        <v>0</v>
      </c>
      <c r="V795" s="57" t="str">
        <f t="shared" si="192"/>
        <v/>
      </c>
      <c r="X795" s="5" t="str">
        <f t="shared" si="198"/>
        <v/>
      </c>
      <c r="Y795" s="6" t="str">
        <f t="shared" si="198"/>
        <v/>
      </c>
      <c r="Z795" s="7" t="str">
        <f t="shared" si="198"/>
        <v/>
      </c>
      <c r="AA795" s="6"/>
      <c r="AB795" s="32" t="str">
        <f t="shared" ca="1" si="199"/>
        <v/>
      </c>
      <c r="AC795" s="59" t="str">
        <f t="shared" ca="1" si="199"/>
        <v/>
      </c>
      <c r="AD795" s="60" t="str">
        <f t="shared" ca="1" si="199"/>
        <v/>
      </c>
      <c r="AE795" s="59"/>
      <c r="AF795" s="22" t="str">
        <f>IF(AND(I795="", J795=""), "", IF(AND(J795="", 'Intro &amp; Setup'!$K$42&gt;0), 'Intro &amp; Setup'!$K$42, J795))</f>
        <v/>
      </c>
      <c r="AO795" s="37" t="str">
        <f>IF(B795="", "", IF(COUNTIF($B$9:B794, B795)&gt;0, "", B795))</f>
        <v/>
      </c>
      <c r="AP795" s="37" t="str">
        <f t="shared" si="194"/>
        <v/>
      </c>
      <c r="AQ795" s="37">
        <v>787</v>
      </c>
      <c r="AR795" s="37" t="str">
        <f t="shared" si="195"/>
        <v/>
      </c>
      <c r="AT795" s="37" t="str">
        <f t="shared" si="196"/>
        <v/>
      </c>
      <c r="AV795" s="22" t="str">
        <f t="shared" si="197"/>
        <v/>
      </c>
    </row>
    <row r="796" spans="1:48" x14ac:dyDescent="0.25">
      <c r="A796" s="14"/>
      <c r="B796" s="145"/>
      <c r="C796" s="146"/>
      <c r="D796" s="147"/>
      <c r="E796" s="147"/>
      <c r="F796" s="148"/>
      <c r="G796" s="149"/>
      <c r="H796" s="150"/>
      <c r="I796" s="151"/>
      <c r="J796" s="152"/>
      <c r="K796" s="14"/>
      <c r="L796" s="162" t="str">
        <f t="shared" si="189"/>
        <v/>
      </c>
      <c r="M796" s="163" t="str">
        <f t="shared" si="190"/>
        <v/>
      </c>
      <c r="N796" s="164" t="str">
        <f t="shared" si="193"/>
        <v/>
      </c>
      <c r="O796" s="14"/>
      <c r="P796" s="172" t="str">
        <f>IF(I796='Intro &amp; Setup'!$AC$49, Schedule!$P$7, "")</f>
        <v/>
      </c>
      <c r="Q796" s="14"/>
      <c r="S796" s="12" t="str">
        <f t="shared" si="191"/>
        <v/>
      </c>
      <c r="U796" s="22">
        <f>IF(I796='Intro &amp; Setup'!$AC$49, AF796, 0)</f>
        <v>0</v>
      </c>
      <c r="V796" s="57" t="str">
        <f t="shared" si="192"/>
        <v/>
      </c>
      <c r="X796" s="5" t="str">
        <f t="shared" si="198"/>
        <v/>
      </c>
      <c r="Y796" s="6" t="str">
        <f t="shared" si="198"/>
        <v/>
      </c>
      <c r="Z796" s="7" t="str">
        <f t="shared" si="198"/>
        <v/>
      </c>
      <c r="AA796" s="6"/>
      <c r="AB796" s="32" t="str">
        <f t="shared" ca="1" si="199"/>
        <v/>
      </c>
      <c r="AC796" s="59" t="str">
        <f t="shared" ca="1" si="199"/>
        <v/>
      </c>
      <c r="AD796" s="60" t="str">
        <f t="shared" ca="1" si="199"/>
        <v/>
      </c>
      <c r="AE796" s="59"/>
      <c r="AF796" s="22" t="str">
        <f>IF(AND(I796="", J796=""), "", IF(AND(J796="", 'Intro &amp; Setup'!$K$42&gt;0), 'Intro &amp; Setup'!$K$42, J796))</f>
        <v/>
      </c>
      <c r="AO796" s="37" t="str">
        <f>IF(B796="", "", IF(COUNTIF($B$9:B795, B796)&gt;0, "", B796))</f>
        <v/>
      </c>
      <c r="AP796" s="37" t="str">
        <f t="shared" si="194"/>
        <v/>
      </c>
      <c r="AQ796" s="37">
        <v>788</v>
      </c>
      <c r="AR796" s="37" t="str">
        <f t="shared" si="195"/>
        <v/>
      </c>
      <c r="AT796" s="37" t="str">
        <f t="shared" si="196"/>
        <v/>
      </c>
      <c r="AV796" s="22" t="str">
        <f t="shared" si="197"/>
        <v/>
      </c>
    </row>
    <row r="797" spans="1:48" x14ac:dyDescent="0.25">
      <c r="A797" s="14"/>
      <c r="B797" s="145"/>
      <c r="C797" s="146"/>
      <c r="D797" s="147"/>
      <c r="E797" s="147"/>
      <c r="F797" s="148"/>
      <c r="G797" s="149"/>
      <c r="H797" s="150"/>
      <c r="I797" s="151"/>
      <c r="J797" s="152"/>
      <c r="K797" s="14"/>
      <c r="L797" s="162" t="str">
        <f t="shared" si="189"/>
        <v/>
      </c>
      <c r="M797" s="163" t="str">
        <f t="shared" si="190"/>
        <v/>
      </c>
      <c r="N797" s="164" t="str">
        <f t="shared" si="193"/>
        <v/>
      </c>
      <c r="O797" s="14"/>
      <c r="P797" s="172" t="str">
        <f>IF(I797='Intro &amp; Setup'!$AC$49, Schedule!$P$7, "")</f>
        <v/>
      </c>
      <c r="Q797" s="14"/>
      <c r="S797" s="12" t="str">
        <f t="shared" si="191"/>
        <v/>
      </c>
      <c r="U797" s="22">
        <f>IF(I797='Intro &amp; Setup'!$AC$49, AF797, 0)</f>
        <v>0</v>
      </c>
      <c r="V797" s="57" t="str">
        <f t="shared" si="192"/>
        <v/>
      </c>
      <c r="X797" s="5" t="str">
        <f t="shared" si="198"/>
        <v/>
      </c>
      <c r="Y797" s="6" t="str">
        <f t="shared" si="198"/>
        <v/>
      </c>
      <c r="Z797" s="7" t="str">
        <f t="shared" si="198"/>
        <v/>
      </c>
      <c r="AA797" s="6"/>
      <c r="AB797" s="32" t="str">
        <f t="shared" ca="1" si="199"/>
        <v/>
      </c>
      <c r="AC797" s="59" t="str">
        <f t="shared" ca="1" si="199"/>
        <v/>
      </c>
      <c r="AD797" s="60" t="str">
        <f t="shared" ca="1" si="199"/>
        <v/>
      </c>
      <c r="AE797" s="59"/>
      <c r="AF797" s="22" t="str">
        <f>IF(AND(I797="", J797=""), "", IF(AND(J797="", 'Intro &amp; Setup'!$K$42&gt;0), 'Intro &amp; Setup'!$K$42, J797))</f>
        <v/>
      </c>
      <c r="AO797" s="37" t="str">
        <f>IF(B797="", "", IF(COUNTIF($B$9:B796, B797)&gt;0, "", B797))</f>
        <v/>
      </c>
      <c r="AP797" s="37" t="str">
        <f t="shared" si="194"/>
        <v/>
      </c>
      <c r="AQ797" s="37">
        <v>789</v>
      </c>
      <c r="AR797" s="37" t="str">
        <f t="shared" si="195"/>
        <v/>
      </c>
      <c r="AT797" s="37" t="str">
        <f t="shared" si="196"/>
        <v/>
      </c>
      <c r="AV797" s="22" t="str">
        <f t="shared" si="197"/>
        <v/>
      </c>
    </row>
    <row r="798" spans="1:48" x14ac:dyDescent="0.25">
      <c r="A798" s="14"/>
      <c r="B798" s="145"/>
      <c r="C798" s="146"/>
      <c r="D798" s="147"/>
      <c r="E798" s="147"/>
      <c r="F798" s="148"/>
      <c r="G798" s="149"/>
      <c r="H798" s="150"/>
      <c r="I798" s="151"/>
      <c r="J798" s="152"/>
      <c r="K798" s="14"/>
      <c r="L798" s="162" t="str">
        <f t="shared" si="189"/>
        <v/>
      </c>
      <c r="M798" s="163" t="str">
        <f t="shared" si="190"/>
        <v/>
      </c>
      <c r="N798" s="164" t="str">
        <f t="shared" si="193"/>
        <v/>
      </c>
      <c r="O798" s="14"/>
      <c r="P798" s="172" t="str">
        <f>IF(I798='Intro &amp; Setup'!$AC$49, Schedule!$P$7, "")</f>
        <v/>
      </c>
      <c r="Q798" s="14"/>
      <c r="S798" s="12" t="str">
        <f t="shared" si="191"/>
        <v/>
      </c>
      <c r="U798" s="22">
        <f>IF(I798='Intro &amp; Setup'!$AC$49, AF798, 0)</f>
        <v>0</v>
      </c>
      <c r="V798" s="57" t="str">
        <f t="shared" si="192"/>
        <v/>
      </c>
      <c r="X798" s="5" t="str">
        <f t="shared" si="198"/>
        <v/>
      </c>
      <c r="Y798" s="6" t="str">
        <f t="shared" si="198"/>
        <v/>
      </c>
      <c r="Z798" s="7" t="str">
        <f t="shared" si="198"/>
        <v/>
      </c>
      <c r="AA798" s="6"/>
      <c r="AB798" s="32" t="str">
        <f t="shared" ca="1" si="199"/>
        <v/>
      </c>
      <c r="AC798" s="59" t="str">
        <f t="shared" ca="1" si="199"/>
        <v/>
      </c>
      <c r="AD798" s="60" t="str">
        <f t="shared" ca="1" si="199"/>
        <v/>
      </c>
      <c r="AE798" s="59"/>
      <c r="AF798" s="22" t="str">
        <f>IF(AND(I798="", J798=""), "", IF(AND(J798="", 'Intro &amp; Setup'!$K$42&gt;0), 'Intro &amp; Setup'!$K$42, J798))</f>
        <v/>
      </c>
      <c r="AO798" s="37" t="str">
        <f>IF(B798="", "", IF(COUNTIF($B$9:B797, B798)&gt;0, "", B798))</f>
        <v/>
      </c>
      <c r="AP798" s="37" t="str">
        <f t="shared" si="194"/>
        <v/>
      </c>
      <c r="AQ798" s="37">
        <v>790</v>
      </c>
      <c r="AR798" s="37" t="str">
        <f t="shared" si="195"/>
        <v/>
      </c>
      <c r="AT798" s="37" t="str">
        <f t="shared" si="196"/>
        <v/>
      </c>
      <c r="AV798" s="22" t="str">
        <f t="shared" si="197"/>
        <v/>
      </c>
    </row>
    <row r="799" spans="1:48" x14ac:dyDescent="0.25">
      <c r="A799" s="14"/>
      <c r="B799" s="145"/>
      <c r="C799" s="146"/>
      <c r="D799" s="147"/>
      <c r="E799" s="147"/>
      <c r="F799" s="148"/>
      <c r="G799" s="149"/>
      <c r="H799" s="150"/>
      <c r="I799" s="151"/>
      <c r="J799" s="152"/>
      <c r="K799" s="14"/>
      <c r="L799" s="162" t="str">
        <f t="shared" si="189"/>
        <v/>
      </c>
      <c r="M799" s="163" t="str">
        <f t="shared" si="190"/>
        <v/>
      </c>
      <c r="N799" s="164" t="str">
        <f t="shared" si="193"/>
        <v/>
      </c>
      <c r="O799" s="14"/>
      <c r="P799" s="172" t="str">
        <f>IF(I799='Intro &amp; Setup'!$AC$49, Schedule!$P$7, "")</f>
        <v/>
      </c>
      <c r="Q799" s="14"/>
      <c r="S799" s="12" t="str">
        <f t="shared" si="191"/>
        <v/>
      </c>
      <c r="U799" s="22">
        <f>IF(I799='Intro &amp; Setup'!$AC$49, AF799, 0)</f>
        <v>0</v>
      </c>
      <c r="V799" s="57" t="str">
        <f t="shared" si="192"/>
        <v/>
      </c>
      <c r="X799" s="5" t="str">
        <f t="shared" si="198"/>
        <v/>
      </c>
      <c r="Y799" s="6" t="str">
        <f t="shared" si="198"/>
        <v/>
      </c>
      <c r="Z799" s="7" t="str">
        <f t="shared" si="198"/>
        <v/>
      </c>
      <c r="AA799" s="6"/>
      <c r="AB799" s="32" t="str">
        <f t="shared" ca="1" si="199"/>
        <v/>
      </c>
      <c r="AC799" s="59" t="str">
        <f t="shared" ca="1" si="199"/>
        <v/>
      </c>
      <c r="AD799" s="60" t="str">
        <f t="shared" ca="1" si="199"/>
        <v/>
      </c>
      <c r="AE799" s="59"/>
      <c r="AF799" s="22" t="str">
        <f>IF(AND(I799="", J799=""), "", IF(AND(J799="", 'Intro &amp; Setup'!$K$42&gt;0), 'Intro &amp; Setup'!$K$42, J799))</f>
        <v/>
      </c>
      <c r="AO799" s="37" t="str">
        <f>IF(B799="", "", IF(COUNTIF($B$9:B798, B799)&gt;0, "", B799))</f>
        <v/>
      </c>
      <c r="AP799" s="37" t="str">
        <f t="shared" si="194"/>
        <v/>
      </c>
      <c r="AQ799" s="37">
        <v>791</v>
      </c>
      <c r="AR799" s="37" t="str">
        <f t="shared" si="195"/>
        <v/>
      </c>
      <c r="AT799" s="37" t="str">
        <f t="shared" si="196"/>
        <v/>
      </c>
      <c r="AV799" s="22" t="str">
        <f t="shared" si="197"/>
        <v/>
      </c>
    </row>
    <row r="800" spans="1:48" x14ac:dyDescent="0.25">
      <c r="A800" s="14"/>
      <c r="B800" s="145"/>
      <c r="C800" s="146"/>
      <c r="D800" s="147"/>
      <c r="E800" s="147"/>
      <c r="F800" s="148"/>
      <c r="G800" s="149"/>
      <c r="H800" s="150"/>
      <c r="I800" s="151"/>
      <c r="J800" s="152"/>
      <c r="K800" s="14"/>
      <c r="L800" s="162" t="str">
        <f t="shared" si="189"/>
        <v/>
      </c>
      <c r="M800" s="163" t="str">
        <f t="shared" si="190"/>
        <v/>
      </c>
      <c r="N800" s="164" t="str">
        <f t="shared" si="193"/>
        <v/>
      </c>
      <c r="O800" s="14"/>
      <c r="P800" s="172" t="str">
        <f>IF(I800='Intro &amp; Setup'!$AC$49, Schedule!$P$7, "")</f>
        <v/>
      </c>
      <c r="Q800" s="14"/>
      <c r="S800" s="12" t="str">
        <f t="shared" si="191"/>
        <v/>
      </c>
      <c r="U800" s="22">
        <f>IF(I800='Intro &amp; Setup'!$AC$49, AF800, 0)</f>
        <v>0</v>
      </c>
      <c r="V800" s="57" t="str">
        <f t="shared" si="192"/>
        <v/>
      </c>
      <c r="X800" s="5" t="str">
        <f t="shared" si="198"/>
        <v/>
      </c>
      <c r="Y800" s="6" t="str">
        <f t="shared" si="198"/>
        <v/>
      </c>
      <c r="Z800" s="7" t="str">
        <f t="shared" si="198"/>
        <v/>
      </c>
      <c r="AA800" s="6"/>
      <c r="AB800" s="32" t="str">
        <f t="shared" ca="1" si="199"/>
        <v/>
      </c>
      <c r="AC800" s="59" t="str">
        <f t="shared" ca="1" si="199"/>
        <v/>
      </c>
      <c r="AD800" s="60" t="str">
        <f t="shared" ca="1" si="199"/>
        <v/>
      </c>
      <c r="AE800" s="59"/>
      <c r="AF800" s="22" t="str">
        <f>IF(AND(I800="", J800=""), "", IF(AND(J800="", 'Intro &amp; Setup'!$K$42&gt;0), 'Intro &amp; Setup'!$K$42, J800))</f>
        <v/>
      </c>
      <c r="AO800" s="37" t="str">
        <f>IF(B800="", "", IF(COUNTIF($B$9:B799, B800)&gt;0, "", B800))</f>
        <v/>
      </c>
      <c r="AP800" s="37" t="str">
        <f t="shared" si="194"/>
        <v/>
      </c>
      <c r="AQ800" s="37">
        <v>792</v>
      </c>
      <c r="AR800" s="37" t="str">
        <f t="shared" si="195"/>
        <v/>
      </c>
      <c r="AT800" s="37" t="str">
        <f t="shared" si="196"/>
        <v/>
      </c>
      <c r="AV800" s="22" t="str">
        <f t="shared" si="197"/>
        <v/>
      </c>
    </row>
    <row r="801" spans="1:48" x14ac:dyDescent="0.25">
      <c r="A801" s="14"/>
      <c r="B801" s="145"/>
      <c r="C801" s="146"/>
      <c r="D801" s="147"/>
      <c r="E801" s="147"/>
      <c r="F801" s="148"/>
      <c r="G801" s="149"/>
      <c r="H801" s="150"/>
      <c r="I801" s="151"/>
      <c r="J801" s="152"/>
      <c r="K801" s="14"/>
      <c r="L801" s="162" t="str">
        <f t="shared" si="189"/>
        <v/>
      </c>
      <c r="M801" s="163" t="str">
        <f t="shared" si="190"/>
        <v/>
      </c>
      <c r="N801" s="164" t="str">
        <f t="shared" si="193"/>
        <v/>
      </c>
      <c r="O801" s="14"/>
      <c r="P801" s="172" t="str">
        <f>IF(I801='Intro &amp; Setup'!$AC$49, Schedule!$P$7, "")</f>
        <v/>
      </c>
      <c r="Q801" s="14"/>
      <c r="S801" s="12" t="str">
        <f t="shared" si="191"/>
        <v/>
      </c>
      <c r="U801" s="22">
        <f>IF(I801='Intro &amp; Setup'!$AC$49, AF801, 0)</f>
        <v>0</v>
      </c>
      <c r="V801" s="57" t="str">
        <f t="shared" si="192"/>
        <v/>
      </c>
      <c r="X801" s="5" t="str">
        <f t="shared" si="198"/>
        <v/>
      </c>
      <c r="Y801" s="6" t="str">
        <f t="shared" si="198"/>
        <v/>
      </c>
      <c r="Z801" s="7" t="str">
        <f t="shared" si="198"/>
        <v/>
      </c>
      <c r="AA801" s="6"/>
      <c r="AB801" s="32" t="str">
        <f t="shared" ca="1" si="199"/>
        <v/>
      </c>
      <c r="AC801" s="59" t="str">
        <f t="shared" ca="1" si="199"/>
        <v/>
      </c>
      <c r="AD801" s="60" t="str">
        <f t="shared" ca="1" si="199"/>
        <v/>
      </c>
      <c r="AE801" s="59"/>
      <c r="AF801" s="22" t="str">
        <f>IF(AND(I801="", J801=""), "", IF(AND(J801="", 'Intro &amp; Setup'!$K$42&gt;0), 'Intro &amp; Setup'!$K$42, J801))</f>
        <v/>
      </c>
      <c r="AO801" s="37" t="str">
        <f>IF(B801="", "", IF(COUNTIF($B$9:B800, B801)&gt;0, "", B801))</f>
        <v/>
      </c>
      <c r="AP801" s="37" t="str">
        <f t="shared" si="194"/>
        <v/>
      </c>
      <c r="AQ801" s="37">
        <v>793</v>
      </c>
      <c r="AR801" s="37" t="str">
        <f t="shared" si="195"/>
        <v/>
      </c>
      <c r="AT801" s="37" t="str">
        <f t="shared" si="196"/>
        <v/>
      </c>
      <c r="AV801" s="22" t="str">
        <f t="shared" si="197"/>
        <v/>
      </c>
    </row>
    <row r="802" spans="1:48" x14ac:dyDescent="0.25">
      <c r="A802" s="14"/>
      <c r="B802" s="145"/>
      <c r="C802" s="146"/>
      <c r="D802" s="147"/>
      <c r="E802" s="147"/>
      <c r="F802" s="148"/>
      <c r="G802" s="149"/>
      <c r="H802" s="150"/>
      <c r="I802" s="151"/>
      <c r="J802" s="152"/>
      <c r="K802" s="14"/>
      <c r="L802" s="162" t="str">
        <f t="shared" si="189"/>
        <v/>
      </c>
      <c r="M802" s="163" t="str">
        <f t="shared" si="190"/>
        <v/>
      </c>
      <c r="N802" s="164" t="str">
        <f t="shared" si="193"/>
        <v/>
      </c>
      <c r="O802" s="14"/>
      <c r="P802" s="172" t="str">
        <f>IF(I802='Intro &amp; Setup'!$AC$49, Schedule!$P$7, "")</f>
        <v/>
      </c>
      <c r="Q802" s="14"/>
      <c r="S802" s="12" t="str">
        <f t="shared" si="191"/>
        <v/>
      </c>
      <c r="U802" s="22">
        <f>IF(I802='Intro &amp; Setup'!$AC$49, AF802, 0)</f>
        <v>0</v>
      </c>
      <c r="V802" s="57" t="str">
        <f t="shared" si="192"/>
        <v/>
      </c>
      <c r="X802" s="5" t="str">
        <f t="shared" si="198"/>
        <v/>
      </c>
      <c r="Y802" s="6" t="str">
        <f t="shared" si="198"/>
        <v/>
      </c>
      <c r="Z802" s="7" t="str">
        <f t="shared" si="198"/>
        <v/>
      </c>
      <c r="AA802" s="6"/>
      <c r="AB802" s="32" t="str">
        <f t="shared" ca="1" si="199"/>
        <v/>
      </c>
      <c r="AC802" s="59" t="str">
        <f t="shared" ca="1" si="199"/>
        <v/>
      </c>
      <c r="AD802" s="60" t="str">
        <f t="shared" ca="1" si="199"/>
        <v/>
      </c>
      <c r="AE802" s="59"/>
      <c r="AF802" s="22" t="str">
        <f>IF(AND(I802="", J802=""), "", IF(AND(J802="", 'Intro &amp; Setup'!$K$42&gt;0), 'Intro &amp; Setup'!$K$42, J802))</f>
        <v/>
      </c>
      <c r="AO802" s="37" t="str">
        <f>IF(B802="", "", IF(COUNTIF($B$9:B801, B802)&gt;0, "", B802))</f>
        <v/>
      </c>
      <c r="AP802" s="37" t="str">
        <f t="shared" si="194"/>
        <v/>
      </c>
      <c r="AQ802" s="37">
        <v>794</v>
      </c>
      <c r="AR802" s="37" t="str">
        <f t="shared" si="195"/>
        <v/>
      </c>
      <c r="AT802" s="37" t="str">
        <f t="shared" si="196"/>
        <v/>
      </c>
      <c r="AV802" s="22" t="str">
        <f t="shared" si="197"/>
        <v/>
      </c>
    </row>
    <row r="803" spans="1:48" x14ac:dyDescent="0.25">
      <c r="A803" s="14"/>
      <c r="B803" s="145"/>
      <c r="C803" s="146"/>
      <c r="D803" s="147"/>
      <c r="E803" s="147"/>
      <c r="F803" s="148"/>
      <c r="G803" s="149"/>
      <c r="H803" s="150"/>
      <c r="I803" s="151"/>
      <c r="J803" s="152"/>
      <c r="K803" s="14"/>
      <c r="L803" s="162" t="str">
        <f t="shared" si="189"/>
        <v/>
      </c>
      <c r="M803" s="163" t="str">
        <f t="shared" si="190"/>
        <v/>
      </c>
      <c r="N803" s="164" t="str">
        <f t="shared" si="193"/>
        <v/>
      </c>
      <c r="O803" s="14"/>
      <c r="P803" s="172" t="str">
        <f>IF(I803='Intro &amp; Setup'!$AC$49, Schedule!$P$7, "")</f>
        <v/>
      </c>
      <c r="Q803" s="14"/>
      <c r="S803" s="12" t="str">
        <f t="shared" si="191"/>
        <v/>
      </c>
      <c r="U803" s="22">
        <f>IF(I803='Intro &amp; Setup'!$AC$49, AF803, 0)</f>
        <v>0</v>
      </c>
      <c r="V803" s="57" t="str">
        <f t="shared" si="192"/>
        <v/>
      </c>
      <c r="X803" s="5" t="str">
        <f t="shared" si="198"/>
        <v/>
      </c>
      <c r="Y803" s="6" t="str">
        <f t="shared" si="198"/>
        <v/>
      </c>
      <c r="Z803" s="7" t="str">
        <f t="shared" si="198"/>
        <v/>
      </c>
      <c r="AA803" s="6"/>
      <c r="AB803" s="32" t="str">
        <f t="shared" ca="1" si="199"/>
        <v/>
      </c>
      <c r="AC803" s="59" t="str">
        <f t="shared" ca="1" si="199"/>
        <v/>
      </c>
      <c r="AD803" s="60" t="str">
        <f t="shared" ca="1" si="199"/>
        <v/>
      </c>
      <c r="AE803" s="59"/>
      <c r="AF803" s="22" t="str">
        <f>IF(AND(I803="", J803=""), "", IF(AND(J803="", 'Intro &amp; Setup'!$K$42&gt;0), 'Intro &amp; Setup'!$K$42, J803))</f>
        <v/>
      </c>
      <c r="AO803" s="37" t="str">
        <f>IF(B803="", "", IF(COUNTIF($B$9:B802, B803)&gt;0, "", B803))</f>
        <v/>
      </c>
      <c r="AP803" s="37" t="str">
        <f t="shared" si="194"/>
        <v/>
      </c>
      <c r="AQ803" s="37">
        <v>795</v>
      </c>
      <c r="AR803" s="37" t="str">
        <f t="shared" si="195"/>
        <v/>
      </c>
      <c r="AT803" s="37" t="str">
        <f t="shared" si="196"/>
        <v/>
      </c>
      <c r="AV803" s="22" t="str">
        <f t="shared" si="197"/>
        <v/>
      </c>
    </row>
    <row r="804" spans="1:48" x14ac:dyDescent="0.25">
      <c r="A804" s="14"/>
      <c r="B804" s="145"/>
      <c r="C804" s="146"/>
      <c r="D804" s="147"/>
      <c r="E804" s="147"/>
      <c r="F804" s="148"/>
      <c r="G804" s="149"/>
      <c r="H804" s="150"/>
      <c r="I804" s="151"/>
      <c r="J804" s="152"/>
      <c r="K804" s="14"/>
      <c r="L804" s="162" t="str">
        <f t="shared" si="189"/>
        <v/>
      </c>
      <c r="M804" s="163" t="str">
        <f t="shared" si="190"/>
        <v/>
      </c>
      <c r="N804" s="164" t="str">
        <f t="shared" si="193"/>
        <v/>
      </c>
      <c r="O804" s="14"/>
      <c r="P804" s="172" t="str">
        <f>IF(I804='Intro &amp; Setup'!$AC$49, Schedule!$P$7, "")</f>
        <v/>
      </c>
      <c r="Q804" s="14"/>
      <c r="S804" s="12" t="str">
        <f t="shared" si="191"/>
        <v/>
      </c>
      <c r="U804" s="22">
        <f>IF(I804='Intro &amp; Setup'!$AC$49, AF804, 0)</f>
        <v>0</v>
      </c>
      <c r="V804" s="57" t="str">
        <f t="shared" si="192"/>
        <v/>
      </c>
      <c r="X804" s="5" t="str">
        <f t="shared" si="198"/>
        <v/>
      </c>
      <c r="Y804" s="6" t="str">
        <f t="shared" si="198"/>
        <v/>
      </c>
      <c r="Z804" s="7" t="str">
        <f t="shared" si="198"/>
        <v/>
      </c>
      <c r="AA804" s="6"/>
      <c r="AB804" s="32" t="str">
        <f t="shared" ca="1" si="199"/>
        <v/>
      </c>
      <c r="AC804" s="59" t="str">
        <f t="shared" ca="1" si="199"/>
        <v/>
      </c>
      <c r="AD804" s="60" t="str">
        <f t="shared" ca="1" si="199"/>
        <v/>
      </c>
      <c r="AE804" s="59"/>
      <c r="AF804" s="22" t="str">
        <f>IF(AND(I804="", J804=""), "", IF(AND(J804="", 'Intro &amp; Setup'!$K$42&gt;0), 'Intro &amp; Setup'!$K$42, J804))</f>
        <v/>
      </c>
      <c r="AO804" s="37" t="str">
        <f>IF(B804="", "", IF(COUNTIF($B$9:B803, B804)&gt;0, "", B804))</f>
        <v/>
      </c>
      <c r="AP804" s="37" t="str">
        <f t="shared" si="194"/>
        <v/>
      </c>
      <c r="AQ804" s="37">
        <v>796</v>
      </c>
      <c r="AR804" s="37" t="str">
        <f t="shared" si="195"/>
        <v/>
      </c>
      <c r="AT804" s="37" t="str">
        <f t="shared" si="196"/>
        <v/>
      </c>
      <c r="AV804" s="22" t="str">
        <f t="shared" si="197"/>
        <v/>
      </c>
    </row>
    <row r="805" spans="1:48" x14ac:dyDescent="0.25">
      <c r="A805" s="14"/>
      <c r="B805" s="145"/>
      <c r="C805" s="146"/>
      <c r="D805" s="147"/>
      <c r="E805" s="147"/>
      <c r="F805" s="148"/>
      <c r="G805" s="149"/>
      <c r="H805" s="150"/>
      <c r="I805" s="151"/>
      <c r="J805" s="152"/>
      <c r="K805" s="14"/>
      <c r="L805" s="162" t="str">
        <f t="shared" si="189"/>
        <v/>
      </c>
      <c r="M805" s="163" t="str">
        <f t="shared" si="190"/>
        <v/>
      </c>
      <c r="N805" s="164" t="str">
        <f t="shared" si="193"/>
        <v/>
      </c>
      <c r="O805" s="14"/>
      <c r="P805" s="172" t="str">
        <f>IF(I805='Intro &amp; Setup'!$AC$49, Schedule!$P$7, "")</f>
        <v/>
      </c>
      <c r="Q805" s="14"/>
      <c r="S805" s="12" t="str">
        <f t="shared" si="191"/>
        <v/>
      </c>
      <c r="U805" s="22">
        <f>IF(I805='Intro &amp; Setup'!$AC$49, AF805, 0)</f>
        <v>0</v>
      </c>
      <c r="V805" s="57" t="str">
        <f t="shared" si="192"/>
        <v/>
      </c>
      <c r="X805" s="5" t="str">
        <f t="shared" si="198"/>
        <v/>
      </c>
      <c r="Y805" s="6" t="str">
        <f t="shared" si="198"/>
        <v/>
      </c>
      <c r="Z805" s="7" t="str">
        <f t="shared" si="198"/>
        <v/>
      </c>
      <c r="AA805" s="6"/>
      <c r="AB805" s="32" t="str">
        <f t="shared" ca="1" si="199"/>
        <v/>
      </c>
      <c r="AC805" s="59" t="str">
        <f t="shared" ca="1" si="199"/>
        <v/>
      </c>
      <c r="AD805" s="60" t="str">
        <f t="shared" ca="1" si="199"/>
        <v/>
      </c>
      <c r="AE805" s="59"/>
      <c r="AF805" s="22" t="str">
        <f>IF(AND(I805="", J805=""), "", IF(AND(J805="", 'Intro &amp; Setup'!$K$42&gt;0), 'Intro &amp; Setup'!$K$42, J805))</f>
        <v/>
      </c>
      <c r="AO805" s="37" t="str">
        <f>IF(B805="", "", IF(COUNTIF($B$9:B804, B805)&gt;0, "", B805))</f>
        <v/>
      </c>
      <c r="AP805" s="37" t="str">
        <f t="shared" si="194"/>
        <v/>
      </c>
      <c r="AQ805" s="37">
        <v>797</v>
      </c>
      <c r="AR805" s="37" t="str">
        <f t="shared" si="195"/>
        <v/>
      </c>
      <c r="AT805" s="37" t="str">
        <f t="shared" si="196"/>
        <v/>
      </c>
      <c r="AV805" s="22" t="str">
        <f t="shared" si="197"/>
        <v/>
      </c>
    </row>
    <row r="806" spans="1:48" x14ac:dyDescent="0.25">
      <c r="A806" s="14"/>
      <c r="B806" s="145"/>
      <c r="C806" s="146"/>
      <c r="D806" s="147"/>
      <c r="E806" s="147"/>
      <c r="F806" s="148"/>
      <c r="G806" s="149"/>
      <c r="H806" s="150"/>
      <c r="I806" s="151"/>
      <c r="J806" s="152"/>
      <c r="K806" s="14"/>
      <c r="L806" s="162" t="str">
        <f t="shared" si="189"/>
        <v/>
      </c>
      <c r="M806" s="163" t="str">
        <f t="shared" si="190"/>
        <v/>
      </c>
      <c r="N806" s="164" t="str">
        <f t="shared" si="193"/>
        <v/>
      </c>
      <c r="O806" s="14"/>
      <c r="P806" s="172" t="str">
        <f>IF(I806='Intro &amp; Setup'!$AC$49, Schedule!$P$7, "")</f>
        <v/>
      </c>
      <c r="Q806" s="14"/>
      <c r="S806" s="12" t="str">
        <f t="shared" si="191"/>
        <v/>
      </c>
      <c r="U806" s="22">
        <f>IF(I806='Intro &amp; Setup'!$AC$49, AF806, 0)</f>
        <v>0</v>
      </c>
      <c r="V806" s="57" t="str">
        <f t="shared" si="192"/>
        <v/>
      </c>
      <c r="X806" s="5" t="str">
        <f t="shared" si="198"/>
        <v/>
      </c>
      <c r="Y806" s="6" t="str">
        <f t="shared" si="198"/>
        <v/>
      </c>
      <c r="Z806" s="7" t="str">
        <f t="shared" si="198"/>
        <v/>
      </c>
      <c r="AA806" s="6"/>
      <c r="AB806" s="32" t="str">
        <f t="shared" ca="1" si="199"/>
        <v/>
      </c>
      <c r="AC806" s="59" t="str">
        <f t="shared" ca="1" si="199"/>
        <v/>
      </c>
      <c r="AD806" s="60" t="str">
        <f t="shared" ca="1" si="199"/>
        <v/>
      </c>
      <c r="AE806" s="59"/>
      <c r="AF806" s="22" t="str">
        <f>IF(AND(I806="", J806=""), "", IF(AND(J806="", 'Intro &amp; Setup'!$K$42&gt;0), 'Intro &amp; Setup'!$K$42, J806))</f>
        <v/>
      </c>
      <c r="AO806" s="37" t="str">
        <f>IF(B806="", "", IF(COUNTIF($B$9:B805, B806)&gt;0, "", B806))</f>
        <v/>
      </c>
      <c r="AP806" s="37" t="str">
        <f t="shared" si="194"/>
        <v/>
      </c>
      <c r="AQ806" s="37">
        <v>798</v>
      </c>
      <c r="AR806" s="37" t="str">
        <f t="shared" si="195"/>
        <v/>
      </c>
      <c r="AT806" s="37" t="str">
        <f t="shared" si="196"/>
        <v/>
      </c>
      <c r="AV806" s="22" t="str">
        <f t="shared" si="197"/>
        <v/>
      </c>
    </row>
    <row r="807" spans="1:48" x14ac:dyDescent="0.25">
      <c r="A807" s="14"/>
      <c r="B807" s="145"/>
      <c r="C807" s="146"/>
      <c r="D807" s="147"/>
      <c r="E807" s="147"/>
      <c r="F807" s="148"/>
      <c r="G807" s="149"/>
      <c r="H807" s="150"/>
      <c r="I807" s="151"/>
      <c r="J807" s="152"/>
      <c r="K807" s="14"/>
      <c r="L807" s="162" t="str">
        <f t="shared" si="189"/>
        <v/>
      </c>
      <c r="M807" s="163" t="str">
        <f t="shared" si="190"/>
        <v/>
      </c>
      <c r="N807" s="164" t="str">
        <f t="shared" si="193"/>
        <v/>
      </c>
      <c r="O807" s="14"/>
      <c r="P807" s="172" t="str">
        <f>IF(I807='Intro &amp; Setup'!$AC$49, Schedule!$P$7, "")</f>
        <v/>
      </c>
      <c r="Q807" s="14"/>
      <c r="S807" s="12" t="str">
        <f t="shared" si="191"/>
        <v/>
      </c>
      <c r="U807" s="22">
        <f>IF(I807='Intro &amp; Setup'!$AC$49, AF807, 0)</f>
        <v>0</v>
      </c>
      <c r="V807" s="57" t="str">
        <f t="shared" si="192"/>
        <v/>
      </c>
      <c r="X807" s="5" t="str">
        <f t="shared" si="198"/>
        <v/>
      </c>
      <c r="Y807" s="6" t="str">
        <f t="shared" si="198"/>
        <v/>
      </c>
      <c r="Z807" s="7" t="str">
        <f t="shared" si="198"/>
        <v/>
      </c>
      <c r="AA807" s="6"/>
      <c r="AB807" s="32" t="str">
        <f t="shared" ca="1" si="199"/>
        <v/>
      </c>
      <c r="AC807" s="59" t="str">
        <f t="shared" ca="1" si="199"/>
        <v/>
      </c>
      <c r="AD807" s="60" t="str">
        <f t="shared" ca="1" si="199"/>
        <v/>
      </c>
      <c r="AE807" s="59"/>
      <c r="AF807" s="22" t="str">
        <f>IF(AND(I807="", J807=""), "", IF(AND(J807="", 'Intro &amp; Setup'!$K$42&gt;0), 'Intro &amp; Setup'!$K$42, J807))</f>
        <v/>
      </c>
      <c r="AO807" s="37" t="str">
        <f>IF(B807="", "", IF(COUNTIF($B$9:B806, B807)&gt;0, "", B807))</f>
        <v/>
      </c>
      <c r="AP807" s="37" t="str">
        <f t="shared" si="194"/>
        <v/>
      </c>
      <c r="AQ807" s="37">
        <v>799</v>
      </c>
      <c r="AR807" s="37" t="str">
        <f t="shared" si="195"/>
        <v/>
      </c>
      <c r="AT807" s="37" t="str">
        <f t="shared" si="196"/>
        <v/>
      </c>
      <c r="AV807" s="22" t="str">
        <f t="shared" si="197"/>
        <v/>
      </c>
    </row>
    <row r="808" spans="1:48" x14ac:dyDescent="0.25">
      <c r="A808" s="14"/>
      <c r="B808" s="145"/>
      <c r="C808" s="146"/>
      <c r="D808" s="147"/>
      <c r="E808" s="147"/>
      <c r="F808" s="148"/>
      <c r="G808" s="149"/>
      <c r="H808" s="150"/>
      <c r="I808" s="151"/>
      <c r="J808" s="152"/>
      <c r="K808" s="14"/>
      <c r="L808" s="162" t="str">
        <f t="shared" si="189"/>
        <v/>
      </c>
      <c r="M808" s="163" t="str">
        <f t="shared" si="190"/>
        <v/>
      </c>
      <c r="N808" s="164" t="str">
        <f t="shared" si="193"/>
        <v/>
      </c>
      <c r="O808" s="14"/>
      <c r="P808" s="172" t="str">
        <f>IF(I808='Intro &amp; Setup'!$AC$49, Schedule!$P$7, "")</f>
        <v/>
      </c>
      <c r="Q808" s="14"/>
      <c r="S808" s="12" t="str">
        <f t="shared" si="191"/>
        <v/>
      </c>
      <c r="U808" s="22">
        <f>IF(I808='Intro &amp; Setup'!$AC$49, AF808, 0)</f>
        <v>0</v>
      </c>
      <c r="V808" s="57" t="str">
        <f t="shared" si="192"/>
        <v/>
      </c>
      <c r="X808" s="5" t="str">
        <f t="shared" si="198"/>
        <v/>
      </c>
      <c r="Y808" s="6" t="str">
        <f t="shared" si="198"/>
        <v/>
      </c>
      <c r="Z808" s="7" t="str">
        <f t="shared" si="198"/>
        <v/>
      </c>
      <c r="AA808" s="6"/>
      <c r="AB808" s="32" t="str">
        <f t="shared" ca="1" si="199"/>
        <v/>
      </c>
      <c r="AC808" s="59" t="str">
        <f t="shared" ca="1" si="199"/>
        <v/>
      </c>
      <c r="AD808" s="60" t="str">
        <f t="shared" ca="1" si="199"/>
        <v/>
      </c>
      <c r="AE808" s="59"/>
      <c r="AF808" s="22" t="str">
        <f>IF(AND(I808="", J808=""), "", IF(AND(J808="", 'Intro &amp; Setup'!$K$42&gt;0), 'Intro &amp; Setup'!$K$42, J808))</f>
        <v/>
      </c>
      <c r="AO808" s="37" t="str">
        <f>IF(B808="", "", IF(COUNTIF($B$9:B807, B808)&gt;0, "", B808))</f>
        <v/>
      </c>
      <c r="AP808" s="37" t="str">
        <f t="shared" si="194"/>
        <v/>
      </c>
      <c r="AQ808" s="37">
        <v>800</v>
      </c>
      <c r="AR808" s="37" t="str">
        <f t="shared" si="195"/>
        <v/>
      </c>
      <c r="AT808" s="37" t="str">
        <f t="shared" si="196"/>
        <v/>
      </c>
      <c r="AV808" s="22" t="str">
        <f t="shared" si="197"/>
        <v/>
      </c>
    </row>
    <row r="809" spans="1:48" x14ac:dyDescent="0.25">
      <c r="A809" s="14"/>
      <c r="B809" s="145"/>
      <c r="C809" s="146"/>
      <c r="D809" s="147"/>
      <c r="E809" s="147"/>
      <c r="F809" s="148"/>
      <c r="G809" s="149"/>
      <c r="H809" s="150"/>
      <c r="I809" s="151"/>
      <c r="J809" s="152"/>
      <c r="K809" s="14"/>
      <c r="L809" s="162" t="str">
        <f t="shared" si="189"/>
        <v/>
      </c>
      <c r="M809" s="163" t="str">
        <f t="shared" si="190"/>
        <v/>
      </c>
      <c r="N809" s="164" t="str">
        <f t="shared" si="193"/>
        <v/>
      </c>
      <c r="O809" s="14"/>
      <c r="P809" s="172" t="str">
        <f>IF(I809='Intro &amp; Setup'!$AC$49, Schedule!$P$7, "")</f>
        <v/>
      </c>
      <c r="Q809" s="14"/>
      <c r="S809" s="12" t="str">
        <f t="shared" si="191"/>
        <v/>
      </c>
      <c r="U809" s="22">
        <f>IF(I809='Intro &amp; Setup'!$AC$49, AF809, 0)</f>
        <v>0</v>
      </c>
      <c r="V809" s="57" t="str">
        <f t="shared" si="192"/>
        <v/>
      </c>
      <c r="X809" s="5" t="str">
        <f t="shared" ref="X809:Z828" si="200">IF($I809="", "", IF($S809=X$8, $I809, ""))</f>
        <v/>
      </c>
      <c r="Y809" s="6" t="str">
        <f t="shared" si="200"/>
        <v/>
      </c>
      <c r="Z809" s="7" t="str">
        <f t="shared" si="200"/>
        <v/>
      </c>
      <c r="AA809" s="6"/>
      <c r="AB809" s="32" t="str">
        <f t="shared" ref="AB809:AD828" ca="1" si="201">IF($S809=AB$8, $AF809, "")</f>
        <v/>
      </c>
      <c r="AC809" s="59" t="str">
        <f t="shared" ca="1" si="201"/>
        <v/>
      </c>
      <c r="AD809" s="60" t="str">
        <f t="shared" ca="1" si="201"/>
        <v/>
      </c>
      <c r="AE809" s="59"/>
      <c r="AF809" s="22" t="str">
        <f>IF(AND(I809="", J809=""), "", IF(AND(J809="", 'Intro &amp; Setup'!$K$42&gt;0), 'Intro &amp; Setup'!$K$42, J809))</f>
        <v/>
      </c>
      <c r="AO809" s="37" t="str">
        <f>IF(B809="", "", IF(COUNTIF($B$9:B808, B809)&gt;0, "", B809))</f>
        <v/>
      </c>
      <c r="AP809" s="37" t="str">
        <f t="shared" si="194"/>
        <v/>
      </c>
      <c r="AQ809" s="37">
        <v>801</v>
      </c>
      <c r="AR809" s="37" t="str">
        <f t="shared" si="195"/>
        <v/>
      </c>
      <c r="AT809" s="37" t="str">
        <f t="shared" si="196"/>
        <v/>
      </c>
      <c r="AV809" s="22" t="str">
        <f t="shared" si="197"/>
        <v/>
      </c>
    </row>
    <row r="810" spans="1:48" x14ac:dyDescent="0.25">
      <c r="A810" s="14"/>
      <c r="B810" s="145"/>
      <c r="C810" s="146"/>
      <c r="D810" s="147"/>
      <c r="E810" s="147"/>
      <c r="F810" s="148"/>
      <c r="G810" s="149"/>
      <c r="H810" s="150"/>
      <c r="I810" s="151"/>
      <c r="J810" s="152"/>
      <c r="K810" s="14"/>
      <c r="L810" s="162" t="str">
        <f t="shared" si="189"/>
        <v/>
      </c>
      <c r="M810" s="163" t="str">
        <f t="shared" si="190"/>
        <v/>
      </c>
      <c r="N810" s="164" t="str">
        <f t="shared" si="193"/>
        <v/>
      </c>
      <c r="O810" s="14"/>
      <c r="P810" s="172" t="str">
        <f>IF(I810='Intro &amp; Setup'!$AC$49, Schedule!$P$7, "")</f>
        <v/>
      </c>
      <c r="Q810" s="14"/>
      <c r="S810" s="12" t="str">
        <f t="shared" si="191"/>
        <v/>
      </c>
      <c r="U810" s="22">
        <f>IF(I810='Intro &amp; Setup'!$AC$49, AF810, 0)</f>
        <v>0</v>
      </c>
      <c r="V810" s="57" t="str">
        <f t="shared" si="192"/>
        <v/>
      </c>
      <c r="X810" s="5" t="str">
        <f t="shared" si="200"/>
        <v/>
      </c>
      <c r="Y810" s="6" t="str">
        <f t="shared" si="200"/>
        <v/>
      </c>
      <c r="Z810" s="7" t="str">
        <f t="shared" si="200"/>
        <v/>
      </c>
      <c r="AA810" s="6"/>
      <c r="AB810" s="32" t="str">
        <f t="shared" ca="1" si="201"/>
        <v/>
      </c>
      <c r="AC810" s="59" t="str">
        <f t="shared" ca="1" si="201"/>
        <v/>
      </c>
      <c r="AD810" s="60" t="str">
        <f t="shared" ca="1" si="201"/>
        <v/>
      </c>
      <c r="AE810" s="59"/>
      <c r="AF810" s="22" t="str">
        <f>IF(AND(I810="", J810=""), "", IF(AND(J810="", 'Intro &amp; Setup'!$K$42&gt;0), 'Intro &amp; Setup'!$K$42, J810))</f>
        <v/>
      </c>
      <c r="AO810" s="37" t="str">
        <f>IF(B810="", "", IF(COUNTIF($B$9:B809, B810)&gt;0, "", B810))</f>
        <v/>
      </c>
      <c r="AP810" s="37" t="str">
        <f t="shared" si="194"/>
        <v/>
      </c>
      <c r="AQ810" s="37">
        <v>802</v>
      </c>
      <c r="AR810" s="37" t="str">
        <f t="shared" si="195"/>
        <v/>
      </c>
      <c r="AT810" s="37" t="str">
        <f t="shared" si="196"/>
        <v/>
      </c>
      <c r="AV810" s="22" t="str">
        <f t="shared" si="197"/>
        <v/>
      </c>
    </row>
    <row r="811" spans="1:48" x14ac:dyDescent="0.25">
      <c r="A811" s="14"/>
      <c r="B811" s="145"/>
      <c r="C811" s="146"/>
      <c r="D811" s="147"/>
      <c r="E811" s="147"/>
      <c r="F811" s="148"/>
      <c r="G811" s="149"/>
      <c r="H811" s="150"/>
      <c r="I811" s="151"/>
      <c r="J811" s="152"/>
      <c r="K811" s="14"/>
      <c r="L811" s="162" t="str">
        <f t="shared" si="189"/>
        <v/>
      </c>
      <c r="M811" s="163" t="str">
        <f t="shared" si="190"/>
        <v/>
      </c>
      <c r="N811" s="164" t="str">
        <f t="shared" si="193"/>
        <v/>
      </c>
      <c r="O811" s="14"/>
      <c r="P811" s="172" t="str">
        <f>IF(I811='Intro &amp; Setup'!$AC$49, Schedule!$P$7, "")</f>
        <v/>
      </c>
      <c r="Q811" s="14"/>
      <c r="S811" s="12" t="str">
        <f t="shared" si="191"/>
        <v/>
      </c>
      <c r="U811" s="22">
        <f>IF(I811='Intro &amp; Setup'!$AC$49, AF811, 0)</f>
        <v>0</v>
      </c>
      <c r="V811" s="57" t="str">
        <f t="shared" si="192"/>
        <v/>
      </c>
      <c r="X811" s="5" t="str">
        <f t="shared" si="200"/>
        <v/>
      </c>
      <c r="Y811" s="6" t="str">
        <f t="shared" si="200"/>
        <v/>
      </c>
      <c r="Z811" s="7" t="str">
        <f t="shared" si="200"/>
        <v/>
      </c>
      <c r="AA811" s="6"/>
      <c r="AB811" s="32" t="str">
        <f t="shared" ca="1" si="201"/>
        <v/>
      </c>
      <c r="AC811" s="59" t="str">
        <f t="shared" ca="1" si="201"/>
        <v/>
      </c>
      <c r="AD811" s="60" t="str">
        <f t="shared" ca="1" si="201"/>
        <v/>
      </c>
      <c r="AE811" s="59"/>
      <c r="AF811" s="22" t="str">
        <f>IF(AND(I811="", J811=""), "", IF(AND(J811="", 'Intro &amp; Setup'!$K$42&gt;0), 'Intro &amp; Setup'!$K$42, J811))</f>
        <v/>
      </c>
      <c r="AO811" s="37" t="str">
        <f>IF(B811="", "", IF(COUNTIF($B$9:B810, B811)&gt;0, "", B811))</f>
        <v/>
      </c>
      <c r="AP811" s="37" t="str">
        <f t="shared" si="194"/>
        <v/>
      </c>
      <c r="AQ811" s="37">
        <v>803</v>
      </c>
      <c r="AR811" s="37" t="str">
        <f t="shared" si="195"/>
        <v/>
      </c>
      <c r="AT811" s="37" t="str">
        <f t="shared" si="196"/>
        <v/>
      </c>
      <c r="AV811" s="22" t="str">
        <f t="shared" si="197"/>
        <v/>
      </c>
    </row>
    <row r="812" spans="1:48" x14ac:dyDescent="0.25">
      <c r="A812" s="14"/>
      <c r="B812" s="145"/>
      <c r="C812" s="146"/>
      <c r="D812" s="147"/>
      <c r="E812" s="147"/>
      <c r="F812" s="148"/>
      <c r="G812" s="149"/>
      <c r="H812" s="150"/>
      <c r="I812" s="151"/>
      <c r="J812" s="152"/>
      <c r="K812" s="14"/>
      <c r="L812" s="162" t="str">
        <f t="shared" si="189"/>
        <v/>
      </c>
      <c r="M812" s="163" t="str">
        <f t="shared" si="190"/>
        <v/>
      </c>
      <c r="N812" s="164" t="str">
        <f t="shared" si="193"/>
        <v/>
      </c>
      <c r="O812" s="14"/>
      <c r="P812" s="172" t="str">
        <f>IF(I812='Intro &amp; Setup'!$AC$49, Schedule!$P$7, "")</f>
        <v/>
      </c>
      <c r="Q812" s="14"/>
      <c r="S812" s="12" t="str">
        <f t="shared" si="191"/>
        <v/>
      </c>
      <c r="U812" s="22">
        <f>IF(I812='Intro &amp; Setup'!$AC$49, AF812, 0)</f>
        <v>0</v>
      </c>
      <c r="V812" s="57" t="str">
        <f t="shared" si="192"/>
        <v/>
      </c>
      <c r="X812" s="5" t="str">
        <f t="shared" si="200"/>
        <v/>
      </c>
      <c r="Y812" s="6" t="str">
        <f t="shared" si="200"/>
        <v/>
      </c>
      <c r="Z812" s="7" t="str">
        <f t="shared" si="200"/>
        <v/>
      </c>
      <c r="AA812" s="6"/>
      <c r="AB812" s="32" t="str">
        <f t="shared" ca="1" si="201"/>
        <v/>
      </c>
      <c r="AC812" s="59" t="str">
        <f t="shared" ca="1" si="201"/>
        <v/>
      </c>
      <c r="AD812" s="60" t="str">
        <f t="shared" ca="1" si="201"/>
        <v/>
      </c>
      <c r="AE812" s="59"/>
      <c r="AF812" s="22" t="str">
        <f>IF(AND(I812="", J812=""), "", IF(AND(J812="", 'Intro &amp; Setup'!$K$42&gt;0), 'Intro &amp; Setup'!$K$42, J812))</f>
        <v/>
      </c>
      <c r="AO812" s="37" t="str">
        <f>IF(B812="", "", IF(COUNTIF($B$9:B811, B812)&gt;0, "", B812))</f>
        <v/>
      </c>
      <c r="AP812" s="37" t="str">
        <f t="shared" si="194"/>
        <v/>
      </c>
      <c r="AQ812" s="37">
        <v>804</v>
      </c>
      <c r="AR812" s="37" t="str">
        <f t="shared" si="195"/>
        <v/>
      </c>
      <c r="AT812" s="37" t="str">
        <f t="shared" si="196"/>
        <v/>
      </c>
      <c r="AV812" s="22" t="str">
        <f t="shared" si="197"/>
        <v/>
      </c>
    </row>
    <row r="813" spans="1:48" x14ac:dyDescent="0.25">
      <c r="A813" s="14"/>
      <c r="B813" s="145"/>
      <c r="C813" s="146"/>
      <c r="D813" s="147"/>
      <c r="E813" s="147"/>
      <c r="F813" s="148"/>
      <c r="G813" s="149"/>
      <c r="H813" s="150"/>
      <c r="I813" s="151"/>
      <c r="J813" s="152"/>
      <c r="K813" s="14"/>
      <c r="L813" s="162" t="str">
        <f t="shared" si="189"/>
        <v/>
      </c>
      <c r="M813" s="163" t="str">
        <f t="shared" si="190"/>
        <v/>
      </c>
      <c r="N813" s="164" t="str">
        <f t="shared" si="193"/>
        <v/>
      </c>
      <c r="O813" s="14"/>
      <c r="P813" s="172" t="str">
        <f>IF(I813='Intro &amp; Setup'!$AC$49, Schedule!$P$7, "")</f>
        <v/>
      </c>
      <c r="Q813" s="14"/>
      <c r="S813" s="12" t="str">
        <f t="shared" si="191"/>
        <v/>
      </c>
      <c r="U813" s="22">
        <f>IF(I813='Intro &amp; Setup'!$AC$49, AF813, 0)</f>
        <v>0</v>
      </c>
      <c r="V813" s="57" t="str">
        <f t="shared" si="192"/>
        <v/>
      </c>
      <c r="X813" s="5" t="str">
        <f t="shared" si="200"/>
        <v/>
      </c>
      <c r="Y813" s="6" t="str">
        <f t="shared" si="200"/>
        <v/>
      </c>
      <c r="Z813" s="7" t="str">
        <f t="shared" si="200"/>
        <v/>
      </c>
      <c r="AA813" s="6"/>
      <c r="AB813" s="32" t="str">
        <f t="shared" ca="1" si="201"/>
        <v/>
      </c>
      <c r="AC813" s="59" t="str">
        <f t="shared" ca="1" si="201"/>
        <v/>
      </c>
      <c r="AD813" s="60" t="str">
        <f t="shared" ca="1" si="201"/>
        <v/>
      </c>
      <c r="AE813" s="59"/>
      <c r="AF813" s="22" t="str">
        <f>IF(AND(I813="", J813=""), "", IF(AND(J813="", 'Intro &amp; Setup'!$K$42&gt;0), 'Intro &amp; Setup'!$K$42, J813))</f>
        <v/>
      </c>
      <c r="AO813" s="37" t="str">
        <f>IF(B813="", "", IF(COUNTIF($B$9:B812, B813)&gt;0, "", B813))</f>
        <v/>
      </c>
      <c r="AP813" s="37" t="str">
        <f t="shared" si="194"/>
        <v/>
      </c>
      <c r="AQ813" s="37">
        <v>805</v>
      </c>
      <c r="AR813" s="37" t="str">
        <f t="shared" si="195"/>
        <v/>
      </c>
      <c r="AT813" s="37" t="str">
        <f t="shared" si="196"/>
        <v/>
      </c>
      <c r="AV813" s="22" t="str">
        <f t="shared" si="197"/>
        <v/>
      </c>
    </row>
    <row r="814" spans="1:48" x14ac:dyDescent="0.25">
      <c r="A814" s="14"/>
      <c r="B814" s="145"/>
      <c r="C814" s="146"/>
      <c r="D814" s="147"/>
      <c r="E814" s="147"/>
      <c r="F814" s="148"/>
      <c r="G814" s="149"/>
      <c r="H814" s="150"/>
      <c r="I814" s="151"/>
      <c r="J814" s="152"/>
      <c r="K814" s="14"/>
      <c r="L814" s="162" t="str">
        <f t="shared" si="189"/>
        <v/>
      </c>
      <c r="M814" s="163" t="str">
        <f t="shared" si="190"/>
        <v/>
      </c>
      <c r="N814" s="164" t="str">
        <f t="shared" si="193"/>
        <v/>
      </c>
      <c r="O814" s="14"/>
      <c r="P814" s="172" t="str">
        <f>IF(I814='Intro &amp; Setup'!$AC$49, Schedule!$P$7, "")</f>
        <v/>
      </c>
      <c r="Q814" s="14"/>
      <c r="S814" s="12" t="str">
        <f t="shared" si="191"/>
        <v/>
      </c>
      <c r="U814" s="22">
        <f>IF(I814='Intro &amp; Setup'!$AC$49, AF814, 0)</f>
        <v>0</v>
      </c>
      <c r="V814" s="57" t="str">
        <f t="shared" si="192"/>
        <v/>
      </c>
      <c r="X814" s="5" t="str">
        <f t="shared" si="200"/>
        <v/>
      </c>
      <c r="Y814" s="6" t="str">
        <f t="shared" si="200"/>
        <v/>
      </c>
      <c r="Z814" s="7" t="str">
        <f t="shared" si="200"/>
        <v/>
      </c>
      <c r="AA814" s="6"/>
      <c r="AB814" s="32" t="str">
        <f t="shared" ca="1" si="201"/>
        <v/>
      </c>
      <c r="AC814" s="59" t="str">
        <f t="shared" ca="1" si="201"/>
        <v/>
      </c>
      <c r="AD814" s="60" t="str">
        <f t="shared" ca="1" si="201"/>
        <v/>
      </c>
      <c r="AE814" s="59"/>
      <c r="AF814" s="22" t="str">
        <f>IF(AND(I814="", J814=""), "", IF(AND(J814="", 'Intro &amp; Setup'!$K$42&gt;0), 'Intro &amp; Setup'!$K$42, J814))</f>
        <v/>
      </c>
      <c r="AO814" s="37" t="str">
        <f>IF(B814="", "", IF(COUNTIF($B$9:B813, B814)&gt;0, "", B814))</f>
        <v/>
      </c>
      <c r="AP814" s="37" t="str">
        <f t="shared" si="194"/>
        <v/>
      </c>
      <c r="AQ814" s="37">
        <v>806</v>
      </c>
      <c r="AR814" s="37" t="str">
        <f t="shared" si="195"/>
        <v/>
      </c>
      <c r="AT814" s="37" t="str">
        <f t="shared" si="196"/>
        <v/>
      </c>
      <c r="AV814" s="22" t="str">
        <f t="shared" si="197"/>
        <v/>
      </c>
    </row>
    <row r="815" spans="1:48" x14ac:dyDescent="0.25">
      <c r="A815" s="14"/>
      <c r="B815" s="145"/>
      <c r="C815" s="146"/>
      <c r="D815" s="147"/>
      <c r="E815" s="147"/>
      <c r="F815" s="148"/>
      <c r="G815" s="149"/>
      <c r="H815" s="150"/>
      <c r="I815" s="151"/>
      <c r="J815" s="152"/>
      <c r="K815" s="14"/>
      <c r="L815" s="162" t="str">
        <f t="shared" si="189"/>
        <v/>
      </c>
      <c r="M815" s="163" t="str">
        <f t="shared" si="190"/>
        <v/>
      </c>
      <c r="N815" s="164" t="str">
        <f t="shared" si="193"/>
        <v/>
      </c>
      <c r="O815" s="14"/>
      <c r="P815" s="172" t="str">
        <f>IF(I815='Intro &amp; Setup'!$AC$49, Schedule!$P$7, "")</f>
        <v/>
      </c>
      <c r="Q815" s="14"/>
      <c r="S815" s="12" t="str">
        <f t="shared" si="191"/>
        <v/>
      </c>
      <c r="U815" s="22">
        <f>IF(I815='Intro &amp; Setup'!$AC$49, AF815, 0)</f>
        <v>0</v>
      </c>
      <c r="V815" s="57" t="str">
        <f t="shared" si="192"/>
        <v/>
      </c>
      <c r="X815" s="5" t="str">
        <f t="shared" si="200"/>
        <v/>
      </c>
      <c r="Y815" s="6" t="str">
        <f t="shared" si="200"/>
        <v/>
      </c>
      <c r="Z815" s="7" t="str">
        <f t="shared" si="200"/>
        <v/>
      </c>
      <c r="AA815" s="6"/>
      <c r="AB815" s="32" t="str">
        <f t="shared" ca="1" si="201"/>
        <v/>
      </c>
      <c r="AC815" s="59" t="str">
        <f t="shared" ca="1" si="201"/>
        <v/>
      </c>
      <c r="AD815" s="60" t="str">
        <f t="shared" ca="1" si="201"/>
        <v/>
      </c>
      <c r="AE815" s="59"/>
      <c r="AF815" s="22" t="str">
        <f>IF(AND(I815="", J815=""), "", IF(AND(J815="", 'Intro &amp; Setup'!$K$42&gt;0), 'Intro &amp; Setup'!$K$42, J815))</f>
        <v/>
      </c>
      <c r="AO815" s="37" t="str">
        <f>IF(B815="", "", IF(COUNTIF($B$9:B814, B815)&gt;0, "", B815))</f>
        <v/>
      </c>
      <c r="AP815" s="37" t="str">
        <f t="shared" si="194"/>
        <v/>
      </c>
      <c r="AQ815" s="37">
        <v>807</v>
      </c>
      <c r="AR815" s="37" t="str">
        <f t="shared" si="195"/>
        <v/>
      </c>
      <c r="AT815" s="37" t="str">
        <f t="shared" si="196"/>
        <v/>
      </c>
      <c r="AV815" s="22" t="str">
        <f t="shared" si="197"/>
        <v/>
      </c>
    </row>
    <row r="816" spans="1:48" x14ac:dyDescent="0.25">
      <c r="A816" s="14"/>
      <c r="B816" s="145"/>
      <c r="C816" s="146"/>
      <c r="D816" s="147"/>
      <c r="E816" s="147"/>
      <c r="F816" s="148"/>
      <c r="G816" s="149"/>
      <c r="H816" s="150"/>
      <c r="I816" s="151"/>
      <c r="J816" s="152"/>
      <c r="K816" s="14"/>
      <c r="L816" s="162" t="str">
        <f t="shared" si="189"/>
        <v/>
      </c>
      <c r="M816" s="163" t="str">
        <f t="shared" si="190"/>
        <v/>
      </c>
      <c r="N816" s="164" t="str">
        <f t="shared" si="193"/>
        <v/>
      </c>
      <c r="O816" s="14"/>
      <c r="P816" s="172" t="str">
        <f>IF(I816='Intro &amp; Setup'!$AC$49, Schedule!$P$7, "")</f>
        <v/>
      </c>
      <c r="Q816" s="14"/>
      <c r="S816" s="12" t="str">
        <f t="shared" si="191"/>
        <v/>
      </c>
      <c r="U816" s="22">
        <f>IF(I816='Intro &amp; Setup'!$AC$49, AF816, 0)</f>
        <v>0</v>
      </c>
      <c r="V816" s="57" t="str">
        <f t="shared" si="192"/>
        <v/>
      </c>
      <c r="X816" s="5" t="str">
        <f t="shared" si="200"/>
        <v/>
      </c>
      <c r="Y816" s="6" t="str">
        <f t="shared" si="200"/>
        <v/>
      </c>
      <c r="Z816" s="7" t="str">
        <f t="shared" si="200"/>
        <v/>
      </c>
      <c r="AA816" s="6"/>
      <c r="AB816" s="32" t="str">
        <f t="shared" ca="1" si="201"/>
        <v/>
      </c>
      <c r="AC816" s="59" t="str">
        <f t="shared" ca="1" si="201"/>
        <v/>
      </c>
      <c r="AD816" s="60" t="str">
        <f t="shared" ca="1" si="201"/>
        <v/>
      </c>
      <c r="AE816" s="59"/>
      <c r="AF816" s="22" t="str">
        <f>IF(AND(I816="", J816=""), "", IF(AND(J816="", 'Intro &amp; Setup'!$K$42&gt;0), 'Intro &amp; Setup'!$K$42, J816))</f>
        <v/>
      </c>
      <c r="AO816" s="37" t="str">
        <f>IF(B816="", "", IF(COUNTIF($B$9:B815, B816)&gt;0, "", B816))</f>
        <v/>
      </c>
      <c r="AP816" s="37" t="str">
        <f t="shared" si="194"/>
        <v/>
      </c>
      <c r="AQ816" s="37">
        <v>808</v>
      </c>
      <c r="AR816" s="37" t="str">
        <f t="shared" si="195"/>
        <v/>
      </c>
      <c r="AT816" s="37" t="str">
        <f t="shared" si="196"/>
        <v/>
      </c>
      <c r="AV816" s="22" t="str">
        <f t="shared" si="197"/>
        <v/>
      </c>
    </row>
    <row r="817" spans="1:48" x14ac:dyDescent="0.25">
      <c r="A817" s="14"/>
      <c r="B817" s="145"/>
      <c r="C817" s="146"/>
      <c r="D817" s="147"/>
      <c r="E817" s="147"/>
      <c r="F817" s="148"/>
      <c r="G817" s="149"/>
      <c r="H817" s="150"/>
      <c r="I817" s="151"/>
      <c r="J817" s="152"/>
      <c r="K817" s="14"/>
      <c r="L817" s="162" t="str">
        <f t="shared" si="189"/>
        <v/>
      </c>
      <c r="M817" s="163" t="str">
        <f t="shared" si="190"/>
        <v/>
      </c>
      <c r="N817" s="164" t="str">
        <f t="shared" si="193"/>
        <v/>
      </c>
      <c r="O817" s="14"/>
      <c r="P817" s="172" t="str">
        <f>IF(I817='Intro &amp; Setup'!$AC$49, Schedule!$P$7, "")</f>
        <v/>
      </c>
      <c r="Q817" s="14"/>
      <c r="S817" s="12" t="str">
        <f t="shared" si="191"/>
        <v/>
      </c>
      <c r="U817" s="22">
        <f>IF(I817='Intro &amp; Setup'!$AC$49, AF817, 0)</f>
        <v>0</v>
      </c>
      <c r="V817" s="57" t="str">
        <f t="shared" si="192"/>
        <v/>
      </c>
      <c r="X817" s="5" t="str">
        <f t="shared" si="200"/>
        <v/>
      </c>
      <c r="Y817" s="6" t="str">
        <f t="shared" si="200"/>
        <v/>
      </c>
      <c r="Z817" s="7" t="str">
        <f t="shared" si="200"/>
        <v/>
      </c>
      <c r="AA817" s="6"/>
      <c r="AB817" s="32" t="str">
        <f t="shared" ca="1" si="201"/>
        <v/>
      </c>
      <c r="AC817" s="59" t="str">
        <f t="shared" ca="1" si="201"/>
        <v/>
      </c>
      <c r="AD817" s="60" t="str">
        <f t="shared" ca="1" si="201"/>
        <v/>
      </c>
      <c r="AE817" s="59"/>
      <c r="AF817" s="22" t="str">
        <f>IF(AND(I817="", J817=""), "", IF(AND(J817="", 'Intro &amp; Setup'!$K$42&gt;0), 'Intro &amp; Setup'!$K$42, J817))</f>
        <v/>
      </c>
      <c r="AO817" s="37" t="str">
        <f>IF(B817="", "", IF(COUNTIF($B$9:B816, B817)&gt;0, "", B817))</f>
        <v/>
      </c>
      <c r="AP817" s="37" t="str">
        <f t="shared" si="194"/>
        <v/>
      </c>
      <c r="AQ817" s="37">
        <v>809</v>
      </c>
      <c r="AR817" s="37" t="str">
        <f t="shared" si="195"/>
        <v/>
      </c>
      <c r="AT817" s="37" t="str">
        <f t="shared" si="196"/>
        <v/>
      </c>
      <c r="AV817" s="22" t="str">
        <f t="shared" si="197"/>
        <v/>
      </c>
    </row>
    <row r="818" spans="1:48" x14ac:dyDescent="0.25">
      <c r="A818" s="14"/>
      <c r="B818" s="145"/>
      <c r="C818" s="146"/>
      <c r="D818" s="147"/>
      <c r="E818" s="147"/>
      <c r="F818" s="148"/>
      <c r="G818" s="149"/>
      <c r="H818" s="150"/>
      <c r="I818" s="151"/>
      <c r="J818" s="152"/>
      <c r="K818" s="14"/>
      <c r="L818" s="162" t="str">
        <f t="shared" si="189"/>
        <v/>
      </c>
      <c r="M818" s="163" t="str">
        <f t="shared" si="190"/>
        <v/>
      </c>
      <c r="N818" s="164" t="str">
        <f t="shared" si="193"/>
        <v/>
      </c>
      <c r="O818" s="14"/>
      <c r="P818" s="172" t="str">
        <f>IF(I818='Intro &amp; Setup'!$AC$49, Schedule!$P$7, "")</f>
        <v/>
      </c>
      <c r="Q818" s="14"/>
      <c r="S818" s="12" t="str">
        <f t="shared" si="191"/>
        <v/>
      </c>
      <c r="U818" s="22">
        <f>IF(I818='Intro &amp; Setup'!$AC$49, AF818, 0)</f>
        <v>0</v>
      </c>
      <c r="V818" s="57" t="str">
        <f t="shared" si="192"/>
        <v/>
      </c>
      <c r="X818" s="5" t="str">
        <f t="shared" si="200"/>
        <v/>
      </c>
      <c r="Y818" s="6" t="str">
        <f t="shared" si="200"/>
        <v/>
      </c>
      <c r="Z818" s="7" t="str">
        <f t="shared" si="200"/>
        <v/>
      </c>
      <c r="AA818" s="6"/>
      <c r="AB818" s="32" t="str">
        <f t="shared" ca="1" si="201"/>
        <v/>
      </c>
      <c r="AC818" s="59" t="str">
        <f t="shared" ca="1" si="201"/>
        <v/>
      </c>
      <c r="AD818" s="60" t="str">
        <f t="shared" ca="1" si="201"/>
        <v/>
      </c>
      <c r="AE818" s="59"/>
      <c r="AF818" s="22" t="str">
        <f>IF(AND(I818="", J818=""), "", IF(AND(J818="", 'Intro &amp; Setup'!$K$42&gt;0), 'Intro &amp; Setup'!$K$42, J818))</f>
        <v/>
      </c>
      <c r="AO818" s="37" t="str">
        <f>IF(B818="", "", IF(COUNTIF($B$9:B817, B818)&gt;0, "", B818))</f>
        <v/>
      </c>
      <c r="AP818" s="37" t="str">
        <f t="shared" si="194"/>
        <v/>
      </c>
      <c r="AQ818" s="37">
        <v>810</v>
      </c>
      <c r="AR818" s="37" t="str">
        <f t="shared" si="195"/>
        <v/>
      </c>
      <c r="AT818" s="37" t="str">
        <f t="shared" si="196"/>
        <v/>
      </c>
      <c r="AV818" s="22" t="str">
        <f t="shared" si="197"/>
        <v/>
      </c>
    </row>
    <row r="819" spans="1:48" x14ac:dyDescent="0.25">
      <c r="A819" s="14"/>
      <c r="B819" s="145"/>
      <c r="C819" s="146"/>
      <c r="D819" s="147"/>
      <c r="E819" s="147"/>
      <c r="F819" s="148"/>
      <c r="G819" s="149"/>
      <c r="H819" s="150"/>
      <c r="I819" s="151"/>
      <c r="J819" s="152"/>
      <c r="K819" s="14"/>
      <c r="L819" s="162" t="str">
        <f t="shared" si="189"/>
        <v/>
      </c>
      <c r="M819" s="163" t="str">
        <f t="shared" si="190"/>
        <v/>
      </c>
      <c r="N819" s="164" t="str">
        <f t="shared" si="193"/>
        <v/>
      </c>
      <c r="O819" s="14"/>
      <c r="P819" s="172" t="str">
        <f>IF(I819='Intro &amp; Setup'!$AC$49, Schedule!$P$7, "")</f>
        <v/>
      </c>
      <c r="Q819" s="14"/>
      <c r="S819" s="12" t="str">
        <f t="shared" si="191"/>
        <v/>
      </c>
      <c r="U819" s="22">
        <f>IF(I819='Intro &amp; Setup'!$AC$49, AF819, 0)</f>
        <v>0</v>
      </c>
      <c r="V819" s="57" t="str">
        <f t="shared" si="192"/>
        <v/>
      </c>
      <c r="X819" s="5" t="str">
        <f t="shared" si="200"/>
        <v/>
      </c>
      <c r="Y819" s="6" t="str">
        <f t="shared" si="200"/>
        <v/>
      </c>
      <c r="Z819" s="7" t="str">
        <f t="shared" si="200"/>
        <v/>
      </c>
      <c r="AA819" s="6"/>
      <c r="AB819" s="32" t="str">
        <f t="shared" ca="1" si="201"/>
        <v/>
      </c>
      <c r="AC819" s="59" t="str">
        <f t="shared" ca="1" si="201"/>
        <v/>
      </c>
      <c r="AD819" s="60" t="str">
        <f t="shared" ca="1" si="201"/>
        <v/>
      </c>
      <c r="AE819" s="59"/>
      <c r="AF819" s="22" t="str">
        <f>IF(AND(I819="", J819=""), "", IF(AND(J819="", 'Intro &amp; Setup'!$K$42&gt;0), 'Intro &amp; Setup'!$K$42, J819))</f>
        <v/>
      </c>
      <c r="AO819" s="37" t="str">
        <f>IF(B819="", "", IF(COUNTIF($B$9:B818, B819)&gt;0, "", B819))</f>
        <v/>
      </c>
      <c r="AP819" s="37" t="str">
        <f t="shared" si="194"/>
        <v/>
      </c>
      <c r="AQ819" s="37">
        <v>811</v>
      </c>
      <c r="AR819" s="37" t="str">
        <f t="shared" si="195"/>
        <v/>
      </c>
      <c r="AT819" s="37" t="str">
        <f t="shared" si="196"/>
        <v/>
      </c>
      <c r="AV819" s="22" t="str">
        <f t="shared" si="197"/>
        <v/>
      </c>
    </row>
    <row r="820" spans="1:48" x14ac:dyDescent="0.25">
      <c r="A820" s="14"/>
      <c r="B820" s="145"/>
      <c r="C820" s="146"/>
      <c r="D820" s="147"/>
      <c r="E820" s="147"/>
      <c r="F820" s="148"/>
      <c r="G820" s="149"/>
      <c r="H820" s="150"/>
      <c r="I820" s="151"/>
      <c r="J820" s="152"/>
      <c r="K820" s="14"/>
      <c r="L820" s="162" t="str">
        <f t="shared" si="189"/>
        <v/>
      </c>
      <c r="M820" s="163" t="str">
        <f t="shared" si="190"/>
        <v/>
      </c>
      <c r="N820" s="164" t="str">
        <f t="shared" si="193"/>
        <v/>
      </c>
      <c r="O820" s="14"/>
      <c r="P820" s="172" t="str">
        <f>IF(I820='Intro &amp; Setup'!$AC$49, Schedule!$P$7, "")</f>
        <v/>
      </c>
      <c r="Q820" s="14"/>
      <c r="S820" s="12" t="str">
        <f t="shared" si="191"/>
        <v/>
      </c>
      <c r="U820" s="22">
        <f>IF(I820='Intro &amp; Setup'!$AC$49, AF820, 0)</f>
        <v>0</v>
      </c>
      <c r="V820" s="57" t="str">
        <f t="shared" si="192"/>
        <v/>
      </c>
      <c r="X820" s="5" t="str">
        <f t="shared" si="200"/>
        <v/>
      </c>
      <c r="Y820" s="6" t="str">
        <f t="shared" si="200"/>
        <v/>
      </c>
      <c r="Z820" s="7" t="str">
        <f t="shared" si="200"/>
        <v/>
      </c>
      <c r="AA820" s="6"/>
      <c r="AB820" s="32" t="str">
        <f t="shared" ca="1" si="201"/>
        <v/>
      </c>
      <c r="AC820" s="59" t="str">
        <f t="shared" ca="1" si="201"/>
        <v/>
      </c>
      <c r="AD820" s="60" t="str">
        <f t="shared" ca="1" si="201"/>
        <v/>
      </c>
      <c r="AE820" s="59"/>
      <c r="AF820" s="22" t="str">
        <f>IF(AND(I820="", J820=""), "", IF(AND(J820="", 'Intro &amp; Setup'!$K$42&gt;0), 'Intro &amp; Setup'!$K$42, J820))</f>
        <v/>
      </c>
      <c r="AO820" s="37" t="str">
        <f>IF(B820="", "", IF(COUNTIF($B$9:B819, B820)&gt;0, "", B820))</f>
        <v/>
      </c>
      <c r="AP820" s="37" t="str">
        <f t="shared" si="194"/>
        <v/>
      </c>
      <c r="AQ820" s="37">
        <v>812</v>
      </c>
      <c r="AR820" s="37" t="str">
        <f t="shared" si="195"/>
        <v/>
      </c>
      <c r="AT820" s="37" t="str">
        <f t="shared" si="196"/>
        <v/>
      </c>
      <c r="AV820" s="22" t="str">
        <f t="shared" si="197"/>
        <v/>
      </c>
    </row>
    <row r="821" spans="1:48" x14ac:dyDescent="0.25">
      <c r="A821" s="14"/>
      <c r="B821" s="145"/>
      <c r="C821" s="146"/>
      <c r="D821" s="147"/>
      <c r="E821" s="147"/>
      <c r="F821" s="148"/>
      <c r="G821" s="149"/>
      <c r="H821" s="150"/>
      <c r="I821" s="151"/>
      <c r="J821" s="152"/>
      <c r="K821" s="14"/>
      <c r="L821" s="162" t="str">
        <f t="shared" si="189"/>
        <v/>
      </c>
      <c r="M821" s="163" t="str">
        <f t="shared" si="190"/>
        <v/>
      </c>
      <c r="N821" s="164" t="str">
        <f t="shared" si="193"/>
        <v/>
      </c>
      <c r="O821" s="14"/>
      <c r="P821" s="172" t="str">
        <f>IF(I821='Intro &amp; Setup'!$AC$49, Schedule!$P$7, "")</f>
        <v/>
      </c>
      <c r="Q821" s="14"/>
      <c r="S821" s="12" t="str">
        <f t="shared" si="191"/>
        <v/>
      </c>
      <c r="U821" s="22">
        <f>IF(I821='Intro &amp; Setup'!$AC$49, AF821, 0)</f>
        <v>0</v>
      </c>
      <c r="V821" s="57" t="str">
        <f t="shared" si="192"/>
        <v/>
      </c>
      <c r="X821" s="5" t="str">
        <f t="shared" si="200"/>
        <v/>
      </c>
      <c r="Y821" s="6" t="str">
        <f t="shared" si="200"/>
        <v/>
      </c>
      <c r="Z821" s="7" t="str">
        <f t="shared" si="200"/>
        <v/>
      </c>
      <c r="AA821" s="6"/>
      <c r="AB821" s="32" t="str">
        <f t="shared" ca="1" si="201"/>
        <v/>
      </c>
      <c r="AC821" s="59" t="str">
        <f t="shared" ca="1" si="201"/>
        <v/>
      </c>
      <c r="AD821" s="60" t="str">
        <f t="shared" ca="1" si="201"/>
        <v/>
      </c>
      <c r="AE821" s="59"/>
      <c r="AF821" s="22" t="str">
        <f>IF(AND(I821="", J821=""), "", IF(AND(J821="", 'Intro &amp; Setup'!$K$42&gt;0), 'Intro &amp; Setup'!$K$42, J821))</f>
        <v/>
      </c>
      <c r="AO821" s="37" t="str">
        <f>IF(B821="", "", IF(COUNTIF($B$9:B820, B821)&gt;0, "", B821))</f>
        <v/>
      </c>
      <c r="AP821" s="37" t="str">
        <f t="shared" si="194"/>
        <v/>
      </c>
      <c r="AQ821" s="37">
        <v>813</v>
      </c>
      <c r="AR821" s="37" t="str">
        <f t="shared" si="195"/>
        <v/>
      </c>
      <c r="AT821" s="37" t="str">
        <f t="shared" si="196"/>
        <v/>
      </c>
      <c r="AV821" s="22" t="str">
        <f t="shared" si="197"/>
        <v/>
      </c>
    </row>
    <row r="822" spans="1:48" x14ac:dyDescent="0.25">
      <c r="A822" s="14"/>
      <c r="B822" s="145"/>
      <c r="C822" s="146"/>
      <c r="D822" s="147"/>
      <c r="E822" s="147"/>
      <c r="F822" s="148"/>
      <c r="G822" s="149"/>
      <c r="H822" s="150"/>
      <c r="I822" s="151"/>
      <c r="J822" s="152"/>
      <c r="K822" s="14"/>
      <c r="L822" s="162" t="str">
        <f t="shared" si="189"/>
        <v/>
      </c>
      <c r="M822" s="163" t="str">
        <f t="shared" si="190"/>
        <v/>
      </c>
      <c r="N822" s="164" t="str">
        <f t="shared" si="193"/>
        <v/>
      </c>
      <c r="O822" s="14"/>
      <c r="P822" s="172" t="str">
        <f>IF(I822='Intro &amp; Setup'!$AC$49, Schedule!$P$7, "")</f>
        <v/>
      </c>
      <c r="Q822" s="14"/>
      <c r="S822" s="12" t="str">
        <f t="shared" si="191"/>
        <v/>
      </c>
      <c r="U822" s="22">
        <f>IF(I822='Intro &amp; Setup'!$AC$49, AF822, 0)</f>
        <v>0</v>
      </c>
      <c r="V822" s="57" t="str">
        <f t="shared" si="192"/>
        <v/>
      </c>
      <c r="X822" s="5" t="str">
        <f t="shared" si="200"/>
        <v/>
      </c>
      <c r="Y822" s="6" t="str">
        <f t="shared" si="200"/>
        <v/>
      </c>
      <c r="Z822" s="7" t="str">
        <f t="shared" si="200"/>
        <v/>
      </c>
      <c r="AA822" s="6"/>
      <c r="AB822" s="32" t="str">
        <f t="shared" ca="1" si="201"/>
        <v/>
      </c>
      <c r="AC822" s="59" t="str">
        <f t="shared" ca="1" si="201"/>
        <v/>
      </c>
      <c r="AD822" s="60" t="str">
        <f t="shared" ca="1" si="201"/>
        <v/>
      </c>
      <c r="AE822" s="59"/>
      <c r="AF822" s="22" t="str">
        <f>IF(AND(I822="", J822=""), "", IF(AND(J822="", 'Intro &amp; Setup'!$K$42&gt;0), 'Intro &amp; Setup'!$K$42, J822))</f>
        <v/>
      </c>
      <c r="AO822" s="37" t="str">
        <f>IF(B822="", "", IF(COUNTIF($B$9:B821, B822)&gt;0, "", B822))</f>
        <v/>
      </c>
      <c r="AP822" s="37" t="str">
        <f t="shared" si="194"/>
        <v/>
      </c>
      <c r="AQ822" s="37">
        <v>814</v>
      </c>
      <c r="AR822" s="37" t="str">
        <f t="shared" si="195"/>
        <v/>
      </c>
      <c r="AT822" s="37" t="str">
        <f t="shared" si="196"/>
        <v/>
      </c>
      <c r="AV822" s="22" t="str">
        <f t="shared" si="197"/>
        <v/>
      </c>
    </row>
    <row r="823" spans="1:48" x14ac:dyDescent="0.25">
      <c r="A823" s="14"/>
      <c r="B823" s="145"/>
      <c r="C823" s="146"/>
      <c r="D823" s="147"/>
      <c r="E823" s="147"/>
      <c r="F823" s="148"/>
      <c r="G823" s="149"/>
      <c r="H823" s="150"/>
      <c r="I823" s="151"/>
      <c r="J823" s="152"/>
      <c r="K823" s="14"/>
      <c r="L823" s="162" t="str">
        <f t="shared" si="189"/>
        <v/>
      </c>
      <c r="M823" s="163" t="str">
        <f t="shared" si="190"/>
        <v/>
      </c>
      <c r="N823" s="164" t="str">
        <f t="shared" si="193"/>
        <v/>
      </c>
      <c r="O823" s="14"/>
      <c r="P823" s="172" t="str">
        <f>IF(I823='Intro &amp; Setup'!$AC$49, Schedule!$P$7, "")</f>
        <v/>
      </c>
      <c r="Q823" s="14"/>
      <c r="S823" s="12" t="str">
        <f t="shared" si="191"/>
        <v/>
      </c>
      <c r="U823" s="22">
        <f>IF(I823='Intro &amp; Setup'!$AC$49, AF823, 0)</f>
        <v>0</v>
      </c>
      <c r="V823" s="57" t="str">
        <f t="shared" si="192"/>
        <v/>
      </c>
      <c r="X823" s="5" t="str">
        <f t="shared" si="200"/>
        <v/>
      </c>
      <c r="Y823" s="6" t="str">
        <f t="shared" si="200"/>
        <v/>
      </c>
      <c r="Z823" s="7" t="str">
        <f t="shared" si="200"/>
        <v/>
      </c>
      <c r="AA823" s="6"/>
      <c r="AB823" s="32" t="str">
        <f t="shared" ca="1" si="201"/>
        <v/>
      </c>
      <c r="AC823" s="59" t="str">
        <f t="shared" ca="1" si="201"/>
        <v/>
      </c>
      <c r="AD823" s="60" t="str">
        <f t="shared" ca="1" si="201"/>
        <v/>
      </c>
      <c r="AE823" s="59"/>
      <c r="AF823" s="22" t="str">
        <f>IF(AND(I823="", J823=""), "", IF(AND(J823="", 'Intro &amp; Setup'!$K$42&gt;0), 'Intro &amp; Setup'!$K$42, J823))</f>
        <v/>
      </c>
      <c r="AO823" s="37" t="str">
        <f>IF(B823="", "", IF(COUNTIF($B$9:B822, B823)&gt;0, "", B823))</f>
        <v/>
      </c>
      <c r="AP823" s="37" t="str">
        <f t="shared" si="194"/>
        <v/>
      </c>
      <c r="AQ823" s="37">
        <v>815</v>
      </c>
      <c r="AR823" s="37" t="str">
        <f t="shared" si="195"/>
        <v/>
      </c>
      <c r="AT823" s="37" t="str">
        <f t="shared" si="196"/>
        <v/>
      </c>
      <c r="AV823" s="22" t="str">
        <f t="shared" si="197"/>
        <v/>
      </c>
    </row>
    <row r="824" spans="1:48" x14ac:dyDescent="0.25">
      <c r="A824" s="14"/>
      <c r="B824" s="145"/>
      <c r="C824" s="146"/>
      <c r="D824" s="147"/>
      <c r="E824" s="147"/>
      <c r="F824" s="148"/>
      <c r="G824" s="149"/>
      <c r="H824" s="150"/>
      <c r="I824" s="151"/>
      <c r="J824" s="152"/>
      <c r="K824" s="14"/>
      <c r="L824" s="162" t="str">
        <f t="shared" si="189"/>
        <v/>
      </c>
      <c r="M824" s="163" t="str">
        <f t="shared" si="190"/>
        <v/>
      </c>
      <c r="N824" s="164" t="str">
        <f t="shared" si="193"/>
        <v/>
      </c>
      <c r="O824" s="14"/>
      <c r="P824" s="172" t="str">
        <f>IF(I824='Intro &amp; Setup'!$AC$49, Schedule!$P$7, "")</f>
        <v/>
      </c>
      <c r="Q824" s="14"/>
      <c r="S824" s="12" t="str">
        <f t="shared" si="191"/>
        <v/>
      </c>
      <c r="U824" s="22">
        <f>IF(I824='Intro &amp; Setup'!$AC$49, AF824, 0)</f>
        <v>0</v>
      </c>
      <c r="V824" s="57" t="str">
        <f t="shared" si="192"/>
        <v/>
      </c>
      <c r="X824" s="5" t="str">
        <f t="shared" si="200"/>
        <v/>
      </c>
      <c r="Y824" s="6" t="str">
        <f t="shared" si="200"/>
        <v/>
      </c>
      <c r="Z824" s="7" t="str">
        <f t="shared" si="200"/>
        <v/>
      </c>
      <c r="AA824" s="6"/>
      <c r="AB824" s="32" t="str">
        <f t="shared" ca="1" si="201"/>
        <v/>
      </c>
      <c r="AC824" s="59" t="str">
        <f t="shared" ca="1" si="201"/>
        <v/>
      </c>
      <c r="AD824" s="60" t="str">
        <f t="shared" ca="1" si="201"/>
        <v/>
      </c>
      <c r="AE824" s="59"/>
      <c r="AF824" s="22" t="str">
        <f>IF(AND(I824="", J824=""), "", IF(AND(J824="", 'Intro &amp; Setup'!$K$42&gt;0), 'Intro &amp; Setup'!$K$42, J824))</f>
        <v/>
      </c>
      <c r="AO824" s="37" t="str">
        <f>IF(B824="", "", IF(COUNTIF($B$9:B823, B824)&gt;0, "", B824))</f>
        <v/>
      </c>
      <c r="AP824" s="37" t="str">
        <f t="shared" si="194"/>
        <v/>
      </c>
      <c r="AQ824" s="37">
        <v>816</v>
      </c>
      <c r="AR824" s="37" t="str">
        <f t="shared" si="195"/>
        <v/>
      </c>
      <c r="AT824" s="37" t="str">
        <f t="shared" si="196"/>
        <v/>
      </c>
      <c r="AV824" s="22" t="str">
        <f t="shared" si="197"/>
        <v/>
      </c>
    </row>
    <row r="825" spans="1:48" x14ac:dyDescent="0.25">
      <c r="A825" s="14"/>
      <c r="B825" s="145"/>
      <c r="C825" s="146"/>
      <c r="D825" s="147"/>
      <c r="E825" s="147"/>
      <c r="F825" s="148"/>
      <c r="G825" s="149"/>
      <c r="H825" s="150"/>
      <c r="I825" s="151"/>
      <c r="J825" s="152"/>
      <c r="K825" s="14"/>
      <c r="L825" s="162" t="str">
        <f t="shared" si="189"/>
        <v/>
      </c>
      <c r="M825" s="163" t="str">
        <f t="shared" si="190"/>
        <v/>
      </c>
      <c r="N825" s="164" t="str">
        <f t="shared" si="193"/>
        <v/>
      </c>
      <c r="O825" s="14"/>
      <c r="P825" s="172" t="str">
        <f>IF(I825='Intro &amp; Setup'!$AC$49, Schedule!$P$7, "")</f>
        <v/>
      </c>
      <c r="Q825" s="14"/>
      <c r="S825" s="12" t="str">
        <f t="shared" si="191"/>
        <v/>
      </c>
      <c r="U825" s="22">
        <f>IF(I825='Intro &amp; Setup'!$AC$49, AF825, 0)</f>
        <v>0</v>
      </c>
      <c r="V825" s="57" t="str">
        <f t="shared" si="192"/>
        <v/>
      </c>
      <c r="X825" s="5" t="str">
        <f t="shared" si="200"/>
        <v/>
      </c>
      <c r="Y825" s="6" t="str">
        <f t="shared" si="200"/>
        <v/>
      </c>
      <c r="Z825" s="7" t="str">
        <f t="shared" si="200"/>
        <v/>
      </c>
      <c r="AA825" s="6"/>
      <c r="AB825" s="32" t="str">
        <f t="shared" ca="1" si="201"/>
        <v/>
      </c>
      <c r="AC825" s="59" t="str">
        <f t="shared" ca="1" si="201"/>
        <v/>
      </c>
      <c r="AD825" s="60" t="str">
        <f t="shared" ca="1" si="201"/>
        <v/>
      </c>
      <c r="AE825" s="59"/>
      <c r="AF825" s="22" t="str">
        <f>IF(AND(I825="", J825=""), "", IF(AND(J825="", 'Intro &amp; Setup'!$K$42&gt;0), 'Intro &amp; Setup'!$K$42, J825))</f>
        <v/>
      </c>
      <c r="AO825" s="37" t="str">
        <f>IF(B825="", "", IF(COUNTIF($B$9:B824, B825)&gt;0, "", B825))</f>
        <v/>
      </c>
      <c r="AP825" s="37" t="str">
        <f t="shared" si="194"/>
        <v/>
      </c>
      <c r="AQ825" s="37">
        <v>817</v>
      </c>
      <c r="AR825" s="37" t="str">
        <f t="shared" si="195"/>
        <v/>
      </c>
      <c r="AT825" s="37" t="str">
        <f t="shared" si="196"/>
        <v/>
      </c>
      <c r="AV825" s="22" t="str">
        <f t="shared" si="197"/>
        <v/>
      </c>
    </row>
    <row r="826" spans="1:48" x14ac:dyDescent="0.25">
      <c r="A826" s="14"/>
      <c r="B826" s="145"/>
      <c r="C826" s="146"/>
      <c r="D826" s="147"/>
      <c r="E826" s="147"/>
      <c r="F826" s="148"/>
      <c r="G826" s="149"/>
      <c r="H826" s="150"/>
      <c r="I826" s="151"/>
      <c r="J826" s="152"/>
      <c r="K826" s="14"/>
      <c r="L826" s="162" t="str">
        <f t="shared" si="189"/>
        <v/>
      </c>
      <c r="M826" s="163" t="str">
        <f t="shared" si="190"/>
        <v/>
      </c>
      <c r="N826" s="164" t="str">
        <f t="shared" si="193"/>
        <v/>
      </c>
      <c r="O826" s="14"/>
      <c r="P826" s="172" t="str">
        <f>IF(I826='Intro &amp; Setup'!$AC$49, Schedule!$P$7, "")</f>
        <v/>
      </c>
      <c r="Q826" s="14"/>
      <c r="S826" s="12" t="str">
        <f t="shared" si="191"/>
        <v/>
      </c>
      <c r="U826" s="22">
        <f>IF(I826='Intro &amp; Setup'!$AC$49, AF826, 0)</f>
        <v>0</v>
      </c>
      <c r="V826" s="57" t="str">
        <f t="shared" si="192"/>
        <v/>
      </c>
      <c r="X826" s="5" t="str">
        <f t="shared" si="200"/>
        <v/>
      </c>
      <c r="Y826" s="6" t="str">
        <f t="shared" si="200"/>
        <v/>
      </c>
      <c r="Z826" s="7" t="str">
        <f t="shared" si="200"/>
        <v/>
      </c>
      <c r="AA826" s="6"/>
      <c r="AB826" s="32" t="str">
        <f t="shared" ca="1" si="201"/>
        <v/>
      </c>
      <c r="AC826" s="59" t="str">
        <f t="shared" ca="1" si="201"/>
        <v/>
      </c>
      <c r="AD826" s="60" t="str">
        <f t="shared" ca="1" si="201"/>
        <v/>
      </c>
      <c r="AE826" s="59"/>
      <c r="AF826" s="22" t="str">
        <f>IF(AND(I826="", J826=""), "", IF(AND(J826="", 'Intro &amp; Setup'!$K$42&gt;0), 'Intro &amp; Setup'!$K$42, J826))</f>
        <v/>
      </c>
      <c r="AO826" s="37" t="str">
        <f>IF(B826="", "", IF(COUNTIF($B$9:B825, B826)&gt;0, "", B826))</f>
        <v/>
      </c>
      <c r="AP826" s="37" t="str">
        <f t="shared" si="194"/>
        <v/>
      </c>
      <c r="AQ826" s="37">
        <v>818</v>
      </c>
      <c r="AR826" s="37" t="str">
        <f t="shared" si="195"/>
        <v/>
      </c>
      <c r="AT826" s="37" t="str">
        <f t="shared" si="196"/>
        <v/>
      </c>
      <c r="AV826" s="22" t="str">
        <f t="shared" si="197"/>
        <v/>
      </c>
    </row>
    <row r="827" spans="1:48" x14ac:dyDescent="0.25">
      <c r="A827" s="14"/>
      <c r="B827" s="145"/>
      <c r="C827" s="146"/>
      <c r="D827" s="147"/>
      <c r="E827" s="147"/>
      <c r="F827" s="148"/>
      <c r="G827" s="149"/>
      <c r="H827" s="150"/>
      <c r="I827" s="151"/>
      <c r="J827" s="152"/>
      <c r="K827" s="14"/>
      <c r="L827" s="162" t="str">
        <f t="shared" si="189"/>
        <v/>
      </c>
      <c r="M827" s="163" t="str">
        <f t="shared" si="190"/>
        <v/>
      </c>
      <c r="N827" s="164" t="str">
        <f t="shared" si="193"/>
        <v/>
      </c>
      <c r="O827" s="14"/>
      <c r="P827" s="172" t="str">
        <f>IF(I827='Intro &amp; Setup'!$AC$49, Schedule!$P$7, "")</f>
        <v/>
      </c>
      <c r="Q827" s="14"/>
      <c r="S827" s="12" t="str">
        <f t="shared" si="191"/>
        <v/>
      </c>
      <c r="U827" s="22">
        <f>IF(I827='Intro &amp; Setup'!$AC$49, AF827, 0)</f>
        <v>0</v>
      </c>
      <c r="V827" s="57" t="str">
        <f t="shared" si="192"/>
        <v/>
      </c>
      <c r="X827" s="5" t="str">
        <f t="shared" si="200"/>
        <v/>
      </c>
      <c r="Y827" s="6" t="str">
        <f t="shared" si="200"/>
        <v/>
      </c>
      <c r="Z827" s="7" t="str">
        <f t="shared" si="200"/>
        <v/>
      </c>
      <c r="AA827" s="6"/>
      <c r="AB827" s="32" t="str">
        <f t="shared" ca="1" si="201"/>
        <v/>
      </c>
      <c r="AC827" s="59" t="str">
        <f t="shared" ca="1" si="201"/>
        <v/>
      </c>
      <c r="AD827" s="60" t="str">
        <f t="shared" ca="1" si="201"/>
        <v/>
      </c>
      <c r="AE827" s="59"/>
      <c r="AF827" s="22" t="str">
        <f>IF(AND(I827="", J827=""), "", IF(AND(J827="", 'Intro &amp; Setup'!$K$42&gt;0), 'Intro &amp; Setup'!$K$42, J827))</f>
        <v/>
      </c>
      <c r="AO827" s="37" t="str">
        <f>IF(B827="", "", IF(COUNTIF($B$9:B826, B827)&gt;0, "", B827))</f>
        <v/>
      </c>
      <c r="AP827" s="37" t="str">
        <f t="shared" si="194"/>
        <v/>
      </c>
      <c r="AQ827" s="37">
        <v>819</v>
      </c>
      <c r="AR827" s="37" t="str">
        <f t="shared" si="195"/>
        <v/>
      </c>
      <c r="AT827" s="37" t="str">
        <f t="shared" si="196"/>
        <v/>
      </c>
      <c r="AV827" s="22" t="str">
        <f t="shared" si="197"/>
        <v/>
      </c>
    </row>
    <row r="828" spans="1:48" x14ac:dyDescent="0.25">
      <c r="A828" s="14"/>
      <c r="B828" s="145"/>
      <c r="C828" s="146"/>
      <c r="D828" s="147"/>
      <c r="E828" s="147"/>
      <c r="F828" s="148"/>
      <c r="G828" s="149"/>
      <c r="H828" s="150"/>
      <c r="I828" s="151"/>
      <c r="J828" s="152"/>
      <c r="K828" s="14"/>
      <c r="L828" s="162" t="str">
        <f t="shared" si="189"/>
        <v/>
      </c>
      <c r="M828" s="163" t="str">
        <f t="shared" si="190"/>
        <v/>
      </c>
      <c r="N828" s="164" t="str">
        <f t="shared" si="193"/>
        <v/>
      </c>
      <c r="O828" s="14"/>
      <c r="P828" s="172" t="str">
        <f>IF(I828='Intro &amp; Setup'!$AC$49, Schedule!$P$7, "")</f>
        <v/>
      </c>
      <c r="Q828" s="14"/>
      <c r="S828" s="12" t="str">
        <f t="shared" si="191"/>
        <v/>
      </c>
      <c r="U828" s="22">
        <f>IF(I828='Intro &amp; Setup'!$AC$49, AF828, 0)</f>
        <v>0</v>
      </c>
      <c r="V828" s="57" t="str">
        <f t="shared" si="192"/>
        <v/>
      </c>
      <c r="X828" s="5" t="str">
        <f t="shared" si="200"/>
        <v/>
      </c>
      <c r="Y828" s="6" t="str">
        <f t="shared" si="200"/>
        <v/>
      </c>
      <c r="Z828" s="7" t="str">
        <f t="shared" si="200"/>
        <v/>
      </c>
      <c r="AA828" s="6"/>
      <c r="AB828" s="32" t="str">
        <f t="shared" ca="1" si="201"/>
        <v/>
      </c>
      <c r="AC828" s="59" t="str">
        <f t="shared" ca="1" si="201"/>
        <v/>
      </c>
      <c r="AD828" s="60" t="str">
        <f t="shared" ca="1" si="201"/>
        <v/>
      </c>
      <c r="AE828" s="59"/>
      <c r="AF828" s="22" t="str">
        <f>IF(AND(I828="", J828=""), "", IF(AND(J828="", 'Intro &amp; Setup'!$K$42&gt;0), 'Intro &amp; Setup'!$K$42, J828))</f>
        <v/>
      </c>
      <c r="AO828" s="37" t="str">
        <f>IF(B828="", "", IF(COUNTIF($B$9:B827, B828)&gt;0, "", B828))</f>
        <v/>
      </c>
      <c r="AP828" s="37" t="str">
        <f t="shared" si="194"/>
        <v/>
      </c>
      <c r="AQ828" s="37">
        <v>820</v>
      </c>
      <c r="AR828" s="37" t="str">
        <f t="shared" si="195"/>
        <v/>
      </c>
      <c r="AT828" s="37" t="str">
        <f t="shared" si="196"/>
        <v/>
      </c>
      <c r="AV828" s="22" t="str">
        <f t="shared" si="197"/>
        <v/>
      </c>
    </row>
    <row r="829" spans="1:48" x14ac:dyDescent="0.25">
      <c r="A829" s="14"/>
      <c r="B829" s="145"/>
      <c r="C829" s="146"/>
      <c r="D829" s="147"/>
      <c r="E829" s="147"/>
      <c r="F829" s="148"/>
      <c r="G829" s="149"/>
      <c r="H829" s="150"/>
      <c r="I829" s="151"/>
      <c r="J829" s="152"/>
      <c r="K829" s="14"/>
      <c r="L829" s="162" t="str">
        <f t="shared" si="189"/>
        <v/>
      </c>
      <c r="M829" s="163" t="str">
        <f t="shared" si="190"/>
        <v/>
      </c>
      <c r="N829" s="164" t="str">
        <f t="shared" si="193"/>
        <v/>
      </c>
      <c r="O829" s="14"/>
      <c r="P829" s="172" t="str">
        <f>IF(I829='Intro &amp; Setup'!$AC$49, Schedule!$P$7, "")</f>
        <v/>
      </c>
      <c r="Q829" s="14"/>
      <c r="S829" s="12" t="str">
        <f t="shared" si="191"/>
        <v/>
      </c>
      <c r="U829" s="22">
        <f>IF(I829='Intro &amp; Setup'!$AC$49, AF829, 0)</f>
        <v>0</v>
      </c>
      <c r="V829" s="57" t="str">
        <f t="shared" si="192"/>
        <v/>
      </c>
      <c r="X829" s="5" t="str">
        <f t="shared" ref="X829:Z848" si="202">IF($I829="", "", IF($S829=X$8, $I829, ""))</f>
        <v/>
      </c>
      <c r="Y829" s="6" t="str">
        <f t="shared" si="202"/>
        <v/>
      </c>
      <c r="Z829" s="7" t="str">
        <f t="shared" si="202"/>
        <v/>
      </c>
      <c r="AA829" s="6"/>
      <c r="AB829" s="32" t="str">
        <f t="shared" ref="AB829:AD848" ca="1" si="203">IF($S829=AB$8, $AF829, "")</f>
        <v/>
      </c>
      <c r="AC829" s="59" t="str">
        <f t="shared" ca="1" si="203"/>
        <v/>
      </c>
      <c r="AD829" s="60" t="str">
        <f t="shared" ca="1" si="203"/>
        <v/>
      </c>
      <c r="AE829" s="59"/>
      <c r="AF829" s="22" t="str">
        <f>IF(AND(I829="", J829=""), "", IF(AND(J829="", 'Intro &amp; Setup'!$K$42&gt;0), 'Intro &amp; Setup'!$K$42, J829))</f>
        <v/>
      </c>
      <c r="AO829" s="37" t="str">
        <f>IF(B829="", "", IF(COUNTIF($B$9:B828, B829)&gt;0, "", B829))</f>
        <v/>
      </c>
      <c r="AP829" s="37" t="str">
        <f t="shared" si="194"/>
        <v/>
      </c>
      <c r="AQ829" s="37">
        <v>821</v>
      </c>
      <c r="AR829" s="37" t="str">
        <f t="shared" si="195"/>
        <v/>
      </c>
      <c r="AT829" s="37" t="str">
        <f t="shared" si="196"/>
        <v/>
      </c>
      <c r="AV829" s="22" t="str">
        <f t="shared" si="197"/>
        <v/>
      </c>
    </row>
    <row r="830" spans="1:48" x14ac:dyDescent="0.25">
      <c r="A830" s="14"/>
      <c r="B830" s="145"/>
      <c r="C830" s="146"/>
      <c r="D830" s="147"/>
      <c r="E830" s="147"/>
      <c r="F830" s="148"/>
      <c r="G830" s="149"/>
      <c r="H830" s="150"/>
      <c r="I830" s="151"/>
      <c r="J830" s="152"/>
      <c r="K830" s="14"/>
      <c r="L830" s="162" t="str">
        <f t="shared" si="189"/>
        <v/>
      </c>
      <c r="M830" s="163" t="str">
        <f t="shared" si="190"/>
        <v/>
      </c>
      <c r="N830" s="164" t="str">
        <f t="shared" si="193"/>
        <v/>
      </c>
      <c r="O830" s="14"/>
      <c r="P830" s="172" t="str">
        <f>IF(I830='Intro &amp; Setup'!$AC$49, Schedule!$P$7, "")</f>
        <v/>
      </c>
      <c r="Q830" s="14"/>
      <c r="S830" s="12" t="str">
        <f t="shared" si="191"/>
        <v/>
      </c>
      <c r="U830" s="22">
        <f>IF(I830='Intro &amp; Setup'!$AC$49, AF830, 0)</f>
        <v>0</v>
      </c>
      <c r="V830" s="57" t="str">
        <f t="shared" si="192"/>
        <v/>
      </c>
      <c r="X830" s="5" t="str">
        <f t="shared" si="202"/>
        <v/>
      </c>
      <c r="Y830" s="6" t="str">
        <f t="shared" si="202"/>
        <v/>
      </c>
      <c r="Z830" s="7" t="str">
        <f t="shared" si="202"/>
        <v/>
      </c>
      <c r="AA830" s="6"/>
      <c r="AB830" s="32" t="str">
        <f t="shared" ca="1" si="203"/>
        <v/>
      </c>
      <c r="AC830" s="59" t="str">
        <f t="shared" ca="1" si="203"/>
        <v/>
      </c>
      <c r="AD830" s="60" t="str">
        <f t="shared" ca="1" si="203"/>
        <v/>
      </c>
      <c r="AE830" s="59"/>
      <c r="AF830" s="22" t="str">
        <f>IF(AND(I830="", J830=""), "", IF(AND(J830="", 'Intro &amp; Setup'!$K$42&gt;0), 'Intro &amp; Setup'!$K$42, J830))</f>
        <v/>
      </c>
      <c r="AO830" s="37" t="str">
        <f>IF(B830="", "", IF(COUNTIF($B$9:B829, B830)&gt;0, "", B830))</f>
        <v/>
      </c>
      <c r="AP830" s="37" t="str">
        <f t="shared" si="194"/>
        <v/>
      </c>
      <c r="AQ830" s="37">
        <v>822</v>
      </c>
      <c r="AR830" s="37" t="str">
        <f t="shared" si="195"/>
        <v/>
      </c>
      <c r="AT830" s="37" t="str">
        <f t="shared" si="196"/>
        <v/>
      </c>
      <c r="AV830" s="22" t="str">
        <f t="shared" si="197"/>
        <v/>
      </c>
    </row>
    <row r="831" spans="1:48" x14ac:dyDescent="0.25">
      <c r="A831" s="14"/>
      <c r="B831" s="145"/>
      <c r="C831" s="146"/>
      <c r="D831" s="147"/>
      <c r="E831" s="147"/>
      <c r="F831" s="148"/>
      <c r="G831" s="149"/>
      <c r="H831" s="150"/>
      <c r="I831" s="151"/>
      <c r="J831" s="152"/>
      <c r="K831" s="14"/>
      <c r="L831" s="162" t="str">
        <f t="shared" si="189"/>
        <v/>
      </c>
      <c r="M831" s="163" t="str">
        <f t="shared" si="190"/>
        <v/>
      </c>
      <c r="N831" s="164" t="str">
        <f t="shared" si="193"/>
        <v/>
      </c>
      <c r="O831" s="14"/>
      <c r="P831" s="172" t="str">
        <f>IF(I831='Intro &amp; Setup'!$AC$49, Schedule!$P$7, "")</f>
        <v/>
      </c>
      <c r="Q831" s="14"/>
      <c r="S831" s="12" t="str">
        <f t="shared" si="191"/>
        <v/>
      </c>
      <c r="U831" s="22">
        <f>IF(I831='Intro &amp; Setup'!$AC$49, AF831, 0)</f>
        <v>0</v>
      </c>
      <c r="V831" s="57" t="str">
        <f t="shared" si="192"/>
        <v/>
      </c>
      <c r="X831" s="5" t="str">
        <f t="shared" si="202"/>
        <v/>
      </c>
      <c r="Y831" s="6" t="str">
        <f t="shared" si="202"/>
        <v/>
      </c>
      <c r="Z831" s="7" t="str">
        <f t="shared" si="202"/>
        <v/>
      </c>
      <c r="AA831" s="6"/>
      <c r="AB831" s="32" t="str">
        <f t="shared" ca="1" si="203"/>
        <v/>
      </c>
      <c r="AC831" s="59" t="str">
        <f t="shared" ca="1" si="203"/>
        <v/>
      </c>
      <c r="AD831" s="60" t="str">
        <f t="shared" ca="1" si="203"/>
        <v/>
      </c>
      <c r="AE831" s="59"/>
      <c r="AF831" s="22" t="str">
        <f>IF(AND(I831="", J831=""), "", IF(AND(J831="", 'Intro &amp; Setup'!$K$42&gt;0), 'Intro &amp; Setup'!$K$42, J831))</f>
        <v/>
      </c>
      <c r="AO831" s="37" t="str">
        <f>IF(B831="", "", IF(COUNTIF($B$9:B830, B831)&gt;0, "", B831))</f>
        <v/>
      </c>
      <c r="AP831" s="37" t="str">
        <f t="shared" si="194"/>
        <v/>
      </c>
      <c r="AQ831" s="37">
        <v>823</v>
      </c>
      <c r="AR831" s="37" t="str">
        <f t="shared" si="195"/>
        <v/>
      </c>
      <c r="AT831" s="37" t="str">
        <f t="shared" si="196"/>
        <v/>
      </c>
      <c r="AV831" s="22" t="str">
        <f t="shared" si="197"/>
        <v/>
      </c>
    </row>
    <row r="832" spans="1:48" x14ac:dyDescent="0.25">
      <c r="A832" s="14"/>
      <c r="B832" s="145"/>
      <c r="C832" s="146"/>
      <c r="D832" s="147"/>
      <c r="E832" s="147"/>
      <c r="F832" s="148"/>
      <c r="G832" s="149"/>
      <c r="H832" s="150"/>
      <c r="I832" s="151"/>
      <c r="J832" s="152"/>
      <c r="K832" s="14"/>
      <c r="L832" s="162" t="str">
        <f t="shared" si="189"/>
        <v/>
      </c>
      <c r="M832" s="163" t="str">
        <f t="shared" si="190"/>
        <v/>
      </c>
      <c r="N832" s="164" t="str">
        <f t="shared" si="193"/>
        <v/>
      </c>
      <c r="O832" s="14"/>
      <c r="P832" s="172" t="str">
        <f>IF(I832='Intro &amp; Setup'!$AC$49, Schedule!$P$7, "")</f>
        <v/>
      </c>
      <c r="Q832" s="14"/>
      <c r="S832" s="12" t="str">
        <f t="shared" si="191"/>
        <v/>
      </c>
      <c r="U832" s="22">
        <f>IF(I832='Intro &amp; Setup'!$AC$49, AF832, 0)</f>
        <v>0</v>
      </c>
      <c r="V832" s="57" t="str">
        <f t="shared" si="192"/>
        <v/>
      </c>
      <c r="X832" s="5" t="str">
        <f t="shared" si="202"/>
        <v/>
      </c>
      <c r="Y832" s="6" t="str">
        <f t="shared" si="202"/>
        <v/>
      </c>
      <c r="Z832" s="7" t="str">
        <f t="shared" si="202"/>
        <v/>
      </c>
      <c r="AA832" s="6"/>
      <c r="AB832" s="32" t="str">
        <f t="shared" ca="1" si="203"/>
        <v/>
      </c>
      <c r="AC832" s="59" t="str">
        <f t="shared" ca="1" si="203"/>
        <v/>
      </c>
      <c r="AD832" s="60" t="str">
        <f t="shared" ca="1" si="203"/>
        <v/>
      </c>
      <c r="AE832" s="59"/>
      <c r="AF832" s="22" t="str">
        <f>IF(AND(I832="", J832=""), "", IF(AND(J832="", 'Intro &amp; Setup'!$K$42&gt;0), 'Intro &amp; Setup'!$K$42, J832))</f>
        <v/>
      </c>
      <c r="AO832" s="37" t="str">
        <f>IF(B832="", "", IF(COUNTIF($B$9:B831, B832)&gt;0, "", B832))</f>
        <v/>
      </c>
      <c r="AP832" s="37" t="str">
        <f t="shared" si="194"/>
        <v/>
      </c>
      <c r="AQ832" s="37">
        <v>824</v>
      </c>
      <c r="AR832" s="37" t="str">
        <f t="shared" si="195"/>
        <v/>
      </c>
      <c r="AT832" s="37" t="str">
        <f t="shared" si="196"/>
        <v/>
      </c>
      <c r="AV832" s="22" t="str">
        <f t="shared" si="197"/>
        <v/>
      </c>
    </row>
    <row r="833" spans="1:48" x14ac:dyDescent="0.25">
      <c r="A833" s="14"/>
      <c r="B833" s="145"/>
      <c r="C833" s="146"/>
      <c r="D833" s="147"/>
      <c r="E833" s="147"/>
      <c r="F833" s="148"/>
      <c r="G833" s="149"/>
      <c r="H833" s="150"/>
      <c r="I833" s="151"/>
      <c r="J833" s="152"/>
      <c r="K833" s="14"/>
      <c r="L833" s="162" t="str">
        <f t="shared" si="189"/>
        <v/>
      </c>
      <c r="M833" s="163" t="str">
        <f t="shared" si="190"/>
        <v/>
      </c>
      <c r="N833" s="164" t="str">
        <f t="shared" si="193"/>
        <v/>
      </c>
      <c r="O833" s="14"/>
      <c r="P833" s="172" t="str">
        <f>IF(I833='Intro &amp; Setup'!$AC$49, Schedule!$P$7, "")</f>
        <v/>
      </c>
      <c r="Q833" s="14"/>
      <c r="S833" s="12" t="str">
        <f t="shared" si="191"/>
        <v/>
      </c>
      <c r="U833" s="22">
        <f>IF(I833='Intro &amp; Setup'!$AC$49, AF833, 0)</f>
        <v>0</v>
      </c>
      <c r="V833" s="57" t="str">
        <f t="shared" si="192"/>
        <v/>
      </c>
      <c r="X833" s="5" t="str">
        <f t="shared" si="202"/>
        <v/>
      </c>
      <c r="Y833" s="6" t="str">
        <f t="shared" si="202"/>
        <v/>
      </c>
      <c r="Z833" s="7" t="str">
        <f t="shared" si="202"/>
        <v/>
      </c>
      <c r="AA833" s="6"/>
      <c r="AB833" s="32" t="str">
        <f t="shared" ca="1" si="203"/>
        <v/>
      </c>
      <c r="AC833" s="59" t="str">
        <f t="shared" ca="1" si="203"/>
        <v/>
      </c>
      <c r="AD833" s="60" t="str">
        <f t="shared" ca="1" si="203"/>
        <v/>
      </c>
      <c r="AE833" s="59"/>
      <c r="AF833" s="22" t="str">
        <f>IF(AND(I833="", J833=""), "", IF(AND(J833="", 'Intro &amp; Setup'!$K$42&gt;0), 'Intro &amp; Setup'!$K$42, J833))</f>
        <v/>
      </c>
      <c r="AO833" s="37" t="str">
        <f>IF(B833="", "", IF(COUNTIF($B$9:B832, B833)&gt;0, "", B833))</f>
        <v/>
      </c>
      <c r="AP833" s="37" t="str">
        <f t="shared" si="194"/>
        <v/>
      </c>
      <c r="AQ833" s="37">
        <v>825</v>
      </c>
      <c r="AR833" s="37" t="str">
        <f t="shared" si="195"/>
        <v/>
      </c>
      <c r="AT833" s="37" t="str">
        <f t="shared" si="196"/>
        <v/>
      </c>
      <c r="AV833" s="22" t="str">
        <f t="shared" si="197"/>
        <v/>
      </c>
    </row>
    <row r="834" spans="1:48" x14ac:dyDescent="0.25">
      <c r="A834" s="14"/>
      <c r="B834" s="145"/>
      <c r="C834" s="146"/>
      <c r="D834" s="147"/>
      <c r="E834" s="147"/>
      <c r="F834" s="148"/>
      <c r="G834" s="149"/>
      <c r="H834" s="150"/>
      <c r="I834" s="151"/>
      <c r="J834" s="152"/>
      <c r="K834" s="14"/>
      <c r="L834" s="162" t="str">
        <f t="shared" si="189"/>
        <v/>
      </c>
      <c r="M834" s="163" t="str">
        <f t="shared" si="190"/>
        <v/>
      </c>
      <c r="N834" s="164" t="str">
        <f t="shared" si="193"/>
        <v/>
      </c>
      <c r="O834" s="14"/>
      <c r="P834" s="172" t="str">
        <f>IF(I834='Intro &amp; Setup'!$AC$49, Schedule!$P$7, "")</f>
        <v/>
      </c>
      <c r="Q834" s="14"/>
      <c r="S834" s="12" t="str">
        <f t="shared" si="191"/>
        <v/>
      </c>
      <c r="U834" s="22">
        <f>IF(I834='Intro &amp; Setup'!$AC$49, AF834, 0)</f>
        <v>0</v>
      </c>
      <c r="V834" s="57" t="str">
        <f t="shared" si="192"/>
        <v/>
      </c>
      <c r="X834" s="5" t="str">
        <f t="shared" si="202"/>
        <v/>
      </c>
      <c r="Y834" s="6" t="str">
        <f t="shared" si="202"/>
        <v/>
      </c>
      <c r="Z834" s="7" t="str">
        <f t="shared" si="202"/>
        <v/>
      </c>
      <c r="AA834" s="6"/>
      <c r="AB834" s="32" t="str">
        <f t="shared" ca="1" si="203"/>
        <v/>
      </c>
      <c r="AC834" s="59" t="str">
        <f t="shared" ca="1" si="203"/>
        <v/>
      </c>
      <c r="AD834" s="60" t="str">
        <f t="shared" ca="1" si="203"/>
        <v/>
      </c>
      <c r="AE834" s="59"/>
      <c r="AF834" s="22" t="str">
        <f>IF(AND(I834="", J834=""), "", IF(AND(J834="", 'Intro &amp; Setup'!$K$42&gt;0), 'Intro &amp; Setup'!$K$42, J834))</f>
        <v/>
      </c>
      <c r="AO834" s="37" t="str">
        <f>IF(B834="", "", IF(COUNTIF($B$9:B833, B834)&gt;0, "", B834))</f>
        <v/>
      </c>
      <c r="AP834" s="37" t="str">
        <f t="shared" si="194"/>
        <v/>
      </c>
      <c r="AQ834" s="37">
        <v>826</v>
      </c>
      <c r="AR834" s="37" t="str">
        <f t="shared" si="195"/>
        <v/>
      </c>
      <c r="AT834" s="37" t="str">
        <f t="shared" si="196"/>
        <v/>
      </c>
      <c r="AV834" s="22" t="str">
        <f t="shared" si="197"/>
        <v/>
      </c>
    </row>
    <row r="835" spans="1:48" x14ac:dyDescent="0.25">
      <c r="A835" s="14"/>
      <c r="B835" s="145"/>
      <c r="C835" s="146"/>
      <c r="D835" s="147"/>
      <c r="E835" s="147"/>
      <c r="F835" s="148"/>
      <c r="G835" s="149"/>
      <c r="H835" s="150"/>
      <c r="I835" s="151"/>
      <c r="J835" s="152"/>
      <c r="K835" s="14"/>
      <c r="L835" s="162" t="str">
        <f t="shared" si="189"/>
        <v/>
      </c>
      <c r="M835" s="163" t="str">
        <f t="shared" si="190"/>
        <v/>
      </c>
      <c r="N835" s="164" t="str">
        <f t="shared" si="193"/>
        <v/>
      </c>
      <c r="O835" s="14"/>
      <c r="P835" s="172" t="str">
        <f>IF(I835='Intro &amp; Setup'!$AC$49, Schedule!$P$7, "")</f>
        <v/>
      </c>
      <c r="Q835" s="14"/>
      <c r="S835" s="12" t="str">
        <f t="shared" si="191"/>
        <v/>
      </c>
      <c r="U835" s="22">
        <f>IF(I835='Intro &amp; Setup'!$AC$49, AF835, 0)</f>
        <v>0</v>
      </c>
      <c r="V835" s="57" t="str">
        <f t="shared" si="192"/>
        <v/>
      </c>
      <c r="X835" s="5" t="str">
        <f t="shared" si="202"/>
        <v/>
      </c>
      <c r="Y835" s="6" t="str">
        <f t="shared" si="202"/>
        <v/>
      </c>
      <c r="Z835" s="7" t="str">
        <f t="shared" si="202"/>
        <v/>
      </c>
      <c r="AA835" s="6"/>
      <c r="AB835" s="32" t="str">
        <f t="shared" ca="1" si="203"/>
        <v/>
      </c>
      <c r="AC835" s="59" t="str">
        <f t="shared" ca="1" si="203"/>
        <v/>
      </c>
      <c r="AD835" s="60" t="str">
        <f t="shared" ca="1" si="203"/>
        <v/>
      </c>
      <c r="AE835" s="59"/>
      <c r="AF835" s="22" t="str">
        <f>IF(AND(I835="", J835=""), "", IF(AND(J835="", 'Intro &amp; Setup'!$K$42&gt;0), 'Intro &amp; Setup'!$K$42, J835))</f>
        <v/>
      </c>
      <c r="AO835" s="37" t="str">
        <f>IF(B835="", "", IF(COUNTIF($B$9:B834, B835)&gt;0, "", B835))</f>
        <v/>
      </c>
      <c r="AP835" s="37" t="str">
        <f t="shared" si="194"/>
        <v/>
      </c>
      <c r="AQ835" s="37">
        <v>827</v>
      </c>
      <c r="AR835" s="37" t="str">
        <f t="shared" si="195"/>
        <v/>
      </c>
      <c r="AT835" s="37" t="str">
        <f t="shared" si="196"/>
        <v/>
      </c>
      <c r="AV835" s="22" t="str">
        <f t="shared" si="197"/>
        <v/>
      </c>
    </row>
    <row r="836" spans="1:48" x14ac:dyDescent="0.25">
      <c r="A836" s="14"/>
      <c r="B836" s="145"/>
      <c r="C836" s="146"/>
      <c r="D836" s="147"/>
      <c r="E836" s="147"/>
      <c r="F836" s="148"/>
      <c r="G836" s="149"/>
      <c r="H836" s="150"/>
      <c r="I836" s="151"/>
      <c r="J836" s="152"/>
      <c r="K836" s="14"/>
      <c r="L836" s="162" t="str">
        <f t="shared" si="189"/>
        <v/>
      </c>
      <c r="M836" s="163" t="str">
        <f t="shared" si="190"/>
        <v/>
      </c>
      <c r="N836" s="164" t="str">
        <f t="shared" si="193"/>
        <v/>
      </c>
      <c r="O836" s="14"/>
      <c r="P836" s="172" t="str">
        <f>IF(I836='Intro &amp; Setup'!$AC$49, Schedule!$P$7, "")</f>
        <v/>
      </c>
      <c r="Q836" s="14"/>
      <c r="S836" s="12" t="str">
        <f t="shared" si="191"/>
        <v/>
      </c>
      <c r="U836" s="22">
        <f>IF(I836='Intro &amp; Setup'!$AC$49, AF836, 0)</f>
        <v>0</v>
      </c>
      <c r="V836" s="57" t="str">
        <f t="shared" si="192"/>
        <v/>
      </c>
      <c r="X836" s="5" t="str">
        <f t="shared" si="202"/>
        <v/>
      </c>
      <c r="Y836" s="6" t="str">
        <f t="shared" si="202"/>
        <v/>
      </c>
      <c r="Z836" s="7" t="str">
        <f t="shared" si="202"/>
        <v/>
      </c>
      <c r="AA836" s="6"/>
      <c r="AB836" s="32" t="str">
        <f t="shared" ca="1" si="203"/>
        <v/>
      </c>
      <c r="AC836" s="59" t="str">
        <f t="shared" ca="1" si="203"/>
        <v/>
      </c>
      <c r="AD836" s="60" t="str">
        <f t="shared" ca="1" si="203"/>
        <v/>
      </c>
      <c r="AE836" s="59"/>
      <c r="AF836" s="22" t="str">
        <f>IF(AND(I836="", J836=""), "", IF(AND(J836="", 'Intro &amp; Setup'!$K$42&gt;0), 'Intro &amp; Setup'!$K$42, J836))</f>
        <v/>
      </c>
      <c r="AO836" s="37" t="str">
        <f>IF(B836="", "", IF(COUNTIF($B$9:B835, B836)&gt;0, "", B836))</f>
        <v/>
      </c>
      <c r="AP836" s="37" t="str">
        <f t="shared" si="194"/>
        <v/>
      </c>
      <c r="AQ836" s="37">
        <v>828</v>
      </c>
      <c r="AR836" s="37" t="str">
        <f t="shared" si="195"/>
        <v/>
      </c>
      <c r="AT836" s="37" t="str">
        <f t="shared" si="196"/>
        <v/>
      </c>
      <c r="AV836" s="22" t="str">
        <f t="shared" si="197"/>
        <v/>
      </c>
    </row>
    <row r="837" spans="1:48" x14ac:dyDescent="0.25">
      <c r="A837" s="14"/>
      <c r="B837" s="145"/>
      <c r="C837" s="146"/>
      <c r="D837" s="147"/>
      <c r="E837" s="147"/>
      <c r="F837" s="148"/>
      <c r="G837" s="149"/>
      <c r="H837" s="150"/>
      <c r="I837" s="151"/>
      <c r="J837" s="152"/>
      <c r="K837" s="14"/>
      <c r="L837" s="162" t="str">
        <f t="shared" si="189"/>
        <v/>
      </c>
      <c r="M837" s="163" t="str">
        <f t="shared" si="190"/>
        <v/>
      </c>
      <c r="N837" s="164" t="str">
        <f t="shared" si="193"/>
        <v/>
      </c>
      <c r="O837" s="14"/>
      <c r="P837" s="172" t="str">
        <f>IF(I837='Intro &amp; Setup'!$AC$49, Schedule!$P$7, "")</f>
        <v/>
      </c>
      <c r="Q837" s="14"/>
      <c r="S837" s="12" t="str">
        <f t="shared" si="191"/>
        <v/>
      </c>
      <c r="U837" s="22">
        <f>IF(I837='Intro &amp; Setup'!$AC$49, AF837, 0)</f>
        <v>0</v>
      </c>
      <c r="V837" s="57" t="str">
        <f t="shared" si="192"/>
        <v/>
      </c>
      <c r="X837" s="5" t="str">
        <f t="shared" si="202"/>
        <v/>
      </c>
      <c r="Y837" s="6" t="str">
        <f t="shared" si="202"/>
        <v/>
      </c>
      <c r="Z837" s="7" t="str">
        <f t="shared" si="202"/>
        <v/>
      </c>
      <c r="AA837" s="6"/>
      <c r="AB837" s="32" t="str">
        <f t="shared" ca="1" si="203"/>
        <v/>
      </c>
      <c r="AC837" s="59" t="str">
        <f t="shared" ca="1" si="203"/>
        <v/>
      </c>
      <c r="AD837" s="60" t="str">
        <f t="shared" ca="1" si="203"/>
        <v/>
      </c>
      <c r="AE837" s="59"/>
      <c r="AF837" s="22" t="str">
        <f>IF(AND(I837="", J837=""), "", IF(AND(J837="", 'Intro &amp; Setup'!$K$42&gt;0), 'Intro &amp; Setup'!$K$42, J837))</f>
        <v/>
      </c>
      <c r="AO837" s="37" t="str">
        <f>IF(B837="", "", IF(COUNTIF($B$9:B836, B837)&gt;0, "", B837))</f>
        <v/>
      </c>
      <c r="AP837" s="37" t="str">
        <f t="shared" si="194"/>
        <v/>
      </c>
      <c r="AQ837" s="37">
        <v>829</v>
      </c>
      <c r="AR837" s="37" t="str">
        <f t="shared" si="195"/>
        <v/>
      </c>
      <c r="AT837" s="37" t="str">
        <f t="shared" si="196"/>
        <v/>
      </c>
      <c r="AV837" s="22" t="str">
        <f t="shared" si="197"/>
        <v/>
      </c>
    </row>
    <row r="838" spans="1:48" x14ac:dyDescent="0.25">
      <c r="A838" s="14"/>
      <c r="B838" s="145"/>
      <c r="C838" s="146"/>
      <c r="D838" s="147"/>
      <c r="E838" s="147"/>
      <c r="F838" s="148"/>
      <c r="G838" s="149"/>
      <c r="H838" s="150"/>
      <c r="I838" s="151"/>
      <c r="J838" s="152"/>
      <c r="K838" s="14"/>
      <c r="L838" s="162" t="str">
        <f t="shared" si="189"/>
        <v/>
      </c>
      <c r="M838" s="163" t="str">
        <f t="shared" si="190"/>
        <v/>
      </c>
      <c r="N838" s="164" t="str">
        <f t="shared" si="193"/>
        <v/>
      </c>
      <c r="O838" s="14"/>
      <c r="P838" s="172" t="str">
        <f>IF(I838='Intro &amp; Setup'!$AC$49, Schedule!$P$7, "")</f>
        <v/>
      </c>
      <c r="Q838" s="14"/>
      <c r="S838" s="12" t="str">
        <f t="shared" si="191"/>
        <v/>
      </c>
      <c r="U838" s="22">
        <f>IF(I838='Intro &amp; Setup'!$AC$49, AF838, 0)</f>
        <v>0</v>
      </c>
      <c r="V838" s="57" t="str">
        <f t="shared" si="192"/>
        <v/>
      </c>
      <c r="X838" s="5" t="str">
        <f t="shared" si="202"/>
        <v/>
      </c>
      <c r="Y838" s="6" t="str">
        <f t="shared" si="202"/>
        <v/>
      </c>
      <c r="Z838" s="7" t="str">
        <f t="shared" si="202"/>
        <v/>
      </c>
      <c r="AA838" s="6"/>
      <c r="AB838" s="32" t="str">
        <f t="shared" ca="1" si="203"/>
        <v/>
      </c>
      <c r="AC838" s="59" t="str">
        <f t="shared" ca="1" si="203"/>
        <v/>
      </c>
      <c r="AD838" s="60" t="str">
        <f t="shared" ca="1" si="203"/>
        <v/>
      </c>
      <c r="AE838" s="59"/>
      <c r="AF838" s="22" t="str">
        <f>IF(AND(I838="", J838=""), "", IF(AND(J838="", 'Intro &amp; Setup'!$K$42&gt;0), 'Intro &amp; Setup'!$K$42, J838))</f>
        <v/>
      </c>
      <c r="AO838" s="37" t="str">
        <f>IF(B838="", "", IF(COUNTIF($B$9:B837, B838)&gt;0, "", B838))</f>
        <v/>
      </c>
      <c r="AP838" s="37" t="str">
        <f t="shared" si="194"/>
        <v/>
      </c>
      <c r="AQ838" s="37">
        <v>830</v>
      </c>
      <c r="AR838" s="37" t="str">
        <f t="shared" si="195"/>
        <v/>
      </c>
      <c r="AT838" s="37" t="str">
        <f t="shared" si="196"/>
        <v/>
      </c>
      <c r="AV838" s="22" t="str">
        <f t="shared" si="197"/>
        <v/>
      </c>
    </row>
    <row r="839" spans="1:48" x14ac:dyDescent="0.25">
      <c r="A839" s="14"/>
      <c r="B839" s="145"/>
      <c r="C839" s="146"/>
      <c r="D839" s="147"/>
      <c r="E839" s="147"/>
      <c r="F839" s="148"/>
      <c r="G839" s="149"/>
      <c r="H839" s="150"/>
      <c r="I839" s="151"/>
      <c r="J839" s="152"/>
      <c r="K839" s="14"/>
      <c r="L839" s="162" t="str">
        <f t="shared" si="189"/>
        <v/>
      </c>
      <c r="M839" s="163" t="str">
        <f t="shared" si="190"/>
        <v/>
      </c>
      <c r="N839" s="164" t="str">
        <f t="shared" si="193"/>
        <v/>
      </c>
      <c r="O839" s="14"/>
      <c r="P839" s="172" t="str">
        <f>IF(I839='Intro &amp; Setup'!$AC$49, Schedule!$P$7, "")</f>
        <v/>
      </c>
      <c r="Q839" s="14"/>
      <c r="S839" s="12" t="str">
        <f t="shared" si="191"/>
        <v/>
      </c>
      <c r="U839" s="22">
        <f>IF(I839='Intro &amp; Setup'!$AC$49, AF839, 0)</f>
        <v>0</v>
      </c>
      <c r="V839" s="57" t="str">
        <f t="shared" si="192"/>
        <v/>
      </c>
      <c r="X839" s="5" t="str">
        <f t="shared" si="202"/>
        <v/>
      </c>
      <c r="Y839" s="6" t="str">
        <f t="shared" si="202"/>
        <v/>
      </c>
      <c r="Z839" s="7" t="str">
        <f t="shared" si="202"/>
        <v/>
      </c>
      <c r="AA839" s="6"/>
      <c r="AB839" s="32" t="str">
        <f t="shared" ca="1" si="203"/>
        <v/>
      </c>
      <c r="AC839" s="59" t="str">
        <f t="shared" ca="1" si="203"/>
        <v/>
      </c>
      <c r="AD839" s="60" t="str">
        <f t="shared" ca="1" si="203"/>
        <v/>
      </c>
      <c r="AE839" s="59"/>
      <c r="AF839" s="22" t="str">
        <f>IF(AND(I839="", J839=""), "", IF(AND(J839="", 'Intro &amp; Setup'!$K$42&gt;0), 'Intro &amp; Setup'!$K$42, J839))</f>
        <v/>
      </c>
      <c r="AO839" s="37" t="str">
        <f>IF(B839="", "", IF(COUNTIF($B$9:B838, B839)&gt;0, "", B839))</f>
        <v/>
      </c>
      <c r="AP839" s="37" t="str">
        <f t="shared" si="194"/>
        <v/>
      </c>
      <c r="AQ839" s="37">
        <v>831</v>
      </c>
      <c r="AR839" s="37" t="str">
        <f t="shared" si="195"/>
        <v/>
      </c>
      <c r="AT839" s="37" t="str">
        <f t="shared" si="196"/>
        <v/>
      </c>
      <c r="AV839" s="22" t="str">
        <f t="shared" si="197"/>
        <v/>
      </c>
    </row>
    <row r="840" spans="1:48" x14ac:dyDescent="0.25">
      <c r="A840" s="14"/>
      <c r="B840" s="145"/>
      <c r="C840" s="146"/>
      <c r="D840" s="147"/>
      <c r="E840" s="147"/>
      <c r="F840" s="148"/>
      <c r="G840" s="149"/>
      <c r="H840" s="150"/>
      <c r="I840" s="151"/>
      <c r="J840" s="152"/>
      <c r="K840" s="14"/>
      <c r="L840" s="162" t="str">
        <f t="shared" si="189"/>
        <v/>
      </c>
      <c r="M840" s="163" t="str">
        <f t="shared" si="190"/>
        <v/>
      </c>
      <c r="N840" s="164" t="str">
        <f t="shared" si="193"/>
        <v/>
      </c>
      <c r="O840" s="14"/>
      <c r="P840" s="172" t="str">
        <f>IF(I840='Intro &amp; Setup'!$AC$49, Schedule!$P$7, "")</f>
        <v/>
      </c>
      <c r="Q840" s="14"/>
      <c r="S840" s="12" t="str">
        <f t="shared" si="191"/>
        <v/>
      </c>
      <c r="U840" s="22">
        <f>IF(I840='Intro &amp; Setup'!$AC$49, AF840, 0)</f>
        <v>0</v>
      </c>
      <c r="V840" s="57" t="str">
        <f t="shared" si="192"/>
        <v/>
      </c>
      <c r="X840" s="5" t="str">
        <f t="shared" si="202"/>
        <v/>
      </c>
      <c r="Y840" s="6" t="str">
        <f t="shared" si="202"/>
        <v/>
      </c>
      <c r="Z840" s="7" t="str">
        <f t="shared" si="202"/>
        <v/>
      </c>
      <c r="AA840" s="6"/>
      <c r="AB840" s="32" t="str">
        <f t="shared" ca="1" si="203"/>
        <v/>
      </c>
      <c r="AC840" s="59" t="str">
        <f t="shared" ca="1" si="203"/>
        <v/>
      </c>
      <c r="AD840" s="60" t="str">
        <f t="shared" ca="1" si="203"/>
        <v/>
      </c>
      <c r="AE840" s="59"/>
      <c r="AF840" s="22" t="str">
        <f>IF(AND(I840="", J840=""), "", IF(AND(J840="", 'Intro &amp; Setup'!$K$42&gt;0), 'Intro &amp; Setup'!$K$42, J840))</f>
        <v/>
      </c>
      <c r="AO840" s="37" t="str">
        <f>IF(B840="", "", IF(COUNTIF($B$9:B839, B840)&gt;0, "", B840))</f>
        <v/>
      </c>
      <c r="AP840" s="37" t="str">
        <f t="shared" si="194"/>
        <v/>
      </c>
      <c r="AQ840" s="37">
        <v>832</v>
      </c>
      <c r="AR840" s="37" t="str">
        <f t="shared" si="195"/>
        <v/>
      </c>
      <c r="AT840" s="37" t="str">
        <f t="shared" si="196"/>
        <v/>
      </c>
      <c r="AV840" s="22" t="str">
        <f t="shared" si="197"/>
        <v/>
      </c>
    </row>
    <row r="841" spans="1:48" x14ac:dyDescent="0.25">
      <c r="A841" s="14"/>
      <c r="B841" s="145"/>
      <c r="C841" s="146"/>
      <c r="D841" s="147"/>
      <c r="E841" s="147"/>
      <c r="F841" s="148"/>
      <c r="G841" s="149"/>
      <c r="H841" s="150"/>
      <c r="I841" s="151"/>
      <c r="J841" s="152"/>
      <c r="K841" s="14"/>
      <c r="L841" s="162" t="str">
        <f t="shared" ref="L841:L904" si="204">IF(I841="", "", IFERROR((SUMIF($S$9:$S$5008, S841, $U$9:$U$5008))-(INDEX($AJ$3:$AJ$14, MATCH(S841, $AI$3:$AI$14, 0))), ""))</f>
        <v/>
      </c>
      <c r="M841" s="163" t="str">
        <f t="shared" ref="M841:M904" si="205">IF(H841="", "", (SUMIF($H$9:$H$5008, "&lt;" &amp; V841, $U$9:$U$5008))-(SUMIF($AH$3:$AH$14, "&lt;" &amp; V841, $AJ$3:$AJ$14)))</f>
        <v/>
      </c>
      <c r="N841" s="164" t="str">
        <f t="shared" si="193"/>
        <v/>
      </c>
      <c r="O841" s="14"/>
      <c r="P841" s="172" t="str">
        <f>IF(I841='Intro &amp; Setup'!$AC$49, Schedule!$P$7, "")</f>
        <v/>
      </c>
      <c r="Q841" s="14"/>
      <c r="S841" s="12" t="str">
        <f t="shared" ref="S841:S904" si="206">IF(H841="", "", TEXT(H841, "mmmm yyyy"))</f>
        <v/>
      </c>
      <c r="U841" s="22">
        <f>IF(I841='Intro &amp; Setup'!$AC$49, AF841, 0)</f>
        <v>0</v>
      </c>
      <c r="V841" s="57" t="str">
        <f t="shared" ref="V841:V904" si="207">IF(H841="", "", DATE(YEAR(H841), MONTH(H841), DAY(1)))</f>
        <v/>
      </c>
      <c r="X841" s="5" t="str">
        <f t="shared" si="202"/>
        <v/>
      </c>
      <c r="Y841" s="6" t="str">
        <f t="shared" si="202"/>
        <v/>
      </c>
      <c r="Z841" s="7" t="str">
        <f t="shared" si="202"/>
        <v/>
      </c>
      <c r="AA841" s="6"/>
      <c r="AB841" s="32" t="str">
        <f t="shared" ca="1" si="203"/>
        <v/>
      </c>
      <c r="AC841" s="59" t="str">
        <f t="shared" ca="1" si="203"/>
        <v/>
      </c>
      <c r="AD841" s="60" t="str">
        <f t="shared" ca="1" si="203"/>
        <v/>
      </c>
      <c r="AE841" s="59"/>
      <c r="AF841" s="22" t="str">
        <f>IF(AND(I841="", J841=""), "", IF(AND(J841="", 'Intro &amp; Setup'!$K$42&gt;0), 'Intro &amp; Setup'!$K$42, J841))</f>
        <v/>
      </c>
      <c r="AO841" s="37" t="str">
        <f>IF(B841="", "", IF(COUNTIF($B$9:B840, B841)&gt;0, "", B841))</f>
        <v/>
      </c>
      <c r="AP841" s="37" t="str">
        <f t="shared" si="194"/>
        <v/>
      </c>
      <c r="AQ841" s="37">
        <v>833</v>
      </c>
      <c r="AR841" s="37" t="str">
        <f t="shared" si="195"/>
        <v/>
      </c>
      <c r="AT841" s="37" t="str">
        <f t="shared" si="196"/>
        <v/>
      </c>
      <c r="AV841" s="22" t="str">
        <f t="shared" si="197"/>
        <v/>
      </c>
    </row>
    <row r="842" spans="1:48" x14ac:dyDescent="0.25">
      <c r="A842" s="14"/>
      <c r="B842" s="145"/>
      <c r="C842" s="146"/>
      <c r="D842" s="147"/>
      <c r="E842" s="147"/>
      <c r="F842" s="148"/>
      <c r="G842" s="149"/>
      <c r="H842" s="150"/>
      <c r="I842" s="151"/>
      <c r="J842" s="152"/>
      <c r="K842" s="14"/>
      <c r="L842" s="162" t="str">
        <f t="shared" si="204"/>
        <v/>
      </c>
      <c r="M842" s="163" t="str">
        <f t="shared" si="205"/>
        <v/>
      </c>
      <c r="N842" s="164" t="str">
        <f t="shared" ref="N842:N905" si="208">IF(OR(L842="", M842=""), "", L842+M842)</f>
        <v/>
      </c>
      <c r="O842" s="14"/>
      <c r="P842" s="172" t="str">
        <f>IF(I842='Intro &amp; Setup'!$AC$49, Schedule!$P$7, "")</f>
        <v/>
      </c>
      <c r="Q842" s="14"/>
      <c r="S842" s="12" t="str">
        <f t="shared" si="206"/>
        <v/>
      </c>
      <c r="U842" s="22">
        <f>IF(I842='Intro &amp; Setup'!$AC$49, AF842, 0)</f>
        <v>0</v>
      </c>
      <c r="V842" s="57" t="str">
        <f t="shared" si="207"/>
        <v/>
      </c>
      <c r="X842" s="5" t="str">
        <f t="shared" si="202"/>
        <v/>
      </c>
      <c r="Y842" s="6" t="str">
        <f t="shared" si="202"/>
        <v/>
      </c>
      <c r="Z842" s="7" t="str">
        <f t="shared" si="202"/>
        <v/>
      </c>
      <c r="AA842" s="6"/>
      <c r="AB842" s="32" t="str">
        <f t="shared" ca="1" si="203"/>
        <v/>
      </c>
      <c r="AC842" s="59" t="str">
        <f t="shared" ca="1" si="203"/>
        <v/>
      </c>
      <c r="AD842" s="60" t="str">
        <f t="shared" ca="1" si="203"/>
        <v/>
      </c>
      <c r="AE842" s="59"/>
      <c r="AF842" s="22" t="str">
        <f>IF(AND(I842="", J842=""), "", IF(AND(J842="", 'Intro &amp; Setup'!$K$42&gt;0), 'Intro &amp; Setup'!$K$42, J842))</f>
        <v/>
      </c>
      <c r="AO842" s="37" t="str">
        <f>IF(B842="", "", IF(COUNTIF($B$9:B841, B842)&gt;0, "", B842))</f>
        <v/>
      </c>
      <c r="AP842" s="37" t="str">
        <f t="shared" ref="AP842:AP905" si="209">IF(AO842="", "", COUNTIF($AO$9:$AO$5008, "&lt;"&amp;AO842)+1-$AP$7)</f>
        <v/>
      </c>
      <c r="AQ842" s="37">
        <v>834</v>
      </c>
      <c r="AR842" s="37" t="str">
        <f t="shared" ref="AR842:AR905" si="210">IFERROR(INDEX($AO$9:$AO$5008, MATCH(AQ842, $AP$9:$AP$5008, 0)), "")</f>
        <v/>
      </c>
      <c r="AT842" s="37" t="str">
        <f t="shared" ref="AT842:AT905" si="211">IF($B842=$AT$6, $S842, "")</f>
        <v/>
      </c>
      <c r="AV842" s="22" t="str">
        <f t="shared" ref="AV842:AV905" si="212">IF(AND($AT$6=$B842, $I842=$I$5), $J842, "")</f>
        <v/>
      </c>
    </row>
    <row r="843" spans="1:48" x14ac:dyDescent="0.25">
      <c r="A843" s="14"/>
      <c r="B843" s="145"/>
      <c r="C843" s="146"/>
      <c r="D843" s="147"/>
      <c r="E843" s="147"/>
      <c r="F843" s="148"/>
      <c r="G843" s="149"/>
      <c r="H843" s="150"/>
      <c r="I843" s="151"/>
      <c r="J843" s="152"/>
      <c r="K843" s="14"/>
      <c r="L843" s="162" t="str">
        <f t="shared" si="204"/>
        <v/>
      </c>
      <c r="M843" s="163" t="str">
        <f t="shared" si="205"/>
        <v/>
      </c>
      <c r="N843" s="164" t="str">
        <f t="shared" si="208"/>
        <v/>
      </c>
      <c r="O843" s="14"/>
      <c r="P843" s="172" t="str">
        <f>IF(I843='Intro &amp; Setup'!$AC$49, Schedule!$P$7, "")</f>
        <v/>
      </c>
      <c r="Q843" s="14"/>
      <c r="S843" s="12" t="str">
        <f t="shared" si="206"/>
        <v/>
      </c>
      <c r="U843" s="22">
        <f>IF(I843='Intro &amp; Setup'!$AC$49, AF843, 0)</f>
        <v>0</v>
      </c>
      <c r="V843" s="57" t="str">
        <f t="shared" si="207"/>
        <v/>
      </c>
      <c r="X843" s="5" t="str">
        <f t="shared" si="202"/>
        <v/>
      </c>
      <c r="Y843" s="6" t="str">
        <f t="shared" si="202"/>
        <v/>
      </c>
      <c r="Z843" s="7" t="str">
        <f t="shared" si="202"/>
        <v/>
      </c>
      <c r="AA843" s="6"/>
      <c r="AB843" s="32" t="str">
        <f t="shared" ca="1" si="203"/>
        <v/>
      </c>
      <c r="AC843" s="59" t="str">
        <f t="shared" ca="1" si="203"/>
        <v/>
      </c>
      <c r="AD843" s="60" t="str">
        <f t="shared" ca="1" si="203"/>
        <v/>
      </c>
      <c r="AE843" s="59"/>
      <c r="AF843" s="22" t="str">
        <f>IF(AND(I843="", J843=""), "", IF(AND(J843="", 'Intro &amp; Setup'!$K$42&gt;0), 'Intro &amp; Setup'!$K$42, J843))</f>
        <v/>
      </c>
      <c r="AO843" s="37" t="str">
        <f>IF(B843="", "", IF(COUNTIF($B$9:B842, B843)&gt;0, "", B843))</f>
        <v/>
      </c>
      <c r="AP843" s="37" t="str">
        <f t="shared" si="209"/>
        <v/>
      </c>
      <c r="AQ843" s="37">
        <v>835</v>
      </c>
      <c r="AR843" s="37" t="str">
        <f t="shared" si="210"/>
        <v/>
      </c>
      <c r="AT843" s="37" t="str">
        <f t="shared" si="211"/>
        <v/>
      </c>
      <c r="AV843" s="22" t="str">
        <f t="shared" si="212"/>
        <v/>
      </c>
    </row>
    <row r="844" spans="1:48" x14ac:dyDescent="0.25">
      <c r="A844" s="14"/>
      <c r="B844" s="145"/>
      <c r="C844" s="146"/>
      <c r="D844" s="147"/>
      <c r="E844" s="147"/>
      <c r="F844" s="148"/>
      <c r="G844" s="149"/>
      <c r="H844" s="150"/>
      <c r="I844" s="151"/>
      <c r="J844" s="152"/>
      <c r="K844" s="14"/>
      <c r="L844" s="162" t="str">
        <f t="shared" si="204"/>
        <v/>
      </c>
      <c r="M844" s="163" t="str">
        <f t="shared" si="205"/>
        <v/>
      </c>
      <c r="N844" s="164" t="str">
        <f t="shared" si="208"/>
        <v/>
      </c>
      <c r="O844" s="14"/>
      <c r="P844" s="172" t="str">
        <f>IF(I844='Intro &amp; Setup'!$AC$49, Schedule!$P$7, "")</f>
        <v/>
      </c>
      <c r="Q844" s="14"/>
      <c r="S844" s="12" t="str">
        <f t="shared" si="206"/>
        <v/>
      </c>
      <c r="U844" s="22">
        <f>IF(I844='Intro &amp; Setup'!$AC$49, AF844, 0)</f>
        <v>0</v>
      </c>
      <c r="V844" s="57" t="str">
        <f t="shared" si="207"/>
        <v/>
      </c>
      <c r="X844" s="5" t="str">
        <f t="shared" si="202"/>
        <v/>
      </c>
      <c r="Y844" s="6" t="str">
        <f t="shared" si="202"/>
        <v/>
      </c>
      <c r="Z844" s="7" t="str">
        <f t="shared" si="202"/>
        <v/>
      </c>
      <c r="AA844" s="6"/>
      <c r="AB844" s="32" t="str">
        <f t="shared" ca="1" si="203"/>
        <v/>
      </c>
      <c r="AC844" s="59" t="str">
        <f t="shared" ca="1" si="203"/>
        <v/>
      </c>
      <c r="AD844" s="60" t="str">
        <f t="shared" ca="1" si="203"/>
        <v/>
      </c>
      <c r="AE844" s="59"/>
      <c r="AF844" s="22" t="str">
        <f>IF(AND(I844="", J844=""), "", IF(AND(J844="", 'Intro &amp; Setup'!$K$42&gt;0), 'Intro &amp; Setup'!$K$42, J844))</f>
        <v/>
      </c>
      <c r="AO844" s="37" t="str">
        <f>IF(B844="", "", IF(COUNTIF($B$9:B843, B844)&gt;0, "", B844))</f>
        <v/>
      </c>
      <c r="AP844" s="37" t="str">
        <f t="shared" si="209"/>
        <v/>
      </c>
      <c r="AQ844" s="37">
        <v>836</v>
      </c>
      <c r="AR844" s="37" t="str">
        <f t="shared" si="210"/>
        <v/>
      </c>
      <c r="AT844" s="37" t="str">
        <f t="shared" si="211"/>
        <v/>
      </c>
      <c r="AV844" s="22" t="str">
        <f t="shared" si="212"/>
        <v/>
      </c>
    </row>
    <row r="845" spans="1:48" x14ac:dyDescent="0.25">
      <c r="A845" s="14"/>
      <c r="B845" s="145"/>
      <c r="C845" s="146"/>
      <c r="D845" s="147"/>
      <c r="E845" s="147"/>
      <c r="F845" s="148"/>
      <c r="G845" s="149"/>
      <c r="H845" s="150"/>
      <c r="I845" s="151"/>
      <c r="J845" s="152"/>
      <c r="K845" s="14"/>
      <c r="L845" s="162" t="str">
        <f t="shared" si="204"/>
        <v/>
      </c>
      <c r="M845" s="163" t="str">
        <f t="shared" si="205"/>
        <v/>
      </c>
      <c r="N845" s="164" t="str">
        <f t="shared" si="208"/>
        <v/>
      </c>
      <c r="O845" s="14"/>
      <c r="P845" s="172" t="str">
        <f>IF(I845='Intro &amp; Setup'!$AC$49, Schedule!$P$7, "")</f>
        <v/>
      </c>
      <c r="Q845" s="14"/>
      <c r="S845" s="12" t="str">
        <f t="shared" si="206"/>
        <v/>
      </c>
      <c r="U845" s="22">
        <f>IF(I845='Intro &amp; Setup'!$AC$49, AF845, 0)</f>
        <v>0</v>
      </c>
      <c r="V845" s="57" t="str">
        <f t="shared" si="207"/>
        <v/>
      </c>
      <c r="X845" s="5" t="str">
        <f t="shared" si="202"/>
        <v/>
      </c>
      <c r="Y845" s="6" t="str">
        <f t="shared" si="202"/>
        <v/>
      </c>
      <c r="Z845" s="7" t="str">
        <f t="shared" si="202"/>
        <v/>
      </c>
      <c r="AA845" s="6"/>
      <c r="AB845" s="32" t="str">
        <f t="shared" ca="1" si="203"/>
        <v/>
      </c>
      <c r="AC845" s="59" t="str">
        <f t="shared" ca="1" si="203"/>
        <v/>
      </c>
      <c r="AD845" s="60" t="str">
        <f t="shared" ca="1" si="203"/>
        <v/>
      </c>
      <c r="AE845" s="59"/>
      <c r="AF845" s="22" t="str">
        <f>IF(AND(I845="", J845=""), "", IF(AND(J845="", 'Intro &amp; Setup'!$K$42&gt;0), 'Intro &amp; Setup'!$K$42, J845))</f>
        <v/>
      </c>
      <c r="AO845" s="37" t="str">
        <f>IF(B845="", "", IF(COUNTIF($B$9:B844, B845)&gt;0, "", B845))</f>
        <v/>
      </c>
      <c r="AP845" s="37" t="str">
        <f t="shared" si="209"/>
        <v/>
      </c>
      <c r="AQ845" s="37">
        <v>837</v>
      </c>
      <c r="AR845" s="37" t="str">
        <f t="shared" si="210"/>
        <v/>
      </c>
      <c r="AT845" s="37" t="str">
        <f t="shared" si="211"/>
        <v/>
      </c>
      <c r="AV845" s="22" t="str">
        <f t="shared" si="212"/>
        <v/>
      </c>
    </row>
    <row r="846" spans="1:48" x14ac:dyDescent="0.25">
      <c r="A846" s="14"/>
      <c r="B846" s="145"/>
      <c r="C846" s="146"/>
      <c r="D846" s="147"/>
      <c r="E846" s="147"/>
      <c r="F846" s="148"/>
      <c r="G846" s="149"/>
      <c r="H846" s="150"/>
      <c r="I846" s="151"/>
      <c r="J846" s="152"/>
      <c r="K846" s="14"/>
      <c r="L846" s="162" t="str">
        <f t="shared" si="204"/>
        <v/>
      </c>
      <c r="M846" s="163" t="str">
        <f t="shared" si="205"/>
        <v/>
      </c>
      <c r="N846" s="164" t="str">
        <f t="shared" si="208"/>
        <v/>
      </c>
      <c r="O846" s="14"/>
      <c r="P846" s="172" t="str">
        <f>IF(I846='Intro &amp; Setup'!$AC$49, Schedule!$P$7, "")</f>
        <v/>
      </c>
      <c r="Q846" s="14"/>
      <c r="S846" s="12" t="str">
        <f t="shared" si="206"/>
        <v/>
      </c>
      <c r="U846" s="22">
        <f>IF(I846='Intro &amp; Setup'!$AC$49, AF846, 0)</f>
        <v>0</v>
      </c>
      <c r="V846" s="57" t="str">
        <f t="shared" si="207"/>
        <v/>
      </c>
      <c r="X846" s="5" t="str">
        <f t="shared" si="202"/>
        <v/>
      </c>
      <c r="Y846" s="6" t="str">
        <f t="shared" si="202"/>
        <v/>
      </c>
      <c r="Z846" s="7" t="str">
        <f t="shared" si="202"/>
        <v/>
      </c>
      <c r="AA846" s="6"/>
      <c r="AB846" s="32" t="str">
        <f t="shared" ca="1" si="203"/>
        <v/>
      </c>
      <c r="AC846" s="59" t="str">
        <f t="shared" ca="1" si="203"/>
        <v/>
      </c>
      <c r="AD846" s="60" t="str">
        <f t="shared" ca="1" si="203"/>
        <v/>
      </c>
      <c r="AE846" s="59"/>
      <c r="AF846" s="22" t="str">
        <f>IF(AND(I846="", J846=""), "", IF(AND(J846="", 'Intro &amp; Setup'!$K$42&gt;0), 'Intro &amp; Setup'!$K$42, J846))</f>
        <v/>
      </c>
      <c r="AO846" s="37" t="str">
        <f>IF(B846="", "", IF(COUNTIF($B$9:B845, B846)&gt;0, "", B846))</f>
        <v/>
      </c>
      <c r="AP846" s="37" t="str">
        <f t="shared" si="209"/>
        <v/>
      </c>
      <c r="AQ846" s="37">
        <v>838</v>
      </c>
      <c r="AR846" s="37" t="str">
        <f t="shared" si="210"/>
        <v/>
      </c>
      <c r="AT846" s="37" t="str">
        <f t="shared" si="211"/>
        <v/>
      </c>
      <c r="AV846" s="22" t="str">
        <f t="shared" si="212"/>
        <v/>
      </c>
    </row>
    <row r="847" spans="1:48" x14ac:dyDescent="0.25">
      <c r="A847" s="14"/>
      <c r="B847" s="145"/>
      <c r="C847" s="146"/>
      <c r="D847" s="147"/>
      <c r="E847" s="147"/>
      <c r="F847" s="148"/>
      <c r="G847" s="149"/>
      <c r="H847" s="150"/>
      <c r="I847" s="151"/>
      <c r="J847" s="152"/>
      <c r="K847" s="14"/>
      <c r="L847" s="162" t="str">
        <f t="shared" si="204"/>
        <v/>
      </c>
      <c r="M847" s="163" t="str">
        <f t="shared" si="205"/>
        <v/>
      </c>
      <c r="N847" s="164" t="str">
        <f t="shared" si="208"/>
        <v/>
      </c>
      <c r="O847" s="14"/>
      <c r="P847" s="172" t="str">
        <f>IF(I847='Intro &amp; Setup'!$AC$49, Schedule!$P$7, "")</f>
        <v/>
      </c>
      <c r="Q847" s="14"/>
      <c r="S847" s="12" t="str">
        <f t="shared" si="206"/>
        <v/>
      </c>
      <c r="U847" s="22">
        <f>IF(I847='Intro &amp; Setup'!$AC$49, AF847, 0)</f>
        <v>0</v>
      </c>
      <c r="V847" s="57" t="str">
        <f t="shared" si="207"/>
        <v/>
      </c>
      <c r="X847" s="5" t="str">
        <f t="shared" si="202"/>
        <v/>
      </c>
      <c r="Y847" s="6" t="str">
        <f t="shared" si="202"/>
        <v/>
      </c>
      <c r="Z847" s="7" t="str">
        <f t="shared" si="202"/>
        <v/>
      </c>
      <c r="AA847" s="6"/>
      <c r="AB847" s="32" t="str">
        <f t="shared" ca="1" si="203"/>
        <v/>
      </c>
      <c r="AC847" s="59" t="str">
        <f t="shared" ca="1" si="203"/>
        <v/>
      </c>
      <c r="AD847" s="60" t="str">
        <f t="shared" ca="1" si="203"/>
        <v/>
      </c>
      <c r="AE847" s="59"/>
      <c r="AF847" s="22" t="str">
        <f>IF(AND(I847="", J847=""), "", IF(AND(J847="", 'Intro &amp; Setup'!$K$42&gt;0), 'Intro &amp; Setup'!$K$42, J847))</f>
        <v/>
      </c>
      <c r="AO847" s="37" t="str">
        <f>IF(B847="", "", IF(COUNTIF($B$9:B846, B847)&gt;0, "", B847))</f>
        <v/>
      </c>
      <c r="AP847" s="37" t="str">
        <f t="shared" si="209"/>
        <v/>
      </c>
      <c r="AQ847" s="37">
        <v>839</v>
      </c>
      <c r="AR847" s="37" t="str">
        <f t="shared" si="210"/>
        <v/>
      </c>
      <c r="AT847" s="37" t="str">
        <f t="shared" si="211"/>
        <v/>
      </c>
      <c r="AV847" s="22" t="str">
        <f t="shared" si="212"/>
        <v/>
      </c>
    </row>
    <row r="848" spans="1:48" x14ac:dyDescent="0.25">
      <c r="A848" s="14"/>
      <c r="B848" s="145"/>
      <c r="C848" s="146"/>
      <c r="D848" s="147"/>
      <c r="E848" s="147"/>
      <c r="F848" s="148"/>
      <c r="G848" s="149"/>
      <c r="H848" s="150"/>
      <c r="I848" s="151"/>
      <c r="J848" s="152"/>
      <c r="K848" s="14"/>
      <c r="L848" s="162" t="str">
        <f t="shared" si="204"/>
        <v/>
      </c>
      <c r="M848" s="163" t="str">
        <f t="shared" si="205"/>
        <v/>
      </c>
      <c r="N848" s="164" t="str">
        <f t="shared" si="208"/>
        <v/>
      </c>
      <c r="O848" s="14"/>
      <c r="P848" s="172" t="str">
        <f>IF(I848='Intro &amp; Setup'!$AC$49, Schedule!$P$7, "")</f>
        <v/>
      </c>
      <c r="Q848" s="14"/>
      <c r="S848" s="12" t="str">
        <f t="shared" si="206"/>
        <v/>
      </c>
      <c r="U848" s="22">
        <f>IF(I848='Intro &amp; Setup'!$AC$49, AF848, 0)</f>
        <v>0</v>
      </c>
      <c r="V848" s="57" t="str">
        <f t="shared" si="207"/>
        <v/>
      </c>
      <c r="X848" s="5" t="str">
        <f t="shared" si="202"/>
        <v/>
      </c>
      <c r="Y848" s="6" t="str">
        <f t="shared" si="202"/>
        <v/>
      </c>
      <c r="Z848" s="7" t="str">
        <f t="shared" si="202"/>
        <v/>
      </c>
      <c r="AA848" s="6"/>
      <c r="AB848" s="32" t="str">
        <f t="shared" ca="1" si="203"/>
        <v/>
      </c>
      <c r="AC848" s="59" t="str">
        <f t="shared" ca="1" si="203"/>
        <v/>
      </c>
      <c r="AD848" s="60" t="str">
        <f t="shared" ca="1" si="203"/>
        <v/>
      </c>
      <c r="AE848" s="59"/>
      <c r="AF848" s="22" t="str">
        <f>IF(AND(I848="", J848=""), "", IF(AND(J848="", 'Intro &amp; Setup'!$K$42&gt;0), 'Intro &amp; Setup'!$K$42, J848))</f>
        <v/>
      </c>
      <c r="AO848" s="37" t="str">
        <f>IF(B848="", "", IF(COUNTIF($B$9:B847, B848)&gt;0, "", B848))</f>
        <v/>
      </c>
      <c r="AP848" s="37" t="str">
        <f t="shared" si="209"/>
        <v/>
      </c>
      <c r="AQ848" s="37">
        <v>840</v>
      </c>
      <c r="AR848" s="37" t="str">
        <f t="shared" si="210"/>
        <v/>
      </c>
      <c r="AT848" s="37" t="str">
        <f t="shared" si="211"/>
        <v/>
      </c>
      <c r="AV848" s="22" t="str">
        <f t="shared" si="212"/>
        <v/>
      </c>
    </row>
    <row r="849" spans="1:48" x14ac:dyDescent="0.25">
      <c r="A849" s="14"/>
      <c r="B849" s="145"/>
      <c r="C849" s="146"/>
      <c r="D849" s="147"/>
      <c r="E849" s="147"/>
      <c r="F849" s="148"/>
      <c r="G849" s="149"/>
      <c r="H849" s="150"/>
      <c r="I849" s="151"/>
      <c r="J849" s="152"/>
      <c r="K849" s="14"/>
      <c r="L849" s="162" t="str">
        <f t="shared" si="204"/>
        <v/>
      </c>
      <c r="M849" s="163" t="str">
        <f t="shared" si="205"/>
        <v/>
      </c>
      <c r="N849" s="164" t="str">
        <f t="shared" si="208"/>
        <v/>
      </c>
      <c r="O849" s="14"/>
      <c r="P849" s="172" t="str">
        <f>IF(I849='Intro &amp; Setup'!$AC$49, Schedule!$P$7, "")</f>
        <v/>
      </c>
      <c r="Q849" s="14"/>
      <c r="S849" s="12" t="str">
        <f t="shared" si="206"/>
        <v/>
      </c>
      <c r="U849" s="22">
        <f>IF(I849='Intro &amp; Setup'!$AC$49, AF849, 0)</f>
        <v>0</v>
      </c>
      <c r="V849" s="57" t="str">
        <f t="shared" si="207"/>
        <v/>
      </c>
      <c r="X849" s="5" t="str">
        <f t="shared" ref="X849:Z868" si="213">IF($I849="", "", IF($S849=X$8, $I849, ""))</f>
        <v/>
      </c>
      <c r="Y849" s="6" t="str">
        <f t="shared" si="213"/>
        <v/>
      </c>
      <c r="Z849" s="7" t="str">
        <f t="shared" si="213"/>
        <v/>
      </c>
      <c r="AA849" s="6"/>
      <c r="AB849" s="32" t="str">
        <f t="shared" ref="AB849:AD868" ca="1" si="214">IF($S849=AB$8, $AF849, "")</f>
        <v/>
      </c>
      <c r="AC849" s="59" t="str">
        <f t="shared" ca="1" si="214"/>
        <v/>
      </c>
      <c r="AD849" s="60" t="str">
        <f t="shared" ca="1" si="214"/>
        <v/>
      </c>
      <c r="AE849" s="59"/>
      <c r="AF849" s="22" t="str">
        <f>IF(AND(I849="", J849=""), "", IF(AND(J849="", 'Intro &amp; Setup'!$K$42&gt;0), 'Intro &amp; Setup'!$K$42, J849))</f>
        <v/>
      </c>
      <c r="AO849" s="37" t="str">
        <f>IF(B849="", "", IF(COUNTIF($B$9:B848, B849)&gt;0, "", B849))</f>
        <v/>
      </c>
      <c r="AP849" s="37" t="str">
        <f t="shared" si="209"/>
        <v/>
      </c>
      <c r="AQ849" s="37">
        <v>841</v>
      </c>
      <c r="AR849" s="37" t="str">
        <f t="shared" si="210"/>
        <v/>
      </c>
      <c r="AT849" s="37" t="str">
        <f t="shared" si="211"/>
        <v/>
      </c>
      <c r="AV849" s="22" t="str">
        <f t="shared" si="212"/>
        <v/>
      </c>
    </row>
    <row r="850" spans="1:48" x14ac:dyDescent="0.25">
      <c r="A850" s="14"/>
      <c r="B850" s="145"/>
      <c r="C850" s="146"/>
      <c r="D850" s="147"/>
      <c r="E850" s="147"/>
      <c r="F850" s="148"/>
      <c r="G850" s="149"/>
      <c r="H850" s="150"/>
      <c r="I850" s="151"/>
      <c r="J850" s="152"/>
      <c r="K850" s="14"/>
      <c r="L850" s="162" t="str">
        <f t="shared" si="204"/>
        <v/>
      </c>
      <c r="M850" s="163" t="str">
        <f t="shared" si="205"/>
        <v/>
      </c>
      <c r="N850" s="164" t="str">
        <f t="shared" si="208"/>
        <v/>
      </c>
      <c r="O850" s="14"/>
      <c r="P850" s="172" t="str">
        <f>IF(I850='Intro &amp; Setup'!$AC$49, Schedule!$P$7, "")</f>
        <v/>
      </c>
      <c r="Q850" s="14"/>
      <c r="S850" s="12" t="str">
        <f t="shared" si="206"/>
        <v/>
      </c>
      <c r="U850" s="22">
        <f>IF(I850='Intro &amp; Setup'!$AC$49, AF850, 0)</f>
        <v>0</v>
      </c>
      <c r="V850" s="57" t="str">
        <f t="shared" si="207"/>
        <v/>
      </c>
      <c r="X850" s="5" t="str">
        <f t="shared" si="213"/>
        <v/>
      </c>
      <c r="Y850" s="6" t="str">
        <f t="shared" si="213"/>
        <v/>
      </c>
      <c r="Z850" s="7" t="str">
        <f t="shared" si="213"/>
        <v/>
      </c>
      <c r="AA850" s="6"/>
      <c r="AB850" s="32" t="str">
        <f t="shared" ca="1" si="214"/>
        <v/>
      </c>
      <c r="AC850" s="59" t="str">
        <f t="shared" ca="1" si="214"/>
        <v/>
      </c>
      <c r="AD850" s="60" t="str">
        <f t="shared" ca="1" si="214"/>
        <v/>
      </c>
      <c r="AE850" s="59"/>
      <c r="AF850" s="22" t="str">
        <f>IF(AND(I850="", J850=""), "", IF(AND(J850="", 'Intro &amp; Setup'!$K$42&gt;0), 'Intro &amp; Setup'!$K$42, J850))</f>
        <v/>
      </c>
      <c r="AO850" s="37" t="str">
        <f>IF(B850="", "", IF(COUNTIF($B$9:B849, B850)&gt;0, "", B850))</f>
        <v/>
      </c>
      <c r="AP850" s="37" t="str">
        <f t="shared" si="209"/>
        <v/>
      </c>
      <c r="AQ850" s="37">
        <v>842</v>
      </c>
      <c r="AR850" s="37" t="str">
        <f t="shared" si="210"/>
        <v/>
      </c>
      <c r="AT850" s="37" t="str">
        <f t="shared" si="211"/>
        <v/>
      </c>
      <c r="AV850" s="22" t="str">
        <f t="shared" si="212"/>
        <v/>
      </c>
    </row>
    <row r="851" spans="1:48" x14ac:dyDescent="0.25">
      <c r="A851" s="14"/>
      <c r="B851" s="145"/>
      <c r="C851" s="146"/>
      <c r="D851" s="147"/>
      <c r="E851" s="147"/>
      <c r="F851" s="148"/>
      <c r="G851" s="149"/>
      <c r="H851" s="150"/>
      <c r="I851" s="151"/>
      <c r="J851" s="152"/>
      <c r="K851" s="14"/>
      <c r="L851" s="162" t="str">
        <f t="shared" si="204"/>
        <v/>
      </c>
      <c r="M851" s="163" t="str">
        <f t="shared" si="205"/>
        <v/>
      </c>
      <c r="N851" s="164" t="str">
        <f t="shared" si="208"/>
        <v/>
      </c>
      <c r="O851" s="14"/>
      <c r="P851" s="172" t="str">
        <f>IF(I851='Intro &amp; Setup'!$AC$49, Schedule!$P$7, "")</f>
        <v/>
      </c>
      <c r="Q851" s="14"/>
      <c r="S851" s="12" t="str">
        <f t="shared" si="206"/>
        <v/>
      </c>
      <c r="U851" s="22">
        <f>IF(I851='Intro &amp; Setup'!$AC$49, AF851, 0)</f>
        <v>0</v>
      </c>
      <c r="V851" s="57" t="str">
        <f t="shared" si="207"/>
        <v/>
      </c>
      <c r="X851" s="5" t="str">
        <f t="shared" si="213"/>
        <v/>
      </c>
      <c r="Y851" s="6" t="str">
        <f t="shared" si="213"/>
        <v/>
      </c>
      <c r="Z851" s="7" t="str">
        <f t="shared" si="213"/>
        <v/>
      </c>
      <c r="AA851" s="6"/>
      <c r="AB851" s="32" t="str">
        <f t="shared" ca="1" si="214"/>
        <v/>
      </c>
      <c r="AC851" s="59" t="str">
        <f t="shared" ca="1" si="214"/>
        <v/>
      </c>
      <c r="AD851" s="60" t="str">
        <f t="shared" ca="1" si="214"/>
        <v/>
      </c>
      <c r="AE851" s="59"/>
      <c r="AF851" s="22" t="str">
        <f>IF(AND(I851="", J851=""), "", IF(AND(J851="", 'Intro &amp; Setup'!$K$42&gt;0), 'Intro &amp; Setup'!$K$42, J851))</f>
        <v/>
      </c>
      <c r="AO851" s="37" t="str">
        <f>IF(B851="", "", IF(COUNTIF($B$9:B850, B851)&gt;0, "", B851))</f>
        <v/>
      </c>
      <c r="AP851" s="37" t="str">
        <f t="shared" si="209"/>
        <v/>
      </c>
      <c r="AQ851" s="37">
        <v>843</v>
      </c>
      <c r="AR851" s="37" t="str">
        <f t="shared" si="210"/>
        <v/>
      </c>
      <c r="AT851" s="37" t="str">
        <f t="shared" si="211"/>
        <v/>
      </c>
      <c r="AV851" s="22" t="str">
        <f t="shared" si="212"/>
        <v/>
      </c>
    </row>
    <row r="852" spans="1:48" x14ac:dyDescent="0.25">
      <c r="A852" s="14"/>
      <c r="B852" s="145"/>
      <c r="C852" s="146"/>
      <c r="D852" s="147"/>
      <c r="E852" s="147"/>
      <c r="F852" s="148"/>
      <c r="G852" s="149"/>
      <c r="H852" s="150"/>
      <c r="I852" s="151"/>
      <c r="J852" s="152"/>
      <c r="K852" s="14"/>
      <c r="L852" s="162" t="str">
        <f t="shared" si="204"/>
        <v/>
      </c>
      <c r="M852" s="163" t="str">
        <f t="shared" si="205"/>
        <v/>
      </c>
      <c r="N852" s="164" t="str">
        <f t="shared" si="208"/>
        <v/>
      </c>
      <c r="O852" s="14"/>
      <c r="P852" s="172" t="str">
        <f>IF(I852='Intro &amp; Setup'!$AC$49, Schedule!$P$7, "")</f>
        <v/>
      </c>
      <c r="Q852" s="14"/>
      <c r="S852" s="12" t="str">
        <f t="shared" si="206"/>
        <v/>
      </c>
      <c r="U852" s="22">
        <f>IF(I852='Intro &amp; Setup'!$AC$49, AF852, 0)</f>
        <v>0</v>
      </c>
      <c r="V852" s="57" t="str">
        <f t="shared" si="207"/>
        <v/>
      </c>
      <c r="X852" s="5" t="str">
        <f t="shared" si="213"/>
        <v/>
      </c>
      <c r="Y852" s="6" t="str">
        <f t="shared" si="213"/>
        <v/>
      </c>
      <c r="Z852" s="7" t="str">
        <f t="shared" si="213"/>
        <v/>
      </c>
      <c r="AA852" s="6"/>
      <c r="AB852" s="32" t="str">
        <f t="shared" ca="1" si="214"/>
        <v/>
      </c>
      <c r="AC852" s="59" t="str">
        <f t="shared" ca="1" si="214"/>
        <v/>
      </c>
      <c r="AD852" s="60" t="str">
        <f t="shared" ca="1" si="214"/>
        <v/>
      </c>
      <c r="AE852" s="59"/>
      <c r="AF852" s="22" t="str">
        <f>IF(AND(I852="", J852=""), "", IF(AND(J852="", 'Intro &amp; Setup'!$K$42&gt;0), 'Intro &amp; Setup'!$K$42, J852))</f>
        <v/>
      </c>
      <c r="AO852" s="37" t="str">
        <f>IF(B852="", "", IF(COUNTIF($B$9:B851, B852)&gt;0, "", B852))</f>
        <v/>
      </c>
      <c r="AP852" s="37" t="str">
        <f t="shared" si="209"/>
        <v/>
      </c>
      <c r="AQ852" s="37">
        <v>844</v>
      </c>
      <c r="AR852" s="37" t="str">
        <f t="shared" si="210"/>
        <v/>
      </c>
      <c r="AT852" s="37" t="str">
        <f t="shared" si="211"/>
        <v/>
      </c>
      <c r="AV852" s="22" t="str">
        <f t="shared" si="212"/>
        <v/>
      </c>
    </row>
    <row r="853" spans="1:48" x14ac:dyDescent="0.25">
      <c r="A853" s="14"/>
      <c r="B853" s="145"/>
      <c r="C853" s="146"/>
      <c r="D853" s="147"/>
      <c r="E853" s="147"/>
      <c r="F853" s="148"/>
      <c r="G853" s="149"/>
      <c r="H853" s="150"/>
      <c r="I853" s="151"/>
      <c r="J853" s="152"/>
      <c r="K853" s="14"/>
      <c r="L853" s="162" t="str">
        <f t="shared" si="204"/>
        <v/>
      </c>
      <c r="M853" s="163" t="str">
        <f t="shared" si="205"/>
        <v/>
      </c>
      <c r="N853" s="164" t="str">
        <f t="shared" si="208"/>
        <v/>
      </c>
      <c r="O853" s="14"/>
      <c r="P853" s="172" t="str">
        <f>IF(I853='Intro &amp; Setup'!$AC$49, Schedule!$P$7, "")</f>
        <v/>
      </c>
      <c r="Q853" s="14"/>
      <c r="S853" s="12" t="str">
        <f t="shared" si="206"/>
        <v/>
      </c>
      <c r="U853" s="22">
        <f>IF(I853='Intro &amp; Setup'!$AC$49, AF853, 0)</f>
        <v>0</v>
      </c>
      <c r="V853" s="57" t="str">
        <f t="shared" si="207"/>
        <v/>
      </c>
      <c r="X853" s="5" t="str">
        <f t="shared" si="213"/>
        <v/>
      </c>
      <c r="Y853" s="6" t="str">
        <f t="shared" si="213"/>
        <v/>
      </c>
      <c r="Z853" s="7" t="str">
        <f t="shared" si="213"/>
        <v/>
      </c>
      <c r="AA853" s="6"/>
      <c r="AB853" s="32" t="str">
        <f t="shared" ca="1" si="214"/>
        <v/>
      </c>
      <c r="AC853" s="59" t="str">
        <f t="shared" ca="1" si="214"/>
        <v/>
      </c>
      <c r="AD853" s="60" t="str">
        <f t="shared" ca="1" si="214"/>
        <v/>
      </c>
      <c r="AE853" s="59"/>
      <c r="AF853" s="22" t="str">
        <f>IF(AND(I853="", J853=""), "", IF(AND(J853="", 'Intro &amp; Setup'!$K$42&gt;0), 'Intro &amp; Setup'!$K$42, J853))</f>
        <v/>
      </c>
      <c r="AO853" s="37" t="str">
        <f>IF(B853="", "", IF(COUNTIF($B$9:B852, B853)&gt;0, "", B853))</f>
        <v/>
      </c>
      <c r="AP853" s="37" t="str">
        <f t="shared" si="209"/>
        <v/>
      </c>
      <c r="AQ853" s="37">
        <v>845</v>
      </c>
      <c r="AR853" s="37" t="str">
        <f t="shared" si="210"/>
        <v/>
      </c>
      <c r="AT853" s="37" t="str">
        <f t="shared" si="211"/>
        <v/>
      </c>
      <c r="AV853" s="22" t="str">
        <f t="shared" si="212"/>
        <v/>
      </c>
    </row>
    <row r="854" spans="1:48" x14ac:dyDescent="0.25">
      <c r="A854" s="14"/>
      <c r="B854" s="145"/>
      <c r="C854" s="146"/>
      <c r="D854" s="147"/>
      <c r="E854" s="147"/>
      <c r="F854" s="148"/>
      <c r="G854" s="149"/>
      <c r="H854" s="150"/>
      <c r="I854" s="151"/>
      <c r="J854" s="152"/>
      <c r="K854" s="14"/>
      <c r="L854" s="162" t="str">
        <f t="shared" si="204"/>
        <v/>
      </c>
      <c r="M854" s="163" t="str">
        <f t="shared" si="205"/>
        <v/>
      </c>
      <c r="N854" s="164" t="str">
        <f t="shared" si="208"/>
        <v/>
      </c>
      <c r="O854" s="14"/>
      <c r="P854" s="172" t="str">
        <f>IF(I854='Intro &amp; Setup'!$AC$49, Schedule!$P$7, "")</f>
        <v/>
      </c>
      <c r="Q854" s="14"/>
      <c r="S854" s="12" t="str">
        <f t="shared" si="206"/>
        <v/>
      </c>
      <c r="U854" s="22">
        <f>IF(I854='Intro &amp; Setup'!$AC$49, AF854, 0)</f>
        <v>0</v>
      </c>
      <c r="V854" s="57" t="str">
        <f t="shared" si="207"/>
        <v/>
      </c>
      <c r="X854" s="5" t="str">
        <f t="shared" si="213"/>
        <v/>
      </c>
      <c r="Y854" s="6" t="str">
        <f t="shared" si="213"/>
        <v/>
      </c>
      <c r="Z854" s="7" t="str">
        <f t="shared" si="213"/>
        <v/>
      </c>
      <c r="AA854" s="6"/>
      <c r="AB854" s="32" t="str">
        <f t="shared" ca="1" si="214"/>
        <v/>
      </c>
      <c r="AC854" s="59" t="str">
        <f t="shared" ca="1" si="214"/>
        <v/>
      </c>
      <c r="AD854" s="60" t="str">
        <f t="shared" ca="1" si="214"/>
        <v/>
      </c>
      <c r="AE854" s="59"/>
      <c r="AF854" s="22" t="str">
        <f>IF(AND(I854="", J854=""), "", IF(AND(J854="", 'Intro &amp; Setup'!$K$42&gt;0), 'Intro &amp; Setup'!$K$42, J854))</f>
        <v/>
      </c>
      <c r="AO854" s="37" t="str">
        <f>IF(B854="", "", IF(COUNTIF($B$9:B853, B854)&gt;0, "", B854))</f>
        <v/>
      </c>
      <c r="AP854" s="37" t="str">
        <f t="shared" si="209"/>
        <v/>
      </c>
      <c r="AQ854" s="37">
        <v>846</v>
      </c>
      <c r="AR854" s="37" t="str">
        <f t="shared" si="210"/>
        <v/>
      </c>
      <c r="AT854" s="37" t="str">
        <f t="shared" si="211"/>
        <v/>
      </c>
      <c r="AV854" s="22" t="str">
        <f t="shared" si="212"/>
        <v/>
      </c>
    </row>
    <row r="855" spans="1:48" x14ac:dyDescent="0.25">
      <c r="A855" s="14"/>
      <c r="B855" s="145"/>
      <c r="C855" s="146"/>
      <c r="D855" s="147"/>
      <c r="E855" s="147"/>
      <c r="F855" s="148"/>
      <c r="G855" s="149"/>
      <c r="H855" s="150"/>
      <c r="I855" s="151"/>
      <c r="J855" s="152"/>
      <c r="K855" s="14"/>
      <c r="L855" s="162" t="str">
        <f t="shared" si="204"/>
        <v/>
      </c>
      <c r="M855" s="163" t="str">
        <f t="shared" si="205"/>
        <v/>
      </c>
      <c r="N855" s="164" t="str">
        <f t="shared" si="208"/>
        <v/>
      </c>
      <c r="O855" s="14"/>
      <c r="P855" s="172" t="str">
        <f>IF(I855='Intro &amp; Setup'!$AC$49, Schedule!$P$7, "")</f>
        <v/>
      </c>
      <c r="Q855" s="14"/>
      <c r="S855" s="12" t="str">
        <f t="shared" si="206"/>
        <v/>
      </c>
      <c r="U855" s="22">
        <f>IF(I855='Intro &amp; Setup'!$AC$49, AF855, 0)</f>
        <v>0</v>
      </c>
      <c r="V855" s="57" t="str">
        <f t="shared" si="207"/>
        <v/>
      </c>
      <c r="X855" s="5" t="str">
        <f t="shared" si="213"/>
        <v/>
      </c>
      <c r="Y855" s="6" t="str">
        <f t="shared" si="213"/>
        <v/>
      </c>
      <c r="Z855" s="7" t="str">
        <f t="shared" si="213"/>
        <v/>
      </c>
      <c r="AA855" s="6"/>
      <c r="AB855" s="32" t="str">
        <f t="shared" ca="1" si="214"/>
        <v/>
      </c>
      <c r="AC855" s="59" t="str">
        <f t="shared" ca="1" si="214"/>
        <v/>
      </c>
      <c r="AD855" s="60" t="str">
        <f t="shared" ca="1" si="214"/>
        <v/>
      </c>
      <c r="AE855" s="59"/>
      <c r="AF855" s="22" t="str">
        <f>IF(AND(I855="", J855=""), "", IF(AND(J855="", 'Intro &amp; Setup'!$K$42&gt;0), 'Intro &amp; Setup'!$K$42, J855))</f>
        <v/>
      </c>
      <c r="AO855" s="37" t="str">
        <f>IF(B855="", "", IF(COUNTIF($B$9:B854, B855)&gt;0, "", B855))</f>
        <v/>
      </c>
      <c r="AP855" s="37" t="str">
        <f t="shared" si="209"/>
        <v/>
      </c>
      <c r="AQ855" s="37">
        <v>847</v>
      </c>
      <c r="AR855" s="37" t="str">
        <f t="shared" si="210"/>
        <v/>
      </c>
      <c r="AT855" s="37" t="str">
        <f t="shared" si="211"/>
        <v/>
      </c>
      <c r="AV855" s="22" t="str">
        <f t="shared" si="212"/>
        <v/>
      </c>
    </row>
    <row r="856" spans="1:48" x14ac:dyDescent="0.25">
      <c r="A856" s="14"/>
      <c r="B856" s="145"/>
      <c r="C856" s="146"/>
      <c r="D856" s="147"/>
      <c r="E856" s="147"/>
      <c r="F856" s="148"/>
      <c r="G856" s="149"/>
      <c r="H856" s="150"/>
      <c r="I856" s="151"/>
      <c r="J856" s="152"/>
      <c r="K856" s="14"/>
      <c r="L856" s="162" t="str">
        <f t="shared" si="204"/>
        <v/>
      </c>
      <c r="M856" s="163" t="str">
        <f t="shared" si="205"/>
        <v/>
      </c>
      <c r="N856" s="164" t="str">
        <f t="shared" si="208"/>
        <v/>
      </c>
      <c r="O856" s="14"/>
      <c r="P856" s="172" t="str">
        <f>IF(I856='Intro &amp; Setup'!$AC$49, Schedule!$P$7, "")</f>
        <v/>
      </c>
      <c r="Q856" s="14"/>
      <c r="S856" s="12" t="str">
        <f t="shared" si="206"/>
        <v/>
      </c>
      <c r="U856" s="22">
        <f>IF(I856='Intro &amp; Setup'!$AC$49, AF856, 0)</f>
        <v>0</v>
      </c>
      <c r="V856" s="57" t="str">
        <f t="shared" si="207"/>
        <v/>
      </c>
      <c r="X856" s="5" t="str">
        <f t="shared" si="213"/>
        <v/>
      </c>
      <c r="Y856" s="6" t="str">
        <f t="shared" si="213"/>
        <v/>
      </c>
      <c r="Z856" s="7" t="str">
        <f t="shared" si="213"/>
        <v/>
      </c>
      <c r="AA856" s="6"/>
      <c r="AB856" s="32" t="str">
        <f t="shared" ca="1" si="214"/>
        <v/>
      </c>
      <c r="AC856" s="59" t="str">
        <f t="shared" ca="1" si="214"/>
        <v/>
      </c>
      <c r="AD856" s="60" t="str">
        <f t="shared" ca="1" si="214"/>
        <v/>
      </c>
      <c r="AE856" s="59"/>
      <c r="AF856" s="22" t="str">
        <f>IF(AND(I856="", J856=""), "", IF(AND(J856="", 'Intro &amp; Setup'!$K$42&gt;0), 'Intro &amp; Setup'!$K$42, J856))</f>
        <v/>
      </c>
      <c r="AO856" s="37" t="str">
        <f>IF(B856="", "", IF(COUNTIF($B$9:B855, B856)&gt;0, "", B856))</f>
        <v/>
      </c>
      <c r="AP856" s="37" t="str">
        <f t="shared" si="209"/>
        <v/>
      </c>
      <c r="AQ856" s="37">
        <v>848</v>
      </c>
      <c r="AR856" s="37" t="str">
        <f t="shared" si="210"/>
        <v/>
      </c>
      <c r="AT856" s="37" t="str">
        <f t="shared" si="211"/>
        <v/>
      </c>
      <c r="AV856" s="22" t="str">
        <f t="shared" si="212"/>
        <v/>
      </c>
    </row>
    <row r="857" spans="1:48" x14ac:dyDescent="0.25">
      <c r="A857" s="14"/>
      <c r="B857" s="145"/>
      <c r="C857" s="146"/>
      <c r="D857" s="147"/>
      <c r="E857" s="147"/>
      <c r="F857" s="148"/>
      <c r="G857" s="149"/>
      <c r="H857" s="150"/>
      <c r="I857" s="151"/>
      <c r="J857" s="152"/>
      <c r="K857" s="14"/>
      <c r="L857" s="162" t="str">
        <f t="shared" si="204"/>
        <v/>
      </c>
      <c r="M857" s="163" t="str">
        <f t="shared" si="205"/>
        <v/>
      </c>
      <c r="N857" s="164" t="str">
        <f t="shared" si="208"/>
        <v/>
      </c>
      <c r="O857" s="14"/>
      <c r="P857" s="172" t="str">
        <f>IF(I857='Intro &amp; Setup'!$AC$49, Schedule!$P$7, "")</f>
        <v/>
      </c>
      <c r="Q857" s="14"/>
      <c r="S857" s="12" t="str">
        <f t="shared" si="206"/>
        <v/>
      </c>
      <c r="U857" s="22">
        <f>IF(I857='Intro &amp; Setup'!$AC$49, AF857, 0)</f>
        <v>0</v>
      </c>
      <c r="V857" s="57" t="str">
        <f t="shared" si="207"/>
        <v/>
      </c>
      <c r="X857" s="5" t="str">
        <f t="shared" si="213"/>
        <v/>
      </c>
      <c r="Y857" s="6" t="str">
        <f t="shared" si="213"/>
        <v/>
      </c>
      <c r="Z857" s="7" t="str">
        <f t="shared" si="213"/>
        <v/>
      </c>
      <c r="AA857" s="6"/>
      <c r="AB857" s="32" t="str">
        <f t="shared" ca="1" si="214"/>
        <v/>
      </c>
      <c r="AC857" s="59" t="str">
        <f t="shared" ca="1" si="214"/>
        <v/>
      </c>
      <c r="AD857" s="60" t="str">
        <f t="shared" ca="1" si="214"/>
        <v/>
      </c>
      <c r="AE857" s="59"/>
      <c r="AF857" s="22" t="str">
        <f>IF(AND(I857="", J857=""), "", IF(AND(J857="", 'Intro &amp; Setup'!$K$42&gt;0), 'Intro &amp; Setup'!$K$42, J857))</f>
        <v/>
      </c>
      <c r="AO857" s="37" t="str">
        <f>IF(B857="", "", IF(COUNTIF($B$9:B856, B857)&gt;0, "", B857))</f>
        <v/>
      </c>
      <c r="AP857" s="37" t="str">
        <f t="shared" si="209"/>
        <v/>
      </c>
      <c r="AQ857" s="37">
        <v>849</v>
      </c>
      <c r="AR857" s="37" t="str">
        <f t="shared" si="210"/>
        <v/>
      </c>
      <c r="AT857" s="37" t="str">
        <f t="shared" si="211"/>
        <v/>
      </c>
      <c r="AV857" s="22" t="str">
        <f t="shared" si="212"/>
        <v/>
      </c>
    </row>
    <row r="858" spans="1:48" x14ac:dyDescent="0.25">
      <c r="A858" s="14"/>
      <c r="B858" s="145"/>
      <c r="C858" s="146"/>
      <c r="D858" s="147"/>
      <c r="E858" s="147"/>
      <c r="F858" s="148"/>
      <c r="G858" s="149"/>
      <c r="H858" s="150"/>
      <c r="I858" s="151"/>
      <c r="J858" s="152"/>
      <c r="K858" s="14"/>
      <c r="L858" s="162" t="str">
        <f t="shared" si="204"/>
        <v/>
      </c>
      <c r="M858" s="163" t="str">
        <f t="shared" si="205"/>
        <v/>
      </c>
      <c r="N858" s="164" t="str">
        <f t="shared" si="208"/>
        <v/>
      </c>
      <c r="O858" s="14"/>
      <c r="P858" s="172" t="str">
        <f>IF(I858='Intro &amp; Setup'!$AC$49, Schedule!$P$7, "")</f>
        <v/>
      </c>
      <c r="Q858" s="14"/>
      <c r="S858" s="12" t="str">
        <f t="shared" si="206"/>
        <v/>
      </c>
      <c r="U858" s="22">
        <f>IF(I858='Intro &amp; Setup'!$AC$49, AF858, 0)</f>
        <v>0</v>
      </c>
      <c r="V858" s="57" t="str">
        <f t="shared" si="207"/>
        <v/>
      </c>
      <c r="X858" s="5" t="str">
        <f t="shared" si="213"/>
        <v/>
      </c>
      <c r="Y858" s="6" t="str">
        <f t="shared" si="213"/>
        <v/>
      </c>
      <c r="Z858" s="7" t="str">
        <f t="shared" si="213"/>
        <v/>
      </c>
      <c r="AA858" s="6"/>
      <c r="AB858" s="32" t="str">
        <f t="shared" ca="1" si="214"/>
        <v/>
      </c>
      <c r="AC858" s="59" t="str">
        <f t="shared" ca="1" si="214"/>
        <v/>
      </c>
      <c r="AD858" s="60" t="str">
        <f t="shared" ca="1" si="214"/>
        <v/>
      </c>
      <c r="AE858" s="59"/>
      <c r="AF858" s="22" t="str">
        <f>IF(AND(I858="", J858=""), "", IF(AND(J858="", 'Intro &amp; Setup'!$K$42&gt;0), 'Intro &amp; Setup'!$K$42, J858))</f>
        <v/>
      </c>
      <c r="AO858" s="37" t="str">
        <f>IF(B858="", "", IF(COUNTIF($B$9:B857, B858)&gt;0, "", B858))</f>
        <v/>
      </c>
      <c r="AP858" s="37" t="str">
        <f t="shared" si="209"/>
        <v/>
      </c>
      <c r="AQ858" s="37">
        <v>850</v>
      </c>
      <c r="AR858" s="37" t="str">
        <f t="shared" si="210"/>
        <v/>
      </c>
      <c r="AT858" s="37" t="str">
        <f t="shared" si="211"/>
        <v/>
      </c>
      <c r="AV858" s="22" t="str">
        <f t="shared" si="212"/>
        <v/>
      </c>
    </row>
    <row r="859" spans="1:48" x14ac:dyDescent="0.25">
      <c r="A859" s="14"/>
      <c r="B859" s="145"/>
      <c r="C859" s="146"/>
      <c r="D859" s="147"/>
      <c r="E859" s="147"/>
      <c r="F859" s="148"/>
      <c r="G859" s="149"/>
      <c r="H859" s="150"/>
      <c r="I859" s="151"/>
      <c r="J859" s="152"/>
      <c r="K859" s="14"/>
      <c r="L859" s="162" t="str">
        <f t="shared" si="204"/>
        <v/>
      </c>
      <c r="M859" s="163" t="str">
        <f t="shared" si="205"/>
        <v/>
      </c>
      <c r="N859" s="164" t="str">
        <f t="shared" si="208"/>
        <v/>
      </c>
      <c r="O859" s="14"/>
      <c r="P859" s="172" t="str">
        <f>IF(I859='Intro &amp; Setup'!$AC$49, Schedule!$P$7, "")</f>
        <v/>
      </c>
      <c r="Q859" s="14"/>
      <c r="S859" s="12" t="str">
        <f t="shared" si="206"/>
        <v/>
      </c>
      <c r="U859" s="22">
        <f>IF(I859='Intro &amp; Setup'!$AC$49, AF859, 0)</f>
        <v>0</v>
      </c>
      <c r="V859" s="57" t="str">
        <f t="shared" si="207"/>
        <v/>
      </c>
      <c r="X859" s="5" t="str">
        <f t="shared" si="213"/>
        <v/>
      </c>
      <c r="Y859" s="6" t="str">
        <f t="shared" si="213"/>
        <v/>
      </c>
      <c r="Z859" s="7" t="str">
        <f t="shared" si="213"/>
        <v/>
      </c>
      <c r="AA859" s="6"/>
      <c r="AB859" s="32" t="str">
        <f t="shared" ca="1" si="214"/>
        <v/>
      </c>
      <c r="AC859" s="59" t="str">
        <f t="shared" ca="1" si="214"/>
        <v/>
      </c>
      <c r="AD859" s="60" t="str">
        <f t="shared" ca="1" si="214"/>
        <v/>
      </c>
      <c r="AE859" s="59"/>
      <c r="AF859" s="22" t="str">
        <f>IF(AND(I859="", J859=""), "", IF(AND(J859="", 'Intro &amp; Setup'!$K$42&gt;0), 'Intro &amp; Setup'!$K$42, J859))</f>
        <v/>
      </c>
      <c r="AO859" s="37" t="str">
        <f>IF(B859="", "", IF(COUNTIF($B$9:B858, B859)&gt;0, "", B859))</f>
        <v/>
      </c>
      <c r="AP859" s="37" t="str">
        <f t="shared" si="209"/>
        <v/>
      </c>
      <c r="AQ859" s="37">
        <v>851</v>
      </c>
      <c r="AR859" s="37" t="str">
        <f t="shared" si="210"/>
        <v/>
      </c>
      <c r="AT859" s="37" t="str">
        <f t="shared" si="211"/>
        <v/>
      </c>
      <c r="AV859" s="22" t="str">
        <f t="shared" si="212"/>
        <v/>
      </c>
    </row>
    <row r="860" spans="1:48" x14ac:dyDescent="0.25">
      <c r="A860" s="14"/>
      <c r="B860" s="145"/>
      <c r="C860" s="146"/>
      <c r="D860" s="147"/>
      <c r="E860" s="147"/>
      <c r="F860" s="148"/>
      <c r="G860" s="149"/>
      <c r="H860" s="150"/>
      <c r="I860" s="151"/>
      <c r="J860" s="152"/>
      <c r="K860" s="14"/>
      <c r="L860" s="162" t="str">
        <f t="shared" si="204"/>
        <v/>
      </c>
      <c r="M860" s="163" t="str">
        <f t="shared" si="205"/>
        <v/>
      </c>
      <c r="N860" s="164" t="str">
        <f t="shared" si="208"/>
        <v/>
      </c>
      <c r="O860" s="14"/>
      <c r="P860" s="172" t="str">
        <f>IF(I860='Intro &amp; Setup'!$AC$49, Schedule!$P$7, "")</f>
        <v/>
      </c>
      <c r="Q860" s="14"/>
      <c r="S860" s="12" t="str">
        <f t="shared" si="206"/>
        <v/>
      </c>
      <c r="U860" s="22">
        <f>IF(I860='Intro &amp; Setup'!$AC$49, AF860, 0)</f>
        <v>0</v>
      </c>
      <c r="V860" s="57" t="str">
        <f t="shared" si="207"/>
        <v/>
      </c>
      <c r="X860" s="5" t="str">
        <f t="shared" si="213"/>
        <v/>
      </c>
      <c r="Y860" s="6" t="str">
        <f t="shared" si="213"/>
        <v/>
      </c>
      <c r="Z860" s="7" t="str">
        <f t="shared" si="213"/>
        <v/>
      </c>
      <c r="AA860" s="6"/>
      <c r="AB860" s="32" t="str">
        <f t="shared" ca="1" si="214"/>
        <v/>
      </c>
      <c r="AC860" s="59" t="str">
        <f t="shared" ca="1" si="214"/>
        <v/>
      </c>
      <c r="AD860" s="60" t="str">
        <f t="shared" ca="1" si="214"/>
        <v/>
      </c>
      <c r="AE860" s="59"/>
      <c r="AF860" s="22" t="str">
        <f>IF(AND(I860="", J860=""), "", IF(AND(J860="", 'Intro &amp; Setup'!$K$42&gt;0), 'Intro &amp; Setup'!$K$42, J860))</f>
        <v/>
      </c>
      <c r="AO860" s="37" t="str">
        <f>IF(B860="", "", IF(COUNTIF($B$9:B859, B860)&gt;0, "", B860))</f>
        <v/>
      </c>
      <c r="AP860" s="37" t="str">
        <f t="shared" si="209"/>
        <v/>
      </c>
      <c r="AQ860" s="37">
        <v>852</v>
      </c>
      <c r="AR860" s="37" t="str">
        <f t="shared" si="210"/>
        <v/>
      </c>
      <c r="AT860" s="37" t="str">
        <f t="shared" si="211"/>
        <v/>
      </c>
      <c r="AV860" s="22" t="str">
        <f t="shared" si="212"/>
        <v/>
      </c>
    </row>
    <row r="861" spans="1:48" x14ac:dyDescent="0.25">
      <c r="A861" s="14"/>
      <c r="B861" s="145"/>
      <c r="C861" s="146"/>
      <c r="D861" s="147"/>
      <c r="E861" s="147"/>
      <c r="F861" s="148"/>
      <c r="G861" s="149"/>
      <c r="H861" s="150"/>
      <c r="I861" s="151"/>
      <c r="J861" s="152"/>
      <c r="K861" s="14"/>
      <c r="L861" s="162" t="str">
        <f t="shared" si="204"/>
        <v/>
      </c>
      <c r="M861" s="163" t="str">
        <f t="shared" si="205"/>
        <v/>
      </c>
      <c r="N861" s="164" t="str">
        <f t="shared" si="208"/>
        <v/>
      </c>
      <c r="O861" s="14"/>
      <c r="P861" s="172" t="str">
        <f>IF(I861='Intro &amp; Setup'!$AC$49, Schedule!$P$7, "")</f>
        <v/>
      </c>
      <c r="Q861" s="14"/>
      <c r="S861" s="12" t="str">
        <f t="shared" si="206"/>
        <v/>
      </c>
      <c r="U861" s="22">
        <f>IF(I861='Intro &amp; Setup'!$AC$49, AF861, 0)</f>
        <v>0</v>
      </c>
      <c r="V861" s="57" t="str">
        <f t="shared" si="207"/>
        <v/>
      </c>
      <c r="X861" s="5" t="str">
        <f t="shared" si="213"/>
        <v/>
      </c>
      <c r="Y861" s="6" t="str">
        <f t="shared" si="213"/>
        <v/>
      </c>
      <c r="Z861" s="7" t="str">
        <f t="shared" si="213"/>
        <v/>
      </c>
      <c r="AA861" s="6"/>
      <c r="AB861" s="32" t="str">
        <f t="shared" ca="1" si="214"/>
        <v/>
      </c>
      <c r="AC861" s="59" t="str">
        <f t="shared" ca="1" si="214"/>
        <v/>
      </c>
      <c r="AD861" s="60" t="str">
        <f t="shared" ca="1" si="214"/>
        <v/>
      </c>
      <c r="AE861" s="59"/>
      <c r="AF861" s="22" t="str">
        <f>IF(AND(I861="", J861=""), "", IF(AND(J861="", 'Intro &amp; Setup'!$K$42&gt;0), 'Intro &amp; Setup'!$K$42, J861))</f>
        <v/>
      </c>
      <c r="AO861" s="37" t="str">
        <f>IF(B861="", "", IF(COUNTIF($B$9:B860, B861)&gt;0, "", B861))</f>
        <v/>
      </c>
      <c r="AP861" s="37" t="str">
        <f t="shared" si="209"/>
        <v/>
      </c>
      <c r="AQ861" s="37">
        <v>853</v>
      </c>
      <c r="AR861" s="37" t="str">
        <f t="shared" si="210"/>
        <v/>
      </c>
      <c r="AT861" s="37" t="str">
        <f t="shared" si="211"/>
        <v/>
      </c>
      <c r="AV861" s="22" t="str">
        <f t="shared" si="212"/>
        <v/>
      </c>
    </row>
    <row r="862" spans="1:48" x14ac:dyDescent="0.25">
      <c r="A862" s="14"/>
      <c r="B862" s="145"/>
      <c r="C862" s="146"/>
      <c r="D862" s="147"/>
      <c r="E862" s="147"/>
      <c r="F862" s="148"/>
      <c r="G862" s="149"/>
      <c r="H862" s="150"/>
      <c r="I862" s="151"/>
      <c r="J862" s="152"/>
      <c r="K862" s="14"/>
      <c r="L862" s="162" t="str">
        <f t="shared" si="204"/>
        <v/>
      </c>
      <c r="M862" s="163" t="str">
        <f t="shared" si="205"/>
        <v/>
      </c>
      <c r="N862" s="164" t="str">
        <f t="shared" si="208"/>
        <v/>
      </c>
      <c r="O862" s="14"/>
      <c r="P862" s="172" t="str">
        <f>IF(I862='Intro &amp; Setup'!$AC$49, Schedule!$P$7, "")</f>
        <v/>
      </c>
      <c r="Q862" s="14"/>
      <c r="S862" s="12" t="str">
        <f t="shared" si="206"/>
        <v/>
      </c>
      <c r="U862" s="22">
        <f>IF(I862='Intro &amp; Setup'!$AC$49, AF862, 0)</f>
        <v>0</v>
      </c>
      <c r="V862" s="57" t="str">
        <f t="shared" si="207"/>
        <v/>
      </c>
      <c r="X862" s="5" t="str">
        <f t="shared" si="213"/>
        <v/>
      </c>
      <c r="Y862" s="6" t="str">
        <f t="shared" si="213"/>
        <v/>
      </c>
      <c r="Z862" s="7" t="str">
        <f t="shared" si="213"/>
        <v/>
      </c>
      <c r="AA862" s="6"/>
      <c r="AB862" s="32" t="str">
        <f t="shared" ca="1" si="214"/>
        <v/>
      </c>
      <c r="AC862" s="59" t="str">
        <f t="shared" ca="1" si="214"/>
        <v/>
      </c>
      <c r="AD862" s="60" t="str">
        <f t="shared" ca="1" si="214"/>
        <v/>
      </c>
      <c r="AE862" s="59"/>
      <c r="AF862" s="22" t="str">
        <f>IF(AND(I862="", J862=""), "", IF(AND(J862="", 'Intro &amp; Setup'!$K$42&gt;0), 'Intro &amp; Setup'!$K$42, J862))</f>
        <v/>
      </c>
      <c r="AO862" s="37" t="str">
        <f>IF(B862="", "", IF(COUNTIF($B$9:B861, B862)&gt;0, "", B862))</f>
        <v/>
      </c>
      <c r="AP862" s="37" t="str">
        <f t="shared" si="209"/>
        <v/>
      </c>
      <c r="AQ862" s="37">
        <v>854</v>
      </c>
      <c r="AR862" s="37" t="str">
        <f t="shared" si="210"/>
        <v/>
      </c>
      <c r="AT862" s="37" t="str">
        <f t="shared" si="211"/>
        <v/>
      </c>
      <c r="AV862" s="22" t="str">
        <f t="shared" si="212"/>
        <v/>
      </c>
    </row>
    <row r="863" spans="1:48" x14ac:dyDescent="0.25">
      <c r="A863" s="14"/>
      <c r="B863" s="145"/>
      <c r="C863" s="146"/>
      <c r="D863" s="147"/>
      <c r="E863" s="147"/>
      <c r="F863" s="148"/>
      <c r="G863" s="149"/>
      <c r="H863" s="150"/>
      <c r="I863" s="151"/>
      <c r="J863" s="152"/>
      <c r="K863" s="14"/>
      <c r="L863" s="162" t="str">
        <f t="shared" si="204"/>
        <v/>
      </c>
      <c r="M863" s="163" t="str">
        <f t="shared" si="205"/>
        <v/>
      </c>
      <c r="N863" s="164" t="str">
        <f t="shared" si="208"/>
        <v/>
      </c>
      <c r="O863" s="14"/>
      <c r="P863" s="172" t="str">
        <f>IF(I863='Intro &amp; Setup'!$AC$49, Schedule!$P$7, "")</f>
        <v/>
      </c>
      <c r="Q863" s="14"/>
      <c r="S863" s="12" t="str">
        <f t="shared" si="206"/>
        <v/>
      </c>
      <c r="U863" s="22">
        <f>IF(I863='Intro &amp; Setup'!$AC$49, AF863, 0)</f>
        <v>0</v>
      </c>
      <c r="V863" s="57" t="str">
        <f t="shared" si="207"/>
        <v/>
      </c>
      <c r="X863" s="5" t="str">
        <f t="shared" si="213"/>
        <v/>
      </c>
      <c r="Y863" s="6" t="str">
        <f t="shared" si="213"/>
        <v/>
      </c>
      <c r="Z863" s="7" t="str">
        <f t="shared" si="213"/>
        <v/>
      </c>
      <c r="AA863" s="6"/>
      <c r="AB863" s="32" t="str">
        <f t="shared" ca="1" si="214"/>
        <v/>
      </c>
      <c r="AC863" s="59" t="str">
        <f t="shared" ca="1" si="214"/>
        <v/>
      </c>
      <c r="AD863" s="60" t="str">
        <f t="shared" ca="1" si="214"/>
        <v/>
      </c>
      <c r="AE863" s="59"/>
      <c r="AF863" s="22" t="str">
        <f>IF(AND(I863="", J863=""), "", IF(AND(J863="", 'Intro &amp; Setup'!$K$42&gt;0), 'Intro &amp; Setup'!$K$42, J863))</f>
        <v/>
      </c>
      <c r="AO863" s="37" t="str">
        <f>IF(B863="", "", IF(COUNTIF($B$9:B862, B863)&gt;0, "", B863))</f>
        <v/>
      </c>
      <c r="AP863" s="37" t="str">
        <f t="shared" si="209"/>
        <v/>
      </c>
      <c r="AQ863" s="37">
        <v>855</v>
      </c>
      <c r="AR863" s="37" t="str">
        <f t="shared" si="210"/>
        <v/>
      </c>
      <c r="AT863" s="37" t="str">
        <f t="shared" si="211"/>
        <v/>
      </c>
      <c r="AV863" s="22" t="str">
        <f t="shared" si="212"/>
        <v/>
      </c>
    </row>
    <row r="864" spans="1:48" x14ac:dyDescent="0.25">
      <c r="A864" s="14"/>
      <c r="B864" s="145"/>
      <c r="C864" s="146"/>
      <c r="D864" s="147"/>
      <c r="E864" s="147"/>
      <c r="F864" s="148"/>
      <c r="G864" s="149"/>
      <c r="H864" s="150"/>
      <c r="I864" s="151"/>
      <c r="J864" s="152"/>
      <c r="K864" s="14"/>
      <c r="L864" s="162" t="str">
        <f t="shared" si="204"/>
        <v/>
      </c>
      <c r="M864" s="163" t="str">
        <f t="shared" si="205"/>
        <v/>
      </c>
      <c r="N864" s="164" t="str">
        <f t="shared" si="208"/>
        <v/>
      </c>
      <c r="O864" s="14"/>
      <c r="P864" s="172" t="str">
        <f>IF(I864='Intro &amp; Setup'!$AC$49, Schedule!$P$7, "")</f>
        <v/>
      </c>
      <c r="Q864" s="14"/>
      <c r="S864" s="12" t="str">
        <f t="shared" si="206"/>
        <v/>
      </c>
      <c r="U864" s="22">
        <f>IF(I864='Intro &amp; Setup'!$AC$49, AF864, 0)</f>
        <v>0</v>
      </c>
      <c r="V864" s="57" t="str">
        <f t="shared" si="207"/>
        <v/>
      </c>
      <c r="X864" s="5" t="str">
        <f t="shared" si="213"/>
        <v/>
      </c>
      <c r="Y864" s="6" t="str">
        <f t="shared" si="213"/>
        <v/>
      </c>
      <c r="Z864" s="7" t="str">
        <f t="shared" si="213"/>
        <v/>
      </c>
      <c r="AA864" s="6"/>
      <c r="AB864" s="32" t="str">
        <f t="shared" ca="1" si="214"/>
        <v/>
      </c>
      <c r="AC864" s="59" t="str">
        <f t="shared" ca="1" si="214"/>
        <v/>
      </c>
      <c r="AD864" s="60" t="str">
        <f t="shared" ca="1" si="214"/>
        <v/>
      </c>
      <c r="AE864" s="59"/>
      <c r="AF864" s="22" t="str">
        <f>IF(AND(I864="", J864=""), "", IF(AND(J864="", 'Intro &amp; Setup'!$K$42&gt;0), 'Intro &amp; Setup'!$K$42, J864))</f>
        <v/>
      </c>
      <c r="AO864" s="37" t="str">
        <f>IF(B864="", "", IF(COUNTIF($B$9:B863, B864)&gt;0, "", B864))</f>
        <v/>
      </c>
      <c r="AP864" s="37" t="str">
        <f t="shared" si="209"/>
        <v/>
      </c>
      <c r="AQ864" s="37">
        <v>856</v>
      </c>
      <c r="AR864" s="37" t="str">
        <f t="shared" si="210"/>
        <v/>
      </c>
      <c r="AT864" s="37" t="str">
        <f t="shared" si="211"/>
        <v/>
      </c>
      <c r="AV864" s="22" t="str">
        <f t="shared" si="212"/>
        <v/>
      </c>
    </row>
    <row r="865" spans="1:48" x14ac:dyDescent="0.25">
      <c r="A865" s="14"/>
      <c r="B865" s="145"/>
      <c r="C865" s="146"/>
      <c r="D865" s="147"/>
      <c r="E865" s="147"/>
      <c r="F865" s="148"/>
      <c r="G865" s="149"/>
      <c r="H865" s="150"/>
      <c r="I865" s="151"/>
      <c r="J865" s="152"/>
      <c r="K865" s="14"/>
      <c r="L865" s="162" t="str">
        <f t="shared" si="204"/>
        <v/>
      </c>
      <c r="M865" s="163" t="str">
        <f t="shared" si="205"/>
        <v/>
      </c>
      <c r="N865" s="164" t="str">
        <f t="shared" si="208"/>
        <v/>
      </c>
      <c r="O865" s="14"/>
      <c r="P865" s="172" t="str">
        <f>IF(I865='Intro &amp; Setup'!$AC$49, Schedule!$P$7, "")</f>
        <v/>
      </c>
      <c r="Q865" s="14"/>
      <c r="S865" s="12" t="str">
        <f t="shared" si="206"/>
        <v/>
      </c>
      <c r="U865" s="22">
        <f>IF(I865='Intro &amp; Setup'!$AC$49, AF865, 0)</f>
        <v>0</v>
      </c>
      <c r="V865" s="57" t="str">
        <f t="shared" si="207"/>
        <v/>
      </c>
      <c r="X865" s="5" t="str">
        <f t="shared" si="213"/>
        <v/>
      </c>
      <c r="Y865" s="6" t="str">
        <f t="shared" si="213"/>
        <v/>
      </c>
      <c r="Z865" s="7" t="str">
        <f t="shared" si="213"/>
        <v/>
      </c>
      <c r="AA865" s="6"/>
      <c r="AB865" s="32" t="str">
        <f t="shared" ca="1" si="214"/>
        <v/>
      </c>
      <c r="AC865" s="59" t="str">
        <f t="shared" ca="1" si="214"/>
        <v/>
      </c>
      <c r="AD865" s="60" t="str">
        <f t="shared" ca="1" si="214"/>
        <v/>
      </c>
      <c r="AE865" s="59"/>
      <c r="AF865" s="22" t="str">
        <f>IF(AND(I865="", J865=""), "", IF(AND(J865="", 'Intro &amp; Setup'!$K$42&gt;0), 'Intro &amp; Setup'!$K$42, J865))</f>
        <v/>
      </c>
      <c r="AO865" s="37" t="str">
        <f>IF(B865="", "", IF(COUNTIF($B$9:B864, B865)&gt;0, "", B865))</f>
        <v/>
      </c>
      <c r="AP865" s="37" t="str">
        <f t="shared" si="209"/>
        <v/>
      </c>
      <c r="AQ865" s="37">
        <v>857</v>
      </c>
      <c r="AR865" s="37" t="str">
        <f t="shared" si="210"/>
        <v/>
      </c>
      <c r="AT865" s="37" t="str">
        <f t="shared" si="211"/>
        <v/>
      </c>
      <c r="AV865" s="22" t="str">
        <f t="shared" si="212"/>
        <v/>
      </c>
    </row>
    <row r="866" spans="1:48" x14ac:dyDescent="0.25">
      <c r="A866" s="14"/>
      <c r="B866" s="145"/>
      <c r="C866" s="146"/>
      <c r="D866" s="147"/>
      <c r="E866" s="147"/>
      <c r="F866" s="148"/>
      <c r="G866" s="149"/>
      <c r="H866" s="150"/>
      <c r="I866" s="151"/>
      <c r="J866" s="152"/>
      <c r="K866" s="14"/>
      <c r="L866" s="162" t="str">
        <f t="shared" si="204"/>
        <v/>
      </c>
      <c r="M866" s="163" t="str">
        <f t="shared" si="205"/>
        <v/>
      </c>
      <c r="N866" s="164" t="str">
        <f t="shared" si="208"/>
        <v/>
      </c>
      <c r="O866" s="14"/>
      <c r="P866" s="172" t="str">
        <f>IF(I866='Intro &amp; Setup'!$AC$49, Schedule!$P$7, "")</f>
        <v/>
      </c>
      <c r="Q866" s="14"/>
      <c r="S866" s="12" t="str">
        <f t="shared" si="206"/>
        <v/>
      </c>
      <c r="U866" s="22">
        <f>IF(I866='Intro &amp; Setup'!$AC$49, AF866, 0)</f>
        <v>0</v>
      </c>
      <c r="V866" s="57" t="str">
        <f t="shared" si="207"/>
        <v/>
      </c>
      <c r="X866" s="5" t="str">
        <f t="shared" si="213"/>
        <v/>
      </c>
      <c r="Y866" s="6" t="str">
        <f t="shared" si="213"/>
        <v/>
      </c>
      <c r="Z866" s="7" t="str">
        <f t="shared" si="213"/>
        <v/>
      </c>
      <c r="AA866" s="6"/>
      <c r="AB866" s="32" t="str">
        <f t="shared" ca="1" si="214"/>
        <v/>
      </c>
      <c r="AC866" s="59" t="str">
        <f t="shared" ca="1" si="214"/>
        <v/>
      </c>
      <c r="AD866" s="60" t="str">
        <f t="shared" ca="1" si="214"/>
        <v/>
      </c>
      <c r="AE866" s="59"/>
      <c r="AF866" s="22" t="str">
        <f>IF(AND(I866="", J866=""), "", IF(AND(J866="", 'Intro &amp; Setup'!$K$42&gt;0), 'Intro &amp; Setup'!$K$42, J866))</f>
        <v/>
      </c>
      <c r="AO866" s="37" t="str">
        <f>IF(B866="", "", IF(COUNTIF($B$9:B865, B866)&gt;0, "", B866))</f>
        <v/>
      </c>
      <c r="AP866" s="37" t="str">
        <f t="shared" si="209"/>
        <v/>
      </c>
      <c r="AQ866" s="37">
        <v>858</v>
      </c>
      <c r="AR866" s="37" t="str">
        <f t="shared" si="210"/>
        <v/>
      </c>
      <c r="AT866" s="37" t="str">
        <f t="shared" si="211"/>
        <v/>
      </c>
      <c r="AV866" s="22" t="str">
        <f t="shared" si="212"/>
        <v/>
      </c>
    </row>
    <row r="867" spans="1:48" x14ac:dyDescent="0.25">
      <c r="A867" s="14"/>
      <c r="B867" s="145"/>
      <c r="C867" s="146"/>
      <c r="D867" s="147"/>
      <c r="E867" s="147"/>
      <c r="F867" s="148"/>
      <c r="G867" s="149"/>
      <c r="H867" s="150"/>
      <c r="I867" s="151"/>
      <c r="J867" s="152"/>
      <c r="K867" s="14"/>
      <c r="L867" s="162" t="str">
        <f t="shared" si="204"/>
        <v/>
      </c>
      <c r="M867" s="163" t="str">
        <f t="shared" si="205"/>
        <v/>
      </c>
      <c r="N867" s="164" t="str">
        <f t="shared" si="208"/>
        <v/>
      </c>
      <c r="O867" s="14"/>
      <c r="P867" s="172" t="str">
        <f>IF(I867='Intro &amp; Setup'!$AC$49, Schedule!$P$7, "")</f>
        <v/>
      </c>
      <c r="Q867" s="14"/>
      <c r="S867" s="12" t="str">
        <f t="shared" si="206"/>
        <v/>
      </c>
      <c r="U867" s="22">
        <f>IF(I867='Intro &amp; Setup'!$AC$49, AF867, 0)</f>
        <v>0</v>
      </c>
      <c r="V867" s="57" t="str">
        <f t="shared" si="207"/>
        <v/>
      </c>
      <c r="X867" s="5" t="str">
        <f t="shared" si="213"/>
        <v/>
      </c>
      <c r="Y867" s="6" t="str">
        <f t="shared" si="213"/>
        <v/>
      </c>
      <c r="Z867" s="7" t="str">
        <f t="shared" si="213"/>
        <v/>
      </c>
      <c r="AA867" s="6"/>
      <c r="AB867" s="32" t="str">
        <f t="shared" ca="1" si="214"/>
        <v/>
      </c>
      <c r="AC867" s="59" t="str">
        <f t="shared" ca="1" si="214"/>
        <v/>
      </c>
      <c r="AD867" s="60" t="str">
        <f t="shared" ca="1" si="214"/>
        <v/>
      </c>
      <c r="AE867" s="59"/>
      <c r="AF867" s="22" t="str">
        <f>IF(AND(I867="", J867=""), "", IF(AND(J867="", 'Intro &amp; Setup'!$K$42&gt;0), 'Intro &amp; Setup'!$K$42, J867))</f>
        <v/>
      </c>
      <c r="AO867" s="37" t="str">
        <f>IF(B867="", "", IF(COUNTIF($B$9:B866, B867)&gt;0, "", B867))</f>
        <v/>
      </c>
      <c r="AP867" s="37" t="str">
        <f t="shared" si="209"/>
        <v/>
      </c>
      <c r="AQ867" s="37">
        <v>859</v>
      </c>
      <c r="AR867" s="37" t="str">
        <f t="shared" si="210"/>
        <v/>
      </c>
      <c r="AT867" s="37" t="str">
        <f t="shared" si="211"/>
        <v/>
      </c>
      <c r="AV867" s="22" t="str">
        <f t="shared" si="212"/>
        <v/>
      </c>
    </row>
    <row r="868" spans="1:48" x14ac:dyDescent="0.25">
      <c r="A868" s="14"/>
      <c r="B868" s="145"/>
      <c r="C868" s="146"/>
      <c r="D868" s="147"/>
      <c r="E868" s="147"/>
      <c r="F868" s="148"/>
      <c r="G868" s="149"/>
      <c r="H868" s="150"/>
      <c r="I868" s="151"/>
      <c r="J868" s="152"/>
      <c r="K868" s="14"/>
      <c r="L868" s="162" t="str">
        <f t="shared" si="204"/>
        <v/>
      </c>
      <c r="M868" s="163" t="str">
        <f t="shared" si="205"/>
        <v/>
      </c>
      <c r="N868" s="164" t="str">
        <f t="shared" si="208"/>
        <v/>
      </c>
      <c r="O868" s="14"/>
      <c r="P868" s="172" t="str">
        <f>IF(I868='Intro &amp; Setup'!$AC$49, Schedule!$P$7, "")</f>
        <v/>
      </c>
      <c r="Q868" s="14"/>
      <c r="S868" s="12" t="str">
        <f t="shared" si="206"/>
        <v/>
      </c>
      <c r="U868" s="22">
        <f>IF(I868='Intro &amp; Setup'!$AC$49, AF868, 0)</f>
        <v>0</v>
      </c>
      <c r="V868" s="57" t="str">
        <f t="shared" si="207"/>
        <v/>
      </c>
      <c r="X868" s="5" t="str">
        <f t="shared" si="213"/>
        <v/>
      </c>
      <c r="Y868" s="6" t="str">
        <f t="shared" si="213"/>
        <v/>
      </c>
      <c r="Z868" s="7" t="str">
        <f t="shared" si="213"/>
        <v/>
      </c>
      <c r="AA868" s="6"/>
      <c r="AB868" s="32" t="str">
        <f t="shared" ca="1" si="214"/>
        <v/>
      </c>
      <c r="AC868" s="59" t="str">
        <f t="shared" ca="1" si="214"/>
        <v/>
      </c>
      <c r="AD868" s="60" t="str">
        <f t="shared" ca="1" si="214"/>
        <v/>
      </c>
      <c r="AE868" s="59"/>
      <c r="AF868" s="22" t="str">
        <f>IF(AND(I868="", J868=""), "", IF(AND(J868="", 'Intro &amp; Setup'!$K$42&gt;0), 'Intro &amp; Setup'!$K$42, J868))</f>
        <v/>
      </c>
      <c r="AO868" s="37" t="str">
        <f>IF(B868="", "", IF(COUNTIF($B$9:B867, B868)&gt;0, "", B868))</f>
        <v/>
      </c>
      <c r="AP868" s="37" t="str">
        <f t="shared" si="209"/>
        <v/>
      </c>
      <c r="AQ868" s="37">
        <v>860</v>
      </c>
      <c r="AR868" s="37" t="str">
        <f t="shared" si="210"/>
        <v/>
      </c>
      <c r="AT868" s="37" t="str">
        <f t="shared" si="211"/>
        <v/>
      </c>
      <c r="AV868" s="22" t="str">
        <f t="shared" si="212"/>
        <v/>
      </c>
    </row>
    <row r="869" spans="1:48" x14ac:dyDescent="0.25">
      <c r="A869" s="14"/>
      <c r="B869" s="145"/>
      <c r="C869" s="146"/>
      <c r="D869" s="147"/>
      <c r="E869" s="147"/>
      <c r="F869" s="148"/>
      <c r="G869" s="149"/>
      <c r="H869" s="150"/>
      <c r="I869" s="151"/>
      <c r="J869" s="152"/>
      <c r="K869" s="14"/>
      <c r="L869" s="162" t="str">
        <f t="shared" si="204"/>
        <v/>
      </c>
      <c r="M869" s="163" t="str">
        <f t="shared" si="205"/>
        <v/>
      </c>
      <c r="N869" s="164" t="str">
        <f t="shared" si="208"/>
        <v/>
      </c>
      <c r="O869" s="14"/>
      <c r="P869" s="172" t="str">
        <f>IF(I869='Intro &amp; Setup'!$AC$49, Schedule!$P$7, "")</f>
        <v/>
      </c>
      <c r="Q869" s="14"/>
      <c r="S869" s="12" t="str">
        <f t="shared" si="206"/>
        <v/>
      </c>
      <c r="U869" s="22">
        <f>IF(I869='Intro &amp; Setup'!$AC$49, AF869, 0)</f>
        <v>0</v>
      </c>
      <c r="V869" s="57" t="str">
        <f t="shared" si="207"/>
        <v/>
      </c>
      <c r="X869" s="5" t="str">
        <f t="shared" ref="X869:Z888" si="215">IF($I869="", "", IF($S869=X$8, $I869, ""))</f>
        <v/>
      </c>
      <c r="Y869" s="6" t="str">
        <f t="shared" si="215"/>
        <v/>
      </c>
      <c r="Z869" s="7" t="str">
        <f t="shared" si="215"/>
        <v/>
      </c>
      <c r="AA869" s="6"/>
      <c r="AB869" s="32" t="str">
        <f t="shared" ref="AB869:AD888" ca="1" si="216">IF($S869=AB$8, $AF869, "")</f>
        <v/>
      </c>
      <c r="AC869" s="59" t="str">
        <f t="shared" ca="1" si="216"/>
        <v/>
      </c>
      <c r="AD869" s="60" t="str">
        <f t="shared" ca="1" si="216"/>
        <v/>
      </c>
      <c r="AE869" s="59"/>
      <c r="AF869" s="22" t="str">
        <f>IF(AND(I869="", J869=""), "", IF(AND(J869="", 'Intro &amp; Setup'!$K$42&gt;0), 'Intro &amp; Setup'!$K$42, J869))</f>
        <v/>
      </c>
      <c r="AO869" s="37" t="str">
        <f>IF(B869="", "", IF(COUNTIF($B$9:B868, B869)&gt;0, "", B869))</f>
        <v/>
      </c>
      <c r="AP869" s="37" t="str">
        <f t="shared" si="209"/>
        <v/>
      </c>
      <c r="AQ869" s="37">
        <v>861</v>
      </c>
      <c r="AR869" s="37" t="str">
        <f t="shared" si="210"/>
        <v/>
      </c>
      <c r="AT869" s="37" t="str">
        <f t="shared" si="211"/>
        <v/>
      </c>
      <c r="AV869" s="22" t="str">
        <f t="shared" si="212"/>
        <v/>
      </c>
    </row>
    <row r="870" spans="1:48" x14ac:dyDescent="0.25">
      <c r="A870" s="14"/>
      <c r="B870" s="145"/>
      <c r="C870" s="146"/>
      <c r="D870" s="147"/>
      <c r="E870" s="147"/>
      <c r="F870" s="148"/>
      <c r="G870" s="149"/>
      <c r="H870" s="150"/>
      <c r="I870" s="151"/>
      <c r="J870" s="152"/>
      <c r="K870" s="14"/>
      <c r="L870" s="162" t="str">
        <f t="shared" si="204"/>
        <v/>
      </c>
      <c r="M870" s="163" t="str">
        <f t="shared" si="205"/>
        <v/>
      </c>
      <c r="N870" s="164" t="str">
        <f t="shared" si="208"/>
        <v/>
      </c>
      <c r="O870" s="14"/>
      <c r="P870" s="172" t="str">
        <f>IF(I870='Intro &amp; Setup'!$AC$49, Schedule!$P$7, "")</f>
        <v/>
      </c>
      <c r="Q870" s="14"/>
      <c r="S870" s="12" t="str">
        <f t="shared" si="206"/>
        <v/>
      </c>
      <c r="U870" s="22">
        <f>IF(I870='Intro &amp; Setup'!$AC$49, AF870, 0)</f>
        <v>0</v>
      </c>
      <c r="V870" s="57" t="str">
        <f t="shared" si="207"/>
        <v/>
      </c>
      <c r="X870" s="5" t="str">
        <f t="shared" si="215"/>
        <v/>
      </c>
      <c r="Y870" s="6" t="str">
        <f t="shared" si="215"/>
        <v/>
      </c>
      <c r="Z870" s="7" t="str">
        <f t="shared" si="215"/>
        <v/>
      </c>
      <c r="AA870" s="6"/>
      <c r="AB870" s="32" t="str">
        <f t="shared" ca="1" si="216"/>
        <v/>
      </c>
      <c r="AC870" s="59" t="str">
        <f t="shared" ca="1" si="216"/>
        <v/>
      </c>
      <c r="AD870" s="60" t="str">
        <f t="shared" ca="1" si="216"/>
        <v/>
      </c>
      <c r="AE870" s="59"/>
      <c r="AF870" s="22" t="str">
        <f>IF(AND(I870="", J870=""), "", IF(AND(J870="", 'Intro &amp; Setup'!$K$42&gt;0), 'Intro &amp; Setup'!$K$42, J870))</f>
        <v/>
      </c>
      <c r="AO870" s="37" t="str">
        <f>IF(B870="", "", IF(COUNTIF($B$9:B869, B870)&gt;0, "", B870))</f>
        <v/>
      </c>
      <c r="AP870" s="37" t="str">
        <f t="shared" si="209"/>
        <v/>
      </c>
      <c r="AQ870" s="37">
        <v>862</v>
      </c>
      <c r="AR870" s="37" t="str">
        <f t="shared" si="210"/>
        <v/>
      </c>
      <c r="AT870" s="37" t="str">
        <f t="shared" si="211"/>
        <v/>
      </c>
      <c r="AV870" s="22" t="str">
        <f t="shared" si="212"/>
        <v/>
      </c>
    </row>
    <row r="871" spans="1:48" x14ac:dyDescent="0.25">
      <c r="A871" s="14"/>
      <c r="B871" s="145"/>
      <c r="C871" s="146"/>
      <c r="D871" s="147"/>
      <c r="E871" s="147"/>
      <c r="F871" s="148"/>
      <c r="G871" s="149"/>
      <c r="H871" s="150"/>
      <c r="I871" s="151"/>
      <c r="J871" s="152"/>
      <c r="K871" s="14"/>
      <c r="L871" s="162" t="str">
        <f t="shared" si="204"/>
        <v/>
      </c>
      <c r="M871" s="163" t="str">
        <f t="shared" si="205"/>
        <v/>
      </c>
      <c r="N871" s="164" t="str">
        <f t="shared" si="208"/>
        <v/>
      </c>
      <c r="O871" s="14"/>
      <c r="P871" s="172" t="str">
        <f>IF(I871='Intro &amp; Setup'!$AC$49, Schedule!$P$7, "")</f>
        <v/>
      </c>
      <c r="Q871" s="14"/>
      <c r="S871" s="12" t="str">
        <f t="shared" si="206"/>
        <v/>
      </c>
      <c r="U871" s="22">
        <f>IF(I871='Intro &amp; Setup'!$AC$49, AF871, 0)</f>
        <v>0</v>
      </c>
      <c r="V871" s="57" t="str">
        <f t="shared" si="207"/>
        <v/>
      </c>
      <c r="X871" s="5" t="str">
        <f t="shared" si="215"/>
        <v/>
      </c>
      <c r="Y871" s="6" t="str">
        <f t="shared" si="215"/>
        <v/>
      </c>
      <c r="Z871" s="7" t="str">
        <f t="shared" si="215"/>
        <v/>
      </c>
      <c r="AA871" s="6"/>
      <c r="AB871" s="32" t="str">
        <f t="shared" ca="1" si="216"/>
        <v/>
      </c>
      <c r="AC871" s="59" t="str">
        <f t="shared" ca="1" si="216"/>
        <v/>
      </c>
      <c r="AD871" s="60" t="str">
        <f t="shared" ca="1" si="216"/>
        <v/>
      </c>
      <c r="AE871" s="59"/>
      <c r="AF871" s="22" t="str">
        <f>IF(AND(I871="", J871=""), "", IF(AND(J871="", 'Intro &amp; Setup'!$K$42&gt;0), 'Intro &amp; Setup'!$K$42, J871))</f>
        <v/>
      </c>
      <c r="AO871" s="37" t="str">
        <f>IF(B871="", "", IF(COUNTIF($B$9:B870, B871)&gt;0, "", B871))</f>
        <v/>
      </c>
      <c r="AP871" s="37" t="str">
        <f t="shared" si="209"/>
        <v/>
      </c>
      <c r="AQ871" s="37">
        <v>863</v>
      </c>
      <c r="AR871" s="37" t="str">
        <f t="shared" si="210"/>
        <v/>
      </c>
      <c r="AT871" s="37" t="str">
        <f t="shared" si="211"/>
        <v/>
      </c>
      <c r="AV871" s="22" t="str">
        <f t="shared" si="212"/>
        <v/>
      </c>
    </row>
    <row r="872" spans="1:48" x14ac:dyDescent="0.25">
      <c r="A872" s="14"/>
      <c r="B872" s="145"/>
      <c r="C872" s="146"/>
      <c r="D872" s="147"/>
      <c r="E872" s="147"/>
      <c r="F872" s="148"/>
      <c r="G872" s="149"/>
      <c r="H872" s="150"/>
      <c r="I872" s="151"/>
      <c r="J872" s="152"/>
      <c r="K872" s="14"/>
      <c r="L872" s="162" t="str">
        <f t="shared" si="204"/>
        <v/>
      </c>
      <c r="M872" s="163" t="str">
        <f t="shared" si="205"/>
        <v/>
      </c>
      <c r="N872" s="164" t="str">
        <f t="shared" si="208"/>
        <v/>
      </c>
      <c r="O872" s="14"/>
      <c r="P872" s="172" t="str">
        <f>IF(I872='Intro &amp; Setup'!$AC$49, Schedule!$P$7, "")</f>
        <v/>
      </c>
      <c r="Q872" s="14"/>
      <c r="S872" s="12" t="str">
        <f t="shared" si="206"/>
        <v/>
      </c>
      <c r="U872" s="22">
        <f>IF(I872='Intro &amp; Setup'!$AC$49, AF872, 0)</f>
        <v>0</v>
      </c>
      <c r="V872" s="57" t="str">
        <f t="shared" si="207"/>
        <v/>
      </c>
      <c r="X872" s="5" t="str">
        <f t="shared" si="215"/>
        <v/>
      </c>
      <c r="Y872" s="6" t="str">
        <f t="shared" si="215"/>
        <v/>
      </c>
      <c r="Z872" s="7" t="str">
        <f t="shared" si="215"/>
        <v/>
      </c>
      <c r="AA872" s="6"/>
      <c r="AB872" s="32" t="str">
        <f t="shared" ca="1" si="216"/>
        <v/>
      </c>
      <c r="AC872" s="59" t="str">
        <f t="shared" ca="1" si="216"/>
        <v/>
      </c>
      <c r="AD872" s="60" t="str">
        <f t="shared" ca="1" si="216"/>
        <v/>
      </c>
      <c r="AE872" s="59"/>
      <c r="AF872" s="22" t="str">
        <f>IF(AND(I872="", J872=""), "", IF(AND(J872="", 'Intro &amp; Setup'!$K$42&gt;0), 'Intro &amp; Setup'!$K$42, J872))</f>
        <v/>
      </c>
      <c r="AO872" s="37" t="str">
        <f>IF(B872="", "", IF(COUNTIF($B$9:B871, B872)&gt;0, "", B872))</f>
        <v/>
      </c>
      <c r="AP872" s="37" t="str">
        <f t="shared" si="209"/>
        <v/>
      </c>
      <c r="AQ872" s="37">
        <v>864</v>
      </c>
      <c r="AR872" s="37" t="str">
        <f t="shared" si="210"/>
        <v/>
      </c>
      <c r="AT872" s="37" t="str">
        <f t="shared" si="211"/>
        <v/>
      </c>
      <c r="AV872" s="22" t="str">
        <f t="shared" si="212"/>
        <v/>
      </c>
    </row>
    <row r="873" spans="1:48" x14ac:dyDescent="0.25">
      <c r="A873" s="14"/>
      <c r="B873" s="145"/>
      <c r="C873" s="146"/>
      <c r="D873" s="147"/>
      <c r="E873" s="147"/>
      <c r="F873" s="148"/>
      <c r="G873" s="149"/>
      <c r="H873" s="150"/>
      <c r="I873" s="151"/>
      <c r="J873" s="152"/>
      <c r="K873" s="14"/>
      <c r="L873" s="162" t="str">
        <f t="shared" si="204"/>
        <v/>
      </c>
      <c r="M873" s="163" t="str">
        <f t="shared" si="205"/>
        <v/>
      </c>
      <c r="N873" s="164" t="str">
        <f t="shared" si="208"/>
        <v/>
      </c>
      <c r="O873" s="14"/>
      <c r="P873" s="172" t="str">
        <f>IF(I873='Intro &amp; Setup'!$AC$49, Schedule!$P$7, "")</f>
        <v/>
      </c>
      <c r="Q873" s="14"/>
      <c r="S873" s="12" t="str">
        <f t="shared" si="206"/>
        <v/>
      </c>
      <c r="U873" s="22">
        <f>IF(I873='Intro &amp; Setup'!$AC$49, AF873, 0)</f>
        <v>0</v>
      </c>
      <c r="V873" s="57" t="str">
        <f t="shared" si="207"/>
        <v/>
      </c>
      <c r="X873" s="5" t="str">
        <f t="shared" si="215"/>
        <v/>
      </c>
      <c r="Y873" s="6" t="str">
        <f t="shared" si="215"/>
        <v/>
      </c>
      <c r="Z873" s="7" t="str">
        <f t="shared" si="215"/>
        <v/>
      </c>
      <c r="AA873" s="6"/>
      <c r="AB873" s="32" t="str">
        <f t="shared" ca="1" si="216"/>
        <v/>
      </c>
      <c r="AC873" s="59" t="str">
        <f t="shared" ca="1" si="216"/>
        <v/>
      </c>
      <c r="AD873" s="60" t="str">
        <f t="shared" ca="1" si="216"/>
        <v/>
      </c>
      <c r="AE873" s="59"/>
      <c r="AF873" s="22" t="str">
        <f>IF(AND(I873="", J873=""), "", IF(AND(J873="", 'Intro &amp; Setup'!$K$42&gt;0), 'Intro &amp; Setup'!$K$42, J873))</f>
        <v/>
      </c>
      <c r="AO873" s="37" t="str">
        <f>IF(B873="", "", IF(COUNTIF($B$9:B872, B873)&gt;0, "", B873))</f>
        <v/>
      </c>
      <c r="AP873" s="37" t="str">
        <f t="shared" si="209"/>
        <v/>
      </c>
      <c r="AQ873" s="37">
        <v>865</v>
      </c>
      <c r="AR873" s="37" t="str">
        <f t="shared" si="210"/>
        <v/>
      </c>
      <c r="AT873" s="37" t="str">
        <f t="shared" si="211"/>
        <v/>
      </c>
      <c r="AV873" s="22" t="str">
        <f t="shared" si="212"/>
        <v/>
      </c>
    </row>
    <row r="874" spans="1:48" x14ac:dyDescent="0.25">
      <c r="A874" s="14"/>
      <c r="B874" s="145"/>
      <c r="C874" s="146"/>
      <c r="D874" s="147"/>
      <c r="E874" s="147"/>
      <c r="F874" s="148"/>
      <c r="G874" s="149"/>
      <c r="H874" s="150"/>
      <c r="I874" s="151"/>
      <c r="J874" s="152"/>
      <c r="K874" s="14"/>
      <c r="L874" s="162" t="str">
        <f t="shared" si="204"/>
        <v/>
      </c>
      <c r="M874" s="163" t="str">
        <f t="shared" si="205"/>
        <v/>
      </c>
      <c r="N874" s="164" t="str">
        <f t="shared" si="208"/>
        <v/>
      </c>
      <c r="O874" s="14"/>
      <c r="P874" s="172" t="str">
        <f>IF(I874='Intro &amp; Setup'!$AC$49, Schedule!$P$7, "")</f>
        <v/>
      </c>
      <c r="Q874" s="14"/>
      <c r="S874" s="12" t="str">
        <f t="shared" si="206"/>
        <v/>
      </c>
      <c r="U874" s="22">
        <f>IF(I874='Intro &amp; Setup'!$AC$49, AF874, 0)</f>
        <v>0</v>
      </c>
      <c r="V874" s="57" t="str">
        <f t="shared" si="207"/>
        <v/>
      </c>
      <c r="X874" s="5" t="str">
        <f t="shared" si="215"/>
        <v/>
      </c>
      <c r="Y874" s="6" t="str">
        <f t="shared" si="215"/>
        <v/>
      </c>
      <c r="Z874" s="7" t="str">
        <f t="shared" si="215"/>
        <v/>
      </c>
      <c r="AA874" s="6"/>
      <c r="AB874" s="32" t="str">
        <f t="shared" ca="1" si="216"/>
        <v/>
      </c>
      <c r="AC874" s="59" t="str">
        <f t="shared" ca="1" si="216"/>
        <v/>
      </c>
      <c r="AD874" s="60" t="str">
        <f t="shared" ca="1" si="216"/>
        <v/>
      </c>
      <c r="AE874" s="59"/>
      <c r="AF874" s="22" t="str">
        <f>IF(AND(I874="", J874=""), "", IF(AND(J874="", 'Intro &amp; Setup'!$K$42&gt;0), 'Intro &amp; Setup'!$K$42, J874))</f>
        <v/>
      </c>
      <c r="AO874" s="37" t="str">
        <f>IF(B874="", "", IF(COUNTIF($B$9:B873, B874)&gt;0, "", B874))</f>
        <v/>
      </c>
      <c r="AP874" s="37" t="str">
        <f t="shared" si="209"/>
        <v/>
      </c>
      <c r="AQ874" s="37">
        <v>866</v>
      </c>
      <c r="AR874" s="37" t="str">
        <f t="shared" si="210"/>
        <v/>
      </c>
      <c r="AT874" s="37" t="str">
        <f t="shared" si="211"/>
        <v/>
      </c>
      <c r="AV874" s="22" t="str">
        <f t="shared" si="212"/>
        <v/>
      </c>
    </row>
    <row r="875" spans="1:48" x14ac:dyDescent="0.25">
      <c r="A875" s="14"/>
      <c r="B875" s="145"/>
      <c r="C875" s="146"/>
      <c r="D875" s="147"/>
      <c r="E875" s="147"/>
      <c r="F875" s="148"/>
      <c r="G875" s="149"/>
      <c r="H875" s="150"/>
      <c r="I875" s="151"/>
      <c r="J875" s="152"/>
      <c r="K875" s="14"/>
      <c r="L875" s="162" t="str">
        <f t="shared" si="204"/>
        <v/>
      </c>
      <c r="M875" s="163" t="str">
        <f t="shared" si="205"/>
        <v/>
      </c>
      <c r="N875" s="164" t="str">
        <f t="shared" si="208"/>
        <v/>
      </c>
      <c r="O875" s="14"/>
      <c r="P875" s="172" t="str">
        <f>IF(I875='Intro &amp; Setup'!$AC$49, Schedule!$P$7, "")</f>
        <v/>
      </c>
      <c r="Q875" s="14"/>
      <c r="S875" s="12" t="str">
        <f t="shared" si="206"/>
        <v/>
      </c>
      <c r="U875" s="22">
        <f>IF(I875='Intro &amp; Setup'!$AC$49, AF875, 0)</f>
        <v>0</v>
      </c>
      <c r="V875" s="57" t="str">
        <f t="shared" si="207"/>
        <v/>
      </c>
      <c r="X875" s="5" t="str">
        <f t="shared" si="215"/>
        <v/>
      </c>
      <c r="Y875" s="6" t="str">
        <f t="shared" si="215"/>
        <v/>
      </c>
      <c r="Z875" s="7" t="str">
        <f t="shared" si="215"/>
        <v/>
      </c>
      <c r="AA875" s="6"/>
      <c r="AB875" s="32" t="str">
        <f t="shared" ca="1" si="216"/>
        <v/>
      </c>
      <c r="AC875" s="59" t="str">
        <f t="shared" ca="1" si="216"/>
        <v/>
      </c>
      <c r="AD875" s="60" t="str">
        <f t="shared" ca="1" si="216"/>
        <v/>
      </c>
      <c r="AE875" s="59"/>
      <c r="AF875" s="22" t="str">
        <f>IF(AND(I875="", J875=""), "", IF(AND(J875="", 'Intro &amp; Setup'!$K$42&gt;0), 'Intro &amp; Setup'!$K$42, J875))</f>
        <v/>
      </c>
      <c r="AO875" s="37" t="str">
        <f>IF(B875="", "", IF(COUNTIF($B$9:B874, B875)&gt;0, "", B875))</f>
        <v/>
      </c>
      <c r="AP875" s="37" t="str">
        <f t="shared" si="209"/>
        <v/>
      </c>
      <c r="AQ875" s="37">
        <v>867</v>
      </c>
      <c r="AR875" s="37" t="str">
        <f t="shared" si="210"/>
        <v/>
      </c>
      <c r="AT875" s="37" t="str">
        <f t="shared" si="211"/>
        <v/>
      </c>
      <c r="AV875" s="22" t="str">
        <f t="shared" si="212"/>
        <v/>
      </c>
    </row>
    <row r="876" spans="1:48" x14ac:dyDescent="0.25">
      <c r="A876" s="14"/>
      <c r="B876" s="145"/>
      <c r="C876" s="146"/>
      <c r="D876" s="147"/>
      <c r="E876" s="147"/>
      <c r="F876" s="148"/>
      <c r="G876" s="149"/>
      <c r="H876" s="150"/>
      <c r="I876" s="151"/>
      <c r="J876" s="152"/>
      <c r="K876" s="14"/>
      <c r="L876" s="162" t="str">
        <f t="shared" si="204"/>
        <v/>
      </c>
      <c r="M876" s="163" t="str">
        <f t="shared" si="205"/>
        <v/>
      </c>
      <c r="N876" s="164" t="str">
        <f t="shared" si="208"/>
        <v/>
      </c>
      <c r="O876" s="14"/>
      <c r="P876" s="172" t="str">
        <f>IF(I876='Intro &amp; Setup'!$AC$49, Schedule!$P$7, "")</f>
        <v/>
      </c>
      <c r="Q876" s="14"/>
      <c r="S876" s="12" t="str">
        <f t="shared" si="206"/>
        <v/>
      </c>
      <c r="U876" s="22">
        <f>IF(I876='Intro &amp; Setup'!$AC$49, AF876, 0)</f>
        <v>0</v>
      </c>
      <c r="V876" s="57" t="str">
        <f t="shared" si="207"/>
        <v/>
      </c>
      <c r="X876" s="5" t="str">
        <f t="shared" si="215"/>
        <v/>
      </c>
      <c r="Y876" s="6" t="str">
        <f t="shared" si="215"/>
        <v/>
      </c>
      <c r="Z876" s="7" t="str">
        <f t="shared" si="215"/>
        <v/>
      </c>
      <c r="AA876" s="6"/>
      <c r="AB876" s="32" t="str">
        <f t="shared" ca="1" si="216"/>
        <v/>
      </c>
      <c r="AC876" s="59" t="str">
        <f t="shared" ca="1" si="216"/>
        <v/>
      </c>
      <c r="AD876" s="60" t="str">
        <f t="shared" ca="1" si="216"/>
        <v/>
      </c>
      <c r="AE876" s="59"/>
      <c r="AF876" s="22" t="str">
        <f>IF(AND(I876="", J876=""), "", IF(AND(J876="", 'Intro &amp; Setup'!$K$42&gt;0), 'Intro &amp; Setup'!$K$42, J876))</f>
        <v/>
      </c>
      <c r="AO876" s="37" t="str">
        <f>IF(B876="", "", IF(COUNTIF($B$9:B875, B876)&gt;0, "", B876))</f>
        <v/>
      </c>
      <c r="AP876" s="37" t="str">
        <f t="shared" si="209"/>
        <v/>
      </c>
      <c r="AQ876" s="37">
        <v>868</v>
      </c>
      <c r="AR876" s="37" t="str">
        <f t="shared" si="210"/>
        <v/>
      </c>
      <c r="AT876" s="37" t="str">
        <f t="shared" si="211"/>
        <v/>
      </c>
      <c r="AV876" s="22" t="str">
        <f t="shared" si="212"/>
        <v/>
      </c>
    </row>
    <row r="877" spans="1:48" x14ac:dyDescent="0.25">
      <c r="A877" s="14"/>
      <c r="B877" s="145"/>
      <c r="C877" s="146"/>
      <c r="D877" s="147"/>
      <c r="E877" s="147"/>
      <c r="F877" s="148"/>
      <c r="G877" s="149"/>
      <c r="H877" s="150"/>
      <c r="I877" s="151"/>
      <c r="J877" s="152"/>
      <c r="K877" s="14"/>
      <c r="L877" s="162" t="str">
        <f t="shared" si="204"/>
        <v/>
      </c>
      <c r="M877" s="163" t="str">
        <f t="shared" si="205"/>
        <v/>
      </c>
      <c r="N877" s="164" t="str">
        <f t="shared" si="208"/>
        <v/>
      </c>
      <c r="O877" s="14"/>
      <c r="P877" s="172" t="str">
        <f>IF(I877='Intro &amp; Setup'!$AC$49, Schedule!$P$7, "")</f>
        <v/>
      </c>
      <c r="Q877" s="14"/>
      <c r="S877" s="12" t="str">
        <f t="shared" si="206"/>
        <v/>
      </c>
      <c r="U877" s="22">
        <f>IF(I877='Intro &amp; Setup'!$AC$49, AF877, 0)</f>
        <v>0</v>
      </c>
      <c r="V877" s="57" t="str">
        <f t="shared" si="207"/>
        <v/>
      </c>
      <c r="X877" s="5" t="str">
        <f t="shared" si="215"/>
        <v/>
      </c>
      <c r="Y877" s="6" t="str">
        <f t="shared" si="215"/>
        <v/>
      </c>
      <c r="Z877" s="7" t="str">
        <f t="shared" si="215"/>
        <v/>
      </c>
      <c r="AA877" s="6"/>
      <c r="AB877" s="32" t="str">
        <f t="shared" ca="1" si="216"/>
        <v/>
      </c>
      <c r="AC877" s="59" t="str">
        <f t="shared" ca="1" si="216"/>
        <v/>
      </c>
      <c r="AD877" s="60" t="str">
        <f t="shared" ca="1" si="216"/>
        <v/>
      </c>
      <c r="AE877" s="59"/>
      <c r="AF877" s="22" t="str">
        <f>IF(AND(I877="", J877=""), "", IF(AND(J877="", 'Intro &amp; Setup'!$K$42&gt;0), 'Intro &amp; Setup'!$K$42, J877))</f>
        <v/>
      </c>
      <c r="AO877" s="37" t="str">
        <f>IF(B877="", "", IF(COUNTIF($B$9:B876, B877)&gt;0, "", B877))</f>
        <v/>
      </c>
      <c r="AP877" s="37" t="str">
        <f t="shared" si="209"/>
        <v/>
      </c>
      <c r="AQ877" s="37">
        <v>869</v>
      </c>
      <c r="AR877" s="37" t="str">
        <f t="shared" si="210"/>
        <v/>
      </c>
      <c r="AT877" s="37" t="str">
        <f t="shared" si="211"/>
        <v/>
      </c>
      <c r="AV877" s="22" t="str">
        <f t="shared" si="212"/>
        <v/>
      </c>
    </row>
    <row r="878" spans="1:48" x14ac:dyDescent="0.25">
      <c r="A878" s="14"/>
      <c r="B878" s="145"/>
      <c r="C878" s="146"/>
      <c r="D878" s="147"/>
      <c r="E878" s="147"/>
      <c r="F878" s="148"/>
      <c r="G878" s="149"/>
      <c r="H878" s="150"/>
      <c r="I878" s="151"/>
      <c r="J878" s="152"/>
      <c r="K878" s="14"/>
      <c r="L878" s="162" t="str">
        <f t="shared" si="204"/>
        <v/>
      </c>
      <c r="M878" s="163" t="str">
        <f t="shared" si="205"/>
        <v/>
      </c>
      <c r="N878" s="164" t="str">
        <f t="shared" si="208"/>
        <v/>
      </c>
      <c r="O878" s="14"/>
      <c r="P878" s="172" t="str">
        <f>IF(I878='Intro &amp; Setup'!$AC$49, Schedule!$P$7, "")</f>
        <v/>
      </c>
      <c r="Q878" s="14"/>
      <c r="S878" s="12" t="str">
        <f t="shared" si="206"/>
        <v/>
      </c>
      <c r="U878" s="22">
        <f>IF(I878='Intro &amp; Setup'!$AC$49, AF878, 0)</f>
        <v>0</v>
      </c>
      <c r="V878" s="57" t="str">
        <f t="shared" si="207"/>
        <v/>
      </c>
      <c r="X878" s="5" t="str">
        <f t="shared" si="215"/>
        <v/>
      </c>
      <c r="Y878" s="6" t="str">
        <f t="shared" si="215"/>
        <v/>
      </c>
      <c r="Z878" s="7" t="str">
        <f t="shared" si="215"/>
        <v/>
      </c>
      <c r="AA878" s="6"/>
      <c r="AB878" s="32" t="str">
        <f t="shared" ca="1" si="216"/>
        <v/>
      </c>
      <c r="AC878" s="59" t="str">
        <f t="shared" ca="1" si="216"/>
        <v/>
      </c>
      <c r="AD878" s="60" t="str">
        <f t="shared" ca="1" si="216"/>
        <v/>
      </c>
      <c r="AE878" s="59"/>
      <c r="AF878" s="22" t="str">
        <f>IF(AND(I878="", J878=""), "", IF(AND(J878="", 'Intro &amp; Setup'!$K$42&gt;0), 'Intro &amp; Setup'!$K$42, J878))</f>
        <v/>
      </c>
      <c r="AO878" s="37" t="str">
        <f>IF(B878="", "", IF(COUNTIF($B$9:B877, B878)&gt;0, "", B878))</f>
        <v/>
      </c>
      <c r="AP878" s="37" t="str">
        <f t="shared" si="209"/>
        <v/>
      </c>
      <c r="AQ878" s="37">
        <v>870</v>
      </c>
      <c r="AR878" s="37" t="str">
        <f t="shared" si="210"/>
        <v/>
      </c>
      <c r="AT878" s="37" t="str">
        <f t="shared" si="211"/>
        <v/>
      </c>
      <c r="AV878" s="22" t="str">
        <f t="shared" si="212"/>
        <v/>
      </c>
    </row>
    <row r="879" spans="1:48" x14ac:dyDescent="0.25">
      <c r="A879" s="14"/>
      <c r="B879" s="145"/>
      <c r="C879" s="146"/>
      <c r="D879" s="147"/>
      <c r="E879" s="147"/>
      <c r="F879" s="148"/>
      <c r="G879" s="149"/>
      <c r="H879" s="150"/>
      <c r="I879" s="151"/>
      <c r="J879" s="152"/>
      <c r="K879" s="14"/>
      <c r="L879" s="162" t="str">
        <f t="shared" si="204"/>
        <v/>
      </c>
      <c r="M879" s="163" t="str">
        <f t="shared" si="205"/>
        <v/>
      </c>
      <c r="N879" s="164" t="str">
        <f t="shared" si="208"/>
        <v/>
      </c>
      <c r="O879" s="14"/>
      <c r="P879" s="172" t="str">
        <f>IF(I879='Intro &amp; Setup'!$AC$49, Schedule!$P$7, "")</f>
        <v/>
      </c>
      <c r="Q879" s="14"/>
      <c r="S879" s="12" t="str">
        <f t="shared" si="206"/>
        <v/>
      </c>
      <c r="U879" s="22">
        <f>IF(I879='Intro &amp; Setup'!$AC$49, AF879, 0)</f>
        <v>0</v>
      </c>
      <c r="V879" s="57" t="str">
        <f t="shared" si="207"/>
        <v/>
      </c>
      <c r="X879" s="5" t="str">
        <f t="shared" si="215"/>
        <v/>
      </c>
      <c r="Y879" s="6" t="str">
        <f t="shared" si="215"/>
        <v/>
      </c>
      <c r="Z879" s="7" t="str">
        <f t="shared" si="215"/>
        <v/>
      </c>
      <c r="AA879" s="6"/>
      <c r="AB879" s="32" t="str">
        <f t="shared" ca="1" si="216"/>
        <v/>
      </c>
      <c r="AC879" s="59" t="str">
        <f t="shared" ca="1" si="216"/>
        <v/>
      </c>
      <c r="AD879" s="60" t="str">
        <f t="shared" ca="1" si="216"/>
        <v/>
      </c>
      <c r="AE879" s="59"/>
      <c r="AF879" s="22" t="str">
        <f>IF(AND(I879="", J879=""), "", IF(AND(J879="", 'Intro &amp; Setup'!$K$42&gt;0), 'Intro &amp; Setup'!$K$42, J879))</f>
        <v/>
      </c>
      <c r="AO879" s="37" t="str">
        <f>IF(B879="", "", IF(COUNTIF($B$9:B878, B879)&gt;0, "", B879))</f>
        <v/>
      </c>
      <c r="AP879" s="37" t="str">
        <f t="shared" si="209"/>
        <v/>
      </c>
      <c r="AQ879" s="37">
        <v>871</v>
      </c>
      <c r="AR879" s="37" t="str">
        <f t="shared" si="210"/>
        <v/>
      </c>
      <c r="AT879" s="37" t="str">
        <f t="shared" si="211"/>
        <v/>
      </c>
      <c r="AV879" s="22" t="str">
        <f t="shared" si="212"/>
        <v/>
      </c>
    </row>
    <row r="880" spans="1:48" x14ac:dyDescent="0.25">
      <c r="A880" s="14"/>
      <c r="B880" s="145"/>
      <c r="C880" s="146"/>
      <c r="D880" s="147"/>
      <c r="E880" s="147"/>
      <c r="F880" s="148"/>
      <c r="G880" s="149"/>
      <c r="H880" s="150"/>
      <c r="I880" s="151"/>
      <c r="J880" s="152"/>
      <c r="K880" s="14"/>
      <c r="L880" s="162" t="str">
        <f t="shared" si="204"/>
        <v/>
      </c>
      <c r="M880" s="163" t="str">
        <f t="shared" si="205"/>
        <v/>
      </c>
      <c r="N880" s="164" t="str">
        <f t="shared" si="208"/>
        <v/>
      </c>
      <c r="O880" s="14"/>
      <c r="P880" s="172" t="str">
        <f>IF(I880='Intro &amp; Setup'!$AC$49, Schedule!$P$7, "")</f>
        <v/>
      </c>
      <c r="Q880" s="14"/>
      <c r="S880" s="12" t="str">
        <f t="shared" si="206"/>
        <v/>
      </c>
      <c r="U880" s="22">
        <f>IF(I880='Intro &amp; Setup'!$AC$49, AF880, 0)</f>
        <v>0</v>
      </c>
      <c r="V880" s="57" t="str">
        <f t="shared" si="207"/>
        <v/>
      </c>
      <c r="X880" s="5" t="str">
        <f t="shared" si="215"/>
        <v/>
      </c>
      <c r="Y880" s="6" t="str">
        <f t="shared" si="215"/>
        <v/>
      </c>
      <c r="Z880" s="7" t="str">
        <f t="shared" si="215"/>
        <v/>
      </c>
      <c r="AA880" s="6"/>
      <c r="AB880" s="32" t="str">
        <f t="shared" ca="1" si="216"/>
        <v/>
      </c>
      <c r="AC880" s="59" t="str">
        <f t="shared" ca="1" si="216"/>
        <v/>
      </c>
      <c r="AD880" s="60" t="str">
        <f t="shared" ca="1" si="216"/>
        <v/>
      </c>
      <c r="AE880" s="59"/>
      <c r="AF880" s="22" t="str">
        <f>IF(AND(I880="", J880=""), "", IF(AND(J880="", 'Intro &amp; Setup'!$K$42&gt;0), 'Intro &amp; Setup'!$K$42, J880))</f>
        <v/>
      </c>
      <c r="AO880" s="37" t="str">
        <f>IF(B880="", "", IF(COUNTIF($B$9:B879, B880)&gt;0, "", B880))</f>
        <v/>
      </c>
      <c r="AP880" s="37" t="str">
        <f t="shared" si="209"/>
        <v/>
      </c>
      <c r="AQ880" s="37">
        <v>872</v>
      </c>
      <c r="AR880" s="37" t="str">
        <f t="shared" si="210"/>
        <v/>
      </c>
      <c r="AT880" s="37" t="str">
        <f t="shared" si="211"/>
        <v/>
      </c>
      <c r="AV880" s="22" t="str">
        <f t="shared" si="212"/>
        <v/>
      </c>
    </row>
    <row r="881" spans="1:48" x14ac:dyDescent="0.25">
      <c r="A881" s="14"/>
      <c r="B881" s="145"/>
      <c r="C881" s="146"/>
      <c r="D881" s="147"/>
      <c r="E881" s="147"/>
      <c r="F881" s="148"/>
      <c r="G881" s="149"/>
      <c r="H881" s="150"/>
      <c r="I881" s="151"/>
      <c r="J881" s="152"/>
      <c r="K881" s="14"/>
      <c r="L881" s="162" t="str">
        <f t="shared" si="204"/>
        <v/>
      </c>
      <c r="M881" s="163" t="str">
        <f t="shared" si="205"/>
        <v/>
      </c>
      <c r="N881" s="164" t="str">
        <f t="shared" si="208"/>
        <v/>
      </c>
      <c r="O881" s="14"/>
      <c r="P881" s="172" t="str">
        <f>IF(I881='Intro &amp; Setup'!$AC$49, Schedule!$P$7, "")</f>
        <v/>
      </c>
      <c r="Q881" s="14"/>
      <c r="S881" s="12" t="str">
        <f t="shared" si="206"/>
        <v/>
      </c>
      <c r="U881" s="22">
        <f>IF(I881='Intro &amp; Setup'!$AC$49, AF881, 0)</f>
        <v>0</v>
      </c>
      <c r="V881" s="57" t="str">
        <f t="shared" si="207"/>
        <v/>
      </c>
      <c r="X881" s="5" t="str">
        <f t="shared" si="215"/>
        <v/>
      </c>
      <c r="Y881" s="6" t="str">
        <f t="shared" si="215"/>
        <v/>
      </c>
      <c r="Z881" s="7" t="str">
        <f t="shared" si="215"/>
        <v/>
      </c>
      <c r="AA881" s="6"/>
      <c r="AB881" s="32" t="str">
        <f t="shared" ca="1" si="216"/>
        <v/>
      </c>
      <c r="AC881" s="59" t="str">
        <f t="shared" ca="1" si="216"/>
        <v/>
      </c>
      <c r="AD881" s="60" t="str">
        <f t="shared" ca="1" si="216"/>
        <v/>
      </c>
      <c r="AE881" s="59"/>
      <c r="AF881" s="22" t="str">
        <f>IF(AND(I881="", J881=""), "", IF(AND(J881="", 'Intro &amp; Setup'!$K$42&gt;0), 'Intro &amp; Setup'!$K$42, J881))</f>
        <v/>
      </c>
      <c r="AO881" s="37" t="str">
        <f>IF(B881="", "", IF(COUNTIF($B$9:B880, B881)&gt;0, "", B881))</f>
        <v/>
      </c>
      <c r="AP881" s="37" t="str">
        <f t="shared" si="209"/>
        <v/>
      </c>
      <c r="AQ881" s="37">
        <v>873</v>
      </c>
      <c r="AR881" s="37" t="str">
        <f t="shared" si="210"/>
        <v/>
      </c>
      <c r="AT881" s="37" t="str">
        <f t="shared" si="211"/>
        <v/>
      </c>
      <c r="AV881" s="22" t="str">
        <f t="shared" si="212"/>
        <v/>
      </c>
    </row>
    <row r="882" spans="1:48" x14ac:dyDescent="0.25">
      <c r="A882" s="14"/>
      <c r="B882" s="145"/>
      <c r="C882" s="146"/>
      <c r="D882" s="147"/>
      <c r="E882" s="147"/>
      <c r="F882" s="148"/>
      <c r="G882" s="149"/>
      <c r="H882" s="150"/>
      <c r="I882" s="151"/>
      <c r="J882" s="152"/>
      <c r="K882" s="14"/>
      <c r="L882" s="162" t="str">
        <f t="shared" si="204"/>
        <v/>
      </c>
      <c r="M882" s="163" t="str">
        <f t="shared" si="205"/>
        <v/>
      </c>
      <c r="N882" s="164" t="str">
        <f t="shared" si="208"/>
        <v/>
      </c>
      <c r="O882" s="14"/>
      <c r="P882" s="172" t="str">
        <f>IF(I882='Intro &amp; Setup'!$AC$49, Schedule!$P$7, "")</f>
        <v/>
      </c>
      <c r="Q882" s="14"/>
      <c r="S882" s="12" t="str">
        <f t="shared" si="206"/>
        <v/>
      </c>
      <c r="U882" s="22">
        <f>IF(I882='Intro &amp; Setup'!$AC$49, AF882, 0)</f>
        <v>0</v>
      </c>
      <c r="V882" s="57" t="str">
        <f t="shared" si="207"/>
        <v/>
      </c>
      <c r="X882" s="5" t="str">
        <f t="shared" si="215"/>
        <v/>
      </c>
      <c r="Y882" s="6" t="str">
        <f t="shared" si="215"/>
        <v/>
      </c>
      <c r="Z882" s="7" t="str">
        <f t="shared" si="215"/>
        <v/>
      </c>
      <c r="AA882" s="6"/>
      <c r="AB882" s="32" t="str">
        <f t="shared" ca="1" si="216"/>
        <v/>
      </c>
      <c r="AC882" s="59" t="str">
        <f t="shared" ca="1" si="216"/>
        <v/>
      </c>
      <c r="AD882" s="60" t="str">
        <f t="shared" ca="1" si="216"/>
        <v/>
      </c>
      <c r="AE882" s="59"/>
      <c r="AF882" s="22" t="str">
        <f>IF(AND(I882="", J882=""), "", IF(AND(J882="", 'Intro &amp; Setup'!$K$42&gt;0), 'Intro &amp; Setup'!$K$42, J882))</f>
        <v/>
      </c>
      <c r="AO882" s="37" t="str">
        <f>IF(B882="", "", IF(COUNTIF($B$9:B881, B882)&gt;0, "", B882))</f>
        <v/>
      </c>
      <c r="AP882" s="37" t="str">
        <f t="shared" si="209"/>
        <v/>
      </c>
      <c r="AQ882" s="37">
        <v>874</v>
      </c>
      <c r="AR882" s="37" t="str">
        <f t="shared" si="210"/>
        <v/>
      </c>
      <c r="AT882" s="37" t="str">
        <f t="shared" si="211"/>
        <v/>
      </c>
      <c r="AV882" s="22" t="str">
        <f t="shared" si="212"/>
        <v/>
      </c>
    </row>
    <row r="883" spans="1:48" x14ac:dyDescent="0.25">
      <c r="A883" s="14"/>
      <c r="B883" s="145"/>
      <c r="C883" s="146"/>
      <c r="D883" s="147"/>
      <c r="E883" s="147"/>
      <c r="F883" s="148"/>
      <c r="G883" s="149"/>
      <c r="H883" s="150"/>
      <c r="I883" s="151"/>
      <c r="J883" s="152"/>
      <c r="K883" s="14"/>
      <c r="L883" s="162" t="str">
        <f t="shared" si="204"/>
        <v/>
      </c>
      <c r="M883" s="163" t="str">
        <f t="shared" si="205"/>
        <v/>
      </c>
      <c r="N883" s="164" t="str">
        <f t="shared" si="208"/>
        <v/>
      </c>
      <c r="O883" s="14"/>
      <c r="P883" s="172" t="str">
        <f>IF(I883='Intro &amp; Setup'!$AC$49, Schedule!$P$7, "")</f>
        <v/>
      </c>
      <c r="Q883" s="14"/>
      <c r="S883" s="12" t="str">
        <f t="shared" si="206"/>
        <v/>
      </c>
      <c r="U883" s="22">
        <f>IF(I883='Intro &amp; Setup'!$AC$49, AF883, 0)</f>
        <v>0</v>
      </c>
      <c r="V883" s="57" t="str">
        <f t="shared" si="207"/>
        <v/>
      </c>
      <c r="X883" s="5" t="str">
        <f t="shared" si="215"/>
        <v/>
      </c>
      <c r="Y883" s="6" t="str">
        <f t="shared" si="215"/>
        <v/>
      </c>
      <c r="Z883" s="7" t="str">
        <f t="shared" si="215"/>
        <v/>
      </c>
      <c r="AA883" s="6"/>
      <c r="AB883" s="32" t="str">
        <f t="shared" ca="1" si="216"/>
        <v/>
      </c>
      <c r="AC883" s="59" t="str">
        <f t="shared" ca="1" si="216"/>
        <v/>
      </c>
      <c r="AD883" s="60" t="str">
        <f t="shared" ca="1" si="216"/>
        <v/>
      </c>
      <c r="AE883" s="59"/>
      <c r="AF883" s="22" t="str">
        <f>IF(AND(I883="", J883=""), "", IF(AND(J883="", 'Intro &amp; Setup'!$K$42&gt;0), 'Intro &amp; Setup'!$K$42, J883))</f>
        <v/>
      </c>
      <c r="AO883" s="37" t="str">
        <f>IF(B883="", "", IF(COUNTIF($B$9:B882, B883)&gt;0, "", B883))</f>
        <v/>
      </c>
      <c r="AP883" s="37" t="str">
        <f t="shared" si="209"/>
        <v/>
      </c>
      <c r="AQ883" s="37">
        <v>875</v>
      </c>
      <c r="AR883" s="37" t="str">
        <f t="shared" si="210"/>
        <v/>
      </c>
      <c r="AT883" s="37" t="str">
        <f t="shared" si="211"/>
        <v/>
      </c>
      <c r="AV883" s="22" t="str">
        <f t="shared" si="212"/>
        <v/>
      </c>
    </row>
    <row r="884" spans="1:48" x14ac:dyDescent="0.25">
      <c r="A884" s="14"/>
      <c r="B884" s="145"/>
      <c r="C884" s="146"/>
      <c r="D884" s="147"/>
      <c r="E884" s="147"/>
      <c r="F884" s="148"/>
      <c r="G884" s="149"/>
      <c r="H884" s="150"/>
      <c r="I884" s="151"/>
      <c r="J884" s="152"/>
      <c r="K884" s="14"/>
      <c r="L884" s="162" t="str">
        <f t="shared" si="204"/>
        <v/>
      </c>
      <c r="M884" s="163" t="str">
        <f t="shared" si="205"/>
        <v/>
      </c>
      <c r="N884" s="164" t="str">
        <f t="shared" si="208"/>
        <v/>
      </c>
      <c r="O884" s="14"/>
      <c r="P884" s="172" t="str">
        <f>IF(I884='Intro &amp; Setup'!$AC$49, Schedule!$P$7, "")</f>
        <v/>
      </c>
      <c r="Q884" s="14"/>
      <c r="S884" s="12" t="str">
        <f t="shared" si="206"/>
        <v/>
      </c>
      <c r="U884" s="22">
        <f>IF(I884='Intro &amp; Setup'!$AC$49, AF884, 0)</f>
        <v>0</v>
      </c>
      <c r="V884" s="57" t="str">
        <f t="shared" si="207"/>
        <v/>
      </c>
      <c r="X884" s="5" t="str">
        <f t="shared" si="215"/>
        <v/>
      </c>
      <c r="Y884" s="6" t="str">
        <f t="shared" si="215"/>
        <v/>
      </c>
      <c r="Z884" s="7" t="str">
        <f t="shared" si="215"/>
        <v/>
      </c>
      <c r="AA884" s="6"/>
      <c r="AB884" s="32" t="str">
        <f t="shared" ca="1" si="216"/>
        <v/>
      </c>
      <c r="AC884" s="59" t="str">
        <f t="shared" ca="1" si="216"/>
        <v/>
      </c>
      <c r="AD884" s="60" t="str">
        <f t="shared" ca="1" si="216"/>
        <v/>
      </c>
      <c r="AE884" s="59"/>
      <c r="AF884" s="22" t="str">
        <f>IF(AND(I884="", J884=""), "", IF(AND(J884="", 'Intro &amp; Setup'!$K$42&gt;0), 'Intro &amp; Setup'!$K$42, J884))</f>
        <v/>
      </c>
      <c r="AO884" s="37" t="str">
        <f>IF(B884="", "", IF(COUNTIF($B$9:B883, B884)&gt;0, "", B884))</f>
        <v/>
      </c>
      <c r="AP884" s="37" t="str">
        <f t="shared" si="209"/>
        <v/>
      </c>
      <c r="AQ884" s="37">
        <v>876</v>
      </c>
      <c r="AR884" s="37" t="str">
        <f t="shared" si="210"/>
        <v/>
      </c>
      <c r="AT884" s="37" t="str">
        <f t="shared" si="211"/>
        <v/>
      </c>
      <c r="AV884" s="22" t="str">
        <f t="shared" si="212"/>
        <v/>
      </c>
    </row>
    <row r="885" spans="1:48" x14ac:dyDescent="0.25">
      <c r="A885" s="14"/>
      <c r="B885" s="145"/>
      <c r="C885" s="146"/>
      <c r="D885" s="147"/>
      <c r="E885" s="147"/>
      <c r="F885" s="148"/>
      <c r="G885" s="149"/>
      <c r="H885" s="150"/>
      <c r="I885" s="151"/>
      <c r="J885" s="152"/>
      <c r="K885" s="14"/>
      <c r="L885" s="162" t="str">
        <f t="shared" si="204"/>
        <v/>
      </c>
      <c r="M885" s="163" t="str">
        <f t="shared" si="205"/>
        <v/>
      </c>
      <c r="N885" s="164" t="str">
        <f t="shared" si="208"/>
        <v/>
      </c>
      <c r="O885" s="14"/>
      <c r="P885" s="172" t="str">
        <f>IF(I885='Intro &amp; Setup'!$AC$49, Schedule!$P$7, "")</f>
        <v/>
      </c>
      <c r="Q885" s="14"/>
      <c r="S885" s="12" t="str">
        <f t="shared" si="206"/>
        <v/>
      </c>
      <c r="U885" s="22">
        <f>IF(I885='Intro &amp; Setup'!$AC$49, AF885, 0)</f>
        <v>0</v>
      </c>
      <c r="V885" s="57" t="str">
        <f t="shared" si="207"/>
        <v/>
      </c>
      <c r="X885" s="5" t="str">
        <f t="shared" si="215"/>
        <v/>
      </c>
      <c r="Y885" s="6" t="str">
        <f t="shared" si="215"/>
        <v/>
      </c>
      <c r="Z885" s="7" t="str">
        <f t="shared" si="215"/>
        <v/>
      </c>
      <c r="AA885" s="6"/>
      <c r="AB885" s="32" t="str">
        <f t="shared" ca="1" si="216"/>
        <v/>
      </c>
      <c r="AC885" s="59" t="str">
        <f t="shared" ca="1" si="216"/>
        <v/>
      </c>
      <c r="AD885" s="60" t="str">
        <f t="shared" ca="1" si="216"/>
        <v/>
      </c>
      <c r="AE885" s="59"/>
      <c r="AF885" s="22" t="str">
        <f>IF(AND(I885="", J885=""), "", IF(AND(J885="", 'Intro &amp; Setup'!$K$42&gt;0), 'Intro &amp; Setup'!$K$42, J885))</f>
        <v/>
      </c>
      <c r="AO885" s="37" t="str">
        <f>IF(B885="", "", IF(COUNTIF($B$9:B884, B885)&gt;0, "", B885))</f>
        <v/>
      </c>
      <c r="AP885" s="37" t="str">
        <f t="shared" si="209"/>
        <v/>
      </c>
      <c r="AQ885" s="37">
        <v>877</v>
      </c>
      <c r="AR885" s="37" t="str">
        <f t="shared" si="210"/>
        <v/>
      </c>
      <c r="AT885" s="37" t="str">
        <f t="shared" si="211"/>
        <v/>
      </c>
      <c r="AV885" s="22" t="str">
        <f t="shared" si="212"/>
        <v/>
      </c>
    </row>
    <row r="886" spans="1:48" x14ac:dyDescent="0.25">
      <c r="A886" s="14"/>
      <c r="B886" s="145"/>
      <c r="C886" s="146"/>
      <c r="D886" s="147"/>
      <c r="E886" s="147"/>
      <c r="F886" s="148"/>
      <c r="G886" s="149"/>
      <c r="H886" s="150"/>
      <c r="I886" s="151"/>
      <c r="J886" s="152"/>
      <c r="K886" s="14"/>
      <c r="L886" s="162" t="str">
        <f t="shared" si="204"/>
        <v/>
      </c>
      <c r="M886" s="163" t="str">
        <f t="shared" si="205"/>
        <v/>
      </c>
      <c r="N886" s="164" t="str">
        <f t="shared" si="208"/>
        <v/>
      </c>
      <c r="O886" s="14"/>
      <c r="P886" s="172" t="str">
        <f>IF(I886='Intro &amp; Setup'!$AC$49, Schedule!$P$7, "")</f>
        <v/>
      </c>
      <c r="Q886" s="14"/>
      <c r="S886" s="12" t="str">
        <f t="shared" si="206"/>
        <v/>
      </c>
      <c r="U886" s="22">
        <f>IF(I886='Intro &amp; Setup'!$AC$49, AF886, 0)</f>
        <v>0</v>
      </c>
      <c r="V886" s="57" t="str">
        <f t="shared" si="207"/>
        <v/>
      </c>
      <c r="X886" s="5" t="str">
        <f t="shared" si="215"/>
        <v/>
      </c>
      <c r="Y886" s="6" t="str">
        <f t="shared" si="215"/>
        <v/>
      </c>
      <c r="Z886" s="7" t="str">
        <f t="shared" si="215"/>
        <v/>
      </c>
      <c r="AA886" s="6"/>
      <c r="AB886" s="32" t="str">
        <f t="shared" ca="1" si="216"/>
        <v/>
      </c>
      <c r="AC886" s="59" t="str">
        <f t="shared" ca="1" si="216"/>
        <v/>
      </c>
      <c r="AD886" s="60" t="str">
        <f t="shared" ca="1" si="216"/>
        <v/>
      </c>
      <c r="AE886" s="59"/>
      <c r="AF886" s="22" t="str">
        <f>IF(AND(I886="", J886=""), "", IF(AND(J886="", 'Intro &amp; Setup'!$K$42&gt;0), 'Intro &amp; Setup'!$K$42, J886))</f>
        <v/>
      </c>
      <c r="AO886" s="37" t="str">
        <f>IF(B886="", "", IF(COUNTIF($B$9:B885, B886)&gt;0, "", B886))</f>
        <v/>
      </c>
      <c r="AP886" s="37" t="str">
        <f t="shared" si="209"/>
        <v/>
      </c>
      <c r="AQ886" s="37">
        <v>878</v>
      </c>
      <c r="AR886" s="37" t="str">
        <f t="shared" si="210"/>
        <v/>
      </c>
      <c r="AT886" s="37" t="str">
        <f t="shared" si="211"/>
        <v/>
      </c>
      <c r="AV886" s="22" t="str">
        <f t="shared" si="212"/>
        <v/>
      </c>
    </row>
    <row r="887" spans="1:48" x14ac:dyDescent="0.25">
      <c r="A887" s="14"/>
      <c r="B887" s="145"/>
      <c r="C887" s="146"/>
      <c r="D887" s="147"/>
      <c r="E887" s="147"/>
      <c r="F887" s="148"/>
      <c r="G887" s="149"/>
      <c r="H887" s="150"/>
      <c r="I887" s="151"/>
      <c r="J887" s="152"/>
      <c r="K887" s="14"/>
      <c r="L887" s="162" t="str">
        <f t="shared" si="204"/>
        <v/>
      </c>
      <c r="M887" s="163" t="str">
        <f t="shared" si="205"/>
        <v/>
      </c>
      <c r="N887" s="164" t="str">
        <f t="shared" si="208"/>
        <v/>
      </c>
      <c r="O887" s="14"/>
      <c r="P887" s="172" t="str">
        <f>IF(I887='Intro &amp; Setup'!$AC$49, Schedule!$P$7, "")</f>
        <v/>
      </c>
      <c r="Q887" s="14"/>
      <c r="S887" s="12" t="str">
        <f t="shared" si="206"/>
        <v/>
      </c>
      <c r="U887" s="22">
        <f>IF(I887='Intro &amp; Setup'!$AC$49, AF887, 0)</f>
        <v>0</v>
      </c>
      <c r="V887" s="57" t="str">
        <f t="shared" si="207"/>
        <v/>
      </c>
      <c r="X887" s="5" t="str">
        <f t="shared" si="215"/>
        <v/>
      </c>
      <c r="Y887" s="6" t="str">
        <f t="shared" si="215"/>
        <v/>
      </c>
      <c r="Z887" s="7" t="str">
        <f t="shared" si="215"/>
        <v/>
      </c>
      <c r="AA887" s="6"/>
      <c r="AB887" s="32" t="str">
        <f t="shared" ca="1" si="216"/>
        <v/>
      </c>
      <c r="AC887" s="59" t="str">
        <f t="shared" ca="1" si="216"/>
        <v/>
      </c>
      <c r="AD887" s="60" t="str">
        <f t="shared" ca="1" si="216"/>
        <v/>
      </c>
      <c r="AE887" s="59"/>
      <c r="AF887" s="22" t="str">
        <f>IF(AND(I887="", J887=""), "", IF(AND(J887="", 'Intro &amp; Setup'!$K$42&gt;0), 'Intro &amp; Setup'!$K$42, J887))</f>
        <v/>
      </c>
      <c r="AO887" s="37" t="str">
        <f>IF(B887="", "", IF(COUNTIF($B$9:B886, B887)&gt;0, "", B887))</f>
        <v/>
      </c>
      <c r="AP887" s="37" t="str">
        <f t="shared" si="209"/>
        <v/>
      </c>
      <c r="AQ887" s="37">
        <v>879</v>
      </c>
      <c r="AR887" s="37" t="str">
        <f t="shared" si="210"/>
        <v/>
      </c>
      <c r="AT887" s="37" t="str">
        <f t="shared" si="211"/>
        <v/>
      </c>
      <c r="AV887" s="22" t="str">
        <f t="shared" si="212"/>
        <v/>
      </c>
    </row>
    <row r="888" spans="1:48" x14ac:dyDescent="0.25">
      <c r="A888" s="14"/>
      <c r="B888" s="145"/>
      <c r="C888" s="146"/>
      <c r="D888" s="147"/>
      <c r="E888" s="147"/>
      <c r="F888" s="148"/>
      <c r="G888" s="149"/>
      <c r="H888" s="150"/>
      <c r="I888" s="151"/>
      <c r="J888" s="152"/>
      <c r="K888" s="14"/>
      <c r="L888" s="162" t="str">
        <f t="shared" si="204"/>
        <v/>
      </c>
      <c r="M888" s="163" t="str">
        <f t="shared" si="205"/>
        <v/>
      </c>
      <c r="N888" s="164" t="str">
        <f t="shared" si="208"/>
        <v/>
      </c>
      <c r="O888" s="14"/>
      <c r="P888" s="172" t="str">
        <f>IF(I888='Intro &amp; Setup'!$AC$49, Schedule!$P$7, "")</f>
        <v/>
      </c>
      <c r="Q888" s="14"/>
      <c r="S888" s="12" t="str">
        <f t="shared" si="206"/>
        <v/>
      </c>
      <c r="U888" s="22">
        <f>IF(I888='Intro &amp; Setup'!$AC$49, AF888, 0)</f>
        <v>0</v>
      </c>
      <c r="V888" s="57" t="str">
        <f t="shared" si="207"/>
        <v/>
      </c>
      <c r="X888" s="5" t="str">
        <f t="shared" si="215"/>
        <v/>
      </c>
      <c r="Y888" s="6" t="str">
        <f t="shared" si="215"/>
        <v/>
      </c>
      <c r="Z888" s="7" t="str">
        <f t="shared" si="215"/>
        <v/>
      </c>
      <c r="AA888" s="6"/>
      <c r="AB888" s="32" t="str">
        <f t="shared" ca="1" si="216"/>
        <v/>
      </c>
      <c r="AC888" s="59" t="str">
        <f t="shared" ca="1" si="216"/>
        <v/>
      </c>
      <c r="AD888" s="60" t="str">
        <f t="shared" ca="1" si="216"/>
        <v/>
      </c>
      <c r="AE888" s="59"/>
      <c r="AF888" s="22" t="str">
        <f>IF(AND(I888="", J888=""), "", IF(AND(J888="", 'Intro &amp; Setup'!$K$42&gt;0), 'Intro &amp; Setup'!$K$42, J888))</f>
        <v/>
      </c>
      <c r="AO888" s="37" t="str">
        <f>IF(B888="", "", IF(COUNTIF($B$9:B887, B888)&gt;0, "", B888))</f>
        <v/>
      </c>
      <c r="AP888" s="37" t="str">
        <f t="shared" si="209"/>
        <v/>
      </c>
      <c r="AQ888" s="37">
        <v>880</v>
      </c>
      <c r="AR888" s="37" t="str">
        <f t="shared" si="210"/>
        <v/>
      </c>
      <c r="AT888" s="37" t="str">
        <f t="shared" si="211"/>
        <v/>
      </c>
      <c r="AV888" s="22" t="str">
        <f t="shared" si="212"/>
        <v/>
      </c>
    </row>
    <row r="889" spans="1:48" x14ac:dyDescent="0.25">
      <c r="A889" s="14"/>
      <c r="B889" s="145"/>
      <c r="C889" s="146"/>
      <c r="D889" s="147"/>
      <c r="E889" s="147"/>
      <c r="F889" s="148"/>
      <c r="G889" s="149"/>
      <c r="H889" s="150"/>
      <c r="I889" s="151"/>
      <c r="J889" s="152"/>
      <c r="K889" s="14"/>
      <c r="L889" s="162" t="str">
        <f t="shared" si="204"/>
        <v/>
      </c>
      <c r="M889" s="163" t="str">
        <f t="shared" si="205"/>
        <v/>
      </c>
      <c r="N889" s="164" t="str">
        <f t="shared" si="208"/>
        <v/>
      </c>
      <c r="O889" s="14"/>
      <c r="P889" s="172" t="str">
        <f>IF(I889='Intro &amp; Setup'!$AC$49, Schedule!$P$7, "")</f>
        <v/>
      </c>
      <c r="Q889" s="14"/>
      <c r="S889" s="12" t="str">
        <f t="shared" si="206"/>
        <v/>
      </c>
      <c r="U889" s="22">
        <f>IF(I889='Intro &amp; Setup'!$AC$49, AF889, 0)</f>
        <v>0</v>
      </c>
      <c r="V889" s="57" t="str">
        <f t="shared" si="207"/>
        <v/>
      </c>
      <c r="X889" s="5" t="str">
        <f t="shared" ref="X889:Z908" si="217">IF($I889="", "", IF($S889=X$8, $I889, ""))</f>
        <v/>
      </c>
      <c r="Y889" s="6" t="str">
        <f t="shared" si="217"/>
        <v/>
      </c>
      <c r="Z889" s="7" t="str">
        <f t="shared" si="217"/>
        <v/>
      </c>
      <c r="AA889" s="6"/>
      <c r="AB889" s="32" t="str">
        <f t="shared" ref="AB889:AD908" ca="1" si="218">IF($S889=AB$8, $AF889, "")</f>
        <v/>
      </c>
      <c r="AC889" s="59" t="str">
        <f t="shared" ca="1" si="218"/>
        <v/>
      </c>
      <c r="AD889" s="60" t="str">
        <f t="shared" ca="1" si="218"/>
        <v/>
      </c>
      <c r="AE889" s="59"/>
      <c r="AF889" s="22" t="str">
        <f>IF(AND(I889="", J889=""), "", IF(AND(J889="", 'Intro &amp; Setup'!$K$42&gt;0), 'Intro &amp; Setup'!$K$42, J889))</f>
        <v/>
      </c>
      <c r="AO889" s="37" t="str">
        <f>IF(B889="", "", IF(COUNTIF($B$9:B888, B889)&gt;0, "", B889))</f>
        <v/>
      </c>
      <c r="AP889" s="37" t="str">
        <f t="shared" si="209"/>
        <v/>
      </c>
      <c r="AQ889" s="37">
        <v>881</v>
      </c>
      <c r="AR889" s="37" t="str">
        <f t="shared" si="210"/>
        <v/>
      </c>
      <c r="AT889" s="37" t="str">
        <f t="shared" si="211"/>
        <v/>
      </c>
      <c r="AV889" s="22" t="str">
        <f t="shared" si="212"/>
        <v/>
      </c>
    </row>
    <row r="890" spans="1:48" x14ac:dyDescent="0.25">
      <c r="A890" s="14"/>
      <c r="B890" s="145"/>
      <c r="C890" s="146"/>
      <c r="D890" s="147"/>
      <c r="E890" s="147"/>
      <c r="F890" s="148"/>
      <c r="G890" s="149"/>
      <c r="H890" s="150"/>
      <c r="I890" s="151"/>
      <c r="J890" s="152"/>
      <c r="K890" s="14"/>
      <c r="L890" s="162" t="str">
        <f t="shared" si="204"/>
        <v/>
      </c>
      <c r="M890" s="163" t="str">
        <f t="shared" si="205"/>
        <v/>
      </c>
      <c r="N890" s="164" t="str">
        <f t="shared" si="208"/>
        <v/>
      </c>
      <c r="O890" s="14"/>
      <c r="P890" s="172" t="str">
        <f>IF(I890='Intro &amp; Setup'!$AC$49, Schedule!$P$7, "")</f>
        <v/>
      </c>
      <c r="Q890" s="14"/>
      <c r="S890" s="12" t="str">
        <f t="shared" si="206"/>
        <v/>
      </c>
      <c r="U890" s="22">
        <f>IF(I890='Intro &amp; Setup'!$AC$49, AF890, 0)</f>
        <v>0</v>
      </c>
      <c r="V890" s="57" t="str">
        <f t="shared" si="207"/>
        <v/>
      </c>
      <c r="X890" s="5" t="str">
        <f t="shared" si="217"/>
        <v/>
      </c>
      <c r="Y890" s="6" t="str">
        <f t="shared" si="217"/>
        <v/>
      </c>
      <c r="Z890" s="7" t="str">
        <f t="shared" si="217"/>
        <v/>
      </c>
      <c r="AA890" s="6"/>
      <c r="AB890" s="32" t="str">
        <f t="shared" ca="1" si="218"/>
        <v/>
      </c>
      <c r="AC890" s="59" t="str">
        <f t="shared" ca="1" si="218"/>
        <v/>
      </c>
      <c r="AD890" s="60" t="str">
        <f t="shared" ca="1" si="218"/>
        <v/>
      </c>
      <c r="AE890" s="59"/>
      <c r="AF890" s="22" t="str">
        <f>IF(AND(I890="", J890=""), "", IF(AND(J890="", 'Intro &amp; Setup'!$K$42&gt;0), 'Intro &amp; Setup'!$K$42, J890))</f>
        <v/>
      </c>
      <c r="AO890" s="37" t="str">
        <f>IF(B890="", "", IF(COUNTIF($B$9:B889, B890)&gt;0, "", B890))</f>
        <v/>
      </c>
      <c r="AP890" s="37" t="str">
        <f t="shared" si="209"/>
        <v/>
      </c>
      <c r="AQ890" s="37">
        <v>882</v>
      </c>
      <c r="AR890" s="37" t="str">
        <f t="shared" si="210"/>
        <v/>
      </c>
      <c r="AT890" s="37" t="str">
        <f t="shared" si="211"/>
        <v/>
      </c>
      <c r="AV890" s="22" t="str">
        <f t="shared" si="212"/>
        <v/>
      </c>
    </row>
    <row r="891" spans="1:48" x14ac:dyDescent="0.25">
      <c r="A891" s="14"/>
      <c r="B891" s="145"/>
      <c r="C891" s="146"/>
      <c r="D891" s="147"/>
      <c r="E891" s="147"/>
      <c r="F891" s="148"/>
      <c r="G891" s="149"/>
      <c r="H891" s="150"/>
      <c r="I891" s="151"/>
      <c r="J891" s="152"/>
      <c r="K891" s="14"/>
      <c r="L891" s="162" t="str">
        <f t="shared" si="204"/>
        <v/>
      </c>
      <c r="M891" s="163" t="str">
        <f t="shared" si="205"/>
        <v/>
      </c>
      <c r="N891" s="164" t="str">
        <f t="shared" si="208"/>
        <v/>
      </c>
      <c r="O891" s="14"/>
      <c r="P891" s="172" t="str">
        <f>IF(I891='Intro &amp; Setup'!$AC$49, Schedule!$P$7, "")</f>
        <v/>
      </c>
      <c r="Q891" s="14"/>
      <c r="S891" s="12" t="str">
        <f t="shared" si="206"/>
        <v/>
      </c>
      <c r="U891" s="22">
        <f>IF(I891='Intro &amp; Setup'!$AC$49, AF891, 0)</f>
        <v>0</v>
      </c>
      <c r="V891" s="57" t="str">
        <f t="shared" si="207"/>
        <v/>
      </c>
      <c r="X891" s="5" t="str">
        <f t="shared" si="217"/>
        <v/>
      </c>
      <c r="Y891" s="6" t="str">
        <f t="shared" si="217"/>
        <v/>
      </c>
      <c r="Z891" s="7" t="str">
        <f t="shared" si="217"/>
        <v/>
      </c>
      <c r="AA891" s="6"/>
      <c r="AB891" s="32" t="str">
        <f t="shared" ca="1" si="218"/>
        <v/>
      </c>
      <c r="AC891" s="59" t="str">
        <f t="shared" ca="1" si="218"/>
        <v/>
      </c>
      <c r="AD891" s="60" t="str">
        <f t="shared" ca="1" si="218"/>
        <v/>
      </c>
      <c r="AE891" s="59"/>
      <c r="AF891" s="22" t="str">
        <f>IF(AND(I891="", J891=""), "", IF(AND(J891="", 'Intro &amp; Setup'!$K$42&gt;0), 'Intro &amp; Setup'!$K$42, J891))</f>
        <v/>
      </c>
      <c r="AO891" s="37" t="str">
        <f>IF(B891="", "", IF(COUNTIF($B$9:B890, B891)&gt;0, "", B891))</f>
        <v/>
      </c>
      <c r="AP891" s="37" t="str">
        <f t="shared" si="209"/>
        <v/>
      </c>
      <c r="AQ891" s="37">
        <v>883</v>
      </c>
      <c r="AR891" s="37" t="str">
        <f t="shared" si="210"/>
        <v/>
      </c>
      <c r="AT891" s="37" t="str">
        <f t="shared" si="211"/>
        <v/>
      </c>
      <c r="AV891" s="22" t="str">
        <f t="shared" si="212"/>
        <v/>
      </c>
    </row>
    <row r="892" spans="1:48" x14ac:dyDescent="0.25">
      <c r="A892" s="14"/>
      <c r="B892" s="145"/>
      <c r="C892" s="146"/>
      <c r="D892" s="147"/>
      <c r="E892" s="147"/>
      <c r="F892" s="148"/>
      <c r="G892" s="149"/>
      <c r="H892" s="150"/>
      <c r="I892" s="151"/>
      <c r="J892" s="152"/>
      <c r="K892" s="14"/>
      <c r="L892" s="162" t="str">
        <f t="shared" si="204"/>
        <v/>
      </c>
      <c r="M892" s="163" t="str">
        <f t="shared" si="205"/>
        <v/>
      </c>
      <c r="N892" s="164" t="str">
        <f t="shared" si="208"/>
        <v/>
      </c>
      <c r="O892" s="14"/>
      <c r="P892" s="172" t="str">
        <f>IF(I892='Intro &amp; Setup'!$AC$49, Schedule!$P$7, "")</f>
        <v/>
      </c>
      <c r="Q892" s="14"/>
      <c r="S892" s="12" t="str">
        <f t="shared" si="206"/>
        <v/>
      </c>
      <c r="U892" s="22">
        <f>IF(I892='Intro &amp; Setup'!$AC$49, AF892, 0)</f>
        <v>0</v>
      </c>
      <c r="V892" s="57" t="str">
        <f t="shared" si="207"/>
        <v/>
      </c>
      <c r="X892" s="5" t="str">
        <f t="shared" si="217"/>
        <v/>
      </c>
      <c r="Y892" s="6" t="str">
        <f t="shared" si="217"/>
        <v/>
      </c>
      <c r="Z892" s="7" t="str">
        <f t="shared" si="217"/>
        <v/>
      </c>
      <c r="AA892" s="6"/>
      <c r="AB892" s="32" t="str">
        <f t="shared" ca="1" si="218"/>
        <v/>
      </c>
      <c r="AC892" s="59" t="str">
        <f t="shared" ca="1" si="218"/>
        <v/>
      </c>
      <c r="AD892" s="60" t="str">
        <f t="shared" ca="1" si="218"/>
        <v/>
      </c>
      <c r="AE892" s="59"/>
      <c r="AF892" s="22" t="str">
        <f>IF(AND(I892="", J892=""), "", IF(AND(J892="", 'Intro &amp; Setup'!$K$42&gt;0), 'Intro &amp; Setup'!$K$42, J892))</f>
        <v/>
      </c>
      <c r="AO892" s="37" t="str">
        <f>IF(B892="", "", IF(COUNTIF($B$9:B891, B892)&gt;0, "", B892))</f>
        <v/>
      </c>
      <c r="AP892" s="37" t="str">
        <f t="shared" si="209"/>
        <v/>
      </c>
      <c r="AQ892" s="37">
        <v>884</v>
      </c>
      <c r="AR892" s="37" t="str">
        <f t="shared" si="210"/>
        <v/>
      </c>
      <c r="AT892" s="37" t="str">
        <f t="shared" si="211"/>
        <v/>
      </c>
      <c r="AV892" s="22" t="str">
        <f t="shared" si="212"/>
        <v/>
      </c>
    </row>
    <row r="893" spans="1:48" x14ac:dyDescent="0.25">
      <c r="A893" s="14"/>
      <c r="B893" s="145"/>
      <c r="C893" s="146"/>
      <c r="D893" s="147"/>
      <c r="E893" s="147"/>
      <c r="F893" s="148"/>
      <c r="G893" s="149"/>
      <c r="H893" s="150"/>
      <c r="I893" s="151"/>
      <c r="J893" s="152"/>
      <c r="K893" s="14"/>
      <c r="L893" s="162" t="str">
        <f t="shared" si="204"/>
        <v/>
      </c>
      <c r="M893" s="163" t="str">
        <f t="shared" si="205"/>
        <v/>
      </c>
      <c r="N893" s="164" t="str">
        <f t="shared" si="208"/>
        <v/>
      </c>
      <c r="O893" s="14"/>
      <c r="P893" s="172" t="str">
        <f>IF(I893='Intro &amp; Setup'!$AC$49, Schedule!$P$7, "")</f>
        <v/>
      </c>
      <c r="Q893" s="14"/>
      <c r="S893" s="12" t="str">
        <f t="shared" si="206"/>
        <v/>
      </c>
      <c r="U893" s="22">
        <f>IF(I893='Intro &amp; Setup'!$AC$49, AF893, 0)</f>
        <v>0</v>
      </c>
      <c r="V893" s="57" t="str">
        <f t="shared" si="207"/>
        <v/>
      </c>
      <c r="X893" s="5" t="str">
        <f t="shared" si="217"/>
        <v/>
      </c>
      <c r="Y893" s="6" t="str">
        <f t="shared" si="217"/>
        <v/>
      </c>
      <c r="Z893" s="7" t="str">
        <f t="shared" si="217"/>
        <v/>
      </c>
      <c r="AA893" s="6"/>
      <c r="AB893" s="32" t="str">
        <f t="shared" ca="1" si="218"/>
        <v/>
      </c>
      <c r="AC893" s="59" t="str">
        <f t="shared" ca="1" si="218"/>
        <v/>
      </c>
      <c r="AD893" s="60" t="str">
        <f t="shared" ca="1" si="218"/>
        <v/>
      </c>
      <c r="AE893" s="59"/>
      <c r="AF893" s="22" t="str">
        <f>IF(AND(I893="", J893=""), "", IF(AND(J893="", 'Intro &amp; Setup'!$K$42&gt;0), 'Intro &amp; Setup'!$K$42, J893))</f>
        <v/>
      </c>
      <c r="AO893" s="37" t="str">
        <f>IF(B893="", "", IF(COUNTIF($B$9:B892, B893)&gt;0, "", B893))</f>
        <v/>
      </c>
      <c r="AP893" s="37" t="str">
        <f t="shared" si="209"/>
        <v/>
      </c>
      <c r="AQ893" s="37">
        <v>885</v>
      </c>
      <c r="AR893" s="37" t="str">
        <f t="shared" si="210"/>
        <v/>
      </c>
      <c r="AT893" s="37" t="str">
        <f t="shared" si="211"/>
        <v/>
      </c>
      <c r="AV893" s="22" t="str">
        <f t="shared" si="212"/>
        <v/>
      </c>
    </row>
    <row r="894" spans="1:48" x14ac:dyDescent="0.25">
      <c r="A894" s="14"/>
      <c r="B894" s="145"/>
      <c r="C894" s="146"/>
      <c r="D894" s="147"/>
      <c r="E894" s="147"/>
      <c r="F894" s="148"/>
      <c r="G894" s="149"/>
      <c r="H894" s="150"/>
      <c r="I894" s="151"/>
      <c r="J894" s="152"/>
      <c r="K894" s="14"/>
      <c r="L894" s="162" t="str">
        <f t="shared" si="204"/>
        <v/>
      </c>
      <c r="M894" s="163" t="str">
        <f t="shared" si="205"/>
        <v/>
      </c>
      <c r="N894" s="164" t="str">
        <f t="shared" si="208"/>
        <v/>
      </c>
      <c r="O894" s="14"/>
      <c r="P894" s="172" t="str">
        <f>IF(I894='Intro &amp; Setup'!$AC$49, Schedule!$P$7, "")</f>
        <v/>
      </c>
      <c r="Q894" s="14"/>
      <c r="S894" s="12" t="str">
        <f t="shared" si="206"/>
        <v/>
      </c>
      <c r="U894" s="22">
        <f>IF(I894='Intro &amp; Setup'!$AC$49, AF894, 0)</f>
        <v>0</v>
      </c>
      <c r="V894" s="57" t="str">
        <f t="shared" si="207"/>
        <v/>
      </c>
      <c r="X894" s="5" t="str">
        <f t="shared" si="217"/>
        <v/>
      </c>
      <c r="Y894" s="6" t="str">
        <f t="shared" si="217"/>
        <v/>
      </c>
      <c r="Z894" s="7" t="str">
        <f t="shared" si="217"/>
        <v/>
      </c>
      <c r="AA894" s="6"/>
      <c r="AB894" s="32" t="str">
        <f t="shared" ca="1" si="218"/>
        <v/>
      </c>
      <c r="AC894" s="59" t="str">
        <f t="shared" ca="1" si="218"/>
        <v/>
      </c>
      <c r="AD894" s="60" t="str">
        <f t="shared" ca="1" si="218"/>
        <v/>
      </c>
      <c r="AE894" s="59"/>
      <c r="AF894" s="22" t="str">
        <f>IF(AND(I894="", J894=""), "", IF(AND(J894="", 'Intro &amp; Setup'!$K$42&gt;0), 'Intro &amp; Setup'!$K$42, J894))</f>
        <v/>
      </c>
      <c r="AO894" s="37" t="str">
        <f>IF(B894="", "", IF(COUNTIF($B$9:B893, B894)&gt;0, "", B894))</f>
        <v/>
      </c>
      <c r="AP894" s="37" t="str">
        <f t="shared" si="209"/>
        <v/>
      </c>
      <c r="AQ894" s="37">
        <v>886</v>
      </c>
      <c r="AR894" s="37" t="str">
        <f t="shared" si="210"/>
        <v/>
      </c>
      <c r="AT894" s="37" t="str">
        <f t="shared" si="211"/>
        <v/>
      </c>
      <c r="AV894" s="22" t="str">
        <f t="shared" si="212"/>
        <v/>
      </c>
    </row>
    <row r="895" spans="1:48" x14ac:dyDescent="0.25">
      <c r="A895" s="14"/>
      <c r="B895" s="145"/>
      <c r="C895" s="146"/>
      <c r="D895" s="147"/>
      <c r="E895" s="147"/>
      <c r="F895" s="148"/>
      <c r="G895" s="149"/>
      <c r="H895" s="150"/>
      <c r="I895" s="151"/>
      <c r="J895" s="152"/>
      <c r="K895" s="14"/>
      <c r="L895" s="162" t="str">
        <f t="shared" si="204"/>
        <v/>
      </c>
      <c r="M895" s="163" t="str">
        <f t="shared" si="205"/>
        <v/>
      </c>
      <c r="N895" s="164" t="str">
        <f t="shared" si="208"/>
        <v/>
      </c>
      <c r="O895" s="14"/>
      <c r="P895" s="172" t="str">
        <f>IF(I895='Intro &amp; Setup'!$AC$49, Schedule!$P$7, "")</f>
        <v/>
      </c>
      <c r="Q895" s="14"/>
      <c r="S895" s="12" t="str">
        <f t="shared" si="206"/>
        <v/>
      </c>
      <c r="U895" s="22">
        <f>IF(I895='Intro &amp; Setup'!$AC$49, AF895, 0)</f>
        <v>0</v>
      </c>
      <c r="V895" s="57" t="str">
        <f t="shared" si="207"/>
        <v/>
      </c>
      <c r="X895" s="5" t="str">
        <f t="shared" si="217"/>
        <v/>
      </c>
      <c r="Y895" s="6" t="str">
        <f t="shared" si="217"/>
        <v/>
      </c>
      <c r="Z895" s="7" t="str">
        <f t="shared" si="217"/>
        <v/>
      </c>
      <c r="AA895" s="6"/>
      <c r="AB895" s="32" t="str">
        <f t="shared" ca="1" si="218"/>
        <v/>
      </c>
      <c r="AC895" s="59" t="str">
        <f t="shared" ca="1" si="218"/>
        <v/>
      </c>
      <c r="AD895" s="60" t="str">
        <f t="shared" ca="1" si="218"/>
        <v/>
      </c>
      <c r="AE895" s="59"/>
      <c r="AF895" s="22" t="str">
        <f>IF(AND(I895="", J895=""), "", IF(AND(J895="", 'Intro &amp; Setup'!$K$42&gt;0), 'Intro &amp; Setup'!$K$42, J895))</f>
        <v/>
      </c>
      <c r="AO895" s="37" t="str">
        <f>IF(B895="", "", IF(COUNTIF($B$9:B894, B895)&gt;0, "", B895))</f>
        <v/>
      </c>
      <c r="AP895" s="37" t="str">
        <f t="shared" si="209"/>
        <v/>
      </c>
      <c r="AQ895" s="37">
        <v>887</v>
      </c>
      <c r="AR895" s="37" t="str">
        <f t="shared" si="210"/>
        <v/>
      </c>
      <c r="AT895" s="37" t="str">
        <f t="shared" si="211"/>
        <v/>
      </c>
      <c r="AV895" s="22" t="str">
        <f t="shared" si="212"/>
        <v/>
      </c>
    </row>
    <row r="896" spans="1:48" x14ac:dyDescent="0.25">
      <c r="A896" s="14"/>
      <c r="B896" s="145"/>
      <c r="C896" s="146"/>
      <c r="D896" s="147"/>
      <c r="E896" s="147"/>
      <c r="F896" s="148"/>
      <c r="G896" s="149"/>
      <c r="H896" s="150"/>
      <c r="I896" s="151"/>
      <c r="J896" s="152"/>
      <c r="K896" s="14"/>
      <c r="L896" s="162" t="str">
        <f t="shared" si="204"/>
        <v/>
      </c>
      <c r="M896" s="163" t="str">
        <f t="shared" si="205"/>
        <v/>
      </c>
      <c r="N896" s="164" t="str">
        <f t="shared" si="208"/>
        <v/>
      </c>
      <c r="O896" s="14"/>
      <c r="P896" s="172" t="str">
        <f>IF(I896='Intro &amp; Setup'!$AC$49, Schedule!$P$7, "")</f>
        <v/>
      </c>
      <c r="Q896" s="14"/>
      <c r="S896" s="12" t="str">
        <f t="shared" si="206"/>
        <v/>
      </c>
      <c r="U896" s="22">
        <f>IF(I896='Intro &amp; Setup'!$AC$49, AF896, 0)</f>
        <v>0</v>
      </c>
      <c r="V896" s="57" t="str">
        <f t="shared" si="207"/>
        <v/>
      </c>
      <c r="X896" s="5" t="str">
        <f t="shared" si="217"/>
        <v/>
      </c>
      <c r="Y896" s="6" t="str">
        <f t="shared" si="217"/>
        <v/>
      </c>
      <c r="Z896" s="7" t="str">
        <f t="shared" si="217"/>
        <v/>
      </c>
      <c r="AA896" s="6"/>
      <c r="AB896" s="32" t="str">
        <f t="shared" ca="1" si="218"/>
        <v/>
      </c>
      <c r="AC896" s="59" t="str">
        <f t="shared" ca="1" si="218"/>
        <v/>
      </c>
      <c r="AD896" s="60" t="str">
        <f t="shared" ca="1" si="218"/>
        <v/>
      </c>
      <c r="AE896" s="59"/>
      <c r="AF896" s="22" t="str">
        <f>IF(AND(I896="", J896=""), "", IF(AND(J896="", 'Intro &amp; Setup'!$K$42&gt;0), 'Intro &amp; Setup'!$K$42, J896))</f>
        <v/>
      </c>
      <c r="AO896" s="37" t="str">
        <f>IF(B896="", "", IF(COUNTIF($B$9:B895, B896)&gt;0, "", B896))</f>
        <v/>
      </c>
      <c r="AP896" s="37" t="str">
        <f t="shared" si="209"/>
        <v/>
      </c>
      <c r="AQ896" s="37">
        <v>888</v>
      </c>
      <c r="AR896" s="37" t="str">
        <f t="shared" si="210"/>
        <v/>
      </c>
      <c r="AT896" s="37" t="str">
        <f t="shared" si="211"/>
        <v/>
      </c>
      <c r="AV896" s="22" t="str">
        <f t="shared" si="212"/>
        <v/>
      </c>
    </row>
    <row r="897" spans="1:48" x14ac:dyDescent="0.25">
      <c r="A897" s="14"/>
      <c r="B897" s="145"/>
      <c r="C897" s="146"/>
      <c r="D897" s="147"/>
      <c r="E897" s="147"/>
      <c r="F897" s="148"/>
      <c r="G897" s="149"/>
      <c r="H897" s="150"/>
      <c r="I897" s="151"/>
      <c r="J897" s="152"/>
      <c r="K897" s="14"/>
      <c r="L897" s="162" t="str">
        <f t="shared" si="204"/>
        <v/>
      </c>
      <c r="M897" s="163" t="str">
        <f t="shared" si="205"/>
        <v/>
      </c>
      <c r="N897" s="164" t="str">
        <f t="shared" si="208"/>
        <v/>
      </c>
      <c r="O897" s="14"/>
      <c r="P897" s="172" t="str">
        <f>IF(I897='Intro &amp; Setup'!$AC$49, Schedule!$P$7, "")</f>
        <v/>
      </c>
      <c r="Q897" s="14"/>
      <c r="S897" s="12" t="str">
        <f t="shared" si="206"/>
        <v/>
      </c>
      <c r="U897" s="22">
        <f>IF(I897='Intro &amp; Setup'!$AC$49, AF897, 0)</f>
        <v>0</v>
      </c>
      <c r="V897" s="57" t="str">
        <f t="shared" si="207"/>
        <v/>
      </c>
      <c r="X897" s="5" t="str">
        <f t="shared" si="217"/>
        <v/>
      </c>
      <c r="Y897" s="6" t="str">
        <f t="shared" si="217"/>
        <v/>
      </c>
      <c r="Z897" s="7" t="str">
        <f t="shared" si="217"/>
        <v/>
      </c>
      <c r="AA897" s="6"/>
      <c r="AB897" s="32" t="str">
        <f t="shared" ca="1" si="218"/>
        <v/>
      </c>
      <c r="AC897" s="59" t="str">
        <f t="shared" ca="1" si="218"/>
        <v/>
      </c>
      <c r="AD897" s="60" t="str">
        <f t="shared" ca="1" si="218"/>
        <v/>
      </c>
      <c r="AE897" s="59"/>
      <c r="AF897" s="22" t="str">
        <f>IF(AND(I897="", J897=""), "", IF(AND(J897="", 'Intro &amp; Setup'!$K$42&gt;0), 'Intro &amp; Setup'!$K$42, J897))</f>
        <v/>
      </c>
      <c r="AO897" s="37" t="str">
        <f>IF(B897="", "", IF(COUNTIF($B$9:B896, B897)&gt;0, "", B897))</f>
        <v/>
      </c>
      <c r="AP897" s="37" t="str">
        <f t="shared" si="209"/>
        <v/>
      </c>
      <c r="AQ897" s="37">
        <v>889</v>
      </c>
      <c r="AR897" s="37" t="str">
        <f t="shared" si="210"/>
        <v/>
      </c>
      <c r="AT897" s="37" t="str">
        <f t="shared" si="211"/>
        <v/>
      </c>
      <c r="AV897" s="22" t="str">
        <f t="shared" si="212"/>
        <v/>
      </c>
    </row>
    <row r="898" spans="1:48" x14ac:dyDescent="0.25">
      <c r="A898" s="14"/>
      <c r="B898" s="145"/>
      <c r="C898" s="146"/>
      <c r="D898" s="147"/>
      <c r="E898" s="147"/>
      <c r="F898" s="148"/>
      <c r="G898" s="149"/>
      <c r="H898" s="150"/>
      <c r="I898" s="151"/>
      <c r="J898" s="152"/>
      <c r="K898" s="14"/>
      <c r="L898" s="162" t="str">
        <f t="shared" si="204"/>
        <v/>
      </c>
      <c r="M898" s="163" t="str">
        <f t="shared" si="205"/>
        <v/>
      </c>
      <c r="N898" s="164" t="str">
        <f t="shared" si="208"/>
        <v/>
      </c>
      <c r="O898" s="14"/>
      <c r="P898" s="172" t="str">
        <f>IF(I898='Intro &amp; Setup'!$AC$49, Schedule!$P$7, "")</f>
        <v/>
      </c>
      <c r="Q898" s="14"/>
      <c r="S898" s="12" t="str">
        <f t="shared" si="206"/>
        <v/>
      </c>
      <c r="U898" s="22">
        <f>IF(I898='Intro &amp; Setup'!$AC$49, AF898, 0)</f>
        <v>0</v>
      </c>
      <c r="V898" s="57" t="str">
        <f t="shared" si="207"/>
        <v/>
      </c>
      <c r="X898" s="5" t="str">
        <f t="shared" si="217"/>
        <v/>
      </c>
      <c r="Y898" s="6" t="str">
        <f t="shared" si="217"/>
        <v/>
      </c>
      <c r="Z898" s="7" t="str">
        <f t="shared" si="217"/>
        <v/>
      </c>
      <c r="AA898" s="6"/>
      <c r="AB898" s="32" t="str">
        <f t="shared" ca="1" si="218"/>
        <v/>
      </c>
      <c r="AC898" s="59" t="str">
        <f t="shared" ca="1" si="218"/>
        <v/>
      </c>
      <c r="AD898" s="60" t="str">
        <f t="shared" ca="1" si="218"/>
        <v/>
      </c>
      <c r="AE898" s="59"/>
      <c r="AF898" s="22" t="str">
        <f>IF(AND(I898="", J898=""), "", IF(AND(J898="", 'Intro &amp; Setup'!$K$42&gt;0), 'Intro &amp; Setup'!$K$42, J898))</f>
        <v/>
      </c>
      <c r="AO898" s="37" t="str">
        <f>IF(B898="", "", IF(COUNTIF($B$9:B897, B898)&gt;0, "", B898))</f>
        <v/>
      </c>
      <c r="AP898" s="37" t="str">
        <f t="shared" si="209"/>
        <v/>
      </c>
      <c r="AQ898" s="37">
        <v>890</v>
      </c>
      <c r="AR898" s="37" t="str">
        <f t="shared" si="210"/>
        <v/>
      </c>
      <c r="AT898" s="37" t="str">
        <f t="shared" si="211"/>
        <v/>
      </c>
      <c r="AV898" s="22" t="str">
        <f t="shared" si="212"/>
        <v/>
      </c>
    </row>
    <row r="899" spans="1:48" x14ac:dyDescent="0.25">
      <c r="A899" s="14"/>
      <c r="B899" s="145"/>
      <c r="C899" s="146"/>
      <c r="D899" s="147"/>
      <c r="E899" s="147"/>
      <c r="F899" s="148"/>
      <c r="G899" s="149"/>
      <c r="H899" s="150"/>
      <c r="I899" s="151"/>
      <c r="J899" s="152"/>
      <c r="K899" s="14"/>
      <c r="L899" s="162" t="str">
        <f t="shared" si="204"/>
        <v/>
      </c>
      <c r="M899" s="163" t="str">
        <f t="shared" si="205"/>
        <v/>
      </c>
      <c r="N899" s="164" t="str">
        <f t="shared" si="208"/>
        <v/>
      </c>
      <c r="O899" s="14"/>
      <c r="P899" s="172" t="str">
        <f>IF(I899='Intro &amp; Setup'!$AC$49, Schedule!$P$7, "")</f>
        <v/>
      </c>
      <c r="Q899" s="14"/>
      <c r="S899" s="12" t="str">
        <f t="shared" si="206"/>
        <v/>
      </c>
      <c r="U899" s="22">
        <f>IF(I899='Intro &amp; Setup'!$AC$49, AF899, 0)</f>
        <v>0</v>
      </c>
      <c r="V899" s="57" t="str">
        <f t="shared" si="207"/>
        <v/>
      </c>
      <c r="X899" s="5" t="str">
        <f t="shared" si="217"/>
        <v/>
      </c>
      <c r="Y899" s="6" t="str">
        <f t="shared" si="217"/>
        <v/>
      </c>
      <c r="Z899" s="7" t="str">
        <f t="shared" si="217"/>
        <v/>
      </c>
      <c r="AA899" s="6"/>
      <c r="AB899" s="32" t="str">
        <f t="shared" ca="1" si="218"/>
        <v/>
      </c>
      <c r="AC899" s="59" t="str">
        <f t="shared" ca="1" si="218"/>
        <v/>
      </c>
      <c r="AD899" s="60" t="str">
        <f t="shared" ca="1" si="218"/>
        <v/>
      </c>
      <c r="AE899" s="59"/>
      <c r="AF899" s="22" t="str">
        <f>IF(AND(I899="", J899=""), "", IF(AND(J899="", 'Intro &amp; Setup'!$K$42&gt;0), 'Intro &amp; Setup'!$K$42, J899))</f>
        <v/>
      </c>
      <c r="AO899" s="37" t="str">
        <f>IF(B899="", "", IF(COUNTIF($B$9:B898, B899)&gt;0, "", B899))</f>
        <v/>
      </c>
      <c r="AP899" s="37" t="str">
        <f t="shared" si="209"/>
        <v/>
      </c>
      <c r="AQ899" s="37">
        <v>891</v>
      </c>
      <c r="AR899" s="37" t="str">
        <f t="shared" si="210"/>
        <v/>
      </c>
      <c r="AT899" s="37" t="str">
        <f t="shared" si="211"/>
        <v/>
      </c>
      <c r="AV899" s="22" t="str">
        <f t="shared" si="212"/>
        <v/>
      </c>
    </row>
    <row r="900" spans="1:48" x14ac:dyDescent="0.25">
      <c r="A900" s="14"/>
      <c r="B900" s="145"/>
      <c r="C900" s="146"/>
      <c r="D900" s="147"/>
      <c r="E900" s="147"/>
      <c r="F900" s="148"/>
      <c r="G900" s="149"/>
      <c r="H900" s="150"/>
      <c r="I900" s="151"/>
      <c r="J900" s="152"/>
      <c r="K900" s="14"/>
      <c r="L900" s="162" t="str">
        <f t="shared" si="204"/>
        <v/>
      </c>
      <c r="M900" s="163" t="str">
        <f t="shared" si="205"/>
        <v/>
      </c>
      <c r="N900" s="164" t="str">
        <f t="shared" si="208"/>
        <v/>
      </c>
      <c r="O900" s="14"/>
      <c r="P900" s="172" t="str">
        <f>IF(I900='Intro &amp; Setup'!$AC$49, Schedule!$P$7, "")</f>
        <v/>
      </c>
      <c r="Q900" s="14"/>
      <c r="S900" s="12" t="str">
        <f t="shared" si="206"/>
        <v/>
      </c>
      <c r="U900" s="22">
        <f>IF(I900='Intro &amp; Setup'!$AC$49, AF900, 0)</f>
        <v>0</v>
      </c>
      <c r="V900" s="57" t="str">
        <f t="shared" si="207"/>
        <v/>
      </c>
      <c r="X900" s="5" t="str">
        <f t="shared" si="217"/>
        <v/>
      </c>
      <c r="Y900" s="6" t="str">
        <f t="shared" si="217"/>
        <v/>
      </c>
      <c r="Z900" s="7" t="str">
        <f t="shared" si="217"/>
        <v/>
      </c>
      <c r="AA900" s="6"/>
      <c r="AB900" s="32" t="str">
        <f t="shared" ca="1" si="218"/>
        <v/>
      </c>
      <c r="AC900" s="59" t="str">
        <f t="shared" ca="1" si="218"/>
        <v/>
      </c>
      <c r="AD900" s="60" t="str">
        <f t="shared" ca="1" si="218"/>
        <v/>
      </c>
      <c r="AE900" s="59"/>
      <c r="AF900" s="22" t="str">
        <f>IF(AND(I900="", J900=""), "", IF(AND(J900="", 'Intro &amp; Setup'!$K$42&gt;0), 'Intro &amp; Setup'!$K$42, J900))</f>
        <v/>
      </c>
      <c r="AO900" s="37" t="str">
        <f>IF(B900="", "", IF(COUNTIF($B$9:B899, B900)&gt;0, "", B900))</f>
        <v/>
      </c>
      <c r="AP900" s="37" t="str">
        <f t="shared" si="209"/>
        <v/>
      </c>
      <c r="AQ900" s="37">
        <v>892</v>
      </c>
      <c r="AR900" s="37" t="str">
        <f t="shared" si="210"/>
        <v/>
      </c>
      <c r="AT900" s="37" t="str">
        <f t="shared" si="211"/>
        <v/>
      </c>
      <c r="AV900" s="22" t="str">
        <f t="shared" si="212"/>
        <v/>
      </c>
    </row>
    <row r="901" spans="1:48" x14ac:dyDescent="0.25">
      <c r="A901" s="14"/>
      <c r="B901" s="145"/>
      <c r="C901" s="146"/>
      <c r="D901" s="147"/>
      <c r="E901" s="147"/>
      <c r="F901" s="148"/>
      <c r="G901" s="149"/>
      <c r="H901" s="150"/>
      <c r="I901" s="151"/>
      <c r="J901" s="152"/>
      <c r="K901" s="14"/>
      <c r="L901" s="162" t="str">
        <f t="shared" si="204"/>
        <v/>
      </c>
      <c r="M901" s="163" t="str">
        <f t="shared" si="205"/>
        <v/>
      </c>
      <c r="N901" s="164" t="str">
        <f t="shared" si="208"/>
        <v/>
      </c>
      <c r="O901" s="14"/>
      <c r="P901" s="172" t="str">
        <f>IF(I901='Intro &amp; Setup'!$AC$49, Schedule!$P$7, "")</f>
        <v/>
      </c>
      <c r="Q901" s="14"/>
      <c r="S901" s="12" t="str">
        <f t="shared" si="206"/>
        <v/>
      </c>
      <c r="U901" s="22">
        <f>IF(I901='Intro &amp; Setup'!$AC$49, AF901, 0)</f>
        <v>0</v>
      </c>
      <c r="V901" s="57" t="str">
        <f t="shared" si="207"/>
        <v/>
      </c>
      <c r="X901" s="5" t="str">
        <f t="shared" si="217"/>
        <v/>
      </c>
      <c r="Y901" s="6" t="str">
        <f t="shared" si="217"/>
        <v/>
      </c>
      <c r="Z901" s="7" t="str">
        <f t="shared" si="217"/>
        <v/>
      </c>
      <c r="AA901" s="6"/>
      <c r="AB901" s="32" t="str">
        <f t="shared" ca="1" si="218"/>
        <v/>
      </c>
      <c r="AC901" s="59" t="str">
        <f t="shared" ca="1" si="218"/>
        <v/>
      </c>
      <c r="AD901" s="60" t="str">
        <f t="shared" ca="1" si="218"/>
        <v/>
      </c>
      <c r="AE901" s="59"/>
      <c r="AF901" s="22" t="str">
        <f>IF(AND(I901="", J901=""), "", IF(AND(J901="", 'Intro &amp; Setup'!$K$42&gt;0), 'Intro &amp; Setup'!$K$42, J901))</f>
        <v/>
      </c>
      <c r="AO901" s="37" t="str">
        <f>IF(B901="", "", IF(COUNTIF($B$9:B900, B901)&gt;0, "", B901))</f>
        <v/>
      </c>
      <c r="AP901" s="37" t="str">
        <f t="shared" si="209"/>
        <v/>
      </c>
      <c r="AQ901" s="37">
        <v>893</v>
      </c>
      <c r="AR901" s="37" t="str">
        <f t="shared" si="210"/>
        <v/>
      </c>
      <c r="AT901" s="37" t="str">
        <f t="shared" si="211"/>
        <v/>
      </c>
      <c r="AV901" s="22" t="str">
        <f t="shared" si="212"/>
        <v/>
      </c>
    </row>
    <row r="902" spans="1:48" x14ac:dyDescent="0.25">
      <c r="A902" s="14"/>
      <c r="B902" s="145"/>
      <c r="C902" s="146"/>
      <c r="D902" s="147"/>
      <c r="E902" s="147"/>
      <c r="F902" s="148"/>
      <c r="G902" s="149"/>
      <c r="H902" s="150"/>
      <c r="I902" s="151"/>
      <c r="J902" s="152"/>
      <c r="K902" s="14"/>
      <c r="L902" s="162" t="str">
        <f t="shared" si="204"/>
        <v/>
      </c>
      <c r="M902" s="163" t="str">
        <f t="shared" si="205"/>
        <v/>
      </c>
      <c r="N902" s="164" t="str">
        <f t="shared" si="208"/>
        <v/>
      </c>
      <c r="O902" s="14"/>
      <c r="P902" s="172" t="str">
        <f>IF(I902='Intro &amp; Setup'!$AC$49, Schedule!$P$7, "")</f>
        <v/>
      </c>
      <c r="Q902" s="14"/>
      <c r="S902" s="12" t="str">
        <f t="shared" si="206"/>
        <v/>
      </c>
      <c r="U902" s="22">
        <f>IF(I902='Intro &amp; Setup'!$AC$49, AF902, 0)</f>
        <v>0</v>
      </c>
      <c r="V902" s="57" t="str">
        <f t="shared" si="207"/>
        <v/>
      </c>
      <c r="X902" s="5" t="str">
        <f t="shared" si="217"/>
        <v/>
      </c>
      <c r="Y902" s="6" t="str">
        <f t="shared" si="217"/>
        <v/>
      </c>
      <c r="Z902" s="7" t="str">
        <f t="shared" si="217"/>
        <v/>
      </c>
      <c r="AA902" s="6"/>
      <c r="AB902" s="32" t="str">
        <f t="shared" ca="1" si="218"/>
        <v/>
      </c>
      <c r="AC902" s="59" t="str">
        <f t="shared" ca="1" si="218"/>
        <v/>
      </c>
      <c r="AD902" s="60" t="str">
        <f t="shared" ca="1" si="218"/>
        <v/>
      </c>
      <c r="AE902" s="59"/>
      <c r="AF902" s="22" t="str">
        <f>IF(AND(I902="", J902=""), "", IF(AND(J902="", 'Intro &amp; Setup'!$K$42&gt;0), 'Intro &amp; Setup'!$K$42, J902))</f>
        <v/>
      </c>
      <c r="AO902" s="37" t="str">
        <f>IF(B902="", "", IF(COUNTIF($B$9:B901, B902)&gt;0, "", B902))</f>
        <v/>
      </c>
      <c r="AP902" s="37" t="str">
        <f t="shared" si="209"/>
        <v/>
      </c>
      <c r="AQ902" s="37">
        <v>894</v>
      </c>
      <c r="AR902" s="37" t="str">
        <f t="shared" si="210"/>
        <v/>
      </c>
      <c r="AT902" s="37" t="str">
        <f t="shared" si="211"/>
        <v/>
      </c>
      <c r="AV902" s="22" t="str">
        <f t="shared" si="212"/>
        <v/>
      </c>
    </row>
    <row r="903" spans="1:48" x14ac:dyDescent="0.25">
      <c r="A903" s="14"/>
      <c r="B903" s="145"/>
      <c r="C903" s="146"/>
      <c r="D903" s="147"/>
      <c r="E903" s="147"/>
      <c r="F903" s="148"/>
      <c r="G903" s="149"/>
      <c r="H903" s="150"/>
      <c r="I903" s="151"/>
      <c r="J903" s="152"/>
      <c r="K903" s="14"/>
      <c r="L903" s="162" t="str">
        <f t="shared" si="204"/>
        <v/>
      </c>
      <c r="M903" s="163" t="str">
        <f t="shared" si="205"/>
        <v/>
      </c>
      <c r="N903" s="164" t="str">
        <f t="shared" si="208"/>
        <v/>
      </c>
      <c r="O903" s="14"/>
      <c r="P903" s="172" t="str">
        <f>IF(I903='Intro &amp; Setup'!$AC$49, Schedule!$P$7, "")</f>
        <v/>
      </c>
      <c r="Q903" s="14"/>
      <c r="S903" s="12" t="str">
        <f t="shared" si="206"/>
        <v/>
      </c>
      <c r="U903" s="22">
        <f>IF(I903='Intro &amp; Setup'!$AC$49, AF903, 0)</f>
        <v>0</v>
      </c>
      <c r="V903" s="57" t="str">
        <f t="shared" si="207"/>
        <v/>
      </c>
      <c r="X903" s="5" t="str">
        <f t="shared" si="217"/>
        <v/>
      </c>
      <c r="Y903" s="6" t="str">
        <f t="shared" si="217"/>
        <v/>
      </c>
      <c r="Z903" s="7" t="str">
        <f t="shared" si="217"/>
        <v/>
      </c>
      <c r="AA903" s="6"/>
      <c r="AB903" s="32" t="str">
        <f t="shared" ca="1" si="218"/>
        <v/>
      </c>
      <c r="AC903" s="59" t="str">
        <f t="shared" ca="1" si="218"/>
        <v/>
      </c>
      <c r="AD903" s="60" t="str">
        <f t="shared" ca="1" si="218"/>
        <v/>
      </c>
      <c r="AE903" s="59"/>
      <c r="AF903" s="22" t="str">
        <f>IF(AND(I903="", J903=""), "", IF(AND(J903="", 'Intro &amp; Setup'!$K$42&gt;0), 'Intro &amp; Setup'!$K$42, J903))</f>
        <v/>
      </c>
      <c r="AO903" s="37" t="str">
        <f>IF(B903="", "", IF(COUNTIF($B$9:B902, B903)&gt;0, "", B903))</f>
        <v/>
      </c>
      <c r="AP903" s="37" t="str">
        <f t="shared" si="209"/>
        <v/>
      </c>
      <c r="AQ903" s="37">
        <v>895</v>
      </c>
      <c r="AR903" s="37" t="str">
        <f t="shared" si="210"/>
        <v/>
      </c>
      <c r="AT903" s="37" t="str">
        <f t="shared" si="211"/>
        <v/>
      </c>
      <c r="AV903" s="22" t="str">
        <f t="shared" si="212"/>
        <v/>
      </c>
    </row>
    <row r="904" spans="1:48" x14ac:dyDescent="0.25">
      <c r="A904" s="14"/>
      <c r="B904" s="145"/>
      <c r="C904" s="146"/>
      <c r="D904" s="147"/>
      <c r="E904" s="147"/>
      <c r="F904" s="148"/>
      <c r="G904" s="149"/>
      <c r="H904" s="150"/>
      <c r="I904" s="151"/>
      <c r="J904" s="152"/>
      <c r="K904" s="14"/>
      <c r="L904" s="162" t="str">
        <f t="shared" si="204"/>
        <v/>
      </c>
      <c r="M904" s="163" t="str">
        <f t="shared" si="205"/>
        <v/>
      </c>
      <c r="N904" s="164" t="str">
        <f t="shared" si="208"/>
        <v/>
      </c>
      <c r="O904" s="14"/>
      <c r="P904" s="172" t="str">
        <f>IF(I904='Intro &amp; Setup'!$AC$49, Schedule!$P$7, "")</f>
        <v/>
      </c>
      <c r="Q904" s="14"/>
      <c r="S904" s="12" t="str">
        <f t="shared" si="206"/>
        <v/>
      </c>
      <c r="U904" s="22">
        <f>IF(I904='Intro &amp; Setup'!$AC$49, AF904, 0)</f>
        <v>0</v>
      </c>
      <c r="V904" s="57" t="str">
        <f t="shared" si="207"/>
        <v/>
      </c>
      <c r="X904" s="5" t="str">
        <f t="shared" si="217"/>
        <v/>
      </c>
      <c r="Y904" s="6" t="str">
        <f t="shared" si="217"/>
        <v/>
      </c>
      <c r="Z904" s="7" t="str">
        <f t="shared" si="217"/>
        <v/>
      </c>
      <c r="AA904" s="6"/>
      <c r="AB904" s="32" t="str">
        <f t="shared" ca="1" si="218"/>
        <v/>
      </c>
      <c r="AC904" s="59" t="str">
        <f t="shared" ca="1" si="218"/>
        <v/>
      </c>
      <c r="AD904" s="60" t="str">
        <f t="shared" ca="1" si="218"/>
        <v/>
      </c>
      <c r="AE904" s="59"/>
      <c r="AF904" s="22" t="str">
        <f>IF(AND(I904="", J904=""), "", IF(AND(J904="", 'Intro &amp; Setup'!$K$42&gt;0), 'Intro &amp; Setup'!$K$42, J904))</f>
        <v/>
      </c>
      <c r="AO904" s="37" t="str">
        <f>IF(B904="", "", IF(COUNTIF($B$9:B903, B904)&gt;0, "", B904))</f>
        <v/>
      </c>
      <c r="AP904" s="37" t="str">
        <f t="shared" si="209"/>
        <v/>
      </c>
      <c r="AQ904" s="37">
        <v>896</v>
      </c>
      <c r="AR904" s="37" t="str">
        <f t="shared" si="210"/>
        <v/>
      </c>
      <c r="AT904" s="37" t="str">
        <f t="shared" si="211"/>
        <v/>
      </c>
      <c r="AV904" s="22" t="str">
        <f t="shared" si="212"/>
        <v/>
      </c>
    </row>
    <row r="905" spans="1:48" x14ac:dyDescent="0.25">
      <c r="A905" s="14"/>
      <c r="B905" s="145"/>
      <c r="C905" s="146"/>
      <c r="D905" s="147"/>
      <c r="E905" s="147"/>
      <c r="F905" s="148"/>
      <c r="G905" s="149"/>
      <c r="H905" s="150"/>
      <c r="I905" s="151"/>
      <c r="J905" s="152"/>
      <c r="K905" s="14"/>
      <c r="L905" s="162" t="str">
        <f t="shared" ref="L905:L968" si="219">IF(I905="", "", IFERROR((SUMIF($S$9:$S$5008, S905, $U$9:$U$5008))-(INDEX($AJ$3:$AJ$14, MATCH(S905, $AI$3:$AI$14, 0))), ""))</f>
        <v/>
      </c>
      <c r="M905" s="163" t="str">
        <f t="shared" ref="M905:M968" si="220">IF(H905="", "", (SUMIF($H$9:$H$5008, "&lt;" &amp; V905, $U$9:$U$5008))-(SUMIF($AH$3:$AH$14, "&lt;" &amp; V905, $AJ$3:$AJ$14)))</f>
        <v/>
      </c>
      <c r="N905" s="164" t="str">
        <f t="shared" si="208"/>
        <v/>
      </c>
      <c r="O905" s="14"/>
      <c r="P905" s="172" t="str">
        <f>IF(I905='Intro &amp; Setup'!$AC$49, Schedule!$P$7, "")</f>
        <v/>
      </c>
      <c r="Q905" s="14"/>
      <c r="S905" s="12" t="str">
        <f t="shared" ref="S905:S968" si="221">IF(H905="", "", TEXT(H905, "mmmm yyyy"))</f>
        <v/>
      </c>
      <c r="U905" s="22">
        <f>IF(I905='Intro &amp; Setup'!$AC$49, AF905, 0)</f>
        <v>0</v>
      </c>
      <c r="V905" s="57" t="str">
        <f t="shared" ref="V905:V968" si="222">IF(H905="", "", DATE(YEAR(H905), MONTH(H905), DAY(1)))</f>
        <v/>
      </c>
      <c r="X905" s="5" t="str">
        <f t="shared" si="217"/>
        <v/>
      </c>
      <c r="Y905" s="6" t="str">
        <f t="shared" si="217"/>
        <v/>
      </c>
      <c r="Z905" s="7" t="str">
        <f t="shared" si="217"/>
        <v/>
      </c>
      <c r="AA905" s="6"/>
      <c r="AB905" s="32" t="str">
        <f t="shared" ca="1" si="218"/>
        <v/>
      </c>
      <c r="AC905" s="59" t="str">
        <f t="shared" ca="1" si="218"/>
        <v/>
      </c>
      <c r="AD905" s="60" t="str">
        <f t="shared" ca="1" si="218"/>
        <v/>
      </c>
      <c r="AE905" s="59"/>
      <c r="AF905" s="22" t="str">
        <f>IF(AND(I905="", J905=""), "", IF(AND(J905="", 'Intro &amp; Setup'!$K$42&gt;0), 'Intro &amp; Setup'!$K$42, J905))</f>
        <v/>
      </c>
      <c r="AO905" s="37" t="str">
        <f>IF(B905="", "", IF(COUNTIF($B$9:B904, B905)&gt;0, "", B905))</f>
        <v/>
      </c>
      <c r="AP905" s="37" t="str">
        <f t="shared" si="209"/>
        <v/>
      </c>
      <c r="AQ905" s="37">
        <v>897</v>
      </c>
      <c r="AR905" s="37" t="str">
        <f t="shared" si="210"/>
        <v/>
      </c>
      <c r="AT905" s="37" t="str">
        <f t="shared" si="211"/>
        <v/>
      </c>
      <c r="AV905" s="22" t="str">
        <f t="shared" si="212"/>
        <v/>
      </c>
    </row>
    <row r="906" spans="1:48" x14ac:dyDescent="0.25">
      <c r="A906" s="14"/>
      <c r="B906" s="145"/>
      <c r="C906" s="146"/>
      <c r="D906" s="147"/>
      <c r="E906" s="147"/>
      <c r="F906" s="148"/>
      <c r="G906" s="149"/>
      <c r="H906" s="150"/>
      <c r="I906" s="151"/>
      <c r="J906" s="152"/>
      <c r="K906" s="14"/>
      <c r="L906" s="162" t="str">
        <f t="shared" si="219"/>
        <v/>
      </c>
      <c r="M906" s="163" t="str">
        <f t="shared" si="220"/>
        <v/>
      </c>
      <c r="N906" s="164" t="str">
        <f t="shared" ref="N906:N969" si="223">IF(OR(L906="", M906=""), "", L906+M906)</f>
        <v/>
      </c>
      <c r="O906" s="14"/>
      <c r="P906" s="172" t="str">
        <f>IF(I906='Intro &amp; Setup'!$AC$49, Schedule!$P$7, "")</f>
        <v/>
      </c>
      <c r="Q906" s="14"/>
      <c r="S906" s="12" t="str">
        <f t="shared" si="221"/>
        <v/>
      </c>
      <c r="U906" s="22">
        <f>IF(I906='Intro &amp; Setup'!$AC$49, AF906, 0)</f>
        <v>0</v>
      </c>
      <c r="V906" s="57" t="str">
        <f t="shared" si="222"/>
        <v/>
      </c>
      <c r="X906" s="5" t="str">
        <f t="shared" si="217"/>
        <v/>
      </c>
      <c r="Y906" s="6" t="str">
        <f t="shared" si="217"/>
        <v/>
      </c>
      <c r="Z906" s="7" t="str">
        <f t="shared" si="217"/>
        <v/>
      </c>
      <c r="AA906" s="6"/>
      <c r="AB906" s="32" t="str">
        <f t="shared" ca="1" si="218"/>
        <v/>
      </c>
      <c r="AC906" s="59" t="str">
        <f t="shared" ca="1" si="218"/>
        <v/>
      </c>
      <c r="AD906" s="60" t="str">
        <f t="shared" ca="1" si="218"/>
        <v/>
      </c>
      <c r="AE906" s="59"/>
      <c r="AF906" s="22" t="str">
        <f>IF(AND(I906="", J906=""), "", IF(AND(J906="", 'Intro &amp; Setup'!$K$42&gt;0), 'Intro &amp; Setup'!$K$42, J906))</f>
        <v/>
      </c>
      <c r="AO906" s="37" t="str">
        <f>IF(B906="", "", IF(COUNTIF($B$9:B905, B906)&gt;0, "", B906))</f>
        <v/>
      </c>
      <c r="AP906" s="37" t="str">
        <f t="shared" ref="AP906:AP969" si="224">IF(AO906="", "", COUNTIF($AO$9:$AO$5008, "&lt;"&amp;AO906)+1-$AP$7)</f>
        <v/>
      </c>
      <c r="AQ906" s="37">
        <v>898</v>
      </c>
      <c r="AR906" s="37" t="str">
        <f t="shared" ref="AR906:AR969" si="225">IFERROR(INDEX($AO$9:$AO$5008, MATCH(AQ906, $AP$9:$AP$5008, 0)), "")</f>
        <v/>
      </c>
      <c r="AT906" s="37" t="str">
        <f t="shared" ref="AT906:AT969" si="226">IF($B906=$AT$6, $S906, "")</f>
        <v/>
      </c>
      <c r="AV906" s="22" t="str">
        <f t="shared" ref="AV906:AV969" si="227">IF(AND($AT$6=$B906, $I906=$I$5), $J906, "")</f>
        <v/>
      </c>
    </row>
    <row r="907" spans="1:48" x14ac:dyDescent="0.25">
      <c r="A907" s="14"/>
      <c r="B907" s="145"/>
      <c r="C907" s="146"/>
      <c r="D907" s="147"/>
      <c r="E907" s="147"/>
      <c r="F907" s="148"/>
      <c r="G907" s="149"/>
      <c r="H907" s="150"/>
      <c r="I907" s="151"/>
      <c r="J907" s="152"/>
      <c r="K907" s="14"/>
      <c r="L907" s="162" t="str">
        <f t="shared" si="219"/>
        <v/>
      </c>
      <c r="M907" s="163" t="str">
        <f t="shared" si="220"/>
        <v/>
      </c>
      <c r="N907" s="164" t="str">
        <f t="shared" si="223"/>
        <v/>
      </c>
      <c r="O907" s="14"/>
      <c r="P907" s="172" t="str">
        <f>IF(I907='Intro &amp; Setup'!$AC$49, Schedule!$P$7, "")</f>
        <v/>
      </c>
      <c r="Q907" s="14"/>
      <c r="S907" s="12" t="str">
        <f t="shared" si="221"/>
        <v/>
      </c>
      <c r="U907" s="22">
        <f>IF(I907='Intro &amp; Setup'!$AC$49, AF907, 0)</f>
        <v>0</v>
      </c>
      <c r="V907" s="57" t="str">
        <f t="shared" si="222"/>
        <v/>
      </c>
      <c r="X907" s="5" t="str">
        <f t="shared" si="217"/>
        <v/>
      </c>
      <c r="Y907" s="6" t="str">
        <f t="shared" si="217"/>
        <v/>
      </c>
      <c r="Z907" s="7" t="str">
        <f t="shared" si="217"/>
        <v/>
      </c>
      <c r="AA907" s="6"/>
      <c r="AB907" s="32" t="str">
        <f t="shared" ca="1" si="218"/>
        <v/>
      </c>
      <c r="AC907" s="59" t="str">
        <f t="shared" ca="1" si="218"/>
        <v/>
      </c>
      <c r="AD907" s="60" t="str">
        <f t="shared" ca="1" si="218"/>
        <v/>
      </c>
      <c r="AE907" s="59"/>
      <c r="AF907" s="22" t="str">
        <f>IF(AND(I907="", J907=""), "", IF(AND(J907="", 'Intro &amp; Setup'!$K$42&gt;0), 'Intro &amp; Setup'!$K$42, J907))</f>
        <v/>
      </c>
      <c r="AO907" s="37" t="str">
        <f>IF(B907="", "", IF(COUNTIF($B$9:B906, B907)&gt;0, "", B907))</f>
        <v/>
      </c>
      <c r="AP907" s="37" t="str">
        <f t="shared" si="224"/>
        <v/>
      </c>
      <c r="AQ907" s="37">
        <v>899</v>
      </c>
      <c r="AR907" s="37" t="str">
        <f t="shared" si="225"/>
        <v/>
      </c>
      <c r="AT907" s="37" t="str">
        <f t="shared" si="226"/>
        <v/>
      </c>
      <c r="AV907" s="22" t="str">
        <f t="shared" si="227"/>
        <v/>
      </c>
    </row>
    <row r="908" spans="1:48" x14ac:dyDescent="0.25">
      <c r="A908" s="14"/>
      <c r="B908" s="145"/>
      <c r="C908" s="146"/>
      <c r="D908" s="147"/>
      <c r="E908" s="147"/>
      <c r="F908" s="148"/>
      <c r="G908" s="149"/>
      <c r="H908" s="150"/>
      <c r="I908" s="151"/>
      <c r="J908" s="152"/>
      <c r="K908" s="14"/>
      <c r="L908" s="162" t="str">
        <f t="shared" si="219"/>
        <v/>
      </c>
      <c r="M908" s="163" t="str">
        <f t="shared" si="220"/>
        <v/>
      </c>
      <c r="N908" s="164" t="str">
        <f t="shared" si="223"/>
        <v/>
      </c>
      <c r="O908" s="14"/>
      <c r="P908" s="172" t="str">
        <f>IF(I908='Intro &amp; Setup'!$AC$49, Schedule!$P$7, "")</f>
        <v/>
      </c>
      <c r="Q908" s="14"/>
      <c r="S908" s="12" t="str">
        <f t="shared" si="221"/>
        <v/>
      </c>
      <c r="U908" s="22">
        <f>IF(I908='Intro &amp; Setup'!$AC$49, AF908, 0)</f>
        <v>0</v>
      </c>
      <c r="V908" s="57" t="str">
        <f t="shared" si="222"/>
        <v/>
      </c>
      <c r="X908" s="5" t="str">
        <f t="shared" si="217"/>
        <v/>
      </c>
      <c r="Y908" s="6" t="str">
        <f t="shared" si="217"/>
        <v/>
      </c>
      <c r="Z908" s="7" t="str">
        <f t="shared" si="217"/>
        <v/>
      </c>
      <c r="AA908" s="6"/>
      <c r="AB908" s="32" t="str">
        <f t="shared" ca="1" si="218"/>
        <v/>
      </c>
      <c r="AC908" s="59" t="str">
        <f t="shared" ca="1" si="218"/>
        <v/>
      </c>
      <c r="AD908" s="60" t="str">
        <f t="shared" ca="1" si="218"/>
        <v/>
      </c>
      <c r="AE908" s="59"/>
      <c r="AF908" s="22" t="str">
        <f>IF(AND(I908="", J908=""), "", IF(AND(J908="", 'Intro &amp; Setup'!$K$42&gt;0), 'Intro &amp; Setup'!$K$42, J908))</f>
        <v/>
      </c>
      <c r="AO908" s="37" t="str">
        <f>IF(B908="", "", IF(COUNTIF($B$9:B907, B908)&gt;0, "", B908))</f>
        <v/>
      </c>
      <c r="AP908" s="37" t="str">
        <f t="shared" si="224"/>
        <v/>
      </c>
      <c r="AQ908" s="37">
        <v>900</v>
      </c>
      <c r="AR908" s="37" t="str">
        <f t="shared" si="225"/>
        <v/>
      </c>
      <c r="AT908" s="37" t="str">
        <f t="shared" si="226"/>
        <v/>
      </c>
      <c r="AV908" s="22" t="str">
        <f t="shared" si="227"/>
        <v/>
      </c>
    </row>
    <row r="909" spans="1:48" x14ac:dyDescent="0.25">
      <c r="A909" s="14"/>
      <c r="B909" s="145"/>
      <c r="C909" s="146"/>
      <c r="D909" s="147"/>
      <c r="E909" s="147"/>
      <c r="F909" s="148"/>
      <c r="G909" s="149"/>
      <c r="H909" s="150"/>
      <c r="I909" s="151"/>
      <c r="J909" s="152"/>
      <c r="K909" s="14"/>
      <c r="L909" s="162" t="str">
        <f t="shared" si="219"/>
        <v/>
      </c>
      <c r="M909" s="163" t="str">
        <f t="shared" si="220"/>
        <v/>
      </c>
      <c r="N909" s="164" t="str">
        <f t="shared" si="223"/>
        <v/>
      </c>
      <c r="O909" s="14"/>
      <c r="P909" s="172" t="str">
        <f>IF(I909='Intro &amp; Setup'!$AC$49, Schedule!$P$7, "")</f>
        <v/>
      </c>
      <c r="Q909" s="14"/>
      <c r="S909" s="12" t="str">
        <f t="shared" si="221"/>
        <v/>
      </c>
      <c r="U909" s="22">
        <f>IF(I909='Intro &amp; Setup'!$AC$49, AF909, 0)</f>
        <v>0</v>
      </c>
      <c r="V909" s="57" t="str">
        <f t="shared" si="222"/>
        <v/>
      </c>
      <c r="X909" s="5" t="str">
        <f t="shared" ref="X909:Z928" si="228">IF($I909="", "", IF($S909=X$8, $I909, ""))</f>
        <v/>
      </c>
      <c r="Y909" s="6" t="str">
        <f t="shared" si="228"/>
        <v/>
      </c>
      <c r="Z909" s="7" t="str">
        <f t="shared" si="228"/>
        <v/>
      </c>
      <c r="AA909" s="6"/>
      <c r="AB909" s="32" t="str">
        <f t="shared" ref="AB909:AD928" ca="1" si="229">IF($S909=AB$8, $AF909, "")</f>
        <v/>
      </c>
      <c r="AC909" s="59" t="str">
        <f t="shared" ca="1" si="229"/>
        <v/>
      </c>
      <c r="AD909" s="60" t="str">
        <f t="shared" ca="1" si="229"/>
        <v/>
      </c>
      <c r="AE909" s="59"/>
      <c r="AF909" s="22" t="str">
        <f>IF(AND(I909="", J909=""), "", IF(AND(J909="", 'Intro &amp; Setup'!$K$42&gt;0), 'Intro &amp; Setup'!$K$42, J909))</f>
        <v/>
      </c>
      <c r="AO909" s="37" t="str">
        <f>IF(B909="", "", IF(COUNTIF($B$9:B908, B909)&gt;0, "", B909))</f>
        <v/>
      </c>
      <c r="AP909" s="37" t="str">
        <f t="shared" si="224"/>
        <v/>
      </c>
      <c r="AQ909" s="37">
        <v>901</v>
      </c>
      <c r="AR909" s="37" t="str">
        <f t="shared" si="225"/>
        <v/>
      </c>
      <c r="AT909" s="37" t="str">
        <f t="shared" si="226"/>
        <v/>
      </c>
      <c r="AV909" s="22" t="str">
        <f t="shared" si="227"/>
        <v/>
      </c>
    </row>
    <row r="910" spans="1:48" x14ac:dyDescent="0.25">
      <c r="A910" s="14"/>
      <c r="B910" s="145"/>
      <c r="C910" s="146"/>
      <c r="D910" s="147"/>
      <c r="E910" s="147"/>
      <c r="F910" s="148"/>
      <c r="G910" s="149"/>
      <c r="H910" s="150"/>
      <c r="I910" s="151"/>
      <c r="J910" s="152"/>
      <c r="K910" s="14"/>
      <c r="L910" s="162" t="str">
        <f t="shared" si="219"/>
        <v/>
      </c>
      <c r="M910" s="163" t="str">
        <f t="shared" si="220"/>
        <v/>
      </c>
      <c r="N910" s="164" t="str">
        <f t="shared" si="223"/>
        <v/>
      </c>
      <c r="O910" s="14"/>
      <c r="P910" s="172" t="str">
        <f>IF(I910='Intro &amp; Setup'!$AC$49, Schedule!$P$7, "")</f>
        <v/>
      </c>
      <c r="Q910" s="14"/>
      <c r="S910" s="12" t="str">
        <f t="shared" si="221"/>
        <v/>
      </c>
      <c r="U910" s="22">
        <f>IF(I910='Intro &amp; Setup'!$AC$49, AF910, 0)</f>
        <v>0</v>
      </c>
      <c r="V910" s="57" t="str">
        <f t="shared" si="222"/>
        <v/>
      </c>
      <c r="X910" s="5" t="str">
        <f t="shared" si="228"/>
        <v/>
      </c>
      <c r="Y910" s="6" t="str">
        <f t="shared" si="228"/>
        <v/>
      </c>
      <c r="Z910" s="7" t="str">
        <f t="shared" si="228"/>
        <v/>
      </c>
      <c r="AA910" s="6"/>
      <c r="AB910" s="32" t="str">
        <f t="shared" ca="1" si="229"/>
        <v/>
      </c>
      <c r="AC910" s="59" t="str">
        <f t="shared" ca="1" si="229"/>
        <v/>
      </c>
      <c r="AD910" s="60" t="str">
        <f t="shared" ca="1" si="229"/>
        <v/>
      </c>
      <c r="AE910" s="59"/>
      <c r="AF910" s="22" t="str">
        <f>IF(AND(I910="", J910=""), "", IF(AND(J910="", 'Intro &amp; Setup'!$K$42&gt;0), 'Intro &amp; Setup'!$K$42, J910))</f>
        <v/>
      </c>
      <c r="AO910" s="37" t="str">
        <f>IF(B910="", "", IF(COUNTIF($B$9:B909, B910)&gt;0, "", B910))</f>
        <v/>
      </c>
      <c r="AP910" s="37" t="str">
        <f t="shared" si="224"/>
        <v/>
      </c>
      <c r="AQ910" s="37">
        <v>902</v>
      </c>
      <c r="AR910" s="37" t="str">
        <f t="shared" si="225"/>
        <v/>
      </c>
      <c r="AT910" s="37" t="str">
        <f t="shared" si="226"/>
        <v/>
      </c>
      <c r="AV910" s="22" t="str">
        <f t="shared" si="227"/>
        <v/>
      </c>
    </row>
    <row r="911" spans="1:48" x14ac:dyDescent="0.25">
      <c r="A911" s="14"/>
      <c r="B911" s="145"/>
      <c r="C911" s="146"/>
      <c r="D911" s="147"/>
      <c r="E911" s="147"/>
      <c r="F911" s="148"/>
      <c r="G911" s="149"/>
      <c r="H911" s="150"/>
      <c r="I911" s="151"/>
      <c r="J911" s="152"/>
      <c r="K911" s="14"/>
      <c r="L911" s="162" t="str">
        <f t="shared" si="219"/>
        <v/>
      </c>
      <c r="M911" s="163" t="str">
        <f t="shared" si="220"/>
        <v/>
      </c>
      <c r="N911" s="164" t="str">
        <f t="shared" si="223"/>
        <v/>
      </c>
      <c r="O911" s="14"/>
      <c r="P911" s="172" t="str">
        <f>IF(I911='Intro &amp; Setup'!$AC$49, Schedule!$P$7, "")</f>
        <v/>
      </c>
      <c r="Q911" s="14"/>
      <c r="S911" s="12" t="str">
        <f t="shared" si="221"/>
        <v/>
      </c>
      <c r="U911" s="22">
        <f>IF(I911='Intro &amp; Setup'!$AC$49, AF911, 0)</f>
        <v>0</v>
      </c>
      <c r="V911" s="57" t="str">
        <f t="shared" si="222"/>
        <v/>
      </c>
      <c r="X911" s="5" t="str">
        <f t="shared" si="228"/>
        <v/>
      </c>
      <c r="Y911" s="6" t="str">
        <f t="shared" si="228"/>
        <v/>
      </c>
      <c r="Z911" s="7" t="str">
        <f t="shared" si="228"/>
        <v/>
      </c>
      <c r="AA911" s="6"/>
      <c r="AB911" s="32" t="str">
        <f t="shared" ca="1" si="229"/>
        <v/>
      </c>
      <c r="AC911" s="59" t="str">
        <f t="shared" ca="1" si="229"/>
        <v/>
      </c>
      <c r="AD911" s="60" t="str">
        <f t="shared" ca="1" si="229"/>
        <v/>
      </c>
      <c r="AE911" s="59"/>
      <c r="AF911" s="22" t="str">
        <f>IF(AND(I911="", J911=""), "", IF(AND(J911="", 'Intro &amp; Setup'!$K$42&gt;0), 'Intro &amp; Setup'!$K$42, J911))</f>
        <v/>
      </c>
      <c r="AO911" s="37" t="str">
        <f>IF(B911="", "", IF(COUNTIF($B$9:B910, B911)&gt;0, "", B911))</f>
        <v/>
      </c>
      <c r="AP911" s="37" t="str">
        <f t="shared" si="224"/>
        <v/>
      </c>
      <c r="AQ911" s="37">
        <v>903</v>
      </c>
      <c r="AR911" s="37" t="str">
        <f t="shared" si="225"/>
        <v/>
      </c>
      <c r="AT911" s="37" t="str">
        <f t="shared" si="226"/>
        <v/>
      </c>
      <c r="AV911" s="22" t="str">
        <f t="shared" si="227"/>
        <v/>
      </c>
    </row>
    <row r="912" spans="1:48" x14ac:dyDescent="0.25">
      <c r="A912" s="14"/>
      <c r="B912" s="145"/>
      <c r="C912" s="146"/>
      <c r="D912" s="147"/>
      <c r="E912" s="147"/>
      <c r="F912" s="148"/>
      <c r="G912" s="149"/>
      <c r="H912" s="150"/>
      <c r="I912" s="151"/>
      <c r="J912" s="152"/>
      <c r="K912" s="14"/>
      <c r="L912" s="162" t="str">
        <f t="shared" si="219"/>
        <v/>
      </c>
      <c r="M912" s="163" t="str">
        <f t="shared" si="220"/>
        <v/>
      </c>
      <c r="N912" s="164" t="str">
        <f t="shared" si="223"/>
        <v/>
      </c>
      <c r="O912" s="14"/>
      <c r="P912" s="172" t="str">
        <f>IF(I912='Intro &amp; Setup'!$AC$49, Schedule!$P$7, "")</f>
        <v/>
      </c>
      <c r="Q912" s="14"/>
      <c r="S912" s="12" t="str">
        <f t="shared" si="221"/>
        <v/>
      </c>
      <c r="U912" s="22">
        <f>IF(I912='Intro &amp; Setup'!$AC$49, AF912, 0)</f>
        <v>0</v>
      </c>
      <c r="V912" s="57" t="str">
        <f t="shared" si="222"/>
        <v/>
      </c>
      <c r="X912" s="5" t="str">
        <f t="shared" si="228"/>
        <v/>
      </c>
      <c r="Y912" s="6" t="str">
        <f t="shared" si="228"/>
        <v/>
      </c>
      <c r="Z912" s="7" t="str">
        <f t="shared" si="228"/>
        <v/>
      </c>
      <c r="AA912" s="6"/>
      <c r="AB912" s="32" t="str">
        <f t="shared" ca="1" si="229"/>
        <v/>
      </c>
      <c r="AC912" s="59" t="str">
        <f t="shared" ca="1" si="229"/>
        <v/>
      </c>
      <c r="AD912" s="60" t="str">
        <f t="shared" ca="1" si="229"/>
        <v/>
      </c>
      <c r="AE912" s="59"/>
      <c r="AF912" s="22" t="str">
        <f>IF(AND(I912="", J912=""), "", IF(AND(J912="", 'Intro &amp; Setup'!$K$42&gt;0), 'Intro &amp; Setup'!$K$42, J912))</f>
        <v/>
      </c>
      <c r="AO912" s="37" t="str">
        <f>IF(B912="", "", IF(COUNTIF($B$9:B911, B912)&gt;0, "", B912))</f>
        <v/>
      </c>
      <c r="AP912" s="37" t="str">
        <f t="shared" si="224"/>
        <v/>
      </c>
      <c r="AQ912" s="37">
        <v>904</v>
      </c>
      <c r="AR912" s="37" t="str">
        <f t="shared" si="225"/>
        <v/>
      </c>
      <c r="AT912" s="37" t="str">
        <f t="shared" si="226"/>
        <v/>
      </c>
      <c r="AV912" s="22" t="str">
        <f t="shared" si="227"/>
        <v/>
      </c>
    </row>
    <row r="913" spans="1:48" x14ac:dyDescent="0.25">
      <c r="A913" s="14"/>
      <c r="B913" s="145"/>
      <c r="C913" s="146"/>
      <c r="D913" s="147"/>
      <c r="E913" s="147"/>
      <c r="F913" s="148"/>
      <c r="G913" s="149"/>
      <c r="H913" s="150"/>
      <c r="I913" s="151"/>
      <c r="J913" s="152"/>
      <c r="K913" s="14"/>
      <c r="L913" s="162" t="str">
        <f t="shared" si="219"/>
        <v/>
      </c>
      <c r="M913" s="163" t="str">
        <f t="shared" si="220"/>
        <v/>
      </c>
      <c r="N913" s="164" t="str">
        <f t="shared" si="223"/>
        <v/>
      </c>
      <c r="O913" s="14"/>
      <c r="P913" s="172" t="str">
        <f>IF(I913='Intro &amp; Setup'!$AC$49, Schedule!$P$7, "")</f>
        <v/>
      </c>
      <c r="Q913" s="14"/>
      <c r="S913" s="12" t="str">
        <f t="shared" si="221"/>
        <v/>
      </c>
      <c r="U913" s="22">
        <f>IF(I913='Intro &amp; Setup'!$AC$49, AF913, 0)</f>
        <v>0</v>
      </c>
      <c r="V913" s="57" t="str">
        <f t="shared" si="222"/>
        <v/>
      </c>
      <c r="X913" s="5" t="str">
        <f t="shared" si="228"/>
        <v/>
      </c>
      <c r="Y913" s="6" t="str">
        <f t="shared" si="228"/>
        <v/>
      </c>
      <c r="Z913" s="7" t="str">
        <f t="shared" si="228"/>
        <v/>
      </c>
      <c r="AA913" s="6"/>
      <c r="AB913" s="32" t="str">
        <f t="shared" ca="1" si="229"/>
        <v/>
      </c>
      <c r="AC913" s="59" t="str">
        <f t="shared" ca="1" si="229"/>
        <v/>
      </c>
      <c r="AD913" s="60" t="str">
        <f t="shared" ca="1" si="229"/>
        <v/>
      </c>
      <c r="AE913" s="59"/>
      <c r="AF913" s="22" t="str">
        <f>IF(AND(I913="", J913=""), "", IF(AND(J913="", 'Intro &amp; Setup'!$K$42&gt;0), 'Intro &amp; Setup'!$K$42, J913))</f>
        <v/>
      </c>
      <c r="AO913" s="37" t="str">
        <f>IF(B913="", "", IF(COUNTIF($B$9:B912, B913)&gt;0, "", B913))</f>
        <v/>
      </c>
      <c r="AP913" s="37" t="str">
        <f t="shared" si="224"/>
        <v/>
      </c>
      <c r="AQ913" s="37">
        <v>905</v>
      </c>
      <c r="AR913" s="37" t="str">
        <f t="shared" si="225"/>
        <v/>
      </c>
      <c r="AT913" s="37" t="str">
        <f t="shared" si="226"/>
        <v/>
      </c>
      <c r="AV913" s="22" t="str">
        <f t="shared" si="227"/>
        <v/>
      </c>
    </row>
    <row r="914" spans="1:48" x14ac:dyDescent="0.25">
      <c r="A914" s="14"/>
      <c r="B914" s="145"/>
      <c r="C914" s="146"/>
      <c r="D914" s="147"/>
      <c r="E914" s="147"/>
      <c r="F914" s="148"/>
      <c r="G914" s="149"/>
      <c r="H914" s="150"/>
      <c r="I914" s="151"/>
      <c r="J914" s="152"/>
      <c r="K914" s="14"/>
      <c r="L914" s="162" t="str">
        <f t="shared" si="219"/>
        <v/>
      </c>
      <c r="M914" s="163" t="str">
        <f t="shared" si="220"/>
        <v/>
      </c>
      <c r="N914" s="164" t="str">
        <f t="shared" si="223"/>
        <v/>
      </c>
      <c r="O914" s="14"/>
      <c r="P914" s="172" t="str">
        <f>IF(I914='Intro &amp; Setup'!$AC$49, Schedule!$P$7, "")</f>
        <v/>
      </c>
      <c r="Q914" s="14"/>
      <c r="S914" s="12" t="str">
        <f t="shared" si="221"/>
        <v/>
      </c>
      <c r="U914" s="22">
        <f>IF(I914='Intro &amp; Setup'!$AC$49, AF914, 0)</f>
        <v>0</v>
      </c>
      <c r="V914" s="57" t="str">
        <f t="shared" si="222"/>
        <v/>
      </c>
      <c r="X914" s="5" t="str">
        <f t="shared" si="228"/>
        <v/>
      </c>
      <c r="Y914" s="6" t="str">
        <f t="shared" si="228"/>
        <v/>
      </c>
      <c r="Z914" s="7" t="str">
        <f t="shared" si="228"/>
        <v/>
      </c>
      <c r="AA914" s="6"/>
      <c r="AB914" s="32" t="str">
        <f t="shared" ca="1" si="229"/>
        <v/>
      </c>
      <c r="AC914" s="59" t="str">
        <f t="shared" ca="1" si="229"/>
        <v/>
      </c>
      <c r="AD914" s="60" t="str">
        <f t="shared" ca="1" si="229"/>
        <v/>
      </c>
      <c r="AE914" s="59"/>
      <c r="AF914" s="22" t="str">
        <f>IF(AND(I914="", J914=""), "", IF(AND(J914="", 'Intro &amp; Setup'!$K$42&gt;0), 'Intro &amp; Setup'!$K$42, J914))</f>
        <v/>
      </c>
      <c r="AO914" s="37" t="str">
        <f>IF(B914="", "", IF(COUNTIF($B$9:B913, B914)&gt;0, "", B914))</f>
        <v/>
      </c>
      <c r="AP914" s="37" t="str">
        <f t="shared" si="224"/>
        <v/>
      </c>
      <c r="AQ914" s="37">
        <v>906</v>
      </c>
      <c r="AR914" s="37" t="str">
        <f t="shared" si="225"/>
        <v/>
      </c>
      <c r="AT914" s="37" t="str">
        <f t="shared" si="226"/>
        <v/>
      </c>
      <c r="AV914" s="22" t="str">
        <f t="shared" si="227"/>
        <v/>
      </c>
    </row>
    <row r="915" spans="1:48" x14ac:dyDescent="0.25">
      <c r="A915" s="14"/>
      <c r="B915" s="145"/>
      <c r="C915" s="146"/>
      <c r="D915" s="147"/>
      <c r="E915" s="147"/>
      <c r="F915" s="148"/>
      <c r="G915" s="149"/>
      <c r="H915" s="150"/>
      <c r="I915" s="151"/>
      <c r="J915" s="152"/>
      <c r="K915" s="14"/>
      <c r="L915" s="162" t="str">
        <f t="shared" si="219"/>
        <v/>
      </c>
      <c r="M915" s="163" t="str">
        <f t="shared" si="220"/>
        <v/>
      </c>
      <c r="N915" s="164" t="str">
        <f t="shared" si="223"/>
        <v/>
      </c>
      <c r="O915" s="14"/>
      <c r="P915" s="172" t="str">
        <f>IF(I915='Intro &amp; Setup'!$AC$49, Schedule!$P$7, "")</f>
        <v/>
      </c>
      <c r="Q915" s="14"/>
      <c r="S915" s="12" t="str">
        <f t="shared" si="221"/>
        <v/>
      </c>
      <c r="U915" s="22">
        <f>IF(I915='Intro &amp; Setup'!$AC$49, AF915, 0)</f>
        <v>0</v>
      </c>
      <c r="V915" s="57" t="str">
        <f t="shared" si="222"/>
        <v/>
      </c>
      <c r="X915" s="5" t="str">
        <f t="shared" si="228"/>
        <v/>
      </c>
      <c r="Y915" s="6" t="str">
        <f t="shared" si="228"/>
        <v/>
      </c>
      <c r="Z915" s="7" t="str">
        <f t="shared" si="228"/>
        <v/>
      </c>
      <c r="AA915" s="6"/>
      <c r="AB915" s="32" t="str">
        <f t="shared" ca="1" si="229"/>
        <v/>
      </c>
      <c r="AC915" s="59" t="str">
        <f t="shared" ca="1" si="229"/>
        <v/>
      </c>
      <c r="AD915" s="60" t="str">
        <f t="shared" ca="1" si="229"/>
        <v/>
      </c>
      <c r="AE915" s="59"/>
      <c r="AF915" s="22" t="str">
        <f>IF(AND(I915="", J915=""), "", IF(AND(J915="", 'Intro &amp; Setup'!$K$42&gt;0), 'Intro &amp; Setup'!$K$42, J915))</f>
        <v/>
      </c>
      <c r="AO915" s="37" t="str">
        <f>IF(B915="", "", IF(COUNTIF($B$9:B914, B915)&gt;0, "", B915))</f>
        <v/>
      </c>
      <c r="AP915" s="37" t="str">
        <f t="shared" si="224"/>
        <v/>
      </c>
      <c r="AQ915" s="37">
        <v>907</v>
      </c>
      <c r="AR915" s="37" t="str">
        <f t="shared" si="225"/>
        <v/>
      </c>
      <c r="AT915" s="37" t="str">
        <f t="shared" si="226"/>
        <v/>
      </c>
      <c r="AV915" s="22" t="str">
        <f t="shared" si="227"/>
        <v/>
      </c>
    </row>
    <row r="916" spans="1:48" x14ac:dyDescent="0.25">
      <c r="A916" s="14"/>
      <c r="B916" s="145"/>
      <c r="C916" s="146"/>
      <c r="D916" s="147"/>
      <c r="E916" s="147"/>
      <c r="F916" s="148"/>
      <c r="G916" s="149"/>
      <c r="H916" s="150"/>
      <c r="I916" s="151"/>
      <c r="J916" s="152"/>
      <c r="K916" s="14"/>
      <c r="L916" s="162" t="str">
        <f t="shared" si="219"/>
        <v/>
      </c>
      <c r="M916" s="163" t="str">
        <f t="shared" si="220"/>
        <v/>
      </c>
      <c r="N916" s="164" t="str">
        <f t="shared" si="223"/>
        <v/>
      </c>
      <c r="O916" s="14"/>
      <c r="P916" s="172" t="str">
        <f>IF(I916='Intro &amp; Setup'!$AC$49, Schedule!$P$7, "")</f>
        <v/>
      </c>
      <c r="Q916" s="14"/>
      <c r="S916" s="12" t="str">
        <f t="shared" si="221"/>
        <v/>
      </c>
      <c r="U916" s="22">
        <f>IF(I916='Intro &amp; Setup'!$AC$49, AF916, 0)</f>
        <v>0</v>
      </c>
      <c r="V916" s="57" t="str">
        <f t="shared" si="222"/>
        <v/>
      </c>
      <c r="X916" s="5" t="str">
        <f t="shared" si="228"/>
        <v/>
      </c>
      <c r="Y916" s="6" t="str">
        <f t="shared" si="228"/>
        <v/>
      </c>
      <c r="Z916" s="7" t="str">
        <f t="shared" si="228"/>
        <v/>
      </c>
      <c r="AA916" s="6"/>
      <c r="AB916" s="32" t="str">
        <f t="shared" ca="1" si="229"/>
        <v/>
      </c>
      <c r="AC916" s="59" t="str">
        <f t="shared" ca="1" si="229"/>
        <v/>
      </c>
      <c r="AD916" s="60" t="str">
        <f t="shared" ca="1" si="229"/>
        <v/>
      </c>
      <c r="AE916" s="59"/>
      <c r="AF916" s="22" t="str">
        <f>IF(AND(I916="", J916=""), "", IF(AND(J916="", 'Intro &amp; Setup'!$K$42&gt;0), 'Intro &amp; Setup'!$K$42, J916))</f>
        <v/>
      </c>
      <c r="AO916" s="37" t="str">
        <f>IF(B916="", "", IF(COUNTIF($B$9:B915, B916)&gt;0, "", B916))</f>
        <v/>
      </c>
      <c r="AP916" s="37" t="str">
        <f t="shared" si="224"/>
        <v/>
      </c>
      <c r="AQ916" s="37">
        <v>908</v>
      </c>
      <c r="AR916" s="37" t="str">
        <f t="shared" si="225"/>
        <v/>
      </c>
      <c r="AT916" s="37" t="str">
        <f t="shared" si="226"/>
        <v/>
      </c>
      <c r="AV916" s="22" t="str">
        <f t="shared" si="227"/>
        <v/>
      </c>
    </row>
    <row r="917" spans="1:48" x14ac:dyDescent="0.25">
      <c r="A917" s="14"/>
      <c r="B917" s="145"/>
      <c r="C917" s="146"/>
      <c r="D917" s="147"/>
      <c r="E917" s="147"/>
      <c r="F917" s="148"/>
      <c r="G917" s="149"/>
      <c r="H917" s="150"/>
      <c r="I917" s="151"/>
      <c r="J917" s="152"/>
      <c r="K917" s="14"/>
      <c r="L917" s="162" t="str">
        <f t="shared" si="219"/>
        <v/>
      </c>
      <c r="M917" s="163" t="str">
        <f t="shared" si="220"/>
        <v/>
      </c>
      <c r="N917" s="164" t="str">
        <f t="shared" si="223"/>
        <v/>
      </c>
      <c r="O917" s="14"/>
      <c r="P917" s="172" t="str">
        <f>IF(I917='Intro &amp; Setup'!$AC$49, Schedule!$P$7, "")</f>
        <v/>
      </c>
      <c r="Q917" s="14"/>
      <c r="S917" s="12" t="str">
        <f t="shared" si="221"/>
        <v/>
      </c>
      <c r="U917" s="22">
        <f>IF(I917='Intro &amp; Setup'!$AC$49, AF917, 0)</f>
        <v>0</v>
      </c>
      <c r="V917" s="57" t="str">
        <f t="shared" si="222"/>
        <v/>
      </c>
      <c r="X917" s="5" t="str">
        <f t="shared" si="228"/>
        <v/>
      </c>
      <c r="Y917" s="6" t="str">
        <f t="shared" si="228"/>
        <v/>
      </c>
      <c r="Z917" s="7" t="str">
        <f t="shared" si="228"/>
        <v/>
      </c>
      <c r="AA917" s="6"/>
      <c r="AB917" s="32" t="str">
        <f t="shared" ca="1" si="229"/>
        <v/>
      </c>
      <c r="AC917" s="59" t="str">
        <f t="shared" ca="1" si="229"/>
        <v/>
      </c>
      <c r="AD917" s="60" t="str">
        <f t="shared" ca="1" si="229"/>
        <v/>
      </c>
      <c r="AE917" s="59"/>
      <c r="AF917" s="22" t="str">
        <f>IF(AND(I917="", J917=""), "", IF(AND(J917="", 'Intro &amp; Setup'!$K$42&gt;0), 'Intro &amp; Setup'!$K$42, J917))</f>
        <v/>
      </c>
      <c r="AO917" s="37" t="str">
        <f>IF(B917="", "", IF(COUNTIF($B$9:B916, B917)&gt;0, "", B917))</f>
        <v/>
      </c>
      <c r="AP917" s="37" t="str">
        <f t="shared" si="224"/>
        <v/>
      </c>
      <c r="AQ917" s="37">
        <v>909</v>
      </c>
      <c r="AR917" s="37" t="str">
        <f t="shared" si="225"/>
        <v/>
      </c>
      <c r="AT917" s="37" t="str">
        <f t="shared" si="226"/>
        <v/>
      </c>
      <c r="AV917" s="22" t="str">
        <f t="shared" si="227"/>
        <v/>
      </c>
    </row>
    <row r="918" spans="1:48" x14ac:dyDescent="0.25">
      <c r="A918" s="14"/>
      <c r="B918" s="145"/>
      <c r="C918" s="146"/>
      <c r="D918" s="147"/>
      <c r="E918" s="147"/>
      <c r="F918" s="148"/>
      <c r="G918" s="149"/>
      <c r="H918" s="150"/>
      <c r="I918" s="151"/>
      <c r="J918" s="152"/>
      <c r="K918" s="14"/>
      <c r="L918" s="162" t="str">
        <f t="shared" si="219"/>
        <v/>
      </c>
      <c r="M918" s="163" t="str">
        <f t="shared" si="220"/>
        <v/>
      </c>
      <c r="N918" s="164" t="str">
        <f t="shared" si="223"/>
        <v/>
      </c>
      <c r="O918" s="14"/>
      <c r="P918" s="172" t="str">
        <f>IF(I918='Intro &amp; Setup'!$AC$49, Schedule!$P$7, "")</f>
        <v/>
      </c>
      <c r="Q918" s="14"/>
      <c r="S918" s="12" t="str">
        <f t="shared" si="221"/>
        <v/>
      </c>
      <c r="U918" s="22">
        <f>IF(I918='Intro &amp; Setup'!$AC$49, AF918, 0)</f>
        <v>0</v>
      </c>
      <c r="V918" s="57" t="str">
        <f t="shared" si="222"/>
        <v/>
      </c>
      <c r="X918" s="5" t="str">
        <f t="shared" si="228"/>
        <v/>
      </c>
      <c r="Y918" s="6" t="str">
        <f t="shared" si="228"/>
        <v/>
      </c>
      <c r="Z918" s="7" t="str">
        <f t="shared" si="228"/>
        <v/>
      </c>
      <c r="AA918" s="6"/>
      <c r="AB918" s="32" t="str">
        <f t="shared" ca="1" si="229"/>
        <v/>
      </c>
      <c r="AC918" s="59" t="str">
        <f t="shared" ca="1" si="229"/>
        <v/>
      </c>
      <c r="AD918" s="60" t="str">
        <f t="shared" ca="1" si="229"/>
        <v/>
      </c>
      <c r="AE918" s="59"/>
      <c r="AF918" s="22" t="str">
        <f>IF(AND(I918="", J918=""), "", IF(AND(J918="", 'Intro &amp; Setup'!$K$42&gt;0), 'Intro &amp; Setup'!$K$42, J918))</f>
        <v/>
      </c>
      <c r="AO918" s="37" t="str">
        <f>IF(B918="", "", IF(COUNTIF($B$9:B917, B918)&gt;0, "", B918))</f>
        <v/>
      </c>
      <c r="AP918" s="37" t="str">
        <f t="shared" si="224"/>
        <v/>
      </c>
      <c r="AQ918" s="37">
        <v>910</v>
      </c>
      <c r="AR918" s="37" t="str">
        <f t="shared" si="225"/>
        <v/>
      </c>
      <c r="AT918" s="37" t="str">
        <f t="shared" si="226"/>
        <v/>
      </c>
      <c r="AV918" s="22" t="str">
        <f t="shared" si="227"/>
        <v/>
      </c>
    </row>
    <row r="919" spans="1:48" x14ac:dyDescent="0.25">
      <c r="A919" s="14"/>
      <c r="B919" s="145"/>
      <c r="C919" s="146"/>
      <c r="D919" s="147"/>
      <c r="E919" s="147"/>
      <c r="F919" s="148"/>
      <c r="G919" s="149"/>
      <c r="H919" s="150"/>
      <c r="I919" s="151"/>
      <c r="J919" s="152"/>
      <c r="K919" s="14"/>
      <c r="L919" s="162" t="str">
        <f t="shared" si="219"/>
        <v/>
      </c>
      <c r="M919" s="163" t="str">
        <f t="shared" si="220"/>
        <v/>
      </c>
      <c r="N919" s="164" t="str">
        <f t="shared" si="223"/>
        <v/>
      </c>
      <c r="O919" s="14"/>
      <c r="P919" s="172" t="str">
        <f>IF(I919='Intro &amp; Setup'!$AC$49, Schedule!$P$7, "")</f>
        <v/>
      </c>
      <c r="Q919" s="14"/>
      <c r="S919" s="12" t="str">
        <f t="shared" si="221"/>
        <v/>
      </c>
      <c r="U919" s="22">
        <f>IF(I919='Intro &amp; Setup'!$AC$49, AF919, 0)</f>
        <v>0</v>
      </c>
      <c r="V919" s="57" t="str">
        <f t="shared" si="222"/>
        <v/>
      </c>
      <c r="X919" s="5" t="str">
        <f t="shared" si="228"/>
        <v/>
      </c>
      <c r="Y919" s="6" t="str">
        <f t="shared" si="228"/>
        <v/>
      </c>
      <c r="Z919" s="7" t="str">
        <f t="shared" si="228"/>
        <v/>
      </c>
      <c r="AA919" s="6"/>
      <c r="AB919" s="32" t="str">
        <f t="shared" ca="1" si="229"/>
        <v/>
      </c>
      <c r="AC919" s="59" t="str">
        <f t="shared" ca="1" si="229"/>
        <v/>
      </c>
      <c r="AD919" s="60" t="str">
        <f t="shared" ca="1" si="229"/>
        <v/>
      </c>
      <c r="AE919" s="59"/>
      <c r="AF919" s="22" t="str">
        <f>IF(AND(I919="", J919=""), "", IF(AND(J919="", 'Intro &amp; Setup'!$K$42&gt;0), 'Intro &amp; Setup'!$K$42, J919))</f>
        <v/>
      </c>
      <c r="AO919" s="37" t="str">
        <f>IF(B919="", "", IF(COUNTIF($B$9:B918, B919)&gt;0, "", B919))</f>
        <v/>
      </c>
      <c r="AP919" s="37" t="str">
        <f t="shared" si="224"/>
        <v/>
      </c>
      <c r="AQ919" s="37">
        <v>911</v>
      </c>
      <c r="AR919" s="37" t="str">
        <f t="shared" si="225"/>
        <v/>
      </c>
      <c r="AT919" s="37" t="str">
        <f t="shared" si="226"/>
        <v/>
      </c>
      <c r="AV919" s="22" t="str">
        <f t="shared" si="227"/>
        <v/>
      </c>
    </row>
    <row r="920" spans="1:48" x14ac:dyDescent="0.25">
      <c r="A920" s="14"/>
      <c r="B920" s="145"/>
      <c r="C920" s="146"/>
      <c r="D920" s="147"/>
      <c r="E920" s="147"/>
      <c r="F920" s="148"/>
      <c r="G920" s="149"/>
      <c r="H920" s="150"/>
      <c r="I920" s="151"/>
      <c r="J920" s="152"/>
      <c r="K920" s="14"/>
      <c r="L920" s="162" t="str">
        <f t="shared" si="219"/>
        <v/>
      </c>
      <c r="M920" s="163" t="str">
        <f t="shared" si="220"/>
        <v/>
      </c>
      <c r="N920" s="164" t="str">
        <f t="shared" si="223"/>
        <v/>
      </c>
      <c r="O920" s="14"/>
      <c r="P920" s="172" t="str">
        <f>IF(I920='Intro &amp; Setup'!$AC$49, Schedule!$P$7, "")</f>
        <v/>
      </c>
      <c r="Q920" s="14"/>
      <c r="S920" s="12" t="str">
        <f t="shared" si="221"/>
        <v/>
      </c>
      <c r="U920" s="22">
        <f>IF(I920='Intro &amp; Setup'!$AC$49, AF920, 0)</f>
        <v>0</v>
      </c>
      <c r="V920" s="57" t="str">
        <f t="shared" si="222"/>
        <v/>
      </c>
      <c r="X920" s="5" t="str">
        <f t="shared" si="228"/>
        <v/>
      </c>
      <c r="Y920" s="6" t="str">
        <f t="shared" si="228"/>
        <v/>
      </c>
      <c r="Z920" s="7" t="str">
        <f t="shared" si="228"/>
        <v/>
      </c>
      <c r="AA920" s="6"/>
      <c r="AB920" s="32" t="str">
        <f t="shared" ca="1" si="229"/>
        <v/>
      </c>
      <c r="AC920" s="59" t="str">
        <f t="shared" ca="1" si="229"/>
        <v/>
      </c>
      <c r="AD920" s="60" t="str">
        <f t="shared" ca="1" si="229"/>
        <v/>
      </c>
      <c r="AE920" s="59"/>
      <c r="AF920" s="22" t="str">
        <f>IF(AND(I920="", J920=""), "", IF(AND(J920="", 'Intro &amp; Setup'!$K$42&gt;0), 'Intro &amp; Setup'!$K$42, J920))</f>
        <v/>
      </c>
      <c r="AO920" s="37" t="str">
        <f>IF(B920="", "", IF(COUNTIF($B$9:B919, B920)&gt;0, "", B920))</f>
        <v/>
      </c>
      <c r="AP920" s="37" t="str">
        <f t="shared" si="224"/>
        <v/>
      </c>
      <c r="AQ920" s="37">
        <v>912</v>
      </c>
      <c r="AR920" s="37" t="str">
        <f t="shared" si="225"/>
        <v/>
      </c>
      <c r="AT920" s="37" t="str">
        <f t="shared" si="226"/>
        <v/>
      </c>
      <c r="AV920" s="22" t="str">
        <f t="shared" si="227"/>
        <v/>
      </c>
    </row>
    <row r="921" spans="1:48" x14ac:dyDescent="0.25">
      <c r="A921" s="14"/>
      <c r="B921" s="145"/>
      <c r="C921" s="146"/>
      <c r="D921" s="147"/>
      <c r="E921" s="147"/>
      <c r="F921" s="148"/>
      <c r="G921" s="149"/>
      <c r="H921" s="150"/>
      <c r="I921" s="151"/>
      <c r="J921" s="152"/>
      <c r="K921" s="14"/>
      <c r="L921" s="162" t="str">
        <f t="shared" si="219"/>
        <v/>
      </c>
      <c r="M921" s="163" t="str">
        <f t="shared" si="220"/>
        <v/>
      </c>
      <c r="N921" s="164" t="str">
        <f t="shared" si="223"/>
        <v/>
      </c>
      <c r="O921" s="14"/>
      <c r="P921" s="172" t="str">
        <f>IF(I921='Intro &amp; Setup'!$AC$49, Schedule!$P$7, "")</f>
        <v/>
      </c>
      <c r="Q921" s="14"/>
      <c r="S921" s="12" t="str">
        <f t="shared" si="221"/>
        <v/>
      </c>
      <c r="U921" s="22">
        <f>IF(I921='Intro &amp; Setup'!$AC$49, AF921, 0)</f>
        <v>0</v>
      </c>
      <c r="V921" s="57" t="str">
        <f t="shared" si="222"/>
        <v/>
      </c>
      <c r="X921" s="5" t="str">
        <f t="shared" si="228"/>
        <v/>
      </c>
      <c r="Y921" s="6" t="str">
        <f t="shared" si="228"/>
        <v/>
      </c>
      <c r="Z921" s="7" t="str">
        <f t="shared" si="228"/>
        <v/>
      </c>
      <c r="AA921" s="6"/>
      <c r="AB921" s="32" t="str">
        <f t="shared" ca="1" si="229"/>
        <v/>
      </c>
      <c r="AC921" s="59" t="str">
        <f t="shared" ca="1" si="229"/>
        <v/>
      </c>
      <c r="AD921" s="60" t="str">
        <f t="shared" ca="1" si="229"/>
        <v/>
      </c>
      <c r="AE921" s="59"/>
      <c r="AF921" s="22" t="str">
        <f>IF(AND(I921="", J921=""), "", IF(AND(J921="", 'Intro &amp; Setup'!$K$42&gt;0), 'Intro &amp; Setup'!$K$42, J921))</f>
        <v/>
      </c>
      <c r="AO921" s="37" t="str">
        <f>IF(B921="", "", IF(COUNTIF($B$9:B920, B921)&gt;0, "", B921))</f>
        <v/>
      </c>
      <c r="AP921" s="37" t="str">
        <f t="shared" si="224"/>
        <v/>
      </c>
      <c r="AQ921" s="37">
        <v>913</v>
      </c>
      <c r="AR921" s="37" t="str">
        <f t="shared" si="225"/>
        <v/>
      </c>
      <c r="AT921" s="37" t="str">
        <f t="shared" si="226"/>
        <v/>
      </c>
      <c r="AV921" s="22" t="str">
        <f t="shared" si="227"/>
        <v/>
      </c>
    </row>
    <row r="922" spans="1:48" x14ac:dyDescent="0.25">
      <c r="A922" s="14"/>
      <c r="B922" s="145"/>
      <c r="C922" s="146"/>
      <c r="D922" s="147"/>
      <c r="E922" s="147"/>
      <c r="F922" s="148"/>
      <c r="G922" s="149"/>
      <c r="H922" s="150"/>
      <c r="I922" s="151"/>
      <c r="J922" s="152"/>
      <c r="K922" s="14"/>
      <c r="L922" s="162" t="str">
        <f t="shared" si="219"/>
        <v/>
      </c>
      <c r="M922" s="163" t="str">
        <f t="shared" si="220"/>
        <v/>
      </c>
      <c r="N922" s="164" t="str">
        <f t="shared" si="223"/>
        <v/>
      </c>
      <c r="O922" s="14"/>
      <c r="P922" s="172" t="str">
        <f>IF(I922='Intro &amp; Setup'!$AC$49, Schedule!$P$7, "")</f>
        <v/>
      </c>
      <c r="Q922" s="14"/>
      <c r="S922" s="12" t="str">
        <f t="shared" si="221"/>
        <v/>
      </c>
      <c r="U922" s="22">
        <f>IF(I922='Intro &amp; Setup'!$AC$49, AF922, 0)</f>
        <v>0</v>
      </c>
      <c r="V922" s="57" t="str">
        <f t="shared" si="222"/>
        <v/>
      </c>
      <c r="X922" s="5" t="str">
        <f t="shared" si="228"/>
        <v/>
      </c>
      <c r="Y922" s="6" t="str">
        <f t="shared" si="228"/>
        <v/>
      </c>
      <c r="Z922" s="7" t="str">
        <f t="shared" si="228"/>
        <v/>
      </c>
      <c r="AA922" s="6"/>
      <c r="AB922" s="32" t="str">
        <f t="shared" ca="1" si="229"/>
        <v/>
      </c>
      <c r="AC922" s="59" t="str">
        <f t="shared" ca="1" si="229"/>
        <v/>
      </c>
      <c r="AD922" s="60" t="str">
        <f t="shared" ca="1" si="229"/>
        <v/>
      </c>
      <c r="AE922" s="59"/>
      <c r="AF922" s="22" t="str">
        <f>IF(AND(I922="", J922=""), "", IF(AND(J922="", 'Intro &amp; Setup'!$K$42&gt;0), 'Intro &amp; Setup'!$K$42, J922))</f>
        <v/>
      </c>
      <c r="AO922" s="37" t="str">
        <f>IF(B922="", "", IF(COUNTIF($B$9:B921, B922)&gt;0, "", B922))</f>
        <v/>
      </c>
      <c r="AP922" s="37" t="str">
        <f t="shared" si="224"/>
        <v/>
      </c>
      <c r="AQ922" s="37">
        <v>914</v>
      </c>
      <c r="AR922" s="37" t="str">
        <f t="shared" si="225"/>
        <v/>
      </c>
      <c r="AT922" s="37" t="str">
        <f t="shared" si="226"/>
        <v/>
      </c>
      <c r="AV922" s="22" t="str">
        <f t="shared" si="227"/>
        <v/>
      </c>
    </row>
    <row r="923" spans="1:48" x14ac:dyDescent="0.25">
      <c r="A923" s="14"/>
      <c r="B923" s="145"/>
      <c r="C923" s="146"/>
      <c r="D923" s="147"/>
      <c r="E923" s="147"/>
      <c r="F923" s="148"/>
      <c r="G923" s="149"/>
      <c r="H923" s="150"/>
      <c r="I923" s="151"/>
      <c r="J923" s="152"/>
      <c r="K923" s="14"/>
      <c r="L923" s="162" t="str">
        <f t="shared" si="219"/>
        <v/>
      </c>
      <c r="M923" s="163" t="str">
        <f t="shared" si="220"/>
        <v/>
      </c>
      <c r="N923" s="164" t="str">
        <f t="shared" si="223"/>
        <v/>
      </c>
      <c r="O923" s="14"/>
      <c r="P923" s="172" t="str">
        <f>IF(I923='Intro &amp; Setup'!$AC$49, Schedule!$P$7, "")</f>
        <v/>
      </c>
      <c r="Q923" s="14"/>
      <c r="S923" s="12" t="str">
        <f t="shared" si="221"/>
        <v/>
      </c>
      <c r="U923" s="22">
        <f>IF(I923='Intro &amp; Setup'!$AC$49, AF923, 0)</f>
        <v>0</v>
      </c>
      <c r="V923" s="57" t="str">
        <f t="shared" si="222"/>
        <v/>
      </c>
      <c r="X923" s="5" t="str">
        <f t="shared" si="228"/>
        <v/>
      </c>
      <c r="Y923" s="6" t="str">
        <f t="shared" si="228"/>
        <v/>
      </c>
      <c r="Z923" s="7" t="str">
        <f t="shared" si="228"/>
        <v/>
      </c>
      <c r="AA923" s="6"/>
      <c r="AB923" s="32" t="str">
        <f t="shared" ca="1" si="229"/>
        <v/>
      </c>
      <c r="AC923" s="59" t="str">
        <f t="shared" ca="1" si="229"/>
        <v/>
      </c>
      <c r="AD923" s="60" t="str">
        <f t="shared" ca="1" si="229"/>
        <v/>
      </c>
      <c r="AE923" s="59"/>
      <c r="AF923" s="22" t="str">
        <f>IF(AND(I923="", J923=""), "", IF(AND(J923="", 'Intro &amp; Setup'!$K$42&gt;0), 'Intro &amp; Setup'!$K$42, J923))</f>
        <v/>
      </c>
      <c r="AO923" s="37" t="str">
        <f>IF(B923="", "", IF(COUNTIF($B$9:B922, B923)&gt;0, "", B923))</f>
        <v/>
      </c>
      <c r="AP923" s="37" t="str">
        <f t="shared" si="224"/>
        <v/>
      </c>
      <c r="AQ923" s="37">
        <v>915</v>
      </c>
      <c r="AR923" s="37" t="str">
        <f t="shared" si="225"/>
        <v/>
      </c>
      <c r="AT923" s="37" t="str">
        <f t="shared" si="226"/>
        <v/>
      </c>
      <c r="AV923" s="22" t="str">
        <f t="shared" si="227"/>
        <v/>
      </c>
    </row>
    <row r="924" spans="1:48" x14ac:dyDescent="0.25">
      <c r="A924" s="14"/>
      <c r="B924" s="145"/>
      <c r="C924" s="146"/>
      <c r="D924" s="147"/>
      <c r="E924" s="147"/>
      <c r="F924" s="148"/>
      <c r="G924" s="149"/>
      <c r="H924" s="150"/>
      <c r="I924" s="151"/>
      <c r="J924" s="152"/>
      <c r="K924" s="14"/>
      <c r="L924" s="162" t="str">
        <f t="shared" si="219"/>
        <v/>
      </c>
      <c r="M924" s="163" t="str">
        <f t="shared" si="220"/>
        <v/>
      </c>
      <c r="N924" s="164" t="str">
        <f t="shared" si="223"/>
        <v/>
      </c>
      <c r="O924" s="14"/>
      <c r="P924" s="172" t="str">
        <f>IF(I924='Intro &amp; Setup'!$AC$49, Schedule!$P$7, "")</f>
        <v/>
      </c>
      <c r="Q924" s="14"/>
      <c r="S924" s="12" t="str">
        <f t="shared" si="221"/>
        <v/>
      </c>
      <c r="U924" s="22">
        <f>IF(I924='Intro &amp; Setup'!$AC$49, AF924, 0)</f>
        <v>0</v>
      </c>
      <c r="V924" s="57" t="str">
        <f t="shared" si="222"/>
        <v/>
      </c>
      <c r="X924" s="5" t="str">
        <f t="shared" si="228"/>
        <v/>
      </c>
      <c r="Y924" s="6" t="str">
        <f t="shared" si="228"/>
        <v/>
      </c>
      <c r="Z924" s="7" t="str">
        <f t="shared" si="228"/>
        <v/>
      </c>
      <c r="AA924" s="6"/>
      <c r="AB924" s="32" t="str">
        <f t="shared" ca="1" si="229"/>
        <v/>
      </c>
      <c r="AC924" s="59" t="str">
        <f t="shared" ca="1" si="229"/>
        <v/>
      </c>
      <c r="AD924" s="60" t="str">
        <f t="shared" ca="1" si="229"/>
        <v/>
      </c>
      <c r="AE924" s="59"/>
      <c r="AF924" s="22" t="str">
        <f>IF(AND(I924="", J924=""), "", IF(AND(J924="", 'Intro &amp; Setup'!$K$42&gt;0), 'Intro &amp; Setup'!$K$42, J924))</f>
        <v/>
      </c>
      <c r="AO924" s="37" t="str">
        <f>IF(B924="", "", IF(COUNTIF($B$9:B923, B924)&gt;0, "", B924))</f>
        <v/>
      </c>
      <c r="AP924" s="37" t="str">
        <f t="shared" si="224"/>
        <v/>
      </c>
      <c r="AQ924" s="37">
        <v>916</v>
      </c>
      <c r="AR924" s="37" t="str">
        <f t="shared" si="225"/>
        <v/>
      </c>
      <c r="AT924" s="37" t="str">
        <f t="shared" si="226"/>
        <v/>
      </c>
      <c r="AV924" s="22" t="str">
        <f t="shared" si="227"/>
        <v/>
      </c>
    </row>
    <row r="925" spans="1:48" x14ac:dyDescent="0.25">
      <c r="A925" s="14"/>
      <c r="B925" s="145"/>
      <c r="C925" s="146"/>
      <c r="D925" s="147"/>
      <c r="E925" s="147"/>
      <c r="F925" s="148"/>
      <c r="G925" s="149"/>
      <c r="H925" s="150"/>
      <c r="I925" s="151"/>
      <c r="J925" s="152"/>
      <c r="K925" s="14"/>
      <c r="L925" s="162" t="str">
        <f t="shared" si="219"/>
        <v/>
      </c>
      <c r="M925" s="163" t="str">
        <f t="shared" si="220"/>
        <v/>
      </c>
      <c r="N925" s="164" t="str">
        <f t="shared" si="223"/>
        <v/>
      </c>
      <c r="O925" s="14"/>
      <c r="P925" s="172" t="str">
        <f>IF(I925='Intro &amp; Setup'!$AC$49, Schedule!$P$7, "")</f>
        <v/>
      </c>
      <c r="Q925" s="14"/>
      <c r="S925" s="12" t="str">
        <f t="shared" si="221"/>
        <v/>
      </c>
      <c r="U925" s="22">
        <f>IF(I925='Intro &amp; Setup'!$AC$49, AF925, 0)</f>
        <v>0</v>
      </c>
      <c r="V925" s="57" t="str">
        <f t="shared" si="222"/>
        <v/>
      </c>
      <c r="X925" s="5" t="str">
        <f t="shared" si="228"/>
        <v/>
      </c>
      <c r="Y925" s="6" t="str">
        <f t="shared" si="228"/>
        <v/>
      </c>
      <c r="Z925" s="7" t="str">
        <f t="shared" si="228"/>
        <v/>
      </c>
      <c r="AA925" s="6"/>
      <c r="AB925" s="32" t="str">
        <f t="shared" ca="1" si="229"/>
        <v/>
      </c>
      <c r="AC925" s="59" t="str">
        <f t="shared" ca="1" si="229"/>
        <v/>
      </c>
      <c r="AD925" s="60" t="str">
        <f t="shared" ca="1" si="229"/>
        <v/>
      </c>
      <c r="AE925" s="59"/>
      <c r="AF925" s="22" t="str">
        <f>IF(AND(I925="", J925=""), "", IF(AND(J925="", 'Intro &amp; Setup'!$K$42&gt;0), 'Intro &amp; Setup'!$K$42, J925))</f>
        <v/>
      </c>
      <c r="AO925" s="37" t="str">
        <f>IF(B925="", "", IF(COUNTIF($B$9:B924, B925)&gt;0, "", B925))</f>
        <v/>
      </c>
      <c r="AP925" s="37" t="str">
        <f t="shared" si="224"/>
        <v/>
      </c>
      <c r="AQ925" s="37">
        <v>917</v>
      </c>
      <c r="AR925" s="37" t="str">
        <f t="shared" si="225"/>
        <v/>
      </c>
      <c r="AT925" s="37" t="str">
        <f t="shared" si="226"/>
        <v/>
      </c>
      <c r="AV925" s="22" t="str">
        <f t="shared" si="227"/>
        <v/>
      </c>
    </row>
    <row r="926" spans="1:48" x14ac:dyDescent="0.25">
      <c r="A926" s="14"/>
      <c r="B926" s="145"/>
      <c r="C926" s="146"/>
      <c r="D926" s="147"/>
      <c r="E926" s="147"/>
      <c r="F926" s="148"/>
      <c r="G926" s="149"/>
      <c r="H926" s="150"/>
      <c r="I926" s="151"/>
      <c r="J926" s="152"/>
      <c r="K926" s="14"/>
      <c r="L926" s="162" t="str">
        <f t="shared" si="219"/>
        <v/>
      </c>
      <c r="M926" s="163" t="str">
        <f t="shared" si="220"/>
        <v/>
      </c>
      <c r="N926" s="164" t="str">
        <f t="shared" si="223"/>
        <v/>
      </c>
      <c r="O926" s="14"/>
      <c r="P926" s="172" t="str">
        <f>IF(I926='Intro &amp; Setup'!$AC$49, Schedule!$P$7, "")</f>
        <v/>
      </c>
      <c r="Q926" s="14"/>
      <c r="S926" s="12" t="str">
        <f t="shared" si="221"/>
        <v/>
      </c>
      <c r="U926" s="22">
        <f>IF(I926='Intro &amp; Setup'!$AC$49, AF926, 0)</f>
        <v>0</v>
      </c>
      <c r="V926" s="57" t="str">
        <f t="shared" si="222"/>
        <v/>
      </c>
      <c r="X926" s="5" t="str">
        <f t="shared" si="228"/>
        <v/>
      </c>
      <c r="Y926" s="6" t="str">
        <f t="shared" si="228"/>
        <v/>
      </c>
      <c r="Z926" s="7" t="str">
        <f t="shared" si="228"/>
        <v/>
      </c>
      <c r="AA926" s="6"/>
      <c r="AB926" s="32" t="str">
        <f t="shared" ca="1" si="229"/>
        <v/>
      </c>
      <c r="AC926" s="59" t="str">
        <f t="shared" ca="1" si="229"/>
        <v/>
      </c>
      <c r="AD926" s="60" t="str">
        <f t="shared" ca="1" si="229"/>
        <v/>
      </c>
      <c r="AE926" s="59"/>
      <c r="AF926" s="22" t="str">
        <f>IF(AND(I926="", J926=""), "", IF(AND(J926="", 'Intro &amp; Setup'!$K$42&gt;0), 'Intro &amp; Setup'!$K$42, J926))</f>
        <v/>
      </c>
      <c r="AO926" s="37" t="str">
        <f>IF(B926="", "", IF(COUNTIF($B$9:B925, B926)&gt;0, "", B926))</f>
        <v/>
      </c>
      <c r="AP926" s="37" t="str">
        <f t="shared" si="224"/>
        <v/>
      </c>
      <c r="AQ926" s="37">
        <v>918</v>
      </c>
      <c r="AR926" s="37" t="str">
        <f t="shared" si="225"/>
        <v/>
      </c>
      <c r="AT926" s="37" t="str">
        <f t="shared" si="226"/>
        <v/>
      </c>
      <c r="AV926" s="22" t="str">
        <f t="shared" si="227"/>
        <v/>
      </c>
    </row>
    <row r="927" spans="1:48" x14ac:dyDescent="0.25">
      <c r="A927" s="14"/>
      <c r="B927" s="145"/>
      <c r="C927" s="146"/>
      <c r="D927" s="147"/>
      <c r="E927" s="147"/>
      <c r="F927" s="148"/>
      <c r="G927" s="149"/>
      <c r="H927" s="150"/>
      <c r="I927" s="151"/>
      <c r="J927" s="152"/>
      <c r="K927" s="14"/>
      <c r="L927" s="162" t="str">
        <f t="shared" si="219"/>
        <v/>
      </c>
      <c r="M927" s="163" t="str">
        <f t="shared" si="220"/>
        <v/>
      </c>
      <c r="N927" s="164" t="str">
        <f t="shared" si="223"/>
        <v/>
      </c>
      <c r="O927" s="14"/>
      <c r="P927" s="172" t="str">
        <f>IF(I927='Intro &amp; Setup'!$AC$49, Schedule!$P$7, "")</f>
        <v/>
      </c>
      <c r="Q927" s="14"/>
      <c r="S927" s="12" t="str">
        <f t="shared" si="221"/>
        <v/>
      </c>
      <c r="U927" s="22">
        <f>IF(I927='Intro &amp; Setup'!$AC$49, AF927, 0)</f>
        <v>0</v>
      </c>
      <c r="V927" s="57" t="str">
        <f t="shared" si="222"/>
        <v/>
      </c>
      <c r="X927" s="5" t="str">
        <f t="shared" si="228"/>
        <v/>
      </c>
      <c r="Y927" s="6" t="str">
        <f t="shared" si="228"/>
        <v/>
      </c>
      <c r="Z927" s="7" t="str">
        <f t="shared" si="228"/>
        <v/>
      </c>
      <c r="AA927" s="6"/>
      <c r="AB927" s="32" t="str">
        <f t="shared" ca="1" si="229"/>
        <v/>
      </c>
      <c r="AC927" s="59" t="str">
        <f t="shared" ca="1" si="229"/>
        <v/>
      </c>
      <c r="AD927" s="60" t="str">
        <f t="shared" ca="1" si="229"/>
        <v/>
      </c>
      <c r="AE927" s="59"/>
      <c r="AF927" s="22" t="str">
        <f>IF(AND(I927="", J927=""), "", IF(AND(J927="", 'Intro &amp; Setup'!$K$42&gt;0), 'Intro &amp; Setup'!$K$42, J927))</f>
        <v/>
      </c>
      <c r="AO927" s="37" t="str">
        <f>IF(B927="", "", IF(COUNTIF($B$9:B926, B927)&gt;0, "", B927))</f>
        <v/>
      </c>
      <c r="AP927" s="37" t="str">
        <f t="shared" si="224"/>
        <v/>
      </c>
      <c r="AQ927" s="37">
        <v>919</v>
      </c>
      <c r="AR927" s="37" t="str">
        <f t="shared" si="225"/>
        <v/>
      </c>
      <c r="AT927" s="37" t="str">
        <f t="shared" si="226"/>
        <v/>
      </c>
      <c r="AV927" s="22" t="str">
        <f t="shared" si="227"/>
        <v/>
      </c>
    </row>
    <row r="928" spans="1:48" x14ac:dyDescent="0.25">
      <c r="A928" s="14"/>
      <c r="B928" s="145"/>
      <c r="C928" s="146"/>
      <c r="D928" s="147"/>
      <c r="E928" s="147"/>
      <c r="F928" s="148"/>
      <c r="G928" s="149"/>
      <c r="H928" s="150"/>
      <c r="I928" s="151"/>
      <c r="J928" s="152"/>
      <c r="K928" s="14"/>
      <c r="L928" s="162" t="str">
        <f t="shared" si="219"/>
        <v/>
      </c>
      <c r="M928" s="163" t="str">
        <f t="shared" si="220"/>
        <v/>
      </c>
      <c r="N928" s="164" t="str">
        <f t="shared" si="223"/>
        <v/>
      </c>
      <c r="O928" s="14"/>
      <c r="P928" s="172" t="str">
        <f>IF(I928='Intro &amp; Setup'!$AC$49, Schedule!$P$7, "")</f>
        <v/>
      </c>
      <c r="Q928" s="14"/>
      <c r="S928" s="12" t="str">
        <f t="shared" si="221"/>
        <v/>
      </c>
      <c r="U928" s="22">
        <f>IF(I928='Intro &amp; Setup'!$AC$49, AF928, 0)</f>
        <v>0</v>
      </c>
      <c r="V928" s="57" t="str">
        <f t="shared" si="222"/>
        <v/>
      </c>
      <c r="X928" s="5" t="str">
        <f t="shared" si="228"/>
        <v/>
      </c>
      <c r="Y928" s="6" t="str">
        <f t="shared" si="228"/>
        <v/>
      </c>
      <c r="Z928" s="7" t="str">
        <f t="shared" si="228"/>
        <v/>
      </c>
      <c r="AA928" s="6"/>
      <c r="AB928" s="32" t="str">
        <f t="shared" ca="1" si="229"/>
        <v/>
      </c>
      <c r="AC928" s="59" t="str">
        <f t="shared" ca="1" si="229"/>
        <v/>
      </c>
      <c r="AD928" s="60" t="str">
        <f t="shared" ca="1" si="229"/>
        <v/>
      </c>
      <c r="AE928" s="59"/>
      <c r="AF928" s="22" t="str">
        <f>IF(AND(I928="", J928=""), "", IF(AND(J928="", 'Intro &amp; Setup'!$K$42&gt;0), 'Intro &amp; Setup'!$K$42, J928))</f>
        <v/>
      </c>
      <c r="AO928" s="37" t="str">
        <f>IF(B928="", "", IF(COUNTIF($B$9:B927, B928)&gt;0, "", B928))</f>
        <v/>
      </c>
      <c r="AP928" s="37" t="str">
        <f t="shared" si="224"/>
        <v/>
      </c>
      <c r="AQ928" s="37">
        <v>920</v>
      </c>
      <c r="AR928" s="37" t="str">
        <f t="shared" si="225"/>
        <v/>
      </c>
      <c r="AT928" s="37" t="str">
        <f t="shared" si="226"/>
        <v/>
      </c>
      <c r="AV928" s="22" t="str">
        <f t="shared" si="227"/>
        <v/>
      </c>
    </row>
    <row r="929" spans="1:48" x14ac:dyDescent="0.25">
      <c r="A929" s="14"/>
      <c r="B929" s="145"/>
      <c r="C929" s="146"/>
      <c r="D929" s="147"/>
      <c r="E929" s="147"/>
      <c r="F929" s="148"/>
      <c r="G929" s="149"/>
      <c r="H929" s="150"/>
      <c r="I929" s="151"/>
      <c r="J929" s="152"/>
      <c r="K929" s="14"/>
      <c r="L929" s="162" t="str">
        <f t="shared" si="219"/>
        <v/>
      </c>
      <c r="M929" s="163" t="str">
        <f t="shared" si="220"/>
        <v/>
      </c>
      <c r="N929" s="164" t="str">
        <f t="shared" si="223"/>
        <v/>
      </c>
      <c r="O929" s="14"/>
      <c r="P929" s="172" t="str">
        <f>IF(I929='Intro &amp; Setup'!$AC$49, Schedule!$P$7, "")</f>
        <v/>
      </c>
      <c r="Q929" s="14"/>
      <c r="S929" s="12" t="str">
        <f t="shared" si="221"/>
        <v/>
      </c>
      <c r="U929" s="22">
        <f>IF(I929='Intro &amp; Setup'!$AC$49, AF929, 0)</f>
        <v>0</v>
      </c>
      <c r="V929" s="57" t="str">
        <f t="shared" si="222"/>
        <v/>
      </c>
      <c r="X929" s="5" t="str">
        <f t="shared" ref="X929:Z948" si="230">IF($I929="", "", IF($S929=X$8, $I929, ""))</f>
        <v/>
      </c>
      <c r="Y929" s="6" t="str">
        <f t="shared" si="230"/>
        <v/>
      </c>
      <c r="Z929" s="7" t="str">
        <f t="shared" si="230"/>
        <v/>
      </c>
      <c r="AA929" s="6"/>
      <c r="AB929" s="32" t="str">
        <f t="shared" ref="AB929:AD948" ca="1" si="231">IF($S929=AB$8, $AF929, "")</f>
        <v/>
      </c>
      <c r="AC929" s="59" t="str">
        <f t="shared" ca="1" si="231"/>
        <v/>
      </c>
      <c r="AD929" s="60" t="str">
        <f t="shared" ca="1" si="231"/>
        <v/>
      </c>
      <c r="AE929" s="59"/>
      <c r="AF929" s="22" t="str">
        <f>IF(AND(I929="", J929=""), "", IF(AND(J929="", 'Intro &amp; Setup'!$K$42&gt;0), 'Intro &amp; Setup'!$K$42, J929))</f>
        <v/>
      </c>
      <c r="AO929" s="37" t="str">
        <f>IF(B929="", "", IF(COUNTIF($B$9:B928, B929)&gt;0, "", B929))</f>
        <v/>
      </c>
      <c r="AP929" s="37" t="str">
        <f t="shared" si="224"/>
        <v/>
      </c>
      <c r="AQ929" s="37">
        <v>921</v>
      </c>
      <c r="AR929" s="37" t="str">
        <f t="shared" si="225"/>
        <v/>
      </c>
      <c r="AT929" s="37" t="str">
        <f t="shared" si="226"/>
        <v/>
      </c>
      <c r="AV929" s="22" t="str">
        <f t="shared" si="227"/>
        <v/>
      </c>
    </row>
    <row r="930" spans="1:48" x14ac:dyDescent="0.25">
      <c r="A930" s="14"/>
      <c r="B930" s="145"/>
      <c r="C930" s="146"/>
      <c r="D930" s="147"/>
      <c r="E930" s="147"/>
      <c r="F930" s="148"/>
      <c r="G930" s="149"/>
      <c r="H930" s="150"/>
      <c r="I930" s="151"/>
      <c r="J930" s="152"/>
      <c r="K930" s="14"/>
      <c r="L930" s="162" t="str">
        <f t="shared" si="219"/>
        <v/>
      </c>
      <c r="M930" s="163" t="str">
        <f t="shared" si="220"/>
        <v/>
      </c>
      <c r="N930" s="164" t="str">
        <f t="shared" si="223"/>
        <v/>
      </c>
      <c r="O930" s="14"/>
      <c r="P930" s="172" t="str">
        <f>IF(I930='Intro &amp; Setup'!$AC$49, Schedule!$P$7, "")</f>
        <v/>
      </c>
      <c r="Q930" s="14"/>
      <c r="S930" s="12" t="str">
        <f t="shared" si="221"/>
        <v/>
      </c>
      <c r="U930" s="22">
        <f>IF(I930='Intro &amp; Setup'!$AC$49, AF930, 0)</f>
        <v>0</v>
      </c>
      <c r="V930" s="57" t="str">
        <f t="shared" si="222"/>
        <v/>
      </c>
      <c r="X930" s="5" t="str">
        <f t="shared" si="230"/>
        <v/>
      </c>
      <c r="Y930" s="6" t="str">
        <f t="shared" si="230"/>
        <v/>
      </c>
      <c r="Z930" s="7" t="str">
        <f t="shared" si="230"/>
        <v/>
      </c>
      <c r="AA930" s="6"/>
      <c r="AB930" s="32" t="str">
        <f t="shared" ca="1" si="231"/>
        <v/>
      </c>
      <c r="AC930" s="59" t="str">
        <f t="shared" ca="1" si="231"/>
        <v/>
      </c>
      <c r="AD930" s="60" t="str">
        <f t="shared" ca="1" si="231"/>
        <v/>
      </c>
      <c r="AE930" s="59"/>
      <c r="AF930" s="22" t="str">
        <f>IF(AND(I930="", J930=""), "", IF(AND(J930="", 'Intro &amp; Setup'!$K$42&gt;0), 'Intro &amp; Setup'!$K$42, J930))</f>
        <v/>
      </c>
      <c r="AO930" s="37" t="str">
        <f>IF(B930="", "", IF(COUNTIF($B$9:B929, B930)&gt;0, "", B930))</f>
        <v/>
      </c>
      <c r="AP930" s="37" t="str">
        <f t="shared" si="224"/>
        <v/>
      </c>
      <c r="AQ930" s="37">
        <v>922</v>
      </c>
      <c r="AR930" s="37" t="str">
        <f t="shared" si="225"/>
        <v/>
      </c>
      <c r="AT930" s="37" t="str">
        <f t="shared" si="226"/>
        <v/>
      </c>
      <c r="AV930" s="22" t="str">
        <f t="shared" si="227"/>
        <v/>
      </c>
    </row>
    <row r="931" spans="1:48" x14ac:dyDescent="0.25">
      <c r="A931" s="14"/>
      <c r="B931" s="145"/>
      <c r="C931" s="146"/>
      <c r="D931" s="147"/>
      <c r="E931" s="147"/>
      <c r="F931" s="148"/>
      <c r="G931" s="149"/>
      <c r="H931" s="150"/>
      <c r="I931" s="151"/>
      <c r="J931" s="152"/>
      <c r="K931" s="14"/>
      <c r="L931" s="162" t="str">
        <f t="shared" si="219"/>
        <v/>
      </c>
      <c r="M931" s="163" t="str">
        <f t="shared" si="220"/>
        <v/>
      </c>
      <c r="N931" s="164" t="str">
        <f t="shared" si="223"/>
        <v/>
      </c>
      <c r="O931" s="14"/>
      <c r="P931" s="172" t="str">
        <f>IF(I931='Intro &amp; Setup'!$AC$49, Schedule!$P$7, "")</f>
        <v/>
      </c>
      <c r="Q931" s="14"/>
      <c r="S931" s="12" t="str">
        <f t="shared" si="221"/>
        <v/>
      </c>
      <c r="U931" s="22">
        <f>IF(I931='Intro &amp; Setup'!$AC$49, AF931, 0)</f>
        <v>0</v>
      </c>
      <c r="V931" s="57" t="str">
        <f t="shared" si="222"/>
        <v/>
      </c>
      <c r="X931" s="5" t="str">
        <f t="shared" si="230"/>
        <v/>
      </c>
      <c r="Y931" s="6" t="str">
        <f t="shared" si="230"/>
        <v/>
      </c>
      <c r="Z931" s="7" t="str">
        <f t="shared" si="230"/>
        <v/>
      </c>
      <c r="AA931" s="6"/>
      <c r="AB931" s="32" t="str">
        <f t="shared" ca="1" si="231"/>
        <v/>
      </c>
      <c r="AC931" s="59" t="str">
        <f t="shared" ca="1" si="231"/>
        <v/>
      </c>
      <c r="AD931" s="60" t="str">
        <f t="shared" ca="1" si="231"/>
        <v/>
      </c>
      <c r="AE931" s="59"/>
      <c r="AF931" s="22" t="str">
        <f>IF(AND(I931="", J931=""), "", IF(AND(J931="", 'Intro &amp; Setup'!$K$42&gt;0), 'Intro &amp; Setup'!$K$42, J931))</f>
        <v/>
      </c>
      <c r="AO931" s="37" t="str">
        <f>IF(B931="", "", IF(COUNTIF($B$9:B930, B931)&gt;0, "", B931))</f>
        <v/>
      </c>
      <c r="AP931" s="37" t="str">
        <f t="shared" si="224"/>
        <v/>
      </c>
      <c r="AQ931" s="37">
        <v>923</v>
      </c>
      <c r="AR931" s="37" t="str">
        <f t="shared" si="225"/>
        <v/>
      </c>
      <c r="AT931" s="37" t="str">
        <f t="shared" si="226"/>
        <v/>
      </c>
      <c r="AV931" s="22" t="str">
        <f t="shared" si="227"/>
        <v/>
      </c>
    </row>
    <row r="932" spans="1:48" x14ac:dyDescent="0.25">
      <c r="A932" s="14"/>
      <c r="B932" s="145"/>
      <c r="C932" s="146"/>
      <c r="D932" s="147"/>
      <c r="E932" s="147"/>
      <c r="F932" s="148"/>
      <c r="G932" s="149"/>
      <c r="H932" s="150"/>
      <c r="I932" s="151"/>
      <c r="J932" s="152"/>
      <c r="K932" s="14"/>
      <c r="L932" s="162" t="str">
        <f t="shared" si="219"/>
        <v/>
      </c>
      <c r="M932" s="163" t="str">
        <f t="shared" si="220"/>
        <v/>
      </c>
      <c r="N932" s="164" t="str">
        <f t="shared" si="223"/>
        <v/>
      </c>
      <c r="O932" s="14"/>
      <c r="P932" s="172" t="str">
        <f>IF(I932='Intro &amp; Setup'!$AC$49, Schedule!$P$7, "")</f>
        <v/>
      </c>
      <c r="Q932" s="14"/>
      <c r="S932" s="12" t="str">
        <f t="shared" si="221"/>
        <v/>
      </c>
      <c r="U932" s="22">
        <f>IF(I932='Intro &amp; Setup'!$AC$49, AF932, 0)</f>
        <v>0</v>
      </c>
      <c r="V932" s="57" t="str">
        <f t="shared" si="222"/>
        <v/>
      </c>
      <c r="X932" s="5" t="str">
        <f t="shared" si="230"/>
        <v/>
      </c>
      <c r="Y932" s="6" t="str">
        <f t="shared" si="230"/>
        <v/>
      </c>
      <c r="Z932" s="7" t="str">
        <f t="shared" si="230"/>
        <v/>
      </c>
      <c r="AA932" s="6"/>
      <c r="AB932" s="32" t="str">
        <f t="shared" ca="1" si="231"/>
        <v/>
      </c>
      <c r="AC932" s="59" t="str">
        <f t="shared" ca="1" si="231"/>
        <v/>
      </c>
      <c r="AD932" s="60" t="str">
        <f t="shared" ca="1" si="231"/>
        <v/>
      </c>
      <c r="AE932" s="59"/>
      <c r="AF932" s="22" t="str">
        <f>IF(AND(I932="", J932=""), "", IF(AND(J932="", 'Intro &amp; Setup'!$K$42&gt;0), 'Intro &amp; Setup'!$K$42, J932))</f>
        <v/>
      </c>
      <c r="AO932" s="37" t="str">
        <f>IF(B932="", "", IF(COUNTIF($B$9:B931, B932)&gt;0, "", B932))</f>
        <v/>
      </c>
      <c r="AP932" s="37" t="str">
        <f t="shared" si="224"/>
        <v/>
      </c>
      <c r="AQ932" s="37">
        <v>924</v>
      </c>
      <c r="AR932" s="37" t="str">
        <f t="shared" si="225"/>
        <v/>
      </c>
      <c r="AT932" s="37" t="str">
        <f t="shared" si="226"/>
        <v/>
      </c>
      <c r="AV932" s="22" t="str">
        <f t="shared" si="227"/>
        <v/>
      </c>
    </row>
    <row r="933" spans="1:48" x14ac:dyDescent="0.25">
      <c r="A933" s="14"/>
      <c r="B933" s="145"/>
      <c r="C933" s="146"/>
      <c r="D933" s="147"/>
      <c r="E933" s="147"/>
      <c r="F933" s="148"/>
      <c r="G933" s="149"/>
      <c r="H933" s="150"/>
      <c r="I933" s="151"/>
      <c r="J933" s="152"/>
      <c r="K933" s="14"/>
      <c r="L933" s="162" t="str">
        <f t="shared" si="219"/>
        <v/>
      </c>
      <c r="M933" s="163" t="str">
        <f t="shared" si="220"/>
        <v/>
      </c>
      <c r="N933" s="164" t="str">
        <f t="shared" si="223"/>
        <v/>
      </c>
      <c r="O933" s="14"/>
      <c r="P933" s="172" t="str">
        <f>IF(I933='Intro &amp; Setup'!$AC$49, Schedule!$P$7, "")</f>
        <v/>
      </c>
      <c r="Q933" s="14"/>
      <c r="S933" s="12" t="str">
        <f t="shared" si="221"/>
        <v/>
      </c>
      <c r="U933" s="22">
        <f>IF(I933='Intro &amp; Setup'!$AC$49, AF933, 0)</f>
        <v>0</v>
      </c>
      <c r="V933" s="57" t="str">
        <f t="shared" si="222"/>
        <v/>
      </c>
      <c r="X933" s="5" t="str">
        <f t="shared" si="230"/>
        <v/>
      </c>
      <c r="Y933" s="6" t="str">
        <f t="shared" si="230"/>
        <v/>
      </c>
      <c r="Z933" s="7" t="str">
        <f t="shared" si="230"/>
        <v/>
      </c>
      <c r="AA933" s="6"/>
      <c r="AB933" s="32" t="str">
        <f t="shared" ca="1" si="231"/>
        <v/>
      </c>
      <c r="AC933" s="59" t="str">
        <f t="shared" ca="1" si="231"/>
        <v/>
      </c>
      <c r="AD933" s="60" t="str">
        <f t="shared" ca="1" si="231"/>
        <v/>
      </c>
      <c r="AE933" s="59"/>
      <c r="AF933" s="22" t="str">
        <f>IF(AND(I933="", J933=""), "", IF(AND(J933="", 'Intro &amp; Setup'!$K$42&gt;0), 'Intro &amp; Setup'!$K$42, J933))</f>
        <v/>
      </c>
      <c r="AO933" s="37" t="str">
        <f>IF(B933="", "", IF(COUNTIF($B$9:B932, B933)&gt;0, "", B933))</f>
        <v/>
      </c>
      <c r="AP933" s="37" t="str">
        <f t="shared" si="224"/>
        <v/>
      </c>
      <c r="AQ933" s="37">
        <v>925</v>
      </c>
      <c r="AR933" s="37" t="str">
        <f t="shared" si="225"/>
        <v/>
      </c>
      <c r="AT933" s="37" t="str">
        <f t="shared" si="226"/>
        <v/>
      </c>
      <c r="AV933" s="22" t="str">
        <f t="shared" si="227"/>
        <v/>
      </c>
    </row>
    <row r="934" spans="1:48" x14ac:dyDescent="0.25">
      <c r="A934" s="14"/>
      <c r="B934" s="145"/>
      <c r="C934" s="146"/>
      <c r="D934" s="147"/>
      <c r="E934" s="147"/>
      <c r="F934" s="148"/>
      <c r="G934" s="149"/>
      <c r="H934" s="150"/>
      <c r="I934" s="151"/>
      <c r="J934" s="152"/>
      <c r="K934" s="14"/>
      <c r="L934" s="162" t="str">
        <f t="shared" si="219"/>
        <v/>
      </c>
      <c r="M934" s="163" t="str">
        <f t="shared" si="220"/>
        <v/>
      </c>
      <c r="N934" s="164" t="str">
        <f t="shared" si="223"/>
        <v/>
      </c>
      <c r="O934" s="14"/>
      <c r="P934" s="172" t="str">
        <f>IF(I934='Intro &amp; Setup'!$AC$49, Schedule!$P$7, "")</f>
        <v/>
      </c>
      <c r="Q934" s="14"/>
      <c r="S934" s="12" t="str">
        <f t="shared" si="221"/>
        <v/>
      </c>
      <c r="U934" s="22">
        <f>IF(I934='Intro &amp; Setup'!$AC$49, AF934, 0)</f>
        <v>0</v>
      </c>
      <c r="V934" s="57" t="str">
        <f t="shared" si="222"/>
        <v/>
      </c>
      <c r="X934" s="5" t="str">
        <f t="shared" si="230"/>
        <v/>
      </c>
      <c r="Y934" s="6" t="str">
        <f t="shared" si="230"/>
        <v/>
      </c>
      <c r="Z934" s="7" t="str">
        <f t="shared" si="230"/>
        <v/>
      </c>
      <c r="AA934" s="6"/>
      <c r="AB934" s="32" t="str">
        <f t="shared" ca="1" si="231"/>
        <v/>
      </c>
      <c r="AC934" s="59" t="str">
        <f t="shared" ca="1" si="231"/>
        <v/>
      </c>
      <c r="AD934" s="60" t="str">
        <f t="shared" ca="1" si="231"/>
        <v/>
      </c>
      <c r="AE934" s="59"/>
      <c r="AF934" s="22" t="str">
        <f>IF(AND(I934="", J934=""), "", IF(AND(J934="", 'Intro &amp; Setup'!$K$42&gt;0), 'Intro &amp; Setup'!$K$42, J934))</f>
        <v/>
      </c>
      <c r="AO934" s="37" t="str">
        <f>IF(B934="", "", IF(COUNTIF($B$9:B933, B934)&gt;0, "", B934))</f>
        <v/>
      </c>
      <c r="AP934" s="37" t="str">
        <f t="shared" si="224"/>
        <v/>
      </c>
      <c r="AQ934" s="37">
        <v>926</v>
      </c>
      <c r="AR934" s="37" t="str">
        <f t="shared" si="225"/>
        <v/>
      </c>
      <c r="AT934" s="37" t="str">
        <f t="shared" si="226"/>
        <v/>
      </c>
      <c r="AV934" s="22" t="str">
        <f t="shared" si="227"/>
        <v/>
      </c>
    </row>
    <row r="935" spans="1:48" x14ac:dyDescent="0.25">
      <c r="A935" s="14"/>
      <c r="B935" s="145"/>
      <c r="C935" s="146"/>
      <c r="D935" s="147"/>
      <c r="E935" s="147"/>
      <c r="F935" s="148"/>
      <c r="G935" s="149"/>
      <c r="H935" s="150"/>
      <c r="I935" s="151"/>
      <c r="J935" s="152"/>
      <c r="K935" s="14"/>
      <c r="L935" s="162" t="str">
        <f t="shared" si="219"/>
        <v/>
      </c>
      <c r="M935" s="163" t="str">
        <f t="shared" si="220"/>
        <v/>
      </c>
      <c r="N935" s="164" t="str">
        <f t="shared" si="223"/>
        <v/>
      </c>
      <c r="O935" s="14"/>
      <c r="P935" s="172" t="str">
        <f>IF(I935='Intro &amp; Setup'!$AC$49, Schedule!$P$7, "")</f>
        <v/>
      </c>
      <c r="Q935" s="14"/>
      <c r="S935" s="12" t="str">
        <f t="shared" si="221"/>
        <v/>
      </c>
      <c r="U935" s="22">
        <f>IF(I935='Intro &amp; Setup'!$AC$49, AF935, 0)</f>
        <v>0</v>
      </c>
      <c r="V935" s="57" t="str">
        <f t="shared" si="222"/>
        <v/>
      </c>
      <c r="X935" s="5" t="str">
        <f t="shared" si="230"/>
        <v/>
      </c>
      <c r="Y935" s="6" t="str">
        <f t="shared" si="230"/>
        <v/>
      </c>
      <c r="Z935" s="7" t="str">
        <f t="shared" si="230"/>
        <v/>
      </c>
      <c r="AA935" s="6"/>
      <c r="AB935" s="32" t="str">
        <f t="shared" ca="1" si="231"/>
        <v/>
      </c>
      <c r="AC935" s="59" t="str">
        <f t="shared" ca="1" si="231"/>
        <v/>
      </c>
      <c r="AD935" s="60" t="str">
        <f t="shared" ca="1" si="231"/>
        <v/>
      </c>
      <c r="AE935" s="59"/>
      <c r="AF935" s="22" t="str">
        <f>IF(AND(I935="", J935=""), "", IF(AND(J935="", 'Intro &amp; Setup'!$K$42&gt;0), 'Intro &amp; Setup'!$K$42, J935))</f>
        <v/>
      </c>
      <c r="AO935" s="37" t="str">
        <f>IF(B935="", "", IF(COUNTIF($B$9:B934, B935)&gt;0, "", B935))</f>
        <v/>
      </c>
      <c r="AP935" s="37" t="str">
        <f t="shared" si="224"/>
        <v/>
      </c>
      <c r="AQ935" s="37">
        <v>927</v>
      </c>
      <c r="AR935" s="37" t="str">
        <f t="shared" si="225"/>
        <v/>
      </c>
      <c r="AT935" s="37" t="str">
        <f t="shared" si="226"/>
        <v/>
      </c>
      <c r="AV935" s="22" t="str">
        <f t="shared" si="227"/>
        <v/>
      </c>
    </row>
    <row r="936" spans="1:48" x14ac:dyDescent="0.25">
      <c r="A936" s="14"/>
      <c r="B936" s="145"/>
      <c r="C936" s="146"/>
      <c r="D936" s="147"/>
      <c r="E936" s="147"/>
      <c r="F936" s="148"/>
      <c r="G936" s="149"/>
      <c r="H936" s="150"/>
      <c r="I936" s="151"/>
      <c r="J936" s="152"/>
      <c r="K936" s="14"/>
      <c r="L936" s="162" t="str">
        <f t="shared" si="219"/>
        <v/>
      </c>
      <c r="M936" s="163" t="str">
        <f t="shared" si="220"/>
        <v/>
      </c>
      <c r="N936" s="164" t="str">
        <f t="shared" si="223"/>
        <v/>
      </c>
      <c r="O936" s="14"/>
      <c r="P936" s="172" t="str">
        <f>IF(I936='Intro &amp; Setup'!$AC$49, Schedule!$P$7, "")</f>
        <v/>
      </c>
      <c r="Q936" s="14"/>
      <c r="S936" s="12" t="str">
        <f t="shared" si="221"/>
        <v/>
      </c>
      <c r="U936" s="22">
        <f>IF(I936='Intro &amp; Setup'!$AC$49, AF936, 0)</f>
        <v>0</v>
      </c>
      <c r="V936" s="57" t="str">
        <f t="shared" si="222"/>
        <v/>
      </c>
      <c r="X936" s="5" t="str">
        <f t="shared" si="230"/>
        <v/>
      </c>
      <c r="Y936" s="6" t="str">
        <f t="shared" si="230"/>
        <v/>
      </c>
      <c r="Z936" s="7" t="str">
        <f t="shared" si="230"/>
        <v/>
      </c>
      <c r="AA936" s="6"/>
      <c r="AB936" s="32" t="str">
        <f t="shared" ca="1" si="231"/>
        <v/>
      </c>
      <c r="AC936" s="59" t="str">
        <f t="shared" ca="1" si="231"/>
        <v/>
      </c>
      <c r="AD936" s="60" t="str">
        <f t="shared" ca="1" si="231"/>
        <v/>
      </c>
      <c r="AE936" s="59"/>
      <c r="AF936" s="22" t="str">
        <f>IF(AND(I936="", J936=""), "", IF(AND(J936="", 'Intro &amp; Setup'!$K$42&gt;0), 'Intro &amp; Setup'!$K$42, J936))</f>
        <v/>
      </c>
      <c r="AO936" s="37" t="str">
        <f>IF(B936="", "", IF(COUNTIF($B$9:B935, B936)&gt;0, "", B936))</f>
        <v/>
      </c>
      <c r="AP936" s="37" t="str">
        <f t="shared" si="224"/>
        <v/>
      </c>
      <c r="AQ936" s="37">
        <v>928</v>
      </c>
      <c r="AR936" s="37" t="str">
        <f t="shared" si="225"/>
        <v/>
      </c>
      <c r="AT936" s="37" t="str">
        <f t="shared" si="226"/>
        <v/>
      </c>
      <c r="AV936" s="22" t="str">
        <f t="shared" si="227"/>
        <v/>
      </c>
    </row>
    <row r="937" spans="1:48" x14ac:dyDescent="0.25">
      <c r="A937" s="14"/>
      <c r="B937" s="145"/>
      <c r="C937" s="146"/>
      <c r="D937" s="147"/>
      <c r="E937" s="147"/>
      <c r="F937" s="148"/>
      <c r="G937" s="149"/>
      <c r="H937" s="150"/>
      <c r="I937" s="151"/>
      <c r="J937" s="152"/>
      <c r="K937" s="14"/>
      <c r="L937" s="162" t="str">
        <f t="shared" si="219"/>
        <v/>
      </c>
      <c r="M937" s="163" t="str">
        <f t="shared" si="220"/>
        <v/>
      </c>
      <c r="N937" s="164" t="str">
        <f t="shared" si="223"/>
        <v/>
      </c>
      <c r="O937" s="14"/>
      <c r="P937" s="172" t="str">
        <f>IF(I937='Intro &amp; Setup'!$AC$49, Schedule!$P$7, "")</f>
        <v/>
      </c>
      <c r="Q937" s="14"/>
      <c r="S937" s="12" t="str">
        <f t="shared" si="221"/>
        <v/>
      </c>
      <c r="U937" s="22">
        <f>IF(I937='Intro &amp; Setup'!$AC$49, AF937, 0)</f>
        <v>0</v>
      </c>
      <c r="V937" s="57" t="str">
        <f t="shared" si="222"/>
        <v/>
      </c>
      <c r="X937" s="5" t="str">
        <f t="shared" si="230"/>
        <v/>
      </c>
      <c r="Y937" s="6" t="str">
        <f t="shared" si="230"/>
        <v/>
      </c>
      <c r="Z937" s="7" t="str">
        <f t="shared" si="230"/>
        <v/>
      </c>
      <c r="AA937" s="6"/>
      <c r="AB937" s="32" t="str">
        <f t="shared" ca="1" si="231"/>
        <v/>
      </c>
      <c r="AC937" s="59" t="str">
        <f t="shared" ca="1" si="231"/>
        <v/>
      </c>
      <c r="AD937" s="60" t="str">
        <f t="shared" ca="1" si="231"/>
        <v/>
      </c>
      <c r="AE937" s="59"/>
      <c r="AF937" s="22" t="str">
        <f>IF(AND(I937="", J937=""), "", IF(AND(J937="", 'Intro &amp; Setup'!$K$42&gt;0), 'Intro &amp; Setup'!$K$42, J937))</f>
        <v/>
      </c>
      <c r="AO937" s="37" t="str">
        <f>IF(B937="", "", IF(COUNTIF($B$9:B936, B937)&gt;0, "", B937))</f>
        <v/>
      </c>
      <c r="AP937" s="37" t="str">
        <f t="shared" si="224"/>
        <v/>
      </c>
      <c r="AQ937" s="37">
        <v>929</v>
      </c>
      <c r="AR937" s="37" t="str">
        <f t="shared" si="225"/>
        <v/>
      </c>
      <c r="AT937" s="37" t="str">
        <f t="shared" si="226"/>
        <v/>
      </c>
      <c r="AV937" s="22" t="str">
        <f t="shared" si="227"/>
        <v/>
      </c>
    </row>
    <row r="938" spans="1:48" x14ac:dyDescent="0.25">
      <c r="A938" s="14"/>
      <c r="B938" s="145"/>
      <c r="C938" s="146"/>
      <c r="D938" s="147"/>
      <c r="E938" s="147"/>
      <c r="F938" s="148"/>
      <c r="G938" s="149"/>
      <c r="H938" s="150"/>
      <c r="I938" s="151"/>
      <c r="J938" s="152"/>
      <c r="K938" s="14"/>
      <c r="L938" s="162" t="str">
        <f t="shared" si="219"/>
        <v/>
      </c>
      <c r="M938" s="163" t="str">
        <f t="shared" si="220"/>
        <v/>
      </c>
      <c r="N938" s="164" t="str">
        <f t="shared" si="223"/>
        <v/>
      </c>
      <c r="O938" s="14"/>
      <c r="P938" s="172" t="str">
        <f>IF(I938='Intro &amp; Setup'!$AC$49, Schedule!$P$7, "")</f>
        <v/>
      </c>
      <c r="Q938" s="14"/>
      <c r="S938" s="12" t="str">
        <f t="shared" si="221"/>
        <v/>
      </c>
      <c r="U938" s="22">
        <f>IF(I938='Intro &amp; Setup'!$AC$49, AF938, 0)</f>
        <v>0</v>
      </c>
      <c r="V938" s="57" t="str">
        <f t="shared" si="222"/>
        <v/>
      </c>
      <c r="X938" s="5" t="str">
        <f t="shared" si="230"/>
        <v/>
      </c>
      <c r="Y938" s="6" t="str">
        <f t="shared" si="230"/>
        <v/>
      </c>
      <c r="Z938" s="7" t="str">
        <f t="shared" si="230"/>
        <v/>
      </c>
      <c r="AA938" s="6"/>
      <c r="AB938" s="32" t="str">
        <f t="shared" ca="1" si="231"/>
        <v/>
      </c>
      <c r="AC938" s="59" t="str">
        <f t="shared" ca="1" si="231"/>
        <v/>
      </c>
      <c r="AD938" s="60" t="str">
        <f t="shared" ca="1" si="231"/>
        <v/>
      </c>
      <c r="AE938" s="59"/>
      <c r="AF938" s="22" t="str">
        <f>IF(AND(I938="", J938=""), "", IF(AND(J938="", 'Intro &amp; Setup'!$K$42&gt;0), 'Intro &amp; Setup'!$K$42, J938))</f>
        <v/>
      </c>
      <c r="AO938" s="37" t="str">
        <f>IF(B938="", "", IF(COUNTIF($B$9:B937, B938)&gt;0, "", B938))</f>
        <v/>
      </c>
      <c r="AP938" s="37" t="str">
        <f t="shared" si="224"/>
        <v/>
      </c>
      <c r="AQ938" s="37">
        <v>930</v>
      </c>
      <c r="AR938" s="37" t="str">
        <f t="shared" si="225"/>
        <v/>
      </c>
      <c r="AT938" s="37" t="str">
        <f t="shared" si="226"/>
        <v/>
      </c>
      <c r="AV938" s="22" t="str">
        <f t="shared" si="227"/>
        <v/>
      </c>
    </row>
    <row r="939" spans="1:48" x14ac:dyDescent="0.25">
      <c r="A939" s="14"/>
      <c r="B939" s="145"/>
      <c r="C939" s="146"/>
      <c r="D939" s="147"/>
      <c r="E939" s="147"/>
      <c r="F939" s="148"/>
      <c r="G939" s="149"/>
      <c r="H939" s="150"/>
      <c r="I939" s="151"/>
      <c r="J939" s="152"/>
      <c r="K939" s="14"/>
      <c r="L939" s="162" t="str">
        <f t="shared" si="219"/>
        <v/>
      </c>
      <c r="M939" s="163" t="str">
        <f t="shared" si="220"/>
        <v/>
      </c>
      <c r="N939" s="164" t="str">
        <f t="shared" si="223"/>
        <v/>
      </c>
      <c r="O939" s="14"/>
      <c r="P939" s="172" t="str">
        <f>IF(I939='Intro &amp; Setup'!$AC$49, Schedule!$P$7, "")</f>
        <v/>
      </c>
      <c r="Q939" s="14"/>
      <c r="S939" s="12" t="str">
        <f t="shared" si="221"/>
        <v/>
      </c>
      <c r="U939" s="22">
        <f>IF(I939='Intro &amp; Setup'!$AC$49, AF939, 0)</f>
        <v>0</v>
      </c>
      <c r="V939" s="57" t="str">
        <f t="shared" si="222"/>
        <v/>
      </c>
      <c r="X939" s="5" t="str">
        <f t="shared" si="230"/>
        <v/>
      </c>
      <c r="Y939" s="6" t="str">
        <f t="shared" si="230"/>
        <v/>
      </c>
      <c r="Z939" s="7" t="str">
        <f t="shared" si="230"/>
        <v/>
      </c>
      <c r="AA939" s="6"/>
      <c r="AB939" s="32" t="str">
        <f t="shared" ca="1" si="231"/>
        <v/>
      </c>
      <c r="AC939" s="59" t="str">
        <f t="shared" ca="1" si="231"/>
        <v/>
      </c>
      <c r="AD939" s="60" t="str">
        <f t="shared" ca="1" si="231"/>
        <v/>
      </c>
      <c r="AE939" s="59"/>
      <c r="AF939" s="22" t="str">
        <f>IF(AND(I939="", J939=""), "", IF(AND(J939="", 'Intro &amp; Setup'!$K$42&gt;0), 'Intro &amp; Setup'!$K$42, J939))</f>
        <v/>
      </c>
      <c r="AO939" s="37" t="str">
        <f>IF(B939="", "", IF(COUNTIF($B$9:B938, B939)&gt;0, "", B939))</f>
        <v/>
      </c>
      <c r="AP939" s="37" t="str">
        <f t="shared" si="224"/>
        <v/>
      </c>
      <c r="AQ939" s="37">
        <v>931</v>
      </c>
      <c r="AR939" s="37" t="str">
        <f t="shared" si="225"/>
        <v/>
      </c>
      <c r="AT939" s="37" t="str">
        <f t="shared" si="226"/>
        <v/>
      </c>
      <c r="AV939" s="22" t="str">
        <f t="shared" si="227"/>
        <v/>
      </c>
    </row>
    <row r="940" spans="1:48" x14ac:dyDescent="0.25">
      <c r="A940" s="14"/>
      <c r="B940" s="145"/>
      <c r="C940" s="146"/>
      <c r="D940" s="147"/>
      <c r="E940" s="147"/>
      <c r="F940" s="148"/>
      <c r="G940" s="149"/>
      <c r="H940" s="150"/>
      <c r="I940" s="151"/>
      <c r="J940" s="152"/>
      <c r="K940" s="14"/>
      <c r="L940" s="162" t="str">
        <f t="shared" si="219"/>
        <v/>
      </c>
      <c r="M940" s="163" t="str">
        <f t="shared" si="220"/>
        <v/>
      </c>
      <c r="N940" s="164" t="str">
        <f t="shared" si="223"/>
        <v/>
      </c>
      <c r="O940" s="14"/>
      <c r="P940" s="172" t="str">
        <f>IF(I940='Intro &amp; Setup'!$AC$49, Schedule!$P$7, "")</f>
        <v/>
      </c>
      <c r="Q940" s="14"/>
      <c r="S940" s="12" t="str">
        <f t="shared" si="221"/>
        <v/>
      </c>
      <c r="U940" s="22">
        <f>IF(I940='Intro &amp; Setup'!$AC$49, AF940, 0)</f>
        <v>0</v>
      </c>
      <c r="V940" s="57" t="str">
        <f t="shared" si="222"/>
        <v/>
      </c>
      <c r="X940" s="5" t="str">
        <f t="shared" si="230"/>
        <v/>
      </c>
      <c r="Y940" s="6" t="str">
        <f t="shared" si="230"/>
        <v/>
      </c>
      <c r="Z940" s="7" t="str">
        <f t="shared" si="230"/>
        <v/>
      </c>
      <c r="AA940" s="6"/>
      <c r="AB940" s="32" t="str">
        <f t="shared" ca="1" si="231"/>
        <v/>
      </c>
      <c r="AC940" s="59" t="str">
        <f t="shared" ca="1" si="231"/>
        <v/>
      </c>
      <c r="AD940" s="60" t="str">
        <f t="shared" ca="1" si="231"/>
        <v/>
      </c>
      <c r="AE940" s="59"/>
      <c r="AF940" s="22" t="str">
        <f>IF(AND(I940="", J940=""), "", IF(AND(J940="", 'Intro &amp; Setup'!$K$42&gt;0), 'Intro &amp; Setup'!$K$42, J940))</f>
        <v/>
      </c>
      <c r="AO940" s="37" t="str">
        <f>IF(B940="", "", IF(COUNTIF($B$9:B939, B940)&gt;0, "", B940))</f>
        <v/>
      </c>
      <c r="AP940" s="37" t="str">
        <f t="shared" si="224"/>
        <v/>
      </c>
      <c r="AQ940" s="37">
        <v>932</v>
      </c>
      <c r="AR940" s="37" t="str">
        <f t="shared" si="225"/>
        <v/>
      </c>
      <c r="AT940" s="37" t="str">
        <f t="shared" si="226"/>
        <v/>
      </c>
      <c r="AV940" s="22" t="str">
        <f t="shared" si="227"/>
        <v/>
      </c>
    </row>
    <row r="941" spans="1:48" x14ac:dyDescent="0.25">
      <c r="A941" s="14"/>
      <c r="B941" s="145"/>
      <c r="C941" s="146"/>
      <c r="D941" s="147"/>
      <c r="E941" s="147"/>
      <c r="F941" s="148"/>
      <c r="G941" s="149"/>
      <c r="H941" s="150"/>
      <c r="I941" s="151"/>
      <c r="J941" s="152"/>
      <c r="K941" s="14"/>
      <c r="L941" s="162" t="str">
        <f t="shared" si="219"/>
        <v/>
      </c>
      <c r="M941" s="163" t="str">
        <f t="shared" si="220"/>
        <v/>
      </c>
      <c r="N941" s="164" t="str">
        <f t="shared" si="223"/>
        <v/>
      </c>
      <c r="O941" s="14"/>
      <c r="P941" s="172" t="str">
        <f>IF(I941='Intro &amp; Setup'!$AC$49, Schedule!$P$7, "")</f>
        <v/>
      </c>
      <c r="Q941" s="14"/>
      <c r="S941" s="12" t="str">
        <f t="shared" si="221"/>
        <v/>
      </c>
      <c r="U941" s="22">
        <f>IF(I941='Intro &amp; Setup'!$AC$49, AF941, 0)</f>
        <v>0</v>
      </c>
      <c r="V941" s="57" t="str">
        <f t="shared" si="222"/>
        <v/>
      </c>
      <c r="X941" s="5" t="str">
        <f t="shared" si="230"/>
        <v/>
      </c>
      <c r="Y941" s="6" t="str">
        <f t="shared" si="230"/>
        <v/>
      </c>
      <c r="Z941" s="7" t="str">
        <f t="shared" si="230"/>
        <v/>
      </c>
      <c r="AA941" s="6"/>
      <c r="AB941" s="32" t="str">
        <f t="shared" ca="1" si="231"/>
        <v/>
      </c>
      <c r="AC941" s="59" t="str">
        <f t="shared" ca="1" si="231"/>
        <v/>
      </c>
      <c r="AD941" s="60" t="str">
        <f t="shared" ca="1" si="231"/>
        <v/>
      </c>
      <c r="AE941" s="59"/>
      <c r="AF941" s="22" t="str">
        <f>IF(AND(I941="", J941=""), "", IF(AND(J941="", 'Intro &amp; Setup'!$K$42&gt;0), 'Intro &amp; Setup'!$K$42, J941))</f>
        <v/>
      </c>
      <c r="AO941" s="37" t="str">
        <f>IF(B941="", "", IF(COUNTIF($B$9:B940, B941)&gt;0, "", B941))</f>
        <v/>
      </c>
      <c r="AP941" s="37" t="str">
        <f t="shared" si="224"/>
        <v/>
      </c>
      <c r="AQ941" s="37">
        <v>933</v>
      </c>
      <c r="AR941" s="37" t="str">
        <f t="shared" si="225"/>
        <v/>
      </c>
      <c r="AT941" s="37" t="str">
        <f t="shared" si="226"/>
        <v/>
      </c>
      <c r="AV941" s="22" t="str">
        <f t="shared" si="227"/>
        <v/>
      </c>
    </row>
    <row r="942" spans="1:48" x14ac:dyDescent="0.25">
      <c r="A942" s="14"/>
      <c r="B942" s="145"/>
      <c r="C942" s="146"/>
      <c r="D942" s="147"/>
      <c r="E942" s="147"/>
      <c r="F942" s="148"/>
      <c r="G942" s="149"/>
      <c r="H942" s="150"/>
      <c r="I942" s="151"/>
      <c r="J942" s="152"/>
      <c r="K942" s="14"/>
      <c r="L942" s="162" t="str">
        <f t="shared" si="219"/>
        <v/>
      </c>
      <c r="M942" s="163" t="str">
        <f t="shared" si="220"/>
        <v/>
      </c>
      <c r="N942" s="164" t="str">
        <f t="shared" si="223"/>
        <v/>
      </c>
      <c r="O942" s="14"/>
      <c r="P942" s="172" t="str">
        <f>IF(I942='Intro &amp; Setup'!$AC$49, Schedule!$P$7, "")</f>
        <v/>
      </c>
      <c r="Q942" s="14"/>
      <c r="S942" s="12" t="str">
        <f t="shared" si="221"/>
        <v/>
      </c>
      <c r="U942" s="22">
        <f>IF(I942='Intro &amp; Setup'!$AC$49, AF942, 0)</f>
        <v>0</v>
      </c>
      <c r="V942" s="57" t="str">
        <f t="shared" si="222"/>
        <v/>
      </c>
      <c r="X942" s="5" t="str">
        <f t="shared" si="230"/>
        <v/>
      </c>
      <c r="Y942" s="6" t="str">
        <f t="shared" si="230"/>
        <v/>
      </c>
      <c r="Z942" s="7" t="str">
        <f t="shared" si="230"/>
        <v/>
      </c>
      <c r="AA942" s="6"/>
      <c r="AB942" s="32" t="str">
        <f t="shared" ca="1" si="231"/>
        <v/>
      </c>
      <c r="AC942" s="59" t="str">
        <f t="shared" ca="1" si="231"/>
        <v/>
      </c>
      <c r="AD942" s="60" t="str">
        <f t="shared" ca="1" si="231"/>
        <v/>
      </c>
      <c r="AE942" s="59"/>
      <c r="AF942" s="22" t="str">
        <f>IF(AND(I942="", J942=""), "", IF(AND(J942="", 'Intro &amp; Setup'!$K$42&gt;0), 'Intro &amp; Setup'!$K$42, J942))</f>
        <v/>
      </c>
      <c r="AO942" s="37" t="str">
        <f>IF(B942="", "", IF(COUNTIF($B$9:B941, B942)&gt;0, "", B942))</f>
        <v/>
      </c>
      <c r="AP942" s="37" t="str">
        <f t="shared" si="224"/>
        <v/>
      </c>
      <c r="AQ942" s="37">
        <v>934</v>
      </c>
      <c r="AR942" s="37" t="str">
        <f t="shared" si="225"/>
        <v/>
      </c>
      <c r="AT942" s="37" t="str">
        <f t="shared" si="226"/>
        <v/>
      </c>
      <c r="AV942" s="22" t="str">
        <f t="shared" si="227"/>
        <v/>
      </c>
    </row>
    <row r="943" spans="1:48" x14ac:dyDescent="0.25">
      <c r="A943" s="14"/>
      <c r="B943" s="145"/>
      <c r="C943" s="146"/>
      <c r="D943" s="147"/>
      <c r="E943" s="147"/>
      <c r="F943" s="148"/>
      <c r="G943" s="149"/>
      <c r="H943" s="150"/>
      <c r="I943" s="151"/>
      <c r="J943" s="152"/>
      <c r="K943" s="14"/>
      <c r="L943" s="162" t="str">
        <f t="shared" si="219"/>
        <v/>
      </c>
      <c r="M943" s="163" t="str">
        <f t="shared" si="220"/>
        <v/>
      </c>
      <c r="N943" s="164" t="str">
        <f t="shared" si="223"/>
        <v/>
      </c>
      <c r="O943" s="14"/>
      <c r="P943" s="172" t="str">
        <f>IF(I943='Intro &amp; Setup'!$AC$49, Schedule!$P$7, "")</f>
        <v/>
      </c>
      <c r="Q943" s="14"/>
      <c r="S943" s="12" t="str">
        <f t="shared" si="221"/>
        <v/>
      </c>
      <c r="U943" s="22">
        <f>IF(I943='Intro &amp; Setup'!$AC$49, AF943, 0)</f>
        <v>0</v>
      </c>
      <c r="V943" s="57" t="str">
        <f t="shared" si="222"/>
        <v/>
      </c>
      <c r="X943" s="5" t="str">
        <f t="shared" si="230"/>
        <v/>
      </c>
      <c r="Y943" s="6" t="str">
        <f t="shared" si="230"/>
        <v/>
      </c>
      <c r="Z943" s="7" t="str">
        <f t="shared" si="230"/>
        <v/>
      </c>
      <c r="AA943" s="6"/>
      <c r="AB943" s="32" t="str">
        <f t="shared" ca="1" si="231"/>
        <v/>
      </c>
      <c r="AC943" s="59" t="str">
        <f t="shared" ca="1" si="231"/>
        <v/>
      </c>
      <c r="AD943" s="60" t="str">
        <f t="shared" ca="1" si="231"/>
        <v/>
      </c>
      <c r="AE943" s="59"/>
      <c r="AF943" s="22" t="str">
        <f>IF(AND(I943="", J943=""), "", IF(AND(J943="", 'Intro &amp; Setup'!$K$42&gt;0), 'Intro &amp; Setup'!$K$42, J943))</f>
        <v/>
      </c>
      <c r="AO943" s="37" t="str">
        <f>IF(B943="", "", IF(COUNTIF($B$9:B942, B943)&gt;0, "", B943))</f>
        <v/>
      </c>
      <c r="AP943" s="37" t="str">
        <f t="shared" si="224"/>
        <v/>
      </c>
      <c r="AQ943" s="37">
        <v>935</v>
      </c>
      <c r="AR943" s="37" t="str">
        <f t="shared" si="225"/>
        <v/>
      </c>
      <c r="AT943" s="37" t="str">
        <f t="shared" si="226"/>
        <v/>
      </c>
      <c r="AV943" s="22" t="str">
        <f t="shared" si="227"/>
        <v/>
      </c>
    </row>
    <row r="944" spans="1:48" x14ac:dyDescent="0.25">
      <c r="A944" s="14"/>
      <c r="B944" s="145"/>
      <c r="C944" s="146"/>
      <c r="D944" s="147"/>
      <c r="E944" s="147"/>
      <c r="F944" s="148"/>
      <c r="G944" s="149"/>
      <c r="H944" s="150"/>
      <c r="I944" s="151"/>
      <c r="J944" s="152"/>
      <c r="K944" s="14"/>
      <c r="L944" s="162" t="str">
        <f t="shared" si="219"/>
        <v/>
      </c>
      <c r="M944" s="163" t="str">
        <f t="shared" si="220"/>
        <v/>
      </c>
      <c r="N944" s="164" t="str">
        <f t="shared" si="223"/>
        <v/>
      </c>
      <c r="O944" s="14"/>
      <c r="P944" s="172" t="str">
        <f>IF(I944='Intro &amp; Setup'!$AC$49, Schedule!$P$7, "")</f>
        <v/>
      </c>
      <c r="Q944" s="14"/>
      <c r="S944" s="12" t="str">
        <f t="shared" si="221"/>
        <v/>
      </c>
      <c r="U944" s="22">
        <f>IF(I944='Intro &amp; Setup'!$AC$49, AF944, 0)</f>
        <v>0</v>
      </c>
      <c r="V944" s="57" t="str">
        <f t="shared" si="222"/>
        <v/>
      </c>
      <c r="X944" s="5" t="str">
        <f t="shared" si="230"/>
        <v/>
      </c>
      <c r="Y944" s="6" t="str">
        <f t="shared" si="230"/>
        <v/>
      </c>
      <c r="Z944" s="7" t="str">
        <f t="shared" si="230"/>
        <v/>
      </c>
      <c r="AA944" s="6"/>
      <c r="AB944" s="32" t="str">
        <f t="shared" ca="1" si="231"/>
        <v/>
      </c>
      <c r="AC944" s="59" t="str">
        <f t="shared" ca="1" si="231"/>
        <v/>
      </c>
      <c r="AD944" s="60" t="str">
        <f t="shared" ca="1" si="231"/>
        <v/>
      </c>
      <c r="AE944" s="59"/>
      <c r="AF944" s="22" t="str">
        <f>IF(AND(I944="", J944=""), "", IF(AND(J944="", 'Intro &amp; Setup'!$K$42&gt;0), 'Intro &amp; Setup'!$K$42, J944))</f>
        <v/>
      </c>
      <c r="AO944" s="37" t="str">
        <f>IF(B944="", "", IF(COUNTIF($B$9:B943, B944)&gt;0, "", B944))</f>
        <v/>
      </c>
      <c r="AP944" s="37" t="str">
        <f t="shared" si="224"/>
        <v/>
      </c>
      <c r="AQ944" s="37">
        <v>936</v>
      </c>
      <c r="AR944" s="37" t="str">
        <f t="shared" si="225"/>
        <v/>
      </c>
      <c r="AT944" s="37" t="str">
        <f t="shared" si="226"/>
        <v/>
      </c>
      <c r="AV944" s="22" t="str">
        <f t="shared" si="227"/>
        <v/>
      </c>
    </row>
    <row r="945" spans="1:48" x14ac:dyDescent="0.25">
      <c r="A945" s="14"/>
      <c r="B945" s="145"/>
      <c r="C945" s="146"/>
      <c r="D945" s="147"/>
      <c r="E945" s="147"/>
      <c r="F945" s="148"/>
      <c r="G945" s="149"/>
      <c r="H945" s="150"/>
      <c r="I945" s="151"/>
      <c r="J945" s="152"/>
      <c r="K945" s="14"/>
      <c r="L945" s="162" t="str">
        <f t="shared" si="219"/>
        <v/>
      </c>
      <c r="M945" s="163" t="str">
        <f t="shared" si="220"/>
        <v/>
      </c>
      <c r="N945" s="164" t="str">
        <f t="shared" si="223"/>
        <v/>
      </c>
      <c r="O945" s="14"/>
      <c r="P945" s="172" t="str">
        <f>IF(I945='Intro &amp; Setup'!$AC$49, Schedule!$P$7, "")</f>
        <v/>
      </c>
      <c r="Q945" s="14"/>
      <c r="S945" s="12" t="str">
        <f t="shared" si="221"/>
        <v/>
      </c>
      <c r="U945" s="22">
        <f>IF(I945='Intro &amp; Setup'!$AC$49, AF945, 0)</f>
        <v>0</v>
      </c>
      <c r="V945" s="57" t="str">
        <f t="shared" si="222"/>
        <v/>
      </c>
      <c r="X945" s="5" t="str">
        <f t="shared" si="230"/>
        <v/>
      </c>
      <c r="Y945" s="6" t="str">
        <f t="shared" si="230"/>
        <v/>
      </c>
      <c r="Z945" s="7" t="str">
        <f t="shared" si="230"/>
        <v/>
      </c>
      <c r="AA945" s="6"/>
      <c r="AB945" s="32" t="str">
        <f t="shared" ca="1" si="231"/>
        <v/>
      </c>
      <c r="AC945" s="59" t="str">
        <f t="shared" ca="1" si="231"/>
        <v/>
      </c>
      <c r="AD945" s="60" t="str">
        <f t="shared" ca="1" si="231"/>
        <v/>
      </c>
      <c r="AE945" s="59"/>
      <c r="AF945" s="22" t="str">
        <f>IF(AND(I945="", J945=""), "", IF(AND(J945="", 'Intro &amp; Setup'!$K$42&gt;0), 'Intro &amp; Setup'!$K$42, J945))</f>
        <v/>
      </c>
      <c r="AO945" s="37" t="str">
        <f>IF(B945="", "", IF(COUNTIF($B$9:B944, B945)&gt;0, "", B945))</f>
        <v/>
      </c>
      <c r="AP945" s="37" t="str">
        <f t="shared" si="224"/>
        <v/>
      </c>
      <c r="AQ945" s="37">
        <v>937</v>
      </c>
      <c r="AR945" s="37" t="str">
        <f t="shared" si="225"/>
        <v/>
      </c>
      <c r="AT945" s="37" t="str">
        <f t="shared" si="226"/>
        <v/>
      </c>
      <c r="AV945" s="22" t="str">
        <f t="shared" si="227"/>
        <v/>
      </c>
    </row>
    <row r="946" spans="1:48" x14ac:dyDescent="0.25">
      <c r="A946" s="14"/>
      <c r="B946" s="145"/>
      <c r="C946" s="146"/>
      <c r="D946" s="147"/>
      <c r="E946" s="147"/>
      <c r="F946" s="148"/>
      <c r="G946" s="149"/>
      <c r="H946" s="150"/>
      <c r="I946" s="151"/>
      <c r="J946" s="152"/>
      <c r="K946" s="14"/>
      <c r="L946" s="162" t="str">
        <f t="shared" si="219"/>
        <v/>
      </c>
      <c r="M946" s="163" t="str">
        <f t="shared" si="220"/>
        <v/>
      </c>
      <c r="N946" s="164" t="str">
        <f t="shared" si="223"/>
        <v/>
      </c>
      <c r="O946" s="14"/>
      <c r="P946" s="172" t="str">
        <f>IF(I946='Intro &amp; Setup'!$AC$49, Schedule!$P$7, "")</f>
        <v/>
      </c>
      <c r="Q946" s="14"/>
      <c r="S946" s="12" t="str">
        <f t="shared" si="221"/>
        <v/>
      </c>
      <c r="U946" s="22">
        <f>IF(I946='Intro &amp; Setup'!$AC$49, AF946, 0)</f>
        <v>0</v>
      </c>
      <c r="V946" s="57" t="str">
        <f t="shared" si="222"/>
        <v/>
      </c>
      <c r="X946" s="5" t="str">
        <f t="shared" si="230"/>
        <v/>
      </c>
      <c r="Y946" s="6" t="str">
        <f t="shared" si="230"/>
        <v/>
      </c>
      <c r="Z946" s="7" t="str">
        <f t="shared" si="230"/>
        <v/>
      </c>
      <c r="AA946" s="6"/>
      <c r="AB946" s="32" t="str">
        <f t="shared" ca="1" si="231"/>
        <v/>
      </c>
      <c r="AC946" s="59" t="str">
        <f t="shared" ca="1" si="231"/>
        <v/>
      </c>
      <c r="AD946" s="60" t="str">
        <f t="shared" ca="1" si="231"/>
        <v/>
      </c>
      <c r="AE946" s="59"/>
      <c r="AF946" s="22" t="str">
        <f>IF(AND(I946="", J946=""), "", IF(AND(J946="", 'Intro &amp; Setup'!$K$42&gt;0), 'Intro &amp; Setup'!$K$42, J946))</f>
        <v/>
      </c>
      <c r="AO946" s="37" t="str">
        <f>IF(B946="", "", IF(COUNTIF($B$9:B945, B946)&gt;0, "", B946))</f>
        <v/>
      </c>
      <c r="AP946" s="37" t="str">
        <f t="shared" si="224"/>
        <v/>
      </c>
      <c r="AQ946" s="37">
        <v>938</v>
      </c>
      <c r="AR946" s="37" t="str">
        <f t="shared" si="225"/>
        <v/>
      </c>
      <c r="AT946" s="37" t="str">
        <f t="shared" si="226"/>
        <v/>
      </c>
      <c r="AV946" s="22" t="str">
        <f t="shared" si="227"/>
        <v/>
      </c>
    </row>
    <row r="947" spans="1:48" x14ac:dyDescent="0.25">
      <c r="A947" s="14"/>
      <c r="B947" s="145"/>
      <c r="C947" s="146"/>
      <c r="D947" s="147"/>
      <c r="E947" s="147"/>
      <c r="F947" s="148"/>
      <c r="G947" s="149"/>
      <c r="H947" s="150"/>
      <c r="I947" s="151"/>
      <c r="J947" s="152"/>
      <c r="K947" s="14"/>
      <c r="L947" s="162" t="str">
        <f t="shared" si="219"/>
        <v/>
      </c>
      <c r="M947" s="163" t="str">
        <f t="shared" si="220"/>
        <v/>
      </c>
      <c r="N947" s="164" t="str">
        <f t="shared" si="223"/>
        <v/>
      </c>
      <c r="O947" s="14"/>
      <c r="P947" s="172" t="str">
        <f>IF(I947='Intro &amp; Setup'!$AC$49, Schedule!$P$7, "")</f>
        <v/>
      </c>
      <c r="Q947" s="14"/>
      <c r="S947" s="12" t="str">
        <f t="shared" si="221"/>
        <v/>
      </c>
      <c r="U947" s="22">
        <f>IF(I947='Intro &amp; Setup'!$AC$49, AF947, 0)</f>
        <v>0</v>
      </c>
      <c r="V947" s="57" t="str">
        <f t="shared" si="222"/>
        <v/>
      </c>
      <c r="X947" s="5" t="str">
        <f t="shared" si="230"/>
        <v/>
      </c>
      <c r="Y947" s="6" t="str">
        <f t="shared" si="230"/>
        <v/>
      </c>
      <c r="Z947" s="7" t="str">
        <f t="shared" si="230"/>
        <v/>
      </c>
      <c r="AA947" s="6"/>
      <c r="AB947" s="32" t="str">
        <f t="shared" ca="1" si="231"/>
        <v/>
      </c>
      <c r="AC947" s="59" t="str">
        <f t="shared" ca="1" si="231"/>
        <v/>
      </c>
      <c r="AD947" s="60" t="str">
        <f t="shared" ca="1" si="231"/>
        <v/>
      </c>
      <c r="AE947" s="59"/>
      <c r="AF947" s="22" t="str">
        <f>IF(AND(I947="", J947=""), "", IF(AND(J947="", 'Intro &amp; Setup'!$K$42&gt;0), 'Intro &amp; Setup'!$K$42, J947))</f>
        <v/>
      </c>
      <c r="AO947" s="37" t="str">
        <f>IF(B947="", "", IF(COUNTIF($B$9:B946, B947)&gt;0, "", B947))</f>
        <v/>
      </c>
      <c r="AP947" s="37" t="str">
        <f t="shared" si="224"/>
        <v/>
      </c>
      <c r="AQ947" s="37">
        <v>939</v>
      </c>
      <c r="AR947" s="37" t="str">
        <f t="shared" si="225"/>
        <v/>
      </c>
      <c r="AT947" s="37" t="str">
        <f t="shared" si="226"/>
        <v/>
      </c>
      <c r="AV947" s="22" t="str">
        <f t="shared" si="227"/>
        <v/>
      </c>
    </row>
    <row r="948" spans="1:48" x14ac:dyDescent="0.25">
      <c r="A948" s="14"/>
      <c r="B948" s="145"/>
      <c r="C948" s="146"/>
      <c r="D948" s="147"/>
      <c r="E948" s="147"/>
      <c r="F948" s="148"/>
      <c r="G948" s="149"/>
      <c r="H948" s="150"/>
      <c r="I948" s="151"/>
      <c r="J948" s="152"/>
      <c r="K948" s="14"/>
      <c r="L948" s="162" t="str">
        <f t="shared" si="219"/>
        <v/>
      </c>
      <c r="M948" s="163" t="str">
        <f t="shared" si="220"/>
        <v/>
      </c>
      <c r="N948" s="164" t="str">
        <f t="shared" si="223"/>
        <v/>
      </c>
      <c r="O948" s="14"/>
      <c r="P948" s="172" t="str">
        <f>IF(I948='Intro &amp; Setup'!$AC$49, Schedule!$P$7, "")</f>
        <v/>
      </c>
      <c r="Q948" s="14"/>
      <c r="S948" s="12" t="str">
        <f t="shared" si="221"/>
        <v/>
      </c>
      <c r="U948" s="22">
        <f>IF(I948='Intro &amp; Setup'!$AC$49, AF948, 0)</f>
        <v>0</v>
      </c>
      <c r="V948" s="57" t="str">
        <f t="shared" si="222"/>
        <v/>
      </c>
      <c r="X948" s="5" t="str">
        <f t="shared" si="230"/>
        <v/>
      </c>
      <c r="Y948" s="6" t="str">
        <f t="shared" si="230"/>
        <v/>
      </c>
      <c r="Z948" s="7" t="str">
        <f t="shared" si="230"/>
        <v/>
      </c>
      <c r="AA948" s="6"/>
      <c r="AB948" s="32" t="str">
        <f t="shared" ca="1" si="231"/>
        <v/>
      </c>
      <c r="AC948" s="59" t="str">
        <f t="shared" ca="1" si="231"/>
        <v/>
      </c>
      <c r="AD948" s="60" t="str">
        <f t="shared" ca="1" si="231"/>
        <v/>
      </c>
      <c r="AE948" s="59"/>
      <c r="AF948" s="22" t="str">
        <f>IF(AND(I948="", J948=""), "", IF(AND(J948="", 'Intro &amp; Setup'!$K$42&gt;0), 'Intro &amp; Setup'!$K$42, J948))</f>
        <v/>
      </c>
      <c r="AO948" s="37" t="str">
        <f>IF(B948="", "", IF(COUNTIF($B$9:B947, B948)&gt;0, "", B948))</f>
        <v/>
      </c>
      <c r="AP948" s="37" t="str">
        <f t="shared" si="224"/>
        <v/>
      </c>
      <c r="AQ948" s="37">
        <v>940</v>
      </c>
      <c r="AR948" s="37" t="str">
        <f t="shared" si="225"/>
        <v/>
      </c>
      <c r="AT948" s="37" t="str">
        <f t="shared" si="226"/>
        <v/>
      </c>
      <c r="AV948" s="22" t="str">
        <f t="shared" si="227"/>
        <v/>
      </c>
    </row>
    <row r="949" spans="1:48" x14ac:dyDescent="0.25">
      <c r="A949" s="14"/>
      <c r="B949" s="145"/>
      <c r="C949" s="146"/>
      <c r="D949" s="147"/>
      <c r="E949" s="147"/>
      <c r="F949" s="148"/>
      <c r="G949" s="149"/>
      <c r="H949" s="150"/>
      <c r="I949" s="151"/>
      <c r="J949" s="152"/>
      <c r="K949" s="14"/>
      <c r="L949" s="162" t="str">
        <f t="shared" si="219"/>
        <v/>
      </c>
      <c r="M949" s="163" t="str">
        <f t="shared" si="220"/>
        <v/>
      </c>
      <c r="N949" s="164" t="str">
        <f t="shared" si="223"/>
        <v/>
      </c>
      <c r="O949" s="14"/>
      <c r="P949" s="172" t="str">
        <f>IF(I949='Intro &amp; Setup'!$AC$49, Schedule!$P$7, "")</f>
        <v/>
      </c>
      <c r="Q949" s="14"/>
      <c r="S949" s="12" t="str">
        <f t="shared" si="221"/>
        <v/>
      </c>
      <c r="U949" s="22">
        <f>IF(I949='Intro &amp; Setup'!$AC$49, AF949, 0)</f>
        <v>0</v>
      </c>
      <c r="V949" s="57" t="str">
        <f t="shared" si="222"/>
        <v/>
      </c>
      <c r="X949" s="5" t="str">
        <f t="shared" ref="X949:Z968" si="232">IF($I949="", "", IF($S949=X$8, $I949, ""))</f>
        <v/>
      </c>
      <c r="Y949" s="6" t="str">
        <f t="shared" si="232"/>
        <v/>
      </c>
      <c r="Z949" s="7" t="str">
        <f t="shared" si="232"/>
        <v/>
      </c>
      <c r="AA949" s="6"/>
      <c r="AB949" s="32" t="str">
        <f t="shared" ref="AB949:AD968" ca="1" si="233">IF($S949=AB$8, $AF949, "")</f>
        <v/>
      </c>
      <c r="AC949" s="59" t="str">
        <f t="shared" ca="1" si="233"/>
        <v/>
      </c>
      <c r="AD949" s="60" t="str">
        <f t="shared" ca="1" si="233"/>
        <v/>
      </c>
      <c r="AE949" s="59"/>
      <c r="AF949" s="22" t="str">
        <f>IF(AND(I949="", J949=""), "", IF(AND(J949="", 'Intro &amp; Setup'!$K$42&gt;0), 'Intro &amp; Setup'!$K$42, J949))</f>
        <v/>
      </c>
      <c r="AO949" s="37" t="str">
        <f>IF(B949="", "", IF(COUNTIF($B$9:B948, B949)&gt;0, "", B949))</f>
        <v/>
      </c>
      <c r="AP949" s="37" t="str">
        <f t="shared" si="224"/>
        <v/>
      </c>
      <c r="AQ949" s="37">
        <v>941</v>
      </c>
      <c r="AR949" s="37" t="str">
        <f t="shared" si="225"/>
        <v/>
      </c>
      <c r="AT949" s="37" t="str">
        <f t="shared" si="226"/>
        <v/>
      </c>
      <c r="AV949" s="22" t="str">
        <f t="shared" si="227"/>
        <v/>
      </c>
    </row>
    <row r="950" spans="1:48" x14ac:dyDescent="0.25">
      <c r="A950" s="14"/>
      <c r="B950" s="145"/>
      <c r="C950" s="146"/>
      <c r="D950" s="147"/>
      <c r="E950" s="147"/>
      <c r="F950" s="148"/>
      <c r="G950" s="149"/>
      <c r="H950" s="150"/>
      <c r="I950" s="151"/>
      <c r="J950" s="152"/>
      <c r="K950" s="14"/>
      <c r="L950" s="162" t="str">
        <f t="shared" si="219"/>
        <v/>
      </c>
      <c r="M950" s="163" t="str">
        <f t="shared" si="220"/>
        <v/>
      </c>
      <c r="N950" s="164" t="str">
        <f t="shared" si="223"/>
        <v/>
      </c>
      <c r="O950" s="14"/>
      <c r="P950" s="172" t="str">
        <f>IF(I950='Intro &amp; Setup'!$AC$49, Schedule!$P$7, "")</f>
        <v/>
      </c>
      <c r="Q950" s="14"/>
      <c r="S950" s="12" t="str">
        <f t="shared" si="221"/>
        <v/>
      </c>
      <c r="U950" s="22">
        <f>IF(I950='Intro &amp; Setup'!$AC$49, AF950, 0)</f>
        <v>0</v>
      </c>
      <c r="V950" s="57" t="str">
        <f t="shared" si="222"/>
        <v/>
      </c>
      <c r="X950" s="5" t="str">
        <f t="shared" si="232"/>
        <v/>
      </c>
      <c r="Y950" s="6" t="str">
        <f t="shared" si="232"/>
        <v/>
      </c>
      <c r="Z950" s="7" t="str">
        <f t="shared" si="232"/>
        <v/>
      </c>
      <c r="AA950" s="6"/>
      <c r="AB950" s="32" t="str">
        <f t="shared" ca="1" si="233"/>
        <v/>
      </c>
      <c r="AC950" s="59" t="str">
        <f t="shared" ca="1" si="233"/>
        <v/>
      </c>
      <c r="AD950" s="60" t="str">
        <f t="shared" ca="1" si="233"/>
        <v/>
      </c>
      <c r="AE950" s="59"/>
      <c r="AF950" s="22" t="str">
        <f>IF(AND(I950="", J950=""), "", IF(AND(J950="", 'Intro &amp; Setup'!$K$42&gt;0), 'Intro &amp; Setup'!$K$42, J950))</f>
        <v/>
      </c>
      <c r="AO950" s="37" t="str">
        <f>IF(B950="", "", IF(COUNTIF($B$9:B949, B950)&gt;0, "", B950))</f>
        <v/>
      </c>
      <c r="AP950" s="37" t="str">
        <f t="shared" si="224"/>
        <v/>
      </c>
      <c r="AQ950" s="37">
        <v>942</v>
      </c>
      <c r="AR950" s="37" t="str">
        <f t="shared" si="225"/>
        <v/>
      </c>
      <c r="AT950" s="37" t="str">
        <f t="shared" si="226"/>
        <v/>
      </c>
      <c r="AV950" s="22" t="str">
        <f t="shared" si="227"/>
        <v/>
      </c>
    </row>
    <row r="951" spans="1:48" x14ac:dyDescent="0.25">
      <c r="A951" s="14"/>
      <c r="B951" s="145"/>
      <c r="C951" s="146"/>
      <c r="D951" s="147"/>
      <c r="E951" s="147"/>
      <c r="F951" s="148"/>
      <c r="G951" s="149"/>
      <c r="H951" s="150"/>
      <c r="I951" s="151"/>
      <c r="J951" s="152"/>
      <c r="K951" s="14"/>
      <c r="L951" s="162" t="str">
        <f t="shared" si="219"/>
        <v/>
      </c>
      <c r="M951" s="163" t="str">
        <f t="shared" si="220"/>
        <v/>
      </c>
      <c r="N951" s="164" t="str">
        <f t="shared" si="223"/>
        <v/>
      </c>
      <c r="O951" s="14"/>
      <c r="P951" s="172" t="str">
        <f>IF(I951='Intro &amp; Setup'!$AC$49, Schedule!$P$7, "")</f>
        <v/>
      </c>
      <c r="Q951" s="14"/>
      <c r="S951" s="12" t="str">
        <f t="shared" si="221"/>
        <v/>
      </c>
      <c r="U951" s="22">
        <f>IF(I951='Intro &amp; Setup'!$AC$49, AF951, 0)</f>
        <v>0</v>
      </c>
      <c r="V951" s="57" t="str">
        <f t="shared" si="222"/>
        <v/>
      </c>
      <c r="X951" s="5" t="str">
        <f t="shared" si="232"/>
        <v/>
      </c>
      <c r="Y951" s="6" t="str">
        <f t="shared" si="232"/>
        <v/>
      </c>
      <c r="Z951" s="7" t="str">
        <f t="shared" si="232"/>
        <v/>
      </c>
      <c r="AA951" s="6"/>
      <c r="AB951" s="32" t="str">
        <f t="shared" ca="1" si="233"/>
        <v/>
      </c>
      <c r="AC951" s="59" t="str">
        <f t="shared" ca="1" si="233"/>
        <v/>
      </c>
      <c r="AD951" s="60" t="str">
        <f t="shared" ca="1" si="233"/>
        <v/>
      </c>
      <c r="AE951" s="59"/>
      <c r="AF951" s="22" t="str">
        <f>IF(AND(I951="", J951=""), "", IF(AND(J951="", 'Intro &amp; Setup'!$K$42&gt;0), 'Intro &amp; Setup'!$K$42, J951))</f>
        <v/>
      </c>
      <c r="AO951" s="37" t="str">
        <f>IF(B951="", "", IF(COUNTIF($B$9:B950, B951)&gt;0, "", B951))</f>
        <v/>
      </c>
      <c r="AP951" s="37" t="str">
        <f t="shared" si="224"/>
        <v/>
      </c>
      <c r="AQ951" s="37">
        <v>943</v>
      </c>
      <c r="AR951" s="37" t="str">
        <f t="shared" si="225"/>
        <v/>
      </c>
      <c r="AT951" s="37" t="str">
        <f t="shared" si="226"/>
        <v/>
      </c>
      <c r="AV951" s="22" t="str">
        <f t="shared" si="227"/>
        <v/>
      </c>
    </row>
    <row r="952" spans="1:48" x14ac:dyDescent="0.25">
      <c r="A952" s="14"/>
      <c r="B952" s="145"/>
      <c r="C952" s="146"/>
      <c r="D952" s="147"/>
      <c r="E952" s="147"/>
      <c r="F952" s="148"/>
      <c r="G952" s="149"/>
      <c r="H952" s="150"/>
      <c r="I952" s="151"/>
      <c r="J952" s="152"/>
      <c r="K952" s="14"/>
      <c r="L952" s="162" t="str">
        <f t="shared" si="219"/>
        <v/>
      </c>
      <c r="M952" s="163" t="str">
        <f t="shared" si="220"/>
        <v/>
      </c>
      <c r="N952" s="164" t="str">
        <f t="shared" si="223"/>
        <v/>
      </c>
      <c r="O952" s="14"/>
      <c r="P952" s="172" t="str">
        <f>IF(I952='Intro &amp; Setup'!$AC$49, Schedule!$P$7, "")</f>
        <v/>
      </c>
      <c r="Q952" s="14"/>
      <c r="S952" s="12" t="str">
        <f t="shared" si="221"/>
        <v/>
      </c>
      <c r="U952" s="22">
        <f>IF(I952='Intro &amp; Setup'!$AC$49, AF952, 0)</f>
        <v>0</v>
      </c>
      <c r="V952" s="57" t="str">
        <f t="shared" si="222"/>
        <v/>
      </c>
      <c r="X952" s="5" t="str">
        <f t="shared" si="232"/>
        <v/>
      </c>
      <c r="Y952" s="6" t="str">
        <f t="shared" si="232"/>
        <v/>
      </c>
      <c r="Z952" s="7" t="str">
        <f t="shared" si="232"/>
        <v/>
      </c>
      <c r="AA952" s="6"/>
      <c r="AB952" s="32" t="str">
        <f t="shared" ca="1" si="233"/>
        <v/>
      </c>
      <c r="AC952" s="59" t="str">
        <f t="shared" ca="1" si="233"/>
        <v/>
      </c>
      <c r="AD952" s="60" t="str">
        <f t="shared" ca="1" si="233"/>
        <v/>
      </c>
      <c r="AE952" s="59"/>
      <c r="AF952" s="22" t="str">
        <f>IF(AND(I952="", J952=""), "", IF(AND(J952="", 'Intro &amp; Setup'!$K$42&gt;0), 'Intro &amp; Setup'!$K$42, J952))</f>
        <v/>
      </c>
      <c r="AO952" s="37" t="str">
        <f>IF(B952="", "", IF(COUNTIF($B$9:B951, B952)&gt;0, "", B952))</f>
        <v/>
      </c>
      <c r="AP952" s="37" t="str">
        <f t="shared" si="224"/>
        <v/>
      </c>
      <c r="AQ952" s="37">
        <v>944</v>
      </c>
      <c r="AR952" s="37" t="str">
        <f t="shared" si="225"/>
        <v/>
      </c>
      <c r="AT952" s="37" t="str">
        <f t="shared" si="226"/>
        <v/>
      </c>
      <c r="AV952" s="22" t="str">
        <f t="shared" si="227"/>
        <v/>
      </c>
    </row>
    <row r="953" spans="1:48" x14ac:dyDescent="0.25">
      <c r="A953" s="14"/>
      <c r="B953" s="145"/>
      <c r="C953" s="146"/>
      <c r="D953" s="147"/>
      <c r="E953" s="147"/>
      <c r="F953" s="148"/>
      <c r="G953" s="149"/>
      <c r="H953" s="150"/>
      <c r="I953" s="151"/>
      <c r="J953" s="152"/>
      <c r="K953" s="14"/>
      <c r="L953" s="162" t="str">
        <f t="shared" si="219"/>
        <v/>
      </c>
      <c r="M953" s="163" t="str">
        <f t="shared" si="220"/>
        <v/>
      </c>
      <c r="N953" s="164" t="str">
        <f t="shared" si="223"/>
        <v/>
      </c>
      <c r="O953" s="14"/>
      <c r="P953" s="172" t="str">
        <f>IF(I953='Intro &amp; Setup'!$AC$49, Schedule!$P$7, "")</f>
        <v/>
      </c>
      <c r="Q953" s="14"/>
      <c r="S953" s="12" t="str">
        <f t="shared" si="221"/>
        <v/>
      </c>
      <c r="U953" s="22">
        <f>IF(I953='Intro &amp; Setup'!$AC$49, AF953, 0)</f>
        <v>0</v>
      </c>
      <c r="V953" s="57" t="str">
        <f t="shared" si="222"/>
        <v/>
      </c>
      <c r="X953" s="5" t="str">
        <f t="shared" si="232"/>
        <v/>
      </c>
      <c r="Y953" s="6" t="str">
        <f t="shared" si="232"/>
        <v/>
      </c>
      <c r="Z953" s="7" t="str">
        <f t="shared" si="232"/>
        <v/>
      </c>
      <c r="AA953" s="6"/>
      <c r="AB953" s="32" t="str">
        <f t="shared" ca="1" si="233"/>
        <v/>
      </c>
      <c r="AC953" s="59" t="str">
        <f t="shared" ca="1" si="233"/>
        <v/>
      </c>
      <c r="AD953" s="60" t="str">
        <f t="shared" ca="1" si="233"/>
        <v/>
      </c>
      <c r="AE953" s="59"/>
      <c r="AF953" s="22" t="str">
        <f>IF(AND(I953="", J953=""), "", IF(AND(J953="", 'Intro &amp; Setup'!$K$42&gt;0), 'Intro &amp; Setup'!$K$42, J953))</f>
        <v/>
      </c>
      <c r="AO953" s="37" t="str">
        <f>IF(B953="", "", IF(COUNTIF($B$9:B952, B953)&gt;0, "", B953))</f>
        <v/>
      </c>
      <c r="AP953" s="37" t="str">
        <f t="shared" si="224"/>
        <v/>
      </c>
      <c r="AQ953" s="37">
        <v>945</v>
      </c>
      <c r="AR953" s="37" t="str">
        <f t="shared" si="225"/>
        <v/>
      </c>
      <c r="AT953" s="37" t="str">
        <f t="shared" si="226"/>
        <v/>
      </c>
      <c r="AV953" s="22" t="str">
        <f t="shared" si="227"/>
        <v/>
      </c>
    </row>
    <row r="954" spans="1:48" x14ac:dyDescent="0.25">
      <c r="A954" s="14"/>
      <c r="B954" s="145"/>
      <c r="C954" s="146"/>
      <c r="D954" s="147"/>
      <c r="E954" s="147"/>
      <c r="F954" s="148"/>
      <c r="G954" s="149"/>
      <c r="H954" s="150"/>
      <c r="I954" s="151"/>
      <c r="J954" s="152"/>
      <c r="K954" s="14"/>
      <c r="L954" s="162" t="str">
        <f t="shared" si="219"/>
        <v/>
      </c>
      <c r="M954" s="163" t="str">
        <f t="shared" si="220"/>
        <v/>
      </c>
      <c r="N954" s="164" t="str">
        <f t="shared" si="223"/>
        <v/>
      </c>
      <c r="O954" s="14"/>
      <c r="P954" s="172" t="str">
        <f>IF(I954='Intro &amp; Setup'!$AC$49, Schedule!$P$7, "")</f>
        <v/>
      </c>
      <c r="Q954" s="14"/>
      <c r="S954" s="12" t="str">
        <f t="shared" si="221"/>
        <v/>
      </c>
      <c r="U954" s="22">
        <f>IF(I954='Intro &amp; Setup'!$AC$49, AF954, 0)</f>
        <v>0</v>
      </c>
      <c r="V954" s="57" t="str">
        <f t="shared" si="222"/>
        <v/>
      </c>
      <c r="X954" s="5" t="str">
        <f t="shared" si="232"/>
        <v/>
      </c>
      <c r="Y954" s="6" t="str">
        <f t="shared" si="232"/>
        <v/>
      </c>
      <c r="Z954" s="7" t="str">
        <f t="shared" si="232"/>
        <v/>
      </c>
      <c r="AA954" s="6"/>
      <c r="AB954" s="32" t="str">
        <f t="shared" ca="1" si="233"/>
        <v/>
      </c>
      <c r="AC954" s="59" t="str">
        <f t="shared" ca="1" si="233"/>
        <v/>
      </c>
      <c r="AD954" s="60" t="str">
        <f t="shared" ca="1" si="233"/>
        <v/>
      </c>
      <c r="AE954" s="59"/>
      <c r="AF954" s="22" t="str">
        <f>IF(AND(I954="", J954=""), "", IF(AND(J954="", 'Intro &amp; Setup'!$K$42&gt;0), 'Intro &amp; Setup'!$K$42, J954))</f>
        <v/>
      </c>
      <c r="AO954" s="37" t="str">
        <f>IF(B954="", "", IF(COUNTIF($B$9:B953, B954)&gt;0, "", B954))</f>
        <v/>
      </c>
      <c r="AP954" s="37" t="str">
        <f t="shared" si="224"/>
        <v/>
      </c>
      <c r="AQ954" s="37">
        <v>946</v>
      </c>
      <c r="AR954" s="37" t="str">
        <f t="shared" si="225"/>
        <v/>
      </c>
      <c r="AT954" s="37" t="str">
        <f t="shared" si="226"/>
        <v/>
      </c>
      <c r="AV954" s="22" t="str">
        <f t="shared" si="227"/>
        <v/>
      </c>
    </row>
    <row r="955" spans="1:48" x14ac:dyDescent="0.25">
      <c r="A955" s="14"/>
      <c r="B955" s="145"/>
      <c r="C955" s="146"/>
      <c r="D955" s="147"/>
      <c r="E955" s="147"/>
      <c r="F955" s="148"/>
      <c r="G955" s="149"/>
      <c r="H955" s="150"/>
      <c r="I955" s="151"/>
      <c r="J955" s="152"/>
      <c r="K955" s="14"/>
      <c r="L955" s="162" t="str">
        <f t="shared" si="219"/>
        <v/>
      </c>
      <c r="M955" s="163" t="str">
        <f t="shared" si="220"/>
        <v/>
      </c>
      <c r="N955" s="164" t="str">
        <f t="shared" si="223"/>
        <v/>
      </c>
      <c r="O955" s="14"/>
      <c r="P955" s="172" t="str">
        <f>IF(I955='Intro &amp; Setup'!$AC$49, Schedule!$P$7, "")</f>
        <v/>
      </c>
      <c r="Q955" s="14"/>
      <c r="S955" s="12" t="str">
        <f t="shared" si="221"/>
        <v/>
      </c>
      <c r="U955" s="22">
        <f>IF(I955='Intro &amp; Setup'!$AC$49, AF955, 0)</f>
        <v>0</v>
      </c>
      <c r="V955" s="57" t="str">
        <f t="shared" si="222"/>
        <v/>
      </c>
      <c r="X955" s="5" t="str">
        <f t="shared" si="232"/>
        <v/>
      </c>
      <c r="Y955" s="6" t="str">
        <f t="shared" si="232"/>
        <v/>
      </c>
      <c r="Z955" s="7" t="str">
        <f t="shared" si="232"/>
        <v/>
      </c>
      <c r="AA955" s="6"/>
      <c r="AB955" s="32" t="str">
        <f t="shared" ca="1" si="233"/>
        <v/>
      </c>
      <c r="AC955" s="59" t="str">
        <f t="shared" ca="1" si="233"/>
        <v/>
      </c>
      <c r="AD955" s="60" t="str">
        <f t="shared" ca="1" si="233"/>
        <v/>
      </c>
      <c r="AE955" s="59"/>
      <c r="AF955" s="22" t="str">
        <f>IF(AND(I955="", J955=""), "", IF(AND(J955="", 'Intro &amp; Setup'!$K$42&gt;0), 'Intro &amp; Setup'!$K$42, J955))</f>
        <v/>
      </c>
      <c r="AO955" s="37" t="str">
        <f>IF(B955="", "", IF(COUNTIF($B$9:B954, B955)&gt;0, "", B955))</f>
        <v/>
      </c>
      <c r="AP955" s="37" t="str">
        <f t="shared" si="224"/>
        <v/>
      </c>
      <c r="AQ955" s="37">
        <v>947</v>
      </c>
      <c r="AR955" s="37" t="str">
        <f t="shared" si="225"/>
        <v/>
      </c>
      <c r="AT955" s="37" t="str">
        <f t="shared" si="226"/>
        <v/>
      </c>
      <c r="AV955" s="22" t="str">
        <f t="shared" si="227"/>
        <v/>
      </c>
    </row>
    <row r="956" spans="1:48" x14ac:dyDescent="0.25">
      <c r="A956" s="14"/>
      <c r="B956" s="145"/>
      <c r="C956" s="146"/>
      <c r="D956" s="147"/>
      <c r="E956" s="147"/>
      <c r="F956" s="148"/>
      <c r="G956" s="149"/>
      <c r="H956" s="150"/>
      <c r="I956" s="151"/>
      <c r="J956" s="152"/>
      <c r="K956" s="14"/>
      <c r="L956" s="162" t="str">
        <f t="shared" si="219"/>
        <v/>
      </c>
      <c r="M956" s="163" t="str">
        <f t="shared" si="220"/>
        <v/>
      </c>
      <c r="N956" s="164" t="str">
        <f t="shared" si="223"/>
        <v/>
      </c>
      <c r="O956" s="14"/>
      <c r="P956" s="172" t="str">
        <f>IF(I956='Intro &amp; Setup'!$AC$49, Schedule!$P$7, "")</f>
        <v/>
      </c>
      <c r="Q956" s="14"/>
      <c r="S956" s="12" t="str">
        <f t="shared" si="221"/>
        <v/>
      </c>
      <c r="U956" s="22">
        <f>IF(I956='Intro &amp; Setup'!$AC$49, AF956, 0)</f>
        <v>0</v>
      </c>
      <c r="V956" s="57" t="str">
        <f t="shared" si="222"/>
        <v/>
      </c>
      <c r="X956" s="5" t="str">
        <f t="shared" si="232"/>
        <v/>
      </c>
      <c r="Y956" s="6" t="str">
        <f t="shared" si="232"/>
        <v/>
      </c>
      <c r="Z956" s="7" t="str">
        <f t="shared" si="232"/>
        <v/>
      </c>
      <c r="AA956" s="6"/>
      <c r="AB956" s="32" t="str">
        <f t="shared" ca="1" si="233"/>
        <v/>
      </c>
      <c r="AC956" s="59" t="str">
        <f t="shared" ca="1" si="233"/>
        <v/>
      </c>
      <c r="AD956" s="60" t="str">
        <f t="shared" ca="1" si="233"/>
        <v/>
      </c>
      <c r="AE956" s="59"/>
      <c r="AF956" s="22" t="str">
        <f>IF(AND(I956="", J956=""), "", IF(AND(J956="", 'Intro &amp; Setup'!$K$42&gt;0), 'Intro &amp; Setup'!$K$42, J956))</f>
        <v/>
      </c>
      <c r="AO956" s="37" t="str">
        <f>IF(B956="", "", IF(COUNTIF($B$9:B955, B956)&gt;0, "", B956))</f>
        <v/>
      </c>
      <c r="AP956" s="37" t="str">
        <f t="shared" si="224"/>
        <v/>
      </c>
      <c r="AQ956" s="37">
        <v>948</v>
      </c>
      <c r="AR956" s="37" t="str">
        <f t="shared" si="225"/>
        <v/>
      </c>
      <c r="AT956" s="37" t="str">
        <f t="shared" si="226"/>
        <v/>
      </c>
      <c r="AV956" s="22" t="str">
        <f t="shared" si="227"/>
        <v/>
      </c>
    </row>
    <row r="957" spans="1:48" x14ac:dyDescent="0.25">
      <c r="A957" s="14"/>
      <c r="B957" s="145"/>
      <c r="C957" s="146"/>
      <c r="D957" s="147"/>
      <c r="E957" s="147"/>
      <c r="F957" s="148"/>
      <c r="G957" s="149"/>
      <c r="H957" s="150"/>
      <c r="I957" s="151"/>
      <c r="J957" s="152"/>
      <c r="K957" s="14"/>
      <c r="L957" s="162" t="str">
        <f t="shared" si="219"/>
        <v/>
      </c>
      <c r="M957" s="163" t="str">
        <f t="shared" si="220"/>
        <v/>
      </c>
      <c r="N957" s="164" t="str">
        <f t="shared" si="223"/>
        <v/>
      </c>
      <c r="O957" s="14"/>
      <c r="P957" s="172" t="str">
        <f>IF(I957='Intro &amp; Setup'!$AC$49, Schedule!$P$7, "")</f>
        <v/>
      </c>
      <c r="Q957" s="14"/>
      <c r="S957" s="12" t="str">
        <f t="shared" si="221"/>
        <v/>
      </c>
      <c r="U957" s="22">
        <f>IF(I957='Intro &amp; Setup'!$AC$49, AF957, 0)</f>
        <v>0</v>
      </c>
      <c r="V957" s="57" t="str">
        <f t="shared" si="222"/>
        <v/>
      </c>
      <c r="X957" s="5" t="str">
        <f t="shared" si="232"/>
        <v/>
      </c>
      <c r="Y957" s="6" t="str">
        <f t="shared" si="232"/>
        <v/>
      </c>
      <c r="Z957" s="7" t="str">
        <f t="shared" si="232"/>
        <v/>
      </c>
      <c r="AA957" s="6"/>
      <c r="AB957" s="32" t="str">
        <f t="shared" ca="1" si="233"/>
        <v/>
      </c>
      <c r="AC957" s="59" t="str">
        <f t="shared" ca="1" si="233"/>
        <v/>
      </c>
      <c r="AD957" s="60" t="str">
        <f t="shared" ca="1" si="233"/>
        <v/>
      </c>
      <c r="AE957" s="59"/>
      <c r="AF957" s="22" t="str">
        <f>IF(AND(I957="", J957=""), "", IF(AND(J957="", 'Intro &amp; Setup'!$K$42&gt;0), 'Intro &amp; Setup'!$K$42, J957))</f>
        <v/>
      </c>
      <c r="AO957" s="37" t="str">
        <f>IF(B957="", "", IF(COUNTIF($B$9:B956, B957)&gt;0, "", B957))</f>
        <v/>
      </c>
      <c r="AP957" s="37" t="str">
        <f t="shared" si="224"/>
        <v/>
      </c>
      <c r="AQ957" s="37">
        <v>949</v>
      </c>
      <c r="AR957" s="37" t="str">
        <f t="shared" si="225"/>
        <v/>
      </c>
      <c r="AT957" s="37" t="str">
        <f t="shared" si="226"/>
        <v/>
      </c>
      <c r="AV957" s="22" t="str">
        <f t="shared" si="227"/>
        <v/>
      </c>
    </row>
    <row r="958" spans="1:48" x14ac:dyDescent="0.25">
      <c r="A958" s="14"/>
      <c r="B958" s="145"/>
      <c r="C958" s="146"/>
      <c r="D958" s="147"/>
      <c r="E958" s="147"/>
      <c r="F958" s="148"/>
      <c r="G958" s="149"/>
      <c r="H958" s="150"/>
      <c r="I958" s="151"/>
      <c r="J958" s="152"/>
      <c r="K958" s="14"/>
      <c r="L958" s="162" t="str">
        <f t="shared" si="219"/>
        <v/>
      </c>
      <c r="M958" s="163" t="str">
        <f t="shared" si="220"/>
        <v/>
      </c>
      <c r="N958" s="164" t="str">
        <f t="shared" si="223"/>
        <v/>
      </c>
      <c r="O958" s="14"/>
      <c r="P958" s="172" t="str">
        <f>IF(I958='Intro &amp; Setup'!$AC$49, Schedule!$P$7, "")</f>
        <v/>
      </c>
      <c r="Q958" s="14"/>
      <c r="S958" s="12" t="str">
        <f t="shared" si="221"/>
        <v/>
      </c>
      <c r="U958" s="22">
        <f>IF(I958='Intro &amp; Setup'!$AC$49, AF958, 0)</f>
        <v>0</v>
      </c>
      <c r="V958" s="57" t="str">
        <f t="shared" si="222"/>
        <v/>
      </c>
      <c r="X958" s="5" t="str">
        <f t="shared" si="232"/>
        <v/>
      </c>
      <c r="Y958" s="6" t="str">
        <f t="shared" si="232"/>
        <v/>
      </c>
      <c r="Z958" s="7" t="str">
        <f t="shared" si="232"/>
        <v/>
      </c>
      <c r="AA958" s="6"/>
      <c r="AB958" s="32" t="str">
        <f t="shared" ca="1" si="233"/>
        <v/>
      </c>
      <c r="AC958" s="59" t="str">
        <f t="shared" ca="1" si="233"/>
        <v/>
      </c>
      <c r="AD958" s="60" t="str">
        <f t="shared" ca="1" si="233"/>
        <v/>
      </c>
      <c r="AE958" s="59"/>
      <c r="AF958" s="22" t="str">
        <f>IF(AND(I958="", J958=""), "", IF(AND(J958="", 'Intro &amp; Setup'!$K$42&gt;0), 'Intro &amp; Setup'!$K$42, J958))</f>
        <v/>
      </c>
      <c r="AO958" s="37" t="str">
        <f>IF(B958="", "", IF(COUNTIF($B$9:B957, B958)&gt;0, "", B958))</f>
        <v/>
      </c>
      <c r="AP958" s="37" t="str">
        <f t="shared" si="224"/>
        <v/>
      </c>
      <c r="AQ958" s="37">
        <v>950</v>
      </c>
      <c r="AR958" s="37" t="str">
        <f t="shared" si="225"/>
        <v/>
      </c>
      <c r="AT958" s="37" t="str">
        <f t="shared" si="226"/>
        <v/>
      </c>
      <c r="AV958" s="22" t="str">
        <f t="shared" si="227"/>
        <v/>
      </c>
    </row>
    <row r="959" spans="1:48" x14ac:dyDescent="0.25">
      <c r="A959" s="14"/>
      <c r="B959" s="145"/>
      <c r="C959" s="146"/>
      <c r="D959" s="147"/>
      <c r="E959" s="147"/>
      <c r="F959" s="148"/>
      <c r="G959" s="149"/>
      <c r="H959" s="150"/>
      <c r="I959" s="151"/>
      <c r="J959" s="152"/>
      <c r="K959" s="14"/>
      <c r="L959" s="162" t="str">
        <f t="shared" si="219"/>
        <v/>
      </c>
      <c r="M959" s="163" t="str">
        <f t="shared" si="220"/>
        <v/>
      </c>
      <c r="N959" s="164" t="str">
        <f t="shared" si="223"/>
        <v/>
      </c>
      <c r="O959" s="14"/>
      <c r="P959" s="172" t="str">
        <f>IF(I959='Intro &amp; Setup'!$AC$49, Schedule!$P$7, "")</f>
        <v/>
      </c>
      <c r="Q959" s="14"/>
      <c r="S959" s="12" t="str">
        <f t="shared" si="221"/>
        <v/>
      </c>
      <c r="U959" s="22">
        <f>IF(I959='Intro &amp; Setup'!$AC$49, AF959, 0)</f>
        <v>0</v>
      </c>
      <c r="V959" s="57" t="str">
        <f t="shared" si="222"/>
        <v/>
      </c>
      <c r="X959" s="5" t="str">
        <f t="shared" si="232"/>
        <v/>
      </c>
      <c r="Y959" s="6" t="str">
        <f t="shared" si="232"/>
        <v/>
      </c>
      <c r="Z959" s="7" t="str">
        <f t="shared" si="232"/>
        <v/>
      </c>
      <c r="AA959" s="6"/>
      <c r="AB959" s="32" t="str">
        <f t="shared" ca="1" si="233"/>
        <v/>
      </c>
      <c r="AC959" s="59" t="str">
        <f t="shared" ca="1" si="233"/>
        <v/>
      </c>
      <c r="AD959" s="60" t="str">
        <f t="shared" ca="1" si="233"/>
        <v/>
      </c>
      <c r="AE959" s="59"/>
      <c r="AF959" s="22" t="str">
        <f>IF(AND(I959="", J959=""), "", IF(AND(J959="", 'Intro &amp; Setup'!$K$42&gt;0), 'Intro &amp; Setup'!$K$42, J959))</f>
        <v/>
      </c>
      <c r="AO959" s="37" t="str">
        <f>IF(B959="", "", IF(COUNTIF($B$9:B958, B959)&gt;0, "", B959))</f>
        <v/>
      </c>
      <c r="AP959" s="37" t="str">
        <f t="shared" si="224"/>
        <v/>
      </c>
      <c r="AQ959" s="37">
        <v>951</v>
      </c>
      <c r="AR959" s="37" t="str">
        <f t="shared" si="225"/>
        <v/>
      </c>
      <c r="AT959" s="37" t="str">
        <f t="shared" si="226"/>
        <v/>
      </c>
      <c r="AV959" s="22" t="str">
        <f t="shared" si="227"/>
        <v/>
      </c>
    </row>
    <row r="960" spans="1:48" x14ac:dyDescent="0.25">
      <c r="A960" s="14"/>
      <c r="B960" s="145"/>
      <c r="C960" s="146"/>
      <c r="D960" s="147"/>
      <c r="E960" s="147"/>
      <c r="F960" s="148"/>
      <c r="G960" s="149"/>
      <c r="H960" s="150"/>
      <c r="I960" s="151"/>
      <c r="J960" s="152"/>
      <c r="K960" s="14"/>
      <c r="L960" s="162" t="str">
        <f t="shared" si="219"/>
        <v/>
      </c>
      <c r="M960" s="163" t="str">
        <f t="shared" si="220"/>
        <v/>
      </c>
      <c r="N960" s="164" t="str">
        <f t="shared" si="223"/>
        <v/>
      </c>
      <c r="O960" s="14"/>
      <c r="P960" s="172" t="str">
        <f>IF(I960='Intro &amp; Setup'!$AC$49, Schedule!$P$7, "")</f>
        <v/>
      </c>
      <c r="Q960" s="14"/>
      <c r="S960" s="12" t="str">
        <f t="shared" si="221"/>
        <v/>
      </c>
      <c r="U960" s="22">
        <f>IF(I960='Intro &amp; Setup'!$AC$49, AF960, 0)</f>
        <v>0</v>
      </c>
      <c r="V960" s="57" t="str">
        <f t="shared" si="222"/>
        <v/>
      </c>
      <c r="X960" s="5" t="str">
        <f t="shared" si="232"/>
        <v/>
      </c>
      <c r="Y960" s="6" t="str">
        <f t="shared" si="232"/>
        <v/>
      </c>
      <c r="Z960" s="7" t="str">
        <f t="shared" si="232"/>
        <v/>
      </c>
      <c r="AA960" s="6"/>
      <c r="AB960" s="32" t="str">
        <f t="shared" ca="1" si="233"/>
        <v/>
      </c>
      <c r="AC960" s="59" t="str">
        <f t="shared" ca="1" si="233"/>
        <v/>
      </c>
      <c r="AD960" s="60" t="str">
        <f t="shared" ca="1" si="233"/>
        <v/>
      </c>
      <c r="AE960" s="59"/>
      <c r="AF960" s="22" t="str">
        <f>IF(AND(I960="", J960=""), "", IF(AND(J960="", 'Intro &amp; Setup'!$K$42&gt;0), 'Intro &amp; Setup'!$K$42, J960))</f>
        <v/>
      </c>
      <c r="AO960" s="37" t="str">
        <f>IF(B960="", "", IF(COUNTIF($B$9:B959, B960)&gt;0, "", B960))</f>
        <v/>
      </c>
      <c r="AP960" s="37" t="str">
        <f t="shared" si="224"/>
        <v/>
      </c>
      <c r="AQ960" s="37">
        <v>952</v>
      </c>
      <c r="AR960" s="37" t="str">
        <f t="shared" si="225"/>
        <v/>
      </c>
      <c r="AT960" s="37" t="str">
        <f t="shared" si="226"/>
        <v/>
      </c>
      <c r="AV960" s="22" t="str">
        <f t="shared" si="227"/>
        <v/>
      </c>
    </row>
    <row r="961" spans="1:48" x14ac:dyDescent="0.25">
      <c r="A961" s="14"/>
      <c r="B961" s="145"/>
      <c r="C961" s="146"/>
      <c r="D961" s="147"/>
      <c r="E961" s="147"/>
      <c r="F961" s="148"/>
      <c r="G961" s="149"/>
      <c r="H961" s="150"/>
      <c r="I961" s="151"/>
      <c r="J961" s="152"/>
      <c r="K961" s="14"/>
      <c r="L961" s="162" t="str">
        <f t="shared" si="219"/>
        <v/>
      </c>
      <c r="M961" s="163" t="str">
        <f t="shared" si="220"/>
        <v/>
      </c>
      <c r="N961" s="164" t="str">
        <f t="shared" si="223"/>
        <v/>
      </c>
      <c r="O961" s="14"/>
      <c r="P961" s="172" t="str">
        <f>IF(I961='Intro &amp; Setup'!$AC$49, Schedule!$P$7, "")</f>
        <v/>
      </c>
      <c r="Q961" s="14"/>
      <c r="S961" s="12" t="str">
        <f t="shared" si="221"/>
        <v/>
      </c>
      <c r="U961" s="22">
        <f>IF(I961='Intro &amp; Setup'!$AC$49, AF961, 0)</f>
        <v>0</v>
      </c>
      <c r="V961" s="57" t="str">
        <f t="shared" si="222"/>
        <v/>
      </c>
      <c r="X961" s="5" t="str">
        <f t="shared" si="232"/>
        <v/>
      </c>
      <c r="Y961" s="6" t="str">
        <f t="shared" si="232"/>
        <v/>
      </c>
      <c r="Z961" s="7" t="str">
        <f t="shared" si="232"/>
        <v/>
      </c>
      <c r="AA961" s="6"/>
      <c r="AB961" s="32" t="str">
        <f t="shared" ca="1" si="233"/>
        <v/>
      </c>
      <c r="AC961" s="59" t="str">
        <f t="shared" ca="1" si="233"/>
        <v/>
      </c>
      <c r="AD961" s="60" t="str">
        <f t="shared" ca="1" si="233"/>
        <v/>
      </c>
      <c r="AE961" s="59"/>
      <c r="AF961" s="22" t="str">
        <f>IF(AND(I961="", J961=""), "", IF(AND(J961="", 'Intro &amp; Setup'!$K$42&gt;0), 'Intro &amp; Setup'!$K$42, J961))</f>
        <v/>
      </c>
      <c r="AO961" s="37" t="str">
        <f>IF(B961="", "", IF(COUNTIF($B$9:B960, B961)&gt;0, "", B961))</f>
        <v/>
      </c>
      <c r="AP961" s="37" t="str">
        <f t="shared" si="224"/>
        <v/>
      </c>
      <c r="AQ961" s="37">
        <v>953</v>
      </c>
      <c r="AR961" s="37" t="str">
        <f t="shared" si="225"/>
        <v/>
      </c>
      <c r="AT961" s="37" t="str">
        <f t="shared" si="226"/>
        <v/>
      </c>
      <c r="AV961" s="22" t="str">
        <f t="shared" si="227"/>
        <v/>
      </c>
    </row>
    <row r="962" spans="1:48" x14ac:dyDescent="0.25">
      <c r="A962" s="14"/>
      <c r="B962" s="145"/>
      <c r="C962" s="146"/>
      <c r="D962" s="147"/>
      <c r="E962" s="147"/>
      <c r="F962" s="148"/>
      <c r="G962" s="149"/>
      <c r="H962" s="150"/>
      <c r="I962" s="151"/>
      <c r="J962" s="152"/>
      <c r="K962" s="14"/>
      <c r="L962" s="162" t="str">
        <f t="shared" si="219"/>
        <v/>
      </c>
      <c r="M962" s="163" t="str">
        <f t="shared" si="220"/>
        <v/>
      </c>
      <c r="N962" s="164" t="str">
        <f t="shared" si="223"/>
        <v/>
      </c>
      <c r="O962" s="14"/>
      <c r="P962" s="172" t="str">
        <f>IF(I962='Intro &amp; Setup'!$AC$49, Schedule!$P$7, "")</f>
        <v/>
      </c>
      <c r="Q962" s="14"/>
      <c r="S962" s="12" t="str">
        <f t="shared" si="221"/>
        <v/>
      </c>
      <c r="U962" s="22">
        <f>IF(I962='Intro &amp; Setup'!$AC$49, AF962, 0)</f>
        <v>0</v>
      </c>
      <c r="V962" s="57" t="str">
        <f t="shared" si="222"/>
        <v/>
      </c>
      <c r="X962" s="5" t="str">
        <f t="shared" si="232"/>
        <v/>
      </c>
      <c r="Y962" s="6" t="str">
        <f t="shared" si="232"/>
        <v/>
      </c>
      <c r="Z962" s="7" t="str">
        <f t="shared" si="232"/>
        <v/>
      </c>
      <c r="AA962" s="6"/>
      <c r="AB962" s="32" t="str">
        <f t="shared" ca="1" si="233"/>
        <v/>
      </c>
      <c r="AC962" s="59" t="str">
        <f t="shared" ca="1" si="233"/>
        <v/>
      </c>
      <c r="AD962" s="60" t="str">
        <f t="shared" ca="1" si="233"/>
        <v/>
      </c>
      <c r="AE962" s="59"/>
      <c r="AF962" s="22" t="str">
        <f>IF(AND(I962="", J962=""), "", IF(AND(J962="", 'Intro &amp; Setup'!$K$42&gt;0), 'Intro &amp; Setup'!$K$42, J962))</f>
        <v/>
      </c>
      <c r="AO962" s="37" t="str">
        <f>IF(B962="", "", IF(COUNTIF($B$9:B961, B962)&gt;0, "", B962))</f>
        <v/>
      </c>
      <c r="AP962" s="37" t="str">
        <f t="shared" si="224"/>
        <v/>
      </c>
      <c r="AQ962" s="37">
        <v>954</v>
      </c>
      <c r="AR962" s="37" t="str">
        <f t="shared" si="225"/>
        <v/>
      </c>
      <c r="AT962" s="37" t="str">
        <f t="shared" si="226"/>
        <v/>
      </c>
      <c r="AV962" s="22" t="str">
        <f t="shared" si="227"/>
        <v/>
      </c>
    </row>
    <row r="963" spans="1:48" x14ac:dyDescent="0.25">
      <c r="A963" s="14"/>
      <c r="B963" s="145"/>
      <c r="C963" s="146"/>
      <c r="D963" s="147"/>
      <c r="E963" s="147"/>
      <c r="F963" s="148"/>
      <c r="G963" s="149"/>
      <c r="H963" s="150"/>
      <c r="I963" s="151"/>
      <c r="J963" s="152"/>
      <c r="K963" s="14"/>
      <c r="L963" s="162" t="str">
        <f t="shared" si="219"/>
        <v/>
      </c>
      <c r="M963" s="163" t="str">
        <f t="shared" si="220"/>
        <v/>
      </c>
      <c r="N963" s="164" t="str">
        <f t="shared" si="223"/>
        <v/>
      </c>
      <c r="O963" s="14"/>
      <c r="P963" s="172" t="str">
        <f>IF(I963='Intro &amp; Setup'!$AC$49, Schedule!$P$7, "")</f>
        <v/>
      </c>
      <c r="Q963" s="14"/>
      <c r="S963" s="12" t="str">
        <f t="shared" si="221"/>
        <v/>
      </c>
      <c r="U963" s="22">
        <f>IF(I963='Intro &amp; Setup'!$AC$49, AF963, 0)</f>
        <v>0</v>
      </c>
      <c r="V963" s="57" t="str">
        <f t="shared" si="222"/>
        <v/>
      </c>
      <c r="X963" s="5" t="str">
        <f t="shared" si="232"/>
        <v/>
      </c>
      <c r="Y963" s="6" t="str">
        <f t="shared" si="232"/>
        <v/>
      </c>
      <c r="Z963" s="7" t="str">
        <f t="shared" si="232"/>
        <v/>
      </c>
      <c r="AA963" s="6"/>
      <c r="AB963" s="32" t="str">
        <f t="shared" ca="1" si="233"/>
        <v/>
      </c>
      <c r="AC963" s="59" t="str">
        <f t="shared" ca="1" si="233"/>
        <v/>
      </c>
      <c r="AD963" s="60" t="str">
        <f t="shared" ca="1" si="233"/>
        <v/>
      </c>
      <c r="AE963" s="59"/>
      <c r="AF963" s="22" t="str">
        <f>IF(AND(I963="", J963=""), "", IF(AND(J963="", 'Intro &amp; Setup'!$K$42&gt;0), 'Intro &amp; Setup'!$K$42, J963))</f>
        <v/>
      </c>
      <c r="AO963" s="37" t="str">
        <f>IF(B963="", "", IF(COUNTIF($B$9:B962, B963)&gt;0, "", B963))</f>
        <v/>
      </c>
      <c r="AP963" s="37" t="str">
        <f t="shared" si="224"/>
        <v/>
      </c>
      <c r="AQ963" s="37">
        <v>955</v>
      </c>
      <c r="AR963" s="37" t="str">
        <f t="shared" si="225"/>
        <v/>
      </c>
      <c r="AT963" s="37" t="str">
        <f t="shared" si="226"/>
        <v/>
      </c>
      <c r="AV963" s="22" t="str">
        <f t="shared" si="227"/>
        <v/>
      </c>
    </row>
    <row r="964" spans="1:48" x14ac:dyDescent="0.25">
      <c r="A964" s="14"/>
      <c r="B964" s="145"/>
      <c r="C964" s="146"/>
      <c r="D964" s="147"/>
      <c r="E964" s="147"/>
      <c r="F964" s="148"/>
      <c r="G964" s="149"/>
      <c r="H964" s="150"/>
      <c r="I964" s="151"/>
      <c r="J964" s="152"/>
      <c r="K964" s="14"/>
      <c r="L964" s="162" t="str">
        <f t="shared" si="219"/>
        <v/>
      </c>
      <c r="M964" s="163" t="str">
        <f t="shared" si="220"/>
        <v/>
      </c>
      <c r="N964" s="164" t="str">
        <f t="shared" si="223"/>
        <v/>
      </c>
      <c r="O964" s="14"/>
      <c r="P964" s="172" t="str">
        <f>IF(I964='Intro &amp; Setup'!$AC$49, Schedule!$P$7, "")</f>
        <v/>
      </c>
      <c r="Q964" s="14"/>
      <c r="S964" s="12" t="str">
        <f t="shared" si="221"/>
        <v/>
      </c>
      <c r="U964" s="22">
        <f>IF(I964='Intro &amp; Setup'!$AC$49, AF964, 0)</f>
        <v>0</v>
      </c>
      <c r="V964" s="57" t="str">
        <f t="shared" si="222"/>
        <v/>
      </c>
      <c r="X964" s="5" t="str">
        <f t="shared" si="232"/>
        <v/>
      </c>
      <c r="Y964" s="6" t="str">
        <f t="shared" si="232"/>
        <v/>
      </c>
      <c r="Z964" s="7" t="str">
        <f t="shared" si="232"/>
        <v/>
      </c>
      <c r="AA964" s="6"/>
      <c r="AB964" s="32" t="str">
        <f t="shared" ca="1" si="233"/>
        <v/>
      </c>
      <c r="AC964" s="59" t="str">
        <f t="shared" ca="1" si="233"/>
        <v/>
      </c>
      <c r="AD964" s="60" t="str">
        <f t="shared" ca="1" si="233"/>
        <v/>
      </c>
      <c r="AE964" s="59"/>
      <c r="AF964" s="22" t="str">
        <f>IF(AND(I964="", J964=""), "", IF(AND(J964="", 'Intro &amp; Setup'!$K$42&gt;0), 'Intro &amp; Setup'!$K$42, J964))</f>
        <v/>
      </c>
      <c r="AO964" s="37" t="str">
        <f>IF(B964="", "", IF(COUNTIF($B$9:B963, B964)&gt;0, "", B964))</f>
        <v/>
      </c>
      <c r="AP964" s="37" t="str">
        <f t="shared" si="224"/>
        <v/>
      </c>
      <c r="AQ964" s="37">
        <v>956</v>
      </c>
      <c r="AR964" s="37" t="str">
        <f t="shared" si="225"/>
        <v/>
      </c>
      <c r="AT964" s="37" t="str">
        <f t="shared" si="226"/>
        <v/>
      </c>
      <c r="AV964" s="22" t="str">
        <f t="shared" si="227"/>
        <v/>
      </c>
    </row>
    <row r="965" spans="1:48" x14ac:dyDescent="0.25">
      <c r="A965" s="14"/>
      <c r="B965" s="145"/>
      <c r="C965" s="146"/>
      <c r="D965" s="147"/>
      <c r="E965" s="147"/>
      <c r="F965" s="148"/>
      <c r="G965" s="149"/>
      <c r="H965" s="150"/>
      <c r="I965" s="151"/>
      <c r="J965" s="152"/>
      <c r="K965" s="14"/>
      <c r="L965" s="162" t="str">
        <f t="shared" si="219"/>
        <v/>
      </c>
      <c r="M965" s="163" t="str">
        <f t="shared" si="220"/>
        <v/>
      </c>
      <c r="N965" s="164" t="str">
        <f t="shared" si="223"/>
        <v/>
      </c>
      <c r="O965" s="14"/>
      <c r="P965" s="172" t="str">
        <f>IF(I965='Intro &amp; Setup'!$AC$49, Schedule!$P$7, "")</f>
        <v/>
      </c>
      <c r="Q965" s="14"/>
      <c r="S965" s="12" t="str">
        <f t="shared" si="221"/>
        <v/>
      </c>
      <c r="U965" s="22">
        <f>IF(I965='Intro &amp; Setup'!$AC$49, AF965, 0)</f>
        <v>0</v>
      </c>
      <c r="V965" s="57" t="str">
        <f t="shared" si="222"/>
        <v/>
      </c>
      <c r="X965" s="5" t="str">
        <f t="shared" si="232"/>
        <v/>
      </c>
      <c r="Y965" s="6" t="str">
        <f t="shared" si="232"/>
        <v/>
      </c>
      <c r="Z965" s="7" t="str">
        <f t="shared" si="232"/>
        <v/>
      </c>
      <c r="AA965" s="6"/>
      <c r="AB965" s="32" t="str">
        <f t="shared" ca="1" si="233"/>
        <v/>
      </c>
      <c r="AC965" s="59" t="str">
        <f t="shared" ca="1" si="233"/>
        <v/>
      </c>
      <c r="AD965" s="60" t="str">
        <f t="shared" ca="1" si="233"/>
        <v/>
      </c>
      <c r="AE965" s="59"/>
      <c r="AF965" s="22" t="str">
        <f>IF(AND(I965="", J965=""), "", IF(AND(J965="", 'Intro &amp; Setup'!$K$42&gt;0), 'Intro &amp; Setup'!$K$42, J965))</f>
        <v/>
      </c>
      <c r="AO965" s="37" t="str">
        <f>IF(B965="", "", IF(COUNTIF($B$9:B964, B965)&gt;0, "", B965))</f>
        <v/>
      </c>
      <c r="AP965" s="37" t="str">
        <f t="shared" si="224"/>
        <v/>
      </c>
      <c r="AQ965" s="37">
        <v>957</v>
      </c>
      <c r="AR965" s="37" t="str">
        <f t="shared" si="225"/>
        <v/>
      </c>
      <c r="AT965" s="37" t="str">
        <f t="shared" si="226"/>
        <v/>
      </c>
      <c r="AV965" s="22" t="str">
        <f t="shared" si="227"/>
        <v/>
      </c>
    </row>
    <row r="966" spans="1:48" x14ac:dyDescent="0.25">
      <c r="A966" s="14"/>
      <c r="B966" s="145"/>
      <c r="C966" s="146"/>
      <c r="D966" s="147"/>
      <c r="E966" s="147"/>
      <c r="F966" s="148"/>
      <c r="G966" s="149"/>
      <c r="H966" s="150"/>
      <c r="I966" s="151"/>
      <c r="J966" s="152"/>
      <c r="K966" s="14"/>
      <c r="L966" s="162" t="str">
        <f t="shared" si="219"/>
        <v/>
      </c>
      <c r="M966" s="163" t="str">
        <f t="shared" si="220"/>
        <v/>
      </c>
      <c r="N966" s="164" t="str">
        <f t="shared" si="223"/>
        <v/>
      </c>
      <c r="O966" s="14"/>
      <c r="P966" s="172" t="str">
        <f>IF(I966='Intro &amp; Setup'!$AC$49, Schedule!$P$7, "")</f>
        <v/>
      </c>
      <c r="Q966" s="14"/>
      <c r="S966" s="12" t="str">
        <f t="shared" si="221"/>
        <v/>
      </c>
      <c r="U966" s="22">
        <f>IF(I966='Intro &amp; Setup'!$AC$49, AF966, 0)</f>
        <v>0</v>
      </c>
      <c r="V966" s="57" t="str">
        <f t="shared" si="222"/>
        <v/>
      </c>
      <c r="X966" s="5" t="str">
        <f t="shared" si="232"/>
        <v/>
      </c>
      <c r="Y966" s="6" t="str">
        <f t="shared" si="232"/>
        <v/>
      </c>
      <c r="Z966" s="7" t="str">
        <f t="shared" si="232"/>
        <v/>
      </c>
      <c r="AA966" s="6"/>
      <c r="AB966" s="32" t="str">
        <f t="shared" ca="1" si="233"/>
        <v/>
      </c>
      <c r="AC966" s="59" t="str">
        <f t="shared" ca="1" si="233"/>
        <v/>
      </c>
      <c r="AD966" s="60" t="str">
        <f t="shared" ca="1" si="233"/>
        <v/>
      </c>
      <c r="AE966" s="59"/>
      <c r="AF966" s="22" t="str">
        <f>IF(AND(I966="", J966=""), "", IF(AND(J966="", 'Intro &amp; Setup'!$K$42&gt;0), 'Intro &amp; Setup'!$K$42, J966))</f>
        <v/>
      </c>
      <c r="AO966" s="37" t="str">
        <f>IF(B966="", "", IF(COUNTIF($B$9:B965, B966)&gt;0, "", B966))</f>
        <v/>
      </c>
      <c r="AP966" s="37" t="str">
        <f t="shared" si="224"/>
        <v/>
      </c>
      <c r="AQ966" s="37">
        <v>958</v>
      </c>
      <c r="AR966" s="37" t="str">
        <f t="shared" si="225"/>
        <v/>
      </c>
      <c r="AT966" s="37" t="str">
        <f t="shared" si="226"/>
        <v/>
      </c>
      <c r="AV966" s="22" t="str">
        <f t="shared" si="227"/>
        <v/>
      </c>
    </row>
    <row r="967" spans="1:48" x14ac:dyDescent="0.25">
      <c r="A967" s="14"/>
      <c r="B967" s="145"/>
      <c r="C967" s="146"/>
      <c r="D967" s="147"/>
      <c r="E967" s="147"/>
      <c r="F967" s="148"/>
      <c r="G967" s="149"/>
      <c r="H967" s="150"/>
      <c r="I967" s="151"/>
      <c r="J967" s="152"/>
      <c r="K967" s="14"/>
      <c r="L967" s="162" t="str">
        <f t="shared" si="219"/>
        <v/>
      </c>
      <c r="M967" s="163" t="str">
        <f t="shared" si="220"/>
        <v/>
      </c>
      <c r="N967" s="164" t="str">
        <f t="shared" si="223"/>
        <v/>
      </c>
      <c r="O967" s="14"/>
      <c r="P967" s="172" t="str">
        <f>IF(I967='Intro &amp; Setup'!$AC$49, Schedule!$P$7, "")</f>
        <v/>
      </c>
      <c r="Q967" s="14"/>
      <c r="S967" s="12" t="str">
        <f t="shared" si="221"/>
        <v/>
      </c>
      <c r="U967" s="22">
        <f>IF(I967='Intro &amp; Setup'!$AC$49, AF967, 0)</f>
        <v>0</v>
      </c>
      <c r="V967" s="57" t="str">
        <f t="shared" si="222"/>
        <v/>
      </c>
      <c r="X967" s="5" t="str">
        <f t="shared" si="232"/>
        <v/>
      </c>
      <c r="Y967" s="6" t="str">
        <f t="shared" si="232"/>
        <v/>
      </c>
      <c r="Z967" s="7" t="str">
        <f t="shared" si="232"/>
        <v/>
      </c>
      <c r="AA967" s="6"/>
      <c r="AB967" s="32" t="str">
        <f t="shared" ca="1" si="233"/>
        <v/>
      </c>
      <c r="AC967" s="59" t="str">
        <f t="shared" ca="1" si="233"/>
        <v/>
      </c>
      <c r="AD967" s="60" t="str">
        <f t="shared" ca="1" si="233"/>
        <v/>
      </c>
      <c r="AE967" s="59"/>
      <c r="AF967" s="22" t="str">
        <f>IF(AND(I967="", J967=""), "", IF(AND(J967="", 'Intro &amp; Setup'!$K$42&gt;0), 'Intro &amp; Setup'!$K$42, J967))</f>
        <v/>
      </c>
      <c r="AO967" s="37" t="str">
        <f>IF(B967="", "", IF(COUNTIF($B$9:B966, B967)&gt;0, "", B967))</f>
        <v/>
      </c>
      <c r="AP967" s="37" t="str">
        <f t="shared" si="224"/>
        <v/>
      </c>
      <c r="AQ967" s="37">
        <v>959</v>
      </c>
      <c r="AR967" s="37" t="str">
        <f t="shared" si="225"/>
        <v/>
      </c>
      <c r="AT967" s="37" t="str">
        <f t="shared" si="226"/>
        <v/>
      </c>
      <c r="AV967" s="22" t="str">
        <f t="shared" si="227"/>
        <v/>
      </c>
    </row>
    <row r="968" spans="1:48" x14ac:dyDescent="0.25">
      <c r="A968" s="14"/>
      <c r="B968" s="145"/>
      <c r="C968" s="146"/>
      <c r="D968" s="147"/>
      <c r="E968" s="147"/>
      <c r="F968" s="148"/>
      <c r="G968" s="149"/>
      <c r="H968" s="150"/>
      <c r="I968" s="151"/>
      <c r="J968" s="152"/>
      <c r="K968" s="14"/>
      <c r="L968" s="162" t="str">
        <f t="shared" si="219"/>
        <v/>
      </c>
      <c r="M968" s="163" t="str">
        <f t="shared" si="220"/>
        <v/>
      </c>
      <c r="N968" s="164" t="str">
        <f t="shared" si="223"/>
        <v/>
      </c>
      <c r="O968" s="14"/>
      <c r="P968" s="172" t="str">
        <f>IF(I968='Intro &amp; Setup'!$AC$49, Schedule!$P$7, "")</f>
        <v/>
      </c>
      <c r="Q968" s="14"/>
      <c r="S968" s="12" t="str">
        <f t="shared" si="221"/>
        <v/>
      </c>
      <c r="U968" s="22">
        <f>IF(I968='Intro &amp; Setup'!$AC$49, AF968, 0)</f>
        <v>0</v>
      </c>
      <c r="V968" s="57" t="str">
        <f t="shared" si="222"/>
        <v/>
      </c>
      <c r="X968" s="5" t="str">
        <f t="shared" si="232"/>
        <v/>
      </c>
      <c r="Y968" s="6" t="str">
        <f t="shared" si="232"/>
        <v/>
      </c>
      <c r="Z968" s="7" t="str">
        <f t="shared" si="232"/>
        <v/>
      </c>
      <c r="AA968" s="6"/>
      <c r="AB968" s="32" t="str">
        <f t="shared" ca="1" si="233"/>
        <v/>
      </c>
      <c r="AC968" s="59" t="str">
        <f t="shared" ca="1" si="233"/>
        <v/>
      </c>
      <c r="AD968" s="60" t="str">
        <f t="shared" ca="1" si="233"/>
        <v/>
      </c>
      <c r="AE968" s="59"/>
      <c r="AF968" s="22" t="str">
        <f>IF(AND(I968="", J968=""), "", IF(AND(J968="", 'Intro &amp; Setup'!$K$42&gt;0), 'Intro &amp; Setup'!$K$42, J968))</f>
        <v/>
      </c>
      <c r="AO968" s="37" t="str">
        <f>IF(B968="", "", IF(COUNTIF($B$9:B967, B968)&gt;0, "", B968))</f>
        <v/>
      </c>
      <c r="AP968" s="37" t="str">
        <f t="shared" si="224"/>
        <v/>
      </c>
      <c r="AQ968" s="37">
        <v>960</v>
      </c>
      <c r="AR968" s="37" t="str">
        <f t="shared" si="225"/>
        <v/>
      </c>
      <c r="AT968" s="37" t="str">
        <f t="shared" si="226"/>
        <v/>
      </c>
      <c r="AV968" s="22" t="str">
        <f t="shared" si="227"/>
        <v/>
      </c>
    </row>
    <row r="969" spans="1:48" x14ac:dyDescent="0.25">
      <c r="A969" s="14"/>
      <c r="B969" s="145"/>
      <c r="C969" s="146"/>
      <c r="D969" s="147"/>
      <c r="E969" s="147"/>
      <c r="F969" s="148"/>
      <c r="G969" s="149"/>
      <c r="H969" s="150"/>
      <c r="I969" s="151"/>
      <c r="J969" s="152"/>
      <c r="K969" s="14"/>
      <c r="L969" s="162" t="str">
        <f t="shared" ref="L969:L1032" si="234">IF(I969="", "", IFERROR((SUMIF($S$9:$S$5008, S969, $U$9:$U$5008))-(INDEX($AJ$3:$AJ$14, MATCH(S969, $AI$3:$AI$14, 0))), ""))</f>
        <v/>
      </c>
      <c r="M969" s="163" t="str">
        <f t="shared" ref="M969:M1032" si="235">IF(H969="", "", (SUMIF($H$9:$H$5008, "&lt;" &amp; V969, $U$9:$U$5008))-(SUMIF($AH$3:$AH$14, "&lt;" &amp; V969, $AJ$3:$AJ$14)))</f>
        <v/>
      </c>
      <c r="N969" s="164" t="str">
        <f t="shared" si="223"/>
        <v/>
      </c>
      <c r="O969" s="14"/>
      <c r="P969" s="172" t="str">
        <f>IF(I969='Intro &amp; Setup'!$AC$49, Schedule!$P$7, "")</f>
        <v/>
      </c>
      <c r="Q969" s="14"/>
      <c r="S969" s="12" t="str">
        <f t="shared" ref="S969:S1032" si="236">IF(H969="", "", TEXT(H969, "mmmm yyyy"))</f>
        <v/>
      </c>
      <c r="U969" s="22">
        <f>IF(I969='Intro &amp; Setup'!$AC$49, AF969, 0)</f>
        <v>0</v>
      </c>
      <c r="V969" s="57" t="str">
        <f t="shared" ref="V969:V1032" si="237">IF(H969="", "", DATE(YEAR(H969), MONTH(H969), DAY(1)))</f>
        <v/>
      </c>
      <c r="X969" s="5" t="str">
        <f t="shared" ref="X969:Z988" si="238">IF($I969="", "", IF($S969=X$8, $I969, ""))</f>
        <v/>
      </c>
      <c r="Y969" s="6" t="str">
        <f t="shared" si="238"/>
        <v/>
      </c>
      <c r="Z969" s="7" t="str">
        <f t="shared" si="238"/>
        <v/>
      </c>
      <c r="AA969" s="6"/>
      <c r="AB969" s="32" t="str">
        <f t="shared" ref="AB969:AD988" ca="1" si="239">IF($S969=AB$8, $AF969, "")</f>
        <v/>
      </c>
      <c r="AC969" s="59" t="str">
        <f t="shared" ca="1" si="239"/>
        <v/>
      </c>
      <c r="AD969" s="60" t="str">
        <f t="shared" ca="1" si="239"/>
        <v/>
      </c>
      <c r="AE969" s="59"/>
      <c r="AF969" s="22" t="str">
        <f>IF(AND(I969="", J969=""), "", IF(AND(J969="", 'Intro &amp; Setup'!$K$42&gt;0), 'Intro &amp; Setup'!$K$42, J969))</f>
        <v/>
      </c>
      <c r="AO969" s="37" t="str">
        <f>IF(B969="", "", IF(COUNTIF($B$9:B968, B969)&gt;0, "", B969))</f>
        <v/>
      </c>
      <c r="AP969" s="37" t="str">
        <f t="shared" si="224"/>
        <v/>
      </c>
      <c r="AQ969" s="37">
        <v>961</v>
      </c>
      <c r="AR969" s="37" t="str">
        <f t="shared" si="225"/>
        <v/>
      </c>
      <c r="AT969" s="37" t="str">
        <f t="shared" si="226"/>
        <v/>
      </c>
      <c r="AV969" s="22" t="str">
        <f t="shared" si="227"/>
        <v/>
      </c>
    </row>
    <row r="970" spans="1:48" x14ac:dyDescent="0.25">
      <c r="A970" s="14"/>
      <c r="B970" s="145"/>
      <c r="C970" s="146"/>
      <c r="D970" s="147"/>
      <c r="E970" s="147"/>
      <c r="F970" s="148"/>
      <c r="G970" s="149"/>
      <c r="H970" s="150"/>
      <c r="I970" s="151"/>
      <c r="J970" s="152"/>
      <c r="K970" s="14"/>
      <c r="L970" s="162" t="str">
        <f t="shared" si="234"/>
        <v/>
      </c>
      <c r="M970" s="163" t="str">
        <f t="shared" si="235"/>
        <v/>
      </c>
      <c r="N970" s="164" t="str">
        <f t="shared" ref="N970:N1033" si="240">IF(OR(L970="", M970=""), "", L970+M970)</f>
        <v/>
      </c>
      <c r="O970" s="14"/>
      <c r="P970" s="172" t="str">
        <f>IF(I970='Intro &amp; Setup'!$AC$49, Schedule!$P$7, "")</f>
        <v/>
      </c>
      <c r="Q970" s="14"/>
      <c r="S970" s="12" t="str">
        <f t="shared" si="236"/>
        <v/>
      </c>
      <c r="U970" s="22">
        <f>IF(I970='Intro &amp; Setup'!$AC$49, AF970, 0)</f>
        <v>0</v>
      </c>
      <c r="V970" s="57" t="str">
        <f t="shared" si="237"/>
        <v/>
      </c>
      <c r="X970" s="5" t="str">
        <f t="shared" si="238"/>
        <v/>
      </c>
      <c r="Y970" s="6" t="str">
        <f t="shared" si="238"/>
        <v/>
      </c>
      <c r="Z970" s="7" t="str">
        <f t="shared" si="238"/>
        <v/>
      </c>
      <c r="AA970" s="6"/>
      <c r="AB970" s="32" t="str">
        <f t="shared" ca="1" si="239"/>
        <v/>
      </c>
      <c r="AC970" s="59" t="str">
        <f t="shared" ca="1" si="239"/>
        <v/>
      </c>
      <c r="AD970" s="60" t="str">
        <f t="shared" ca="1" si="239"/>
        <v/>
      </c>
      <c r="AE970" s="59"/>
      <c r="AF970" s="22" t="str">
        <f>IF(AND(I970="", J970=""), "", IF(AND(J970="", 'Intro &amp; Setup'!$K$42&gt;0), 'Intro &amp; Setup'!$K$42, J970))</f>
        <v/>
      </c>
      <c r="AO970" s="37" t="str">
        <f>IF(B970="", "", IF(COUNTIF($B$9:B969, B970)&gt;0, "", B970))</f>
        <v/>
      </c>
      <c r="AP970" s="37" t="str">
        <f t="shared" ref="AP970:AP1033" si="241">IF(AO970="", "", COUNTIF($AO$9:$AO$5008, "&lt;"&amp;AO970)+1-$AP$7)</f>
        <v/>
      </c>
      <c r="AQ970" s="37">
        <v>962</v>
      </c>
      <c r="AR970" s="37" t="str">
        <f t="shared" ref="AR970:AR1033" si="242">IFERROR(INDEX($AO$9:$AO$5008, MATCH(AQ970, $AP$9:$AP$5008, 0)), "")</f>
        <v/>
      </c>
      <c r="AT970" s="37" t="str">
        <f t="shared" ref="AT970:AT1033" si="243">IF($B970=$AT$6, $S970, "")</f>
        <v/>
      </c>
      <c r="AV970" s="22" t="str">
        <f t="shared" ref="AV970:AV1033" si="244">IF(AND($AT$6=$B970, $I970=$I$5), $J970, "")</f>
        <v/>
      </c>
    </row>
    <row r="971" spans="1:48" x14ac:dyDescent="0.25">
      <c r="A971" s="14"/>
      <c r="B971" s="145"/>
      <c r="C971" s="146"/>
      <c r="D971" s="147"/>
      <c r="E971" s="147"/>
      <c r="F971" s="148"/>
      <c r="G971" s="149"/>
      <c r="H971" s="150"/>
      <c r="I971" s="151"/>
      <c r="J971" s="152"/>
      <c r="K971" s="14"/>
      <c r="L971" s="162" t="str">
        <f t="shared" si="234"/>
        <v/>
      </c>
      <c r="M971" s="163" t="str">
        <f t="shared" si="235"/>
        <v/>
      </c>
      <c r="N971" s="164" t="str">
        <f t="shared" si="240"/>
        <v/>
      </c>
      <c r="O971" s="14"/>
      <c r="P971" s="172" t="str">
        <f>IF(I971='Intro &amp; Setup'!$AC$49, Schedule!$P$7, "")</f>
        <v/>
      </c>
      <c r="Q971" s="14"/>
      <c r="S971" s="12" t="str">
        <f t="shared" si="236"/>
        <v/>
      </c>
      <c r="U971" s="22">
        <f>IF(I971='Intro &amp; Setup'!$AC$49, AF971, 0)</f>
        <v>0</v>
      </c>
      <c r="V971" s="57" t="str">
        <f t="shared" si="237"/>
        <v/>
      </c>
      <c r="X971" s="5" t="str">
        <f t="shared" si="238"/>
        <v/>
      </c>
      <c r="Y971" s="6" t="str">
        <f t="shared" si="238"/>
        <v/>
      </c>
      <c r="Z971" s="7" t="str">
        <f t="shared" si="238"/>
        <v/>
      </c>
      <c r="AA971" s="6"/>
      <c r="AB971" s="32" t="str">
        <f t="shared" ca="1" si="239"/>
        <v/>
      </c>
      <c r="AC971" s="59" t="str">
        <f t="shared" ca="1" si="239"/>
        <v/>
      </c>
      <c r="AD971" s="60" t="str">
        <f t="shared" ca="1" si="239"/>
        <v/>
      </c>
      <c r="AE971" s="59"/>
      <c r="AF971" s="22" t="str">
        <f>IF(AND(I971="", J971=""), "", IF(AND(J971="", 'Intro &amp; Setup'!$K$42&gt;0), 'Intro &amp; Setup'!$K$42, J971))</f>
        <v/>
      </c>
      <c r="AO971" s="37" t="str">
        <f>IF(B971="", "", IF(COUNTIF($B$9:B970, B971)&gt;0, "", B971))</f>
        <v/>
      </c>
      <c r="AP971" s="37" t="str">
        <f t="shared" si="241"/>
        <v/>
      </c>
      <c r="AQ971" s="37">
        <v>963</v>
      </c>
      <c r="AR971" s="37" t="str">
        <f t="shared" si="242"/>
        <v/>
      </c>
      <c r="AT971" s="37" t="str">
        <f t="shared" si="243"/>
        <v/>
      </c>
      <c r="AV971" s="22" t="str">
        <f t="shared" si="244"/>
        <v/>
      </c>
    </row>
    <row r="972" spans="1:48" x14ac:dyDescent="0.25">
      <c r="A972" s="14"/>
      <c r="B972" s="145"/>
      <c r="C972" s="146"/>
      <c r="D972" s="147"/>
      <c r="E972" s="147"/>
      <c r="F972" s="148"/>
      <c r="G972" s="149"/>
      <c r="H972" s="150"/>
      <c r="I972" s="151"/>
      <c r="J972" s="152"/>
      <c r="K972" s="14"/>
      <c r="L972" s="162" t="str">
        <f t="shared" si="234"/>
        <v/>
      </c>
      <c r="M972" s="163" t="str">
        <f t="shared" si="235"/>
        <v/>
      </c>
      <c r="N972" s="164" t="str">
        <f t="shared" si="240"/>
        <v/>
      </c>
      <c r="O972" s="14"/>
      <c r="P972" s="172" t="str">
        <f>IF(I972='Intro &amp; Setup'!$AC$49, Schedule!$P$7, "")</f>
        <v/>
      </c>
      <c r="Q972" s="14"/>
      <c r="S972" s="12" t="str">
        <f t="shared" si="236"/>
        <v/>
      </c>
      <c r="U972" s="22">
        <f>IF(I972='Intro &amp; Setup'!$AC$49, AF972, 0)</f>
        <v>0</v>
      </c>
      <c r="V972" s="57" t="str">
        <f t="shared" si="237"/>
        <v/>
      </c>
      <c r="X972" s="5" t="str">
        <f t="shared" si="238"/>
        <v/>
      </c>
      <c r="Y972" s="6" t="str">
        <f t="shared" si="238"/>
        <v/>
      </c>
      <c r="Z972" s="7" t="str">
        <f t="shared" si="238"/>
        <v/>
      </c>
      <c r="AA972" s="6"/>
      <c r="AB972" s="32" t="str">
        <f t="shared" ca="1" si="239"/>
        <v/>
      </c>
      <c r="AC972" s="59" t="str">
        <f t="shared" ca="1" si="239"/>
        <v/>
      </c>
      <c r="AD972" s="60" t="str">
        <f t="shared" ca="1" si="239"/>
        <v/>
      </c>
      <c r="AE972" s="59"/>
      <c r="AF972" s="22" t="str">
        <f>IF(AND(I972="", J972=""), "", IF(AND(J972="", 'Intro &amp; Setup'!$K$42&gt;0), 'Intro &amp; Setup'!$K$42, J972))</f>
        <v/>
      </c>
      <c r="AO972" s="37" t="str">
        <f>IF(B972="", "", IF(COUNTIF($B$9:B971, B972)&gt;0, "", B972))</f>
        <v/>
      </c>
      <c r="AP972" s="37" t="str">
        <f t="shared" si="241"/>
        <v/>
      </c>
      <c r="AQ972" s="37">
        <v>964</v>
      </c>
      <c r="AR972" s="37" t="str">
        <f t="shared" si="242"/>
        <v/>
      </c>
      <c r="AT972" s="37" t="str">
        <f t="shared" si="243"/>
        <v/>
      </c>
      <c r="AV972" s="22" t="str">
        <f t="shared" si="244"/>
        <v/>
      </c>
    </row>
    <row r="973" spans="1:48" x14ac:dyDescent="0.25">
      <c r="A973" s="14"/>
      <c r="B973" s="145"/>
      <c r="C973" s="146"/>
      <c r="D973" s="147"/>
      <c r="E973" s="147"/>
      <c r="F973" s="148"/>
      <c r="G973" s="149"/>
      <c r="H973" s="150"/>
      <c r="I973" s="151"/>
      <c r="J973" s="152"/>
      <c r="K973" s="14"/>
      <c r="L973" s="162" t="str">
        <f t="shared" si="234"/>
        <v/>
      </c>
      <c r="M973" s="163" t="str">
        <f t="shared" si="235"/>
        <v/>
      </c>
      <c r="N973" s="164" t="str">
        <f t="shared" si="240"/>
        <v/>
      </c>
      <c r="O973" s="14"/>
      <c r="P973" s="172" t="str">
        <f>IF(I973='Intro &amp; Setup'!$AC$49, Schedule!$P$7, "")</f>
        <v/>
      </c>
      <c r="Q973" s="14"/>
      <c r="S973" s="12" t="str">
        <f t="shared" si="236"/>
        <v/>
      </c>
      <c r="U973" s="22">
        <f>IF(I973='Intro &amp; Setup'!$AC$49, AF973, 0)</f>
        <v>0</v>
      </c>
      <c r="V973" s="57" t="str">
        <f t="shared" si="237"/>
        <v/>
      </c>
      <c r="X973" s="5" t="str">
        <f t="shared" si="238"/>
        <v/>
      </c>
      <c r="Y973" s="6" t="str">
        <f t="shared" si="238"/>
        <v/>
      </c>
      <c r="Z973" s="7" t="str">
        <f t="shared" si="238"/>
        <v/>
      </c>
      <c r="AA973" s="6"/>
      <c r="AB973" s="32" t="str">
        <f t="shared" ca="1" si="239"/>
        <v/>
      </c>
      <c r="AC973" s="59" t="str">
        <f t="shared" ca="1" si="239"/>
        <v/>
      </c>
      <c r="AD973" s="60" t="str">
        <f t="shared" ca="1" si="239"/>
        <v/>
      </c>
      <c r="AE973" s="59"/>
      <c r="AF973" s="22" t="str">
        <f>IF(AND(I973="", J973=""), "", IF(AND(J973="", 'Intro &amp; Setup'!$K$42&gt;0), 'Intro &amp; Setup'!$K$42, J973))</f>
        <v/>
      </c>
      <c r="AO973" s="37" t="str">
        <f>IF(B973="", "", IF(COUNTIF($B$9:B972, B973)&gt;0, "", B973))</f>
        <v/>
      </c>
      <c r="AP973" s="37" t="str">
        <f t="shared" si="241"/>
        <v/>
      </c>
      <c r="AQ973" s="37">
        <v>965</v>
      </c>
      <c r="AR973" s="37" t="str">
        <f t="shared" si="242"/>
        <v/>
      </c>
      <c r="AT973" s="37" t="str">
        <f t="shared" si="243"/>
        <v/>
      </c>
      <c r="AV973" s="22" t="str">
        <f t="shared" si="244"/>
        <v/>
      </c>
    </row>
    <row r="974" spans="1:48" x14ac:dyDescent="0.25">
      <c r="A974" s="14"/>
      <c r="B974" s="145"/>
      <c r="C974" s="146"/>
      <c r="D974" s="147"/>
      <c r="E974" s="147"/>
      <c r="F974" s="148"/>
      <c r="G974" s="149"/>
      <c r="H974" s="150"/>
      <c r="I974" s="151"/>
      <c r="J974" s="152"/>
      <c r="K974" s="14"/>
      <c r="L974" s="162" t="str">
        <f t="shared" si="234"/>
        <v/>
      </c>
      <c r="M974" s="163" t="str">
        <f t="shared" si="235"/>
        <v/>
      </c>
      <c r="N974" s="164" t="str">
        <f t="shared" si="240"/>
        <v/>
      </c>
      <c r="O974" s="14"/>
      <c r="P974" s="172" t="str">
        <f>IF(I974='Intro &amp; Setup'!$AC$49, Schedule!$P$7, "")</f>
        <v/>
      </c>
      <c r="Q974" s="14"/>
      <c r="S974" s="12" t="str">
        <f t="shared" si="236"/>
        <v/>
      </c>
      <c r="U974" s="22">
        <f>IF(I974='Intro &amp; Setup'!$AC$49, AF974, 0)</f>
        <v>0</v>
      </c>
      <c r="V974" s="57" t="str">
        <f t="shared" si="237"/>
        <v/>
      </c>
      <c r="X974" s="5" t="str">
        <f t="shared" si="238"/>
        <v/>
      </c>
      <c r="Y974" s="6" t="str">
        <f t="shared" si="238"/>
        <v/>
      </c>
      <c r="Z974" s="7" t="str">
        <f t="shared" si="238"/>
        <v/>
      </c>
      <c r="AA974" s="6"/>
      <c r="AB974" s="32" t="str">
        <f t="shared" ca="1" si="239"/>
        <v/>
      </c>
      <c r="AC974" s="59" t="str">
        <f t="shared" ca="1" si="239"/>
        <v/>
      </c>
      <c r="AD974" s="60" t="str">
        <f t="shared" ca="1" si="239"/>
        <v/>
      </c>
      <c r="AE974" s="59"/>
      <c r="AF974" s="22" t="str">
        <f>IF(AND(I974="", J974=""), "", IF(AND(J974="", 'Intro &amp; Setup'!$K$42&gt;0), 'Intro &amp; Setup'!$K$42, J974))</f>
        <v/>
      </c>
      <c r="AO974" s="37" t="str">
        <f>IF(B974="", "", IF(COUNTIF($B$9:B973, B974)&gt;0, "", B974))</f>
        <v/>
      </c>
      <c r="AP974" s="37" t="str">
        <f t="shared" si="241"/>
        <v/>
      </c>
      <c r="AQ974" s="37">
        <v>966</v>
      </c>
      <c r="AR974" s="37" t="str">
        <f t="shared" si="242"/>
        <v/>
      </c>
      <c r="AT974" s="37" t="str">
        <f t="shared" si="243"/>
        <v/>
      </c>
      <c r="AV974" s="22" t="str">
        <f t="shared" si="244"/>
        <v/>
      </c>
    </row>
    <row r="975" spans="1:48" x14ac:dyDescent="0.25">
      <c r="A975" s="14"/>
      <c r="B975" s="145"/>
      <c r="C975" s="146"/>
      <c r="D975" s="147"/>
      <c r="E975" s="147"/>
      <c r="F975" s="148"/>
      <c r="G975" s="149"/>
      <c r="H975" s="150"/>
      <c r="I975" s="151"/>
      <c r="J975" s="152"/>
      <c r="K975" s="14"/>
      <c r="L975" s="162" t="str">
        <f t="shared" si="234"/>
        <v/>
      </c>
      <c r="M975" s="163" t="str">
        <f t="shared" si="235"/>
        <v/>
      </c>
      <c r="N975" s="164" t="str">
        <f t="shared" si="240"/>
        <v/>
      </c>
      <c r="O975" s="14"/>
      <c r="P975" s="172" t="str">
        <f>IF(I975='Intro &amp; Setup'!$AC$49, Schedule!$P$7, "")</f>
        <v/>
      </c>
      <c r="Q975" s="14"/>
      <c r="S975" s="12" t="str">
        <f t="shared" si="236"/>
        <v/>
      </c>
      <c r="U975" s="22">
        <f>IF(I975='Intro &amp; Setup'!$AC$49, AF975, 0)</f>
        <v>0</v>
      </c>
      <c r="V975" s="57" t="str">
        <f t="shared" si="237"/>
        <v/>
      </c>
      <c r="X975" s="5" t="str">
        <f t="shared" si="238"/>
        <v/>
      </c>
      <c r="Y975" s="6" t="str">
        <f t="shared" si="238"/>
        <v/>
      </c>
      <c r="Z975" s="7" t="str">
        <f t="shared" si="238"/>
        <v/>
      </c>
      <c r="AA975" s="6"/>
      <c r="AB975" s="32" t="str">
        <f t="shared" ca="1" si="239"/>
        <v/>
      </c>
      <c r="AC975" s="59" t="str">
        <f t="shared" ca="1" si="239"/>
        <v/>
      </c>
      <c r="AD975" s="60" t="str">
        <f t="shared" ca="1" si="239"/>
        <v/>
      </c>
      <c r="AE975" s="59"/>
      <c r="AF975" s="22" t="str">
        <f>IF(AND(I975="", J975=""), "", IF(AND(J975="", 'Intro &amp; Setup'!$K$42&gt;0), 'Intro &amp; Setup'!$K$42, J975))</f>
        <v/>
      </c>
      <c r="AO975" s="37" t="str">
        <f>IF(B975="", "", IF(COUNTIF($B$9:B974, B975)&gt;0, "", B975))</f>
        <v/>
      </c>
      <c r="AP975" s="37" t="str">
        <f t="shared" si="241"/>
        <v/>
      </c>
      <c r="AQ975" s="37">
        <v>967</v>
      </c>
      <c r="AR975" s="37" t="str">
        <f t="shared" si="242"/>
        <v/>
      </c>
      <c r="AT975" s="37" t="str">
        <f t="shared" si="243"/>
        <v/>
      </c>
      <c r="AV975" s="22" t="str">
        <f t="shared" si="244"/>
        <v/>
      </c>
    </row>
    <row r="976" spans="1:48" x14ac:dyDescent="0.25">
      <c r="A976" s="14"/>
      <c r="B976" s="145"/>
      <c r="C976" s="146"/>
      <c r="D976" s="147"/>
      <c r="E976" s="147"/>
      <c r="F976" s="148"/>
      <c r="G976" s="149"/>
      <c r="H976" s="150"/>
      <c r="I976" s="151"/>
      <c r="J976" s="152"/>
      <c r="K976" s="14"/>
      <c r="L976" s="162" t="str">
        <f t="shared" si="234"/>
        <v/>
      </c>
      <c r="M976" s="163" t="str">
        <f t="shared" si="235"/>
        <v/>
      </c>
      <c r="N976" s="164" t="str">
        <f t="shared" si="240"/>
        <v/>
      </c>
      <c r="O976" s="14"/>
      <c r="P976" s="172" t="str">
        <f>IF(I976='Intro &amp; Setup'!$AC$49, Schedule!$P$7, "")</f>
        <v/>
      </c>
      <c r="Q976" s="14"/>
      <c r="S976" s="12" t="str">
        <f t="shared" si="236"/>
        <v/>
      </c>
      <c r="U976" s="22">
        <f>IF(I976='Intro &amp; Setup'!$AC$49, AF976, 0)</f>
        <v>0</v>
      </c>
      <c r="V976" s="57" t="str">
        <f t="shared" si="237"/>
        <v/>
      </c>
      <c r="X976" s="5" t="str">
        <f t="shared" si="238"/>
        <v/>
      </c>
      <c r="Y976" s="6" t="str">
        <f t="shared" si="238"/>
        <v/>
      </c>
      <c r="Z976" s="7" t="str">
        <f t="shared" si="238"/>
        <v/>
      </c>
      <c r="AA976" s="6"/>
      <c r="AB976" s="32" t="str">
        <f t="shared" ca="1" si="239"/>
        <v/>
      </c>
      <c r="AC976" s="59" t="str">
        <f t="shared" ca="1" si="239"/>
        <v/>
      </c>
      <c r="AD976" s="60" t="str">
        <f t="shared" ca="1" si="239"/>
        <v/>
      </c>
      <c r="AE976" s="59"/>
      <c r="AF976" s="22" t="str">
        <f>IF(AND(I976="", J976=""), "", IF(AND(J976="", 'Intro &amp; Setup'!$K$42&gt;0), 'Intro &amp; Setup'!$K$42, J976))</f>
        <v/>
      </c>
      <c r="AO976" s="37" t="str">
        <f>IF(B976="", "", IF(COUNTIF($B$9:B975, B976)&gt;0, "", B976))</f>
        <v/>
      </c>
      <c r="AP976" s="37" t="str">
        <f t="shared" si="241"/>
        <v/>
      </c>
      <c r="AQ976" s="37">
        <v>968</v>
      </c>
      <c r="AR976" s="37" t="str">
        <f t="shared" si="242"/>
        <v/>
      </c>
      <c r="AT976" s="37" t="str">
        <f t="shared" si="243"/>
        <v/>
      </c>
      <c r="AV976" s="22" t="str">
        <f t="shared" si="244"/>
        <v/>
      </c>
    </row>
    <row r="977" spans="1:48" x14ac:dyDescent="0.25">
      <c r="A977" s="14"/>
      <c r="B977" s="145"/>
      <c r="C977" s="146"/>
      <c r="D977" s="147"/>
      <c r="E977" s="147"/>
      <c r="F977" s="148"/>
      <c r="G977" s="149"/>
      <c r="H977" s="150"/>
      <c r="I977" s="151"/>
      <c r="J977" s="152"/>
      <c r="K977" s="14"/>
      <c r="L977" s="162" t="str">
        <f t="shared" si="234"/>
        <v/>
      </c>
      <c r="M977" s="163" t="str">
        <f t="shared" si="235"/>
        <v/>
      </c>
      <c r="N977" s="164" t="str">
        <f t="shared" si="240"/>
        <v/>
      </c>
      <c r="O977" s="14"/>
      <c r="P977" s="172" t="str">
        <f>IF(I977='Intro &amp; Setup'!$AC$49, Schedule!$P$7, "")</f>
        <v/>
      </c>
      <c r="Q977" s="14"/>
      <c r="S977" s="12" t="str">
        <f t="shared" si="236"/>
        <v/>
      </c>
      <c r="U977" s="22">
        <f>IF(I977='Intro &amp; Setup'!$AC$49, AF977, 0)</f>
        <v>0</v>
      </c>
      <c r="V977" s="57" t="str">
        <f t="shared" si="237"/>
        <v/>
      </c>
      <c r="X977" s="5" t="str">
        <f t="shared" si="238"/>
        <v/>
      </c>
      <c r="Y977" s="6" t="str">
        <f t="shared" si="238"/>
        <v/>
      </c>
      <c r="Z977" s="7" t="str">
        <f t="shared" si="238"/>
        <v/>
      </c>
      <c r="AA977" s="6"/>
      <c r="AB977" s="32" t="str">
        <f t="shared" ca="1" si="239"/>
        <v/>
      </c>
      <c r="AC977" s="59" t="str">
        <f t="shared" ca="1" si="239"/>
        <v/>
      </c>
      <c r="AD977" s="60" t="str">
        <f t="shared" ca="1" si="239"/>
        <v/>
      </c>
      <c r="AE977" s="59"/>
      <c r="AF977" s="22" t="str">
        <f>IF(AND(I977="", J977=""), "", IF(AND(J977="", 'Intro &amp; Setup'!$K$42&gt;0), 'Intro &amp; Setup'!$K$42, J977))</f>
        <v/>
      </c>
      <c r="AO977" s="37" t="str">
        <f>IF(B977="", "", IF(COUNTIF($B$9:B976, B977)&gt;0, "", B977))</f>
        <v/>
      </c>
      <c r="AP977" s="37" t="str">
        <f t="shared" si="241"/>
        <v/>
      </c>
      <c r="AQ977" s="37">
        <v>969</v>
      </c>
      <c r="AR977" s="37" t="str">
        <f t="shared" si="242"/>
        <v/>
      </c>
      <c r="AT977" s="37" t="str">
        <f t="shared" si="243"/>
        <v/>
      </c>
      <c r="AV977" s="22" t="str">
        <f t="shared" si="244"/>
        <v/>
      </c>
    </row>
    <row r="978" spans="1:48" x14ac:dyDescent="0.25">
      <c r="A978" s="14"/>
      <c r="B978" s="145"/>
      <c r="C978" s="146"/>
      <c r="D978" s="147"/>
      <c r="E978" s="147"/>
      <c r="F978" s="148"/>
      <c r="G978" s="149"/>
      <c r="H978" s="150"/>
      <c r="I978" s="151"/>
      <c r="J978" s="152"/>
      <c r="K978" s="14"/>
      <c r="L978" s="162" t="str">
        <f t="shared" si="234"/>
        <v/>
      </c>
      <c r="M978" s="163" t="str">
        <f t="shared" si="235"/>
        <v/>
      </c>
      <c r="N978" s="164" t="str">
        <f t="shared" si="240"/>
        <v/>
      </c>
      <c r="O978" s="14"/>
      <c r="P978" s="172" t="str">
        <f>IF(I978='Intro &amp; Setup'!$AC$49, Schedule!$P$7, "")</f>
        <v/>
      </c>
      <c r="Q978" s="14"/>
      <c r="S978" s="12" t="str">
        <f t="shared" si="236"/>
        <v/>
      </c>
      <c r="U978" s="22">
        <f>IF(I978='Intro &amp; Setup'!$AC$49, AF978, 0)</f>
        <v>0</v>
      </c>
      <c r="V978" s="57" t="str">
        <f t="shared" si="237"/>
        <v/>
      </c>
      <c r="X978" s="5" t="str">
        <f t="shared" si="238"/>
        <v/>
      </c>
      <c r="Y978" s="6" t="str">
        <f t="shared" si="238"/>
        <v/>
      </c>
      <c r="Z978" s="7" t="str">
        <f t="shared" si="238"/>
        <v/>
      </c>
      <c r="AA978" s="6"/>
      <c r="AB978" s="32" t="str">
        <f t="shared" ca="1" si="239"/>
        <v/>
      </c>
      <c r="AC978" s="59" t="str">
        <f t="shared" ca="1" si="239"/>
        <v/>
      </c>
      <c r="AD978" s="60" t="str">
        <f t="shared" ca="1" si="239"/>
        <v/>
      </c>
      <c r="AE978" s="59"/>
      <c r="AF978" s="22" t="str">
        <f>IF(AND(I978="", J978=""), "", IF(AND(J978="", 'Intro &amp; Setup'!$K$42&gt;0), 'Intro &amp; Setup'!$K$42, J978))</f>
        <v/>
      </c>
      <c r="AO978" s="37" t="str">
        <f>IF(B978="", "", IF(COUNTIF($B$9:B977, B978)&gt;0, "", B978))</f>
        <v/>
      </c>
      <c r="AP978" s="37" t="str">
        <f t="shared" si="241"/>
        <v/>
      </c>
      <c r="AQ978" s="37">
        <v>970</v>
      </c>
      <c r="AR978" s="37" t="str">
        <f t="shared" si="242"/>
        <v/>
      </c>
      <c r="AT978" s="37" t="str">
        <f t="shared" si="243"/>
        <v/>
      </c>
      <c r="AV978" s="22" t="str">
        <f t="shared" si="244"/>
        <v/>
      </c>
    </row>
    <row r="979" spans="1:48" x14ac:dyDescent="0.25">
      <c r="A979" s="14"/>
      <c r="B979" s="145"/>
      <c r="C979" s="146"/>
      <c r="D979" s="147"/>
      <c r="E979" s="147"/>
      <c r="F979" s="148"/>
      <c r="G979" s="149"/>
      <c r="H979" s="150"/>
      <c r="I979" s="151"/>
      <c r="J979" s="152"/>
      <c r="K979" s="14"/>
      <c r="L979" s="162" t="str">
        <f t="shared" si="234"/>
        <v/>
      </c>
      <c r="M979" s="163" t="str">
        <f t="shared" si="235"/>
        <v/>
      </c>
      <c r="N979" s="164" t="str">
        <f t="shared" si="240"/>
        <v/>
      </c>
      <c r="O979" s="14"/>
      <c r="P979" s="172" t="str">
        <f>IF(I979='Intro &amp; Setup'!$AC$49, Schedule!$P$7, "")</f>
        <v/>
      </c>
      <c r="Q979" s="14"/>
      <c r="S979" s="12" t="str">
        <f t="shared" si="236"/>
        <v/>
      </c>
      <c r="U979" s="22">
        <f>IF(I979='Intro &amp; Setup'!$AC$49, AF979, 0)</f>
        <v>0</v>
      </c>
      <c r="V979" s="57" t="str">
        <f t="shared" si="237"/>
        <v/>
      </c>
      <c r="X979" s="5" t="str">
        <f t="shared" si="238"/>
        <v/>
      </c>
      <c r="Y979" s="6" t="str">
        <f t="shared" si="238"/>
        <v/>
      </c>
      <c r="Z979" s="7" t="str">
        <f t="shared" si="238"/>
        <v/>
      </c>
      <c r="AA979" s="6"/>
      <c r="AB979" s="32" t="str">
        <f t="shared" ca="1" si="239"/>
        <v/>
      </c>
      <c r="AC979" s="59" t="str">
        <f t="shared" ca="1" si="239"/>
        <v/>
      </c>
      <c r="AD979" s="60" t="str">
        <f t="shared" ca="1" si="239"/>
        <v/>
      </c>
      <c r="AE979" s="59"/>
      <c r="AF979" s="22" t="str">
        <f>IF(AND(I979="", J979=""), "", IF(AND(J979="", 'Intro &amp; Setup'!$K$42&gt;0), 'Intro &amp; Setup'!$K$42, J979))</f>
        <v/>
      </c>
      <c r="AO979" s="37" t="str">
        <f>IF(B979="", "", IF(COUNTIF($B$9:B978, B979)&gt;0, "", B979))</f>
        <v/>
      </c>
      <c r="AP979" s="37" t="str">
        <f t="shared" si="241"/>
        <v/>
      </c>
      <c r="AQ979" s="37">
        <v>971</v>
      </c>
      <c r="AR979" s="37" t="str">
        <f t="shared" si="242"/>
        <v/>
      </c>
      <c r="AT979" s="37" t="str">
        <f t="shared" si="243"/>
        <v/>
      </c>
      <c r="AV979" s="22" t="str">
        <f t="shared" si="244"/>
        <v/>
      </c>
    </row>
    <row r="980" spans="1:48" x14ac:dyDescent="0.25">
      <c r="A980" s="14"/>
      <c r="B980" s="145"/>
      <c r="C980" s="146"/>
      <c r="D980" s="147"/>
      <c r="E980" s="147"/>
      <c r="F980" s="148"/>
      <c r="G980" s="149"/>
      <c r="H980" s="150"/>
      <c r="I980" s="151"/>
      <c r="J980" s="152"/>
      <c r="K980" s="14"/>
      <c r="L980" s="162" t="str">
        <f t="shared" si="234"/>
        <v/>
      </c>
      <c r="M980" s="163" t="str">
        <f t="shared" si="235"/>
        <v/>
      </c>
      <c r="N980" s="164" t="str">
        <f t="shared" si="240"/>
        <v/>
      </c>
      <c r="O980" s="14"/>
      <c r="P980" s="172" t="str">
        <f>IF(I980='Intro &amp; Setup'!$AC$49, Schedule!$P$7, "")</f>
        <v/>
      </c>
      <c r="Q980" s="14"/>
      <c r="S980" s="12" t="str">
        <f t="shared" si="236"/>
        <v/>
      </c>
      <c r="U980" s="22">
        <f>IF(I980='Intro &amp; Setup'!$AC$49, AF980, 0)</f>
        <v>0</v>
      </c>
      <c r="V980" s="57" t="str">
        <f t="shared" si="237"/>
        <v/>
      </c>
      <c r="X980" s="5" t="str">
        <f t="shared" si="238"/>
        <v/>
      </c>
      <c r="Y980" s="6" t="str">
        <f t="shared" si="238"/>
        <v/>
      </c>
      <c r="Z980" s="7" t="str">
        <f t="shared" si="238"/>
        <v/>
      </c>
      <c r="AA980" s="6"/>
      <c r="AB980" s="32" t="str">
        <f t="shared" ca="1" si="239"/>
        <v/>
      </c>
      <c r="AC980" s="59" t="str">
        <f t="shared" ca="1" si="239"/>
        <v/>
      </c>
      <c r="AD980" s="60" t="str">
        <f t="shared" ca="1" si="239"/>
        <v/>
      </c>
      <c r="AE980" s="59"/>
      <c r="AF980" s="22" t="str">
        <f>IF(AND(I980="", J980=""), "", IF(AND(J980="", 'Intro &amp; Setup'!$K$42&gt;0), 'Intro &amp; Setup'!$K$42, J980))</f>
        <v/>
      </c>
      <c r="AO980" s="37" t="str">
        <f>IF(B980="", "", IF(COUNTIF($B$9:B979, B980)&gt;0, "", B980))</f>
        <v/>
      </c>
      <c r="AP980" s="37" t="str">
        <f t="shared" si="241"/>
        <v/>
      </c>
      <c r="AQ980" s="37">
        <v>972</v>
      </c>
      <c r="AR980" s="37" t="str">
        <f t="shared" si="242"/>
        <v/>
      </c>
      <c r="AT980" s="37" t="str">
        <f t="shared" si="243"/>
        <v/>
      </c>
      <c r="AV980" s="22" t="str">
        <f t="shared" si="244"/>
        <v/>
      </c>
    </row>
    <row r="981" spans="1:48" x14ac:dyDescent="0.25">
      <c r="A981" s="14"/>
      <c r="B981" s="145"/>
      <c r="C981" s="146"/>
      <c r="D981" s="147"/>
      <c r="E981" s="147"/>
      <c r="F981" s="148"/>
      <c r="G981" s="149"/>
      <c r="H981" s="150"/>
      <c r="I981" s="151"/>
      <c r="J981" s="152"/>
      <c r="K981" s="14"/>
      <c r="L981" s="162" t="str">
        <f t="shared" si="234"/>
        <v/>
      </c>
      <c r="M981" s="163" t="str">
        <f t="shared" si="235"/>
        <v/>
      </c>
      <c r="N981" s="164" t="str">
        <f t="shared" si="240"/>
        <v/>
      </c>
      <c r="O981" s="14"/>
      <c r="P981" s="172" t="str">
        <f>IF(I981='Intro &amp; Setup'!$AC$49, Schedule!$P$7, "")</f>
        <v/>
      </c>
      <c r="Q981" s="14"/>
      <c r="S981" s="12" t="str">
        <f t="shared" si="236"/>
        <v/>
      </c>
      <c r="U981" s="22">
        <f>IF(I981='Intro &amp; Setup'!$AC$49, AF981, 0)</f>
        <v>0</v>
      </c>
      <c r="V981" s="57" t="str">
        <f t="shared" si="237"/>
        <v/>
      </c>
      <c r="X981" s="5" t="str">
        <f t="shared" si="238"/>
        <v/>
      </c>
      <c r="Y981" s="6" t="str">
        <f t="shared" si="238"/>
        <v/>
      </c>
      <c r="Z981" s="7" t="str">
        <f t="shared" si="238"/>
        <v/>
      </c>
      <c r="AA981" s="6"/>
      <c r="AB981" s="32" t="str">
        <f t="shared" ca="1" si="239"/>
        <v/>
      </c>
      <c r="AC981" s="59" t="str">
        <f t="shared" ca="1" si="239"/>
        <v/>
      </c>
      <c r="AD981" s="60" t="str">
        <f t="shared" ca="1" si="239"/>
        <v/>
      </c>
      <c r="AE981" s="59"/>
      <c r="AF981" s="22" t="str">
        <f>IF(AND(I981="", J981=""), "", IF(AND(J981="", 'Intro &amp; Setup'!$K$42&gt;0), 'Intro &amp; Setup'!$K$42, J981))</f>
        <v/>
      </c>
      <c r="AO981" s="37" t="str">
        <f>IF(B981="", "", IF(COUNTIF($B$9:B980, B981)&gt;0, "", B981))</f>
        <v/>
      </c>
      <c r="AP981" s="37" t="str">
        <f t="shared" si="241"/>
        <v/>
      </c>
      <c r="AQ981" s="37">
        <v>973</v>
      </c>
      <c r="AR981" s="37" t="str">
        <f t="shared" si="242"/>
        <v/>
      </c>
      <c r="AT981" s="37" t="str">
        <f t="shared" si="243"/>
        <v/>
      </c>
      <c r="AV981" s="22" t="str">
        <f t="shared" si="244"/>
        <v/>
      </c>
    </row>
    <row r="982" spans="1:48" x14ac:dyDescent="0.25">
      <c r="A982" s="14"/>
      <c r="B982" s="145"/>
      <c r="C982" s="146"/>
      <c r="D982" s="147"/>
      <c r="E982" s="147"/>
      <c r="F982" s="148"/>
      <c r="G982" s="149"/>
      <c r="H982" s="150"/>
      <c r="I982" s="151"/>
      <c r="J982" s="152"/>
      <c r="K982" s="14"/>
      <c r="L982" s="162" t="str">
        <f t="shared" si="234"/>
        <v/>
      </c>
      <c r="M982" s="163" t="str">
        <f t="shared" si="235"/>
        <v/>
      </c>
      <c r="N982" s="164" t="str">
        <f t="shared" si="240"/>
        <v/>
      </c>
      <c r="O982" s="14"/>
      <c r="P982" s="172" t="str">
        <f>IF(I982='Intro &amp; Setup'!$AC$49, Schedule!$P$7, "")</f>
        <v/>
      </c>
      <c r="Q982" s="14"/>
      <c r="S982" s="12" t="str">
        <f t="shared" si="236"/>
        <v/>
      </c>
      <c r="U982" s="22">
        <f>IF(I982='Intro &amp; Setup'!$AC$49, AF982, 0)</f>
        <v>0</v>
      </c>
      <c r="V982" s="57" t="str">
        <f t="shared" si="237"/>
        <v/>
      </c>
      <c r="X982" s="5" t="str">
        <f t="shared" si="238"/>
        <v/>
      </c>
      <c r="Y982" s="6" t="str">
        <f t="shared" si="238"/>
        <v/>
      </c>
      <c r="Z982" s="7" t="str">
        <f t="shared" si="238"/>
        <v/>
      </c>
      <c r="AA982" s="6"/>
      <c r="AB982" s="32" t="str">
        <f t="shared" ca="1" si="239"/>
        <v/>
      </c>
      <c r="AC982" s="59" t="str">
        <f t="shared" ca="1" si="239"/>
        <v/>
      </c>
      <c r="AD982" s="60" t="str">
        <f t="shared" ca="1" si="239"/>
        <v/>
      </c>
      <c r="AE982" s="59"/>
      <c r="AF982" s="22" t="str">
        <f>IF(AND(I982="", J982=""), "", IF(AND(J982="", 'Intro &amp; Setup'!$K$42&gt;0), 'Intro &amp; Setup'!$K$42, J982))</f>
        <v/>
      </c>
      <c r="AO982" s="37" t="str">
        <f>IF(B982="", "", IF(COUNTIF($B$9:B981, B982)&gt;0, "", B982))</f>
        <v/>
      </c>
      <c r="AP982" s="37" t="str">
        <f t="shared" si="241"/>
        <v/>
      </c>
      <c r="AQ982" s="37">
        <v>974</v>
      </c>
      <c r="AR982" s="37" t="str">
        <f t="shared" si="242"/>
        <v/>
      </c>
      <c r="AT982" s="37" t="str">
        <f t="shared" si="243"/>
        <v/>
      </c>
      <c r="AV982" s="22" t="str">
        <f t="shared" si="244"/>
        <v/>
      </c>
    </row>
    <row r="983" spans="1:48" x14ac:dyDescent="0.25">
      <c r="A983" s="14"/>
      <c r="B983" s="145"/>
      <c r="C983" s="146"/>
      <c r="D983" s="147"/>
      <c r="E983" s="147"/>
      <c r="F983" s="148"/>
      <c r="G983" s="149"/>
      <c r="H983" s="150"/>
      <c r="I983" s="151"/>
      <c r="J983" s="152"/>
      <c r="K983" s="14"/>
      <c r="L983" s="162" t="str">
        <f t="shared" si="234"/>
        <v/>
      </c>
      <c r="M983" s="163" t="str">
        <f t="shared" si="235"/>
        <v/>
      </c>
      <c r="N983" s="164" t="str">
        <f t="shared" si="240"/>
        <v/>
      </c>
      <c r="O983" s="14"/>
      <c r="P983" s="172" t="str">
        <f>IF(I983='Intro &amp; Setup'!$AC$49, Schedule!$P$7, "")</f>
        <v/>
      </c>
      <c r="Q983" s="14"/>
      <c r="S983" s="12" t="str">
        <f t="shared" si="236"/>
        <v/>
      </c>
      <c r="U983" s="22">
        <f>IF(I983='Intro &amp; Setup'!$AC$49, AF983, 0)</f>
        <v>0</v>
      </c>
      <c r="V983" s="57" t="str">
        <f t="shared" si="237"/>
        <v/>
      </c>
      <c r="X983" s="5" t="str">
        <f t="shared" si="238"/>
        <v/>
      </c>
      <c r="Y983" s="6" t="str">
        <f t="shared" si="238"/>
        <v/>
      </c>
      <c r="Z983" s="7" t="str">
        <f t="shared" si="238"/>
        <v/>
      </c>
      <c r="AA983" s="6"/>
      <c r="AB983" s="32" t="str">
        <f t="shared" ca="1" si="239"/>
        <v/>
      </c>
      <c r="AC983" s="59" t="str">
        <f t="shared" ca="1" si="239"/>
        <v/>
      </c>
      <c r="AD983" s="60" t="str">
        <f t="shared" ca="1" si="239"/>
        <v/>
      </c>
      <c r="AE983" s="59"/>
      <c r="AF983" s="22" t="str">
        <f>IF(AND(I983="", J983=""), "", IF(AND(J983="", 'Intro &amp; Setup'!$K$42&gt;0), 'Intro &amp; Setup'!$K$42, J983))</f>
        <v/>
      </c>
      <c r="AO983" s="37" t="str">
        <f>IF(B983="", "", IF(COUNTIF($B$9:B982, B983)&gt;0, "", B983))</f>
        <v/>
      </c>
      <c r="AP983" s="37" t="str">
        <f t="shared" si="241"/>
        <v/>
      </c>
      <c r="AQ983" s="37">
        <v>975</v>
      </c>
      <c r="AR983" s="37" t="str">
        <f t="shared" si="242"/>
        <v/>
      </c>
      <c r="AT983" s="37" t="str">
        <f t="shared" si="243"/>
        <v/>
      </c>
      <c r="AV983" s="22" t="str">
        <f t="shared" si="244"/>
        <v/>
      </c>
    </row>
    <row r="984" spans="1:48" x14ac:dyDescent="0.25">
      <c r="A984" s="14"/>
      <c r="B984" s="145"/>
      <c r="C984" s="146"/>
      <c r="D984" s="147"/>
      <c r="E984" s="147"/>
      <c r="F984" s="148"/>
      <c r="G984" s="149"/>
      <c r="H984" s="150"/>
      <c r="I984" s="151"/>
      <c r="J984" s="152"/>
      <c r="K984" s="14"/>
      <c r="L984" s="162" t="str">
        <f t="shared" si="234"/>
        <v/>
      </c>
      <c r="M984" s="163" t="str">
        <f t="shared" si="235"/>
        <v/>
      </c>
      <c r="N984" s="164" t="str">
        <f t="shared" si="240"/>
        <v/>
      </c>
      <c r="O984" s="14"/>
      <c r="P984" s="172" t="str">
        <f>IF(I984='Intro &amp; Setup'!$AC$49, Schedule!$P$7, "")</f>
        <v/>
      </c>
      <c r="Q984" s="14"/>
      <c r="S984" s="12" t="str">
        <f t="shared" si="236"/>
        <v/>
      </c>
      <c r="U984" s="22">
        <f>IF(I984='Intro &amp; Setup'!$AC$49, AF984, 0)</f>
        <v>0</v>
      </c>
      <c r="V984" s="57" t="str">
        <f t="shared" si="237"/>
        <v/>
      </c>
      <c r="X984" s="5" t="str">
        <f t="shared" si="238"/>
        <v/>
      </c>
      <c r="Y984" s="6" t="str">
        <f t="shared" si="238"/>
        <v/>
      </c>
      <c r="Z984" s="7" t="str">
        <f t="shared" si="238"/>
        <v/>
      </c>
      <c r="AA984" s="6"/>
      <c r="AB984" s="32" t="str">
        <f t="shared" ca="1" si="239"/>
        <v/>
      </c>
      <c r="AC984" s="59" t="str">
        <f t="shared" ca="1" si="239"/>
        <v/>
      </c>
      <c r="AD984" s="60" t="str">
        <f t="shared" ca="1" si="239"/>
        <v/>
      </c>
      <c r="AE984" s="59"/>
      <c r="AF984" s="22" t="str">
        <f>IF(AND(I984="", J984=""), "", IF(AND(J984="", 'Intro &amp; Setup'!$K$42&gt;0), 'Intro &amp; Setup'!$K$42, J984))</f>
        <v/>
      </c>
      <c r="AO984" s="37" t="str">
        <f>IF(B984="", "", IF(COUNTIF($B$9:B983, B984)&gt;0, "", B984))</f>
        <v/>
      </c>
      <c r="AP984" s="37" t="str">
        <f t="shared" si="241"/>
        <v/>
      </c>
      <c r="AQ984" s="37">
        <v>976</v>
      </c>
      <c r="AR984" s="37" t="str">
        <f t="shared" si="242"/>
        <v/>
      </c>
      <c r="AT984" s="37" t="str">
        <f t="shared" si="243"/>
        <v/>
      </c>
      <c r="AV984" s="22" t="str">
        <f t="shared" si="244"/>
        <v/>
      </c>
    </row>
    <row r="985" spans="1:48" x14ac:dyDescent="0.25">
      <c r="A985" s="14"/>
      <c r="B985" s="145"/>
      <c r="C985" s="146"/>
      <c r="D985" s="147"/>
      <c r="E985" s="147"/>
      <c r="F985" s="148"/>
      <c r="G985" s="149"/>
      <c r="H985" s="150"/>
      <c r="I985" s="151"/>
      <c r="J985" s="152"/>
      <c r="K985" s="14"/>
      <c r="L985" s="162" t="str">
        <f t="shared" si="234"/>
        <v/>
      </c>
      <c r="M985" s="163" t="str">
        <f t="shared" si="235"/>
        <v/>
      </c>
      <c r="N985" s="164" t="str">
        <f t="shared" si="240"/>
        <v/>
      </c>
      <c r="O985" s="14"/>
      <c r="P985" s="172" t="str">
        <f>IF(I985='Intro &amp; Setup'!$AC$49, Schedule!$P$7, "")</f>
        <v/>
      </c>
      <c r="Q985" s="14"/>
      <c r="S985" s="12" t="str">
        <f t="shared" si="236"/>
        <v/>
      </c>
      <c r="U985" s="22">
        <f>IF(I985='Intro &amp; Setup'!$AC$49, AF985, 0)</f>
        <v>0</v>
      </c>
      <c r="V985" s="57" t="str">
        <f t="shared" si="237"/>
        <v/>
      </c>
      <c r="X985" s="5" t="str">
        <f t="shared" si="238"/>
        <v/>
      </c>
      <c r="Y985" s="6" t="str">
        <f t="shared" si="238"/>
        <v/>
      </c>
      <c r="Z985" s="7" t="str">
        <f t="shared" si="238"/>
        <v/>
      </c>
      <c r="AA985" s="6"/>
      <c r="AB985" s="32" t="str">
        <f t="shared" ca="1" si="239"/>
        <v/>
      </c>
      <c r="AC985" s="59" t="str">
        <f t="shared" ca="1" si="239"/>
        <v/>
      </c>
      <c r="AD985" s="60" t="str">
        <f t="shared" ca="1" si="239"/>
        <v/>
      </c>
      <c r="AE985" s="59"/>
      <c r="AF985" s="22" t="str">
        <f>IF(AND(I985="", J985=""), "", IF(AND(J985="", 'Intro &amp; Setup'!$K$42&gt;0), 'Intro &amp; Setup'!$K$42, J985))</f>
        <v/>
      </c>
      <c r="AO985" s="37" t="str">
        <f>IF(B985="", "", IF(COUNTIF($B$9:B984, B985)&gt;0, "", B985))</f>
        <v/>
      </c>
      <c r="AP985" s="37" t="str">
        <f t="shared" si="241"/>
        <v/>
      </c>
      <c r="AQ985" s="37">
        <v>977</v>
      </c>
      <c r="AR985" s="37" t="str">
        <f t="shared" si="242"/>
        <v/>
      </c>
      <c r="AT985" s="37" t="str">
        <f t="shared" si="243"/>
        <v/>
      </c>
      <c r="AV985" s="22" t="str">
        <f t="shared" si="244"/>
        <v/>
      </c>
    </row>
    <row r="986" spans="1:48" x14ac:dyDescent="0.25">
      <c r="A986" s="14"/>
      <c r="B986" s="145"/>
      <c r="C986" s="146"/>
      <c r="D986" s="147"/>
      <c r="E986" s="147"/>
      <c r="F986" s="148"/>
      <c r="G986" s="149"/>
      <c r="H986" s="150"/>
      <c r="I986" s="151"/>
      <c r="J986" s="152"/>
      <c r="K986" s="14"/>
      <c r="L986" s="162" t="str">
        <f t="shared" si="234"/>
        <v/>
      </c>
      <c r="M986" s="163" t="str">
        <f t="shared" si="235"/>
        <v/>
      </c>
      <c r="N986" s="164" t="str">
        <f t="shared" si="240"/>
        <v/>
      </c>
      <c r="O986" s="14"/>
      <c r="P986" s="172" t="str">
        <f>IF(I986='Intro &amp; Setup'!$AC$49, Schedule!$P$7, "")</f>
        <v/>
      </c>
      <c r="Q986" s="14"/>
      <c r="S986" s="12" t="str">
        <f t="shared" si="236"/>
        <v/>
      </c>
      <c r="U986" s="22">
        <f>IF(I986='Intro &amp; Setup'!$AC$49, AF986, 0)</f>
        <v>0</v>
      </c>
      <c r="V986" s="57" t="str">
        <f t="shared" si="237"/>
        <v/>
      </c>
      <c r="X986" s="5" t="str">
        <f t="shared" si="238"/>
        <v/>
      </c>
      <c r="Y986" s="6" t="str">
        <f t="shared" si="238"/>
        <v/>
      </c>
      <c r="Z986" s="7" t="str">
        <f t="shared" si="238"/>
        <v/>
      </c>
      <c r="AA986" s="6"/>
      <c r="AB986" s="32" t="str">
        <f t="shared" ca="1" si="239"/>
        <v/>
      </c>
      <c r="AC986" s="59" t="str">
        <f t="shared" ca="1" si="239"/>
        <v/>
      </c>
      <c r="AD986" s="60" t="str">
        <f t="shared" ca="1" si="239"/>
        <v/>
      </c>
      <c r="AE986" s="59"/>
      <c r="AF986" s="22" t="str">
        <f>IF(AND(I986="", J986=""), "", IF(AND(J986="", 'Intro &amp; Setup'!$K$42&gt;0), 'Intro &amp; Setup'!$K$42, J986))</f>
        <v/>
      </c>
      <c r="AO986" s="37" t="str">
        <f>IF(B986="", "", IF(COUNTIF($B$9:B985, B986)&gt;0, "", B986))</f>
        <v/>
      </c>
      <c r="AP986" s="37" t="str">
        <f t="shared" si="241"/>
        <v/>
      </c>
      <c r="AQ986" s="37">
        <v>978</v>
      </c>
      <c r="AR986" s="37" t="str">
        <f t="shared" si="242"/>
        <v/>
      </c>
      <c r="AT986" s="37" t="str">
        <f t="shared" si="243"/>
        <v/>
      </c>
      <c r="AV986" s="22" t="str">
        <f t="shared" si="244"/>
        <v/>
      </c>
    </row>
    <row r="987" spans="1:48" x14ac:dyDescent="0.25">
      <c r="A987" s="14"/>
      <c r="B987" s="145"/>
      <c r="C987" s="146"/>
      <c r="D987" s="147"/>
      <c r="E987" s="147"/>
      <c r="F987" s="148"/>
      <c r="G987" s="149"/>
      <c r="H987" s="150"/>
      <c r="I987" s="151"/>
      <c r="J987" s="152"/>
      <c r="K987" s="14"/>
      <c r="L987" s="162" t="str">
        <f t="shared" si="234"/>
        <v/>
      </c>
      <c r="M987" s="163" t="str">
        <f t="shared" si="235"/>
        <v/>
      </c>
      <c r="N987" s="164" t="str">
        <f t="shared" si="240"/>
        <v/>
      </c>
      <c r="O987" s="14"/>
      <c r="P987" s="172" t="str">
        <f>IF(I987='Intro &amp; Setup'!$AC$49, Schedule!$P$7, "")</f>
        <v/>
      </c>
      <c r="Q987" s="14"/>
      <c r="S987" s="12" t="str">
        <f t="shared" si="236"/>
        <v/>
      </c>
      <c r="U987" s="22">
        <f>IF(I987='Intro &amp; Setup'!$AC$49, AF987, 0)</f>
        <v>0</v>
      </c>
      <c r="V987" s="57" t="str">
        <f t="shared" si="237"/>
        <v/>
      </c>
      <c r="X987" s="5" t="str">
        <f t="shared" si="238"/>
        <v/>
      </c>
      <c r="Y987" s="6" t="str">
        <f t="shared" si="238"/>
        <v/>
      </c>
      <c r="Z987" s="7" t="str">
        <f t="shared" si="238"/>
        <v/>
      </c>
      <c r="AA987" s="6"/>
      <c r="AB987" s="32" t="str">
        <f t="shared" ca="1" si="239"/>
        <v/>
      </c>
      <c r="AC987" s="59" t="str">
        <f t="shared" ca="1" si="239"/>
        <v/>
      </c>
      <c r="AD987" s="60" t="str">
        <f t="shared" ca="1" si="239"/>
        <v/>
      </c>
      <c r="AE987" s="59"/>
      <c r="AF987" s="22" t="str">
        <f>IF(AND(I987="", J987=""), "", IF(AND(J987="", 'Intro &amp; Setup'!$K$42&gt;0), 'Intro &amp; Setup'!$K$42, J987))</f>
        <v/>
      </c>
      <c r="AO987" s="37" t="str">
        <f>IF(B987="", "", IF(COUNTIF($B$9:B986, B987)&gt;0, "", B987))</f>
        <v/>
      </c>
      <c r="AP987" s="37" t="str">
        <f t="shared" si="241"/>
        <v/>
      </c>
      <c r="AQ987" s="37">
        <v>979</v>
      </c>
      <c r="AR987" s="37" t="str">
        <f t="shared" si="242"/>
        <v/>
      </c>
      <c r="AT987" s="37" t="str">
        <f t="shared" si="243"/>
        <v/>
      </c>
      <c r="AV987" s="22" t="str">
        <f t="shared" si="244"/>
        <v/>
      </c>
    </row>
    <row r="988" spans="1:48" x14ac:dyDescent="0.25">
      <c r="A988" s="14"/>
      <c r="B988" s="145"/>
      <c r="C988" s="146"/>
      <c r="D988" s="147"/>
      <c r="E988" s="147"/>
      <c r="F988" s="148"/>
      <c r="G988" s="149"/>
      <c r="H988" s="150"/>
      <c r="I988" s="151"/>
      <c r="J988" s="152"/>
      <c r="K988" s="14"/>
      <c r="L988" s="162" t="str">
        <f t="shared" si="234"/>
        <v/>
      </c>
      <c r="M988" s="163" t="str">
        <f t="shared" si="235"/>
        <v/>
      </c>
      <c r="N988" s="164" t="str">
        <f t="shared" si="240"/>
        <v/>
      </c>
      <c r="O988" s="14"/>
      <c r="P988" s="172" t="str">
        <f>IF(I988='Intro &amp; Setup'!$AC$49, Schedule!$P$7, "")</f>
        <v/>
      </c>
      <c r="Q988" s="14"/>
      <c r="S988" s="12" t="str">
        <f t="shared" si="236"/>
        <v/>
      </c>
      <c r="U988" s="22">
        <f>IF(I988='Intro &amp; Setup'!$AC$49, AF988, 0)</f>
        <v>0</v>
      </c>
      <c r="V988" s="57" t="str">
        <f t="shared" si="237"/>
        <v/>
      </c>
      <c r="X988" s="5" t="str">
        <f t="shared" si="238"/>
        <v/>
      </c>
      <c r="Y988" s="6" t="str">
        <f t="shared" si="238"/>
        <v/>
      </c>
      <c r="Z988" s="7" t="str">
        <f t="shared" si="238"/>
        <v/>
      </c>
      <c r="AA988" s="6"/>
      <c r="AB988" s="32" t="str">
        <f t="shared" ca="1" si="239"/>
        <v/>
      </c>
      <c r="AC988" s="59" t="str">
        <f t="shared" ca="1" si="239"/>
        <v/>
      </c>
      <c r="AD988" s="60" t="str">
        <f t="shared" ca="1" si="239"/>
        <v/>
      </c>
      <c r="AE988" s="59"/>
      <c r="AF988" s="22" t="str">
        <f>IF(AND(I988="", J988=""), "", IF(AND(J988="", 'Intro &amp; Setup'!$K$42&gt;0), 'Intro &amp; Setup'!$K$42, J988))</f>
        <v/>
      </c>
      <c r="AO988" s="37" t="str">
        <f>IF(B988="", "", IF(COUNTIF($B$9:B987, B988)&gt;0, "", B988))</f>
        <v/>
      </c>
      <c r="AP988" s="37" t="str">
        <f t="shared" si="241"/>
        <v/>
      </c>
      <c r="AQ988" s="37">
        <v>980</v>
      </c>
      <c r="AR988" s="37" t="str">
        <f t="shared" si="242"/>
        <v/>
      </c>
      <c r="AT988" s="37" t="str">
        <f t="shared" si="243"/>
        <v/>
      </c>
      <c r="AV988" s="22" t="str">
        <f t="shared" si="244"/>
        <v/>
      </c>
    </row>
    <row r="989" spans="1:48" x14ac:dyDescent="0.25">
      <c r="A989" s="14"/>
      <c r="B989" s="145"/>
      <c r="C989" s="146"/>
      <c r="D989" s="147"/>
      <c r="E989" s="147"/>
      <c r="F989" s="148"/>
      <c r="G989" s="149"/>
      <c r="H989" s="150"/>
      <c r="I989" s="151"/>
      <c r="J989" s="152"/>
      <c r="K989" s="14"/>
      <c r="L989" s="162" t="str">
        <f t="shared" si="234"/>
        <v/>
      </c>
      <c r="M989" s="163" t="str">
        <f t="shared" si="235"/>
        <v/>
      </c>
      <c r="N989" s="164" t="str">
        <f t="shared" si="240"/>
        <v/>
      </c>
      <c r="O989" s="14"/>
      <c r="P989" s="172" t="str">
        <f>IF(I989='Intro &amp; Setup'!$AC$49, Schedule!$P$7, "")</f>
        <v/>
      </c>
      <c r="Q989" s="14"/>
      <c r="S989" s="12" t="str">
        <f t="shared" si="236"/>
        <v/>
      </c>
      <c r="U989" s="22">
        <f>IF(I989='Intro &amp; Setup'!$AC$49, AF989, 0)</f>
        <v>0</v>
      </c>
      <c r="V989" s="57" t="str">
        <f t="shared" si="237"/>
        <v/>
      </c>
      <c r="X989" s="5" t="str">
        <f t="shared" ref="X989:Z1008" si="245">IF($I989="", "", IF($S989=X$8, $I989, ""))</f>
        <v/>
      </c>
      <c r="Y989" s="6" t="str">
        <f t="shared" si="245"/>
        <v/>
      </c>
      <c r="Z989" s="7" t="str">
        <f t="shared" si="245"/>
        <v/>
      </c>
      <c r="AA989" s="6"/>
      <c r="AB989" s="32" t="str">
        <f t="shared" ref="AB989:AD1008" ca="1" si="246">IF($S989=AB$8, $AF989, "")</f>
        <v/>
      </c>
      <c r="AC989" s="59" t="str">
        <f t="shared" ca="1" si="246"/>
        <v/>
      </c>
      <c r="AD989" s="60" t="str">
        <f t="shared" ca="1" si="246"/>
        <v/>
      </c>
      <c r="AE989" s="59"/>
      <c r="AF989" s="22" t="str">
        <f>IF(AND(I989="", J989=""), "", IF(AND(J989="", 'Intro &amp; Setup'!$K$42&gt;0), 'Intro &amp; Setup'!$K$42, J989))</f>
        <v/>
      </c>
      <c r="AO989" s="37" t="str">
        <f>IF(B989="", "", IF(COUNTIF($B$9:B988, B989)&gt;0, "", B989))</f>
        <v/>
      </c>
      <c r="AP989" s="37" t="str">
        <f t="shared" si="241"/>
        <v/>
      </c>
      <c r="AQ989" s="37">
        <v>981</v>
      </c>
      <c r="AR989" s="37" t="str">
        <f t="shared" si="242"/>
        <v/>
      </c>
      <c r="AT989" s="37" t="str">
        <f t="shared" si="243"/>
        <v/>
      </c>
      <c r="AV989" s="22" t="str">
        <f t="shared" si="244"/>
        <v/>
      </c>
    </row>
    <row r="990" spans="1:48" x14ac:dyDescent="0.25">
      <c r="A990" s="14"/>
      <c r="B990" s="145"/>
      <c r="C990" s="146"/>
      <c r="D990" s="147"/>
      <c r="E990" s="147"/>
      <c r="F990" s="148"/>
      <c r="G990" s="149"/>
      <c r="H990" s="150"/>
      <c r="I990" s="151"/>
      <c r="J990" s="152"/>
      <c r="K990" s="14"/>
      <c r="L990" s="162" t="str">
        <f t="shared" si="234"/>
        <v/>
      </c>
      <c r="M990" s="163" t="str">
        <f t="shared" si="235"/>
        <v/>
      </c>
      <c r="N990" s="164" t="str">
        <f t="shared" si="240"/>
        <v/>
      </c>
      <c r="O990" s="14"/>
      <c r="P990" s="172" t="str">
        <f>IF(I990='Intro &amp; Setup'!$AC$49, Schedule!$P$7, "")</f>
        <v/>
      </c>
      <c r="Q990" s="14"/>
      <c r="S990" s="12" t="str">
        <f t="shared" si="236"/>
        <v/>
      </c>
      <c r="U990" s="22">
        <f>IF(I990='Intro &amp; Setup'!$AC$49, AF990, 0)</f>
        <v>0</v>
      </c>
      <c r="V990" s="57" t="str">
        <f t="shared" si="237"/>
        <v/>
      </c>
      <c r="X990" s="5" t="str">
        <f t="shared" si="245"/>
        <v/>
      </c>
      <c r="Y990" s="6" t="str">
        <f t="shared" si="245"/>
        <v/>
      </c>
      <c r="Z990" s="7" t="str">
        <f t="shared" si="245"/>
        <v/>
      </c>
      <c r="AA990" s="6"/>
      <c r="AB990" s="32" t="str">
        <f t="shared" ca="1" si="246"/>
        <v/>
      </c>
      <c r="AC990" s="59" t="str">
        <f t="shared" ca="1" si="246"/>
        <v/>
      </c>
      <c r="AD990" s="60" t="str">
        <f t="shared" ca="1" si="246"/>
        <v/>
      </c>
      <c r="AE990" s="59"/>
      <c r="AF990" s="22" t="str">
        <f>IF(AND(I990="", J990=""), "", IF(AND(J990="", 'Intro &amp; Setup'!$K$42&gt;0), 'Intro &amp; Setup'!$K$42, J990))</f>
        <v/>
      </c>
      <c r="AO990" s="37" t="str">
        <f>IF(B990="", "", IF(COUNTIF($B$9:B989, B990)&gt;0, "", B990))</f>
        <v/>
      </c>
      <c r="AP990" s="37" t="str">
        <f t="shared" si="241"/>
        <v/>
      </c>
      <c r="AQ990" s="37">
        <v>982</v>
      </c>
      <c r="AR990" s="37" t="str">
        <f t="shared" si="242"/>
        <v/>
      </c>
      <c r="AT990" s="37" t="str">
        <f t="shared" si="243"/>
        <v/>
      </c>
      <c r="AV990" s="22" t="str">
        <f t="shared" si="244"/>
        <v/>
      </c>
    </row>
    <row r="991" spans="1:48" x14ac:dyDescent="0.25">
      <c r="A991" s="14"/>
      <c r="B991" s="145"/>
      <c r="C991" s="146"/>
      <c r="D991" s="147"/>
      <c r="E991" s="147"/>
      <c r="F991" s="148"/>
      <c r="G991" s="149"/>
      <c r="H991" s="150"/>
      <c r="I991" s="151"/>
      <c r="J991" s="152"/>
      <c r="K991" s="14"/>
      <c r="L991" s="162" t="str">
        <f t="shared" si="234"/>
        <v/>
      </c>
      <c r="M991" s="163" t="str">
        <f t="shared" si="235"/>
        <v/>
      </c>
      <c r="N991" s="164" t="str">
        <f t="shared" si="240"/>
        <v/>
      </c>
      <c r="O991" s="14"/>
      <c r="P991" s="172" t="str">
        <f>IF(I991='Intro &amp; Setup'!$AC$49, Schedule!$P$7, "")</f>
        <v/>
      </c>
      <c r="Q991" s="14"/>
      <c r="S991" s="12" t="str">
        <f t="shared" si="236"/>
        <v/>
      </c>
      <c r="U991" s="22">
        <f>IF(I991='Intro &amp; Setup'!$AC$49, AF991, 0)</f>
        <v>0</v>
      </c>
      <c r="V991" s="57" t="str">
        <f t="shared" si="237"/>
        <v/>
      </c>
      <c r="X991" s="5" t="str">
        <f t="shared" si="245"/>
        <v/>
      </c>
      <c r="Y991" s="6" t="str">
        <f t="shared" si="245"/>
        <v/>
      </c>
      <c r="Z991" s="7" t="str">
        <f t="shared" si="245"/>
        <v/>
      </c>
      <c r="AA991" s="6"/>
      <c r="AB991" s="32" t="str">
        <f t="shared" ca="1" si="246"/>
        <v/>
      </c>
      <c r="AC991" s="59" t="str">
        <f t="shared" ca="1" si="246"/>
        <v/>
      </c>
      <c r="AD991" s="60" t="str">
        <f t="shared" ca="1" si="246"/>
        <v/>
      </c>
      <c r="AE991" s="59"/>
      <c r="AF991" s="22" t="str">
        <f>IF(AND(I991="", J991=""), "", IF(AND(J991="", 'Intro &amp; Setup'!$K$42&gt;0), 'Intro &amp; Setup'!$K$42, J991))</f>
        <v/>
      </c>
      <c r="AO991" s="37" t="str">
        <f>IF(B991="", "", IF(COUNTIF($B$9:B990, B991)&gt;0, "", B991))</f>
        <v/>
      </c>
      <c r="AP991" s="37" t="str">
        <f t="shared" si="241"/>
        <v/>
      </c>
      <c r="AQ991" s="37">
        <v>983</v>
      </c>
      <c r="AR991" s="37" t="str">
        <f t="shared" si="242"/>
        <v/>
      </c>
      <c r="AT991" s="37" t="str">
        <f t="shared" si="243"/>
        <v/>
      </c>
      <c r="AV991" s="22" t="str">
        <f t="shared" si="244"/>
        <v/>
      </c>
    </row>
    <row r="992" spans="1:48" x14ac:dyDescent="0.25">
      <c r="A992" s="14"/>
      <c r="B992" s="145"/>
      <c r="C992" s="146"/>
      <c r="D992" s="147"/>
      <c r="E992" s="147"/>
      <c r="F992" s="148"/>
      <c r="G992" s="149"/>
      <c r="H992" s="150"/>
      <c r="I992" s="151"/>
      <c r="J992" s="152"/>
      <c r="K992" s="14"/>
      <c r="L992" s="162" t="str">
        <f t="shared" si="234"/>
        <v/>
      </c>
      <c r="M992" s="163" t="str">
        <f t="shared" si="235"/>
        <v/>
      </c>
      <c r="N992" s="164" t="str">
        <f t="shared" si="240"/>
        <v/>
      </c>
      <c r="O992" s="14"/>
      <c r="P992" s="172" t="str">
        <f>IF(I992='Intro &amp; Setup'!$AC$49, Schedule!$P$7, "")</f>
        <v/>
      </c>
      <c r="Q992" s="14"/>
      <c r="S992" s="12" t="str">
        <f t="shared" si="236"/>
        <v/>
      </c>
      <c r="U992" s="22">
        <f>IF(I992='Intro &amp; Setup'!$AC$49, AF992, 0)</f>
        <v>0</v>
      </c>
      <c r="V992" s="57" t="str">
        <f t="shared" si="237"/>
        <v/>
      </c>
      <c r="X992" s="5" t="str">
        <f t="shared" si="245"/>
        <v/>
      </c>
      <c r="Y992" s="6" t="str">
        <f t="shared" si="245"/>
        <v/>
      </c>
      <c r="Z992" s="7" t="str">
        <f t="shared" si="245"/>
        <v/>
      </c>
      <c r="AA992" s="6"/>
      <c r="AB992" s="32" t="str">
        <f t="shared" ca="1" si="246"/>
        <v/>
      </c>
      <c r="AC992" s="59" t="str">
        <f t="shared" ca="1" si="246"/>
        <v/>
      </c>
      <c r="AD992" s="60" t="str">
        <f t="shared" ca="1" si="246"/>
        <v/>
      </c>
      <c r="AE992" s="59"/>
      <c r="AF992" s="22" t="str">
        <f>IF(AND(I992="", J992=""), "", IF(AND(J992="", 'Intro &amp; Setup'!$K$42&gt;0), 'Intro &amp; Setup'!$K$42, J992))</f>
        <v/>
      </c>
      <c r="AO992" s="37" t="str">
        <f>IF(B992="", "", IF(COUNTIF($B$9:B991, B992)&gt;0, "", B992))</f>
        <v/>
      </c>
      <c r="AP992" s="37" t="str">
        <f t="shared" si="241"/>
        <v/>
      </c>
      <c r="AQ992" s="37">
        <v>984</v>
      </c>
      <c r="AR992" s="37" t="str">
        <f t="shared" si="242"/>
        <v/>
      </c>
      <c r="AT992" s="37" t="str">
        <f t="shared" si="243"/>
        <v/>
      </c>
      <c r="AV992" s="22" t="str">
        <f t="shared" si="244"/>
        <v/>
      </c>
    </row>
    <row r="993" spans="1:48" x14ac:dyDescent="0.25">
      <c r="A993" s="14"/>
      <c r="B993" s="145"/>
      <c r="C993" s="146"/>
      <c r="D993" s="147"/>
      <c r="E993" s="147"/>
      <c r="F993" s="148"/>
      <c r="G993" s="149"/>
      <c r="H993" s="150"/>
      <c r="I993" s="151"/>
      <c r="J993" s="152"/>
      <c r="K993" s="14"/>
      <c r="L993" s="162" t="str">
        <f t="shared" si="234"/>
        <v/>
      </c>
      <c r="M993" s="163" t="str">
        <f t="shared" si="235"/>
        <v/>
      </c>
      <c r="N993" s="164" t="str">
        <f t="shared" si="240"/>
        <v/>
      </c>
      <c r="O993" s="14"/>
      <c r="P993" s="172" t="str">
        <f>IF(I993='Intro &amp; Setup'!$AC$49, Schedule!$P$7, "")</f>
        <v/>
      </c>
      <c r="Q993" s="14"/>
      <c r="S993" s="12" t="str">
        <f t="shared" si="236"/>
        <v/>
      </c>
      <c r="U993" s="22">
        <f>IF(I993='Intro &amp; Setup'!$AC$49, AF993, 0)</f>
        <v>0</v>
      </c>
      <c r="V993" s="57" t="str">
        <f t="shared" si="237"/>
        <v/>
      </c>
      <c r="X993" s="5" t="str">
        <f t="shared" si="245"/>
        <v/>
      </c>
      <c r="Y993" s="6" t="str">
        <f t="shared" si="245"/>
        <v/>
      </c>
      <c r="Z993" s="7" t="str">
        <f t="shared" si="245"/>
        <v/>
      </c>
      <c r="AA993" s="6"/>
      <c r="AB993" s="32" t="str">
        <f t="shared" ca="1" si="246"/>
        <v/>
      </c>
      <c r="AC993" s="59" t="str">
        <f t="shared" ca="1" si="246"/>
        <v/>
      </c>
      <c r="AD993" s="60" t="str">
        <f t="shared" ca="1" si="246"/>
        <v/>
      </c>
      <c r="AE993" s="59"/>
      <c r="AF993" s="22" t="str">
        <f>IF(AND(I993="", J993=""), "", IF(AND(J993="", 'Intro &amp; Setup'!$K$42&gt;0), 'Intro &amp; Setup'!$K$42, J993))</f>
        <v/>
      </c>
      <c r="AO993" s="37" t="str">
        <f>IF(B993="", "", IF(COUNTIF($B$9:B992, B993)&gt;0, "", B993))</f>
        <v/>
      </c>
      <c r="AP993" s="37" t="str">
        <f t="shared" si="241"/>
        <v/>
      </c>
      <c r="AQ993" s="37">
        <v>985</v>
      </c>
      <c r="AR993" s="37" t="str">
        <f t="shared" si="242"/>
        <v/>
      </c>
      <c r="AT993" s="37" t="str">
        <f t="shared" si="243"/>
        <v/>
      </c>
      <c r="AV993" s="22" t="str">
        <f t="shared" si="244"/>
        <v/>
      </c>
    </row>
    <row r="994" spans="1:48" x14ac:dyDescent="0.25">
      <c r="A994" s="14"/>
      <c r="B994" s="145"/>
      <c r="C994" s="146"/>
      <c r="D994" s="147"/>
      <c r="E994" s="147"/>
      <c r="F994" s="148"/>
      <c r="G994" s="149"/>
      <c r="H994" s="150"/>
      <c r="I994" s="151"/>
      <c r="J994" s="152"/>
      <c r="K994" s="14"/>
      <c r="L994" s="162" t="str">
        <f t="shared" si="234"/>
        <v/>
      </c>
      <c r="M994" s="163" t="str">
        <f t="shared" si="235"/>
        <v/>
      </c>
      <c r="N994" s="164" t="str">
        <f t="shared" si="240"/>
        <v/>
      </c>
      <c r="O994" s="14"/>
      <c r="P994" s="172" t="str">
        <f>IF(I994='Intro &amp; Setup'!$AC$49, Schedule!$P$7, "")</f>
        <v/>
      </c>
      <c r="Q994" s="14"/>
      <c r="S994" s="12" t="str">
        <f t="shared" si="236"/>
        <v/>
      </c>
      <c r="U994" s="22">
        <f>IF(I994='Intro &amp; Setup'!$AC$49, AF994, 0)</f>
        <v>0</v>
      </c>
      <c r="V994" s="57" t="str">
        <f t="shared" si="237"/>
        <v/>
      </c>
      <c r="X994" s="5" t="str">
        <f t="shared" si="245"/>
        <v/>
      </c>
      <c r="Y994" s="6" t="str">
        <f t="shared" si="245"/>
        <v/>
      </c>
      <c r="Z994" s="7" t="str">
        <f t="shared" si="245"/>
        <v/>
      </c>
      <c r="AA994" s="6"/>
      <c r="AB994" s="32" t="str">
        <f t="shared" ca="1" si="246"/>
        <v/>
      </c>
      <c r="AC994" s="59" t="str">
        <f t="shared" ca="1" si="246"/>
        <v/>
      </c>
      <c r="AD994" s="60" t="str">
        <f t="shared" ca="1" si="246"/>
        <v/>
      </c>
      <c r="AE994" s="59"/>
      <c r="AF994" s="22" t="str">
        <f>IF(AND(I994="", J994=""), "", IF(AND(J994="", 'Intro &amp; Setup'!$K$42&gt;0), 'Intro &amp; Setup'!$K$42, J994))</f>
        <v/>
      </c>
      <c r="AO994" s="37" t="str">
        <f>IF(B994="", "", IF(COUNTIF($B$9:B993, B994)&gt;0, "", B994))</f>
        <v/>
      </c>
      <c r="AP994" s="37" t="str">
        <f t="shared" si="241"/>
        <v/>
      </c>
      <c r="AQ994" s="37">
        <v>986</v>
      </c>
      <c r="AR994" s="37" t="str">
        <f t="shared" si="242"/>
        <v/>
      </c>
      <c r="AT994" s="37" t="str">
        <f t="shared" si="243"/>
        <v/>
      </c>
      <c r="AV994" s="22" t="str">
        <f t="shared" si="244"/>
        <v/>
      </c>
    </row>
    <row r="995" spans="1:48" x14ac:dyDescent="0.25">
      <c r="A995" s="14"/>
      <c r="B995" s="145"/>
      <c r="C995" s="146"/>
      <c r="D995" s="147"/>
      <c r="E995" s="147"/>
      <c r="F995" s="148"/>
      <c r="G995" s="149"/>
      <c r="H995" s="150"/>
      <c r="I995" s="151"/>
      <c r="J995" s="152"/>
      <c r="K995" s="14"/>
      <c r="L995" s="162" t="str">
        <f t="shared" si="234"/>
        <v/>
      </c>
      <c r="M995" s="163" t="str">
        <f t="shared" si="235"/>
        <v/>
      </c>
      <c r="N995" s="164" t="str">
        <f t="shared" si="240"/>
        <v/>
      </c>
      <c r="O995" s="14"/>
      <c r="P995" s="172" t="str">
        <f>IF(I995='Intro &amp; Setup'!$AC$49, Schedule!$P$7, "")</f>
        <v/>
      </c>
      <c r="Q995" s="14"/>
      <c r="S995" s="12" t="str">
        <f t="shared" si="236"/>
        <v/>
      </c>
      <c r="U995" s="22">
        <f>IF(I995='Intro &amp; Setup'!$AC$49, AF995, 0)</f>
        <v>0</v>
      </c>
      <c r="V995" s="57" t="str">
        <f t="shared" si="237"/>
        <v/>
      </c>
      <c r="X995" s="5" t="str">
        <f t="shared" si="245"/>
        <v/>
      </c>
      <c r="Y995" s="6" t="str">
        <f t="shared" si="245"/>
        <v/>
      </c>
      <c r="Z995" s="7" t="str">
        <f t="shared" si="245"/>
        <v/>
      </c>
      <c r="AA995" s="6"/>
      <c r="AB995" s="32" t="str">
        <f t="shared" ca="1" si="246"/>
        <v/>
      </c>
      <c r="AC995" s="59" t="str">
        <f t="shared" ca="1" si="246"/>
        <v/>
      </c>
      <c r="AD995" s="60" t="str">
        <f t="shared" ca="1" si="246"/>
        <v/>
      </c>
      <c r="AE995" s="59"/>
      <c r="AF995" s="22" t="str">
        <f>IF(AND(I995="", J995=""), "", IF(AND(J995="", 'Intro &amp; Setup'!$K$42&gt;0), 'Intro &amp; Setup'!$K$42, J995))</f>
        <v/>
      </c>
      <c r="AO995" s="37" t="str">
        <f>IF(B995="", "", IF(COUNTIF($B$9:B994, B995)&gt;0, "", B995))</f>
        <v/>
      </c>
      <c r="AP995" s="37" t="str">
        <f t="shared" si="241"/>
        <v/>
      </c>
      <c r="AQ995" s="37">
        <v>987</v>
      </c>
      <c r="AR995" s="37" t="str">
        <f t="shared" si="242"/>
        <v/>
      </c>
      <c r="AT995" s="37" t="str">
        <f t="shared" si="243"/>
        <v/>
      </c>
      <c r="AV995" s="22" t="str">
        <f t="shared" si="244"/>
        <v/>
      </c>
    </row>
    <row r="996" spans="1:48" x14ac:dyDescent="0.25">
      <c r="A996" s="14"/>
      <c r="B996" s="145"/>
      <c r="C996" s="146"/>
      <c r="D996" s="147"/>
      <c r="E996" s="147"/>
      <c r="F996" s="148"/>
      <c r="G996" s="149"/>
      <c r="H996" s="150"/>
      <c r="I996" s="151"/>
      <c r="J996" s="152"/>
      <c r="K996" s="14"/>
      <c r="L996" s="162" t="str">
        <f t="shared" si="234"/>
        <v/>
      </c>
      <c r="M996" s="163" t="str">
        <f t="shared" si="235"/>
        <v/>
      </c>
      <c r="N996" s="164" t="str">
        <f t="shared" si="240"/>
        <v/>
      </c>
      <c r="O996" s="14"/>
      <c r="P996" s="172" t="str">
        <f>IF(I996='Intro &amp; Setup'!$AC$49, Schedule!$P$7, "")</f>
        <v/>
      </c>
      <c r="Q996" s="14"/>
      <c r="S996" s="12" t="str">
        <f t="shared" si="236"/>
        <v/>
      </c>
      <c r="U996" s="22">
        <f>IF(I996='Intro &amp; Setup'!$AC$49, AF996, 0)</f>
        <v>0</v>
      </c>
      <c r="V996" s="57" t="str">
        <f t="shared" si="237"/>
        <v/>
      </c>
      <c r="X996" s="5" t="str">
        <f t="shared" si="245"/>
        <v/>
      </c>
      <c r="Y996" s="6" t="str">
        <f t="shared" si="245"/>
        <v/>
      </c>
      <c r="Z996" s="7" t="str">
        <f t="shared" si="245"/>
        <v/>
      </c>
      <c r="AA996" s="6"/>
      <c r="AB996" s="32" t="str">
        <f t="shared" ca="1" si="246"/>
        <v/>
      </c>
      <c r="AC996" s="59" t="str">
        <f t="shared" ca="1" si="246"/>
        <v/>
      </c>
      <c r="AD996" s="60" t="str">
        <f t="shared" ca="1" si="246"/>
        <v/>
      </c>
      <c r="AE996" s="59"/>
      <c r="AF996" s="22" t="str">
        <f>IF(AND(I996="", J996=""), "", IF(AND(J996="", 'Intro &amp; Setup'!$K$42&gt;0), 'Intro &amp; Setup'!$K$42, J996))</f>
        <v/>
      </c>
      <c r="AO996" s="37" t="str">
        <f>IF(B996="", "", IF(COUNTIF($B$9:B995, B996)&gt;0, "", B996))</f>
        <v/>
      </c>
      <c r="AP996" s="37" t="str">
        <f t="shared" si="241"/>
        <v/>
      </c>
      <c r="AQ996" s="37">
        <v>988</v>
      </c>
      <c r="AR996" s="37" t="str">
        <f t="shared" si="242"/>
        <v/>
      </c>
      <c r="AT996" s="37" t="str">
        <f t="shared" si="243"/>
        <v/>
      </c>
      <c r="AV996" s="22" t="str">
        <f t="shared" si="244"/>
        <v/>
      </c>
    </row>
    <row r="997" spans="1:48" x14ac:dyDescent="0.25">
      <c r="A997" s="14"/>
      <c r="B997" s="145"/>
      <c r="C997" s="146"/>
      <c r="D997" s="147"/>
      <c r="E997" s="147"/>
      <c r="F997" s="148"/>
      <c r="G997" s="149"/>
      <c r="H997" s="150"/>
      <c r="I997" s="151"/>
      <c r="J997" s="152"/>
      <c r="K997" s="14"/>
      <c r="L997" s="162" t="str">
        <f t="shared" si="234"/>
        <v/>
      </c>
      <c r="M997" s="163" t="str">
        <f t="shared" si="235"/>
        <v/>
      </c>
      <c r="N997" s="164" t="str">
        <f t="shared" si="240"/>
        <v/>
      </c>
      <c r="O997" s="14"/>
      <c r="P997" s="172" t="str">
        <f>IF(I997='Intro &amp; Setup'!$AC$49, Schedule!$P$7, "")</f>
        <v/>
      </c>
      <c r="Q997" s="14"/>
      <c r="S997" s="12" t="str">
        <f t="shared" si="236"/>
        <v/>
      </c>
      <c r="U997" s="22">
        <f>IF(I997='Intro &amp; Setup'!$AC$49, AF997, 0)</f>
        <v>0</v>
      </c>
      <c r="V997" s="57" t="str">
        <f t="shared" si="237"/>
        <v/>
      </c>
      <c r="X997" s="5" t="str">
        <f t="shared" si="245"/>
        <v/>
      </c>
      <c r="Y997" s="6" t="str">
        <f t="shared" si="245"/>
        <v/>
      </c>
      <c r="Z997" s="7" t="str">
        <f t="shared" si="245"/>
        <v/>
      </c>
      <c r="AA997" s="6"/>
      <c r="AB997" s="32" t="str">
        <f t="shared" ca="1" si="246"/>
        <v/>
      </c>
      <c r="AC997" s="59" t="str">
        <f t="shared" ca="1" si="246"/>
        <v/>
      </c>
      <c r="AD997" s="60" t="str">
        <f t="shared" ca="1" si="246"/>
        <v/>
      </c>
      <c r="AE997" s="59"/>
      <c r="AF997" s="22" t="str">
        <f>IF(AND(I997="", J997=""), "", IF(AND(J997="", 'Intro &amp; Setup'!$K$42&gt;0), 'Intro &amp; Setup'!$K$42, J997))</f>
        <v/>
      </c>
      <c r="AO997" s="37" t="str">
        <f>IF(B997="", "", IF(COUNTIF($B$9:B996, B997)&gt;0, "", B997))</f>
        <v/>
      </c>
      <c r="AP997" s="37" t="str">
        <f t="shared" si="241"/>
        <v/>
      </c>
      <c r="AQ997" s="37">
        <v>989</v>
      </c>
      <c r="AR997" s="37" t="str">
        <f t="shared" si="242"/>
        <v/>
      </c>
      <c r="AT997" s="37" t="str">
        <f t="shared" si="243"/>
        <v/>
      </c>
      <c r="AV997" s="22" t="str">
        <f t="shared" si="244"/>
        <v/>
      </c>
    </row>
    <row r="998" spans="1:48" x14ac:dyDescent="0.25">
      <c r="A998" s="14"/>
      <c r="B998" s="145"/>
      <c r="C998" s="146"/>
      <c r="D998" s="147"/>
      <c r="E998" s="147"/>
      <c r="F998" s="148"/>
      <c r="G998" s="149"/>
      <c r="H998" s="150"/>
      <c r="I998" s="151"/>
      <c r="J998" s="152"/>
      <c r="K998" s="14"/>
      <c r="L998" s="162" t="str">
        <f t="shared" si="234"/>
        <v/>
      </c>
      <c r="M998" s="163" t="str">
        <f t="shared" si="235"/>
        <v/>
      </c>
      <c r="N998" s="164" t="str">
        <f t="shared" si="240"/>
        <v/>
      </c>
      <c r="O998" s="14"/>
      <c r="P998" s="172" t="str">
        <f>IF(I998='Intro &amp; Setup'!$AC$49, Schedule!$P$7, "")</f>
        <v/>
      </c>
      <c r="Q998" s="14"/>
      <c r="S998" s="12" t="str">
        <f t="shared" si="236"/>
        <v/>
      </c>
      <c r="U998" s="22">
        <f>IF(I998='Intro &amp; Setup'!$AC$49, AF998, 0)</f>
        <v>0</v>
      </c>
      <c r="V998" s="57" t="str">
        <f t="shared" si="237"/>
        <v/>
      </c>
      <c r="X998" s="5" t="str">
        <f t="shared" si="245"/>
        <v/>
      </c>
      <c r="Y998" s="6" t="str">
        <f t="shared" si="245"/>
        <v/>
      </c>
      <c r="Z998" s="7" t="str">
        <f t="shared" si="245"/>
        <v/>
      </c>
      <c r="AA998" s="6"/>
      <c r="AB998" s="32" t="str">
        <f t="shared" ca="1" si="246"/>
        <v/>
      </c>
      <c r="AC998" s="59" t="str">
        <f t="shared" ca="1" si="246"/>
        <v/>
      </c>
      <c r="AD998" s="60" t="str">
        <f t="shared" ca="1" si="246"/>
        <v/>
      </c>
      <c r="AE998" s="59"/>
      <c r="AF998" s="22" t="str">
        <f>IF(AND(I998="", J998=""), "", IF(AND(J998="", 'Intro &amp; Setup'!$K$42&gt;0), 'Intro &amp; Setup'!$K$42, J998))</f>
        <v/>
      </c>
      <c r="AO998" s="37" t="str">
        <f>IF(B998="", "", IF(COUNTIF($B$9:B997, B998)&gt;0, "", B998))</f>
        <v/>
      </c>
      <c r="AP998" s="37" t="str">
        <f t="shared" si="241"/>
        <v/>
      </c>
      <c r="AQ998" s="37">
        <v>990</v>
      </c>
      <c r="AR998" s="37" t="str">
        <f t="shared" si="242"/>
        <v/>
      </c>
      <c r="AT998" s="37" t="str">
        <f t="shared" si="243"/>
        <v/>
      </c>
      <c r="AV998" s="22" t="str">
        <f t="shared" si="244"/>
        <v/>
      </c>
    </row>
    <row r="999" spans="1:48" x14ac:dyDescent="0.25">
      <c r="A999" s="14"/>
      <c r="B999" s="145"/>
      <c r="C999" s="146"/>
      <c r="D999" s="147"/>
      <c r="E999" s="147"/>
      <c r="F999" s="148"/>
      <c r="G999" s="149"/>
      <c r="H999" s="150"/>
      <c r="I999" s="151"/>
      <c r="J999" s="152"/>
      <c r="K999" s="14"/>
      <c r="L999" s="162" t="str">
        <f t="shared" si="234"/>
        <v/>
      </c>
      <c r="M999" s="163" t="str">
        <f t="shared" si="235"/>
        <v/>
      </c>
      <c r="N999" s="164" t="str">
        <f t="shared" si="240"/>
        <v/>
      </c>
      <c r="O999" s="14"/>
      <c r="P999" s="172" t="str">
        <f>IF(I999='Intro &amp; Setup'!$AC$49, Schedule!$P$7, "")</f>
        <v/>
      </c>
      <c r="Q999" s="14"/>
      <c r="S999" s="12" t="str">
        <f t="shared" si="236"/>
        <v/>
      </c>
      <c r="U999" s="22">
        <f>IF(I999='Intro &amp; Setup'!$AC$49, AF999, 0)</f>
        <v>0</v>
      </c>
      <c r="V999" s="57" t="str">
        <f t="shared" si="237"/>
        <v/>
      </c>
      <c r="X999" s="5" t="str">
        <f t="shared" si="245"/>
        <v/>
      </c>
      <c r="Y999" s="6" t="str">
        <f t="shared" si="245"/>
        <v/>
      </c>
      <c r="Z999" s="7" t="str">
        <f t="shared" si="245"/>
        <v/>
      </c>
      <c r="AA999" s="6"/>
      <c r="AB999" s="32" t="str">
        <f t="shared" ca="1" si="246"/>
        <v/>
      </c>
      <c r="AC999" s="59" t="str">
        <f t="shared" ca="1" si="246"/>
        <v/>
      </c>
      <c r="AD999" s="60" t="str">
        <f t="shared" ca="1" si="246"/>
        <v/>
      </c>
      <c r="AE999" s="59"/>
      <c r="AF999" s="22" t="str">
        <f>IF(AND(I999="", J999=""), "", IF(AND(J999="", 'Intro &amp; Setup'!$K$42&gt;0), 'Intro &amp; Setup'!$K$42, J999))</f>
        <v/>
      </c>
      <c r="AO999" s="37" t="str">
        <f>IF(B999="", "", IF(COUNTIF($B$9:B998, B999)&gt;0, "", B999))</f>
        <v/>
      </c>
      <c r="AP999" s="37" t="str">
        <f t="shared" si="241"/>
        <v/>
      </c>
      <c r="AQ999" s="37">
        <v>991</v>
      </c>
      <c r="AR999" s="37" t="str">
        <f t="shared" si="242"/>
        <v/>
      </c>
      <c r="AT999" s="37" t="str">
        <f t="shared" si="243"/>
        <v/>
      </c>
      <c r="AV999" s="22" t="str">
        <f t="shared" si="244"/>
        <v/>
      </c>
    </row>
    <row r="1000" spans="1:48" x14ac:dyDescent="0.25">
      <c r="A1000" s="14"/>
      <c r="B1000" s="145"/>
      <c r="C1000" s="146"/>
      <c r="D1000" s="147"/>
      <c r="E1000" s="147"/>
      <c r="F1000" s="148"/>
      <c r="G1000" s="149"/>
      <c r="H1000" s="150"/>
      <c r="I1000" s="151"/>
      <c r="J1000" s="152"/>
      <c r="K1000" s="14"/>
      <c r="L1000" s="162" t="str">
        <f t="shared" si="234"/>
        <v/>
      </c>
      <c r="M1000" s="163" t="str">
        <f t="shared" si="235"/>
        <v/>
      </c>
      <c r="N1000" s="164" t="str">
        <f t="shared" si="240"/>
        <v/>
      </c>
      <c r="O1000" s="14"/>
      <c r="P1000" s="172" t="str">
        <f>IF(I1000='Intro &amp; Setup'!$AC$49, Schedule!$P$7, "")</f>
        <v/>
      </c>
      <c r="Q1000" s="14"/>
      <c r="S1000" s="12" t="str">
        <f t="shared" si="236"/>
        <v/>
      </c>
      <c r="U1000" s="22">
        <f>IF(I1000='Intro &amp; Setup'!$AC$49, AF1000, 0)</f>
        <v>0</v>
      </c>
      <c r="V1000" s="57" t="str">
        <f t="shared" si="237"/>
        <v/>
      </c>
      <c r="X1000" s="5" t="str">
        <f t="shared" si="245"/>
        <v/>
      </c>
      <c r="Y1000" s="6" t="str">
        <f t="shared" si="245"/>
        <v/>
      </c>
      <c r="Z1000" s="7" t="str">
        <f t="shared" si="245"/>
        <v/>
      </c>
      <c r="AA1000" s="6"/>
      <c r="AB1000" s="32" t="str">
        <f t="shared" ca="1" si="246"/>
        <v/>
      </c>
      <c r="AC1000" s="59" t="str">
        <f t="shared" ca="1" si="246"/>
        <v/>
      </c>
      <c r="AD1000" s="60" t="str">
        <f t="shared" ca="1" si="246"/>
        <v/>
      </c>
      <c r="AE1000" s="59"/>
      <c r="AF1000" s="22" t="str">
        <f>IF(AND(I1000="", J1000=""), "", IF(AND(J1000="", 'Intro &amp; Setup'!$K$42&gt;0), 'Intro &amp; Setup'!$K$42, J1000))</f>
        <v/>
      </c>
      <c r="AO1000" s="37" t="str">
        <f>IF(B1000="", "", IF(COUNTIF($B$9:B999, B1000)&gt;0, "", B1000))</f>
        <v/>
      </c>
      <c r="AP1000" s="37" t="str">
        <f t="shared" si="241"/>
        <v/>
      </c>
      <c r="AQ1000" s="37">
        <v>992</v>
      </c>
      <c r="AR1000" s="37" t="str">
        <f t="shared" si="242"/>
        <v/>
      </c>
      <c r="AT1000" s="37" t="str">
        <f t="shared" si="243"/>
        <v/>
      </c>
      <c r="AV1000" s="22" t="str">
        <f t="shared" si="244"/>
        <v/>
      </c>
    </row>
    <row r="1001" spans="1:48" x14ac:dyDescent="0.25">
      <c r="A1001" s="14"/>
      <c r="B1001" s="145"/>
      <c r="C1001" s="146"/>
      <c r="D1001" s="147"/>
      <c r="E1001" s="147"/>
      <c r="F1001" s="148"/>
      <c r="G1001" s="149"/>
      <c r="H1001" s="150"/>
      <c r="I1001" s="151"/>
      <c r="J1001" s="152"/>
      <c r="K1001" s="14"/>
      <c r="L1001" s="162" t="str">
        <f t="shared" si="234"/>
        <v/>
      </c>
      <c r="M1001" s="163" t="str">
        <f t="shared" si="235"/>
        <v/>
      </c>
      <c r="N1001" s="164" t="str">
        <f t="shared" si="240"/>
        <v/>
      </c>
      <c r="O1001" s="14"/>
      <c r="P1001" s="172" t="str">
        <f>IF(I1001='Intro &amp; Setup'!$AC$49, Schedule!$P$7, "")</f>
        <v/>
      </c>
      <c r="Q1001" s="14"/>
      <c r="S1001" s="12" t="str">
        <f t="shared" si="236"/>
        <v/>
      </c>
      <c r="U1001" s="22">
        <f>IF(I1001='Intro &amp; Setup'!$AC$49, AF1001, 0)</f>
        <v>0</v>
      </c>
      <c r="V1001" s="57" t="str">
        <f t="shared" si="237"/>
        <v/>
      </c>
      <c r="X1001" s="5" t="str">
        <f t="shared" si="245"/>
        <v/>
      </c>
      <c r="Y1001" s="6" t="str">
        <f t="shared" si="245"/>
        <v/>
      </c>
      <c r="Z1001" s="7" t="str">
        <f t="shared" si="245"/>
        <v/>
      </c>
      <c r="AA1001" s="6"/>
      <c r="AB1001" s="32" t="str">
        <f t="shared" ca="1" si="246"/>
        <v/>
      </c>
      <c r="AC1001" s="59" t="str">
        <f t="shared" ca="1" si="246"/>
        <v/>
      </c>
      <c r="AD1001" s="60" t="str">
        <f t="shared" ca="1" si="246"/>
        <v/>
      </c>
      <c r="AE1001" s="59"/>
      <c r="AF1001" s="22" t="str">
        <f>IF(AND(I1001="", J1001=""), "", IF(AND(J1001="", 'Intro &amp; Setup'!$K$42&gt;0), 'Intro &amp; Setup'!$K$42, J1001))</f>
        <v/>
      </c>
      <c r="AO1001" s="37" t="str">
        <f>IF(B1001="", "", IF(COUNTIF($B$9:B1000, B1001)&gt;0, "", B1001))</f>
        <v/>
      </c>
      <c r="AP1001" s="37" t="str">
        <f t="shared" si="241"/>
        <v/>
      </c>
      <c r="AQ1001" s="37">
        <v>993</v>
      </c>
      <c r="AR1001" s="37" t="str">
        <f t="shared" si="242"/>
        <v/>
      </c>
      <c r="AT1001" s="37" t="str">
        <f t="shared" si="243"/>
        <v/>
      </c>
      <c r="AV1001" s="22" t="str">
        <f t="shared" si="244"/>
        <v/>
      </c>
    </row>
    <row r="1002" spans="1:48" x14ac:dyDescent="0.25">
      <c r="A1002" s="14"/>
      <c r="B1002" s="145"/>
      <c r="C1002" s="146"/>
      <c r="D1002" s="147"/>
      <c r="E1002" s="147"/>
      <c r="F1002" s="148"/>
      <c r="G1002" s="149"/>
      <c r="H1002" s="150"/>
      <c r="I1002" s="151"/>
      <c r="J1002" s="152"/>
      <c r="K1002" s="14"/>
      <c r="L1002" s="162" t="str">
        <f t="shared" si="234"/>
        <v/>
      </c>
      <c r="M1002" s="163" t="str">
        <f t="shared" si="235"/>
        <v/>
      </c>
      <c r="N1002" s="164" t="str">
        <f t="shared" si="240"/>
        <v/>
      </c>
      <c r="O1002" s="14"/>
      <c r="P1002" s="172" t="str">
        <f>IF(I1002='Intro &amp; Setup'!$AC$49, Schedule!$P$7, "")</f>
        <v/>
      </c>
      <c r="Q1002" s="14"/>
      <c r="S1002" s="12" t="str">
        <f t="shared" si="236"/>
        <v/>
      </c>
      <c r="U1002" s="22">
        <f>IF(I1002='Intro &amp; Setup'!$AC$49, AF1002, 0)</f>
        <v>0</v>
      </c>
      <c r="V1002" s="57" t="str">
        <f t="shared" si="237"/>
        <v/>
      </c>
      <c r="X1002" s="5" t="str">
        <f t="shared" si="245"/>
        <v/>
      </c>
      <c r="Y1002" s="6" t="str">
        <f t="shared" si="245"/>
        <v/>
      </c>
      <c r="Z1002" s="7" t="str">
        <f t="shared" si="245"/>
        <v/>
      </c>
      <c r="AA1002" s="6"/>
      <c r="AB1002" s="32" t="str">
        <f t="shared" ca="1" si="246"/>
        <v/>
      </c>
      <c r="AC1002" s="59" t="str">
        <f t="shared" ca="1" si="246"/>
        <v/>
      </c>
      <c r="AD1002" s="60" t="str">
        <f t="shared" ca="1" si="246"/>
        <v/>
      </c>
      <c r="AE1002" s="59"/>
      <c r="AF1002" s="22" t="str">
        <f>IF(AND(I1002="", J1002=""), "", IF(AND(J1002="", 'Intro &amp; Setup'!$K$42&gt;0), 'Intro &amp; Setup'!$K$42, J1002))</f>
        <v/>
      </c>
      <c r="AO1002" s="37" t="str">
        <f>IF(B1002="", "", IF(COUNTIF($B$9:B1001, B1002)&gt;0, "", B1002))</f>
        <v/>
      </c>
      <c r="AP1002" s="37" t="str">
        <f t="shared" si="241"/>
        <v/>
      </c>
      <c r="AQ1002" s="37">
        <v>994</v>
      </c>
      <c r="AR1002" s="37" t="str">
        <f t="shared" si="242"/>
        <v/>
      </c>
      <c r="AT1002" s="37" t="str">
        <f t="shared" si="243"/>
        <v/>
      </c>
      <c r="AV1002" s="22" t="str">
        <f t="shared" si="244"/>
        <v/>
      </c>
    </row>
    <row r="1003" spans="1:48" x14ac:dyDescent="0.25">
      <c r="A1003" s="14"/>
      <c r="B1003" s="145"/>
      <c r="C1003" s="146"/>
      <c r="D1003" s="147"/>
      <c r="E1003" s="147"/>
      <c r="F1003" s="148"/>
      <c r="G1003" s="149"/>
      <c r="H1003" s="150"/>
      <c r="I1003" s="151"/>
      <c r="J1003" s="152"/>
      <c r="K1003" s="14"/>
      <c r="L1003" s="162" t="str">
        <f t="shared" si="234"/>
        <v/>
      </c>
      <c r="M1003" s="163" t="str">
        <f t="shared" si="235"/>
        <v/>
      </c>
      <c r="N1003" s="164" t="str">
        <f t="shared" si="240"/>
        <v/>
      </c>
      <c r="O1003" s="14"/>
      <c r="P1003" s="172" t="str">
        <f>IF(I1003='Intro &amp; Setup'!$AC$49, Schedule!$P$7, "")</f>
        <v/>
      </c>
      <c r="Q1003" s="14"/>
      <c r="S1003" s="12" t="str">
        <f t="shared" si="236"/>
        <v/>
      </c>
      <c r="U1003" s="22">
        <f>IF(I1003='Intro &amp; Setup'!$AC$49, AF1003, 0)</f>
        <v>0</v>
      </c>
      <c r="V1003" s="57" t="str">
        <f t="shared" si="237"/>
        <v/>
      </c>
      <c r="X1003" s="5" t="str">
        <f t="shared" si="245"/>
        <v/>
      </c>
      <c r="Y1003" s="6" t="str">
        <f t="shared" si="245"/>
        <v/>
      </c>
      <c r="Z1003" s="7" t="str">
        <f t="shared" si="245"/>
        <v/>
      </c>
      <c r="AA1003" s="6"/>
      <c r="AB1003" s="32" t="str">
        <f t="shared" ca="1" si="246"/>
        <v/>
      </c>
      <c r="AC1003" s="59" t="str">
        <f t="shared" ca="1" si="246"/>
        <v/>
      </c>
      <c r="AD1003" s="60" t="str">
        <f t="shared" ca="1" si="246"/>
        <v/>
      </c>
      <c r="AE1003" s="59"/>
      <c r="AF1003" s="22" t="str">
        <f>IF(AND(I1003="", J1003=""), "", IF(AND(J1003="", 'Intro &amp; Setup'!$K$42&gt;0), 'Intro &amp; Setup'!$K$42, J1003))</f>
        <v/>
      </c>
      <c r="AO1003" s="37" t="str">
        <f>IF(B1003="", "", IF(COUNTIF($B$9:B1002, B1003)&gt;0, "", B1003))</f>
        <v/>
      </c>
      <c r="AP1003" s="37" t="str">
        <f t="shared" si="241"/>
        <v/>
      </c>
      <c r="AQ1003" s="37">
        <v>995</v>
      </c>
      <c r="AR1003" s="37" t="str">
        <f t="shared" si="242"/>
        <v/>
      </c>
      <c r="AT1003" s="37" t="str">
        <f t="shared" si="243"/>
        <v/>
      </c>
      <c r="AV1003" s="22" t="str">
        <f t="shared" si="244"/>
        <v/>
      </c>
    </row>
    <row r="1004" spans="1:48" x14ac:dyDescent="0.25">
      <c r="A1004" s="14"/>
      <c r="B1004" s="145"/>
      <c r="C1004" s="146"/>
      <c r="D1004" s="147"/>
      <c r="E1004" s="147"/>
      <c r="F1004" s="148"/>
      <c r="G1004" s="149"/>
      <c r="H1004" s="150"/>
      <c r="I1004" s="151"/>
      <c r="J1004" s="152"/>
      <c r="K1004" s="14"/>
      <c r="L1004" s="162" t="str">
        <f t="shared" si="234"/>
        <v/>
      </c>
      <c r="M1004" s="163" t="str">
        <f t="shared" si="235"/>
        <v/>
      </c>
      <c r="N1004" s="164" t="str">
        <f t="shared" si="240"/>
        <v/>
      </c>
      <c r="O1004" s="14"/>
      <c r="P1004" s="172" t="str">
        <f>IF(I1004='Intro &amp; Setup'!$AC$49, Schedule!$P$7, "")</f>
        <v/>
      </c>
      <c r="Q1004" s="14"/>
      <c r="S1004" s="12" t="str">
        <f t="shared" si="236"/>
        <v/>
      </c>
      <c r="U1004" s="22">
        <f>IF(I1004='Intro &amp; Setup'!$AC$49, AF1004, 0)</f>
        <v>0</v>
      </c>
      <c r="V1004" s="57" t="str">
        <f t="shared" si="237"/>
        <v/>
      </c>
      <c r="X1004" s="5" t="str">
        <f t="shared" si="245"/>
        <v/>
      </c>
      <c r="Y1004" s="6" t="str">
        <f t="shared" si="245"/>
        <v/>
      </c>
      <c r="Z1004" s="7" t="str">
        <f t="shared" si="245"/>
        <v/>
      </c>
      <c r="AA1004" s="6"/>
      <c r="AB1004" s="32" t="str">
        <f t="shared" ca="1" si="246"/>
        <v/>
      </c>
      <c r="AC1004" s="59" t="str">
        <f t="shared" ca="1" si="246"/>
        <v/>
      </c>
      <c r="AD1004" s="60" t="str">
        <f t="shared" ca="1" si="246"/>
        <v/>
      </c>
      <c r="AE1004" s="59"/>
      <c r="AF1004" s="22" t="str">
        <f>IF(AND(I1004="", J1004=""), "", IF(AND(J1004="", 'Intro &amp; Setup'!$K$42&gt;0), 'Intro &amp; Setup'!$K$42, J1004))</f>
        <v/>
      </c>
      <c r="AO1004" s="37" t="str">
        <f>IF(B1004="", "", IF(COUNTIF($B$9:B1003, B1004)&gt;0, "", B1004))</f>
        <v/>
      </c>
      <c r="AP1004" s="37" t="str">
        <f t="shared" si="241"/>
        <v/>
      </c>
      <c r="AQ1004" s="37">
        <v>996</v>
      </c>
      <c r="AR1004" s="37" t="str">
        <f t="shared" si="242"/>
        <v/>
      </c>
      <c r="AT1004" s="37" t="str">
        <f t="shared" si="243"/>
        <v/>
      </c>
      <c r="AV1004" s="22" t="str">
        <f t="shared" si="244"/>
        <v/>
      </c>
    </row>
    <row r="1005" spans="1:48" x14ac:dyDescent="0.25">
      <c r="A1005" s="14"/>
      <c r="B1005" s="145"/>
      <c r="C1005" s="146"/>
      <c r="D1005" s="147"/>
      <c r="E1005" s="147"/>
      <c r="F1005" s="148"/>
      <c r="G1005" s="149"/>
      <c r="H1005" s="150"/>
      <c r="I1005" s="151"/>
      <c r="J1005" s="152"/>
      <c r="K1005" s="14"/>
      <c r="L1005" s="162" t="str">
        <f t="shared" si="234"/>
        <v/>
      </c>
      <c r="M1005" s="163" t="str">
        <f t="shared" si="235"/>
        <v/>
      </c>
      <c r="N1005" s="164" t="str">
        <f t="shared" si="240"/>
        <v/>
      </c>
      <c r="O1005" s="14"/>
      <c r="P1005" s="172" t="str">
        <f>IF(I1005='Intro &amp; Setup'!$AC$49, Schedule!$P$7, "")</f>
        <v/>
      </c>
      <c r="Q1005" s="14"/>
      <c r="S1005" s="12" t="str">
        <f t="shared" si="236"/>
        <v/>
      </c>
      <c r="U1005" s="22">
        <f>IF(I1005='Intro &amp; Setup'!$AC$49, AF1005, 0)</f>
        <v>0</v>
      </c>
      <c r="V1005" s="57" t="str">
        <f t="shared" si="237"/>
        <v/>
      </c>
      <c r="X1005" s="5" t="str">
        <f t="shared" si="245"/>
        <v/>
      </c>
      <c r="Y1005" s="6" t="str">
        <f t="shared" si="245"/>
        <v/>
      </c>
      <c r="Z1005" s="7" t="str">
        <f t="shared" si="245"/>
        <v/>
      </c>
      <c r="AA1005" s="6"/>
      <c r="AB1005" s="32" t="str">
        <f t="shared" ca="1" si="246"/>
        <v/>
      </c>
      <c r="AC1005" s="59" t="str">
        <f t="shared" ca="1" si="246"/>
        <v/>
      </c>
      <c r="AD1005" s="60" t="str">
        <f t="shared" ca="1" si="246"/>
        <v/>
      </c>
      <c r="AE1005" s="59"/>
      <c r="AF1005" s="22" t="str">
        <f>IF(AND(I1005="", J1005=""), "", IF(AND(J1005="", 'Intro &amp; Setup'!$K$42&gt;0), 'Intro &amp; Setup'!$K$42, J1005))</f>
        <v/>
      </c>
      <c r="AO1005" s="37" t="str">
        <f>IF(B1005="", "", IF(COUNTIF($B$9:B1004, B1005)&gt;0, "", B1005))</f>
        <v/>
      </c>
      <c r="AP1005" s="37" t="str">
        <f t="shared" si="241"/>
        <v/>
      </c>
      <c r="AQ1005" s="37">
        <v>997</v>
      </c>
      <c r="AR1005" s="37" t="str">
        <f t="shared" si="242"/>
        <v/>
      </c>
      <c r="AT1005" s="37" t="str">
        <f t="shared" si="243"/>
        <v/>
      </c>
      <c r="AV1005" s="22" t="str">
        <f t="shared" si="244"/>
        <v/>
      </c>
    </row>
    <row r="1006" spans="1:48" x14ac:dyDescent="0.25">
      <c r="A1006" s="14"/>
      <c r="B1006" s="145"/>
      <c r="C1006" s="146"/>
      <c r="D1006" s="147"/>
      <c r="E1006" s="147"/>
      <c r="F1006" s="148"/>
      <c r="G1006" s="149"/>
      <c r="H1006" s="150"/>
      <c r="I1006" s="151"/>
      <c r="J1006" s="152"/>
      <c r="K1006" s="14"/>
      <c r="L1006" s="162" t="str">
        <f t="shared" si="234"/>
        <v/>
      </c>
      <c r="M1006" s="163" t="str">
        <f t="shared" si="235"/>
        <v/>
      </c>
      <c r="N1006" s="164" t="str">
        <f t="shared" si="240"/>
        <v/>
      </c>
      <c r="O1006" s="14"/>
      <c r="P1006" s="172" t="str">
        <f>IF(I1006='Intro &amp; Setup'!$AC$49, Schedule!$P$7, "")</f>
        <v/>
      </c>
      <c r="Q1006" s="14"/>
      <c r="S1006" s="12" t="str">
        <f t="shared" si="236"/>
        <v/>
      </c>
      <c r="U1006" s="22">
        <f>IF(I1006='Intro &amp; Setup'!$AC$49, AF1006, 0)</f>
        <v>0</v>
      </c>
      <c r="V1006" s="57" t="str">
        <f t="shared" si="237"/>
        <v/>
      </c>
      <c r="X1006" s="5" t="str">
        <f t="shared" si="245"/>
        <v/>
      </c>
      <c r="Y1006" s="6" t="str">
        <f t="shared" si="245"/>
        <v/>
      </c>
      <c r="Z1006" s="7" t="str">
        <f t="shared" si="245"/>
        <v/>
      </c>
      <c r="AA1006" s="6"/>
      <c r="AB1006" s="32" t="str">
        <f t="shared" ca="1" si="246"/>
        <v/>
      </c>
      <c r="AC1006" s="59" t="str">
        <f t="shared" ca="1" si="246"/>
        <v/>
      </c>
      <c r="AD1006" s="60" t="str">
        <f t="shared" ca="1" si="246"/>
        <v/>
      </c>
      <c r="AE1006" s="59"/>
      <c r="AF1006" s="22" t="str">
        <f>IF(AND(I1006="", J1006=""), "", IF(AND(J1006="", 'Intro &amp; Setup'!$K$42&gt;0), 'Intro &amp; Setup'!$K$42, J1006))</f>
        <v/>
      </c>
      <c r="AO1006" s="37" t="str">
        <f>IF(B1006="", "", IF(COUNTIF($B$9:B1005, B1006)&gt;0, "", B1006))</f>
        <v/>
      </c>
      <c r="AP1006" s="37" t="str">
        <f t="shared" si="241"/>
        <v/>
      </c>
      <c r="AQ1006" s="37">
        <v>998</v>
      </c>
      <c r="AR1006" s="37" t="str">
        <f t="shared" si="242"/>
        <v/>
      </c>
      <c r="AT1006" s="37" t="str">
        <f t="shared" si="243"/>
        <v/>
      </c>
      <c r="AV1006" s="22" t="str">
        <f t="shared" si="244"/>
        <v/>
      </c>
    </row>
    <row r="1007" spans="1:48" x14ac:dyDescent="0.25">
      <c r="A1007" s="14"/>
      <c r="B1007" s="145"/>
      <c r="C1007" s="146"/>
      <c r="D1007" s="147"/>
      <c r="E1007" s="147"/>
      <c r="F1007" s="148"/>
      <c r="G1007" s="149"/>
      <c r="H1007" s="150"/>
      <c r="I1007" s="151"/>
      <c r="J1007" s="152"/>
      <c r="K1007" s="14"/>
      <c r="L1007" s="162" t="str">
        <f t="shared" si="234"/>
        <v/>
      </c>
      <c r="M1007" s="163" t="str">
        <f t="shared" si="235"/>
        <v/>
      </c>
      <c r="N1007" s="164" t="str">
        <f t="shared" si="240"/>
        <v/>
      </c>
      <c r="O1007" s="14"/>
      <c r="P1007" s="172" t="str">
        <f>IF(I1007='Intro &amp; Setup'!$AC$49, Schedule!$P$7, "")</f>
        <v/>
      </c>
      <c r="Q1007" s="14"/>
      <c r="S1007" s="12" t="str">
        <f t="shared" si="236"/>
        <v/>
      </c>
      <c r="U1007" s="22">
        <f>IF(I1007='Intro &amp; Setup'!$AC$49, AF1007, 0)</f>
        <v>0</v>
      </c>
      <c r="V1007" s="57" t="str">
        <f t="shared" si="237"/>
        <v/>
      </c>
      <c r="X1007" s="5" t="str">
        <f t="shared" si="245"/>
        <v/>
      </c>
      <c r="Y1007" s="6" t="str">
        <f t="shared" si="245"/>
        <v/>
      </c>
      <c r="Z1007" s="7" t="str">
        <f t="shared" si="245"/>
        <v/>
      </c>
      <c r="AA1007" s="6"/>
      <c r="AB1007" s="32" t="str">
        <f t="shared" ca="1" si="246"/>
        <v/>
      </c>
      <c r="AC1007" s="59" t="str">
        <f t="shared" ca="1" si="246"/>
        <v/>
      </c>
      <c r="AD1007" s="60" t="str">
        <f t="shared" ca="1" si="246"/>
        <v/>
      </c>
      <c r="AE1007" s="59"/>
      <c r="AF1007" s="22" t="str">
        <f>IF(AND(I1007="", J1007=""), "", IF(AND(J1007="", 'Intro &amp; Setup'!$K$42&gt;0), 'Intro &amp; Setup'!$K$42, J1007))</f>
        <v/>
      </c>
      <c r="AO1007" s="37" t="str">
        <f>IF(B1007="", "", IF(COUNTIF($B$9:B1006, B1007)&gt;0, "", B1007))</f>
        <v/>
      </c>
      <c r="AP1007" s="37" t="str">
        <f t="shared" si="241"/>
        <v/>
      </c>
      <c r="AQ1007" s="37">
        <v>999</v>
      </c>
      <c r="AR1007" s="37" t="str">
        <f t="shared" si="242"/>
        <v/>
      </c>
      <c r="AT1007" s="37" t="str">
        <f t="shared" si="243"/>
        <v/>
      </c>
      <c r="AV1007" s="22" t="str">
        <f t="shared" si="244"/>
        <v/>
      </c>
    </row>
    <row r="1008" spans="1:48" x14ac:dyDescent="0.25">
      <c r="A1008" s="14"/>
      <c r="B1008" s="145"/>
      <c r="C1008" s="146"/>
      <c r="D1008" s="147"/>
      <c r="E1008" s="147"/>
      <c r="F1008" s="148"/>
      <c r="G1008" s="149"/>
      <c r="H1008" s="150"/>
      <c r="I1008" s="151"/>
      <c r="J1008" s="152"/>
      <c r="K1008" s="14"/>
      <c r="L1008" s="162" t="str">
        <f t="shared" si="234"/>
        <v/>
      </c>
      <c r="M1008" s="163" t="str">
        <f t="shared" si="235"/>
        <v/>
      </c>
      <c r="N1008" s="164" t="str">
        <f t="shared" si="240"/>
        <v/>
      </c>
      <c r="O1008" s="14"/>
      <c r="P1008" s="172" t="str">
        <f>IF(I1008='Intro &amp; Setup'!$AC$49, Schedule!$P$7, "")</f>
        <v/>
      </c>
      <c r="Q1008" s="14"/>
      <c r="S1008" s="12" t="str">
        <f t="shared" si="236"/>
        <v/>
      </c>
      <c r="U1008" s="22">
        <f>IF(I1008='Intro &amp; Setup'!$AC$49, AF1008, 0)</f>
        <v>0</v>
      </c>
      <c r="V1008" s="57" t="str">
        <f t="shared" si="237"/>
        <v/>
      </c>
      <c r="X1008" s="5" t="str">
        <f t="shared" si="245"/>
        <v/>
      </c>
      <c r="Y1008" s="6" t="str">
        <f t="shared" si="245"/>
        <v/>
      </c>
      <c r="Z1008" s="7" t="str">
        <f t="shared" si="245"/>
        <v/>
      </c>
      <c r="AA1008" s="6"/>
      <c r="AB1008" s="32" t="str">
        <f t="shared" ca="1" si="246"/>
        <v/>
      </c>
      <c r="AC1008" s="59" t="str">
        <f t="shared" ca="1" si="246"/>
        <v/>
      </c>
      <c r="AD1008" s="60" t="str">
        <f t="shared" ca="1" si="246"/>
        <v/>
      </c>
      <c r="AE1008" s="59"/>
      <c r="AF1008" s="22" t="str">
        <f>IF(AND(I1008="", J1008=""), "", IF(AND(J1008="", 'Intro &amp; Setup'!$K$42&gt;0), 'Intro &amp; Setup'!$K$42, J1008))</f>
        <v/>
      </c>
      <c r="AO1008" s="37" t="str">
        <f>IF(B1008="", "", IF(COUNTIF($B$9:B1007, B1008)&gt;0, "", B1008))</f>
        <v/>
      </c>
      <c r="AP1008" s="37" t="str">
        <f t="shared" si="241"/>
        <v/>
      </c>
      <c r="AQ1008" s="37">
        <v>1000</v>
      </c>
      <c r="AR1008" s="37" t="str">
        <f t="shared" si="242"/>
        <v/>
      </c>
      <c r="AT1008" s="37" t="str">
        <f t="shared" si="243"/>
        <v/>
      </c>
      <c r="AV1008" s="22" t="str">
        <f t="shared" si="244"/>
        <v/>
      </c>
    </row>
    <row r="1009" spans="1:48" x14ac:dyDescent="0.25">
      <c r="A1009" s="14"/>
      <c r="B1009" s="145"/>
      <c r="C1009" s="146"/>
      <c r="D1009" s="147"/>
      <c r="E1009" s="147"/>
      <c r="F1009" s="148"/>
      <c r="G1009" s="149"/>
      <c r="H1009" s="150"/>
      <c r="I1009" s="151"/>
      <c r="J1009" s="152"/>
      <c r="K1009" s="14"/>
      <c r="L1009" s="162" t="str">
        <f t="shared" si="234"/>
        <v/>
      </c>
      <c r="M1009" s="163" t="str">
        <f t="shared" si="235"/>
        <v/>
      </c>
      <c r="N1009" s="164" t="str">
        <f t="shared" si="240"/>
        <v/>
      </c>
      <c r="O1009" s="14"/>
      <c r="P1009" s="172" t="str">
        <f>IF(I1009='Intro &amp; Setup'!$AC$49, Schedule!$P$7, "")</f>
        <v/>
      </c>
      <c r="Q1009" s="14"/>
      <c r="S1009" s="12" t="str">
        <f t="shared" si="236"/>
        <v/>
      </c>
      <c r="U1009" s="22">
        <f>IF(I1009='Intro &amp; Setup'!$AC$49, AF1009, 0)</f>
        <v>0</v>
      </c>
      <c r="V1009" s="57" t="str">
        <f t="shared" si="237"/>
        <v/>
      </c>
      <c r="X1009" s="5" t="str">
        <f t="shared" ref="X1009:Z1028" si="247">IF($I1009="", "", IF($S1009=X$8, $I1009, ""))</f>
        <v/>
      </c>
      <c r="Y1009" s="6" t="str">
        <f t="shared" si="247"/>
        <v/>
      </c>
      <c r="Z1009" s="7" t="str">
        <f t="shared" si="247"/>
        <v/>
      </c>
      <c r="AA1009" s="6"/>
      <c r="AB1009" s="32" t="str">
        <f t="shared" ref="AB1009:AD1028" ca="1" si="248">IF($S1009=AB$8, $AF1009, "")</f>
        <v/>
      </c>
      <c r="AC1009" s="59" t="str">
        <f t="shared" ca="1" si="248"/>
        <v/>
      </c>
      <c r="AD1009" s="60" t="str">
        <f t="shared" ca="1" si="248"/>
        <v/>
      </c>
      <c r="AE1009" s="59"/>
      <c r="AF1009" s="22" t="str">
        <f>IF(AND(I1009="", J1009=""), "", IF(AND(J1009="", 'Intro &amp; Setup'!$K$42&gt;0), 'Intro &amp; Setup'!$K$42, J1009))</f>
        <v/>
      </c>
      <c r="AO1009" s="37" t="str">
        <f>IF(B1009="", "", IF(COUNTIF($B$9:B1008, B1009)&gt;0, "", B1009))</f>
        <v/>
      </c>
      <c r="AP1009" s="37" t="str">
        <f t="shared" si="241"/>
        <v/>
      </c>
      <c r="AQ1009" s="37">
        <v>1001</v>
      </c>
      <c r="AR1009" s="37" t="str">
        <f t="shared" si="242"/>
        <v/>
      </c>
      <c r="AT1009" s="37" t="str">
        <f t="shared" si="243"/>
        <v/>
      </c>
      <c r="AV1009" s="22" t="str">
        <f t="shared" si="244"/>
        <v/>
      </c>
    </row>
    <row r="1010" spans="1:48" x14ac:dyDescent="0.25">
      <c r="A1010" s="14"/>
      <c r="B1010" s="145"/>
      <c r="C1010" s="146"/>
      <c r="D1010" s="147"/>
      <c r="E1010" s="147"/>
      <c r="F1010" s="148"/>
      <c r="G1010" s="149"/>
      <c r="H1010" s="150"/>
      <c r="I1010" s="151"/>
      <c r="J1010" s="152"/>
      <c r="K1010" s="14"/>
      <c r="L1010" s="162" t="str">
        <f t="shared" si="234"/>
        <v/>
      </c>
      <c r="M1010" s="163" t="str">
        <f t="shared" si="235"/>
        <v/>
      </c>
      <c r="N1010" s="164" t="str">
        <f t="shared" si="240"/>
        <v/>
      </c>
      <c r="O1010" s="14"/>
      <c r="P1010" s="172" t="str">
        <f>IF(I1010='Intro &amp; Setup'!$AC$49, Schedule!$P$7, "")</f>
        <v/>
      </c>
      <c r="Q1010" s="14"/>
      <c r="S1010" s="12" t="str">
        <f t="shared" si="236"/>
        <v/>
      </c>
      <c r="U1010" s="22">
        <f>IF(I1010='Intro &amp; Setup'!$AC$49, AF1010, 0)</f>
        <v>0</v>
      </c>
      <c r="V1010" s="57" t="str">
        <f t="shared" si="237"/>
        <v/>
      </c>
      <c r="X1010" s="5" t="str">
        <f t="shared" si="247"/>
        <v/>
      </c>
      <c r="Y1010" s="6" t="str">
        <f t="shared" si="247"/>
        <v/>
      </c>
      <c r="Z1010" s="7" t="str">
        <f t="shared" si="247"/>
        <v/>
      </c>
      <c r="AA1010" s="6"/>
      <c r="AB1010" s="32" t="str">
        <f t="shared" ca="1" si="248"/>
        <v/>
      </c>
      <c r="AC1010" s="59" t="str">
        <f t="shared" ca="1" si="248"/>
        <v/>
      </c>
      <c r="AD1010" s="60" t="str">
        <f t="shared" ca="1" si="248"/>
        <v/>
      </c>
      <c r="AE1010" s="59"/>
      <c r="AF1010" s="22" t="str">
        <f>IF(AND(I1010="", J1010=""), "", IF(AND(J1010="", 'Intro &amp; Setup'!$K$42&gt;0), 'Intro &amp; Setup'!$K$42, J1010))</f>
        <v/>
      </c>
      <c r="AO1010" s="37" t="str">
        <f>IF(B1010="", "", IF(COUNTIF($B$9:B1009, B1010)&gt;0, "", B1010))</f>
        <v/>
      </c>
      <c r="AP1010" s="37" t="str">
        <f t="shared" si="241"/>
        <v/>
      </c>
      <c r="AQ1010" s="37">
        <v>1002</v>
      </c>
      <c r="AR1010" s="37" t="str">
        <f t="shared" si="242"/>
        <v/>
      </c>
      <c r="AT1010" s="37" t="str">
        <f t="shared" si="243"/>
        <v/>
      </c>
      <c r="AV1010" s="22" t="str">
        <f t="shared" si="244"/>
        <v/>
      </c>
    </row>
    <row r="1011" spans="1:48" x14ac:dyDescent="0.25">
      <c r="A1011" s="14"/>
      <c r="B1011" s="145"/>
      <c r="C1011" s="146"/>
      <c r="D1011" s="147"/>
      <c r="E1011" s="147"/>
      <c r="F1011" s="148"/>
      <c r="G1011" s="149"/>
      <c r="H1011" s="150"/>
      <c r="I1011" s="151"/>
      <c r="J1011" s="152"/>
      <c r="K1011" s="14"/>
      <c r="L1011" s="162" t="str">
        <f t="shared" si="234"/>
        <v/>
      </c>
      <c r="M1011" s="163" t="str">
        <f t="shared" si="235"/>
        <v/>
      </c>
      <c r="N1011" s="164" t="str">
        <f t="shared" si="240"/>
        <v/>
      </c>
      <c r="O1011" s="14"/>
      <c r="P1011" s="172" t="str">
        <f>IF(I1011='Intro &amp; Setup'!$AC$49, Schedule!$P$7, "")</f>
        <v/>
      </c>
      <c r="Q1011" s="14"/>
      <c r="S1011" s="12" t="str">
        <f t="shared" si="236"/>
        <v/>
      </c>
      <c r="U1011" s="22">
        <f>IF(I1011='Intro &amp; Setup'!$AC$49, AF1011, 0)</f>
        <v>0</v>
      </c>
      <c r="V1011" s="57" t="str">
        <f t="shared" si="237"/>
        <v/>
      </c>
      <c r="X1011" s="5" t="str">
        <f t="shared" si="247"/>
        <v/>
      </c>
      <c r="Y1011" s="6" t="str">
        <f t="shared" si="247"/>
        <v/>
      </c>
      <c r="Z1011" s="7" t="str">
        <f t="shared" si="247"/>
        <v/>
      </c>
      <c r="AA1011" s="6"/>
      <c r="AB1011" s="32" t="str">
        <f t="shared" ca="1" si="248"/>
        <v/>
      </c>
      <c r="AC1011" s="59" t="str">
        <f t="shared" ca="1" si="248"/>
        <v/>
      </c>
      <c r="AD1011" s="60" t="str">
        <f t="shared" ca="1" si="248"/>
        <v/>
      </c>
      <c r="AE1011" s="59"/>
      <c r="AF1011" s="22" t="str">
        <f>IF(AND(I1011="", J1011=""), "", IF(AND(J1011="", 'Intro &amp; Setup'!$K$42&gt;0), 'Intro &amp; Setup'!$K$42, J1011))</f>
        <v/>
      </c>
      <c r="AO1011" s="37" t="str">
        <f>IF(B1011="", "", IF(COUNTIF($B$9:B1010, B1011)&gt;0, "", B1011))</f>
        <v/>
      </c>
      <c r="AP1011" s="37" t="str">
        <f t="shared" si="241"/>
        <v/>
      </c>
      <c r="AQ1011" s="37">
        <v>1003</v>
      </c>
      <c r="AR1011" s="37" t="str">
        <f t="shared" si="242"/>
        <v/>
      </c>
      <c r="AT1011" s="37" t="str">
        <f t="shared" si="243"/>
        <v/>
      </c>
      <c r="AV1011" s="22" t="str">
        <f t="shared" si="244"/>
        <v/>
      </c>
    </row>
    <row r="1012" spans="1:48" x14ac:dyDescent="0.25">
      <c r="A1012" s="14"/>
      <c r="B1012" s="145"/>
      <c r="C1012" s="146"/>
      <c r="D1012" s="147"/>
      <c r="E1012" s="147"/>
      <c r="F1012" s="148"/>
      <c r="G1012" s="149"/>
      <c r="H1012" s="150"/>
      <c r="I1012" s="151"/>
      <c r="J1012" s="152"/>
      <c r="K1012" s="14"/>
      <c r="L1012" s="162" t="str">
        <f t="shared" si="234"/>
        <v/>
      </c>
      <c r="M1012" s="163" t="str">
        <f t="shared" si="235"/>
        <v/>
      </c>
      <c r="N1012" s="164" t="str">
        <f t="shared" si="240"/>
        <v/>
      </c>
      <c r="O1012" s="14"/>
      <c r="P1012" s="172" t="str">
        <f>IF(I1012='Intro &amp; Setup'!$AC$49, Schedule!$P$7, "")</f>
        <v/>
      </c>
      <c r="Q1012" s="14"/>
      <c r="S1012" s="12" t="str">
        <f t="shared" si="236"/>
        <v/>
      </c>
      <c r="U1012" s="22">
        <f>IF(I1012='Intro &amp; Setup'!$AC$49, AF1012, 0)</f>
        <v>0</v>
      </c>
      <c r="V1012" s="57" t="str">
        <f t="shared" si="237"/>
        <v/>
      </c>
      <c r="X1012" s="5" t="str">
        <f t="shared" si="247"/>
        <v/>
      </c>
      <c r="Y1012" s="6" t="str">
        <f t="shared" si="247"/>
        <v/>
      </c>
      <c r="Z1012" s="7" t="str">
        <f t="shared" si="247"/>
        <v/>
      </c>
      <c r="AA1012" s="6"/>
      <c r="AB1012" s="32" t="str">
        <f t="shared" ca="1" si="248"/>
        <v/>
      </c>
      <c r="AC1012" s="59" t="str">
        <f t="shared" ca="1" si="248"/>
        <v/>
      </c>
      <c r="AD1012" s="60" t="str">
        <f t="shared" ca="1" si="248"/>
        <v/>
      </c>
      <c r="AE1012" s="59"/>
      <c r="AF1012" s="22" t="str">
        <f>IF(AND(I1012="", J1012=""), "", IF(AND(J1012="", 'Intro &amp; Setup'!$K$42&gt;0), 'Intro &amp; Setup'!$K$42, J1012))</f>
        <v/>
      </c>
      <c r="AO1012" s="37" t="str">
        <f>IF(B1012="", "", IF(COUNTIF($B$9:B1011, B1012)&gt;0, "", B1012))</f>
        <v/>
      </c>
      <c r="AP1012" s="37" t="str">
        <f t="shared" si="241"/>
        <v/>
      </c>
      <c r="AQ1012" s="37">
        <v>1004</v>
      </c>
      <c r="AR1012" s="37" t="str">
        <f t="shared" si="242"/>
        <v/>
      </c>
      <c r="AT1012" s="37" t="str">
        <f t="shared" si="243"/>
        <v/>
      </c>
      <c r="AV1012" s="22" t="str">
        <f t="shared" si="244"/>
        <v/>
      </c>
    </row>
    <row r="1013" spans="1:48" x14ac:dyDescent="0.25">
      <c r="A1013" s="14"/>
      <c r="B1013" s="145"/>
      <c r="C1013" s="146"/>
      <c r="D1013" s="147"/>
      <c r="E1013" s="147"/>
      <c r="F1013" s="148"/>
      <c r="G1013" s="149"/>
      <c r="H1013" s="150"/>
      <c r="I1013" s="151"/>
      <c r="J1013" s="152"/>
      <c r="K1013" s="14"/>
      <c r="L1013" s="162" t="str">
        <f t="shared" si="234"/>
        <v/>
      </c>
      <c r="M1013" s="163" t="str">
        <f t="shared" si="235"/>
        <v/>
      </c>
      <c r="N1013" s="164" t="str">
        <f t="shared" si="240"/>
        <v/>
      </c>
      <c r="O1013" s="14"/>
      <c r="P1013" s="172" t="str">
        <f>IF(I1013='Intro &amp; Setup'!$AC$49, Schedule!$P$7, "")</f>
        <v/>
      </c>
      <c r="Q1013" s="14"/>
      <c r="S1013" s="12" t="str">
        <f t="shared" si="236"/>
        <v/>
      </c>
      <c r="U1013" s="22">
        <f>IF(I1013='Intro &amp; Setup'!$AC$49, AF1013, 0)</f>
        <v>0</v>
      </c>
      <c r="V1013" s="57" t="str">
        <f t="shared" si="237"/>
        <v/>
      </c>
      <c r="X1013" s="5" t="str">
        <f t="shared" si="247"/>
        <v/>
      </c>
      <c r="Y1013" s="6" t="str">
        <f t="shared" si="247"/>
        <v/>
      </c>
      <c r="Z1013" s="7" t="str">
        <f t="shared" si="247"/>
        <v/>
      </c>
      <c r="AA1013" s="6"/>
      <c r="AB1013" s="32" t="str">
        <f t="shared" ca="1" si="248"/>
        <v/>
      </c>
      <c r="AC1013" s="59" t="str">
        <f t="shared" ca="1" si="248"/>
        <v/>
      </c>
      <c r="AD1013" s="60" t="str">
        <f t="shared" ca="1" si="248"/>
        <v/>
      </c>
      <c r="AE1013" s="59"/>
      <c r="AF1013" s="22" t="str">
        <f>IF(AND(I1013="", J1013=""), "", IF(AND(J1013="", 'Intro &amp; Setup'!$K$42&gt;0), 'Intro &amp; Setup'!$K$42, J1013))</f>
        <v/>
      </c>
      <c r="AO1013" s="37" t="str">
        <f>IF(B1013="", "", IF(COUNTIF($B$9:B1012, B1013)&gt;0, "", B1013))</f>
        <v/>
      </c>
      <c r="AP1013" s="37" t="str">
        <f t="shared" si="241"/>
        <v/>
      </c>
      <c r="AQ1013" s="37">
        <v>1005</v>
      </c>
      <c r="AR1013" s="37" t="str">
        <f t="shared" si="242"/>
        <v/>
      </c>
      <c r="AT1013" s="37" t="str">
        <f t="shared" si="243"/>
        <v/>
      </c>
      <c r="AV1013" s="22" t="str">
        <f t="shared" si="244"/>
        <v/>
      </c>
    </row>
    <row r="1014" spans="1:48" x14ac:dyDescent="0.25">
      <c r="A1014" s="14"/>
      <c r="B1014" s="145"/>
      <c r="C1014" s="146"/>
      <c r="D1014" s="147"/>
      <c r="E1014" s="147"/>
      <c r="F1014" s="148"/>
      <c r="G1014" s="149"/>
      <c r="H1014" s="150"/>
      <c r="I1014" s="151"/>
      <c r="J1014" s="152"/>
      <c r="K1014" s="14"/>
      <c r="L1014" s="162" t="str">
        <f t="shared" si="234"/>
        <v/>
      </c>
      <c r="M1014" s="163" t="str">
        <f t="shared" si="235"/>
        <v/>
      </c>
      <c r="N1014" s="164" t="str">
        <f t="shared" si="240"/>
        <v/>
      </c>
      <c r="O1014" s="14"/>
      <c r="P1014" s="172" t="str">
        <f>IF(I1014='Intro &amp; Setup'!$AC$49, Schedule!$P$7, "")</f>
        <v/>
      </c>
      <c r="Q1014" s="14"/>
      <c r="S1014" s="12" t="str">
        <f t="shared" si="236"/>
        <v/>
      </c>
      <c r="U1014" s="22">
        <f>IF(I1014='Intro &amp; Setup'!$AC$49, AF1014, 0)</f>
        <v>0</v>
      </c>
      <c r="V1014" s="57" t="str">
        <f t="shared" si="237"/>
        <v/>
      </c>
      <c r="X1014" s="5" t="str">
        <f t="shared" si="247"/>
        <v/>
      </c>
      <c r="Y1014" s="6" t="str">
        <f t="shared" si="247"/>
        <v/>
      </c>
      <c r="Z1014" s="7" t="str">
        <f t="shared" si="247"/>
        <v/>
      </c>
      <c r="AA1014" s="6"/>
      <c r="AB1014" s="32" t="str">
        <f t="shared" ca="1" si="248"/>
        <v/>
      </c>
      <c r="AC1014" s="59" t="str">
        <f t="shared" ca="1" si="248"/>
        <v/>
      </c>
      <c r="AD1014" s="60" t="str">
        <f t="shared" ca="1" si="248"/>
        <v/>
      </c>
      <c r="AE1014" s="59"/>
      <c r="AF1014" s="22" t="str">
        <f>IF(AND(I1014="", J1014=""), "", IF(AND(J1014="", 'Intro &amp; Setup'!$K$42&gt;0), 'Intro &amp; Setup'!$K$42, J1014))</f>
        <v/>
      </c>
      <c r="AO1014" s="37" t="str">
        <f>IF(B1014="", "", IF(COUNTIF($B$9:B1013, B1014)&gt;0, "", B1014))</f>
        <v/>
      </c>
      <c r="AP1014" s="37" t="str">
        <f t="shared" si="241"/>
        <v/>
      </c>
      <c r="AQ1014" s="37">
        <v>1006</v>
      </c>
      <c r="AR1014" s="37" t="str">
        <f t="shared" si="242"/>
        <v/>
      </c>
      <c r="AT1014" s="37" t="str">
        <f t="shared" si="243"/>
        <v/>
      </c>
      <c r="AV1014" s="22" t="str">
        <f t="shared" si="244"/>
        <v/>
      </c>
    </row>
    <row r="1015" spans="1:48" x14ac:dyDescent="0.25">
      <c r="A1015" s="14"/>
      <c r="B1015" s="145"/>
      <c r="C1015" s="146"/>
      <c r="D1015" s="147"/>
      <c r="E1015" s="147"/>
      <c r="F1015" s="148"/>
      <c r="G1015" s="149"/>
      <c r="H1015" s="150"/>
      <c r="I1015" s="151"/>
      <c r="J1015" s="152"/>
      <c r="K1015" s="14"/>
      <c r="L1015" s="162" t="str">
        <f t="shared" si="234"/>
        <v/>
      </c>
      <c r="M1015" s="163" t="str">
        <f t="shared" si="235"/>
        <v/>
      </c>
      <c r="N1015" s="164" t="str">
        <f t="shared" si="240"/>
        <v/>
      </c>
      <c r="O1015" s="14"/>
      <c r="P1015" s="172" t="str">
        <f>IF(I1015='Intro &amp; Setup'!$AC$49, Schedule!$P$7, "")</f>
        <v/>
      </c>
      <c r="Q1015" s="14"/>
      <c r="S1015" s="12" t="str">
        <f t="shared" si="236"/>
        <v/>
      </c>
      <c r="U1015" s="22">
        <f>IF(I1015='Intro &amp; Setup'!$AC$49, AF1015, 0)</f>
        <v>0</v>
      </c>
      <c r="V1015" s="57" t="str">
        <f t="shared" si="237"/>
        <v/>
      </c>
      <c r="X1015" s="5" t="str">
        <f t="shared" si="247"/>
        <v/>
      </c>
      <c r="Y1015" s="6" t="str">
        <f t="shared" si="247"/>
        <v/>
      </c>
      <c r="Z1015" s="7" t="str">
        <f t="shared" si="247"/>
        <v/>
      </c>
      <c r="AA1015" s="6"/>
      <c r="AB1015" s="32" t="str">
        <f t="shared" ca="1" si="248"/>
        <v/>
      </c>
      <c r="AC1015" s="59" t="str">
        <f t="shared" ca="1" si="248"/>
        <v/>
      </c>
      <c r="AD1015" s="60" t="str">
        <f t="shared" ca="1" si="248"/>
        <v/>
      </c>
      <c r="AE1015" s="59"/>
      <c r="AF1015" s="22" t="str">
        <f>IF(AND(I1015="", J1015=""), "", IF(AND(J1015="", 'Intro &amp; Setup'!$K$42&gt;0), 'Intro &amp; Setup'!$K$42, J1015))</f>
        <v/>
      </c>
      <c r="AO1015" s="37" t="str">
        <f>IF(B1015="", "", IF(COUNTIF($B$9:B1014, B1015)&gt;0, "", B1015))</f>
        <v/>
      </c>
      <c r="AP1015" s="37" t="str">
        <f t="shared" si="241"/>
        <v/>
      </c>
      <c r="AQ1015" s="37">
        <v>1007</v>
      </c>
      <c r="AR1015" s="37" t="str">
        <f t="shared" si="242"/>
        <v/>
      </c>
      <c r="AT1015" s="37" t="str">
        <f t="shared" si="243"/>
        <v/>
      </c>
      <c r="AV1015" s="22" t="str">
        <f t="shared" si="244"/>
        <v/>
      </c>
    </row>
    <row r="1016" spans="1:48" x14ac:dyDescent="0.25">
      <c r="A1016" s="14"/>
      <c r="B1016" s="145"/>
      <c r="C1016" s="146"/>
      <c r="D1016" s="147"/>
      <c r="E1016" s="147"/>
      <c r="F1016" s="148"/>
      <c r="G1016" s="149"/>
      <c r="H1016" s="150"/>
      <c r="I1016" s="151"/>
      <c r="J1016" s="152"/>
      <c r="K1016" s="14"/>
      <c r="L1016" s="162" t="str">
        <f t="shared" si="234"/>
        <v/>
      </c>
      <c r="M1016" s="163" t="str">
        <f t="shared" si="235"/>
        <v/>
      </c>
      <c r="N1016" s="164" t="str">
        <f t="shared" si="240"/>
        <v/>
      </c>
      <c r="O1016" s="14"/>
      <c r="P1016" s="172" t="str">
        <f>IF(I1016='Intro &amp; Setup'!$AC$49, Schedule!$P$7, "")</f>
        <v/>
      </c>
      <c r="Q1016" s="14"/>
      <c r="S1016" s="12" t="str">
        <f t="shared" si="236"/>
        <v/>
      </c>
      <c r="U1016" s="22">
        <f>IF(I1016='Intro &amp; Setup'!$AC$49, AF1016, 0)</f>
        <v>0</v>
      </c>
      <c r="V1016" s="57" t="str">
        <f t="shared" si="237"/>
        <v/>
      </c>
      <c r="X1016" s="5" t="str">
        <f t="shared" si="247"/>
        <v/>
      </c>
      <c r="Y1016" s="6" t="str">
        <f t="shared" si="247"/>
        <v/>
      </c>
      <c r="Z1016" s="7" t="str">
        <f t="shared" si="247"/>
        <v/>
      </c>
      <c r="AA1016" s="6"/>
      <c r="AB1016" s="32" t="str">
        <f t="shared" ca="1" si="248"/>
        <v/>
      </c>
      <c r="AC1016" s="59" t="str">
        <f t="shared" ca="1" si="248"/>
        <v/>
      </c>
      <c r="AD1016" s="60" t="str">
        <f t="shared" ca="1" si="248"/>
        <v/>
      </c>
      <c r="AE1016" s="59"/>
      <c r="AF1016" s="22" t="str">
        <f>IF(AND(I1016="", J1016=""), "", IF(AND(J1016="", 'Intro &amp; Setup'!$K$42&gt;0), 'Intro &amp; Setup'!$K$42, J1016))</f>
        <v/>
      </c>
      <c r="AO1016" s="37" t="str">
        <f>IF(B1016="", "", IF(COUNTIF($B$9:B1015, B1016)&gt;0, "", B1016))</f>
        <v/>
      </c>
      <c r="AP1016" s="37" t="str">
        <f t="shared" si="241"/>
        <v/>
      </c>
      <c r="AQ1016" s="37">
        <v>1008</v>
      </c>
      <c r="AR1016" s="37" t="str">
        <f t="shared" si="242"/>
        <v/>
      </c>
      <c r="AT1016" s="37" t="str">
        <f t="shared" si="243"/>
        <v/>
      </c>
      <c r="AV1016" s="22" t="str">
        <f t="shared" si="244"/>
        <v/>
      </c>
    </row>
    <row r="1017" spans="1:48" x14ac:dyDescent="0.25">
      <c r="A1017" s="14"/>
      <c r="B1017" s="145"/>
      <c r="C1017" s="146"/>
      <c r="D1017" s="147"/>
      <c r="E1017" s="147"/>
      <c r="F1017" s="148"/>
      <c r="G1017" s="149"/>
      <c r="H1017" s="150"/>
      <c r="I1017" s="151"/>
      <c r="J1017" s="152"/>
      <c r="K1017" s="14"/>
      <c r="L1017" s="162" t="str">
        <f t="shared" si="234"/>
        <v/>
      </c>
      <c r="M1017" s="163" t="str">
        <f t="shared" si="235"/>
        <v/>
      </c>
      <c r="N1017" s="164" t="str">
        <f t="shared" si="240"/>
        <v/>
      </c>
      <c r="O1017" s="14"/>
      <c r="P1017" s="172" t="str">
        <f>IF(I1017='Intro &amp; Setup'!$AC$49, Schedule!$P$7, "")</f>
        <v/>
      </c>
      <c r="Q1017" s="14"/>
      <c r="S1017" s="12" t="str">
        <f t="shared" si="236"/>
        <v/>
      </c>
      <c r="U1017" s="22">
        <f>IF(I1017='Intro &amp; Setup'!$AC$49, AF1017, 0)</f>
        <v>0</v>
      </c>
      <c r="V1017" s="57" t="str">
        <f t="shared" si="237"/>
        <v/>
      </c>
      <c r="X1017" s="5" t="str">
        <f t="shared" si="247"/>
        <v/>
      </c>
      <c r="Y1017" s="6" t="str">
        <f t="shared" si="247"/>
        <v/>
      </c>
      <c r="Z1017" s="7" t="str">
        <f t="shared" si="247"/>
        <v/>
      </c>
      <c r="AA1017" s="6"/>
      <c r="AB1017" s="32" t="str">
        <f t="shared" ca="1" si="248"/>
        <v/>
      </c>
      <c r="AC1017" s="59" t="str">
        <f t="shared" ca="1" si="248"/>
        <v/>
      </c>
      <c r="AD1017" s="60" t="str">
        <f t="shared" ca="1" si="248"/>
        <v/>
      </c>
      <c r="AE1017" s="59"/>
      <c r="AF1017" s="22" t="str">
        <f>IF(AND(I1017="", J1017=""), "", IF(AND(J1017="", 'Intro &amp; Setup'!$K$42&gt;0), 'Intro &amp; Setup'!$K$42, J1017))</f>
        <v/>
      </c>
      <c r="AO1017" s="37" t="str">
        <f>IF(B1017="", "", IF(COUNTIF($B$9:B1016, B1017)&gt;0, "", B1017))</f>
        <v/>
      </c>
      <c r="AP1017" s="37" t="str">
        <f t="shared" si="241"/>
        <v/>
      </c>
      <c r="AQ1017" s="37">
        <v>1009</v>
      </c>
      <c r="AR1017" s="37" t="str">
        <f t="shared" si="242"/>
        <v/>
      </c>
      <c r="AT1017" s="37" t="str">
        <f t="shared" si="243"/>
        <v/>
      </c>
      <c r="AV1017" s="22" t="str">
        <f t="shared" si="244"/>
        <v/>
      </c>
    </row>
    <row r="1018" spans="1:48" x14ac:dyDescent="0.25">
      <c r="A1018" s="14"/>
      <c r="B1018" s="145"/>
      <c r="C1018" s="146"/>
      <c r="D1018" s="147"/>
      <c r="E1018" s="147"/>
      <c r="F1018" s="148"/>
      <c r="G1018" s="149"/>
      <c r="H1018" s="150"/>
      <c r="I1018" s="151"/>
      <c r="J1018" s="152"/>
      <c r="K1018" s="14"/>
      <c r="L1018" s="162" t="str">
        <f t="shared" si="234"/>
        <v/>
      </c>
      <c r="M1018" s="163" t="str">
        <f t="shared" si="235"/>
        <v/>
      </c>
      <c r="N1018" s="164" t="str">
        <f t="shared" si="240"/>
        <v/>
      </c>
      <c r="O1018" s="14"/>
      <c r="P1018" s="172" t="str">
        <f>IF(I1018='Intro &amp; Setup'!$AC$49, Schedule!$P$7, "")</f>
        <v/>
      </c>
      <c r="Q1018" s="14"/>
      <c r="S1018" s="12" t="str">
        <f t="shared" si="236"/>
        <v/>
      </c>
      <c r="U1018" s="22">
        <f>IF(I1018='Intro &amp; Setup'!$AC$49, AF1018, 0)</f>
        <v>0</v>
      </c>
      <c r="V1018" s="57" t="str">
        <f t="shared" si="237"/>
        <v/>
      </c>
      <c r="X1018" s="5" t="str">
        <f t="shared" si="247"/>
        <v/>
      </c>
      <c r="Y1018" s="6" t="str">
        <f t="shared" si="247"/>
        <v/>
      </c>
      <c r="Z1018" s="7" t="str">
        <f t="shared" si="247"/>
        <v/>
      </c>
      <c r="AA1018" s="6"/>
      <c r="AB1018" s="32" t="str">
        <f t="shared" ca="1" si="248"/>
        <v/>
      </c>
      <c r="AC1018" s="59" t="str">
        <f t="shared" ca="1" si="248"/>
        <v/>
      </c>
      <c r="AD1018" s="60" t="str">
        <f t="shared" ca="1" si="248"/>
        <v/>
      </c>
      <c r="AE1018" s="59"/>
      <c r="AF1018" s="22" t="str">
        <f>IF(AND(I1018="", J1018=""), "", IF(AND(J1018="", 'Intro &amp; Setup'!$K$42&gt;0), 'Intro &amp; Setup'!$K$42, J1018))</f>
        <v/>
      </c>
      <c r="AO1018" s="37" t="str">
        <f>IF(B1018="", "", IF(COUNTIF($B$9:B1017, B1018)&gt;0, "", B1018))</f>
        <v/>
      </c>
      <c r="AP1018" s="37" t="str">
        <f t="shared" si="241"/>
        <v/>
      </c>
      <c r="AQ1018" s="37">
        <v>1010</v>
      </c>
      <c r="AR1018" s="37" t="str">
        <f t="shared" si="242"/>
        <v/>
      </c>
      <c r="AT1018" s="37" t="str">
        <f t="shared" si="243"/>
        <v/>
      </c>
      <c r="AV1018" s="22" t="str">
        <f t="shared" si="244"/>
        <v/>
      </c>
    </row>
    <row r="1019" spans="1:48" x14ac:dyDescent="0.25">
      <c r="A1019" s="14"/>
      <c r="B1019" s="145"/>
      <c r="C1019" s="146"/>
      <c r="D1019" s="147"/>
      <c r="E1019" s="147"/>
      <c r="F1019" s="148"/>
      <c r="G1019" s="149"/>
      <c r="H1019" s="150"/>
      <c r="I1019" s="151"/>
      <c r="J1019" s="152"/>
      <c r="K1019" s="14"/>
      <c r="L1019" s="162" t="str">
        <f t="shared" si="234"/>
        <v/>
      </c>
      <c r="M1019" s="163" t="str">
        <f t="shared" si="235"/>
        <v/>
      </c>
      <c r="N1019" s="164" t="str">
        <f t="shared" si="240"/>
        <v/>
      </c>
      <c r="O1019" s="14"/>
      <c r="P1019" s="172" t="str">
        <f>IF(I1019='Intro &amp; Setup'!$AC$49, Schedule!$P$7, "")</f>
        <v/>
      </c>
      <c r="Q1019" s="14"/>
      <c r="S1019" s="12" t="str">
        <f t="shared" si="236"/>
        <v/>
      </c>
      <c r="U1019" s="22">
        <f>IF(I1019='Intro &amp; Setup'!$AC$49, AF1019, 0)</f>
        <v>0</v>
      </c>
      <c r="V1019" s="57" t="str">
        <f t="shared" si="237"/>
        <v/>
      </c>
      <c r="X1019" s="5" t="str">
        <f t="shared" si="247"/>
        <v/>
      </c>
      <c r="Y1019" s="6" t="str">
        <f t="shared" si="247"/>
        <v/>
      </c>
      <c r="Z1019" s="7" t="str">
        <f t="shared" si="247"/>
        <v/>
      </c>
      <c r="AA1019" s="6"/>
      <c r="AB1019" s="32" t="str">
        <f t="shared" ca="1" si="248"/>
        <v/>
      </c>
      <c r="AC1019" s="59" t="str">
        <f t="shared" ca="1" si="248"/>
        <v/>
      </c>
      <c r="AD1019" s="60" t="str">
        <f t="shared" ca="1" si="248"/>
        <v/>
      </c>
      <c r="AE1019" s="59"/>
      <c r="AF1019" s="22" t="str">
        <f>IF(AND(I1019="", J1019=""), "", IF(AND(J1019="", 'Intro &amp; Setup'!$K$42&gt;0), 'Intro &amp; Setup'!$K$42, J1019))</f>
        <v/>
      </c>
      <c r="AO1019" s="37" t="str">
        <f>IF(B1019="", "", IF(COUNTIF($B$9:B1018, B1019)&gt;0, "", B1019))</f>
        <v/>
      </c>
      <c r="AP1019" s="37" t="str">
        <f t="shared" si="241"/>
        <v/>
      </c>
      <c r="AQ1019" s="37">
        <v>1011</v>
      </c>
      <c r="AR1019" s="37" t="str">
        <f t="shared" si="242"/>
        <v/>
      </c>
      <c r="AT1019" s="37" t="str">
        <f t="shared" si="243"/>
        <v/>
      </c>
      <c r="AV1019" s="22" t="str">
        <f t="shared" si="244"/>
        <v/>
      </c>
    </row>
    <row r="1020" spans="1:48" x14ac:dyDescent="0.25">
      <c r="A1020" s="14"/>
      <c r="B1020" s="145"/>
      <c r="C1020" s="146"/>
      <c r="D1020" s="147"/>
      <c r="E1020" s="147"/>
      <c r="F1020" s="148"/>
      <c r="G1020" s="149"/>
      <c r="H1020" s="150"/>
      <c r="I1020" s="151"/>
      <c r="J1020" s="152"/>
      <c r="K1020" s="14"/>
      <c r="L1020" s="162" t="str">
        <f t="shared" si="234"/>
        <v/>
      </c>
      <c r="M1020" s="163" t="str">
        <f t="shared" si="235"/>
        <v/>
      </c>
      <c r="N1020" s="164" t="str">
        <f t="shared" si="240"/>
        <v/>
      </c>
      <c r="O1020" s="14"/>
      <c r="P1020" s="172" t="str">
        <f>IF(I1020='Intro &amp; Setup'!$AC$49, Schedule!$P$7, "")</f>
        <v/>
      </c>
      <c r="Q1020" s="14"/>
      <c r="S1020" s="12" t="str">
        <f t="shared" si="236"/>
        <v/>
      </c>
      <c r="U1020" s="22">
        <f>IF(I1020='Intro &amp; Setup'!$AC$49, AF1020, 0)</f>
        <v>0</v>
      </c>
      <c r="V1020" s="57" t="str">
        <f t="shared" si="237"/>
        <v/>
      </c>
      <c r="X1020" s="5" t="str">
        <f t="shared" si="247"/>
        <v/>
      </c>
      <c r="Y1020" s="6" t="str">
        <f t="shared" si="247"/>
        <v/>
      </c>
      <c r="Z1020" s="7" t="str">
        <f t="shared" si="247"/>
        <v/>
      </c>
      <c r="AA1020" s="6"/>
      <c r="AB1020" s="32" t="str">
        <f t="shared" ca="1" si="248"/>
        <v/>
      </c>
      <c r="AC1020" s="59" t="str">
        <f t="shared" ca="1" si="248"/>
        <v/>
      </c>
      <c r="AD1020" s="60" t="str">
        <f t="shared" ca="1" si="248"/>
        <v/>
      </c>
      <c r="AE1020" s="59"/>
      <c r="AF1020" s="22" t="str">
        <f>IF(AND(I1020="", J1020=""), "", IF(AND(J1020="", 'Intro &amp; Setup'!$K$42&gt;0), 'Intro &amp; Setup'!$K$42, J1020))</f>
        <v/>
      </c>
      <c r="AO1020" s="37" t="str">
        <f>IF(B1020="", "", IF(COUNTIF($B$9:B1019, B1020)&gt;0, "", B1020))</f>
        <v/>
      </c>
      <c r="AP1020" s="37" t="str">
        <f t="shared" si="241"/>
        <v/>
      </c>
      <c r="AQ1020" s="37">
        <v>1012</v>
      </c>
      <c r="AR1020" s="37" t="str">
        <f t="shared" si="242"/>
        <v/>
      </c>
      <c r="AT1020" s="37" t="str">
        <f t="shared" si="243"/>
        <v/>
      </c>
      <c r="AV1020" s="22" t="str">
        <f t="shared" si="244"/>
        <v/>
      </c>
    </row>
    <row r="1021" spans="1:48" x14ac:dyDescent="0.25">
      <c r="A1021" s="14"/>
      <c r="B1021" s="145"/>
      <c r="C1021" s="146"/>
      <c r="D1021" s="147"/>
      <c r="E1021" s="147"/>
      <c r="F1021" s="148"/>
      <c r="G1021" s="149"/>
      <c r="H1021" s="150"/>
      <c r="I1021" s="151"/>
      <c r="J1021" s="152"/>
      <c r="K1021" s="14"/>
      <c r="L1021" s="162" t="str">
        <f t="shared" si="234"/>
        <v/>
      </c>
      <c r="M1021" s="163" t="str">
        <f t="shared" si="235"/>
        <v/>
      </c>
      <c r="N1021" s="164" t="str">
        <f t="shared" si="240"/>
        <v/>
      </c>
      <c r="O1021" s="14"/>
      <c r="P1021" s="172" t="str">
        <f>IF(I1021='Intro &amp; Setup'!$AC$49, Schedule!$P$7, "")</f>
        <v/>
      </c>
      <c r="Q1021" s="14"/>
      <c r="S1021" s="12" t="str">
        <f t="shared" si="236"/>
        <v/>
      </c>
      <c r="U1021" s="22">
        <f>IF(I1021='Intro &amp; Setup'!$AC$49, AF1021, 0)</f>
        <v>0</v>
      </c>
      <c r="V1021" s="57" t="str">
        <f t="shared" si="237"/>
        <v/>
      </c>
      <c r="X1021" s="5" t="str">
        <f t="shared" si="247"/>
        <v/>
      </c>
      <c r="Y1021" s="6" t="str">
        <f t="shared" si="247"/>
        <v/>
      </c>
      <c r="Z1021" s="7" t="str">
        <f t="shared" si="247"/>
        <v/>
      </c>
      <c r="AA1021" s="6"/>
      <c r="AB1021" s="32" t="str">
        <f t="shared" ca="1" si="248"/>
        <v/>
      </c>
      <c r="AC1021" s="59" t="str">
        <f t="shared" ca="1" si="248"/>
        <v/>
      </c>
      <c r="AD1021" s="60" t="str">
        <f t="shared" ca="1" si="248"/>
        <v/>
      </c>
      <c r="AE1021" s="59"/>
      <c r="AF1021" s="22" t="str">
        <f>IF(AND(I1021="", J1021=""), "", IF(AND(J1021="", 'Intro &amp; Setup'!$K$42&gt;0), 'Intro &amp; Setup'!$K$42, J1021))</f>
        <v/>
      </c>
      <c r="AO1021" s="37" t="str">
        <f>IF(B1021="", "", IF(COUNTIF($B$9:B1020, B1021)&gt;0, "", B1021))</f>
        <v/>
      </c>
      <c r="AP1021" s="37" t="str">
        <f t="shared" si="241"/>
        <v/>
      </c>
      <c r="AQ1021" s="37">
        <v>1013</v>
      </c>
      <c r="AR1021" s="37" t="str">
        <f t="shared" si="242"/>
        <v/>
      </c>
      <c r="AT1021" s="37" t="str">
        <f t="shared" si="243"/>
        <v/>
      </c>
      <c r="AV1021" s="22" t="str">
        <f t="shared" si="244"/>
        <v/>
      </c>
    </row>
    <row r="1022" spans="1:48" x14ac:dyDescent="0.25">
      <c r="A1022" s="14"/>
      <c r="B1022" s="145"/>
      <c r="C1022" s="146"/>
      <c r="D1022" s="147"/>
      <c r="E1022" s="147"/>
      <c r="F1022" s="148"/>
      <c r="G1022" s="149"/>
      <c r="H1022" s="150"/>
      <c r="I1022" s="151"/>
      <c r="J1022" s="152"/>
      <c r="K1022" s="14"/>
      <c r="L1022" s="162" t="str">
        <f t="shared" si="234"/>
        <v/>
      </c>
      <c r="M1022" s="163" t="str">
        <f t="shared" si="235"/>
        <v/>
      </c>
      <c r="N1022" s="164" t="str">
        <f t="shared" si="240"/>
        <v/>
      </c>
      <c r="O1022" s="14"/>
      <c r="P1022" s="172" t="str">
        <f>IF(I1022='Intro &amp; Setup'!$AC$49, Schedule!$P$7, "")</f>
        <v/>
      </c>
      <c r="Q1022" s="14"/>
      <c r="S1022" s="12" t="str">
        <f t="shared" si="236"/>
        <v/>
      </c>
      <c r="U1022" s="22">
        <f>IF(I1022='Intro &amp; Setup'!$AC$49, AF1022, 0)</f>
        <v>0</v>
      </c>
      <c r="V1022" s="57" t="str">
        <f t="shared" si="237"/>
        <v/>
      </c>
      <c r="X1022" s="5" t="str">
        <f t="shared" si="247"/>
        <v/>
      </c>
      <c r="Y1022" s="6" t="str">
        <f t="shared" si="247"/>
        <v/>
      </c>
      <c r="Z1022" s="7" t="str">
        <f t="shared" si="247"/>
        <v/>
      </c>
      <c r="AA1022" s="6"/>
      <c r="AB1022" s="32" t="str">
        <f t="shared" ca="1" si="248"/>
        <v/>
      </c>
      <c r="AC1022" s="59" t="str">
        <f t="shared" ca="1" si="248"/>
        <v/>
      </c>
      <c r="AD1022" s="60" t="str">
        <f t="shared" ca="1" si="248"/>
        <v/>
      </c>
      <c r="AE1022" s="59"/>
      <c r="AF1022" s="22" t="str">
        <f>IF(AND(I1022="", J1022=""), "", IF(AND(J1022="", 'Intro &amp; Setup'!$K$42&gt;0), 'Intro &amp; Setup'!$K$42, J1022))</f>
        <v/>
      </c>
      <c r="AO1022" s="37" t="str">
        <f>IF(B1022="", "", IF(COUNTIF($B$9:B1021, B1022)&gt;0, "", B1022))</f>
        <v/>
      </c>
      <c r="AP1022" s="37" t="str">
        <f t="shared" si="241"/>
        <v/>
      </c>
      <c r="AQ1022" s="37">
        <v>1014</v>
      </c>
      <c r="AR1022" s="37" t="str">
        <f t="shared" si="242"/>
        <v/>
      </c>
      <c r="AT1022" s="37" t="str">
        <f t="shared" si="243"/>
        <v/>
      </c>
      <c r="AV1022" s="22" t="str">
        <f t="shared" si="244"/>
        <v/>
      </c>
    </row>
    <row r="1023" spans="1:48" x14ac:dyDescent="0.25">
      <c r="A1023" s="14"/>
      <c r="B1023" s="145"/>
      <c r="C1023" s="146"/>
      <c r="D1023" s="147"/>
      <c r="E1023" s="147"/>
      <c r="F1023" s="148"/>
      <c r="G1023" s="149"/>
      <c r="H1023" s="150"/>
      <c r="I1023" s="151"/>
      <c r="J1023" s="152"/>
      <c r="K1023" s="14"/>
      <c r="L1023" s="162" t="str">
        <f t="shared" si="234"/>
        <v/>
      </c>
      <c r="M1023" s="163" t="str">
        <f t="shared" si="235"/>
        <v/>
      </c>
      <c r="N1023" s="164" t="str">
        <f t="shared" si="240"/>
        <v/>
      </c>
      <c r="O1023" s="14"/>
      <c r="P1023" s="172" t="str">
        <f>IF(I1023='Intro &amp; Setup'!$AC$49, Schedule!$P$7, "")</f>
        <v/>
      </c>
      <c r="Q1023" s="14"/>
      <c r="S1023" s="12" t="str">
        <f t="shared" si="236"/>
        <v/>
      </c>
      <c r="U1023" s="22">
        <f>IF(I1023='Intro &amp; Setup'!$AC$49, AF1023, 0)</f>
        <v>0</v>
      </c>
      <c r="V1023" s="57" t="str">
        <f t="shared" si="237"/>
        <v/>
      </c>
      <c r="X1023" s="5" t="str">
        <f t="shared" si="247"/>
        <v/>
      </c>
      <c r="Y1023" s="6" t="str">
        <f t="shared" si="247"/>
        <v/>
      </c>
      <c r="Z1023" s="7" t="str">
        <f t="shared" si="247"/>
        <v/>
      </c>
      <c r="AA1023" s="6"/>
      <c r="AB1023" s="32" t="str">
        <f t="shared" ca="1" si="248"/>
        <v/>
      </c>
      <c r="AC1023" s="59" t="str">
        <f t="shared" ca="1" si="248"/>
        <v/>
      </c>
      <c r="AD1023" s="60" t="str">
        <f t="shared" ca="1" si="248"/>
        <v/>
      </c>
      <c r="AE1023" s="59"/>
      <c r="AF1023" s="22" t="str">
        <f>IF(AND(I1023="", J1023=""), "", IF(AND(J1023="", 'Intro &amp; Setup'!$K$42&gt;0), 'Intro &amp; Setup'!$K$42, J1023))</f>
        <v/>
      </c>
      <c r="AO1023" s="37" t="str">
        <f>IF(B1023="", "", IF(COUNTIF($B$9:B1022, B1023)&gt;0, "", B1023))</f>
        <v/>
      </c>
      <c r="AP1023" s="37" t="str">
        <f t="shared" si="241"/>
        <v/>
      </c>
      <c r="AQ1023" s="37">
        <v>1015</v>
      </c>
      <c r="AR1023" s="37" t="str">
        <f t="shared" si="242"/>
        <v/>
      </c>
      <c r="AT1023" s="37" t="str">
        <f t="shared" si="243"/>
        <v/>
      </c>
      <c r="AV1023" s="22" t="str">
        <f t="shared" si="244"/>
        <v/>
      </c>
    </row>
    <row r="1024" spans="1:48" x14ac:dyDescent="0.25">
      <c r="A1024" s="14"/>
      <c r="B1024" s="145"/>
      <c r="C1024" s="146"/>
      <c r="D1024" s="147"/>
      <c r="E1024" s="147"/>
      <c r="F1024" s="148"/>
      <c r="G1024" s="149"/>
      <c r="H1024" s="150"/>
      <c r="I1024" s="151"/>
      <c r="J1024" s="152"/>
      <c r="K1024" s="14"/>
      <c r="L1024" s="162" t="str">
        <f t="shared" si="234"/>
        <v/>
      </c>
      <c r="M1024" s="163" t="str">
        <f t="shared" si="235"/>
        <v/>
      </c>
      <c r="N1024" s="164" t="str">
        <f t="shared" si="240"/>
        <v/>
      </c>
      <c r="O1024" s="14"/>
      <c r="P1024" s="172" t="str">
        <f>IF(I1024='Intro &amp; Setup'!$AC$49, Schedule!$P$7, "")</f>
        <v/>
      </c>
      <c r="Q1024" s="14"/>
      <c r="S1024" s="12" t="str">
        <f t="shared" si="236"/>
        <v/>
      </c>
      <c r="U1024" s="22">
        <f>IF(I1024='Intro &amp; Setup'!$AC$49, AF1024, 0)</f>
        <v>0</v>
      </c>
      <c r="V1024" s="57" t="str">
        <f t="shared" si="237"/>
        <v/>
      </c>
      <c r="X1024" s="5" t="str">
        <f t="shared" si="247"/>
        <v/>
      </c>
      <c r="Y1024" s="6" t="str">
        <f t="shared" si="247"/>
        <v/>
      </c>
      <c r="Z1024" s="7" t="str">
        <f t="shared" si="247"/>
        <v/>
      </c>
      <c r="AA1024" s="6"/>
      <c r="AB1024" s="32" t="str">
        <f t="shared" ca="1" si="248"/>
        <v/>
      </c>
      <c r="AC1024" s="59" t="str">
        <f t="shared" ca="1" si="248"/>
        <v/>
      </c>
      <c r="AD1024" s="60" t="str">
        <f t="shared" ca="1" si="248"/>
        <v/>
      </c>
      <c r="AE1024" s="59"/>
      <c r="AF1024" s="22" t="str">
        <f>IF(AND(I1024="", J1024=""), "", IF(AND(J1024="", 'Intro &amp; Setup'!$K$42&gt;0), 'Intro &amp; Setup'!$K$42, J1024))</f>
        <v/>
      </c>
      <c r="AO1024" s="37" t="str">
        <f>IF(B1024="", "", IF(COUNTIF($B$9:B1023, B1024)&gt;0, "", B1024))</f>
        <v/>
      </c>
      <c r="AP1024" s="37" t="str">
        <f t="shared" si="241"/>
        <v/>
      </c>
      <c r="AQ1024" s="37">
        <v>1016</v>
      </c>
      <c r="AR1024" s="37" t="str">
        <f t="shared" si="242"/>
        <v/>
      </c>
      <c r="AT1024" s="37" t="str">
        <f t="shared" si="243"/>
        <v/>
      </c>
      <c r="AV1024" s="22" t="str">
        <f t="shared" si="244"/>
        <v/>
      </c>
    </row>
    <row r="1025" spans="1:48" x14ac:dyDescent="0.25">
      <c r="A1025" s="14"/>
      <c r="B1025" s="145"/>
      <c r="C1025" s="146"/>
      <c r="D1025" s="147"/>
      <c r="E1025" s="147"/>
      <c r="F1025" s="148"/>
      <c r="G1025" s="149"/>
      <c r="H1025" s="150"/>
      <c r="I1025" s="151"/>
      <c r="J1025" s="152"/>
      <c r="K1025" s="14"/>
      <c r="L1025" s="162" t="str">
        <f t="shared" si="234"/>
        <v/>
      </c>
      <c r="M1025" s="163" t="str">
        <f t="shared" si="235"/>
        <v/>
      </c>
      <c r="N1025" s="164" t="str">
        <f t="shared" si="240"/>
        <v/>
      </c>
      <c r="O1025" s="14"/>
      <c r="P1025" s="172" t="str">
        <f>IF(I1025='Intro &amp; Setup'!$AC$49, Schedule!$P$7, "")</f>
        <v/>
      </c>
      <c r="Q1025" s="14"/>
      <c r="S1025" s="12" t="str">
        <f t="shared" si="236"/>
        <v/>
      </c>
      <c r="U1025" s="22">
        <f>IF(I1025='Intro &amp; Setup'!$AC$49, AF1025, 0)</f>
        <v>0</v>
      </c>
      <c r="V1025" s="57" t="str">
        <f t="shared" si="237"/>
        <v/>
      </c>
      <c r="X1025" s="5" t="str">
        <f t="shared" si="247"/>
        <v/>
      </c>
      <c r="Y1025" s="6" t="str">
        <f t="shared" si="247"/>
        <v/>
      </c>
      <c r="Z1025" s="7" t="str">
        <f t="shared" si="247"/>
        <v/>
      </c>
      <c r="AA1025" s="6"/>
      <c r="AB1025" s="32" t="str">
        <f t="shared" ca="1" si="248"/>
        <v/>
      </c>
      <c r="AC1025" s="59" t="str">
        <f t="shared" ca="1" si="248"/>
        <v/>
      </c>
      <c r="AD1025" s="60" t="str">
        <f t="shared" ca="1" si="248"/>
        <v/>
      </c>
      <c r="AE1025" s="59"/>
      <c r="AF1025" s="22" t="str">
        <f>IF(AND(I1025="", J1025=""), "", IF(AND(J1025="", 'Intro &amp; Setup'!$K$42&gt;0), 'Intro &amp; Setup'!$K$42, J1025))</f>
        <v/>
      </c>
      <c r="AO1025" s="37" t="str">
        <f>IF(B1025="", "", IF(COUNTIF($B$9:B1024, B1025)&gt;0, "", B1025))</f>
        <v/>
      </c>
      <c r="AP1025" s="37" t="str">
        <f t="shared" si="241"/>
        <v/>
      </c>
      <c r="AQ1025" s="37">
        <v>1017</v>
      </c>
      <c r="AR1025" s="37" t="str">
        <f t="shared" si="242"/>
        <v/>
      </c>
      <c r="AT1025" s="37" t="str">
        <f t="shared" si="243"/>
        <v/>
      </c>
      <c r="AV1025" s="22" t="str">
        <f t="shared" si="244"/>
        <v/>
      </c>
    </row>
    <row r="1026" spans="1:48" x14ac:dyDescent="0.25">
      <c r="A1026" s="14"/>
      <c r="B1026" s="145"/>
      <c r="C1026" s="146"/>
      <c r="D1026" s="147"/>
      <c r="E1026" s="147"/>
      <c r="F1026" s="148"/>
      <c r="G1026" s="149"/>
      <c r="H1026" s="150"/>
      <c r="I1026" s="151"/>
      <c r="J1026" s="152"/>
      <c r="K1026" s="14"/>
      <c r="L1026" s="162" t="str">
        <f t="shared" si="234"/>
        <v/>
      </c>
      <c r="M1026" s="163" t="str">
        <f t="shared" si="235"/>
        <v/>
      </c>
      <c r="N1026" s="164" t="str">
        <f t="shared" si="240"/>
        <v/>
      </c>
      <c r="O1026" s="14"/>
      <c r="P1026" s="172" t="str">
        <f>IF(I1026='Intro &amp; Setup'!$AC$49, Schedule!$P$7, "")</f>
        <v/>
      </c>
      <c r="Q1026" s="14"/>
      <c r="S1026" s="12" t="str">
        <f t="shared" si="236"/>
        <v/>
      </c>
      <c r="U1026" s="22">
        <f>IF(I1026='Intro &amp; Setup'!$AC$49, AF1026, 0)</f>
        <v>0</v>
      </c>
      <c r="V1026" s="57" t="str">
        <f t="shared" si="237"/>
        <v/>
      </c>
      <c r="X1026" s="5" t="str">
        <f t="shared" si="247"/>
        <v/>
      </c>
      <c r="Y1026" s="6" t="str">
        <f t="shared" si="247"/>
        <v/>
      </c>
      <c r="Z1026" s="7" t="str">
        <f t="shared" si="247"/>
        <v/>
      </c>
      <c r="AA1026" s="6"/>
      <c r="AB1026" s="32" t="str">
        <f t="shared" ca="1" si="248"/>
        <v/>
      </c>
      <c r="AC1026" s="59" t="str">
        <f t="shared" ca="1" si="248"/>
        <v/>
      </c>
      <c r="AD1026" s="60" t="str">
        <f t="shared" ca="1" si="248"/>
        <v/>
      </c>
      <c r="AE1026" s="59"/>
      <c r="AF1026" s="22" t="str">
        <f>IF(AND(I1026="", J1026=""), "", IF(AND(J1026="", 'Intro &amp; Setup'!$K$42&gt;0), 'Intro &amp; Setup'!$K$42, J1026))</f>
        <v/>
      </c>
      <c r="AO1026" s="37" t="str">
        <f>IF(B1026="", "", IF(COUNTIF($B$9:B1025, B1026)&gt;0, "", B1026))</f>
        <v/>
      </c>
      <c r="AP1026" s="37" t="str">
        <f t="shared" si="241"/>
        <v/>
      </c>
      <c r="AQ1026" s="37">
        <v>1018</v>
      </c>
      <c r="AR1026" s="37" t="str">
        <f t="shared" si="242"/>
        <v/>
      </c>
      <c r="AT1026" s="37" t="str">
        <f t="shared" si="243"/>
        <v/>
      </c>
      <c r="AV1026" s="22" t="str">
        <f t="shared" si="244"/>
        <v/>
      </c>
    </row>
    <row r="1027" spans="1:48" x14ac:dyDescent="0.25">
      <c r="A1027" s="14"/>
      <c r="B1027" s="145"/>
      <c r="C1027" s="146"/>
      <c r="D1027" s="147"/>
      <c r="E1027" s="147"/>
      <c r="F1027" s="148"/>
      <c r="G1027" s="149"/>
      <c r="H1027" s="150"/>
      <c r="I1027" s="151"/>
      <c r="J1027" s="152"/>
      <c r="K1027" s="14"/>
      <c r="L1027" s="162" t="str">
        <f t="shared" si="234"/>
        <v/>
      </c>
      <c r="M1027" s="163" t="str">
        <f t="shared" si="235"/>
        <v/>
      </c>
      <c r="N1027" s="164" t="str">
        <f t="shared" si="240"/>
        <v/>
      </c>
      <c r="O1027" s="14"/>
      <c r="P1027" s="172" t="str">
        <f>IF(I1027='Intro &amp; Setup'!$AC$49, Schedule!$P$7, "")</f>
        <v/>
      </c>
      <c r="Q1027" s="14"/>
      <c r="S1027" s="12" t="str">
        <f t="shared" si="236"/>
        <v/>
      </c>
      <c r="U1027" s="22">
        <f>IF(I1027='Intro &amp; Setup'!$AC$49, AF1027, 0)</f>
        <v>0</v>
      </c>
      <c r="V1027" s="57" t="str">
        <f t="shared" si="237"/>
        <v/>
      </c>
      <c r="X1027" s="5" t="str">
        <f t="shared" si="247"/>
        <v/>
      </c>
      <c r="Y1027" s="6" t="str">
        <f t="shared" si="247"/>
        <v/>
      </c>
      <c r="Z1027" s="7" t="str">
        <f t="shared" si="247"/>
        <v/>
      </c>
      <c r="AA1027" s="6"/>
      <c r="AB1027" s="32" t="str">
        <f t="shared" ca="1" si="248"/>
        <v/>
      </c>
      <c r="AC1027" s="59" t="str">
        <f t="shared" ca="1" si="248"/>
        <v/>
      </c>
      <c r="AD1027" s="60" t="str">
        <f t="shared" ca="1" si="248"/>
        <v/>
      </c>
      <c r="AE1027" s="59"/>
      <c r="AF1027" s="22" t="str">
        <f>IF(AND(I1027="", J1027=""), "", IF(AND(J1027="", 'Intro &amp; Setup'!$K$42&gt;0), 'Intro &amp; Setup'!$K$42, J1027))</f>
        <v/>
      </c>
      <c r="AO1027" s="37" t="str">
        <f>IF(B1027="", "", IF(COUNTIF($B$9:B1026, B1027)&gt;0, "", B1027))</f>
        <v/>
      </c>
      <c r="AP1027" s="37" t="str">
        <f t="shared" si="241"/>
        <v/>
      </c>
      <c r="AQ1027" s="37">
        <v>1019</v>
      </c>
      <c r="AR1027" s="37" t="str">
        <f t="shared" si="242"/>
        <v/>
      </c>
      <c r="AT1027" s="37" t="str">
        <f t="shared" si="243"/>
        <v/>
      </c>
      <c r="AV1027" s="22" t="str">
        <f t="shared" si="244"/>
        <v/>
      </c>
    </row>
    <row r="1028" spans="1:48" x14ac:dyDescent="0.25">
      <c r="A1028" s="14"/>
      <c r="B1028" s="145"/>
      <c r="C1028" s="146"/>
      <c r="D1028" s="147"/>
      <c r="E1028" s="147"/>
      <c r="F1028" s="148"/>
      <c r="G1028" s="149"/>
      <c r="H1028" s="150"/>
      <c r="I1028" s="151"/>
      <c r="J1028" s="152"/>
      <c r="K1028" s="14"/>
      <c r="L1028" s="162" t="str">
        <f t="shared" si="234"/>
        <v/>
      </c>
      <c r="M1028" s="163" t="str">
        <f t="shared" si="235"/>
        <v/>
      </c>
      <c r="N1028" s="164" t="str">
        <f t="shared" si="240"/>
        <v/>
      </c>
      <c r="O1028" s="14"/>
      <c r="P1028" s="172" t="str">
        <f>IF(I1028='Intro &amp; Setup'!$AC$49, Schedule!$P$7, "")</f>
        <v/>
      </c>
      <c r="Q1028" s="14"/>
      <c r="S1028" s="12" t="str">
        <f t="shared" si="236"/>
        <v/>
      </c>
      <c r="U1028" s="22">
        <f>IF(I1028='Intro &amp; Setup'!$AC$49, AF1028, 0)</f>
        <v>0</v>
      </c>
      <c r="V1028" s="57" t="str">
        <f t="shared" si="237"/>
        <v/>
      </c>
      <c r="X1028" s="5" t="str">
        <f t="shared" si="247"/>
        <v/>
      </c>
      <c r="Y1028" s="6" t="str">
        <f t="shared" si="247"/>
        <v/>
      </c>
      <c r="Z1028" s="7" t="str">
        <f t="shared" si="247"/>
        <v/>
      </c>
      <c r="AA1028" s="6"/>
      <c r="AB1028" s="32" t="str">
        <f t="shared" ca="1" si="248"/>
        <v/>
      </c>
      <c r="AC1028" s="59" t="str">
        <f t="shared" ca="1" si="248"/>
        <v/>
      </c>
      <c r="AD1028" s="60" t="str">
        <f t="shared" ca="1" si="248"/>
        <v/>
      </c>
      <c r="AE1028" s="59"/>
      <c r="AF1028" s="22" t="str">
        <f>IF(AND(I1028="", J1028=""), "", IF(AND(J1028="", 'Intro &amp; Setup'!$K$42&gt;0), 'Intro &amp; Setup'!$K$42, J1028))</f>
        <v/>
      </c>
      <c r="AO1028" s="37" t="str">
        <f>IF(B1028="", "", IF(COUNTIF($B$9:B1027, B1028)&gt;0, "", B1028))</f>
        <v/>
      </c>
      <c r="AP1028" s="37" t="str">
        <f t="shared" si="241"/>
        <v/>
      </c>
      <c r="AQ1028" s="37">
        <v>1020</v>
      </c>
      <c r="AR1028" s="37" t="str">
        <f t="shared" si="242"/>
        <v/>
      </c>
      <c r="AT1028" s="37" t="str">
        <f t="shared" si="243"/>
        <v/>
      </c>
      <c r="AV1028" s="22" t="str">
        <f t="shared" si="244"/>
        <v/>
      </c>
    </row>
    <row r="1029" spans="1:48" x14ac:dyDescent="0.25">
      <c r="A1029" s="14"/>
      <c r="B1029" s="145"/>
      <c r="C1029" s="146"/>
      <c r="D1029" s="147"/>
      <c r="E1029" s="147"/>
      <c r="F1029" s="148"/>
      <c r="G1029" s="149"/>
      <c r="H1029" s="150"/>
      <c r="I1029" s="151"/>
      <c r="J1029" s="152"/>
      <c r="K1029" s="14"/>
      <c r="L1029" s="162" t="str">
        <f t="shared" si="234"/>
        <v/>
      </c>
      <c r="M1029" s="163" t="str">
        <f t="shared" si="235"/>
        <v/>
      </c>
      <c r="N1029" s="164" t="str">
        <f t="shared" si="240"/>
        <v/>
      </c>
      <c r="O1029" s="14"/>
      <c r="P1029" s="172" t="str">
        <f>IF(I1029='Intro &amp; Setup'!$AC$49, Schedule!$P$7, "")</f>
        <v/>
      </c>
      <c r="Q1029" s="14"/>
      <c r="S1029" s="12" t="str">
        <f t="shared" si="236"/>
        <v/>
      </c>
      <c r="U1029" s="22">
        <f>IF(I1029='Intro &amp; Setup'!$AC$49, AF1029, 0)</f>
        <v>0</v>
      </c>
      <c r="V1029" s="57" t="str">
        <f t="shared" si="237"/>
        <v/>
      </c>
      <c r="X1029" s="5" t="str">
        <f t="shared" ref="X1029:Z1048" si="249">IF($I1029="", "", IF($S1029=X$8, $I1029, ""))</f>
        <v/>
      </c>
      <c r="Y1029" s="6" t="str">
        <f t="shared" si="249"/>
        <v/>
      </c>
      <c r="Z1029" s="7" t="str">
        <f t="shared" si="249"/>
        <v/>
      </c>
      <c r="AA1029" s="6"/>
      <c r="AB1029" s="32" t="str">
        <f t="shared" ref="AB1029:AD1048" ca="1" si="250">IF($S1029=AB$8, $AF1029, "")</f>
        <v/>
      </c>
      <c r="AC1029" s="59" t="str">
        <f t="shared" ca="1" si="250"/>
        <v/>
      </c>
      <c r="AD1029" s="60" t="str">
        <f t="shared" ca="1" si="250"/>
        <v/>
      </c>
      <c r="AE1029" s="59"/>
      <c r="AF1029" s="22" t="str">
        <f>IF(AND(I1029="", J1029=""), "", IF(AND(J1029="", 'Intro &amp; Setup'!$K$42&gt;0), 'Intro &amp; Setup'!$K$42, J1029))</f>
        <v/>
      </c>
      <c r="AO1029" s="37" t="str">
        <f>IF(B1029="", "", IF(COUNTIF($B$9:B1028, B1029)&gt;0, "", B1029))</f>
        <v/>
      </c>
      <c r="AP1029" s="37" t="str">
        <f t="shared" si="241"/>
        <v/>
      </c>
      <c r="AQ1029" s="37">
        <v>1021</v>
      </c>
      <c r="AR1029" s="37" t="str">
        <f t="shared" si="242"/>
        <v/>
      </c>
      <c r="AT1029" s="37" t="str">
        <f t="shared" si="243"/>
        <v/>
      </c>
      <c r="AV1029" s="22" t="str">
        <f t="shared" si="244"/>
        <v/>
      </c>
    </row>
    <row r="1030" spans="1:48" x14ac:dyDescent="0.25">
      <c r="A1030" s="14"/>
      <c r="B1030" s="145"/>
      <c r="C1030" s="146"/>
      <c r="D1030" s="147"/>
      <c r="E1030" s="147"/>
      <c r="F1030" s="148"/>
      <c r="G1030" s="149"/>
      <c r="H1030" s="150"/>
      <c r="I1030" s="151"/>
      <c r="J1030" s="152"/>
      <c r="K1030" s="14"/>
      <c r="L1030" s="162" t="str">
        <f t="shared" si="234"/>
        <v/>
      </c>
      <c r="M1030" s="163" t="str">
        <f t="shared" si="235"/>
        <v/>
      </c>
      <c r="N1030" s="164" t="str">
        <f t="shared" si="240"/>
        <v/>
      </c>
      <c r="O1030" s="14"/>
      <c r="P1030" s="172" t="str">
        <f>IF(I1030='Intro &amp; Setup'!$AC$49, Schedule!$P$7, "")</f>
        <v/>
      </c>
      <c r="Q1030" s="14"/>
      <c r="S1030" s="12" t="str">
        <f t="shared" si="236"/>
        <v/>
      </c>
      <c r="U1030" s="22">
        <f>IF(I1030='Intro &amp; Setup'!$AC$49, AF1030, 0)</f>
        <v>0</v>
      </c>
      <c r="V1030" s="57" t="str">
        <f t="shared" si="237"/>
        <v/>
      </c>
      <c r="X1030" s="5" t="str">
        <f t="shared" si="249"/>
        <v/>
      </c>
      <c r="Y1030" s="6" t="str">
        <f t="shared" si="249"/>
        <v/>
      </c>
      <c r="Z1030" s="7" t="str">
        <f t="shared" si="249"/>
        <v/>
      </c>
      <c r="AA1030" s="6"/>
      <c r="AB1030" s="32" t="str">
        <f t="shared" ca="1" si="250"/>
        <v/>
      </c>
      <c r="AC1030" s="59" t="str">
        <f t="shared" ca="1" si="250"/>
        <v/>
      </c>
      <c r="AD1030" s="60" t="str">
        <f t="shared" ca="1" si="250"/>
        <v/>
      </c>
      <c r="AE1030" s="59"/>
      <c r="AF1030" s="22" t="str">
        <f>IF(AND(I1030="", J1030=""), "", IF(AND(J1030="", 'Intro &amp; Setup'!$K$42&gt;0), 'Intro &amp; Setup'!$K$42, J1030))</f>
        <v/>
      </c>
      <c r="AO1030" s="37" t="str">
        <f>IF(B1030="", "", IF(COUNTIF($B$9:B1029, B1030)&gt;0, "", B1030))</f>
        <v/>
      </c>
      <c r="AP1030" s="37" t="str">
        <f t="shared" si="241"/>
        <v/>
      </c>
      <c r="AQ1030" s="37">
        <v>1022</v>
      </c>
      <c r="AR1030" s="37" t="str">
        <f t="shared" si="242"/>
        <v/>
      </c>
      <c r="AT1030" s="37" t="str">
        <f t="shared" si="243"/>
        <v/>
      </c>
      <c r="AV1030" s="22" t="str">
        <f t="shared" si="244"/>
        <v/>
      </c>
    </row>
    <row r="1031" spans="1:48" x14ac:dyDescent="0.25">
      <c r="A1031" s="14"/>
      <c r="B1031" s="145"/>
      <c r="C1031" s="146"/>
      <c r="D1031" s="147"/>
      <c r="E1031" s="147"/>
      <c r="F1031" s="148"/>
      <c r="G1031" s="149"/>
      <c r="H1031" s="150"/>
      <c r="I1031" s="151"/>
      <c r="J1031" s="152"/>
      <c r="K1031" s="14"/>
      <c r="L1031" s="162" t="str">
        <f t="shared" si="234"/>
        <v/>
      </c>
      <c r="M1031" s="163" t="str">
        <f t="shared" si="235"/>
        <v/>
      </c>
      <c r="N1031" s="164" t="str">
        <f t="shared" si="240"/>
        <v/>
      </c>
      <c r="O1031" s="14"/>
      <c r="P1031" s="172" t="str">
        <f>IF(I1031='Intro &amp; Setup'!$AC$49, Schedule!$P$7, "")</f>
        <v/>
      </c>
      <c r="Q1031" s="14"/>
      <c r="S1031" s="12" t="str">
        <f t="shared" si="236"/>
        <v/>
      </c>
      <c r="U1031" s="22">
        <f>IF(I1031='Intro &amp; Setup'!$AC$49, AF1031, 0)</f>
        <v>0</v>
      </c>
      <c r="V1031" s="57" t="str">
        <f t="shared" si="237"/>
        <v/>
      </c>
      <c r="X1031" s="5" t="str">
        <f t="shared" si="249"/>
        <v/>
      </c>
      <c r="Y1031" s="6" t="str">
        <f t="shared" si="249"/>
        <v/>
      </c>
      <c r="Z1031" s="7" t="str">
        <f t="shared" si="249"/>
        <v/>
      </c>
      <c r="AA1031" s="6"/>
      <c r="AB1031" s="32" t="str">
        <f t="shared" ca="1" si="250"/>
        <v/>
      </c>
      <c r="AC1031" s="59" t="str">
        <f t="shared" ca="1" si="250"/>
        <v/>
      </c>
      <c r="AD1031" s="60" t="str">
        <f t="shared" ca="1" si="250"/>
        <v/>
      </c>
      <c r="AE1031" s="59"/>
      <c r="AF1031" s="22" t="str">
        <f>IF(AND(I1031="", J1031=""), "", IF(AND(J1031="", 'Intro &amp; Setup'!$K$42&gt;0), 'Intro &amp; Setup'!$K$42, J1031))</f>
        <v/>
      </c>
      <c r="AO1031" s="37" t="str">
        <f>IF(B1031="", "", IF(COUNTIF($B$9:B1030, B1031)&gt;0, "", B1031))</f>
        <v/>
      </c>
      <c r="AP1031" s="37" t="str">
        <f t="shared" si="241"/>
        <v/>
      </c>
      <c r="AQ1031" s="37">
        <v>1023</v>
      </c>
      <c r="AR1031" s="37" t="str">
        <f t="shared" si="242"/>
        <v/>
      </c>
      <c r="AT1031" s="37" t="str">
        <f t="shared" si="243"/>
        <v/>
      </c>
      <c r="AV1031" s="22" t="str">
        <f t="shared" si="244"/>
        <v/>
      </c>
    </row>
    <row r="1032" spans="1:48" x14ac:dyDescent="0.25">
      <c r="A1032" s="14"/>
      <c r="B1032" s="145"/>
      <c r="C1032" s="146"/>
      <c r="D1032" s="147"/>
      <c r="E1032" s="147"/>
      <c r="F1032" s="148"/>
      <c r="G1032" s="149"/>
      <c r="H1032" s="150"/>
      <c r="I1032" s="151"/>
      <c r="J1032" s="152"/>
      <c r="K1032" s="14"/>
      <c r="L1032" s="162" t="str">
        <f t="shared" si="234"/>
        <v/>
      </c>
      <c r="M1032" s="163" t="str">
        <f t="shared" si="235"/>
        <v/>
      </c>
      <c r="N1032" s="164" t="str">
        <f t="shared" si="240"/>
        <v/>
      </c>
      <c r="O1032" s="14"/>
      <c r="P1032" s="172" t="str">
        <f>IF(I1032='Intro &amp; Setup'!$AC$49, Schedule!$P$7, "")</f>
        <v/>
      </c>
      <c r="Q1032" s="14"/>
      <c r="S1032" s="12" t="str">
        <f t="shared" si="236"/>
        <v/>
      </c>
      <c r="U1032" s="22">
        <f>IF(I1032='Intro &amp; Setup'!$AC$49, AF1032, 0)</f>
        <v>0</v>
      </c>
      <c r="V1032" s="57" t="str">
        <f t="shared" si="237"/>
        <v/>
      </c>
      <c r="X1032" s="5" t="str">
        <f t="shared" si="249"/>
        <v/>
      </c>
      <c r="Y1032" s="6" t="str">
        <f t="shared" si="249"/>
        <v/>
      </c>
      <c r="Z1032" s="7" t="str">
        <f t="shared" si="249"/>
        <v/>
      </c>
      <c r="AA1032" s="6"/>
      <c r="AB1032" s="32" t="str">
        <f t="shared" ca="1" si="250"/>
        <v/>
      </c>
      <c r="AC1032" s="59" t="str">
        <f t="shared" ca="1" si="250"/>
        <v/>
      </c>
      <c r="AD1032" s="60" t="str">
        <f t="shared" ca="1" si="250"/>
        <v/>
      </c>
      <c r="AE1032" s="59"/>
      <c r="AF1032" s="22" t="str">
        <f>IF(AND(I1032="", J1032=""), "", IF(AND(J1032="", 'Intro &amp; Setup'!$K$42&gt;0), 'Intro &amp; Setup'!$K$42, J1032))</f>
        <v/>
      </c>
      <c r="AO1032" s="37" t="str">
        <f>IF(B1032="", "", IF(COUNTIF($B$9:B1031, B1032)&gt;0, "", B1032))</f>
        <v/>
      </c>
      <c r="AP1032" s="37" t="str">
        <f t="shared" si="241"/>
        <v/>
      </c>
      <c r="AQ1032" s="37">
        <v>1024</v>
      </c>
      <c r="AR1032" s="37" t="str">
        <f t="shared" si="242"/>
        <v/>
      </c>
      <c r="AT1032" s="37" t="str">
        <f t="shared" si="243"/>
        <v/>
      </c>
      <c r="AV1032" s="22" t="str">
        <f t="shared" si="244"/>
        <v/>
      </c>
    </row>
    <row r="1033" spans="1:48" x14ac:dyDescent="0.25">
      <c r="A1033" s="14"/>
      <c r="B1033" s="145"/>
      <c r="C1033" s="146"/>
      <c r="D1033" s="147"/>
      <c r="E1033" s="147"/>
      <c r="F1033" s="148"/>
      <c r="G1033" s="149"/>
      <c r="H1033" s="150"/>
      <c r="I1033" s="151"/>
      <c r="J1033" s="152"/>
      <c r="K1033" s="14"/>
      <c r="L1033" s="162" t="str">
        <f t="shared" ref="L1033:L1096" si="251">IF(I1033="", "", IFERROR((SUMIF($S$9:$S$5008, S1033, $U$9:$U$5008))-(INDEX($AJ$3:$AJ$14, MATCH(S1033, $AI$3:$AI$14, 0))), ""))</f>
        <v/>
      </c>
      <c r="M1033" s="163" t="str">
        <f t="shared" ref="M1033:M1096" si="252">IF(H1033="", "", (SUMIF($H$9:$H$5008, "&lt;" &amp; V1033, $U$9:$U$5008))-(SUMIF($AH$3:$AH$14, "&lt;" &amp; V1033, $AJ$3:$AJ$14)))</f>
        <v/>
      </c>
      <c r="N1033" s="164" t="str">
        <f t="shared" si="240"/>
        <v/>
      </c>
      <c r="O1033" s="14"/>
      <c r="P1033" s="172" t="str">
        <f>IF(I1033='Intro &amp; Setup'!$AC$49, Schedule!$P$7, "")</f>
        <v/>
      </c>
      <c r="Q1033" s="14"/>
      <c r="S1033" s="12" t="str">
        <f t="shared" ref="S1033:S1096" si="253">IF(H1033="", "", TEXT(H1033, "mmmm yyyy"))</f>
        <v/>
      </c>
      <c r="U1033" s="22">
        <f>IF(I1033='Intro &amp; Setup'!$AC$49, AF1033, 0)</f>
        <v>0</v>
      </c>
      <c r="V1033" s="57" t="str">
        <f t="shared" ref="V1033:V1096" si="254">IF(H1033="", "", DATE(YEAR(H1033), MONTH(H1033), DAY(1)))</f>
        <v/>
      </c>
      <c r="X1033" s="5" t="str">
        <f t="shared" si="249"/>
        <v/>
      </c>
      <c r="Y1033" s="6" t="str">
        <f t="shared" si="249"/>
        <v/>
      </c>
      <c r="Z1033" s="7" t="str">
        <f t="shared" si="249"/>
        <v/>
      </c>
      <c r="AA1033" s="6"/>
      <c r="AB1033" s="32" t="str">
        <f t="shared" ca="1" si="250"/>
        <v/>
      </c>
      <c r="AC1033" s="59" t="str">
        <f t="shared" ca="1" si="250"/>
        <v/>
      </c>
      <c r="AD1033" s="60" t="str">
        <f t="shared" ca="1" si="250"/>
        <v/>
      </c>
      <c r="AE1033" s="59"/>
      <c r="AF1033" s="22" t="str">
        <f>IF(AND(I1033="", J1033=""), "", IF(AND(J1033="", 'Intro &amp; Setup'!$K$42&gt;0), 'Intro &amp; Setup'!$K$42, J1033))</f>
        <v/>
      </c>
      <c r="AO1033" s="37" t="str">
        <f>IF(B1033="", "", IF(COUNTIF($B$9:B1032, B1033)&gt;0, "", B1033))</f>
        <v/>
      </c>
      <c r="AP1033" s="37" t="str">
        <f t="shared" si="241"/>
        <v/>
      </c>
      <c r="AQ1033" s="37">
        <v>1025</v>
      </c>
      <c r="AR1033" s="37" t="str">
        <f t="shared" si="242"/>
        <v/>
      </c>
      <c r="AT1033" s="37" t="str">
        <f t="shared" si="243"/>
        <v/>
      </c>
      <c r="AV1033" s="22" t="str">
        <f t="shared" si="244"/>
        <v/>
      </c>
    </row>
    <row r="1034" spans="1:48" x14ac:dyDescent="0.25">
      <c r="A1034" s="14"/>
      <c r="B1034" s="145"/>
      <c r="C1034" s="146"/>
      <c r="D1034" s="147"/>
      <c r="E1034" s="147"/>
      <c r="F1034" s="148"/>
      <c r="G1034" s="149"/>
      <c r="H1034" s="150"/>
      <c r="I1034" s="151"/>
      <c r="J1034" s="152"/>
      <c r="K1034" s="14"/>
      <c r="L1034" s="162" t="str">
        <f t="shared" si="251"/>
        <v/>
      </c>
      <c r="M1034" s="163" t="str">
        <f t="shared" si="252"/>
        <v/>
      </c>
      <c r="N1034" s="164" t="str">
        <f t="shared" ref="N1034:N1097" si="255">IF(OR(L1034="", M1034=""), "", L1034+M1034)</f>
        <v/>
      </c>
      <c r="O1034" s="14"/>
      <c r="P1034" s="172" t="str">
        <f>IF(I1034='Intro &amp; Setup'!$AC$49, Schedule!$P$7, "")</f>
        <v/>
      </c>
      <c r="Q1034" s="14"/>
      <c r="S1034" s="12" t="str">
        <f t="shared" si="253"/>
        <v/>
      </c>
      <c r="U1034" s="22">
        <f>IF(I1034='Intro &amp; Setup'!$AC$49, AF1034, 0)</f>
        <v>0</v>
      </c>
      <c r="V1034" s="57" t="str">
        <f t="shared" si="254"/>
        <v/>
      </c>
      <c r="X1034" s="5" t="str">
        <f t="shared" si="249"/>
        <v/>
      </c>
      <c r="Y1034" s="6" t="str">
        <f t="shared" si="249"/>
        <v/>
      </c>
      <c r="Z1034" s="7" t="str">
        <f t="shared" si="249"/>
        <v/>
      </c>
      <c r="AA1034" s="6"/>
      <c r="AB1034" s="32" t="str">
        <f t="shared" ca="1" si="250"/>
        <v/>
      </c>
      <c r="AC1034" s="59" t="str">
        <f t="shared" ca="1" si="250"/>
        <v/>
      </c>
      <c r="AD1034" s="60" t="str">
        <f t="shared" ca="1" si="250"/>
        <v/>
      </c>
      <c r="AE1034" s="59"/>
      <c r="AF1034" s="22" t="str">
        <f>IF(AND(I1034="", J1034=""), "", IF(AND(J1034="", 'Intro &amp; Setup'!$K$42&gt;0), 'Intro &amp; Setup'!$K$42, J1034))</f>
        <v/>
      </c>
      <c r="AO1034" s="37" t="str">
        <f>IF(B1034="", "", IF(COUNTIF($B$9:B1033, B1034)&gt;0, "", B1034))</f>
        <v/>
      </c>
      <c r="AP1034" s="37" t="str">
        <f t="shared" ref="AP1034:AP1097" si="256">IF(AO1034="", "", COUNTIF($AO$9:$AO$5008, "&lt;"&amp;AO1034)+1-$AP$7)</f>
        <v/>
      </c>
      <c r="AQ1034" s="37">
        <v>1026</v>
      </c>
      <c r="AR1034" s="37" t="str">
        <f t="shared" ref="AR1034:AR1097" si="257">IFERROR(INDEX($AO$9:$AO$5008, MATCH(AQ1034, $AP$9:$AP$5008, 0)), "")</f>
        <v/>
      </c>
      <c r="AT1034" s="37" t="str">
        <f t="shared" ref="AT1034:AT1097" si="258">IF($B1034=$AT$6, $S1034, "")</f>
        <v/>
      </c>
      <c r="AV1034" s="22" t="str">
        <f t="shared" ref="AV1034:AV1097" si="259">IF(AND($AT$6=$B1034, $I1034=$I$5), $J1034, "")</f>
        <v/>
      </c>
    </row>
    <row r="1035" spans="1:48" x14ac:dyDescent="0.25">
      <c r="A1035" s="14"/>
      <c r="B1035" s="145"/>
      <c r="C1035" s="146"/>
      <c r="D1035" s="147"/>
      <c r="E1035" s="147"/>
      <c r="F1035" s="148"/>
      <c r="G1035" s="149"/>
      <c r="H1035" s="150"/>
      <c r="I1035" s="151"/>
      <c r="J1035" s="152"/>
      <c r="K1035" s="14"/>
      <c r="L1035" s="162" t="str">
        <f t="shared" si="251"/>
        <v/>
      </c>
      <c r="M1035" s="163" t="str">
        <f t="shared" si="252"/>
        <v/>
      </c>
      <c r="N1035" s="164" t="str">
        <f t="shared" si="255"/>
        <v/>
      </c>
      <c r="O1035" s="14"/>
      <c r="P1035" s="172" t="str">
        <f>IF(I1035='Intro &amp; Setup'!$AC$49, Schedule!$P$7, "")</f>
        <v/>
      </c>
      <c r="Q1035" s="14"/>
      <c r="S1035" s="12" t="str">
        <f t="shared" si="253"/>
        <v/>
      </c>
      <c r="U1035" s="22">
        <f>IF(I1035='Intro &amp; Setup'!$AC$49, AF1035, 0)</f>
        <v>0</v>
      </c>
      <c r="V1035" s="57" t="str">
        <f t="shared" si="254"/>
        <v/>
      </c>
      <c r="X1035" s="5" t="str">
        <f t="shared" si="249"/>
        <v/>
      </c>
      <c r="Y1035" s="6" t="str">
        <f t="shared" si="249"/>
        <v/>
      </c>
      <c r="Z1035" s="7" t="str">
        <f t="shared" si="249"/>
        <v/>
      </c>
      <c r="AA1035" s="6"/>
      <c r="AB1035" s="32" t="str">
        <f t="shared" ca="1" si="250"/>
        <v/>
      </c>
      <c r="AC1035" s="59" t="str">
        <f t="shared" ca="1" si="250"/>
        <v/>
      </c>
      <c r="AD1035" s="60" t="str">
        <f t="shared" ca="1" si="250"/>
        <v/>
      </c>
      <c r="AE1035" s="59"/>
      <c r="AF1035" s="22" t="str">
        <f>IF(AND(I1035="", J1035=""), "", IF(AND(J1035="", 'Intro &amp; Setup'!$K$42&gt;0), 'Intro &amp; Setup'!$K$42, J1035))</f>
        <v/>
      </c>
      <c r="AO1035" s="37" t="str">
        <f>IF(B1035="", "", IF(COUNTIF($B$9:B1034, B1035)&gt;0, "", B1035))</f>
        <v/>
      </c>
      <c r="AP1035" s="37" t="str">
        <f t="shared" si="256"/>
        <v/>
      </c>
      <c r="AQ1035" s="37">
        <v>1027</v>
      </c>
      <c r="AR1035" s="37" t="str">
        <f t="shared" si="257"/>
        <v/>
      </c>
      <c r="AT1035" s="37" t="str">
        <f t="shared" si="258"/>
        <v/>
      </c>
      <c r="AV1035" s="22" t="str">
        <f t="shared" si="259"/>
        <v/>
      </c>
    </row>
    <row r="1036" spans="1:48" x14ac:dyDescent="0.25">
      <c r="A1036" s="14"/>
      <c r="B1036" s="145"/>
      <c r="C1036" s="146"/>
      <c r="D1036" s="147"/>
      <c r="E1036" s="147"/>
      <c r="F1036" s="148"/>
      <c r="G1036" s="149"/>
      <c r="H1036" s="150"/>
      <c r="I1036" s="151"/>
      <c r="J1036" s="152"/>
      <c r="K1036" s="14"/>
      <c r="L1036" s="162" t="str">
        <f t="shared" si="251"/>
        <v/>
      </c>
      <c r="M1036" s="163" t="str">
        <f t="shared" si="252"/>
        <v/>
      </c>
      <c r="N1036" s="164" t="str">
        <f t="shared" si="255"/>
        <v/>
      </c>
      <c r="O1036" s="14"/>
      <c r="P1036" s="172" t="str">
        <f>IF(I1036='Intro &amp; Setup'!$AC$49, Schedule!$P$7, "")</f>
        <v/>
      </c>
      <c r="Q1036" s="14"/>
      <c r="S1036" s="12" t="str">
        <f t="shared" si="253"/>
        <v/>
      </c>
      <c r="U1036" s="22">
        <f>IF(I1036='Intro &amp; Setup'!$AC$49, AF1036, 0)</f>
        <v>0</v>
      </c>
      <c r="V1036" s="57" t="str">
        <f t="shared" si="254"/>
        <v/>
      </c>
      <c r="X1036" s="5" t="str">
        <f t="shared" si="249"/>
        <v/>
      </c>
      <c r="Y1036" s="6" t="str">
        <f t="shared" si="249"/>
        <v/>
      </c>
      <c r="Z1036" s="7" t="str">
        <f t="shared" si="249"/>
        <v/>
      </c>
      <c r="AA1036" s="6"/>
      <c r="AB1036" s="32" t="str">
        <f t="shared" ca="1" si="250"/>
        <v/>
      </c>
      <c r="AC1036" s="59" t="str">
        <f t="shared" ca="1" si="250"/>
        <v/>
      </c>
      <c r="AD1036" s="60" t="str">
        <f t="shared" ca="1" si="250"/>
        <v/>
      </c>
      <c r="AE1036" s="59"/>
      <c r="AF1036" s="22" t="str">
        <f>IF(AND(I1036="", J1036=""), "", IF(AND(J1036="", 'Intro &amp; Setup'!$K$42&gt;0), 'Intro &amp; Setup'!$K$42, J1036))</f>
        <v/>
      </c>
      <c r="AO1036" s="37" t="str">
        <f>IF(B1036="", "", IF(COUNTIF($B$9:B1035, B1036)&gt;0, "", B1036))</f>
        <v/>
      </c>
      <c r="AP1036" s="37" t="str">
        <f t="shared" si="256"/>
        <v/>
      </c>
      <c r="AQ1036" s="37">
        <v>1028</v>
      </c>
      <c r="AR1036" s="37" t="str">
        <f t="shared" si="257"/>
        <v/>
      </c>
      <c r="AT1036" s="37" t="str">
        <f t="shared" si="258"/>
        <v/>
      </c>
      <c r="AV1036" s="22" t="str">
        <f t="shared" si="259"/>
        <v/>
      </c>
    </row>
    <row r="1037" spans="1:48" x14ac:dyDescent="0.25">
      <c r="A1037" s="14"/>
      <c r="B1037" s="145"/>
      <c r="C1037" s="146"/>
      <c r="D1037" s="147"/>
      <c r="E1037" s="147"/>
      <c r="F1037" s="148"/>
      <c r="G1037" s="149"/>
      <c r="H1037" s="150"/>
      <c r="I1037" s="151"/>
      <c r="J1037" s="152"/>
      <c r="K1037" s="14"/>
      <c r="L1037" s="162" t="str">
        <f t="shared" si="251"/>
        <v/>
      </c>
      <c r="M1037" s="163" t="str">
        <f t="shared" si="252"/>
        <v/>
      </c>
      <c r="N1037" s="164" t="str">
        <f t="shared" si="255"/>
        <v/>
      </c>
      <c r="O1037" s="14"/>
      <c r="P1037" s="172" t="str">
        <f>IF(I1037='Intro &amp; Setup'!$AC$49, Schedule!$P$7, "")</f>
        <v/>
      </c>
      <c r="Q1037" s="14"/>
      <c r="S1037" s="12" t="str">
        <f t="shared" si="253"/>
        <v/>
      </c>
      <c r="U1037" s="22">
        <f>IF(I1037='Intro &amp; Setup'!$AC$49, AF1037, 0)</f>
        <v>0</v>
      </c>
      <c r="V1037" s="57" t="str">
        <f t="shared" si="254"/>
        <v/>
      </c>
      <c r="X1037" s="5" t="str">
        <f t="shared" si="249"/>
        <v/>
      </c>
      <c r="Y1037" s="6" t="str">
        <f t="shared" si="249"/>
        <v/>
      </c>
      <c r="Z1037" s="7" t="str">
        <f t="shared" si="249"/>
        <v/>
      </c>
      <c r="AA1037" s="6"/>
      <c r="AB1037" s="32" t="str">
        <f t="shared" ca="1" si="250"/>
        <v/>
      </c>
      <c r="AC1037" s="59" t="str">
        <f t="shared" ca="1" si="250"/>
        <v/>
      </c>
      <c r="AD1037" s="60" t="str">
        <f t="shared" ca="1" si="250"/>
        <v/>
      </c>
      <c r="AE1037" s="59"/>
      <c r="AF1037" s="22" t="str">
        <f>IF(AND(I1037="", J1037=""), "", IF(AND(J1037="", 'Intro &amp; Setup'!$K$42&gt;0), 'Intro &amp; Setup'!$K$42, J1037))</f>
        <v/>
      </c>
      <c r="AO1037" s="37" t="str">
        <f>IF(B1037="", "", IF(COUNTIF($B$9:B1036, B1037)&gt;0, "", B1037))</f>
        <v/>
      </c>
      <c r="AP1037" s="37" t="str">
        <f t="shared" si="256"/>
        <v/>
      </c>
      <c r="AQ1037" s="37">
        <v>1029</v>
      </c>
      <c r="AR1037" s="37" t="str">
        <f t="shared" si="257"/>
        <v/>
      </c>
      <c r="AT1037" s="37" t="str">
        <f t="shared" si="258"/>
        <v/>
      </c>
      <c r="AV1037" s="22" t="str">
        <f t="shared" si="259"/>
        <v/>
      </c>
    </row>
    <row r="1038" spans="1:48" x14ac:dyDescent="0.25">
      <c r="A1038" s="14"/>
      <c r="B1038" s="145"/>
      <c r="C1038" s="146"/>
      <c r="D1038" s="147"/>
      <c r="E1038" s="147"/>
      <c r="F1038" s="148"/>
      <c r="G1038" s="149"/>
      <c r="H1038" s="150"/>
      <c r="I1038" s="151"/>
      <c r="J1038" s="152"/>
      <c r="K1038" s="14"/>
      <c r="L1038" s="162" t="str">
        <f t="shared" si="251"/>
        <v/>
      </c>
      <c r="M1038" s="163" t="str">
        <f t="shared" si="252"/>
        <v/>
      </c>
      <c r="N1038" s="164" t="str">
        <f t="shared" si="255"/>
        <v/>
      </c>
      <c r="O1038" s="14"/>
      <c r="P1038" s="172" t="str">
        <f>IF(I1038='Intro &amp; Setup'!$AC$49, Schedule!$P$7, "")</f>
        <v/>
      </c>
      <c r="Q1038" s="14"/>
      <c r="S1038" s="12" t="str">
        <f t="shared" si="253"/>
        <v/>
      </c>
      <c r="U1038" s="22">
        <f>IF(I1038='Intro &amp; Setup'!$AC$49, AF1038, 0)</f>
        <v>0</v>
      </c>
      <c r="V1038" s="57" t="str">
        <f t="shared" si="254"/>
        <v/>
      </c>
      <c r="X1038" s="5" t="str">
        <f t="shared" si="249"/>
        <v/>
      </c>
      <c r="Y1038" s="6" t="str">
        <f t="shared" si="249"/>
        <v/>
      </c>
      <c r="Z1038" s="7" t="str">
        <f t="shared" si="249"/>
        <v/>
      </c>
      <c r="AA1038" s="6"/>
      <c r="AB1038" s="32" t="str">
        <f t="shared" ca="1" si="250"/>
        <v/>
      </c>
      <c r="AC1038" s="59" t="str">
        <f t="shared" ca="1" si="250"/>
        <v/>
      </c>
      <c r="AD1038" s="60" t="str">
        <f t="shared" ca="1" si="250"/>
        <v/>
      </c>
      <c r="AE1038" s="59"/>
      <c r="AF1038" s="22" t="str">
        <f>IF(AND(I1038="", J1038=""), "", IF(AND(J1038="", 'Intro &amp; Setup'!$K$42&gt;0), 'Intro &amp; Setup'!$K$42, J1038))</f>
        <v/>
      </c>
      <c r="AO1038" s="37" t="str">
        <f>IF(B1038="", "", IF(COUNTIF($B$9:B1037, B1038)&gt;0, "", B1038))</f>
        <v/>
      </c>
      <c r="AP1038" s="37" t="str">
        <f t="shared" si="256"/>
        <v/>
      </c>
      <c r="AQ1038" s="37">
        <v>1030</v>
      </c>
      <c r="AR1038" s="37" t="str">
        <f t="shared" si="257"/>
        <v/>
      </c>
      <c r="AT1038" s="37" t="str">
        <f t="shared" si="258"/>
        <v/>
      </c>
      <c r="AV1038" s="22" t="str">
        <f t="shared" si="259"/>
        <v/>
      </c>
    </row>
    <row r="1039" spans="1:48" x14ac:dyDescent="0.25">
      <c r="A1039" s="14"/>
      <c r="B1039" s="145"/>
      <c r="C1039" s="146"/>
      <c r="D1039" s="147"/>
      <c r="E1039" s="147"/>
      <c r="F1039" s="148"/>
      <c r="G1039" s="149"/>
      <c r="H1039" s="150"/>
      <c r="I1039" s="151"/>
      <c r="J1039" s="152"/>
      <c r="K1039" s="14"/>
      <c r="L1039" s="162" t="str">
        <f t="shared" si="251"/>
        <v/>
      </c>
      <c r="M1039" s="163" t="str">
        <f t="shared" si="252"/>
        <v/>
      </c>
      <c r="N1039" s="164" t="str">
        <f t="shared" si="255"/>
        <v/>
      </c>
      <c r="O1039" s="14"/>
      <c r="P1039" s="172" t="str">
        <f>IF(I1039='Intro &amp; Setup'!$AC$49, Schedule!$P$7, "")</f>
        <v/>
      </c>
      <c r="Q1039" s="14"/>
      <c r="S1039" s="12" t="str">
        <f t="shared" si="253"/>
        <v/>
      </c>
      <c r="U1039" s="22">
        <f>IF(I1039='Intro &amp; Setup'!$AC$49, AF1039, 0)</f>
        <v>0</v>
      </c>
      <c r="V1039" s="57" t="str">
        <f t="shared" si="254"/>
        <v/>
      </c>
      <c r="X1039" s="5" t="str">
        <f t="shared" si="249"/>
        <v/>
      </c>
      <c r="Y1039" s="6" t="str">
        <f t="shared" si="249"/>
        <v/>
      </c>
      <c r="Z1039" s="7" t="str">
        <f t="shared" si="249"/>
        <v/>
      </c>
      <c r="AA1039" s="6"/>
      <c r="AB1039" s="32" t="str">
        <f t="shared" ca="1" si="250"/>
        <v/>
      </c>
      <c r="AC1039" s="59" t="str">
        <f t="shared" ca="1" si="250"/>
        <v/>
      </c>
      <c r="AD1039" s="60" t="str">
        <f t="shared" ca="1" si="250"/>
        <v/>
      </c>
      <c r="AE1039" s="59"/>
      <c r="AF1039" s="22" t="str">
        <f>IF(AND(I1039="", J1039=""), "", IF(AND(J1039="", 'Intro &amp; Setup'!$K$42&gt;0), 'Intro &amp; Setup'!$K$42, J1039))</f>
        <v/>
      </c>
      <c r="AO1039" s="37" t="str">
        <f>IF(B1039="", "", IF(COUNTIF($B$9:B1038, B1039)&gt;0, "", B1039))</f>
        <v/>
      </c>
      <c r="AP1039" s="37" t="str">
        <f t="shared" si="256"/>
        <v/>
      </c>
      <c r="AQ1039" s="37">
        <v>1031</v>
      </c>
      <c r="AR1039" s="37" t="str">
        <f t="shared" si="257"/>
        <v/>
      </c>
      <c r="AT1039" s="37" t="str">
        <f t="shared" si="258"/>
        <v/>
      </c>
      <c r="AV1039" s="22" t="str">
        <f t="shared" si="259"/>
        <v/>
      </c>
    </row>
    <row r="1040" spans="1:48" x14ac:dyDescent="0.25">
      <c r="A1040" s="14"/>
      <c r="B1040" s="145"/>
      <c r="C1040" s="146"/>
      <c r="D1040" s="147"/>
      <c r="E1040" s="147"/>
      <c r="F1040" s="148"/>
      <c r="G1040" s="149"/>
      <c r="H1040" s="150"/>
      <c r="I1040" s="151"/>
      <c r="J1040" s="152"/>
      <c r="K1040" s="14"/>
      <c r="L1040" s="162" t="str">
        <f t="shared" si="251"/>
        <v/>
      </c>
      <c r="M1040" s="163" t="str">
        <f t="shared" si="252"/>
        <v/>
      </c>
      <c r="N1040" s="164" t="str">
        <f t="shared" si="255"/>
        <v/>
      </c>
      <c r="O1040" s="14"/>
      <c r="P1040" s="172" t="str">
        <f>IF(I1040='Intro &amp; Setup'!$AC$49, Schedule!$P$7, "")</f>
        <v/>
      </c>
      <c r="Q1040" s="14"/>
      <c r="S1040" s="12" t="str">
        <f t="shared" si="253"/>
        <v/>
      </c>
      <c r="U1040" s="22">
        <f>IF(I1040='Intro &amp; Setup'!$AC$49, AF1040, 0)</f>
        <v>0</v>
      </c>
      <c r="V1040" s="57" t="str">
        <f t="shared" si="254"/>
        <v/>
      </c>
      <c r="X1040" s="5" t="str">
        <f t="shared" si="249"/>
        <v/>
      </c>
      <c r="Y1040" s="6" t="str">
        <f t="shared" si="249"/>
        <v/>
      </c>
      <c r="Z1040" s="7" t="str">
        <f t="shared" si="249"/>
        <v/>
      </c>
      <c r="AA1040" s="6"/>
      <c r="AB1040" s="32" t="str">
        <f t="shared" ca="1" si="250"/>
        <v/>
      </c>
      <c r="AC1040" s="59" t="str">
        <f t="shared" ca="1" si="250"/>
        <v/>
      </c>
      <c r="AD1040" s="60" t="str">
        <f t="shared" ca="1" si="250"/>
        <v/>
      </c>
      <c r="AE1040" s="59"/>
      <c r="AF1040" s="22" t="str">
        <f>IF(AND(I1040="", J1040=""), "", IF(AND(J1040="", 'Intro &amp; Setup'!$K$42&gt;0), 'Intro &amp; Setup'!$K$42, J1040))</f>
        <v/>
      </c>
      <c r="AO1040" s="37" t="str">
        <f>IF(B1040="", "", IF(COUNTIF($B$9:B1039, B1040)&gt;0, "", B1040))</f>
        <v/>
      </c>
      <c r="AP1040" s="37" t="str">
        <f t="shared" si="256"/>
        <v/>
      </c>
      <c r="AQ1040" s="37">
        <v>1032</v>
      </c>
      <c r="AR1040" s="37" t="str">
        <f t="shared" si="257"/>
        <v/>
      </c>
      <c r="AT1040" s="37" t="str">
        <f t="shared" si="258"/>
        <v/>
      </c>
      <c r="AV1040" s="22" t="str">
        <f t="shared" si="259"/>
        <v/>
      </c>
    </row>
    <row r="1041" spans="1:48" x14ac:dyDescent="0.25">
      <c r="A1041" s="14"/>
      <c r="B1041" s="145"/>
      <c r="C1041" s="146"/>
      <c r="D1041" s="147"/>
      <c r="E1041" s="147"/>
      <c r="F1041" s="148"/>
      <c r="G1041" s="149"/>
      <c r="H1041" s="150"/>
      <c r="I1041" s="151"/>
      <c r="J1041" s="152"/>
      <c r="K1041" s="14"/>
      <c r="L1041" s="162" t="str">
        <f t="shared" si="251"/>
        <v/>
      </c>
      <c r="M1041" s="163" t="str">
        <f t="shared" si="252"/>
        <v/>
      </c>
      <c r="N1041" s="164" t="str">
        <f t="shared" si="255"/>
        <v/>
      </c>
      <c r="O1041" s="14"/>
      <c r="P1041" s="172" t="str">
        <f>IF(I1041='Intro &amp; Setup'!$AC$49, Schedule!$P$7, "")</f>
        <v/>
      </c>
      <c r="Q1041" s="14"/>
      <c r="S1041" s="12" t="str">
        <f t="shared" si="253"/>
        <v/>
      </c>
      <c r="U1041" s="22">
        <f>IF(I1041='Intro &amp; Setup'!$AC$49, AF1041, 0)</f>
        <v>0</v>
      </c>
      <c r="V1041" s="57" t="str">
        <f t="shared" si="254"/>
        <v/>
      </c>
      <c r="X1041" s="5" t="str">
        <f t="shared" si="249"/>
        <v/>
      </c>
      <c r="Y1041" s="6" t="str">
        <f t="shared" si="249"/>
        <v/>
      </c>
      <c r="Z1041" s="7" t="str">
        <f t="shared" si="249"/>
        <v/>
      </c>
      <c r="AA1041" s="6"/>
      <c r="AB1041" s="32" t="str">
        <f t="shared" ca="1" si="250"/>
        <v/>
      </c>
      <c r="AC1041" s="59" t="str">
        <f t="shared" ca="1" si="250"/>
        <v/>
      </c>
      <c r="AD1041" s="60" t="str">
        <f t="shared" ca="1" si="250"/>
        <v/>
      </c>
      <c r="AE1041" s="59"/>
      <c r="AF1041" s="22" t="str">
        <f>IF(AND(I1041="", J1041=""), "", IF(AND(J1041="", 'Intro &amp; Setup'!$K$42&gt;0), 'Intro &amp; Setup'!$K$42, J1041))</f>
        <v/>
      </c>
      <c r="AO1041" s="37" t="str">
        <f>IF(B1041="", "", IF(COUNTIF($B$9:B1040, B1041)&gt;0, "", B1041))</f>
        <v/>
      </c>
      <c r="AP1041" s="37" t="str">
        <f t="shared" si="256"/>
        <v/>
      </c>
      <c r="AQ1041" s="37">
        <v>1033</v>
      </c>
      <c r="AR1041" s="37" t="str">
        <f t="shared" si="257"/>
        <v/>
      </c>
      <c r="AT1041" s="37" t="str">
        <f t="shared" si="258"/>
        <v/>
      </c>
      <c r="AV1041" s="22" t="str">
        <f t="shared" si="259"/>
        <v/>
      </c>
    </row>
    <row r="1042" spans="1:48" x14ac:dyDescent="0.25">
      <c r="A1042" s="14"/>
      <c r="B1042" s="145"/>
      <c r="C1042" s="146"/>
      <c r="D1042" s="147"/>
      <c r="E1042" s="147"/>
      <c r="F1042" s="148"/>
      <c r="G1042" s="149"/>
      <c r="H1042" s="150"/>
      <c r="I1042" s="151"/>
      <c r="J1042" s="152"/>
      <c r="K1042" s="14"/>
      <c r="L1042" s="162" t="str">
        <f t="shared" si="251"/>
        <v/>
      </c>
      <c r="M1042" s="163" t="str">
        <f t="shared" si="252"/>
        <v/>
      </c>
      <c r="N1042" s="164" t="str">
        <f t="shared" si="255"/>
        <v/>
      </c>
      <c r="O1042" s="14"/>
      <c r="P1042" s="172" t="str">
        <f>IF(I1042='Intro &amp; Setup'!$AC$49, Schedule!$P$7, "")</f>
        <v/>
      </c>
      <c r="Q1042" s="14"/>
      <c r="S1042" s="12" t="str">
        <f t="shared" si="253"/>
        <v/>
      </c>
      <c r="U1042" s="22">
        <f>IF(I1042='Intro &amp; Setup'!$AC$49, AF1042, 0)</f>
        <v>0</v>
      </c>
      <c r="V1042" s="57" t="str">
        <f t="shared" si="254"/>
        <v/>
      </c>
      <c r="X1042" s="5" t="str">
        <f t="shared" si="249"/>
        <v/>
      </c>
      <c r="Y1042" s="6" t="str">
        <f t="shared" si="249"/>
        <v/>
      </c>
      <c r="Z1042" s="7" t="str">
        <f t="shared" si="249"/>
        <v/>
      </c>
      <c r="AA1042" s="6"/>
      <c r="AB1042" s="32" t="str">
        <f t="shared" ca="1" si="250"/>
        <v/>
      </c>
      <c r="AC1042" s="59" t="str">
        <f t="shared" ca="1" si="250"/>
        <v/>
      </c>
      <c r="AD1042" s="60" t="str">
        <f t="shared" ca="1" si="250"/>
        <v/>
      </c>
      <c r="AE1042" s="59"/>
      <c r="AF1042" s="22" t="str">
        <f>IF(AND(I1042="", J1042=""), "", IF(AND(J1042="", 'Intro &amp; Setup'!$K$42&gt;0), 'Intro &amp; Setup'!$K$42, J1042))</f>
        <v/>
      </c>
      <c r="AO1042" s="37" t="str">
        <f>IF(B1042="", "", IF(COUNTIF($B$9:B1041, B1042)&gt;0, "", B1042))</f>
        <v/>
      </c>
      <c r="AP1042" s="37" t="str">
        <f t="shared" si="256"/>
        <v/>
      </c>
      <c r="AQ1042" s="37">
        <v>1034</v>
      </c>
      <c r="AR1042" s="37" t="str">
        <f t="shared" si="257"/>
        <v/>
      </c>
      <c r="AT1042" s="37" t="str">
        <f t="shared" si="258"/>
        <v/>
      </c>
      <c r="AV1042" s="22" t="str">
        <f t="shared" si="259"/>
        <v/>
      </c>
    </row>
    <row r="1043" spans="1:48" x14ac:dyDescent="0.25">
      <c r="A1043" s="14"/>
      <c r="B1043" s="145"/>
      <c r="C1043" s="146"/>
      <c r="D1043" s="147"/>
      <c r="E1043" s="147"/>
      <c r="F1043" s="148"/>
      <c r="G1043" s="149"/>
      <c r="H1043" s="150"/>
      <c r="I1043" s="151"/>
      <c r="J1043" s="152"/>
      <c r="K1043" s="14"/>
      <c r="L1043" s="162" t="str">
        <f t="shared" si="251"/>
        <v/>
      </c>
      <c r="M1043" s="163" t="str">
        <f t="shared" si="252"/>
        <v/>
      </c>
      <c r="N1043" s="164" t="str">
        <f t="shared" si="255"/>
        <v/>
      </c>
      <c r="O1043" s="14"/>
      <c r="P1043" s="172" t="str">
        <f>IF(I1043='Intro &amp; Setup'!$AC$49, Schedule!$P$7, "")</f>
        <v/>
      </c>
      <c r="Q1043" s="14"/>
      <c r="S1043" s="12" t="str">
        <f t="shared" si="253"/>
        <v/>
      </c>
      <c r="U1043" s="22">
        <f>IF(I1043='Intro &amp; Setup'!$AC$49, AF1043, 0)</f>
        <v>0</v>
      </c>
      <c r="V1043" s="57" t="str">
        <f t="shared" si="254"/>
        <v/>
      </c>
      <c r="X1043" s="5" t="str">
        <f t="shared" si="249"/>
        <v/>
      </c>
      <c r="Y1043" s="6" t="str">
        <f t="shared" si="249"/>
        <v/>
      </c>
      <c r="Z1043" s="7" t="str">
        <f t="shared" si="249"/>
        <v/>
      </c>
      <c r="AA1043" s="6"/>
      <c r="AB1043" s="32" t="str">
        <f t="shared" ca="1" si="250"/>
        <v/>
      </c>
      <c r="AC1043" s="59" t="str">
        <f t="shared" ca="1" si="250"/>
        <v/>
      </c>
      <c r="AD1043" s="60" t="str">
        <f t="shared" ca="1" si="250"/>
        <v/>
      </c>
      <c r="AE1043" s="59"/>
      <c r="AF1043" s="22" t="str">
        <f>IF(AND(I1043="", J1043=""), "", IF(AND(J1043="", 'Intro &amp; Setup'!$K$42&gt;0), 'Intro &amp; Setup'!$K$42, J1043))</f>
        <v/>
      </c>
      <c r="AO1043" s="37" t="str">
        <f>IF(B1043="", "", IF(COUNTIF($B$9:B1042, B1043)&gt;0, "", B1043))</f>
        <v/>
      </c>
      <c r="AP1043" s="37" t="str">
        <f t="shared" si="256"/>
        <v/>
      </c>
      <c r="AQ1043" s="37">
        <v>1035</v>
      </c>
      <c r="AR1043" s="37" t="str">
        <f t="shared" si="257"/>
        <v/>
      </c>
      <c r="AT1043" s="37" t="str">
        <f t="shared" si="258"/>
        <v/>
      </c>
      <c r="AV1043" s="22" t="str">
        <f t="shared" si="259"/>
        <v/>
      </c>
    </row>
    <row r="1044" spans="1:48" x14ac:dyDescent="0.25">
      <c r="A1044" s="14"/>
      <c r="B1044" s="145"/>
      <c r="C1044" s="146"/>
      <c r="D1044" s="147"/>
      <c r="E1044" s="147"/>
      <c r="F1044" s="148"/>
      <c r="G1044" s="149"/>
      <c r="H1044" s="150"/>
      <c r="I1044" s="151"/>
      <c r="J1044" s="152"/>
      <c r="K1044" s="14"/>
      <c r="L1044" s="162" t="str">
        <f t="shared" si="251"/>
        <v/>
      </c>
      <c r="M1044" s="163" t="str">
        <f t="shared" si="252"/>
        <v/>
      </c>
      <c r="N1044" s="164" t="str">
        <f t="shared" si="255"/>
        <v/>
      </c>
      <c r="O1044" s="14"/>
      <c r="P1044" s="172" t="str">
        <f>IF(I1044='Intro &amp; Setup'!$AC$49, Schedule!$P$7, "")</f>
        <v/>
      </c>
      <c r="Q1044" s="14"/>
      <c r="S1044" s="12" t="str">
        <f t="shared" si="253"/>
        <v/>
      </c>
      <c r="U1044" s="22">
        <f>IF(I1044='Intro &amp; Setup'!$AC$49, AF1044, 0)</f>
        <v>0</v>
      </c>
      <c r="V1044" s="57" t="str">
        <f t="shared" si="254"/>
        <v/>
      </c>
      <c r="X1044" s="5" t="str">
        <f t="shared" si="249"/>
        <v/>
      </c>
      <c r="Y1044" s="6" t="str">
        <f t="shared" si="249"/>
        <v/>
      </c>
      <c r="Z1044" s="7" t="str">
        <f t="shared" si="249"/>
        <v/>
      </c>
      <c r="AA1044" s="6"/>
      <c r="AB1044" s="32" t="str">
        <f t="shared" ca="1" si="250"/>
        <v/>
      </c>
      <c r="AC1044" s="59" t="str">
        <f t="shared" ca="1" si="250"/>
        <v/>
      </c>
      <c r="AD1044" s="60" t="str">
        <f t="shared" ca="1" si="250"/>
        <v/>
      </c>
      <c r="AE1044" s="59"/>
      <c r="AF1044" s="22" t="str">
        <f>IF(AND(I1044="", J1044=""), "", IF(AND(J1044="", 'Intro &amp; Setup'!$K$42&gt;0), 'Intro &amp; Setup'!$K$42, J1044))</f>
        <v/>
      </c>
      <c r="AO1044" s="37" t="str">
        <f>IF(B1044="", "", IF(COUNTIF($B$9:B1043, B1044)&gt;0, "", B1044))</f>
        <v/>
      </c>
      <c r="AP1044" s="37" t="str">
        <f t="shared" si="256"/>
        <v/>
      </c>
      <c r="AQ1044" s="37">
        <v>1036</v>
      </c>
      <c r="AR1044" s="37" t="str">
        <f t="shared" si="257"/>
        <v/>
      </c>
      <c r="AT1044" s="37" t="str">
        <f t="shared" si="258"/>
        <v/>
      </c>
      <c r="AV1044" s="22" t="str">
        <f t="shared" si="259"/>
        <v/>
      </c>
    </row>
    <row r="1045" spans="1:48" x14ac:dyDescent="0.25">
      <c r="A1045" s="14"/>
      <c r="B1045" s="145"/>
      <c r="C1045" s="146"/>
      <c r="D1045" s="147"/>
      <c r="E1045" s="147"/>
      <c r="F1045" s="148"/>
      <c r="G1045" s="149"/>
      <c r="H1045" s="150"/>
      <c r="I1045" s="151"/>
      <c r="J1045" s="152"/>
      <c r="K1045" s="14"/>
      <c r="L1045" s="162" t="str">
        <f t="shared" si="251"/>
        <v/>
      </c>
      <c r="M1045" s="163" t="str">
        <f t="shared" si="252"/>
        <v/>
      </c>
      <c r="N1045" s="164" t="str">
        <f t="shared" si="255"/>
        <v/>
      </c>
      <c r="O1045" s="14"/>
      <c r="P1045" s="172" t="str">
        <f>IF(I1045='Intro &amp; Setup'!$AC$49, Schedule!$P$7, "")</f>
        <v/>
      </c>
      <c r="Q1045" s="14"/>
      <c r="S1045" s="12" t="str">
        <f t="shared" si="253"/>
        <v/>
      </c>
      <c r="U1045" s="22">
        <f>IF(I1045='Intro &amp; Setup'!$AC$49, AF1045, 0)</f>
        <v>0</v>
      </c>
      <c r="V1045" s="57" t="str">
        <f t="shared" si="254"/>
        <v/>
      </c>
      <c r="X1045" s="5" t="str">
        <f t="shared" si="249"/>
        <v/>
      </c>
      <c r="Y1045" s="6" t="str">
        <f t="shared" si="249"/>
        <v/>
      </c>
      <c r="Z1045" s="7" t="str">
        <f t="shared" si="249"/>
        <v/>
      </c>
      <c r="AA1045" s="6"/>
      <c r="AB1045" s="32" t="str">
        <f t="shared" ca="1" si="250"/>
        <v/>
      </c>
      <c r="AC1045" s="59" t="str">
        <f t="shared" ca="1" si="250"/>
        <v/>
      </c>
      <c r="AD1045" s="60" t="str">
        <f t="shared" ca="1" si="250"/>
        <v/>
      </c>
      <c r="AE1045" s="59"/>
      <c r="AF1045" s="22" t="str">
        <f>IF(AND(I1045="", J1045=""), "", IF(AND(J1045="", 'Intro &amp; Setup'!$K$42&gt;0), 'Intro &amp; Setup'!$K$42, J1045))</f>
        <v/>
      </c>
      <c r="AO1045" s="37" t="str">
        <f>IF(B1045="", "", IF(COUNTIF($B$9:B1044, B1045)&gt;0, "", B1045))</f>
        <v/>
      </c>
      <c r="AP1045" s="37" t="str">
        <f t="shared" si="256"/>
        <v/>
      </c>
      <c r="AQ1045" s="37">
        <v>1037</v>
      </c>
      <c r="AR1045" s="37" t="str">
        <f t="shared" si="257"/>
        <v/>
      </c>
      <c r="AT1045" s="37" t="str">
        <f t="shared" si="258"/>
        <v/>
      </c>
      <c r="AV1045" s="22" t="str">
        <f t="shared" si="259"/>
        <v/>
      </c>
    </row>
    <row r="1046" spans="1:48" x14ac:dyDescent="0.25">
      <c r="A1046" s="14"/>
      <c r="B1046" s="145"/>
      <c r="C1046" s="146"/>
      <c r="D1046" s="147"/>
      <c r="E1046" s="147"/>
      <c r="F1046" s="148"/>
      <c r="G1046" s="149"/>
      <c r="H1046" s="150"/>
      <c r="I1046" s="151"/>
      <c r="J1046" s="152"/>
      <c r="K1046" s="14"/>
      <c r="L1046" s="162" t="str">
        <f t="shared" si="251"/>
        <v/>
      </c>
      <c r="M1046" s="163" t="str">
        <f t="shared" si="252"/>
        <v/>
      </c>
      <c r="N1046" s="164" t="str">
        <f t="shared" si="255"/>
        <v/>
      </c>
      <c r="O1046" s="14"/>
      <c r="P1046" s="172" t="str">
        <f>IF(I1046='Intro &amp; Setup'!$AC$49, Schedule!$P$7, "")</f>
        <v/>
      </c>
      <c r="Q1046" s="14"/>
      <c r="S1046" s="12" t="str">
        <f t="shared" si="253"/>
        <v/>
      </c>
      <c r="U1046" s="22">
        <f>IF(I1046='Intro &amp; Setup'!$AC$49, AF1046, 0)</f>
        <v>0</v>
      </c>
      <c r="V1046" s="57" t="str">
        <f t="shared" si="254"/>
        <v/>
      </c>
      <c r="X1046" s="5" t="str">
        <f t="shared" si="249"/>
        <v/>
      </c>
      <c r="Y1046" s="6" t="str">
        <f t="shared" si="249"/>
        <v/>
      </c>
      <c r="Z1046" s="7" t="str">
        <f t="shared" si="249"/>
        <v/>
      </c>
      <c r="AA1046" s="6"/>
      <c r="AB1046" s="32" t="str">
        <f t="shared" ca="1" si="250"/>
        <v/>
      </c>
      <c r="AC1046" s="59" t="str">
        <f t="shared" ca="1" si="250"/>
        <v/>
      </c>
      <c r="AD1046" s="60" t="str">
        <f t="shared" ca="1" si="250"/>
        <v/>
      </c>
      <c r="AE1046" s="59"/>
      <c r="AF1046" s="22" t="str">
        <f>IF(AND(I1046="", J1046=""), "", IF(AND(J1046="", 'Intro &amp; Setup'!$K$42&gt;0), 'Intro &amp; Setup'!$K$42, J1046))</f>
        <v/>
      </c>
      <c r="AO1046" s="37" t="str">
        <f>IF(B1046="", "", IF(COUNTIF($B$9:B1045, B1046)&gt;0, "", B1046))</f>
        <v/>
      </c>
      <c r="AP1046" s="37" t="str">
        <f t="shared" si="256"/>
        <v/>
      </c>
      <c r="AQ1046" s="37">
        <v>1038</v>
      </c>
      <c r="AR1046" s="37" t="str">
        <f t="shared" si="257"/>
        <v/>
      </c>
      <c r="AT1046" s="37" t="str">
        <f t="shared" si="258"/>
        <v/>
      </c>
      <c r="AV1046" s="22" t="str">
        <f t="shared" si="259"/>
        <v/>
      </c>
    </row>
    <row r="1047" spans="1:48" x14ac:dyDescent="0.25">
      <c r="A1047" s="14"/>
      <c r="B1047" s="145"/>
      <c r="C1047" s="146"/>
      <c r="D1047" s="147"/>
      <c r="E1047" s="147"/>
      <c r="F1047" s="148"/>
      <c r="G1047" s="149"/>
      <c r="H1047" s="150"/>
      <c r="I1047" s="151"/>
      <c r="J1047" s="152"/>
      <c r="K1047" s="14"/>
      <c r="L1047" s="162" t="str">
        <f t="shared" si="251"/>
        <v/>
      </c>
      <c r="M1047" s="163" t="str">
        <f t="shared" si="252"/>
        <v/>
      </c>
      <c r="N1047" s="164" t="str">
        <f t="shared" si="255"/>
        <v/>
      </c>
      <c r="O1047" s="14"/>
      <c r="P1047" s="172" t="str">
        <f>IF(I1047='Intro &amp; Setup'!$AC$49, Schedule!$P$7, "")</f>
        <v/>
      </c>
      <c r="Q1047" s="14"/>
      <c r="S1047" s="12" t="str">
        <f t="shared" si="253"/>
        <v/>
      </c>
      <c r="U1047" s="22">
        <f>IF(I1047='Intro &amp; Setup'!$AC$49, AF1047, 0)</f>
        <v>0</v>
      </c>
      <c r="V1047" s="57" t="str">
        <f t="shared" si="254"/>
        <v/>
      </c>
      <c r="X1047" s="5" t="str">
        <f t="shared" si="249"/>
        <v/>
      </c>
      <c r="Y1047" s="6" t="str">
        <f t="shared" si="249"/>
        <v/>
      </c>
      <c r="Z1047" s="7" t="str">
        <f t="shared" si="249"/>
        <v/>
      </c>
      <c r="AA1047" s="6"/>
      <c r="AB1047" s="32" t="str">
        <f t="shared" ca="1" si="250"/>
        <v/>
      </c>
      <c r="AC1047" s="59" t="str">
        <f t="shared" ca="1" si="250"/>
        <v/>
      </c>
      <c r="AD1047" s="60" t="str">
        <f t="shared" ca="1" si="250"/>
        <v/>
      </c>
      <c r="AE1047" s="59"/>
      <c r="AF1047" s="22" t="str">
        <f>IF(AND(I1047="", J1047=""), "", IF(AND(J1047="", 'Intro &amp; Setup'!$K$42&gt;0), 'Intro &amp; Setup'!$K$42, J1047))</f>
        <v/>
      </c>
      <c r="AO1047" s="37" t="str">
        <f>IF(B1047="", "", IF(COUNTIF($B$9:B1046, B1047)&gt;0, "", B1047))</f>
        <v/>
      </c>
      <c r="AP1047" s="37" t="str">
        <f t="shared" si="256"/>
        <v/>
      </c>
      <c r="AQ1047" s="37">
        <v>1039</v>
      </c>
      <c r="AR1047" s="37" t="str">
        <f t="shared" si="257"/>
        <v/>
      </c>
      <c r="AT1047" s="37" t="str">
        <f t="shared" si="258"/>
        <v/>
      </c>
      <c r="AV1047" s="22" t="str">
        <f t="shared" si="259"/>
        <v/>
      </c>
    </row>
    <row r="1048" spans="1:48" x14ac:dyDescent="0.25">
      <c r="A1048" s="14"/>
      <c r="B1048" s="145"/>
      <c r="C1048" s="146"/>
      <c r="D1048" s="147"/>
      <c r="E1048" s="147"/>
      <c r="F1048" s="148"/>
      <c r="G1048" s="149"/>
      <c r="H1048" s="150"/>
      <c r="I1048" s="151"/>
      <c r="J1048" s="152"/>
      <c r="K1048" s="14"/>
      <c r="L1048" s="162" t="str">
        <f t="shared" si="251"/>
        <v/>
      </c>
      <c r="M1048" s="163" t="str">
        <f t="shared" si="252"/>
        <v/>
      </c>
      <c r="N1048" s="164" t="str">
        <f t="shared" si="255"/>
        <v/>
      </c>
      <c r="O1048" s="14"/>
      <c r="P1048" s="172" t="str">
        <f>IF(I1048='Intro &amp; Setup'!$AC$49, Schedule!$P$7, "")</f>
        <v/>
      </c>
      <c r="Q1048" s="14"/>
      <c r="S1048" s="12" t="str">
        <f t="shared" si="253"/>
        <v/>
      </c>
      <c r="U1048" s="22">
        <f>IF(I1048='Intro &amp; Setup'!$AC$49, AF1048, 0)</f>
        <v>0</v>
      </c>
      <c r="V1048" s="57" t="str">
        <f t="shared" si="254"/>
        <v/>
      </c>
      <c r="X1048" s="5" t="str">
        <f t="shared" si="249"/>
        <v/>
      </c>
      <c r="Y1048" s="6" t="str">
        <f t="shared" si="249"/>
        <v/>
      </c>
      <c r="Z1048" s="7" t="str">
        <f t="shared" si="249"/>
        <v/>
      </c>
      <c r="AA1048" s="6"/>
      <c r="AB1048" s="32" t="str">
        <f t="shared" ca="1" si="250"/>
        <v/>
      </c>
      <c r="AC1048" s="59" t="str">
        <f t="shared" ca="1" si="250"/>
        <v/>
      </c>
      <c r="AD1048" s="60" t="str">
        <f t="shared" ca="1" si="250"/>
        <v/>
      </c>
      <c r="AE1048" s="59"/>
      <c r="AF1048" s="22" t="str">
        <f>IF(AND(I1048="", J1048=""), "", IF(AND(J1048="", 'Intro &amp; Setup'!$K$42&gt;0), 'Intro &amp; Setup'!$K$42, J1048))</f>
        <v/>
      </c>
      <c r="AO1048" s="37" t="str">
        <f>IF(B1048="", "", IF(COUNTIF($B$9:B1047, B1048)&gt;0, "", B1048))</f>
        <v/>
      </c>
      <c r="AP1048" s="37" t="str">
        <f t="shared" si="256"/>
        <v/>
      </c>
      <c r="AQ1048" s="37">
        <v>1040</v>
      </c>
      <c r="AR1048" s="37" t="str">
        <f t="shared" si="257"/>
        <v/>
      </c>
      <c r="AT1048" s="37" t="str">
        <f t="shared" si="258"/>
        <v/>
      </c>
      <c r="AV1048" s="22" t="str">
        <f t="shared" si="259"/>
        <v/>
      </c>
    </row>
    <row r="1049" spans="1:48" x14ac:dyDescent="0.25">
      <c r="A1049" s="14"/>
      <c r="B1049" s="145"/>
      <c r="C1049" s="146"/>
      <c r="D1049" s="147"/>
      <c r="E1049" s="147"/>
      <c r="F1049" s="148"/>
      <c r="G1049" s="149"/>
      <c r="H1049" s="150"/>
      <c r="I1049" s="151"/>
      <c r="J1049" s="152"/>
      <c r="K1049" s="14"/>
      <c r="L1049" s="162" t="str">
        <f t="shared" si="251"/>
        <v/>
      </c>
      <c r="M1049" s="163" t="str">
        <f t="shared" si="252"/>
        <v/>
      </c>
      <c r="N1049" s="164" t="str">
        <f t="shared" si="255"/>
        <v/>
      </c>
      <c r="O1049" s="14"/>
      <c r="P1049" s="172" t="str">
        <f>IF(I1049='Intro &amp; Setup'!$AC$49, Schedule!$P$7, "")</f>
        <v/>
      </c>
      <c r="Q1049" s="14"/>
      <c r="S1049" s="12" t="str">
        <f t="shared" si="253"/>
        <v/>
      </c>
      <c r="U1049" s="22">
        <f>IF(I1049='Intro &amp; Setup'!$AC$49, AF1049, 0)</f>
        <v>0</v>
      </c>
      <c r="V1049" s="57" t="str">
        <f t="shared" si="254"/>
        <v/>
      </c>
      <c r="X1049" s="5" t="str">
        <f t="shared" ref="X1049:Z1068" si="260">IF($I1049="", "", IF($S1049=X$8, $I1049, ""))</f>
        <v/>
      </c>
      <c r="Y1049" s="6" t="str">
        <f t="shared" si="260"/>
        <v/>
      </c>
      <c r="Z1049" s="7" t="str">
        <f t="shared" si="260"/>
        <v/>
      </c>
      <c r="AA1049" s="6"/>
      <c r="AB1049" s="32" t="str">
        <f t="shared" ref="AB1049:AD1068" ca="1" si="261">IF($S1049=AB$8, $AF1049, "")</f>
        <v/>
      </c>
      <c r="AC1049" s="59" t="str">
        <f t="shared" ca="1" si="261"/>
        <v/>
      </c>
      <c r="AD1049" s="60" t="str">
        <f t="shared" ca="1" si="261"/>
        <v/>
      </c>
      <c r="AE1049" s="59"/>
      <c r="AF1049" s="22" t="str">
        <f>IF(AND(I1049="", J1049=""), "", IF(AND(J1049="", 'Intro &amp; Setup'!$K$42&gt;0), 'Intro &amp; Setup'!$K$42, J1049))</f>
        <v/>
      </c>
      <c r="AO1049" s="37" t="str">
        <f>IF(B1049="", "", IF(COUNTIF($B$9:B1048, B1049)&gt;0, "", B1049))</f>
        <v/>
      </c>
      <c r="AP1049" s="37" t="str">
        <f t="shared" si="256"/>
        <v/>
      </c>
      <c r="AQ1049" s="37">
        <v>1041</v>
      </c>
      <c r="AR1049" s="37" t="str">
        <f t="shared" si="257"/>
        <v/>
      </c>
      <c r="AT1049" s="37" t="str">
        <f t="shared" si="258"/>
        <v/>
      </c>
      <c r="AV1049" s="22" t="str">
        <f t="shared" si="259"/>
        <v/>
      </c>
    </row>
    <row r="1050" spans="1:48" x14ac:dyDescent="0.25">
      <c r="A1050" s="14"/>
      <c r="B1050" s="145"/>
      <c r="C1050" s="146"/>
      <c r="D1050" s="147"/>
      <c r="E1050" s="147"/>
      <c r="F1050" s="148"/>
      <c r="G1050" s="149"/>
      <c r="H1050" s="150"/>
      <c r="I1050" s="151"/>
      <c r="J1050" s="152"/>
      <c r="K1050" s="14"/>
      <c r="L1050" s="162" t="str">
        <f t="shared" si="251"/>
        <v/>
      </c>
      <c r="M1050" s="163" t="str">
        <f t="shared" si="252"/>
        <v/>
      </c>
      <c r="N1050" s="164" t="str">
        <f t="shared" si="255"/>
        <v/>
      </c>
      <c r="O1050" s="14"/>
      <c r="P1050" s="172" t="str">
        <f>IF(I1050='Intro &amp; Setup'!$AC$49, Schedule!$P$7, "")</f>
        <v/>
      </c>
      <c r="Q1050" s="14"/>
      <c r="S1050" s="12" t="str">
        <f t="shared" si="253"/>
        <v/>
      </c>
      <c r="U1050" s="22">
        <f>IF(I1050='Intro &amp; Setup'!$AC$49, AF1050, 0)</f>
        <v>0</v>
      </c>
      <c r="V1050" s="57" t="str">
        <f t="shared" si="254"/>
        <v/>
      </c>
      <c r="X1050" s="5" t="str">
        <f t="shared" si="260"/>
        <v/>
      </c>
      <c r="Y1050" s="6" t="str">
        <f t="shared" si="260"/>
        <v/>
      </c>
      <c r="Z1050" s="7" t="str">
        <f t="shared" si="260"/>
        <v/>
      </c>
      <c r="AA1050" s="6"/>
      <c r="AB1050" s="32" t="str">
        <f t="shared" ca="1" si="261"/>
        <v/>
      </c>
      <c r="AC1050" s="59" t="str">
        <f t="shared" ca="1" si="261"/>
        <v/>
      </c>
      <c r="AD1050" s="60" t="str">
        <f t="shared" ca="1" si="261"/>
        <v/>
      </c>
      <c r="AE1050" s="59"/>
      <c r="AF1050" s="22" t="str">
        <f>IF(AND(I1050="", J1050=""), "", IF(AND(J1050="", 'Intro &amp; Setup'!$K$42&gt;0), 'Intro &amp; Setup'!$K$42, J1050))</f>
        <v/>
      </c>
      <c r="AO1050" s="37" t="str">
        <f>IF(B1050="", "", IF(COUNTIF($B$9:B1049, B1050)&gt;0, "", B1050))</f>
        <v/>
      </c>
      <c r="AP1050" s="37" t="str">
        <f t="shared" si="256"/>
        <v/>
      </c>
      <c r="AQ1050" s="37">
        <v>1042</v>
      </c>
      <c r="AR1050" s="37" t="str">
        <f t="shared" si="257"/>
        <v/>
      </c>
      <c r="AT1050" s="37" t="str">
        <f t="shared" si="258"/>
        <v/>
      </c>
      <c r="AV1050" s="22" t="str">
        <f t="shared" si="259"/>
        <v/>
      </c>
    </row>
    <row r="1051" spans="1:48" x14ac:dyDescent="0.25">
      <c r="A1051" s="14"/>
      <c r="B1051" s="145"/>
      <c r="C1051" s="146"/>
      <c r="D1051" s="147"/>
      <c r="E1051" s="147"/>
      <c r="F1051" s="148"/>
      <c r="G1051" s="149"/>
      <c r="H1051" s="150"/>
      <c r="I1051" s="151"/>
      <c r="J1051" s="152"/>
      <c r="K1051" s="14"/>
      <c r="L1051" s="162" t="str">
        <f t="shared" si="251"/>
        <v/>
      </c>
      <c r="M1051" s="163" t="str">
        <f t="shared" si="252"/>
        <v/>
      </c>
      <c r="N1051" s="164" t="str">
        <f t="shared" si="255"/>
        <v/>
      </c>
      <c r="O1051" s="14"/>
      <c r="P1051" s="172" t="str">
        <f>IF(I1051='Intro &amp; Setup'!$AC$49, Schedule!$P$7, "")</f>
        <v/>
      </c>
      <c r="Q1051" s="14"/>
      <c r="S1051" s="12" t="str">
        <f t="shared" si="253"/>
        <v/>
      </c>
      <c r="U1051" s="22">
        <f>IF(I1051='Intro &amp; Setup'!$AC$49, AF1051, 0)</f>
        <v>0</v>
      </c>
      <c r="V1051" s="57" t="str">
        <f t="shared" si="254"/>
        <v/>
      </c>
      <c r="X1051" s="5" t="str">
        <f t="shared" si="260"/>
        <v/>
      </c>
      <c r="Y1051" s="6" t="str">
        <f t="shared" si="260"/>
        <v/>
      </c>
      <c r="Z1051" s="7" t="str">
        <f t="shared" si="260"/>
        <v/>
      </c>
      <c r="AA1051" s="6"/>
      <c r="AB1051" s="32" t="str">
        <f t="shared" ca="1" si="261"/>
        <v/>
      </c>
      <c r="AC1051" s="59" t="str">
        <f t="shared" ca="1" si="261"/>
        <v/>
      </c>
      <c r="AD1051" s="60" t="str">
        <f t="shared" ca="1" si="261"/>
        <v/>
      </c>
      <c r="AE1051" s="59"/>
      <c r="AF1051" s="22" t="str">
        <f>IF(AND(I1051="", J1051=""), "", IF(AND(J1051="", 'Intro &amp; Setup'!$K$42&gt;0), 'Intro &amp; Setup'!$K$42, J1051))</f>
        <v/>
      </c>
      <c r="AO1051" s="37" t="str">
        <f>IF(B1051="", "", IF(COUNTIF($B$9:B1050, B1051)&gt;0, "", B1051))</f>
        <v/>
      </c>
      <c r="AP1051" s="37" t="str">
        <f t="shared" si="256"/>
        <v/>
      </c>
      <c r="AQ1051" s="37">
        <v>1043</v>
      </c>
      <c r="AR1051" s="37" t="str">
        <f t="shared" si="257"/>
        <v/>
      </c>
      <c r="AT1051" s="37" t="str">
        <f t="shared" si="258"/>
        <v/>
      </c>
      <c r="AV1051" s="22" t="str">
        <f t="shared" si="259"/>
        <v/>
      </c>
    </row>
    <row r="1052" spans="1:48" x14ac:dyDescent="0.25">
      <c r="A1052" s="14"/>
      <c r="B1052" s="145"/>
      <c r="C1052" s="146"/>
      <c r="D1052" s="147"/>
      <c r="E1052" s="147"/>
      <c r="F1052" s="148"/>
      <c r="G1052" s="149"/>
      <c r="H1052" s="150"/>
      <c r="I1052" s="151"/>
      <c r="J1052" s="152"/>
      <c r="K1052" s="14"/>
      <c r="L1052" s="162" t="str">
        <f t="shared" si="251"/>
        <v/>
      </c>
      <c r="M1052" s="163" t="str">
        <f t="shared" si="252"/>
        <v/>
      </c>
      <c r="N1052" s="164" t="str">
        <f t="shared" si="255"/>
        <v/>
      </c>
      <c r="O1052" s="14"/>
      <c r="P1052" s="172" t="str">
        <f>IF(I1052='Intro &amp; Setup'!$AC$49, Schedule!$P$7, "")</f>
        <v/>
      </c>
      <c r="Q1052" s="14"/>
      <c r="S1052" s="12" t="str">
        <f t="shared" si="253"/>
        <v/>
      </c>
      <c r="U1052" s="22">
        <f>IF(I1052='Intro &amp; Setup'!$AC$49, AF1052, 0)</f>
        <v>0</v>
      </c>
      <c r="V1052" s="57" t="str">
        <f t="shared" si="254"/>
        <v/>
      </c>
      <c r="X1052" s="5" t="str">
        <f t="shared" si="260"/>
        <v/>
      </c>
      <c r="Y1052" s="6" t="str">
        <f t="shared" si="260"/>
        <v/>
      </c>
      <c r="Z1052" s="7" t="str">
        <f t="shared" si="260"/>
        <v/>
      </c>
      <c r="AA1052" s="6"/>
      <c r="AB1052" s="32" t="str">
        <f t="shared" ca="1" si="261"/>
        <v/>
      </c>
      <c r="AC1052" s="59" t="str">
        <f t="shared" ca="1" si="261"/>
        <v/>
      </c>
      <c r="AD1052" s="60" t="str">
        <f t="shared" ca="1" si="261"/>
        <v/>
      </c>
      <c r="AE1052" s="59"/>
      <c r="AF1052" s="22" t="str">
        <f>IF(AND(I1052="", J1052=""), "", IF(AND(J1052="", 'Intro &amp; Setup'!$K$42&gt;0), 'Intro &amp; Setup'!$K$42, J1052))</f>
        <v/>
      </c>
      <c r="AO1052" s="37" t="str">
        <f>IF(B1052="", "", IF(COUNTIF($B$9:B1051, B1052)&gt;0, "", B1052))</f>
        <v/>
      </c>
      <c r="AP1052" s="37" t="str">
        <f t="shared" si="256"/>
        <v/>
      </c>
      <c r="AQ1052" s="37">
        <v>1044</v>
      </c>
      <c r="AR1052" s="37" t="str">
        <f t="shared" si="257"/>
        <v/>
      </c>
      <c r="AT1052" s="37" t="str">
        <f t="shared" si="258"/>
        <v/>
      </c>
      <c r="AV1052" s="22" t="str">
        <f t="shared" si="259"/>
        <v/>
      </c>
    </row>
    <row r="1053" spans="1:48" x14ac:dyDescent="0.25">
      <c r="A1053" s="14"/>
      <c r="B1053" s="145"/>
      <c r="C1053" s="146"/>
      <c r="D1053" s="147"/>
      <c r="E1053" s="147"/>
      <c r="F1053" s="148"/>
      <c r="G1053" s="149"/>
      <c r="H1053" s="150"/>
      <c r="I1053" s="151"/>
      <c r="J1053" s="152"/>
      <c r="K1053" s="14"/>
      <c r="L1053" s="162" t="str">
        <f t="shared" si="251"/>
        <v/>
      </c>
      <c r="M1053" s="163" t="str">
        <f t="shared" si="252"/>
        <v/>
      </c>
      <c r="N1053" s="164" t="str">
        <f t="shared" si="255"/>
        <v/>
      </c>
      <c r="O1053" s="14"/>
      <c r="P1053" s="172" t="str">
        <f>IF(I1053='Intro &amp; Setup'!$AC$49, Schedule!$P$7, "")</f>
        <v/>
      </c>
      <c r="Q1053" s="14"/>
      <c r="S1053" s="12" t="str">
        <f t="shared" si="253"/>
        <v/>
      </c>
      <c r="U1053" s="22">
        <f>IF(I1053='Intro &amp; Setup'!$AC$49, AF1053, 0)</f>
        <v>0</v>
      </c>
      <c r="V1053" s="57" t="str">
        <f t="shared" si="254"/>
        <v/>
      </c>
      <c r="X1053" s="5" t="str">
        <f t="shared" si="260"/>
        <v/>
      </c>
      <c r="Y1053" s="6" t="str">
        <f t="shared" si="260"/>
        <v/>
      </c>
      <c r="Z1053" s="7" t="str">
        <f t="shared" si="260"/>
        <v/>
      </c>
      <c r="AA1053" s="6"/>
      <c r="AB1053" s="32" t="str">
        <f t="shared" ca="1" si="261"/>
        <v/>
      </c>
      <c r="AC1053" s="59" t="str">
        <f t="shared" ca="1" si="261"/>
        <v/>
      </c>
      <c r="AD1053" s="60" t="str">
        <f t="shared" ca="1" si="261"/>
        <v/>
      </c>
      <c r="AE1053" s="59"/>
      <c r="AF1053" s="22" t="str">
        <f>IF(AND(I1053="", J1053=""), "", IF(AND(J1053="", 'Intro &amp; Setup'!$K$42&gt;0), 'Intro &amp; Setup'!$K$42, J1053))</f>
        <v/>
      </c>
      <c r="AO1053" s="37" t="str">
        <f>IF(B1053="", "", IF(COUNTIF($B$9:B1052, B1053)&gt;0, "", B1053))</f>
        <v/>
      </c>
      <c r="AP1053" s="37" t="str">
        <f t="shared" si="256"/>
        <v/>
      </c>
      <c r="AQ1053" s="37">
        <v>1045</v>
      </c>
      <c r="AR1053" s="37" t="str">
        <f t="shared" si="257"/>
        <v/>
      </c>
      <c r="AT1053" s="37" t="str">
        <f t="shared" si="258"/>
        <v/>
      </c>
      <c r="AV1053" s="22" t="str">
        <f t="shared" si="259"/>
        <v/>
      </c>
    </row>
    <row r="1054" spans="1:48" x14ac:dyDescent="0.25">
      <c r="A1054" s="14"/>
      <c r="B1054" s="145"/>
      <c r="C1054" s="146"/>
      <c r="D1054" s="147"/>
      <c r="E1054" s="147"/>
      <c r="F1054" s="148"/>
      <c r="G1054" s="149"/>
      <c r="H1054" s="150"/>
      <c r="I1054" s="151"/>
      <c r="J1054" s="152"/>
      <c r="K1054" s="14"/>
      <c r="L1054" s="162" t="str">
        <f t="shared" si="251"/>
        <v/>
      </c>
      <c r="M1054" s="163" t="str">
        <f t="shared" si="252"/>
        <v/>
      </c>
      <c r="N1054" s="164" t="str">
        <f t="shared" si="255"/>
        <v/>
      </c>
      <c r="O1054" s="14"/>
      <c r="P1054" s="172" t="str">
        <f>IF(I1054='Intro &amp; Setup'!$AC$49, Schedule!$P$7, "")</f>
        <v/>
      </c>
      <c r="Q1054" s="14"/>
      <c r="S1054" s="12" t="str">
        <f t="shared" si="253"/>
        <v/>
      </c>
      <c r="U1054" s="22">
        <f>IF(I1054='Intro &amp; Setup'!$AC$49, AF1054, 0)</f>
        <v>0</v>
      </c>
      <c r="V1054" s="57" t="str">
        <f t="shared" si="254"/>
        <v/>
      </c>
      <c r="X1054" s="5" t="str">
        <f t="shared" si="260"/>
        <v/>
      </c>
      <c r="Y1054" s="6" t="str">
        <f t="shared" si="260"/>
        <v/>
      </c>
      <c r="Z1054" s="7" t="str">
        <f t="shared" si="260"/>
        <v/>
      </c>
      <c r="AA1054" s="6"/>
      <c r="AB1054" s="32" t="str">
        <f t="shared" ca="1" si="261"/>
        <v/>
      </c>
      <c r="AC1054" s="59" t="str">
        <f t="shared" ca="1" si="261"/>
        <v/>
      </c>
      <c r="AD1054" s="60" t="str">
        <f t="shared" ca="1" si="261"/>
        <v/>
      </c>
      <c r="AE1054" s="59"/>
      <c r="AF1054" s="22" t="str">
        <f>IF(AND(I1054="", J1054=""), "", IF(AND(J1054="", 'Intro &amp; Setup'!$K$42&gt;0), 'Intro &amp; Setup'!$K$42, J1054))</f>
        <v/>
      </c>
      <c r="AO1054" s="37" t="str">
        <f>IF(B1054="", "", IF(COUNTIF($B$9:B1053, B1054)&gt;0, "", B1054))</f>
        <v/>
      </c>
      <c r="AP1054" s="37" t="str">
        <f t="shared" si="256"/>
        <v/>
      </c>
      <c r="AQ1054" s="37">
        <v>1046</v>
      </c>
      <c r="AR1054" s="37" t="str">
        <f t="shared" si="257"/>
        <v/>
      </c>
      <c r="AT1054" s="37" t="str">
        <f t="shared" si="258"/>
        <v/>
      </c>
      <c r="AV1054" s="22" t="str">
        <f t="shared" si="259"/>
        <v/>
      </c>
    </row>
    <row r="1055" spans="1:48" x14ac:dyDescent="0.25">
      <c r="A1055" s="14"/>
      <c r="B1055" s="145"/>
      <c r="C1055" s="146"/>
      <c r="D1055" s="147"/>
      <c r="E1055" s="147"/>
      <c r="F1055" s="148"/>
      <c r="G1055" s="149"/>
      <c r="H1055" s="150"/>
      <c r="I1055" s="151"/>
      <c r="J1055" s="152"/>
      <c r="K1055" s="14"/>
      <c r="L1055" s="162" t="str">
        <f t="shared" si="251"/>
        <v/>
      </c>
      <c r="M1055" s="163" t="str">
        <f t="shared" si="252"/>
        <v/>
      </c>
      <c r="N1055" s="164" t="str">
        <f t="shared" si="255"/>
        <v/>
      </c>
      <c r="O1055" s="14"/>
      <c r="P1055" s="172" t="str">
        <f>IF(I1055='Intro &amp; Setup'!$AC$49, Schedule!$P$7, "")</f>
        <v/>
      </c>
      <c r="Q1055" s="14"/>
      <c r="S1055" s="12" t="str">
        <f t="shared" si="253"/>
        <v/>
      </c>
      <c r="U1055" s="22">
        <f>IF(I1055='Intro &amp; Setup'!$AC$49, AF1055, 0)</f>
        <v>0</v>
      </c>
      <c r="V1055" s="57" t="str">
        <f t="shared" si="254"/>
        <v/>
      </c>
      <c r="X1055" s="5" t="str">
        <f t="shared" si="260"/>
        <v/>
      </c>
      <c r="Y1055" s="6" t="str">
        <f t="shared" si="260"/>
        <v/>
      </c>
      <c r="Z1055" s="7" t="str">
        <f t="shared" si="260"/>
        <v/>
      </c>
      <c r="AA1055" s="6"/>
      <c r="AB1055" s="32" t="str">
        <f t="shared" ca="1" si="261"/>
        <v/>
      </c>
      <c r="AC1055" s="59" t="str">
        <f t="shared" ca="1" si="261"/>
        <v/>
      </c>
      <c r="AD1055" s="60" t="str">
        <f t="shared" ca="1" si="261"/>
        <v/>
      </c>
      <c r="AE1055" s="59"/>
      <c r="AF1055" s="22" t="str">
        <f>IF(AND(I1055="", J1055=""), "", IF(AND(J1055="", 'Intro &amp; Setup'!$K$42&gt;0), 'Intro &amp; Setup'!$K$42, J1055))</f>
        <v/>
      </c>
      <c r="AO1055" s="37" t="str">
        <f>IF(B1055="", "", IF(COUNTIF($B$9:B1054, B1055)&gt;0, "", B1055))</f>
        <v/>
      </c>
      <c r="AP1055" s="37" t="str">
        <f t="shared" si="256"/>
        <v/>
      </c>
      <c r="AQ1055" s="37">
        <v>1047</v>
      </c>
      <c r="AR1055" s="37" t="str">
        <f t="shared" si="257"/>
        <v/>
      </c>
      <c r="AT1055" s="37" t="str">
        <f t="shared" si="258"/>
        <v/>
      </c>
      <c r="AV1055" s="22" t="str">
        <f t="shared" si="259"/>
        <v/>
      </c>
    </row>
    <row r="1056" spans="1:48" x14ac:dyDescent="0.25">
      <c r="A1056" s="14"/>
      <c r="B1056" s="145"/>
      <c r="C1056" s="146"/>
      <c r="D1056" s="147"/>
      <c r="E1056" s="147"/>
      <c r="F1056" s="148"/>
      <c r="G1056" s="149"/>
      <c r="H1056" s="150"/>
      <c r="I1056" s="151"/>
      <c r="J1056" s="152"/>
      <c r="K1056" s="14"/>
      <c r="L1056" s="162" t="str">
        <f t="shared" si="251"/>
        <v/>
      </c>
      <c r="M1056" s="163" t="str">
        <f t="shared" si="252"/>
        <v/>
      </c>
      <c r="N1056" s="164" t="str">
        <f t="shared" si="255"/>
        <v/>
      </c>
      <c r="O1056" s="14"/>
      <c r="P1056" s="172" t="str">
        <f>IF(I1056='Intro &amp; Setup'!$AC$49, Schedule!$P$7, "")</f>
        <v/>
      </c>
      <c r="Q1056" s="14"/>
      <c r="S1056" s="12" t="str">
        <f t="shared" si="253"/>
        <v/>
      </c>
      <c r="U1056" s="22">
        <f>IF(I1056='Intro &amp; Setup'!$AC$49, AF1056, 0)</f>
        <v>0</v>
      </c>
      <c r="V1056" s="57" t="str">
        <f t="shared" si="254"/>
        <v/>
      </c>
      <c r="X1056" s="5" t="str">
        <f t="shared" si="260"/>
        <v/>
      </c>
      <c r="Y1056" s="6" t="str">
        <f t="shared" si="260"/>
        <v/>
      </c>
      <c r="Z1056" s="7" t="str">
        <f t="shared" si="260"/>
        <v/>
      </c>
      <c r="AA1056" s="6"/>
      <c r="AB1056" s="32" t="str">
        <f t="shared" ca="1" si="261"/>
        <v/>
      </c>
      <c r="AC1056" s="59" t="str">
        <f t="shared" ca="1" si="261"/>
        <v/>
      </c>
      <c r="AD1056" s="60" t="str">
        <f t="shared" ca="1" si="261"/>
        <v/>
      </c>
      <c r="AE1056" s="59"/>
      <c r="AF1056" s="22" t="str">
        <f>IF(AND(I1056="", J1056=""), "", IF(AND(J1056="", 'Intro &amp; Setup'!$K$42&gt;0), 'Intro &amp; Setup'!$K$42, J1056))</f>
        <v/>
      </c>
      <c r="AO1056" s="37" t="str">
        <f>IF(B1056="", "", IF(COUNTIF($B$9:B1055, B1056)&gt;0, "", B1056))</f>
        <v/>
      </c>
      <c r="AP1056" s="37" t="str">
        <f t="shared" si="256"/>
        <v/>
      </c>
      <c r="AQ1056" s="37">
        <v>1048</v>
      </c>
      <c r="AR1056" s="37" t="str">
        <f t="shared" si="257"/>
        <v/>
      </c>
      <c r="AT1056" s="37" t="str">
        <f t="shared" si="258"/>
        <v/>
      </c>
      <c r="AV1056" s="22" t="str">
        <f t="shared" si="259"/>
        <v/>
      </c>
    </row>
    <row r="1057" spans="1:48" x14ac:dyDescent="0.25">
      <c r="A1057" s="14"/>
      <c r="B1057" s="145"/>
      <c r="C1057" s="146"/>
      <c r="D1057" s="147"/>
      <c r="E1057" s="147"/>
      <c r="F1057" s="148"/>
      <c r="G1057" s="149"/>
      <c r="H1057" s="150"/>
      <c r="I1057" s="151"/>
      <c r="J1057" s="152"/>
      <c r="K1057" s="14"/>
      <c r="L1057" s="162" t="str">
        <f t="shared" si="251"/>
        <v/>
      </c>
      <c r="M1057" s="163" t="str">
        <f t="shared" si="252"/>
        <v/>
      </c>
      <c r="N1057" s="164" t="str">
        <f t="shared" si="255"/>
        <v/>
      </c>
      <c r="O1057" s="14"/>
      <c r="P1057" s="172" t="str">
        <f>IF(I1057='Intro &amp; Setup'!$AC$49, Schedule!$P$7, "")</f>
        <v/>
      </c>
      <c r="Q1057" s="14"/>
      <c r="S1057" s="12" t="str">
        <f t="shared" si="253"/>
        <v/>
      </c>
      <c r="U1057" s="22">
        <f>IF(I1057='Intro &amp; Setup'!$AC$49, AF1057, 0)</f>
        <v>0</v>
      </c>
      <c r="V1057" s="57" t="str">
        <f t="shared" si="254"/>
        <v/>
      </c>
      <c r="X1057" s="5" t="str">
        <f t="shared" si="260"/>
        <v/>
      </c>
      <c r="Y1057" s="6" t="str">
        <f t="shared" si="260"/>
        <v/>
      </c>
      <c r="Z1057" s="7" t="str">
        <f t="shared" si="260"/>
        <v/>
      </c>
      <c r="AA1057" s="6"/>
      <c r="AB1057" s="32" t="str">
        <f t="shared" ca="1" si="261"/>
        <v/>
      </c>
      <c r="AC1057" s="59" t="str">
        <f t="shared" ca="1" si="261"/>
        <v/>
      </c>
      <c r="AD1057" s="60" t="str">
        <f t="shared" ca="1" si="261"/>
        <v/>
      </c>
      <c r="AE1057" s="59"/>
      <c r="AF1057" s="22" t="str">
        <f>IF(AND(I1057="", J1057=""), "", IF(AND(J1057="", 'Intro &amp; Setup'!$K$42&gt;0), 'Intro &amp; Setup'!$K$42, J1057))</f>
        <v/>
      </c>
      <c r="AO1057" s="37" t="str">
        <f>IF(B1057="", "", IF(COUNTIF($B$9:B1056, B1057)&gt;0, "", B1057))</f>
        <v/>
      </c>
      <c r="AP1057" s="37" t="str">
        <f t="shared" si="256"/>
        <v/>
      </c>
      <c r="AQ1057" s="37">
        <v>1049</v>
      </c>
      <c r="AR1057" s="37" t="str">
        <f t="shared" si="257"/>
        <v/>
      </c>
      <c r="AT1057" s="37" t="str">
        <f t="shared" si="258"/>
        <v/>
      </c>
      <c r="AV1057" s="22" t="str">
        <f t="shared" si="259"/>
        <v/>
      </c>
    </row>
    <row r="1058" spans="1:48" x14ac:dyDescent="0.25">
      <c r="A1058" s="14"/>
      <c r="B1058" s="145"/>
      <c r="C1058" s="146"/>
      <c r="D1058" s="147"/>
      <c r="E1058" s="147"/>
      <c r="F1058" s="148"/>
      <c r="G1058" s="149"/>
      <c r="H1058" s="150"/>
      <c r="I1058" s="151"/>
      <c r="J1058" s="152"/>
      <c r="K1058" s="14"/>
      <c r="L1058" s="162" t="str">
        <f t="shared" si="251"/>
        <v/>
      </c>
      <c r="M1058" s="163" t="str">
        <f t="shared" si="252"/>
        <v/>
      </c>
      <c r="N1058" s="164" t="str">
        <f t="shared" si="255"/>
        <v/>
      </c>
      <c r="O1058" s="14"/>
      <c r="P1058" s="172" t="str">
        <f>IF(I1058='Intro &amp; Setup'!$AC$49, Schedule!$P$7, "")</f>
        <v/>
      </c>
      <c r="Q1058" s="14"/>
      <c r="S1058" s="12" t="str">
        <f t="shared" si="253"/>
        <v/>
      </c>
      <c r="U1058" s="22">
        <f>IF(I1058='Intro &amp; Setup'!$AC$49, AF1058, 0)</f>
        <v>0</v>
      </c>
      <c r="V1058" s="57" t="str">
        <f t="shared" si="254"/>
        <v/>
      </c>
      <c r="X1058" s="5" t="str">
        <f t="shared" si="260"/>
        <v/>
      </c>
      <c r="Y1058" s="6" t="str">
        <f t="shared" si="260"/>
        <v/>
      </c>
      <c r="Z1058" s="7" t="str">
        <f t="shared" si="260"/>
        <v/>
      </c>
      <c r="AA1058" s="6"/>
      <c r="AB1058" s="32" t="str">
        <f t="shared" ca="1" si="261"/>
        <v/>
      </c>
      <c r="AC1058" s="59" t="str">
        <f t="shared" ca="1" si="261"/>
        <v/>
      </c>
      <c r="AD1058" s="60" t="str">
        <f t="shared" ca="1" si="261"/>
        <v/>
      </c>
      <c r="AE1058" s="59"/>
      <c r="AF1058" s="22" t="str">
        <f>IF(AND(I1058="", J1058=""), "", IF(AND(J1058="", 'Intro &amp; Setup'!$K$42&gt;0), 'Intro &amp; Setup'!$K$42, J1058))</f>
        <v/>
      </c>
      <c r="AO1058" s="37" t="str">
        <f>IF(B1058="", "", IF(COUNTIF($B$9:B1057, B1058)&gt;0, "", B1058))</f>
        <v/>
      </c>
      <c r="AP1058" s="37" t="str">
        <f t="shared" si="256"/>
        <v/>
      </c>
      <c r="AQ1058" s="37">
        <v>1050</v>
      </c>
      <c r="AR1058" s="37" t="str">
        <f t="shared" si="257"/>
        <v/>
      </c>
      <c r="AT1058" s="37" t="str">
        <f t="shared" si="258"/>
        <v/>
      </c>
      <c r="AV1058" s="22" t="str">
        <f t="shared" si="259"/>
        <v/>
      </c>
    </row>
    <row r="1059" spans="1:48" x14ac:dyDescent="0.25">
      <c r="A1059" s="14"/>
      <c r="B1059" s="145"/>
      <c r="C1059" s="146"/>
      <c r="D1059" s="147"/>
      <c r="E1059" s="147"/>
      <c r="F1059" s="148"/>
      <c r="G1059" s="149"/>
      <c r="H1059" s="150"/>
      <c r="I1059" s="151"/>
      <c r="J1059" s="152"/>
      <c r="K1059" s="14"/>
      <c r="L1059" s="162" t="str">
        <f t="shared" si="251"/>
        <v/>
      </c>
      <c r="M1059" s="163" t="str">
        <f t="shared" si="252"/>
        <v/>
      </c>
      <c r="N1059" s="164" t="str">
        <f t="shared" si="255"/>
        <v/>
      </c>
      <c r="O1059" s="14"/>
      <c r="P1059" s="172" t="str">
        <f>IF(I1059='Intro &amp; Setup'!$AC$49, Schedule!$P$7, "")</f>
        <v/>
      </c>
      <c r="Q1059" s="14"/>
      <c r="S1059" s="12" t="str">
        <f t="shared" si="253"/>
        <v/>
      </c>
      <c r="U1059" s="22">
        <f>IF(I1059='Intro &amp; Setup'!$AC$49, AF1059, 0)</f>
        <v>0</v>
      </c>
      <c r="V1059" s="57" t="str">
        <f t="shared" si="254"/>
        <v/>
      </c>
      <c r="X1059" s="5" t="str">
        <f t="shared" si="260"/>
        <v/>
      </c>
      <c r="Y1059" s="6" t="str">
        <f t="shared" si="260"/>
        <v/>
      </c>
      <c r="Z1059" s="7" t="str">
        <f t="shared" si="260"/>
        <v/>
      </c>
      <c r="AA1059" s="6"/>
      <c r="AB1059" s="32" t="str">
        <f t="shared" ca="1" si="261"/>
        <v/>
      </c>
      <c r="AC1059" s="59" t="str">
        <f t="shared" ca="1" si="261"/>
        <v/>
      </c>
      <c r="AD1059" s="60" t="str">
        <f t="shared" ca="1" si="261"/>
        <v/>
      </c>
      <c r="AE1059" s="59"/>
      <c r="AF1059" s="22" t="str">
        <f>IF(AND(I1059="", J1059=""), "", IF(AND(J1059="", 'Intro &amp; Setup'!$K$42&gt;0), 'Intro &amp; Setup'!$K$42, J1059))</f>
        <v/>
      </c>
      <c r="AO1059" s="37" t="str">
        <f>IF(B1059="", "", IF(COUNTIF($B$9:B1058, B1059)&gt;0, "", B1059))</f>
        <v/>
      </c>
      <c r="AP1059" s="37" t="str">
        <f t="shared" si="256"/>
        <v/>
      </c>
      <c r="AQ1059" s="37">
        <v>1051</v>
      </c>
      <c r="AR1059" s="37" t="str">
        <f t="shared" si="257"/>
        <v/>
      </c>
      <c r="AT1059" s="37" t="str">
        <f t="shared" si="258"/>
        <v/>
      </c>
      <c r="AV1059" s="22" t="str">
        <f t="shared" si="259"/>
        <v/>
      </c>
    </row>
    <row r="1060" spans="1:48" x14ac:dyDescent="0.25">
      <c r="A1060" s="14"/>
      <c r="B1060" s="145"/>
      <c r="C1060" s="146"/>
      <c r="D1060" s="147"/>
      <c r="E1060" s="147"/>
      <c r="F1060" s="148"/>
      <c r="G1060" s="149"/>
      <c r="H1060" s="150"/>
      <c r="I1060" s="151"/>
      <c r="J1060" s="152"/>
      <c r="K1060" s="14"/>
      <c r="L1060" s="162" t="str">
        <f t="shared" si="251"/>
        <v/>
      </c>
      <c r="M1060" s="163" t="str">
        <f t="shared" si="252"/>
        <v/>
      </c>
      <c r="N1060" s="164" t="str">
        <f t="shared" si="255"/>
        <v/>
      </c>
      <c r="O1060" s="14"/>
      <c r="P1060" s="172" t="str">
        <f>IF(I1060='Intro &amp; Setup'!$AC$49, Schedule!$P$7, "")</f>
        <v/>
      </c>
      <c r="Q1060" s="14"/>
      <c r="S1060" s="12" t="str">
        <f t="shared" si="253"/>
        <v/>
      </c>
      <c r="U1060" s="22">
        <f>IF(I1060='Intro &amp; Setup'!$AC$49, AF1060, 0)</f>
        <v>0</v>
      </c>
      <c r="V1060" s="57" t="str">
        <f t="shared" si="254"/>
        <v/>
      </c>
      <c r="X1060" s="5" t="str">
        <f t="shared" si="260"/>
        <v/>
      </c>
      <c r="Y1060" s="6" t="str">
        <f t="shared" si="260"/>
        <v/>
      </c>
      <c r="Z1060" s="7" t="str">
        <f t="shared" si="260"/>
        <v/>
      </c>
      <c r="AA1060" s="6"/>
      <c r="AB1060" s="32" t="str">
        <f t="shared" ca="1" si="261"/>
        <v/>
      </c>
      <c r="AC1060" s="59" t="str">
        <f t="shared" ca="1" si="261"/>
        <v/>
      </c>
      <c r="AD1060" s="60" t="str">
        <f t="shared" ca="1" si="261"/>
        <v/>
      </c>
      <c r="AE1060" s="59"/>
      <c r="AF1060" s="22" t="str">
        <f>IF(AND(I1060="", J1060=""), "", IF(AND(J1060="", 'Intro &amp; Setup'!$K$42&gt;0), 'Intro &amp; Setup'!$K$42, J1060))</f>
        <v/>
      </c>
      <c r="AO1060" s="37" t="str">
        <f>IF(B1060="", "", IF(COUNTIF($B$9:B1059, B1060)&gt;0, "", B1060))</f>
        <v/>
      </c>
      <c r="AP1060" s="37" t="str">
        <f t="shared" si="256"/>
        <v/>
      </c>
      <c r="AQ1060" s="37">
        <v>1052</v>
      </c>
      <c r="AR1060" s="37" t="str">
        <f t="shared" si="257"/>
        <v/>
      </c>
      <c r="AT1060" s="37" t="str">
        <f t="shared" si="258"/>
        <v/>
      </c>
      <c r="AV1060" s="22" t="str">
        <f t="shared" si="259"/>
        <v/>
      </c>
    </row>
    <row r="1061" spans="1:48" x14ac:dyDescent="0.25">
      <c r="A1061" s="14"/>
      <c r="B1061" s="145"/>
      <c r="C1061" s="146"/>
      <c r="D1061" s="147"/>
      <c r="E1061" s="147"/>
      <c r="F1061" s="148"/>
      <c r="G1061" s="149"/>
      <c r="H1061" s="150"/>
      <c r="I1061" s="151"/>
      <c r="J1061" s="152"/>
      <c r="K1061" s="14"/>
      <c r="L1061" s="162" t="str">
        <f t="shared" si="251"/>
        <v/>
      </c>
      <c r="M1061" s="163" t="str">
        <f t="shared" si="252"/>
        <v/>
      </c>
      <c r="N1061" s="164" t="str">
        <f t="shared" si="255"/>
        <v/>
      </c>
      <c r="O1061" s="14"/>
      <c r="P1061" s="172" t="str">
        <f>IF(I1061='Intro &amp; Setup'!$AC$49, Schedule!$P$7, "")</f>
        <v/>
      </c>
      <c r="Q1061" s="14"/>
      <c r="S1061" s="12" t="str">
        <f t="shared" si="253"/>
        <v/>
      </c>
      <c r="U1061" s="22">
        <f>IF(I1061='Intro &amp; Setup'!$AC$49, AF1061, 0)</f>
        <v>0</v>
      </c>
      <c r="V1061" s="57" t="str">
        <f t="shared" si="254"/>
        <v/>
      </c>
      <c r="X1061" s="5" t="str">
        <f t="shared" si="260"/>
        <v/>
      </c>
      <c r="Y1061" s="6" t="str">
        <f t="shared" si="260"/>
        <v/>
      </c>
      <c r="Z1061" s="7" t="str">
        <f t="shared" si="260"/>
        <v/>
      </c>
      <c r="AA1061" s="6"/>
      <c r="AB1061" s="32" t="str">
        <f t="shared" ca="1" si="261"/>
        <v/>
      </c>
      <c r="AC1061" s="59" t="str">
        <f t="shared" ca="1" si="261"/>
        <v/>
      </c>
      <c r="AD1061" s="60" t="str">
        <f t="shared" ca="1" si="261"/>
        <v/>
      </c>
      <c r="AE1061" s="59"/>
      <c r="AF1061" s="22" t="str">
        <f>IF(AND(I1061="", J1061=""), "", IF(AND(J1061="", 'Intro &amp; Setup'!$K$42&gt;0), 'Intro &amp; Setup'!$K$42, J1061))</f>
        <v/>
      </c>
      <c r="AO1061" s="37" t="str">
        <f>IF(B1061="", "", IF(COUNTIF($B$9:B1060, B1061)&gt;0, "", B1061))</f>
        <v/>
      </c>
      <c r="AP1061" s="37" t="str">
        <f t="shared" si="256"/>
        <v/>
      </c>
      <c r="AQ1061" s="37">
        <v>1053</v>
      </c>
      <c r="AR1061" s="37" t="str">
        <f t="shared" si="257"/>
        <v/>
      </c>
      <c r="AT1061" s="37" t="str">
        <f t="shared" si="258"/>
        <v/>
      </c>
      <c r="AV1061" s="22" t="str">
        <f t="shared" si="259"/>
        <v/>
      </c>
    </row>
    <row r="1062" spans="1:48" x14ac:dyDescent="0.25">
      <c r="A1062" s="14"/>
      <c r="B1062" s="145"/>
      <c r="C1062" s="146"/>
      <c r="D1062" s="147"/>
      <c r="E1062" s="147"/>
      <c r="F1062" s="148"/>
      <c r="G1062" s="149"/>
      <c r="H1062" s="150"/>
      <c r="I1062" s="151"/>
      <c r="J1062" s="152"/>
      <c r="K1062" s="14"/>
      <c r="L1062" s="162" t="str">
        <f t="shared" si="251"/>
        <v/>
      </c>
      <c r="M1062" s="163" t="str">
        <f t="shared" si="252"/>
        <v/>
      </c>
      <c r="N1062" s="164" t="str">
        <f t="shared" si="255"/>
        <v/>
      </c>
      <c r="O1062" s="14"/>
      <c r="P1062" s="172" t="str">
        <f>IF(I1062='Intro &amp; Setup'!$AC$49, Schedule!$P$7, "")</f>
        <v/>
      </c>
      <c r="Q1062" s="14"/>
      <c r="S1062" s="12" t="str">
        <f t="shared" si="253"/>
        <v/>
      </c>
      <c r="U1062" s="22">
        <f>IF(I1062='Intro &amp; Setup'!$AC$49, AF1062, 0)</f>
        <v>0</v>
      </c>
      <c r="V1062" s="57" t="str">
        <f t="shared" si="254"/>
        <v/>
      </c>
      <c r="X1062" s="5" t="str">
        <f t="shared" si="260"/>
        <v/>
      </c>
      <c r="Y1062" s="6" t="str">
        <f t="shared" si="260"/>
        <v/>
      </c>
      <c r="Z1062" s="7" t="str">
        <f t="shared" si="260"/>
        <v/>
      </c>
      <c r="AA1062" s="6"/>
      <c r="AB1062" s="32" t="str">
        <f t="shared" ca="1" si="261"/>
        <v/>
      </c>
      <c r="AC1062" s="59" t="str">
        <f t="shared" ca="1" si="261"/>
        <v/>
      </c>
      <c r="AD1062" s="60" t="str">
        <f t="shared" ca="1" si="261"/>
        <v/>
      </c>
      <c r="AE1062" s="59"/>
      <c r="AF1062" s="22" t="str">
        <f>IF(AND(I1062="", J1062=""), "", IF(AND(J1062="", 'Intro &amp; Setup'!$K$42&gt;0), 'Intro &amp; Setup'!$K$42, J1062))</f>
        <v/>
      </c>
      <c r="AO1062" s="37" t="str">
        <f>IF(B1062="", "", IF(COUNTIF($B$9:B1061, B1062)&gt;0, "", B1062))</f>
        <v/>
      </c>
      <c r="AP1062" s="37" t="str">
        <f t="shared" si="256"/>
        <v/>
      </c>
      <c r="AQ1062" s="37">
        <v>1054</v>
      </c>
      <c r="AR1062" s="37" t="str">
        <f t="shared" si="257"/>
        <v/>
      </c>
      <c r="AT1062" s="37" t="str">
        <f t="shared" si="258"/>
        <v/>
      </c>
      <c r="AV1062" s="22" t="str">
        <f t="shared" si="259"/>
        <v/>
      </c>
    </row>
    <row r="1063" spans="1:48" x14ac:dyDescent="0.25">
      <c r="A1063" s="14"/>
      <c r="B1063" s="145"/>
      <c r="C1063" s="146"/>
      <c r="D1063" s="147"/>
      <c r="E1063" s="147"/>
      <c r="F1063" s="148"/>
      <c r="G1063" s="149"/>
      <c r="H1063" s="150"/>
      <c r="I1063" s="151"/>
      <c r="J1063" s="152"/>
      <c r="K1063" s="14"/>
      <c r="L1063" s="162" t="str">
        <f t="shared" si="251"/>
        <v/>
      </c>
      <c r="M1063" s="163" t="str">
        <f t="shared" si="252"/>
        <v/>
      </c>
      <c r="N1063" s="164" t="str">
        <f t="shared" si="255"/>
        <v/>
      </c>
      <c r="O1063" s="14"/>
      <c r="P1063" s="172" t="str">
        <f>IF(I1063='Intro &amp; Setup'!$AC$49, Schedule!$P$7, "")</f>
        <v/>
      </c>
      <c r="Q1063" s="14"/>
      <c r="S1063" s="12" t="str">
        <f t="shared" si="253"/>
        <v/>
      </c>
      <c r="U1063" s="22">
        <f>IF(I1063='Intro &amp; Setup'!$AC$49, AF1063, 0)</f>
        <v>0</v>
      </c>
      <c r="V1063" s="57" t="str">
        <f t="shared" si="254"/>
        <v/>
      </c>
      <c r="X1063" s="5" t="str">
        <f t="shared" si="260"/>
        <v/>
      </c>
      <c r="Y1063" s="6" t="str">
        <f t="shared" si="260"/>
        <v/>
      </c>
      <c r="Z1063" s="7" t="str">
        <f t="shared" si="260"/>
        <v/>
      </c>
      <c r="AA1063" s="6"/>
      <c r="AB1063" s="32" t="str">
        <f t="shared" ca="1" si="261"/>
        <v/>
      </c>
      <c r="AC1063" s="59" t="str">
        <f t="shared" ca="1" si="261"/>
        <v/>
      </c>
      <c r="AD1063" s="60" t="str">
        <f t="shared" ca="1" si="261"/>
        <v/>
      </c>
      <c r="AE1063" s="59"/>
      <c r="AF1063" s="22" t="str">
        <f>IF(AND(I1063="", J1063=""), "", IF(AND(J1063="", 'Intro &amp; Setup'!$K$42&gt;0), 'Intro &amp; Setup'!$K$42, J1063))</f>
        <v/>
      </c>
      <c r="AO1063" s="37" t="str">
        <f>IF(B1063="", "", IF(COUNTIF($B$9:B1062, B1063)&gt;0, "", B1063))</f>
        <v/>
      </c>
      <c r="AP1063" s="37" t="str">
        <f t="shared" si="256"/>
        <v/>
      </c>
      <c r="AQ1063" s="37">
        <v>1055</v>
      </c>
      <c r="AR1063" s="37" t="str">
        <f t="shared" si="257"/>
        <v/>
      </c>
      <c r="AT1063" s="37" t="str">
        <f t="shared" si="258"/>
        <v/>
      </c>
      <c r="AV1063" s="22" t="str">
        <f t="shared" si="259"/>
        <v/>
      </c>
    </row>
    <row r="1064" spans="1:48" x14ac:dyDescent="0.25">
      <c r="A1064" s="14"/>
      <c r="B1064" s="145"/>
      <c r="C1064" s="146"/>
      <c r="D1064" s="147"/>
      <c r="E1064" s="147"/>
      <c r="F1064" s="148"/>
      <c r="G1064" s="149"/>
      <c r="H1064" s="150"/>
      <c r="I1064" s="151"/>
      <c r="J1064" s="152"/>
      <c r="K1064" s="14"/>
      <c r="L1064" s="162" t="str">
        <f t="shared" si="251"/>
        <v/>
      </c>
      <c r="M1064" s="163" t="str">
        <f t="shared" si="252"/>
        <v/>
      </c>
      <c r="N1064" s="164" t="str">
        <f t="shared" si="255"/>
        <v/>
      </c>
      <c r="O1064" s="14"/>
      <c r="P1064" s="172" t="str">
        <f>IF(I1064='Intro &amp; Setup'!$AC$49, Schedule!$P$7, "")</f>
        <v/>
      </c>
      <c r="Q1064" s="14"/>
      <c r="S1064" s="12" t="str">
        <f t="shared" si="253"/>
        <v/>
      </c>
      <c r="U1064" s="22">
        <f>IF(I1064='Intro &amp; Setup'!$AC$49, AF1064, 0)</f>
        <v>0</v>
      </c>
      <c r="V1064" s="57" t="str">
        <f t="shared" si="254"/>
        <v/>
      </c>
      <c r="X1064" s="5" t="str">
        <f t="shared" si="260"/>
        <v/>
      </c>
      <c r="Y1064" s="6" t="str">
        <f t="shared" si="260"/>
        <v/>
      </c>
      <c r="Z1064" s="7" t="str">
        <f t="shared" si="260"/>
        <v/>
      </c>
      <c r="AA1064" s="6"/>
      <c r="AB1064" s="32" t="str">
        <f t="shared" ca="1" si="261"/>
        <v/>
      </c>
      <c r="AC1064" s="59" t="str">
        <f t="shared" ca="1" si="261"/>
        <v/>
      </c>
      <c r="AD1064" s="60" t="str">
        <f t="shared" ca="1" si="261"/>
        <v/>
      </c>
      <c r="AE1064" s="59"/>
      <c r="AF1064" s="22" t="str">
        <f>IF(AND(I1064="", J1064=""), "", IF(AND(J1064="", 'Intro &amp; Setup'!$K$42&gt;0), 'Intro &amp; Setup'!$K$42, J1064))</f>
        <v/>
      </c>
      <c r="AO1064" s="37" t="str">
        <f>IF(B1064="", "", IF(COUNTIF($B$9:B1063, B1064)&gt;0, "", B1064))</f>
        <v/>
      </c>
      <c r="AP1064" s="37" t="str">
        <f t="shared" si="256"/>
        <v/>
      </c>
      <c r="AQ1064" s="37">
        <v>1056</v>
      </c>
      <c r="AR1064" s="37" t="str">
        <f t="shared" si="257"/>
        <v/>
      </c>
      <c r="AT1064" s="37" t="str">
        <f t="shared" si="258"/>
        <v/>
      </c>
      <c r="AV1064" s="22" t="str">
        <f t="shared" si="259"/>
        <v/>
      </c>
    </row>
    <row r="1065" spans="1:48" x14ac:dyDescent="0.25">
      <c r="A1065" s="14"/>
      <c r="B1065" s="145"/>
      <c r="C1065" s="146"/>
      <c r="D1065" s="147"/>
      <c r="E1065" s="147"/>
      <c r="F1065" s="148"/>
      <c r="G1065" s="149"/>
      <c r="H1065" s="150"/>
      <c r="I1065" s="151"/>
      <c r="J1065" s="152"/>
      <c r="K1065" s="14"/>
      <c r="L1065" s="162" t="str">
        <f t="shared" si="251"/>
        <v/>
      </c>
      <c r="M1065" s="163" t="str">
        <f t="shared" si="252"/>
        <v/>
      </c>
      <c r="N1065" s="164" t="str">
        <f t="shared" si="255"/>
        <v/>
      </c>
      <c r="O1065" s="14"/>
      <c r="P1065" s="172" t="str">
        <f>IF(I1065='Intro &amp; Setup'!$AC$49, Schedule!$P$7, "")</f>
        <v/>
      </c>
      <c r="Q1065" s="14"/>
      <c r="S1065" s="12" t="str">
        <f t="shared" si="253"/>
        <v/>
      </c>
      <c r="U1065" s="22">
        <f>IF(I1065='Intro &amp; Setup'!$AC$49, AF1065, 0)</f>
        <v>0</v>
      </c>
      <c r="V1065" s="57" t="str">
        <f t="shared" si="254"/>
        <v/>
      </c>
      <c r="X1065" s="5" t="str">
        <f t="shared" si="260"/>
        <v/>
      </c>
      <c r="Y1065" s="6" t="str">
        <f t="shared" si="260"/>
        <v/>
      </c>
      <c r="Z1065" s="7" t="str">
        <f t="shared" si="260"/>
        <v/>
      </c>
      <c r="AA1065" s="6"/>
      <c r="AB1065" s="32" t="str">
        <f t="shared" ca="1" si="261"/>
        <v/>
      </c>
      <c r="AC1065" s="59" t="str">
        <f t="shared" ca="1" si="261"/>
        <v/>
      </c>
      <c r="AD1065" s="60" t="str">
        <f t="shared" ca="1" si="261"/>
        <v/>
      </c>
      <c r="AE1065" s="59"/>
      <c r="AF1065" s="22" t="str">
        <f>IF(AND(I1065="", J1065=""), "", IF(AND(J1065="", 'Intro &amp; Setup'!$K$42&gt;0), 'Intro &amp; Setup'!$K$42, J1065))</f>
        <v/>
      </c>
      <c r="AO1065" s="37" t="str">
        <f>IF(B1065="", "", IF(COUNTIF($B$9:B1064, B1065)&gt;0, "", B1065))</f>
        <v/>
      </c>
      <c r="AP1065" s="37" t="str">
        <f t="shared" si="256"/>
        <v/>
      </c>
      <c r="AQ1065" s="37">
        <v>1057</v>
      </c>
      <c r="AR1065" s="37" t="str">
        <f t="shared" si="257"/>
        <v/>
      </c>
      <c r="AT1065" s="37" t="str">
        <f t="shared" si="258"/>
        <v/>
      </c>
      <c r="AV1065" s="22" t="str">
        <f t="shared" si="259"/>
        <v/>
      </c>
    </row>
    <row r="1066" spans="1:48" x14ac:dyDescent="0.25">
      <c r="A1066" s="14"/>
      <c r="B1066" s="145"/>
      <c r="C1066" s="146"/>
      <c r="D1066" s="147"/>
      <c r="E1066" s="147"/>
      <c r="F1066" s="148"/>
      <c r="G1066" s="149"/>
      <c r="H1066" s="150"/>
      <c r="I1066" s="151"/>
      <c r="J1066" s="152"/>
      <c r="K1066" s="14"/>
      <c r="L1066" s="162" t="str">
        <f t="shared" si="251"/>
        <v/>
      </c>
      <c r="M1066" s="163" t="str">
        <f t="shared" si="252"/>
        <v/>
      </c>
      <c r="N1066" s="164" t="str">
        <f t="shared" si="255"/>
        <v/>
      </c>
      <c r="O1066" s="14"/>
      <c r="P1066" s="172" t="str">
        <f>IF(I1066='Intro &amp; Setup'!$AC$49, Schedule!$P$7, "")</f>
        <v/>
      </c>
      <c r="Q1066" s="14"/>
      <c r="S1066" s="12" t="str">
        <f t="shared" si="253"/>
        <v/>
      </c>
      <c r="U1066" s="22">
        <f>IF(I1066='Intro &amp; Setup'!$AC$49, AF1066, 0)</f>
        <v>0</v>
      </c>
      <c r="V1066" s="57" t="str">
        <f t="shared" si="254"/>
        <v/>
      </c>
      <c r="X1066" s="5" t="str">
        <f t="shared" si="260"/>
        <v/>
      </c>
      <c r="Y1066" s="6" t="str">
        <f t="shared" si="260"/>
        <v/>
      </c>
      <c r="Z1066" s="7" t="str">
        <f t="shared" si="260"/>
        <v/>
      </c>
      <c r="AA1066" s="6"/>
      <c r="AB1066" s="32" t="str">
        <f t="shared" ca="1" si="261"/>
        <v/>
      </c>
      <c r="AC1066" s="59" t="str">
        <f t="shared" ca="1" si="261"/>
        <v/>
      </c>
      <c r="AD1066" s="60" t="str">
        <f t="shared" ca="1" si="261"/>
        <v/>
      </c>
      <c r="AE1066" s="59"/>
      <c r="AF1066" s="22" t="str">
        <f>IF(AND(I1066="", J1066=""), "", IF(AND(J1066="", 'Intro &amp; Setup'!$K$42&gt;0), 'Intro &amp; Setup'!$K$42, J1066))</f>
        <v/>
      </c>
      <c r="AO1066" s="37" t="str">
        <f>IF(B1066="", "", IF(COUNTIF($B$9:B1065, B1066)&gt;0, "", B1066))</f>
        <v/>
      </c>
      <c r="AP1066" s="37" t="str">
        <f t="shared" si="256"/>
        <v/>
      </c>
      <c r="AQ1066" s="37">
        <v>1058</v>
      </c>
      <c r="AR1066" s="37" t="str">
        <f t="shared" si="257"/>
        <v/>
      </c>
      <c r="AT1066" s="37" t="str">
        <f t="shared" si="258"/>
        <v/>
      </c>
      <c r="AV1066" s="22" t="str">
        <f t="shared" si="259"/>
        <v/>
      </c>
    </row>
    <row r="1067" spans="1:48" x14ac:dyDescent="0.25">
      <c r="A1067" s="14"/>
      <c r="B1067" s="145"/>
      <c r="C1067" s="146"/>
      <c r="D1067" s="147"/>
      <c r="E1067" s="147"/>
      <c r="F1067" s="148"/>
      <c r="G1067" s="149"/>
      <c r="H1067" s="150"/>
      <c r="I1067" s="151"/>
      <c r="J1067" s="152"/>
      <c r="K1067" s="14"/>
      <c r="L1067" s="162" t="str">
        <f t="shared" si="251"/>
        <v/>
      </c>
      <c r="M1067" s="163" t="str">
        <f t="shared" si="252"/>
        <v/>
      </c>
      <c r="N1067" s="164" t="str">
        <f t="shared" si="255"/>
        <v/>
      </c>
      <c r="O1067" s="14"/>
      <c r="P1067" s="172" t="str">
        <f>IF(I1067='Intro &amp; Setup'!$AC$49, Schedule!$P$7, "")</f>
        <v/>
      </c>
      <c r="Q1067" s="14"/>
      <c r="S1067" s="12" t="str">
        <f t="shared" si="253"/>
        <v/>
      </c>
      <c r="U1067" s="22">
        <f>IF(I1067='Intro &amp; Setup'!$AC$49, AF1067, 0)</f>
        <v>0</v>
      </c>
      <c r="V1067" s="57" t="str">
        <f t="shared" si="254"/>
        <v/>
      </c>
      <c r="X1067" s="5" t="str">
        <f t="shared" si="260"/>
        <v/>
      </c>
      <c r="Y1067" s="6" t="str">
        <f t="shared" si="260"/>
        <v/>
      </c>
      <c r="Z1067" s="7" t="str">
        <f t="shared" si="260"/>
        <v/>
      </c>
      <c r="AA1067" s="6"/>
      <c r="AB1067" s="32" t="str">
        <f t="shared" ca="1" si="261"/>
        <v/>
      </c>
      <c r="AC1067" s="59" t="str">
        <f t="shared" ca="1" si="261"/>
        <v/>
      </c>
      <c r="AD1067" s="60" t="str">
        <f t="shared" ca="1" si="261"/>
        <v/>
      </c>
      <c r="AE1067" s="59"/>
      <c r="AF1067" s="22" t="str">
        <f>IF(AND(I1067="", J1067=""), "", IF(AND(J1067="", 'Intro &amp; Setup'!$K$42&gt;0), 'Intro &amp; Setup'!$K$42, J1067))</f>
        <v/>
      </c>
      <c r="AO1067" s="37" t="str">
        <f>IF(B1067="", "", IF(COUNTIF($B$9:B1066, B1067)&gt;0, "", B1067))</f>
        <v/>
      </c>
      <c r="AP1067" s="37" t="str">
        <f t="shared" si="256"/>
        <v/>
      </c>
      <c r="AQ1067" s="37">
        <v>1059</v>
      </c>
      <c r="AR1067" s="37" t="str">
        <f t="shared" si="257"/>
        <v/>
      </c>
      <c r="AT1067" s="37" t="str">
        <f t="shared" si="258"/>
        <v/>
      </c>
      <c r="AV1067" s="22" t="str">
        <f t="shared" si="259"/>
        <v/>
      </c>
    </row>
    <row r="1068" spans="1:48" x14ac:dyDescent="0.25">
      <c r="A1068" s="14"/>
      <c r="B1068" s="145"/>
      <c r="C1068" s="146"/>
      <c r="D1068" s="147"/>
      <c r="E1068" s="147"/>
      <c r="F1068" s="148"/>
      <c r="G1068" s="149"/>
      <c r="H1068" s="150"/>
      <c r="I1068" s="151"/>
      <c r="J1068" s="152"/>
      <c r="K1068" s="14"/>
      <c r="L1068" s="162" t="str">
        <f t="shared" si="251"/>
        <v/>
      </c>
      <c r="M1068" s="163" t="str">
        <f t="shared" si="252"/>
        <v/>
      </c>
      <c r="N1068" s="164" t="str">
        <f t="shared" si="255"/>
        <v/>
      </c>
      <c r="O1068" s="14"/>
      <c r="P1068" s="172" t="str">
        <f>IF(I1068='Intro &amp; Setup'!$AC$49, Schedule!$P$7, "")</f>
        <v/>
      </c>
      <c r="Q1068" s="14"/>
      <c r="S1068" s="12" t="str">
        <f t="shared" si="253"/>
        <v/>
      </c>
      <c r="U1068" s="22">
        <f>IF(I1068='Intro &amp; Setup'!$AC$49, AF1068, 0)</f>
        <v>0</v>
      </c>
      <c r="V1068" s="57" t="str">
        <f t="shared" si="254"/>
        <v/>
      </c>
      <c r="X1068" s="5" t="str">
        <f t="shared" si="260"/>
        <v/>
      </c>
      <c r="Y1068" s="6" t="str">
        <f t="shared" si="260"/>
        <v/>
      </c>
      <c r="Z1068" s="7" t="str">
        <f t="shared" si="260"/>
        <v/>
      </c>
      <c r="AA1068" s="6"/>
      <c r="AB1068" s="32" t="str">
        <f t="shared" ca="1" si="261"/>
        <v/>
      </c>
      <c r="AC1068" s="59" t="str">
        <f t="shared" ca="1" si="261"/>
        <v/>
      </c>
      <c r="AD1068" s="60" t="str">
        <f t="shared" ca="1" si="261"/>
        <v/>
      </c>
      <c r="AE1068" s="59"/>
      <c r="AF1068" s="22" t="str">
        <f>IF(AND(I1068="", J1068=""), "", IF(AND(J1068="", 'Intro &amp; Setup'!$K$42&gt;0), 'Intro &amp; Setup'!$K$42, J1068))</f>
        <v/>
      </c>
      <c r="AO1068" s="37" t="str">
        <f>IF(B1068="", "", IF(COUNTIF($B$9:B1067, B1068)&gt;0, "", B1068))</f>
        <v/>
      </c>
      <c r="AP1068" s="37" t="str">
        <f t="shared" si="256"/>
        <v/>
      </c>
      <c r="AQ1068" s="37">
        <v>1060</v>
      </c>
      <c r="AR1068" s="37" t="str">
        <f t="shared" si="257"/>
        <v/>
      </c>
      <c r="AT1068" s="37" t="str">
        <f t="shared" si="258"/>
        <v/>
      </c>
      <c r="AV1068" s="22" t="str">
        <f t="shared" si="259"/>
        <v/>
      </c>
    </row>
    <row r="1069" spans="1:48" x14ac:dyDescent="0.25">
      <c r="A1069" s="14"/>
      <c r="B1069" s="145"/>
      <c r="C1069" s="146"/>
      <c r="D1069" s="147"/>
      <c r="E1069" s="147"/>
      <c r="F1069" s="148"/>
      <c r="G1069" s="149"/>
      <c r="H1069" s="150"/>
      <c r="I1069" s="151"/>
      <c r="J1069" s="152"/>
      <c r="K1069" s="14"/>
      <c r="L1069" s="162" t="str">
        <f t="shared" si="251"/>
        <v/>
      </c>
      <c r="M1069" s="163" t="str">
        <f t="shared" si="252"/>
        <v/>
      </c>
      <c r="N1069" s="164" t="str">
        <f t="shared" si="255"/>
        <v/>
      </c>
      <c r="O1069" s="14"/>
      <c r="P1069" s="172" t="str">
        <f>IF(I1069='Intro &amp; Setup'!$AC$49, Schedule!$P$7, "")</f>
        <v/>
      </c>
      <c r="Q1069" s="14"/>
      <c r="S1069" s="12" t="str">
        <f t="shared" si="253"/>
        <v/>
      </c>
      <c r="U1069" s="22">
        <f>IF(I1069='Intro &amp; Setup'!$AC$49, AF1069, 0)</f>
        <v>0</v>
      </c>
      <c r="V1069" s="57" t="str">
        <f t="shared" si="254"/>
        <v/>
      </c>
      <c r="X1069" s="5" t="str">
        <f t="shared" ref="X1069:Z1088" si="262">IF($I1069="", "", IF($S1069=X$8, $I1069, ""))</f>
        <v/>
      </c>
      <c r="Y1069" s="6" t="str">
        <f t="shared" si="262"/>
        <v/>
      </c>
      <c r="Z1069" s="7" t="str">
        <f t="shared" si="262"/>
        <v/>
      </c>
      <c r="AA1069" s="6"/>
      <c r="AB1069" s="32" t="str">
        <f t="shared" ref="AB1069:AD1088" ca="1" si="263">IF($S1069=AB$8, $AF1069, "")</f>
        <v/>
      </c>
      <c r="AC1069" s="59" t="str">
        <f t="shared" ca="1" si="263"/>
        <v/>
      </c>
      <c r="AD1069" s="60" t="str">
        <f t="shared" ca="1" si="263"/>
        <v/>
      </c>
      <c r="AE1069" s="59"/>
      <c r="AF1069" s="22" t="str">
        <f>IF(AND(I1069="", J1069=""), "", IF(AND(J1069="", 'Intro &amp; Setup'!$K$42&gt;0), 'Intro &amp; Setup'!$K$42, J1069))</f>
        <v/>
      </c>
      <c r="AO1069" s="37" t="str">
        <f>IF(B1069="", "", IF(COUNTIF($B$9:B1068, B1069)&gt;0, "", B1069))</f>
        <v/>
      </c>
      <c r="AP1069" s="37" t="str">
        <f t="shared" si="256"/>
        <v/>
      </c>
      <c r="AQ1069" s="37">
        <v>1061</v>
      </c>
      <c r="AR1069" s="37" t="str">
        <f t="shared" si="257"/>
        <v/>
      </c>
      <c r="AT1069" s="37" t="str">
        <f t="shared" si="258"/>
        <v/>
      </c>
      <c r="AV1069" s="22" t="str">
        <f t="shared" si="259"/>
        <v/>
      </c>
    </row>
    <row r="1070" spans="1:48" x14ac:dyDescent="0.25">
      <c r="A1070" s="14"/>
      <c r="B1070" s="145"/>
      <c r="C1070" s="146"/>
      <c r="D1070" s="147"/>
      <c r="E1070" s="147"/>
      <c r="F1070" s="148"/>
      <c r="G1070" s="149"/>
      <c r="H1070" s="150"/>
      <c r="I1070" s="151"/>
      <c r="J1070" s="152"/>
      <c r="K1070" s="14"/>
      <c r="L1070" s="162" t="str">
        <f t="shared" si="251"/>
        <v/>
      </c>
      <c r="M1070" s="163" t="str">
        <f t="shared" si="252"/>
        <v/>
      </c>
      <c r="N1070" s="164" t="str">
        <f t="shared" si="255"/>
        <v/>
      </c>
      <c r="O1070" s="14"/>
      <c r="P1070" s="172" t="str">
        <f>IF(I1070='Intro &amp; Setup'!$AC$49, Schedule!$P$7, "")</f>
        <v/>
      </c>
      <c r="Q1070" s="14"/>
      <c r="S1070" s="12" t="str">
        <f t="shared" si="253"/>
        <v/>
      </c>
      <c r="U1070" s="22">
        <f>IF(I1070='Intro &amp; Setup'!$AC$49, AF1070, 0)</f>
        <v>0</v>
      </c>
      <c r="V1070" s="57" t="str">
        <f t="shared" si="254"/>
        <v/>
      </c>
      <c r="X1070" s="5" t="str">
        <f t="shared" si="262"/>
        <v/>
      </c>
      <c r="Y1070" s="6" t="str">
        <f t="shared" si="262"/>
        <v/>
      </c>
      <c r="Z1070" s="7" t="str">
        <f t="shared" si="262"/>
        <v/>
      </c>
      <c r="AA1070" s="6"/>
      <c r="AB1070" s="32" t="str">
        <f t="shared" ca="1" si="263"/>
        <v/>
      </c>
      <c r="AC1070" s="59" t="str">
        <f t="shared" ca="1" si="263"/>
        <v/>
      </c>
      <c r="AD1070" s="60" t="str">
        <f t="shared" ca="1" si="263"/>
        <v/>
      </c>
      <c r="AE1070" s="59"/>
      <c r="AF1070" s="22" t="str">
        <f>IF(AND(I1070="", J1070=""), "", IF(AND(J1070="", 'Intro &amp; Setup'!$K$42&gt;0), 'Intro &amp; Setup'!$K$42, J1070))</f>
        <v/>
      </c>
      <c r="AO1070" s="37" t="str">
        <f>IF(B1070="", "", IF(COUNTIF($B$9:B1069, B1070)&gt;0, "", B1070))</f>
        <v/>
      </c>
      <c r="AP1070" s="37" t="str">
        <f t="shared" si="256"/>
        <v/>
      </c>
      <c r="AQ1070" s="37">
        <v>1062</v>
      </c>
      <c r="AR1070" s="37" t="str">
        <f t="shared" si="257"/>
        <v/>
      </c>
      <c r="AT1070" s="37" t="str">
        <f t="shared" si="258"/>
        <v/>
      </c>
      <c r="AV1070" s="22" t="str">
        <f t="shared" si="259"/>
        <v/>
      </c>
    </row>
    <row r="1071" spans="1:48" x14ac:dyDescent="0.25">
      <c r="A1071" s="14"/>
      <c r="B1071" s="145"/>
      <c r="C1071" s="146"/>
      <c r="D1071" s="147"/>
      <c r="E1071" s="147"/>
      <c r="F1071" s="148"/>
      <c r="G1071" s="149"/>
      <c r="H1071" s="150"/>
      <c r="I1071" s="151"/>
      <c r="J1071" s="152"/>
      <c r="K1071" s="14"/>
      <c r="L1071" s="162" t="str">
        <f t="shared" si="251"/>
        <v/>
      </c>
      <c r="M1071" s="163" t="str">
        <f t="shared" si="252"/>
        <v/>
      </c>
      <c r="N1071" s="164" t="str">
        <f t="shared" si="255"/>
        <v/>
      </c>
      <c r="O1071" s="14"/>
      <c r="P1071" s="172" t="str">
        <f>IF(I1071='Intro &amp; Setup'!$AC$49, Schedule!$P$7, "")</f>
        <v/>
      </c>
      <c r="Q1071" s="14"/>
      <c r="S1071" s="12" t="str">
        <f t="shared" si="253"/>
        <v/>
      </c>
      <c r="U1071" s="22">
        <f>IF(I1071='Intro &amp; Setup'!$AC$49, AF1071, 0)</f>
        <v>0</v>
      </c>
      <c r="V1071" s="57" t="str">
        <f t="shared" si="254"/>
        <v/>
      </c>
      <c r="X1071" s="5" t="str">
        <f t="shared" si="262"/>
        <v/>
      </c>
      <c r="Y1071" s="6" t="str">
        <f t="shared" si="262"/>
        <v/>
      </c>
      <c r="Z1071" s="7" t="str">
        <f t="shared" si="262"/>
        <v/>
      </c>
      <c r="AA1071" s="6"/>
      <c r="AB1071" s="32" t="str">
        <f t="shared" ca="1" si="263"/>
        <v/>
      </c>
      <c r="AC1071" s="59" t="str">
        <f t="shared" ca="1" si="263"/>
        <v/>
      </c>
      <c r="AD1071" s="60" t="str">
        <f t="shared" ca="1" si="263"/>
        <v/>
      </c>
      <c r="AE1071" s="59"/>
      <c r="AF1071" s="22" t="str">
        <f>IF(AND(I1071="", J1071=""), "", IF(AND(J1071="", 'Intro &amp; Setup'!$K$42&gt;0), 'Intro &amp; Setup'!$K$42, J1071))</f>
        <v/>
      </c>
      <c r="AO1071" s="37" t="str">
        <f>IF(B1071="", "", IF(COUNTIF($B$9:B1070, B1071)&gt;0, "", B1071))</f>
        <v/>
      </c>
      <c r="AP1071" s="37" t="str">
        <f t="shared" si="256"/>
        <v/>
      </c>
      <c r="AQ1071" s="37">
        <v>1063</v>
      </c>
      <c r="AR1071" s="37" t="str">
        <f t="shared" si="257"/>
        <v/>
      </c>
      <c r="AT1071" s="37" t="str">
        <f t="shared" si="258"/>
        <v/>
      </c>
      <c r="AV1071" s="22" t="str">
        <f t="shared" si="259"/>
        <v/>
      </c>
    </row>
    <row r="1072" spans="1:48" x14ac:dyDescent="0.25">
      <c r="A1072" s="14"/>
      <c r="B1072" s="145"/>
      <c r="C1072" s="146"/>
      <c r="D1072" s="147"/>
      <c r="E1072" s="147"/>
      <c r="F1072" s="148"/>
      <c r="G1072" s="149"/>
      <c r="H1072" s="150"/>
      <c r="I1072" s="151"/>
      <c r="J1072" s="152"/>
      <c r="K1072" s="14"/>
      <c r="L1072" s="162" t="str">
        <f t="shared" si="251"/>
        <v/>
      </c>
      <c r="M1072" s="163" t="str">
        <f t="shared" si="252"/>
        <v/>
      </c>
      <c r="N1072" s="164" t="str">
        <f t="shared" si="255"/>
        <v/>
      </c>
      <c r="O1072" s="14"/>
      <c r="P1072" s="172" t="str">
        <f>IF(I1072='Intro &amp; Setup'!$AC$49, Schedule!$P$7, "")</f>
        <v/>
      </c>
      <c r="Q1072" s="14"/>
      <c r="S1072" s="12" t="str">
        <f t="shared" si="253"/>
        <v/>
      </c>
      <c r="U1072" s="22">
        <f>IF(I1072='Intro &amp; Setup'!$AC$49, AF1072, 0)</f>
        <v>0</v>
      </c>
      <c r="V1072" s="57" t="str">
        <f t="shared" si="254"/>
        <v/>
      </c>
      <c r="X1072" s="5" t="str">
        <f t="shared" si="262"/>
        <v/>
      </c>
      <c r="Y1072" s="6" t="str">
        <f t="shared" si="262"/>
        <v/>
      </c>
      <c r="Z1072" s="7" t="str">
        <f t="shared" si="262"/>
        <v/>
      </c>
      <c r="AA1072" s="6"/>
      <c r="AB1072" s="32" t="str">
        <f t="shared" ca="1" si="263"/>
        <v/>
      </c>
      <c r="AC1072" s="59" t="str">
        <f t="shared" ca="1" si="263"/>
        <v/>
      </c>
      <c r="AD1072" s="60" t="str">
        <f t="shared" ca="1" si="263"/>
        <v/>
      </c>
      <c r="AE1072" s="59"/>
      <c r="AF1072" s="22" t="str">
        <f>IF(AND(I1072="", J1072=""), "", IF(AND(J1072="", 'Intro &amp; Setup'!$K$42&gt;0), 'Intro &amp; Setup'!$K$42, J1072))</f>
        <v/>
      </c>
      <c r="AO1072" s="37" t="str">
        <f>IF(B1072="", "", IF(COUNTIF($B$9:B1071, B1072)&gt;0, "", B1072))</f>
        <v/>
      </c>
      <c r="AP1072" s="37" t="str">
        <f t="shared" si="256"/>
        <v/>
      </c>
      <c r="AQ1072" s="37">
        <v>1064</v>
      </c>
      <c r="AR1072" s="37" t="str">
        <f t="shared" si="257"/>
        <v/>
      </c>
      <c r="AT1072" s="37" t="str">
        <f t="shared" si="258"/>
        <v/>
      </c>
      <c r="AV1072" s="22" t="str">
        <f t="shared" si="259"/>
        <v/>
      </c>
    </row>
    <row r="1073" spans="1:48" x14ac:dyDescent="0.25">
      <c r="A1073" s="14"/>
      <c r="B1073" s="145"/>
      <c r="C1073" s="146"/>
      <c r="D1073" s="147"/>
      <c r="E1073" s="147"/>
      <c r="F1073" s="148"/>
      <c r="G1073" s="149"/>
      <c r="H1073" s="150"/>
      <c r="I1073" s="151"/>
      <c r="J1073" s="152"/>
      <c r="K1073" s="14"/>
      <c r="L1073" s="162" t="str">
        <f t="shared" si="251"/>
        <v/>
      </c>
      <c r="M1073" s="163" t="str">
        <f t="shared" si="252"/>
        <v/>
      </c>
      <c r="N1073" s="164" t="str">
        <f t="shared" si="255"/>
        <v/>
      </c>
      <c r="O1073" s="14"/>
      <c r="P1073" s="172" t="str">
        <f>IF(I1073='Intro &amp; Setup'!$AC$49, Schedule!$P$7, "")</f>
        <v/>
      </c>
      <c r="Q1073" s="14"/>
      <c r="S1073" s="12" t="str">
        <f t="shared" si="253"/>
        <v/>
      </c>
      <c r="U1073" s="22">
        <f>IF(I1073='Intro &amp; Setup'!$AC$49, AF1073, 0)</f>
        <v>0</v>
      </c>
      <c r="V1073" s="57" t="str">
        <f t="shared" si="254"/>
        <v/>
      </c>
      <c r="X1073" s="5" t="str">
        <f t="shared" si="262"/>
        <v/>
      </c>
      <c r="Y1073" s="6" t="str">
        <f t="shared" si="262"/>
        <v/>
      </c>
      <c r="Z1073" s="7" t="str">
        <f t="shared" si="262"/>
        <v/>
      </c>
      <c r="AA1073" s="6"/>
      <c r="AB1073" s="32" t="str">
        <f t="shared" ca="1" si="263"/>
        <v/>
      </c>
      <c r="AC1073" s="59" t="str">
        <f t="shared" ca="1" si="263"/>
        <v/>
      </c>
      <c r="AD1073" s="60" t="str">
        <f t="shared" ca="1" si="263"/>
        <v/>
      </c>
      <c r="AE1073" s="59"/>
      <c r="AF1073" s="22" t="str">
        <f>IF(AND(I1073="", J1073=""), "", IF(AND(J1073="", 'Intro &amp; Setup'!$K$42&gt;0), 'Intro &amp; Setup'!$K$42, J1073))</f>
        <v/>
      </c>
      <c r="AO1073" s="37" t="str">
        <f>IF(B1073="", "", IF(COUNTIF($B$9:B1072, B1073)&gt;0, "", B1073))</f>
        <v/>
      </c>
      <c r="AP1073" s="37" t="str">
        <f t="shared" si="256"/>
        <v/>
      </c>
      <c r="AQ1073" s="37">
        <v>1065</v>
      </c>
      <c r="AR1073" s="37" t="str">
        <f t="shared" si="257"/>
        <v/>
      </c>
      <c r="AT1073" s="37" t="str">
        <f t="shared" si="258"/>
        <v/>
      </c>
      <c r="AV1073" s="22" t="str">
        <f t="shared" si="259"/>
        <v/>
      </c>
    </row>
    <row r="1074" spans="1:48" x14ac:dyDescent="0.25">
      <c r="A1074" s="14"/>
      <c r="B1074" s="145"/>
      <c r="C1074" s="146"/>
      <c r="D1074" s="147"/>
      <c r="E1074" s="147"/>
      <c r="F1074" s="148"/>
      <c r="G1074" s="149"/>
      <c r="H1074" s="150"/>
      <c r="I1074" s="151"/>
      <c r="J1074" s="152"/>
      <c r="K1074" s="14"/>
      <c r="L1074" s="162" t="str">
        <f t="shared" si="251"/>
        <v/>
      </c>
      <c r="M1074" s="163" t="str">
        <f t="shared" si="252"/>
        <v/>
      </c>
      <c r="N1074" s="164" t="str">
        <f t="shared" si="255"/>
        <v/>
      </c>
      <c r="O1074" s="14"/>
      <c r="P1074" s="172" t="str">
        <f>IF(I1074='Intro &amp; Setup'!$AC$49, Schedule!$P$7, "")</f>
        <v/>
      </c>
      <c r="Q1074" s="14"/>
      <c r="S1074" s="12" t="str">
        <f t="shared" si="253"/>
        <v/>
      </c>
      <c r="U1074" s="22">
        <f>IF(I1074='Intro &amp; Setup'!$AC$49, AF1074, 0)</f>
        <v>0</v>
      </c>
      <c r="V1074" s="57" t="str">
        <f t="shared" si="254"/>
        <v/>
      </c>
      <c r="X1074" s="5" t="str">
        <f t="shared" si="262"/>
        <v/>
      </c>
      <c r="Y1074" s="6" t="str">
        <f t="shared" si="262"/>
        <v/>
      </c>
      <c r="Z1074" s="7" t="str">
        <f t="shared" si="262"/>
        <v/>
      </c>
      <c r="AA1074" s="6"/>
      <c r="AB1074" s="32" t="str">
        <f t="shared" ca="1" si="263"/>
        <v/>
      </c>
      <c r="AC1074" s="59" t="str">
        <f t="shared" ca="1" si="263"/>
        <v/>
      </c>
      <c r="AD1074" s="60" t="str">
        <f t="shared" ca="1" si="263"/>
        <v/>
      </c>
      <c r="AE1074" s="59"/>
      <c r="AF1074" s="22" t="str">
        <f>IF(AND(I1074="", J1074=""), "", IF(AND(J1074="", 'Intro &amp; Setup'!$K$42&gt;0), 'Intro &amp; Setup'!$K$42, J1074))</f>
        <v/>
      </c>
      <c r="AO1074" s="37" t="str">
        <f>IF(B1074="", "", IF(COUNTIF($B$9:B1073, B1074)&gt;0, "", B1074))</f>
        <v/>
      </c>
      <c r="AP1074" s="37" t="str">
        <f t="shared" si="256"/>
        <v/>
      </c>
      <c r="AQ1074" s="37">
        <v>1066</v>
      </c>
      <c r="AR1074" s="37" t="str">
        <f t="shared" si="257"/>
        <v/>
      </c>
      <c r="AT1074" s="37" t="str">
        <f t="shared" si="258"/>
        <v/>
      </c>
      <c r="AV1074" s="22" t="str">
        <f t="shared" si="259"/>
        <v/>
      </c>
    </row>
    <row r="1075" spans="1:48" x14ac:dyDescent="0.25">
      <c r="A1075" s="14"/>
      <c r="B1075" s="145"/>
      <c r="C1075" s="146"/>
      <c r="D1075" s="147"/>
      <c r="E1075" s="147"/>
      <c r="F1075" s="148"/>
      <c r="G1075" s="149"/>
      <c r="H1075" s="150"/>
      <c r="I1075" s="151"/>
      <c r="J1075" s="152"/>
      <c r="K1075" s="14"/>
      <c r="L1075" s="162" t="str">
        <f t="shared" si="251"/>
        <v/>
      </c>
      <c r="M1075" s="163" t="str">
        <f t="shared" si="252"/>
        <v/>
      </c>
      <c r="N1075" s="164" t="str">
        <f t="shared" si="255"/>
        <v/>
      </c>
      <c r="O1075" s="14"/>
      <c r="P1075" s="172" t="str">
        <f>IF(I1075='Intro &amp; Setup'!$AC$49, Schedule!$P$7, "")</f>
        <v/>
      </c>
      <c r="Q1075" s="14"/>
      <c r="S1075" s="12" t="str">
        <f t="shared" si="253"/>
        <v/>
      </c>
      <c r="U1075" s="22">
        <f>IF(I1075='Intro &amp; Setup'!$AC$49, AF1075, 0)</f>
        <v>0</v>
      </c>
      <c r="V1075" s="57" t="str">
        <f t="shared" si="254"/>
        <v/>
      </c>
      <c r="X1075" s="5" t="str">
        <f t="shared" si="262"/>
        <v/>
      </c>
      <c r="Y1075" s="6" t="str">
        <f t="shared" si="262"/>
        <v/>
      </c>
      <c r="Z1075" s="7" t="str">
        <f t="shared" si="262"/>
        <v/>
      </c>
      <c r="AA1075" s="6"/>
      <c r="AB1075" s="32" t="str">
        <f t="shared" ca="1" si="263"/>
        <v/>
      </c>
      <c r="AC1075" s="59" t="str">
        <f t="shared" ca="1" si="263"/>
        <v/>
      </c>
      <c r="AD1075" s="60" t="str">
        <f t="shared" ca="1" si="263"/>
        <v/>
      </c>
      <c r="AE1075" s="59"/>
      <c r="AF1075" s="22" t="str">
        <f>IF(AND(I1075="", J1075=""), "", IF(AND(J1075="", 'Intro &amp; Setup'!$K$42&gt;0), 'Intro &amp; Setup'!$K$42, J1075))</f>
        <v/>
      </c>
      <c r="AO1075" s="37" t="str">
        <f>IF(B1075="", "", IF(COUNTIF($B$9:B1074, B1075)&gt;0, "", B1075))</f>
        <v/>
      </c>
      <c r="AP1075" s="37" t="str">
        <f t="shared" si="256"/>
        <v/>
      </c>
      <c r="AQ1075" s="37">
        <v>1067</v>
      </c>
      <c r="AR1075" s="37" t="str">
        <f t="shared" si="257"/>
        <v/>
      </c>
      <c r="AT1075" s="37" t="str">
        <f t="shared" si="258"/>
        <v/>
      </c>
      <c r="AV1075" s="22" t="str">
        <f t="shared" si="259"/>
        <v/>
      </c>
    </row>
    <row r="1076" spans="1:48" x14ac:dyDescent="0.25">
      <c r="A1076" s="14"/>
      <c r="B1076" s="145"/>
      <c r="C1076" s="146"/>
      <c r="D1076" s="147"/>
      <c r="E1076" s="147"/>
      <c r="F1076" s="148"/>
      <c r="G1076" s="149"/>
      <c r="H1076" s="150"/>
      <c r="I1076" s="151"/>
      <c r="J1076" s="152"/>
      <c r="K1076" s="14"/>
      <c r="L1076" s="162" t="str">
        <f t="shared" si="251"/>
        <v/>
      </c>
      <c r="M1076" s="163" t="str">
        <f t="shared" si="252"/>
        <v/>
      </c>
      <c r="N1076" s="164" t="str">
        <f t="shared" si="255"/>
        <v/>
      </c>
      <c r="O1076" s="14"/>
      <c r="P1076" s="172" t="str">
        <f>IF(I1076='Intro &amp; Setup'!$AC$49, Schedule!$P$7, "")</f>
        <v/>
      </c>
      <c r="Q1076" s="14"/>
      <c r="S1076" s="12" t="str">
        <f t="shared" si="253"/>
        <v/>
      </c>
      <c r="U1076" s="22">
        <f>IF(I1076='Intro &amp; Setup'!$AC$49, AF1076, 0)</f>
        <v>0</v>
      </c>
      <c r="V1076" s="57" t="str">
        <f t="shared" si="254"/>
        <v/>
      </c>
      <c r="X1076" s="5" t="str">
        <f t="shared" si="262"/>
        <v/>
      </c>
      <c r="Y1076" s="6" t="str">
        <f t="shared" si="262"/>
        <v/>
      </c>
      <c r="Z1076" s="7" t="str">
        <f t="shared" si="262"/>
        <v/>
      </c>
      <c r="AA1076" s="6"/>
      <c r="AB1076" s="32" t="str">
        <f t="shared" ca="1" si="263"/>
        <v/>
      </c>
      <c r="AC1076" s="59" t="str">
        <f t="shared" ca="1" si="263"/>
        <v/>
      </c>
      <c r="AD1076" s="60" t="str">
        <f t="shared" ca="1" si="263"/>
        <v/>
      </c>
      <c r="AE1076" s="59"/>
      <c r="AF1076" s="22" t="str">
        <f>IF(AND(I1076="", J1076=""), "", IF(AND(J1076="", 'Intro &amp; Setup'!$K$42&gt;0), 'Intro &amp; Setup'!$K$42, J1076))</f>
        <v/>
      </c>
      <c r="AO1076" s="37" t="str">
        <f>IF(B1076="", "", IF(COUNTIF($B$9:B1075, B1076)&gt;0, "", B1076))</f>
        <v/>
      </c>
      <c r="AP1076" s="37" t="str">
        <f t="shared" si="256"/>
        <v/>
      </c>
      <c r="AQ1076" s="37">
        <v>1068</v>
      </c>
      <c r="AR1076" s="37" t="str">
        <f t="shared" si="257"/>
        <v/>
      </c>
      <c r="AT1076" s="37" t="str">
        <f t="shared" si="258"/>
        <v/>
      </c>
      <c r="AV1076" s="22" t="str">
        <f t="shared" si="259"/>
        <v/>
      </c>
    </row>
    <row r="1077" spans="1:48" x14ac:dyDescent="0.25">
      <c r="A1077" s="14"/>
      <c r="B1077" s="145"/>
      <c r="C1077" s="146"/>
      <c r="D1077" s="147"/>
      <c r="E1077" s="147"/>
      <c r="F1077" s="148"/>
      <c r="G1077" s="149"/>
      <c r="H1077" s="150"/>
      <c r="I1077" s="151"/>
      <c r="J1077" s="152"/>
      <c r="K1077" s="14"/>
      <c r="L1077" s="162" t="str">
        <f t="shared" si="251"/>
        <v/>
      </c>
      <c r="M1077" s="163" t="str">
        <f t="shared" si="252"/>
        <v/>
      </c>
      <c r="N1077" s="164" t="str">
        <f t="shared" si="255"/>
        <v/>
      </c>
      <c r="O1077" s="14"/>
      <c r="P1077" s="172" t="str">
        <f>IF(I1077='Intro &amp; Setup'!$AC$49, Schedule!$P$7, "")</f>
        <v/>
      </c>
      <c r="Q1077" s="14"/>
      <c r="S1077" s="12" t="str">
        <f t="shared" si="253"/>
        <v/>
      </c>
      <c r="U1077" s="22">
        <f>IF(I1077='Intro &amp; Setup'!$AC$49, AF1077, 0)</f>
        <v>0</v>
      </c>
      <c r="V1077" s="57" t="str">
        <f t="shared" si="254"/>
        <v/>
      </c>
      <c r="X1077" s="5" t="str">
        <f t="shared" si="262"/>
        <v/>
      </c>
      <c r="Y1077" s="6" t="str">
        <f t="shared" si="262"/>
        <v/>
      </c>
      <c r="Z1077" s="7" t="str">
        <f t="shared" si="262"/>
        <v/>
      </c>
      <c r="AA1077" s="6"/>
      <c r="AB1077" s="32" t="str">
        <f t="shared" ca="1" si="263"/>
        <v/>
      </c>
      <c r="AC1077" s="59" t="str">
        <f t="shared" ca="1" si="263"/>
        <v/>
      </c>
      <c r="AD1077" s="60" t="str">
        <f t="shared" ca="1" si="263"/>
        <v/>
      </c>
      <c r="AE1077" s="59"/>
      <c r="AF1077" s="22" t="str">
        <f>IF(AND(I1077="", J1077=""), "", IF(AND(J1077="", 'Intro &amp; Setup'!$K$42&gt;0), 'Intro &amp; Setup'!$K$42, J1077))</f>
        <v/>
      </c>
      <c r="AO1077" s="37" t="str">
        <f>IF(B1077="", "", IF(COUNTIF($B$9:B1076, B1077)&gt;0, "", B1077))</f>
        <v/>
      </c>
      <c r="AP1077" s="37" t="str">
        <f t="shared" si="256"/>
        <v/>
      </c>
      <c r="AQ1077" s="37">
        <v>1069</v>
      </c>
      <c r="AR1077" s="37" t="str">
        <f t="shared" si="257"/>
        <v/>
      </c>
      <c r="AT1077" s="37" t="str">
        <f t="shared" si="258"/>
        <v/>
      </c>
      <c r="AV1077" s="22" t="str">
        <f t="shared" si="259"/>
        <v/>
      </c>
    </row>
    <row r="1078" spans="1:48" x14ac:dyDescent="0.25">
      <c r="A1078" s="14"/>
      <c r="B1078" s="145"/>
      <c r="C1078" s="146"/>
      <c r="D1078" s="147"/>
      <c r="E1078" s="147"/>
      <c r="F1078" s="148"/>
      <c r="G1078" s="149"/>
      <c r="H1078" s="150"/>
      <c r="I1078" s="151"/>
      <c r="J1078" s="152"/>
      <c r="K1078" s="14"/>
      <c r="L1078" s="162" t="str">
        <f t="shared" si="251"/>
        <v/>
      </c>
      <c r="M1078" s="163" t="str">
        <f t="shared" si="252"/>
        <v/>
      </c>
      <c r="N1078" s="164" t="str">
        <f t="shared" si="255"/>
        <v/>
      </c>
      <c r="O1078" s="14"/>
      <c r="P1078" s="172" t="str">
        <f>IF(I1078='Intro &amp; Setup'!$AC$49, Schedule!$P$7, "")</f>
        <v/>
      </c>
      <c r="Q1078" s="14"/>
      <c r="S1078" s="12" t="str">
        <f t="shared" si="253"/>
        <v/>
      </c>
      <c r="U1078" s="22">
        <f>IF(I1078='Intro &amp; Setup'!$AC$49, AF1078, 0)</f>
        <v>0</v>
      </c>
      <c r="V1078" s="57" t="str">
        <f t="shared" si="254"/>
        <v/>
      </c>
      <c r="X1078" s="5" t="str">
        <f t="shared" si="262"/>
        <v/>
      </c>
      <c r="Y1078" s="6" t="str">
        <f t="shared" si="262"/>
        <v/>
      </c>
      <c r="Z1078" s="7" t="str">
        <f t="shared" si="262"/>
        <v/>
      </c>
      <c r="AA1078" s="6"/>
      <c r="AB1078" s="32" t="str">
        <f t="shared" ca="1" si="263"/>
        <v/>
      </c>
      <c r="AC1078" s="59" t="str">
        <f t="shared" ca="1" si="263"/>
        <v/>
      </c>
      <c r="AD1078" s="60" t="str">
        <f t="shared" ca="1" si="263"/>
        <v/>
      </c>
      <c r="AE1078" s="59"/>
      <c r="AF1078" s="22" t="str">
        <f>IF(AND(I1078="", J1078=""), "", IF(AND(J1078="", 'Intro &amp; Setup'!$K$42&gt;0), 'Intro &amp; Setup'!$K$42, J1078))</f>
        <v/>
      </c>
      <c r="AO1078" s="37" t="str">
        <f>IF(B1078="", "", IF(COUNTIF($B$9:B1077, B1078)&gt;0, "", B1078))</f>
        <v/>
      </c>
      <c r="AP1078" s="37" t="str">
        <f t="shared" si="256"/>
        <v/>
      </c>
      <c r="AQ1078" s="37">
        <v>1070</v>
      </c>
      <c r="AR1078" s="37" t="str">
        <f t="shared" si="257"/>
        <v/>
      </c>
      <c r="AT1078" s="37" t="str">
        <f t="shared" si="258"/>
        <v/>
      </c>
      <c r="AV1078" s="22" t="str">
        <f t="shared" si="259"/>
        <v/>
      </c>
    </row>
    <row r="1079" spans="1:48" x14ac:dyDescent="0.25">
      <c r="A1079" s="14"/>
      <c r="B1079" s="145"/>
      <c r="C1079" s="146"/>
      <c r="D1079" s="147"/>
      <c r="E1079" s="147"/>
      <c r="F1079" s="148"/>
      <c r="G1079" s="149"/>
      <c r="H1079" s="150"/>
      <c r="I1079" s="151"/>
      <c r="J1079" s="152"/>
      <c r="K1079" s="14"/>
      <c r="L1079" s="162" t="str">
        <f t="shared" si="251"/>
        <v/>
      </c>
      <c r="M1079" s="163" t="str">
        <f t="shared" si="252"/>
        <v/>
      </c>
      <c r="N1079" s="164" t="str">
        <f t="shared" si="255"/>
        <v/>
      </c>
      <c r="O1079" s="14"/>
      <c r="P1079" s="172" t="str">
        <f>IF(I1079='Intro &amp; Setup'!$AC$49, Schedule!$P$7, "")</f>
        <v/>
      </c>
      <c r="Q1079" s="14"/>
      <c r="S1079" s="12" t="str">
        <f t="shared" si="253"/>
        <v/>
      </c>
      <c r="U1079" s="22">
        <f>IF(I1079='Intro &amp; Setup'!$AC$49, AF1079, 0)</f>
        <v>0</v>
      </c>
      <c r="V1079" s="57" t="str">
        <f t="shared" si="254"/>
        <v/>
      </c>
      <c r="X1079" s="5" t="str">
        <f t="shared" si="262"/>
        <v/>
      </c>
      <c r="Y1079" s="6" t="str">
        <f t="shared" si="262"/>
        <v/>
      </c>
      <c r="Z1079" s="7" t="str">
        <f t="shared" si="262"/>
        <v/>
      </c>
      <c r="AA1079" s="6"/>
      <c r="AB1079" s="32" t="str">
        <f t="shared" ca="1" si="263"/>
        <v/>
      </c>
      <c r="AC1079" s="59" t="str">
        <f t="shared" ca="1" si="263"/>
        <v/>
      </c>
      <c r="AD1079" s="60" t="str">
        <f t="shared" ca="1" si="263"/>
        <v/>
      </c>
      <c r="AE1079" s="59"/>
      <c r="AF1079" s="22" t="str">
        <f>IF(AND(I1079="", J1079=""), "", IF(AND(J1079="", 'Intro &amp; Setup'!$K$42&gt;0), 'Intro &amp; Setup'!$K$42, J1079))</f>
        <v/>
      </c>
      <c r="AO1079" s="37" t="str">
        <f>IF(B1079="", "", IF(COUNTIF($B$9:B1078, B1079)&gt;0, "", B1079))</f>
        <v/>
      </c>
      <c r="AP1079" s="37" t="str">
        <f t="shared" si="256"/>
        <v/>
      </c>
      <c r="AQ1079" s="37">
        <v>1071</v>
      </c>
      <c r="AR1079" s="37" t="str">
        <f t="shared" si="257"/>
        <v/>
      </c>
      <c r="AT1079" s="37" t="str">
        <f t="shared" si="258"/>
        <v/>
      </c>
      <c r="AV1079" s="22" t="str">
        <f t="shared" si="259"/>
        <v/>
      </c>
    </row>
    <row r="1080" spans="1:48" x14ac:dyDescent="0.25">
      <c r="A1080" s="14"/>
      <c r="B1080" s="145"/>
      <c r="C1080" s="146"/>
      <c r="D1080" s="147"/>
      <c r="E1080" s="147"/>
      <c r="F1080" s="148"/>
      <c r="G1080" s="149"/>
      <c r="H1080" s="150"/>
      <c r="I1080" s="151"/>
      <c r="J1080" s="152"/>
      <c r="K1080" s="14"/>
      <c r="L1080" s="162" t="str">
        <f t="shared" si="251"/>
        <v/>
      </c>
      <c r="M1080" s="163" t="str">
        <f t="shared" si="252"/>
        <v/>
      </c>
      <c r="N1080" s="164" t="str">
        <f t="shared" si="255"/>
        <v/>
      </c>
      <c r="O1080" s="14"/>
      <c r="P1080" s="172" t="str">
        <f>IF(I1080='Intro &amp; Setup'!$AC$49, Schedule!$P$7, "")</f>
        <v/>
      </c>
      <c r="Q1080" s="14"/>
      <c r="S1080" s="12" t="str">
        <f t="shared" si="253"/>
        <v/>
      </c>
      <c r="U1080" s="22">
        <f>IF(I1080='Intro &amp; Setup'!$AC$49, AF1080, 0)</f>
        <v>0</v>
      </c>
      <c r="V1080" s="57" t="str">
        <f t="shared" si="254"/>
        <v/>
      </c>
      <c r="X1080" s="5" t="str">
        <f t="shared" si="262"/>
        <v/>
      </c>
      <c r="Y1080" s="6" t="str">
        <f t="shared" si="262"/>
        <v/>
      </c>
      <c r="Z1080" s="7" t="str">
        <f t="shared" si="262"/>
        <v/>
      </c>
      <c r="AA1080" s="6"/>
      <c r="AB1080" s="32" t="str">
        <f t="shared" ca="1" si="263"/>
        <v/>
      </c>
      <c r="AC1080" s="59" t="str">
        <f t="shared" ca="1" si="263"/>
        <v/>
      </c>
      <c r="AD1080" s="60" t="str">
        <f t="shared" ca="1" si="263"/>
        <v/>
      </c>
      <c r="AE1080" s="59"/>
      <c r="AF1080" s="22" t="str">
        <f>IF(AND(I1080="", J1080=""), "", IF(AND(J1080="", 'Intro &amp; Setup'!$K$42&gt;0), 'Intro &amp; Setup'!$K$42, J1080))</f>
        <v/>
      </c>
      <c r="AO1080" s="37" t="str">
        <f>IF(B1080="", "", IF(COUNTIF($B$9:B1079, B1080)&gt;0, "", B1080))</f>
        <v/>
      </c>
      <c r="AP1080" s="37" t="str">
        <f t="shared" si="256"/>
        <v/>
      </c>
      <c r="AQ1080" s="37">
        <v>1072</v>
      </c>
      <c r="AR1080" s="37" t="str">
        <f t="shared" si="257"/>
        <v/>
      </c>
      <c r="AT1080" s="37" t="str">
        <f t="shared" si="258"/>
        <v/>
      </c>
      <c r="AV1080" s="22" t="str">
        <f t="shared" si="259"/>
        <v/>
      </c>
    </row>
    <row r="1081" spans="1:48" x14ac:dyDescent="0.25">
      <c r="A1081" s="14"/>
      <c r="B1081" s="145"/>
      <c r="C1081" s="146"/>
      <c r="D1081" s="147"/>
      <c r="E1081" s="147"/>
      <c r="F1081" s="148"/>
      <c r="G1081" s="149"/>
      <c r="H1081" s="150"/>
      <c r="I1081" s="151"/>
      <c r="J1081" s="152"/>
      <c r="K1081" s="14"/>
      <c r="L1081" s="162" t="str">
        <f t="shared" si="251"/>
        <v/>
      </c>
      <c r="M1081" s="163" t="str">
        <f t="shared" si="252"/>
        <v/>
      </c>
      <c r="N1081" s="164" t="str">
        <f t="shared" si="255"/>
        <v/>
      </c>
      <c r="O1081" s="14"/>
      <c r="P1081" s="172" t="str">
        <f>IF(I1081='Intro &amp; Setup'!$AC$49, Schedule!$P$7, "")</f>
        <v/>
      </c>
      <c r="Q1081" s="14"/>
      <c r="S1081" s="12" t="str">
        <f t="shared" si="253"/>
        <v/>
      </c>
      <c r="U1081" s="22">
        <f>IF(I1081='Intro &amp; Setup'!$AC$49, AF1081, 0)</f>
        <v>0</v>
      </c>
      <c r="V1081" s="57" t="str">
        <f t="shared" si="254"/>
        <v/>
      </c>
      <c r="X1081" s="5" t="str">
        <f t="shared" si="262"/>
        <v/>
      </c>
      <c r="Y1081" s="6" t="str">
        <f t="shared" si="262"/>
        <v/>
      </c>
      <c r="Z1081" s="7" t="str">
        <f t="shared" si="262"/>
        <v/>
      </c>
      <c r="AA1081" s="6"/>
      <c r="AB1081" s="32" t="str">
        <f t="shared" ca="1" si="263"/>
        <v/>
      </c>
      <c r="AC1081" s="59" t="str">
        <f t="shared" ca="1" si="263"/>
        <v/>
      </c>
      <c r="AD1081" s="60" t="str">
        <f t="shared" ca="1" si="263"/>
        <v/>
      </c>
      <c r="AE1081" s="59"/>
      <c r="AF1081" s="22" t="str">
        <f>IF(AND(I1081="", J1081=""), "", IF(AND(J1081="", 'Intro &amp; Setup'!$K$42&gt;0), 'Intro &amp; Setup'!$K$42, J1081))</f>
        <v/>
      </c>
      <c r="AO1081" s="37" t="str">
        <f>IF(B1081="", "", IF(COUNTIF($B$9:B1080, B1081)&gt;0, "", B1081))</f>
        <v/>
      </c>
      <c r="AP1081" s="37" t="str">
        <f t="shared" si="256"/>
        <v/>
      </c>
      <c r="AQ1081" s="37">
        <v>1073</v>
      </c>
      <c r="AR1081" s="37" t="str">
        <f t="shared" si="257"/>
        <v/>
      </c>
      <c r="AT1081" s="37" t="str">
        <f t="shared" si="258"/>
        <v/>
      </c>
      <c r="AV1081" s="22" t="str">
        <f t="shared" si="259"/>
        <v/>
      </c>
    </row>
    <row r="1082" spans="1:48" x14ac:dyDescent="0.25">
      <c r="A1082" s="14"/>
      <c r="B1082" s="145"/>
      <c r="C1082" s="146"/>
      <c r="D1082" s="147"/>
      <c r="E1082" s="147"/>
      <c r="F1082" s="148"/>
      <c r="G1082" s="149"/>
      <c r="H1082" s="150"/>
      <c r="I1082" s="151"/>
      <c r="J1082" s="152"/>
      <c r="K1082" s="14"/>
      <c r="L1082" s="162" t="str">
        <f t="shared" si="251"/>
        <v/>
      </c>
      <c r="M1082" s="163" t="str">
        <f t="shared" si="252"/>
        <v/>
      </c>
      <c r="N1082" s="164" t="str">
        <f t="shared" si="255"/>
        <v/>
      </c>
      <c r="O1082" s="14"/>
      <c r="P1082" s="172" t="str">
        <f>IF(I1082='Intro &amp; Setup'!$AC$49, Schedule!$P$7, "")</f>
        <v/>
      </c>
      <c r="Q1082" s="14"/>
      <c r="S1082" s="12" t="str">
        <f t="shared" si="253"/>
        <v/>
      </c>
      <c r="U1082" s="22">
        <f>IF(I1082='Intro &amp; Setup'!$AC$49, AF1082, 0)</f>
        <v>0</v>
      </c>
      <c r="V1082" s="57" t="str">
        <f t="shared" si="254"/>
        <v/>
      </c>
      <c r="X1082" s="5" t="str">
        <f t="shared" si="262"/>
        <v/>
      </c>
      <c r="Y1082" s="6" t="str">
        <f t="shared" si="262"/>
        <v/>
      </c>
      <c r="Z1082" s="7" t="str">
        <f t="shared" si="262"/>
        <v/>
      </c>
      <c r="AA1082" s="6"/>
      <c r="AB1082" s="32" t="str">
        <f t="shared" ca="1" si="263"/>
        <v/>
      </c>
      <c r="AC1082" s="59" t="str">
        <f t="shared" ca="1" si="263"/>
        <v/>
      </c>
      <c r="AD1082" s="60" t="str">
        <f t="shared" ca="1" si="263"/>
        <v/>
      </c>
      <c r="AE1082" s="59"/>
      <c r="AF1082" s="22" t="str">
        <f>IF(AND(I1082="", J1082=""), "", IF(AND(J1082="", 'Intro &amp; Setup'!$K$42&gt;0), 'Intro &amp; Setup'!$K$42, J1082))</f>
        <v/>
      </c>
      <c r="AO1082" s="37" t="str">
        <f>IF(B1082="", "", IF(COUNTIF($B$9:B1081, B1082)&gt;0, "", B1082))</f>
        <v/>
      </c>
      <c r="AP1082" s="37" t="str">
        <f t="shared" si="256"/>
        <v/>
      </c>
      <c r="AQ1082" s="37">
        <v>1074</v>
      </c>
      <c r="AR1082" s="37" t="str">
        <f t="shared" si="257"/>
        <v/>
      </c>
      <c r="AT1082" s="37" t="str">
        <f t="shared" si="258"/>
        <v/>
      </c>
      <c r="AV1082" s="22" t="str">
        <f t="shared" si="259"/>
        <v/>
      </c>
    </row>
    <row r="1083" spans="1:48" x14ac:dyDescent="0.25">
      <c r="A1083" s="14"/>
      <c r="B1083" s="145"/>
      <c r="C1083" s="146"/>
      <c r="D1083" s="147"/>
      <c r="E1083" s="147"/>
      <c r="F1083" s="148"/>
      <c r="G1083" s="149"/>
      <c r="H1083" s="150"/>
      <c r="I1083" s="151"/>
      <c r="J1083" s="152"/>
      <c r="K1083" s="14"/>
      <c r="L1083" s="162" t="str">
        <f t="shared" si="251"/>
        <v/>
      </c>
      <c r="M1083" s="163" t="str">
        <f t="shared" si="252"/>
        <v/>
      </c>
      <c r="N1083" s="164" t="str">
        <f t="shared" si="255"/>
        <v/>
      </c>
      <c r="O1083" s="14"/>
      <c r="P1083" s="172" t="str">
        <f>IF(I1083='Intro &amp; Setup'!$AC$49, Schedule!$P$7, "")</f>
        <v/>
      </c>
      <c r="Q1083" s="14"/>
      <c r="S1083" s="12" t="str">
        <f t="shared" si="253"/>
        <v/>
      </c>
      <c r="U1083" s="22">
        <f>IF(I1083='Intro &amp; Setup'!$AC$49, AF1083, 0)</f>
        <v>0</v>
      </c>
      <c r="V1083" s="57" t="str">
        <f t="shared" si="254"/>
        <v/>
      </c>
      <c r="X1083" s="5" t="str">
        <f t="shared" si="262"/>
        <v/>
      </c>
      <c r="Y1083" s="6" t="str">
        <f t="shared" si="262"/>
        <v/>
      </c>
      <c r="Z1083" s="7" t="str">
        <f t="shared" si="262"/>
        <v/>
      </c>
      <c r="AA1083" s="6"/>
      <c r="AB1083" s="32" t="str">
        <f t="shared" ca="1" si="263"/>
        <v/>
      </c>
      <c r="AC1083" s="59" t="str">
        <f t="shared" ca="1" si="263"/>
        <v/>
      </c>
      <c r="AD1083" s="60" t="str">
        <f t="shared" ca="1" si="263"/>
        <v/>
      </c>
      <c r="AE1083" s="59"/>
      <c r="AF1083" s="22" t="str">
        <f>IF(AND(I1083="", J1083=""), "", IF(AND(J1083="", 'Intro &amp; Setup'!$K$42&gt;0), 'Intro &amp; Setup'!$K$42, J1083))</f>
        <v/>
      </c>
      <c r="AO1083" s="37" t="str">
        <f>IF(B1083="", "", IF(COUNTIF($B$9:B1082, B1083)&gt;0, "", B1083))</f>
        <v/>
      </c>
      <c r="AP1083" s="37" t="str">
        <f t="shared" si="256"/>
        <v/>
      </c>
      <c r="AQ1083" s="37">
        <v>1075</v>
      </c>
      <c r="AR1083" s="37" t="str">
        <f t="shared" si="257"/>
        <v/>
      </c>
      <c r="AT1083" s="37" t="str">
        <f t="shared" si="258"/>
        <v/>
      </c>
      <c r="AV1083" s="22" t="str">
        <f t="shared" si="259"/>
        <v/>
      </c>
    </row>
    <row r="1084" spans="1:48" x14ac:dyDescent="0.25">
      <c r="A1084" s="14"/>
      <c r="B1084" s="145"/>
      <c r="C1084" s="146"/>
      <c r="D1084" s="147"/>
      <c r="E1084" s="147"/>
      <c r="F1084" s="148"/>
      <c r="G1084" s="149"/>
      <c r="H1084" s="150"/>
      <c r="I1084" s="151"/>
      <c r="J1084" s="152"/>
      <c r="K1084" s="14"/>
      <c r="L1084" s="162" t="str">
        <f t="shared" si="251"/>
        <v/>
      </c>
      <c r="M1084" s="163" t="str">
        <f t="shared" si="252"/>
        <v/>
      </c>
      <c r="N1084" s="164" t="str">
        <f t="shared" si="255"/>
        <v/>
      </c>
      <c r="O1084" s="14"/>
      <c r="P1084" s="172" t="str">
        <f>IF(I1084='Intro &amp; Setup'!$AC$49, Schedule!$P$7, "")</f>
        <v/>
      </c>
      <c r="Q1084" s="14"/>
      <c r="S1084" s="12" t="str">
        <f t="shared" si="253"/>
        <v/>
      </c>
      <c r="U1084" s="22">
        <f>IF(I1084='Intro &amp; Setup'!$AC$49, AF1084, 0)</f>
        <v>0</v>
      </c>
      <c r="V1084" s="57" t="str">
        <f t="shared" si="254"/>
        <v/>
      </c>
      <c r="X1084" s="5" t="str">
        <f t="shared" si="262"/>
        <v/>
      </c>
      <c r="Y1084" s="6" t="str">
        <f t="shared" si="262"/>
        <v/>
      </c>
      <c r="Z1084" s="7" t="str">
        <f t="shared" si="262"/>
        <v/>
      </c>
      <c r="AA1084" s="6"/>
      <c r="AB1084" s="32" t="str">
        <f t="shared" ca="1" si="263"/>
        <v/>
      </c>
      <c r="AC1084" s="59" t="str">
        <f t="shared" ca="1" si="263"/>
        <v/>
      </c>
      <c r="AD1084" s="60" t="str">
        <f t="shared" ca="1" si="263"/>
        <v/>
      </c>
      <c r="AE1084" s="59"/>
      <c r="AF1084" s="22" t="str">
        <f>IF(AND(I1084="", J1084=""), "", IF(AND(J1084="", 'Intro &amp; Setup'!$K$42&gt;0), 'Intro &amp; Setup'!$K$42, J1084))</f>
        <v/>
      </c>
      <c r="AO1084" s="37" t="str">
        <f>IF(B1084="", "", IF(COUNTIF($B$9:B1083, B1084)&gt;0, "", B1084))</f>
        <v/>
      </c>
      <c r="AP1084" s="37" t="str">
        <f t="shared" si="256"/>
        <v/>
      </c>
      <c r="AQ1084" s="37">
        <v>1076</v>
      </c>
      <c r="AR1084" s="37" t="str">
        <f t="shared" si="257"/>
        <v/>
      </c>
      <c r="AT1084" s="37" t="str">
        <f t="shared" si="258"/>
        <v/>
      </c>
      <c r="AV1084" s="22" t="str">
        <f t="shared" si="259"/>
        <v/>
      </c>
    </row>
    <row r="1085" spans="1:48" x14ac:dyDescent="0.25">
      <c r="A1085" s="14"/>
      <c r="B1085" s="145"/>
      <c r="C1085" s="146"/>
      <c r="D1085" s="147"/>
      <c r="E1085" s="147"/>
      <c r="F1085" s="148"/>
      <c r="G1085" s="149"/>
      <c r="H1085" s="150"/>
      <c r="I1085" s="151"/>
      <c r="J1085" s="152"/>
      <c r="K1085" s="14"/>
      <c r="L1085" s="162" t="str">
        <f t="shared" si="251"/>
        <v/>
      </c>
      <c r="M1085" s="163" t="str">
        <f t="shared" si="252"/>
        <v/>
      </c>
      <c r="N1085" s="164" t="str">
        <f t="shared" si="255"/>
        <v/>
      </c>
      <c r="O1085" s="14"/>
      <c r="P1085" s="172" t="str">
        <f>IF(I1085='Intro &amp; Setup'!$AC$49, Schedule!$P$7, "")</f>
        <v/>
      </c>
      <c r="Q1085" s="14"/>
      <c r="S1085" s="12" t="str">
        <f t="shared" si="253"/>
        <v/>
      </c>
      <c r="U1085" s="22">
        <f>IF(I1085='Intro &amp; Setup'!$AC$49, AF1085, 0)</f>
        <v>0</v>
      </c>
      <c r="V1085" s="57" t="str">
        <f t="shared" si="254"/>
        <v/>
      </c>
      <c r="X1085" s="5" t="str">
        <f t="shared" si="262"/>
        <v/>
      </c>
      <c r="Y1085" s="6" t="str">
        <f t="shared" si="262"/>
        <v/>
      </c>
      <c r="Z1085" s="7" t="str">
        <f t="shared" si="262"/>
        <v/>
      </c>
      <c r="AA1085" s="6"/>
      <c r="AB1085" s="32" t="str">
        <f t="shared" ca="1" si="263"/>
        <v/>
      </c>
      <c r="AC1085" s="59" t="str">
        <f t="shared" ca="1" si="263"/>
        <v/>
      </c>
      <c r="AD1085" s="60" t="str">
        <f t="shared" ca="1" si="263"/>
        <v/>
      </c>
      <c r="AE1085" s="59"/>
      <c r="AF1085" s="22" t="str">
        <f>IF(AND(I1085="", J1085=""), "", IF(AND(J1085="", 'Intro &amp; Setup'!$K$42&gt;0), 'Intro &amp; Setup'!$K$42, J1085))</f>
        <v/>
      </c>
      <c r="AO1085" s="37" t="str">
        <f>IF(B1085="", "", IF(COUNTIF($B$9:B1084, B1085)&gt;0, "", B1085))</f>
        <v/>
      </c>
      <c r="AP1085" s="37" t="str">
        <f t="shared" si="256"/>
        <v/>
      </c>
      <c r="AQ1085" s="37">
        <v>1077</v>
      </c>
      <c r="AR1085" s="37" t="str">
        <f t="shared" si="257"/>
        <v/>
      </c>
      <c r="AT1085" s="37" t="str">
        <f t="shared" si="258"/>
        <v/>
      </c>
      <c r="AV1085" s="22" t="str">
        <f t="shared" si="259"/>
        <v/>
      </c>
    </row>
    <row r="1086" spans="1:48" x14ac:dyDescent="0.25">
      <c r="A1086" s="14"/>
      <c r="B1086" s="145"/>
      <c r="C1086" s="146"/>
      <c r="D1086" s="147"/>
      <c r="E1086" s="147"/>
      <c r="F1086" s="148"/>
      <c r="G1086" s="149"/>
      <c r="H1086" s="150"/>
      <c r="I1086" s="151"/>
      <c r="J1086" s="152"/>
      <c r="K1086" s="14"/>
      <c r="L1086" s="162" t="str">
        <f t="shared" si="251"/>
        <v/>
      </c>
      <c r="M1086" s="163" t="str">
        <f t="shared" si="252"/>
        <v/>
      </c>
      <c r="N1086" s="164" t="str">
        <f t="shared" si="255"/>
        <v/>
      </c>
      <c r="O1086" s="14"/>
      <c r="P1086" s="172" t="str">
        <f>IF(I1086='Intro &amp; Setup'!$AC$49, Schedule!$P$7, "")</f>
        <v/>
      </c>
      <c r="Q1086" s="14"/>
      <c r="S1086" s="12" t="str">
        <f t="shared" si="253"/>
        <v/>
      </c>
      <c r="U1086" s="22">
        <f>IF(I1086='Intro &amp; Setup'!$AC$49, AF1086, 0)</f>
        <v>0</v>
      </c>
      <c r="V1086" s="57" t="str">
        <f t="shared" si="254"/>
        <v/>
      </c>
      <c r="X1086" s="5" t="str">
        <f t="shared" si="262"/>
        <v/>
      </c>
      <c r="Y1086" s="6" t="str">
        <f t="shared" si="262"/>
        <v/>
      </c>
      <c r="Z1086" s="7" t="str">
        <f t="shared" si="262"/>
        <v/>
      </c>
      <c r="AA1086" s="6"/>
      <c r="AB1086" s="32" t="str">
        <f t="shared" ca="1" si="263"/>
        <v/>
      </c>
      <c r="AC1086" s="59" t="str">
        <f t="shared" ca="1" si="263"/>
        <v/>
      </c>
      <c r="AD1086" s="60" t="str">
        <f t="shared" ca="1" si="263"/>
        <v/>
      </c>
      <c r="AE1086" s="59"/>
      <c r="AF1086" s="22" t="str">
        <f>IF(AND(I1086="", J1086=""), "", IF(AND(J1086="", 'Intro &amp; Setup'!$K$42&gt;0), 'Intro &amp; Setup'!$K$42, J1086))</f>
        <v/>
      </c>
      <c r="AO1086" s="37" t="str">
        <f>IF(B1086="", "", IF(COUNTIF($B$9:B1085, B1086)&gt;0, "", B1086))</f>
        <v/>
      </c>
      <c r="AP1086" s="37" t="str">
        <f t="shared" si="256"/>
        <v/>
      </c>
      <c r="AQ1086" s="37">
        <v>1078</v>
      </c>
      <c r="AR1086" s="37" t="str">
        <f t="shared" si="257"/>
        <v/>
      </c>
      <c r="AT1086" s="37" t="str">
        <f t="shared" si="258"/>
        <v/>
      </c>
      <c r="AV1086" s="22" t="str">
        <f t="shared" si="259"/>
        <v/>
      </c>
    </row>
    <row r="1087" spans="1:48" x14ac:dyDescent="0.25">
      <c r="A1087" s="14"/>
      <c r="B1087" s="145"/>
      <c r="C1087" s="146"/>
      <c r="D1087" s="147"/>
      <c r="E1087" s="147"/>
      <c r="F1087" s="148"/>
      <c r="G1087" s="149"/>
      <c r="H1087" s="150"/>
      <c r="I1087" s="151"/>
      <c r="J1087" s="152"/>
      <c r="K1087" s="14"/>
      <c r="L1087" s="162" t="str">
        <f t="shared" si="251"/>
        <v/>
      </c>
      <c r="M1087" s="163" t="str">
        <f t="shared" si="252"/>
        <v/>
      </c>
      <c r="N1087" s="164" t="str">
        <f t="shared" si="255"/>
        <v/>
      </c>
      <c r="O1087" s="14"/>
      <c r="P1087" s="172" t="str">
        <f>IF(I1087='Intro &amp; Setup'!$AC$49, Schedule!$P$7, "")</f>
        <v/>
      </c>
      <c r="Q1087" s="14"/>
      <c r="S1087" s="12" t="str">
        <f t="shared" si="253"/>
        <v/>
      </c>
      <c r="U1087" s="22">
        <f>IF(I1087='Intro &amp; Setup'!$AC$49, AF1087, 0)</f>
        <v>0</v>
      </c>
      <c r="V1087" s="57" t="str">
        <f t="shared" si="254"/>
        <v/>
      </c>
      <c r="X1087" s="5" t="str">
        <f t="shared" si="262"/>
        <v/>
      </c>
      <c r="Y1087" s="6" t="str">
        <f t="shared" si="262"/>
        <v/>
      </c>
      <c r="Z1087" s="7" t="str">
        <f t="shared" si="262"/>
        <v/>
      </c>
      <c r="AA1087" s="6"/>
      <c r="AB1087" s="32" t="str">
        <f t="shared" ca="1" si="263"/>
        <v/>
      </c>
      <c r="AC1087" s="59" t="str">
        <f t="shared" ca="1" si="263"/>
        <v/>
      </c>
      <c r="AD1087" s="60" t="str">
        <f t="shared" ca="1" si="263"/>
        <v/>
      </c>
      <c r="AE1087" s="59"/>
      <c r="AF1087" s="22" t="str">
        <f>IF(AND(I1087="", J1087=""), "", IF(AND(J1087="", 'Intro &amp; Setup'!$K$42&gt;0), 'Intro &amp; Setup'!$K$42, J1087))</f>
        <v/>
      </c>
      <c r="AO1087" s="37" t="str">
        <f>IF(B1087="", "", IF(COUNTIF($B$9:B1086, B1087)&gt;0, "", B1087))</f>
        <v/>
      </c>
      <c r="AP1087" s="37" t="str">
        <f t="shared" si="256"/>
        <v/>
      </c>
      <c r="AQ1087" s="37">
        <v>1079</v>
      </c>
      <c r="AR1087" s="37" t="str">
        <f t="shared" si="257"/>
        <v/>
      </c>
      <c r="AT1087" s="37" t="str">
        <f t="shared" si="258"/>
        <v/>
      </c>
      <c r="AV1087" s="22" t="str">
        <f t="shared" si="259"/>
        <v/>
      </c>
    </row>
    <row r="1088" spans="1:48" x14ac:dyDescent="0.25">
      <c r="A1088" s="14"/>
      <c r="B1088" s="145"/>
      <c r="C1088" s="146"/>
      <c r="D1088" s="147"/>
      <c r="E1088" s="147"/>
      <c r="F1088" s="148"/>
      <c r="G1088" s="149"/>
      <c r="H1088" s="150"/>
      <c r="I1088" s="151"/>
      <c r="J1088" s="152"/>
      <c r="K1088" s="14"/>
      <c r="L1088" s="162" t="str">
        <f t="shared" si="251"/>
        <v/>
      </c>
      <c r="M1088" s="163" t="str">
        <f t="shared" si="252"/>
        <v/>
      </c>
      <c r="N1088" s="164" t="str">
        <f t="shared" si="255"/>
        <v/>
      </c>
      <c r="O1088" s="14"/>
      <c r="P1088" s="172" t="str">
        <f>IF(I1088='Intro &amp; Setup'!$AC$49, Schedule!$P$7, "")</f>
        <v/>
      </c>
      <c r="Q1088" s="14"/>
      <c r="S1088" s="12" t="str">
        <f t="shared" si="253"/>
        <v/>
      </c>
      <c r="U1088" s="22">
        <f>IF(I1088='Intro &amp; Setup'!$AC$49, AF1088, 0)</f>
        <v>0</v>
      </c>
      <c r="V1088" s="57" t="str">
        <f t="shared" si="254"/>
        <v/>
      </c>
      <c r="X1088" s="5" t="str">
        <f t="shared" si="262"/>
        <v/>
      </c>
      <c r="Y1088" s="6" t="str">
        <f t="shared" si="262"/>
        <v/>
      </c>
      <c r="Z1088" s="7" t="str">
        <f t="shared" si="262"/>
        <v/>
      </c>
      <c r="AA1088" s="6"/>
      <c r="AB1088" s="32" t="str">
        <f t="shared" ca="1" si="263"/>
        <v/>
      </c>
      <c r="AC1088" s="59" t="str">
        <f t="shared" ca="1" si="263"/>
        <v/>
      </c>
      <c r="AD1088" s="60" t="str">
        <f t="shared" ca="1" si="263"/>
        <v/>
      </c>
      <c r="AE1088" s="59"/>
      <c r="AF1088" s="22" t="str">
        <f>IF(AND(I1088="", J1088=""), "", IF(AND(J1088="", 'Intro &amp; Setup'!$K$42&gt;0), 'Intro &amp; Setup'!$K$42, J1088))</f>
        <v/>
      </c>
      <c r="AO1088" s="37" t="str">
        <f>IF(B1088="", "", IF(COUNTIF($B$9:B1087, B1088)&gt;0, "", B1088))</f>
        <v/>
      </c>
      <c r="AP1088" s="37" t="str">
        <f t="shared" si="256"/>
        <v/>
      </c>
      <c r="AQ1088" s="37">
        <v>1080</v>
      </c>
      <c r="AR1088" s="37" t="str">
        <f t="shared" si="257"/>
        <v/>
      </c>
      <c r="AT1088" s="37" t="str">
        <f t="shared" si="258"/>
        <v/>
      </c>
      <c r="AV1088" s="22" t="str">
        <f t="shared" si="259"/>
        <v/>
      </c>
    </row>
    <row r="1089" spans="1:48" x14ac:dyDescent="0.25">
      <c r="A1089" s="14"/>
      <c r="B1089" s="145"/>
      <c r="C1089" s="146"/>
      <c r="D1089" s="147"/>
      <c r="E1089" s="147"/>
      <c r="F1089" s="148"/>
      <c r="G1089" s="149"/>
      <c r="H1089" s="150"/>
      <c r="I1089" s="151"/>
      <c r="J1089" s="152"/>
      <c r="K1089" s="14"/>
      <c r="L1089" s="162" t="str">
        <f t="shared" si="251"/>
        <v/>
      </c>
      <c r="M1089" s="163" t="str">
        <f t="shared" si="252"/>
        <v/>
      </c>
      <c r="N1089" s="164" t="str">
        <f t="shared" si="255"/>
        <v/>
      </c>
      <c r="O1089" s="14"/>
      <c r="P1089" s="172" t="str">
        <f>IF(I1089='Intro &amp; Setup'!$AC$49, Schedule!$P$7, "")</f>
        <v/>
      </c>
      <c r="Q1089" s="14"/>
      <c r="S1089" s="12" t="str">
        <f t="shared" si="253"/>
        <v/>
      </c>
      <c r="U1089" s="22">
        <f>IF(I1089='Intro &amp; Setup'!$AC$49, AF1089, 0)</f>
        <v>0</v>
      </c>
      <c r="V1089" s="57" t="str">
        <f t="shared" si="254"/>
        <v/>
      </c>
      <c r="X1089" s="5" t="str">
        <f t="shared" ref="X1089:Z1108" si="264">IF($I1089="", "", IF($S1089=X$8, $I1089, ""))</f>
        <v/>
      </c>
      <c r="Y1089" s="6" t="str">
        <f t="shared" si="264"/>
        <v/>
      </c>
      <c r="Z1089" s="7" t="str">
        <f t="shared" si="264"/>
        <v/>
      </c>
      <c r="AA1089" s="6"/>
      <c r="AB1089" s="32" t="str">
        <f t="shared" ref="AB1089:AD1108" ca="1" si="265">IF($S1089=AB$8, $AF1089, "")</f>
        <v/>
      </c>
      <c r="AC1089" s="59" t="str">
        <f t="shared" ca="1" si="265"/>
        <v/>
      </c>
      <c r="AD1089" s="60" t="str">
        <f t="shared" ca="1" si="265"/>
        <v/>
      </c>
      <c r="AE1089" s="59"/>
      <c r="AF1089" s="22" t="str">
        <f>IF(AND(I1089="", J1089=""), "", IF(AND(J1089="", 'Intro &amp; Setup'!$K$42&gt;0), 'Intro &amp; Setup'!$K$42, J1089))</f>
        <v/>
      </c>
      <c r="AO1089" s="37" t="str">
        <f>IF(B1089="", "", IF(COUNTIF($B$9:B1088, B1089)&gt;0, "", B1089))</f>
        <v/>
      </c>
      <c r="AP1089" s="37" t="str">
        <f t="shared" si="256"/>
        <v/>
      </c>
      <c r="AQ1089" s="37">
        <v>1081</v>
      </c>
      <c r="AR1089" s="37" t="str">
        <f t="shared" si="257"/>
        <v/>
      </c>
      <c r="AT1089" s="37" t="str">
        <f t="shared" si="258"/>
        <v/>
      </c>
      <c r="AV1089" s="22" t="str">
        <f t="shared" si="259"/>
        <v/>
      </c>
    </row>
    <row r="1090" spans="1:48" x14ac:dyDescent="0.25">
      <c r="A1090" s="14"/>
      <c r="B1090" s="145"/>
      <c r="C1090" s="146"/>
      <c r="D1090" s="147"/>
      <c r="E1090" s="147"/>
      <c r="F1090" s="148"/>
      <c r="G1090" s="149"/>
      <c r="H1090" s="150"/>
      <c r="I1090" s="151"/>
      <c r="J1090" s="152"/>
      <c r="K1090" s="14"/>
      <c r="L1090" s="162" t="str">
        <f t="shared" si="251"/>
        <v/>
      </c>
      <c r="M1090" s="163" t="str">
        <f t="shared" si="252"/>
        <v/>
      </c>
      <c r="N1090" s="164" t="str">
        <f t="shared" si="255"/>
        <v/>
      </c>
      <c r="O1090" s="14"/>
      <c r="P1090" s="172" t="str">
        <f>IF(I1090='Intro &amp; Setup'!$AC$49, Schedule!$P$7, "")</f>
        <v/>
      </c>
      <c r="Q1090" s="14"/>
      <c r="S1090" s="12" t="str">
        <f t="shared" si="253"/>
        <v/>
      </c>
      <c r="U1090" s="22">
        <f>IF(I1090='Intro &amp; Setup'!$AC$49, AF1090, 0)</f>
        <v>0</v>
      </c>
      <c r="V1090" s="57" t="str">
        <f t="shared" si="254"/>
        <v/>
      </c>
      <c r="X1090" s="5" t="str">
        <f t="shared" si="264"/>
        <v/>
      </c>
      <c r="Y1090" s="6" t="str">
        <f t="shared" si="264"/>
        <v/>
      </c>
      <c r="Z1090" s="7" t="str">
        <f t="shared" si="264"/>
        <v/>
      </c>
      <c r="AA1090" s="6"/>
      <c r="AB1090" s="32" t="str">
        <f t="shared" ca="1" si="265"/>
        <v/>
      </c>
      <c r="AC1090" s="59" t="str">
        <f t="shared" ca="1" si="265"/>
        <v/>
      </c>
      <c r="AD1090" s="60" t="str">
        <f t="shared" ca="1" si="265"/>
        <v/>
      </c>
      <c r="AE1090" s="59"/>
      <c r="AF1090" s="22" t="str">
        <f>IF(AND(I1090="", J1090=""), "", IF(AND(J1090="", 'Intro &amp; Setup'!$K$42&gt;0), 'Intro &amp; Setup'!$K$42, J1090))</f>
        <v/>
      </c>
      <c r="AO1090" s="37" t="str">
        <f>IF(B1090="", "", IF(COUNTIF($B$9:B1089, B1090)&gt;0, "", B1090))</f>
        <v/>
      </c>
      <c r="AP1090" s="37" t="str">
        <f t="shared" si="256"/>
        <v/>
      </c>
      <c r="AQ1090" s="37">
        <v>1082</v>
      </c>
      <c r="AR1090" s="37" t="str">
        <f t="shared" si="257"/>
        <v/>
      </c>
      <c r="AT1090" s="37" t="str">
        <f t="shared" si="258"/>
        <v/>
      </c>
      <c r="AV1090" s="22" t="str">
        <f t="shared" si="259"/>
        <v/>
      </c>
    </row>
    <row r="1091" spans="1:48" x14ac:dyDescent="0.25">
      <c r="A1091" s="14"/>
      <c r="B1091" s="145"/>
      <c r="C1091" s="146"/>
      <c r="D1091" s="147"/>
      <c r="E1091" s="147"/>
      <c r="F1091" s="148"/>
      <c r="G1091" s="149"/>
      <c r="H1091" s="150"/>
      <c r="I1091" s="151"/>
      <c r="J1091" s="152"/>
      <c r="K1091" s="14"/>
      <c r="L1091" s="162" t="str">
        <f t="shared" si="251"/>
        <v/>
      </c>
      <c r="M1091" s="163" t="str">
        <f t="shared" si="252"/>
        <v/>
      </c>
      <c r="N1091" s="164" t="str">
        <f t="shared" si="255"/>
        <v/>
      </c>
      <c r="O1091" s="14"/>
      <c r="P1091" s="172" t="str">
        <f>IF(I1091='Intro &amp; Setup'!$AC$49, Schedule!$P$7, "")</f>
        <v/>
      </c>
      <c r="Q1091" s="14"/>
      <c r="S1091" s="12" t="str">
        <f t="shared" si="253"/>
        <v/>
      </c>
      <c r="U1091" s="22">
        <f>IF(I1091='Intro &amp; Setup'!$AC$49, AF1091, 0)</f>
        <v>0</v>
      </c>
      <c r="V1091" s="57" t="str">
        <f t="shared" si="254"/>
        <v/>
      </c>
      <c r="X1091" s="5" t="str">
        <f t="shared" si="264"/>
        <v/>
      </c>
      <c r="Y1091" s="6" t="str">
        <f t="shared" si="264"/>
        <v/>
      </c>
      <c r="Z1091" s="7" t="str">
        <f t="shared" si="264"/>
        <v/>
      </c>
      <c r="AA1091" s="6"/>
      <c r="AB1091" s="32" t="str">
        <f t="shared" ca="1" si="265"/>
        <v/>
      </c>
      <c r="AC1091" s="59" t="str">
        <f t="shared" ca="1" si="265"/>
        <v/>
      </c>
      <c r="AD1091" s="60" t="str">
        <f t="shared" ca="1" si="265"/>
        <v/>
      </c>
      <c r="AE1091" s="59"/>
      <c r="AF1091" s="22" t="str">
        <f>IF(AND(I1091="", J1091=""), "", IF(AND(J1091="", 'Intro &amp; Setup'!$K$42&gt;0), 'Intro &amp; Setup'!$K$42, J1091))</f>
        <v/>
      </c>
      <c r="AO1091" s="37" t="str">
        <f>IF(B1091="", "", IF(COUNTIF($B$9:B1090, B1091)&gt;0, "", B1091))</f>
        <v/>
      </c>
      <c r="AP1091" s="37" t="str">
        <f t="shared" si="256"/>
        <v/>
      </c>
      <c r="AQ1091" s="37">
        <v>1083</v>
      </c>
      <c r="AR1091" s="37" t="str">
        <f t="shared" si="257"/>
        <v/>
      </c>
      <c r="AT1091" s="37" t="str">
        <f t="shared" si="258"/>
        <v/>
      </c>
      <c r="AV1091" s="22" t="str">
        <f t="shared" si="259"/>
        <v/>
      </c>
    </row>
    <row r="1092" spans="1:48" x14ac:dyDescent="0.25">
      <c r="A1092" s="14"/>
      <c r="B1092" s="145"/>
      <c r="C1092" s="146"/>
      <c r="D1092" s="147"/>
      <c r="E1092" s="147"/>
      <c r="F1092" s="148"/>
      <c r="G1092" s="149"/>
      <c r="H1092" s="150"/>
      <c r="I1092" s="151"/>
      <c r="J1092" s="152"/>
      <c r="K1092" s="14"/>
      <c r="L1092" s="162" t="str">
        <f t="shared" si="251"/>
        <v/>
      </c>
      <c r="M1092" s="163" t="str">
        <f t="shared" si="252"/>
        <v/>
      </c>
      <c r="N1092" s="164" t="str">
        <f t="shared" si="255"/>
        <v/>
      </c>
      <c r="O1092" s="14"/>
      <c r="P1092" s="172" t="str">
        <f>IF(I1092='Intro &amp; Setup'!$AC$49, Schedule!$P$7, "")</f>
        <v/>
      </c>
      <c r="Q1092" s="14"/>
      <c r="S1092" s="12" t="str">
        <f t="shared" si="253"/>
        <v/>
      </c>
      <c r="U1092" s="22">
        <f>IF(I1092='Intro &amp; Setup'!$AC$49, AF1092, 0)</f>
        <v>0</v>
      </c>
      <c r="V1092" s="57" t="str">
        <f t="shared" si="254"/>
        <v/>
      </c>
      <c r="X1092" s="5" t="str">
        <f t="shared" si="264"/>
        <v/>
      </c>
      <c r="Y1092" s="6" t="str">
        <f t="shared" si="264"/>
        <v/>
      </c>
      <c r="Z1092" s="7" t="str">
        <f t="shared" si="264"/>
        <v/>
      </c>
      <c r="AA1092" s="6"/>
      <c r="AB1092" s="32" t="str">
        <f t="shared" ca="1" si="265"/>
        <v/>
      </c>
      <c r="AC1092" s="59" t="str">
        <f t="shared" ca="1" si="265"/>
        <v/>
      </c>
      <c r="AD1092" s="60" t="str">
        <f t="shared" ca="1" si="265"/>
        <v/>
      </c>
      <c r="AE1092" s="59"/>
      <c r="AF1092" s="22" t="str">
        <f>IF(AND(I1092="", J1092=""), "", IF(AND(J1092="", 'Intro &amp; Setup'!$K$42&gt;0), 'Intro &amp; Setup'!$K$42, J1092))</f>
        <v/>
      </c>
      <c r="AO1092" s="37" t="str">
        <f>IF(B1092="", "", IF(COUNTIF($B$9:B1091, B1092)&gt;0, "", B1092))</f>
        <v/>
      </c>
      <c r="AP1092" s="37" t="str">
        <f t="shared" si="256"/>
        <v/>
      </c>
      <c r="AQ1092" s="37">
        <v>1084</v>
      </c>
      <c r="AR1092" s="37" t="str">
        <f t="shared" si="257"/>
        <v/>
      </c>
      <c r="AT1092" s="37" t="str">
        <f t="shared" si="258"/>
        <v/>
      </c>
      <c r="AV1092" s="22" t="str">
        <f t="shared" si="259"/>
        <v/>
      </c>
    </row>
    <row r="1093" spans="1:48" x14ac:dyDescent="0.25">
      <c r="A1093" s="14"/>
      <c r="B1093" s="145"/>
      <c r="C1093" s="146"/>
      <c r="D1093" s="147"/>
      <c r="E1093" s="147"/>
      <c r="F1093" s="148"/>
      <c r="G1093" s="149"/>
      <c r="H1093" s="150"/>
      <c r="I1093" s="151"/>
      <c r="J1093" s="152"/>
      <c r="K1093" s="14"/>
      <c r="L1093" s="162" t="str">
        <f t="shared" si="251"/>
        <v/>
      </c>
      <c r="M1093" s="163" t="str">
        <f t="shared" si="252"/>
        <v/>
      </c>
      <c r="N1093" s="164" t="str">
        <f t="shared" si="255"/>
        <v/>
      </c>
      <c r="O1093" s="14"/>
      <c r="P1093" s="172" t="str">
        <f>IF(I1093='Intro &amp; Setup'!$AC$49, Schedule!$P$7, "")</f>
        <v/>
      </c>
      <c r="Q1093" s="14"/>
      <c r="S1093" s="12" t="str">
        <f t="shared" si="253"/>
        <v/>
      </c>
      <c r="U1093" s="22">
        <f>IF(I1093='Intro &amp; Setup'!$AC$49, AF1093, 0)</f>
        <v>0</v>
      </c>
      <c r="V1093" s="57" t="str">
        <f t="shared" si="254"/>
        <v/>
      </c>
      <c r="X1093" s="5" t="str">
        <f t="shared" si="264"/>
        <v/>
      </c>
      <c r="Y1093" s="6" t="str">
        <f t="shared" si="264"/>
        <v/>
      </c>
      <c r="Z1093" s="7" t="str">
        <f t="shared" si="264"/>
        <v/>
      </c>
      <c r="AA1093" s="6"/>
      <c r="AB1093" s="32" t="str">
        <f t="shared" ca="1" si="265"/>
        <v/>
      </c>
      <c r="AC1093" s="59" t="str">
        <f t="shared" ca="1" si="265"/>
        <v/>
      </c>
      <c r="AD1093" s="60" t="str">
        <f t="shared" ca="1" si="265"/>
        <v/>
      </c>
      <c r="AE1093" s="59"/>
      <c r="AF1093" s="22" t="str">
        <f>IF(AND(I1093="", J1093=""), "", IF(AND(J1093="", 'Intro &amp; Setup'!$K$42&gt;0), 'Intro &amp; Setup'!$K$42, J1093))</f>
        <v/>
      </c>
      <c r="AO1093" s="37" t="str">
        <f>IF(B1093="", "", IF(COUNTIF($B$9:B1092, B1093)&gt;0, "", B1093))</f>
        <v/>
      </c>
      <c r="AP1093" s="37" t="str">
        <f t="shared" si="256"/>
        <v/>
      </c>
      <c r="AQ1093" s="37">
        <v>1085</v>
      </c>
      <c r="AR1093" s="37" t="str">
        <f t="shared" si="257"/>
        <v/>
      </c>
      <c r="AT1093" s="37" t="str">
        <f t="shared" si="258"/>
        <v/>
      </c>
      <c r="AV1093" s="22" t="str">
        <f t="shared" si="259"/>
        <v/>
      </c>
    </row>
    <row r="1094" spans="1:48" x14ac:dyDescent="0.25">
      <c r="A1094" s="14"/>
      <c r="B1094" s="145"/>
      <c r="C1094" s="146"/>
      <c r="D1094" s="147"/>
      <c r="E1094" s="147"/>
      <c r="F1094" s="148"/>
      <c r="G1094" s="149"/>
      <c r="H1094" s="150"/>
      <c r="I1094" s="151"/>
      <c r="J1094" s="152"/>
      <c r="K1094" s="14"/>
      <c r="L1094" s="162" t="str">
        <f t="shared" si="251"/>
        <v/>
      </c>
      <c r="M1094" s="163" t="str">
        <f t="shared" si="252"/>
        <v/>
      </c>
      <c r="N1094" s="164" t="str">
        <f t="shared" si="255"/>
        <v/>
      </c>
      <c r="O1094" s="14"/>
      <c r="P1094" s="172" t="str">
        <f>IF(I1094='Intro &amp; Setup'!$AC$49, Schedule!$P$7, "")</f>
        <v/>
      </c>
      <c r="Q1094" s="14"/>
      <c r="S1094" s="12" t="str">
        <f t="shared" si="253"/>
        <v/>
      </c>
      <c r="U1094" s="22">
        <f>IF(I1094='Intro &amp; Setup'!$AC$49, AF1094, 0)</f>
        <v>0</v>
      </c>
      <c r="V1094" s="57" t="str">
        <f t="shared" si="254"/>
        <v/>
      </c>
      <c r="X1094" s="5" t="str">
        <f t="shared" si="264"/>
        <v/>
      </c>
      <c r="Y1094" s="6" t="str">
        <f t="shared" si="264"/>
        <v/>
      </c>
      <c r="Z1094" s="7" t="str">
        <f t="shared" si="264"/>
        <v/>
      </c>
      <c r="AA1094" s="6"/>
      <c r="AB1094" s="32" t="str">
        <f t="shared" ca="1" si="265"/>
        <v/>
      </c>
      <c r="AC1094" s="59" t="str">
        <f t="shared" ca="1" si="265"/>
        <v/>
      </c>
      <c r="AD1094" s="60" t="str">
        <f t="shared" ca="1" si="265"/>
        <v/>
      </c>
      <c r="AE1094" s="59"/>
      <c r="AF1094" s="22" t="str">
        <f>IF(AND(I1094="", J1094=""), "", IF(AND(J1094="", 'Intro &amp; Setup'!$K$42&gt;0), 'Intro &amp; Setup'!$K$42, J1094))</f>
        <v/>
      </c>
      <c r="AO1094" s="37" t="str">
        <f>IF(B1094="", "", IF(COUNTIF($B$9:B1093, B1094)&gt;0, "", B1094))</f>
        <v/>
      </c>
      <c r="AP1094" s="37" t="str">
        <f t="shared" si="256"/>
        <v/>
      </c>
      <c r="AQ1094" s="37">
        <v>1086</v>
      </c>
      <c r="AR1094" s="37" t="str">
        <f t="shared" si="257"/>
        <v/>
      </c>
      <c r="AT1094" s="37" t="str">
        <f t="shared" si="258"/>
        <v/>
      </c>
      <c r="AV1094" s="22" t="str">
        <f t="shared" si="259"/>
        <v/>
      </c>
    </row>
    <row r="1095" spans="1:48" x14ac:dyDescent="0.25">
      <c r="A1095" s="14"/>
      <c r="B1095" s="145"/>
      <c r="C1095" s="146"/>
      <c r="D1095" s="147"/>
      <c r="E1095" s="147"/>
      <c r="F1095" s="148"/>
      <c r="G1095" s="149"/>
      <c r="H1095" s="150"/>
      <c r="I1095" s="151"/>
      <c r="J1095" s="152"/>
      <c r="K1095" s="14"/>
      <c r="L1095" s="162" t="str">
        <f t="shared" si="251"/>
        <v/>
      </c>
      <c r="M1095" s="163" t="str">
        <f t="shared" si="252"/>
        <v/>
      </c>
      <c r="N1095" s="164" t="str">
        <f t="shared" si="255"/>
        <v/>
      </c>
      <c r="O1095" s="14"/>
      <c r="P1095" s="172" t="str">
        <f>IF(I1095='Intro &amp; Setup'!$AC$49, Schedule!$P$7, "")</f>
        <v/>
      </c>
      <c r="Q1095" s="14"/>
      <c r="S1095" s="12" t="str">
        <f t="shared" si="253"/>
        <v/>
      </c>
      <c r="U1095" s="22">
        <f>IF(I1095='Intro &amp; Setup'!$AC$49, AF1095, 0)</f>
        <v>0</v>
      </c>
      <c r="V1095" s="57" t="str">
        <f t="shared" si="254"/>
        <v/>
      </c>
      <c r="X1095" s="5" t="str">
        <f t="shared" si="264"/>
        <v/>
      </c>
      <c r="Y1095" s="6" t="str">
        <f t="shared" si="264"/>
        <v/>
      </c>
      <c r="Z1095" s="7" t="str">
        <f t="shared" si="264"/>
        <v/>
      </c>
      <c r="AA1095" s="6"/>
      <c r="AB1095" s="32" t="str">
        <f t="shared" ca="1" si="265"/>
        <v/>
      </c>
      <c r="AC1095" s="59" t="str">
        <f t="shared" ca="1" si="265"/>
        <v/>
      </c>
      <c r="AD1095" s="60" t="str">
        <f t="shared" ca="1" si="265"/>
        <v/>
      </c>
      <c r="AE1095" s="59"/>
      <c r="AF1095" s="22" t="str">
        <f>IF(AND(I1095="", J1095=""), "", IF(AND(J1095="", 'Intro &amp; Setup'!$K$42&gt;0), 'Intro &amp; Setup'!$K$42, J1095))</f>
        <v/>
      </c>
      <c r="AO1095" s="37" t="str">
        <f>IF(B1095="", "", IF(COUNTIF($B$9:B1094, B1095)&gt;0, "", B1095))</f>
        <v/>
      </c>
      <c r="AP1095" s="37" t="str">
        <f t="shared" si="256"/>
        <v/>
      </c>
      <c r="AQ1095" s="37">
        <v>1087</v>
      </c>
      <c r="AR1095" s="37" t="str">
        <f t="shared" si="257"/>
        <v/>
      </c>
      <c r="AT1095" s="37" t="str">
        <f t="shared" si="258"/>
        <v/>
      </c>
      <c r="AV1095" s="22" t="str">
        <f t="shared" si="259"/>
        <v/>
      </c>
    </row>
    <row r="1096" spans="1:48" x14ac:dyDescent="0.25">
      <c r="A1096" s="14"/>
      <c r="B1096" s="145"/>
      <c r="C1096" s="146"/>
      <c r="D1096" s="147"/>
      <c r="E1096" s="147"/>
      <c r="F1096" s="148"/>
      <c r="G1096" s="149"/>
      <c r="H1096" s="150"/>
      <c r="I1096" s="151"/>
      <c r="J1096" s="152"/>
      <c r="K1096" s="14"/>
      <c r="L1096" s="162" t="str">
        <f t="shared" si="251"/>
        <v/>
      </c>
      <c r="M1096" s="163" t="str">
        <f t="shared" si="252"/>
        <v/>
      </c>
      <c r="N1096" s="164" t="str">
        <f t="shared" si="255"/>
        <v/>
      </c>
      <c r="O1096" s="14"/>
      <c r="P1096" s="172" t="str">
        <f>IF(I1096='Intro &amp; Setup'!$AC$49, Schedule!$P$7, "")</f>
        <v/>
      </c>
      <c r="Q1096" s="14"/>
      <c r="S1096" s="12" t="str">
        <f t="shared" si="253"/>
        <v/>
      </c>
      <c r="U1096" s="22">
        <f>IF(I1096='Intro &amp; Setup'!$AC$49, AF1096, 0)</f>
        <v>0</v>
      </c>
      <c r="V1096" s="57" t="str">
        <f t="shared" si="254"/>
        <v/>
      </c>
      <c r="X1096" s="5" t="str">
        <f t="shared" si="264"/>
        <v/>
      </c>
      <c r="Y1096" s="6" t="str">
        <f t="shared" si="264"/>
        <v/>
      </c>
      <c r="Z1096" s="7" t="str">
        <f t="shared" si="264"/>
        <v/>
      </c>
      <c r="AA1096" s="6"/>
      <c r="AB1096" s="32" t="str">
        <f t="shared" ca="1" si="265"/>
        <v/>
      </c>
      <c r="AC1096" s="59" t="str">
        <f t="shared" ca="1" si="265"/>
        <v/>
      </c>
      <c r="AD1096" s="60" t="str">
        <f t="shared" ca="1" si="265"/>
        <v/>
      </c>
      <c r="AE1096" s="59"/>
      <c r="AF1096" s="22" t="str">
        <f>IF(AND(I1096="", J1096=""), "", IF(AND(J1096="", 'Intro &amp; Setup'!$K$42&gt;0), 'Intro &amp; Setup'!$K$42, J1096))</f>
        <v/>
      </c>
      <c r="AO1096" s="37" t="str">
        <f>IF(B1096="", "", IF(COUNTIF($B$9:B1095, B1096)&gt;0, "", B1096))</f>
        <v/>
      </c>
      <c r="AP1096" s="37" t="str">
        <f t="shared" si="256"/>
        <v/>
      </c>
      <c r="AQ1096" s="37">
        <v>1088</v>
      </c>
      <c r="AR1096" s="37" t="str">
        <f t="shared" si="257"/>
        <v/>
      </c>
      <c r="AT1096" s="37" t="str">
        <f t="shared" si="258"/>
        <v/>
      </c>
      <c r="AV1096" s="22" t="str">
        <f t="shared" si="259"/>
        <v/>
      </c>
    </row>
    <row r="1097" spans="1:48" x14ac:dyDescent="0.25">
      <c r="A1097" s="14"/>
      <c r="B1097" s="145"/>
      <c r="C1097" s="146"/>
      <c r="D1097" s="147"/>
      <c r="E1097" s="147"/>
      <c r="F1097" s="148"/>
      <c r="G1097" s="149"/>
      <c r="H1097" s="150"/>
      <c r="I1097" s="151"/>
      <c r="J1097" s="152"/>
      <c r="K1097" s="14"/>
      <c r="L1097" s="162" t="str">
        <f t="shared" ref="L1097:L1160" si="266">IF(I1097="", "", IFERROR((SUMIF($S$9:$S$5008, S1097, $U$9:$U$5008))-(INDEX($AJ$3:$AJ$14, MATCH(S1097, $AI$3:$AI$14, 0))), ""))</f>
        <v/>
      </c>
      <c r="M1097" s="163" t="str">
        <f t="shared" ref="M1097:M1160" si="267">IF(H1097="", "", (SUMIF($H$9:$H$5008, "&lt;" &amp; V1097, $U$9:$U$5008))-(SUMIF($AH$3:$AH$14, "&lt;" &amp; V1097, $AJ$3:$AJ$14)))</f>
        <v/>
      </c>
      <c r="N1097" s="164" t="str">
        <f t="shared" si="255"/>
        <v/>
      </c>
      <c r="O1097" s="14"/>
      <c r="P1097" s="172" t="str">
        <f>IF(I1097='Intro &amp; Setup'!$AC$49, Schedule!$P$7, "")</f>
        <v/>
      </c>
      <c r="Q1097" s="14"/>
      <c r="S1097" s="12" t="str">
        <f t="shared" ref="S1097:S1160" si="268">IF(H1097="", "", TEXT(H1097, "mmmm yyyy"))</f>
        <v/>
      </c>
      <c r="U1097" s="22">
        <f>IF(I1097='Intro &amp; Setup'!$AC$49, AF1097, 0)</f>
        <v>0</v>
      </c>
      <c r="V1097" s="57" t="str">
        <f t="shared" ref="V1097:V1160" si="269">IF(H1097="", "", DATE(YEAR(H1097), MONTH(H1097), DAY(1)))</f>
        <v/>
      </c>
      <c r="X1097" s="5" t="str">
        <f t="shared" si="264"/>
        <v/>
      </c>
      <c r="Y1097" s="6" t="str">
        <f t="shared" si="264"/>
        <v/>
      </c>
      <c r="Z1097" s="7" t="str">
        <f t="shared" si="264"/>
        <v/>
      </c>
      <c r="AA1097" s="6"/>
      <c r="AB1097" s="32" t="str">
        <f t="shared" ca="1" si="265"/>
        <v/>
      </c>
      <c r="AC1097" s="59" t="str">
        <f t="shared" ca="1" si="265"/>
        <v/>
      </c>
      <c r="AD1097" s="60" t="str">
        <f t="shared" ca="1" si="265"/>
        <v/>
      </c>
      <c r="AE1097" s="59"/>
      <c r="AF1097" s="22" t="str">
        <f>IF(AND(I1097="", J1097=""), "", IF(AND(J1097="", 'Intro &amp; Setup'!$K$42&gt;0), 'Intro &amp; Setup'!$K$42, J1097))</f>
        <v/>
      </c>
      <c r="AO1097" s="37" t="str">
        <f>IF(B1097="", "", IF(COUNTIF($B$9:B1096, B1097)&gt;0, "", B1097))</f>
        <v/>
      </c>
      <c r="AP1097" s="37" t="str">
        <f t="shared" si="256"/>
        <v/>
      </c>
      <c r="AQ1097" s="37">
        <v>1089</v>
      </c>
      <c r="AR1097" s="37" t="str">
        <f t="shared" si="257"/>
        <v/>
      </c>
      <c r="AT1097" s="37" t="str">
        <f t="shared" si="258"/>
        <v/>
      </c>
      <c r="AV1097" s="22" t="str">
        <f t="shared" si="259"/>
        <v/>
      </c>
    </row>
    <row r="1098" spans="1:48" x14ac:dyDescent="0.25">
      <c r="A1098" s="14"/>
      <c r="B1098" s="145"/>
      <c r="C1098" s="146"/>
      <c r="D1098" s="147"/>
      <c r="E1098" s="147"/>
      <c r="F1098" s="148"/>
      <c r="G1098" s="149"/>
      <c r="H1098" s="150"/>
      <c r="I1098" s="151"/>
      <c r="J1098" s="152"/>
      <c r="K1098" s="14"/>
      <c r="L1098" s="162" t="str">
        <f t="shared" si="266"/>
        <v/>
      </c>
      <c r="M1098" s="163" t="str">
        <f t="shared" si="267"/>
        <v/>
      </c>
      <c r="N1098" s="164" t="str">
        <f t="shared" ref="N1098:N1161" si="270">IF(OR(L1098="", M1098=""), "", L1098+M1098)</f>
        <v/>
      </c>
      <c r="O1098" s="14"/>
      <c r="P1098" s="172" t="str">
        <f>IF(I1098='Intro &amp; Setup'!$AC$49, Schedule!$P$7, "")</f>
        <v/>
      </c>
      <c r="Q1098" s="14"/>
      <c r="S1098" s="12" t="str">
        <f t="shared" si="268"/>
        <v/>
      </c>
      <c r="U1098" s="22">
        <f>IF(I1098='Intro &amp; Setup'!$AC$49, AF1098, 0)</f>
        <v>0</v>
      </c>
      <c r="V1098" s="57" t="str">
        <f t="shared" si="269"/>
        <v/>
      </c>
      <c r="X1098" s="5" t="str">
        <f t="shared" si="264"/>
        <v/>
      </c>
      <c r="Y1098" s="6" t="str">
        <f t="shared" si="264"/>
        <v/>
      </c>
      <c r="Z1098" s="7" t="str">
        <f t="shared" si="264"/>
        <v/>
      </c>
      <c r="AA1098" s="6"/>
      <c r="AB1098" s="32" t="str">
        <f t="shared" ca="1" si="265"/>
        <v/>
      </c>
      <c r="AC1098" s="59" t="str">
        <f t="shared" ca="1" si="265"/>
        <v/>
      </c>
      <c r="AD1098" s="60" t="str">
        <f t="shared" ca="1" si="265"/>
        <v/>
      </c>
      <c r="AE1098" s="59"/>
      <c r="AF1098" s="22" t="str">
        <f>IF(AND(I1098="", J1098=""), "", IF(AND(J1098="", 'Intro &amp; Setup'!$K$42&gt;0), 'Intro &amp; Setup'!$K$42, J1098))</f>
        <v/>
      </c>
      <c r="AO1098" s="37" t="str">
        <f>IF(B1098="", "", IF(COUNTIF($B$9:B1097, B1098)&gt;0, "", B1098))</f>
        <v/>
      </c>
      <c r="AP1098" s="37" t="str">
        <f t="shared" ref="AP1098:AP1161" si="271">IF(AO1098="", "", COUNTIF($AO$9:$AO$5008, "&lt;"&amp;AO1098)+1-$AP$7)</f>
        <v/>
      </c>
      <c r="AQ1098" s="37">
        <v>1090</v>
      </c>
      <c r="AR1098" s="37" t="str">
        <f t="shared" ref="AR1098:AR1161" si="272">IFERROR(INDEX($AO$9:$AO$5008, MATCH(AQ1098, $AP$9:$AP$5008, 0)), "")</f>
        <v/>
      </c>
      <c r="AT1098" s="37" t="str">
        <f t="shared" ref="AT1098:AT1161" si="273">IF($B1098=$AT$6, $S1098, "")</f>
        <v/>
      </c>
      <c r="AV1098" s="22" t="str">
        <f t="shared" ref="AV1098:AV1161" si="274">IF(AND($AT$6=$B1098, $I1098=$I$5), $J1098, "")</f>
        <v/>
      </c>
    </row>
    <row r="1099" spans="1:48" x14ac:dyDescent="0.25">
      <c r="A1099" s="14"/>
      <c r="B1099" s="145"/>
      <c r="C1099" s="146"/>
      <c r="D1099" s="147"/>
      <c r="E1099" s="147"/>
      <c r="F1099" s="148"/>
      <c r="G1099" s="149"/>
      <c r="H1099" s="150"/>
      <c r="I1099" s="151"/>
      <c r="J1099" s="152"/>
      <c r="K1099" s="14"/>
      <c r="L1099" s="162" t="str">
        <f t="shared" si="266"/>
        <v/>
      </c>
      <c r="M1099" s="163" t="str">
        <f t="shared" si="267"/>
        <v/>
      </c>
      <c r="N1099" s="164" t="str">
        <f t="shared" si="270"/>
        <v/>
      </c>
      <c r="O1099" s="14"/>
      <c r="P1099" s="172" t="str">
        <f>IF(I1099='Intro &amp; Setup'!$AC$49, Schedule!$P$7, "")</f>
        <v/>
      </c>
      <c r="Q1099" s="14"/>
      <c r="S1099" s="12" t="str">
        <f t="shared" si="268"/>
        <v/>
      </c>
      <c r="U1099" s="22">
        <f>IF(I1099='Intro &amp; Setup'!$AC$49, AF1099, 0)</f>
        <v>0</v>
      </c>
      <c r="V1099" s="57" t="str">
        <f t="shared" si="269"/>
        <v/>
      </c>
      <c r="X1099" s="5" t="str">
        <f t="shared" si="264"/>
        <v/>
      </c>
      <c r="Y1099" s="6" t="str">
        <f t="shared" si="264"/>
        <v/>
      </c>
      <c r="Z1099" s="7" t="str">
        <f t="shared" si="264"/>
        <v/>
      </c>
      <c r="AA1099" s="6"/>
      <c r="AB1099" s="32" t="str">
        <f t="shared" ca="1" si="265"/>
        <v/>
      </c>
      <c r="AC1099" s="59" t="str">
        <f t="shared" ca="1" si="265"/>
        <v/>
      </c>
      <c r="AD1099" s="60" t="str">
        <f t="shared" ca="1" si="265"/>
        <v/>
      </c>
      <c r="AE1099" s="59"/>
      <c r="AF1099" s="22" t="str">
        <f>IF(AND(I1099="", J1099=""), "", IF(AND(J1099="", 'Intro &amp; Setup'!$K$42&gt;0), 'Intro &amp; Setup'!$K$42, J1099))</f>
        <v/>
      </c>
      <c r="AO1099" s="37" t="str">
        <f>IF(B1099="", "", IF(COUNTIF($B$9:B1098, B1099)&gt;0, "", B1099))</f>
        <v/>
      </c>
      <c r="AP1099" s="37" t="str">
        <f t="shared" si="271"/>
        <v/>
      </c>
      <c r="AQ1099" s="37">
        <v>1091</v>
      </c>
      <c r="AR1099" s="37" t="str">
        <f t="shared" si="272"/>
        <v/>
      </c>
      <c r="AT1099" s="37" t="str">
        <f t="shared" si="273"/>
        <v/>
      </c>
      <c r="AV1099" s="22" t="str">
        <f t="shared" si="274"/>
        <v/>
      </c>
    </row>
    <row r="1100" spans="1:48" x14ac:dyDescent="0.25">
      <c r="A1100" s="14"/>
      <c r="B1100" s="145"/>
      <c r="C1100" s="146"/>
      <c r="D1100" s="147"/>
      <c r="E1100" s="147"/>
      <c r="F1100" s="148"/>
      <c r="G1100" s="149"/>
      <c r="H1100" s="150"/>
      <c r="I1100" s="151"/>
      <c r="J1100" s="152"/>
      <c r="K1100" s="14"/>
      <c r="L1100" s="162" t="str">
        <f t="shared" si="266"/>
        <v/>
      </c>
      <c r="M1100" s="163" t="str">
        <f t="shared" si="267"/>
        <v/>
      </c>
      <c r="N1100" s="164" t="str">
        <f t="shared" si="270"/>
        <v/>
      </c>
      <c r="O1100" s="14"/>
      <c r="P1100" s="172" t="str">
        <f>IF(I1100='Intro &amp; Setup'!$AC$49, Schedule!$P$7, "")</f>
        <v/>
      </c>
      <c r="Q1100" s="14"/>
      <c r="S1100" s="12" t="str">
        <f t="shared" si="268"/>
        <v/>
      </c>
      <c r="U1100" s="22">
        <f>IF(I1100='Intro &amp; Setup'!$AC$49, AF1100, 0)</f>
        <v>0</v>
      </c>
      <c r="V1100" s="57" t="str">
        <f t="shared" si="269"/>
        <v/>
      </c>
      <c r="X1100" s="5" t="str">
        <f t="shared" si="264"/>
        <v/>
      </c>
      <c r="Y1100" s="6" t="str">
        <f t="shared" si="264"/>
        <v/>
      </c>
      <c r="Z1100" s="7" t="str">
        <f t="shared" si="264"/>
        <v/>
      </c>
      <c r="AA1100" s="6"/>
      <c r="AB1100" s="32" t="str">
        <f t="shared" ca="1" si="265"/>
        <v/>
      </c>
      <c r="AC1100" s="59" t="str">
        <f t="shared" ca="1" si="265"/>
        <v/>
      </c>
      <c r="AD1100" s="60" t="str">
        <f t="shared" ca="1" si="265"/>
        <v/>
      </c>
      <c r="AE1100" s="59"/>
      <c r="AF1100" s="22" t="str">
        <f>IF(AND(I1100="", J1100=""), "", IF(AND(J1100="", 'Intro &amp; Setup'!$K$42&gt;0), 'Intro &amp; Setup'!$K$42, J1100))</f>
        <v/>
      </c>
      <c r="AO1100" s="37" t="str">
        <f>IF(B1100="", "", IF(COUNTIF($B$9:B1099, B1100)&gt;0, "", B1100))</f>
        <v/>
      </c>
      <c r="AP1100" s="37" t="str">
        <f t="shared" si="271"/>
        <v/>
      </c>
      <c r="AQ1100" s="37">
        <v>1092</v>
      </c>
      <c r="AR1100" s="37" t="str">
        <f t="shared" si="272"/>
        <v/>
      </c>
      <c r="AT1100" s="37" t="str">
        <f t="shared" si="273"/>
        <v/>
      </c>
      <c r="AV1100" s="22" t="str">
        <f t="shared" si="274"/>
        <v/>
      </c>
    </row>
    <row r="1101" spans="1:48" x14ac:dyDescent="0.25">
      <c r="A1101" s="14"/>
      <c r="B1101" s="145"/>
      <c r="C1101" s="146"/>
      <c r="D1101" s="147"/>
      <c r="E1101" s="147"/>
      <c r="F1101" s="148"/>
      <c r="G1101" s="149"/>
      <c r="H1101" s="150"/>
      <c r="I1101" s="151"/>
      <c r="J1101" s="152"/>
      <c r="K1101" s="14"/>
      <c r="L1101" s="162" t="str">
        <f t="shared" si="266"/>
        <v/>
      </c>
      <c r="M1101" s="163" t="str">
        <f t="shared" si="267"/>
        <v/>
      </c>
      <c r="N1101" s="164" t="str">
        <f t="shared" si="270"/>
        <v/>
      </c>
      <c r="O1101" s="14"/>
      <c r="P1101" s="172" t="str">
        <f>IF(I1101='Intro &amp; Setup'!$AC$49, Schedule!$P$7, "")</f>
        <v/>
      </c>
      <c r="Q1101" s="14"/>
      <c r="S1101" s="12" t="str">
        <f t="shared" si="268"/>
        <v/>
      </c>
      <c r="U1101" s="22">
        <f>IF(I1101='Intro &amp; Setup'!$AC$49, AF1101, 0)</f>
        <v>0</v>
      </c>
      <c r="V1101" s="57" t="str">
        <f t="shared" si="269"/>
        <v/>
      </c>
      <c r="X1101" s="5" t="str">
        <f t="shared" si="264"/>
        <v/>
      </c>
      <c r="Y1101" s="6" t="str">
        <f t="shared" si="264"/>
        <v/>
      </c>
      <c r="Z1101" s="7" t="str">
        <f t="shared" si="264"/>
        <v/>
      </c>
      <c r="AA1101" s="6"/>
      <c r="AB1101" s="32" t="str">
        <f t="shared" ca="1" si="265"/>
        <v/>
      </c>
      <c r="AC1101" s="59" t="str">
        <f t="shared" ca="1" si="265"/>
        <v/>
      </c>
      <c r="AD1101" s="60" t="str">
        <f t="shared" ca="1" si="265"/>
        <v/>
      </c>
      <c r="AE1101" s="59"/>
      <c r="AF1101" s="22" t="str">
        <f>IF(AND(I1101="", J1101=""), "", IF(AND(J1101="", 'Intro &amp; Setup'!$K$42&gt;0), 'Intro &amp; Setup'!$K$42, J1101))</f>
        <v/>
      </c>
      <c r="AO1101" s="37" t="str">
        <f>IF(B1101="", "", IF(COUNTIF($B$9:B1100, B1101)&gt;0, "", B1101))</f>
        <v/>
      </c>
      <c r="AP1101" s="37" t="str">
        <f t="shared" si="271"/>
        <v/>
      </c>
      <c r="AQ1101" s="37">
        <v>1093</v>
      </c>
      <c r="AR1101" s="37" t="str">
        <f t="shared" si="272"/>
        <v/>
      </c>
      <c r="AT1101" s="37" t="str">
        <f t="shared" si="273"/>
        <v/>
      </c>
      <c r="AV1101" s="22" t="str">
        <f t="shared" si="274"/>
        <v/>
      </c>
    </row>
    <row r="1102" spans="1:48" x14ac:dyDescent="0.25">
      <c r="A1102" s="14"/>
      <c r="B1102" s="145"/>
      <c r="C1102" s="146"/>
      <c r="D1102" s="147"/>
      <c r="E1102" s="147"/>
      <c r="F1102" s="148"/>
      <c r="G1102" s="149"/>
      <c r="H1102" s="150"/>
      <c r="I1102" s="151"/>
      <c r="J1102" s="152"/>
      <c r="K1102" s="14"/>
      <c r="L1102" s="162" t="str">
        <f t="shared" si="266"/>
        <v/>
      </c>
      <c r="M1102" s="163" t="str">
        <f t="shared" si="267"/>
        <v/>
      </c>
      <c r="N1102" s="164" t="str">
        <f t="shared" si="270"/>
        <v/>
      </c>
      <c r="O1102" s="14"/>
      <c r="P1102" s="172" t="str">
        <f>IF(I1102='Intro &amp; Setup'!$AC$49, Schedule!$P$7, "")</f>
        <v/>
      </c>
      <c r="Q1102" s="14"/>
      <c r="S1102" s="12" t="str">
        <f t="shared" si="268"/>
        <v/>
      </c>
      <c r="U1102" s="22">
        <f>IF(I1102='Intro &amp; Setup'!$AC$49, AF1102, 0)</f>
        <v>0</v>
      </c>
      <c r="V1102" s="57" t="str">
        <f t="shared" si="269"/>
        <v/>
      </c>
      <c r="X1102" s="5" t="str">
        <f t="shared" si="264"/>
        <v/>
      </c>
      <c r="Y1102" s="6" t="str">
        <f t="shared" si="264"/>
        <v/>
      </c>
      <c r="Z1102" s="7" t="str">
        <f t="shared" si="264"/>
        <v/>
      </c>
      <c r="AA1102" s="6"/>
      <c r="AB1102" s="32" t="str">
        <f t="shared" ca="1" si="265"/>
        <v/>
      </c>
      <c r="AC1102" s="59" t="str">
        <f t="shared" ca="1" si="265"/>
        <v/>
      </c>
      <c r="AD1102" s="60" t="str">
        <f t="shared" ca="1" si="265"/>
        <v/>
      </c>
      <c r="AE1102" s="59"/>
      <c r="AF1102" s="22" t="str">
        <f>IF(AND(I1102="", J1102=""), "", IF(AND(J1102="", 'Intro &amp; Setup'!$K$42&gt;0), 'Intro &amp; Setup'!$K$42, J1102))</f>
        <v/>
      </c>
      <c r="AO1102" s="37" t="str">
        <f>IF(B1102="", "", IF(COUNTIF($B$9:B1101, B1102)&gt;0, "", B1102))</f>
        <v/>
      </c>
      <c r="AP1102" s="37" t="str">
        <f t="shared" si="271"/>
        <v/>
      </c>
      <c r="AQ1102" s="37">
        <v>1094</v>
      </c>
      <c r="AR1102" s="37" t="str">
        <f t="shared" si="272"/>
        <v/>
      </c>
      <c r="AT1102" s="37" t="str">
        <f t="shared" si="273"/>
        <v/>
      </c>
      <c r="AV1102" s="22" t="str">
        <f t="shared" si="274"/>
        <v/>
      </c>
    </row>
    <row r="1103" spans="1:48" x14ac:dyDescent="0.25">
      <c r="A1103" s="14"/>
      <c r="B1103" s="145"/>
      <c r="C1103" s="146"/>
      <c r="D1103" s="147"/>
      <c r="E1103" s="147"/>
      <c r="F1103" s="148"/>
      <c r="G1103" s="149"/>
      <c r="H1103" s="150"/>
      <c r="I1103" s="151"/>
      <c r="J1103" s="152"/>
      <c r="K1103" s="14"/>
      <c r="L1103" s="162" t="str">
        <f t="shared" si="266"/>
        <v/>
      </c>
      <c r="M1103" s="163" t="str">
        <f t="shared" si="267"/>
        <v/>
      </c>
      <c r="N1103" s="164" t="str">
        <f t="shared" si="270"/>
        <v/>
      </c>
      <c r="O1103" s="14"/>
      <c r="P1103" s="172" t="str">
        <f>IF(I1103='Intro &amp; Setup'!$AC$49, Schedule!$P$7, "")</f>
        <v/>
      </c>
      <c r="Q1103" s="14"/>
      <c r="S1103" s="12" t="str">
        <f t="shared" si="268"/>
        <v/>
      </c>
      <c r="U1103" s="22">
        <f>IF(I1103='Intro &amp; Setup'!$AC$49, AF1103, 0)</f>
        <v>0</v>
      </c>
      <c r="V1103" s="57" t="str">
        <f t="shared" si="269"/>
        <v/>
      </c>
      <c r="X1103" s="5" t="str">
        <f t="shared" si="264"/>
        <v/>
      </c>
      <c r="Y1103" s="6" t="str">
        <f t="shared" si="264"/>
        <v/>
      </c>
      <c r="Z1103" s="7" t="str">
        <f t="shared" si="264"/>
        <v/>
      </c>
      <c r="AA1103" s="6"/>
      <c r="AB1103" s="32" t="str">
        <f t="shared" ca="1" si="265"/>
        <v/>
      </c>
      <c r="AC1103" s="59" t="str">
        <f t="shared" ca="1" si="265"/>
        <v/>
      </c>
      <c r="AD1103" s="60" t="str">
        <f t="shared" ca="1" si="265"/>
        <v/>
      </c>
      <c r="AE1103" s="59"/>
      <c r="AF1103" s="22" t="str">
        <f>IF(AND(I1103="", J1103=""), "", IF(AND(J1103="", 'Intro &amp; Setup'!$K$42&gt;0), 'Intro &amp; Setup'!$K$42, J1103))</f>
        <v/>
      </c>
      <c r="AO1103" s="37" t="str">
        <f>IF(B1103="", "", IF(COUNTIF($B$9:B1102, B1103)&gt;0, "", B1103))</f>
        <v/>
      </c>
      <c r="AP1103" s="37" t="str">
        <f t="shared" si="271"/>
        <v/>
      </c>
      <c r="AQ1103" s="37">
        <v>1095</v>
      </c>
      <c r="AR1103" s="37" t="str">
        <f t="shared" si="272"/>
        <v/>
      </c>
      <c r="AT1103" s="37" t="str">
        <f t="shared" si="273"/>
        <v/>
      </c>
      <c r="AV1103" s="22" t="str">
        <f t="shared" si="274"/>
        <v/>
      </c>
    </row>
    <row r="1104" spans="1:48" x14ac:dyDescent="0.25">
      <c r="A1104" s="14"/>
      <c r="B1104" s="145"/>
      <c r="C1104" s="146"/>
      <c r="D1104" s="147"/>
      <c r="E1104" s="147"/>
      <c r="F1104" s="148"/>
      <c r="G1104" s="149"/>
      <c r="H1104" s="150"/>
      <c r="I1104" s="151"/>
      <c r="J1104" s="152"/>
      <c r="K1104" s="14"/>
      <c r="L1104" s="162" t="str">
        <f t="shared" si="266"/>
        <v/>
      </c>
      <c r="M1104" s="163" t="str">
        <f t="shared" si="267"/>
        <v/>
      </c>
      <c r="N1104" s="164" t="str">
        <f t="shared" si="270"/>
        <v/>
      </c>
      <c r="O1104" s="14"/>
      <c r="P1104" s="172" t="str">
        <f>IF(I1104='Intro &amp; Setup'!$AC$49, Schedule!$P$7, "")</f>
        <v/>
      </c>
      <c r="Q1104" s="14"/>
      <c r="S1104" s="12" t="str">
        <f t="shared" si="268"/>
        <v/>
      </c>
      <c r="U1104" s="22">
        <f>IF(I1104='Intro &amp; Setup'!$AC$49, AF1104, 0)</f>
        <v>0</v>
      </c>
      <c r="V1104" s="57" t="str">
        <f t="shared" si="269"/>
        <v/>
      </c>
      <c r="X1104" s="5" t="str">
        <f t="shared" si="264"/>
        <v/>
      </c>
      <c r="Y1104" s="6" t="str">
        <f t="shared" si="264"/>
        <v/>
      </c>
      <c r="Z1104" s="7" t="str">
        <f t="shared" si="264"/>
        <v/>
      </c>
      <c r="AA1104" s="6"/>
      <c r="AB1104" s="32" t="str">
        <f t="shared" ca="1" si="265"/>
        <v/>
      </c>
      <c r="AC1104" s="59" t="str">
        <f t="shared" ca="1" si="265"/>
        <v/>
      </c>
      <c r="AD1104" s="60" t="str">
        <f t="shared" ca="1" si="265"/>
        <v/>
      </c>
      <c r="AE1104" s="59"/>
      <c r="AF1104" s="22" t="str">
        <f>IF(AND(I1104="", J1104=""), "", IF(AND(J1104="", 'Intro &amp; Setup'!$K$42&gt;0), 'Intro &amp; Setup'!$K$42, J1104))</f>
        <v/>
      </c>
      <c r="AO1104" s="37" t="str">
        <f>IF(B1104="", "", IF(COUNTIF($B$9:B1103, B1104)&gt;0, "", B1104))</f>
        <v/>
      </c>
      <c r="AP1104" s="37" t="str">
        <f t="shared" si="271"/>
        <v/>
      </c>
      <c r="AQ1104" s="37">
        <v>1096</v>
      </c>
      <c r="AR1104" s="37" t="str">
        <f t="shared" si="272"/>
        <v/>
      </c>
      <c r="AT1104" s="37" t="str">
        <f t="shared" si="273"/>
        <v/>
      </c>
      <c r="AV1104" s="22" t="str">
        <f t="shared" si="274"/>
        <v/>
      </c>
    </row>
    <row r="1105" spans="1:48" x14ac:dyDescent="0.25">
      <c r="A1105" s="14"/>
      <c r="B1105" s="145"/>
      <c r="C1105" s="146"/>
      <c r="D1105" s="147"/>
      <c r="E1105" s="147"/>
      <c r="F1105" s="148"/>
      <c r="G1105" s="149"/>
      <c r="H1105" s="150"/>
      <c r="I1105" s="151"/>
      <c r="J1105" s="152"/>
      <c r="K1105" s="14"/>
      <c r="L1105" s="162" t="str">
        <f t="shared" si="266"/>
        <v/>
      </c>
      <c r="M1105" s="163" t="str">
        <f t="shared" si="267"/>
        <v/>
      </c>
      <c r="N1105" s="164" t="str">
        <f t="shared" si="270"/>
        <v/>
      </c>
      <c r="O1105" s="14"/>
      <c r="P1105" s="172" t="str">
        <f>IF(I1105='Intro &amp; Setup'!$AC$49, Schedule!$P$7, "")</f>
        <v/>
      </c>
      <c r="Q1105" s="14"/>
      <c r="S1105" s="12" t="str">
        <f t="shared" si="268"/>
        <v/>
      </c>
      <c r="U1105" s="22">
        <f>IF(I1105='Intro &amp; Setup'!$AC$49, AF1105, 0)</f>
        <v>0</v>
      </c>
      <c r="V1105" s="57" t="str">
        <f t="shared" si="269"/>
        <v/>
      </c>
      <c r="X1105" s="5" t="str">
        <f t="shared" si="264"/>
        <v/>
      </c>
      <c r="Y1105" s="6" t="str">
        <f t="shared" si="264"/>
        <v/>
      </c>
      <c r="Z1105" s="7" t="str">
        <f t="shared" si="264"/>
        <v/>
      </c>
      <c r="AA1105" s="6"/>
      <c r="AB1105" s="32" t="str">
        <f t="shared" ca="1" si="265"/>
        <v/>
      </c>
      <c r="AC1105" s="59" t="str">
        <f t="shared" ca="1" si="265"/>
        <v/>
      </c>
      <c r="AD1105" s="60" t="str">
        <f t="shared" ca="1" si="265"/>
        <v/>
      </c>
      <c r="AE1105" s="59"/>
      <c r="AF1105" s="22" t="str">
        <f>IF(AND(I1105="", J1105=""), "", IF(AND(J1105="", 'Intro &amp; Setup'!$K$42&gt;0), 'Intro &amp; Setup'!$K$42, J1105))</f>
        <v/>
      </c>
      <c r="AO1105" s="37" t="str">
        <f>IF(B1105="", "", IF(COUNTIF($B$9:B1104, B1105)&gt;0, "", B1105))</f>
        <v/>
      </c>
      <c r="AP1105" s="37" t="str">
        <f t="shared" si="271"/>
        <v/>
      </c>
      <c r="AQ1105" s="37">
        <v>1097</v>
      </c>
      <c r="AR1105" s="37" t="str">
        <f t="shared" si="272"/>
        <v/>
      </c>
      <c r="AT1105" s="37" t="str">
        <f t="shared" si="273"/>
        <v/>
      </c>
      <c r="AV1105" s="22" t="str">
        <f t="shared" si="274"/>
        <v/>
      </c>
    </row>
    <row r="1106" spans="1:48" x14ac:dyDescent="0.25">
      <c r="A1106" s="14"/>
      <c r="B1106" s="145"/>
      <c r="C1106" s="146"/>
      <c r="D1106" s="147"/>
      <c r="E1106" s="147"/>
      <c r="F1106" s="148"/>
      <c r="G1106" s="149"/>
      <c r="H1106" s="150"/>
      <c r="I1106" s="151"/>
      <c r="J1106" s="152"/>
      <c r="K1106" s="14"/>
      <c r="L1106" s="162" t="str">
        <f t="shared" si="266"/>
        <v/>
      </c>
      <c r="M1106" s="163" t="str">
        <f t="shared" si="267"/>
        <v/>
      </c>
      <c r="N1106" s="164" t="str">
        <f t="shared" si="270"/>
        <v/>
      </c>
      <c r="O1106" s="14"/>
      <c r="P1106" s="172" t="str">
        <f>IF(I1106='Intro &amp; Setup'!$AC$49, Schedule!$P$7, "")</f>
        <v/>
      </c>
      <c r="Q1106" s="14"/>
      <c r="S1106" s="12" t="str">
        <f t="shared" si="268"/>
        <v/>
      </c>
      <c r="U1106" s="22">
        <f>IF(I1106='Intro &amp; Setup'!$AC$49, AF1106, 0)</f>
        <v>0</v>
      </c>
      <c r="V1106" s="57" t="str">
        <f t="shared" si="269"/>
        <v/>
      </c>
      <c r="X1106" s="5" t="str">
        <f t="shared" si="264"/>
        <v/>
      </c>
      <c r="Y1106" s="6" t="str">
        <f t="shared" si="264"/>
        <v/>
      </c>
      <c r="Z1106" s="7" t="str">
        <f t="shared" si="264"/>
        <v/>
      </c>
      <c r="AA1106" s="6"/>
      <c r="AB1106" s="32" t="str">
        <f t="shared" ca="1" si="265"/>
        <v/>
      </c>
      <c r="AC1106" s="59" t="str">
        <f t="shared" ca="1" si="265"/>
        <v/>
      </c>
      <c r="AD1106" s="60" t="str">
        <f t="shared" ca="1" si="265"/>
        <v/>
      </c>
      <c r="AE1106" s="59"/>
      <c r="AF1106" s="22" t="str">
        <f>IF(AND(I1106="", J1106=""), "", IF(AND(J1106="", 'Intro &amp; Setup'!$K$42&gt;0), 'Intro &amp; Setup'!$K$42, J1106))</f>
        <v/>
      </c>
      <c r="AO1106" s="37" t="str">
        <f>IF(B1106="", "", IF(COUNTIF($B$9:B1105, B1106)&gt;0, "", B1106))</f>
        <v/>
      </c>
      <c r="AP1106" s="37" t="str">
        <f t="shared" si="271"/>
        <v/>
      </c>
      <c r="AQ1106" s="37">
        <v>1098</v>
      </c>
      <c r="AR1106" s="37" t="str">
        <f t="shared" si="272"/>
        <v/>
      </c>
      <c r="AT1106" s="37" t="str">
        <f t="shared" si="273"/>
        <v/>
      </c>
      <c r="AV1106" s="22" t="str">
        <f t="shared" si="274"/>
        <v/>
      </c>
    </row>
    <row r="1107" spans="1:48" x14ac:dyDescent="0.25">
      <c r="A1107" s="14"/>
      <c r="B1107" s="145"/>
      <c r="C1107" s="146"/>
      <c r="D1107" s="147"/>
      <c r="E1107" s="147"/>
      <c r="F1107" s="148"/>
      <c r="G1107" s="149"/>
      <c r="H1107" s="150"/>
      <c r="I1107" s="151"/>
      <c r="J1107" s="152"/>
      <c r="K1107" s="14"/>
      <c r="L1107" s="162" t="str">
        <f t="shared" si="266"/>
        <v/>
      </c>
      <c r="M1107" s="163" t="str">
        <f t="shared" si="267"/>
        <v/>
      </c>
      <c r="N1107" s="164" t="str">
        <f t="shared" si="270"/>
        <v/>
      </c>
      <c r="O1107" s="14"/>
      <c r="P1107" s="172" t="str">
        <f>IF(I1107='Intro &amp; Setup'!$AC$49, Schedule!$P$7, "")</f>
        <v/>
      </c>
      <c r="Q1107" s="14"/>
      <c r="S1107" s="12" t="str">
        <f t="shared" si="268"/>
        <v/>
      </c>
      <c r="U1107" s="22">
        <f>IF(I1107='Intro &amp; Setup'!$AC$49, AF1107, 0)</f>
        <v>0</v>
      </c>
      <c r="V1107" s="57" t="str">
        <f t="shared" si="269"/>
        <v/>
      </c>
      <c r="X1107" s="5" t="str">
        <f t="shared" si="264"/>
        <v/>
      </c>
      <c r="Y1107" s="6" t="str">
        <f t="shared" si="264"/>
        <v/>
      </c>
      <c r="Z1107" s="7" t="str">
        <f t="shared" si="264"/>
        <v/>
      </c>
      <c r="AA1107" s="6"/>
      <c r="AB1107" s="32" t="str">
        <f t="shared" ca="1" si="265"/>
        <v/>
      </c>
      <c r="AC1107" s="59" t="str">
        <f t="shared" ca="1" si="265"/>
        <v/>
      </c>
      <c r="AD1107" s="60" t="str">
        <f t="shared" ca="1" si="265"/>
        <v/>
      </c>
      <c r="AE1107" s="59"/>
      <c r="AF1107" s="22" t="str">
        <f>IF(AND(I1107="", J1107=""), "", IF(AND(J1107="", 'Intro &amp; Setup'!$K$42&gt;0), 'Intro &amp; Setup'!$K$42, J1107))</f>
        <v/>
      </c>
      <c r="AO1107" s="37" t="str">
        <f>IF(B1107="", "", IF(COUNTIF($B$9:B1106, B1107)&gt;0, "", B1107))</f>
        <v/>
      </c>
      <c r="AP1107" s="37" t="str">
        <f t="shared" si="271"/>
        <v/>
      </c>
      <c r="AQ1107" s="37">
        <v>1099</v>
      </c>
      <c r="AR1107" s="37" t="str">
        <f t="shared" si="272"/>
        <v/>
      </c>
      <c r="AT1107" s="37" t="str">
        <f t="shared" si="273"/>
        <v/>
      </c>
      <c r="AV1107" s="22" t="str">
        <f t="shared" si="274"/>
        <v/>
      </c>
    </row>
    <row r="1108" spans="1:48" x14ac:dyDescent="0.25">
      <c r="A1108" s="14"/>
      <c r="B1108" s="145"/>
      <c r="C1108" s="146"/>
      <c r="D1108" s="147"/>
      <c r="E1108" s="147"/>
      <c r="F1108" s="148"/>
      <c r="G1108" s="149"/>
      <c r="H1108" s="150"/>
      <c r="I1108" s="151"/>
      <c r="J1108" s="152"/>
      <c r="K1108" s="14"/>
      <c r="L1108" s="162" t="str">
        <f t="shared" si="266"/>
        <v/>
      </c>
      <c r="M1108" s="163" t="str">
        <f t="shared" si="267"/>
        <v/>
      </c>
      <c r="N1108" s="164" t="str">
        <f t="shared" si="270"/>
        <v/>
      </c>
      <c r="O1108" s="14"/>
      <c r="P1108" s="172" t="str">
        <f>IF(I1108='Intro &amp; Setup'!$AC$49, Schedule!$P$7, "")</f>
        <v/>
      </c>
      <c r="Q1108" s="14"/>
      <c r="S1108" s="12" t="str">
        <f t="shared" si="268"/>
        <v/>
      </c>
      <c r="U1108" s="22">
        <f>IF(I1108='Intro &amp; Setup'!$AC$49, AF1108, 0)</f>
        <v>0</v>
      </c>
      <c r="V1108" s="57" t="str">
        <f t="shared" si="269"/>
        <v/>
      </c>
      <c r="X1108" s="5" t="str">
        <f t="shared" si="264"/>
        <v/>
      </c>
      <c r="Y1108" s="6" t="str">
        <f t="shared" si="264"/>
        <v/>
      </c>
      <c r="Z1108" s="7" t="str">
        <f t="shared" si="264"/>
        <v/>
      </c>
      <c r="AA1108" s="6"/>
      <c r="AB1108" s="32" t="str">
        <f t="shared" ca="1" si="265"/>
        <v/>
      </c>
      <c r="AC1108" s="59" t="str">
        <f t="shared" ca="1" si="265"/>
        <v/>
      </c>
      <c r="AD1108" s="60" t="str">
        <f t="shared" ca="1" si="265"/>
        <v/>
      </c>
      <c r="AE1108" s="59"/>
      <c r="AF1108" s="22" t="str">
        <f>IF(AND(I1108="", J1108=""), "", IF(AND(J1108="", 'Intro &amp; Setup'!$K$42&gt;0), 'Intro &amp; Setup'!$K$42, J1108))</f>
        <v/>
      </c>
      <c r="AO1108" s="37" t="str">
        <f>IF(B1108="", "", IF(COUNTIF($B$9:B1107, B1108)&gt;0, "", B1108))</f>
        <v/>
      </c>
      <c r="AP1108" s="37" t="str">
        <f t="shared" si="271"/>
        <v/>
      </c>
      <c r="AQ1108" s="37">
        <v>1100</v>
      </c>
      <c r="AR1108" s="37" t="str">
        <f t="shared" si="272"/>
        <v/>
      </c>
      <c r="AT1108" s="37" t="str">
        <f t="shared" si="273"/>
        <v/>
      </c>
      <c r="AV1108" s="22" t="str">
        <f t="shared" si="274"/>
        <v/>
      </c>
    </row>
    <row r="1109" spans="1:48" x14ac:dyDescent="0.25">
      <c r="A1109" s="14"/>
      <c r="B1109" s="145"/>
      <c r="C1109" s="146"/>
      <c r="D1109" s="147"/>
      <c r="E1109" s="147"/>
      <c r="F1109" s="148"/>
      <c r="G1109" s="149"/>
      <c r="H1109" s="150"/>
      <c r="I1109" s="151"/>
      <c r="J1109" s="152"/>
      <c r="K1109" s="14"/>
      <c r="L1109" s="162" t="str">
        <f t="shared" si="266"/>
        <v/>
      </c>
      <c r="M1109" s="163" t="str">
        <f t="shared" si="267"/>
        <v/>
      </c>
      <c r="N1109" s="164" t="str">
        <f t="shared" si="270"/>
        <v/>
      </c>
      <c r="O1109" s="14"/>
      <c r="P1109" s="172" t="str">
        <f>IF(I1109='Intro &amp; Setup'!$AC$49, Schedule!$P$7, "")</f>
        <v/>
      </c>
      <c r="Q1109" s="14"/>
      <c r="S1109" s="12" t="str">
        <f t="shared" si="268"/>
        <v/>
      </c>
      <c r="U1109" s="22">
        <f>IF(I1109='Intro &amp; Setup'!$AC$49, AF1109, 0)</f>
        <v>0</v>
      </c>
      <c r="V1109" s="57" t="str">
        <f t="shared" si="269"/>
        <v/>
      </c>
      <c r="X1109" s="5" t="str">
        <f t="shared" ref="X1109:Z1128" si="275">IF($I1109="", "", IF($S1109=X$8, $I1109, ""))</f>
        <v/>
      </c>
      <c r="Y1109" s="6" t="str">
        <f t="shared" si="275"/>
        <v/>
      </c>
      <c r="Z1109" s="7" t="str">
        <f t="shared" si="275"/>
        <v/>
      </c>
      <c r="AA1109" s="6"/>
      <c r="AB1109" s="32" t="str">
        <f t="shared" ref="AB1109:AD1128" ca="1" si="276">IF($S1109=AB$8, $AF1109, "")</f>
        <v/>
      </c>
      <c r="AC1109" s="59" t="str">
        <f t="shared" ca="1" si="276"/>
        <v/>
      </c>
      <c r="AD1109" s="60" t="str">
        <f t="shared" ca="1" si="276"/>
        <v/>
      </c>
      <c r="AE1109" s="59"/>
      <c r="AF1109" s="22" t="str">
        <f>IF(AND(I1109="", J1109=""), "", IF(AND(J1109="", 'Intro &amp; Setup'!$K$42&gt;0), 'Intro &amp; Setup'!$K$42, J1109))</f>
        <v/>
      </c>
      <c r="AO1109" s="37" t="str">
        <f>IF(B1109="", "", IF(COUNTIF($B$9:B1108, B1109)&gt;0, "", B1109))</f>
        <v/>
      </c>
      <c r="AP1109" s="37" t="str">
        <f t="shared" si="271"/>
        <v/>
      </c>
      <c r="AQ1109" s="37">
        <v>1101</v>
      </c>
      <c r="AR1109" s="37" t="str">
        <f t="shared" si="272"/>
        <v/>
      </c>
      <c r="AT1109" s="37" t="str">
        <f t="shared" si="273"/>
        <v/>
      </c>
      <c r="AV1109" s="22" t="str">
        <f t="shared" si="274"/>
        <v/>
      </c>
    </row>
    <row r="1110" spans="1:48" x14ac:dyDescent="0.25">
      <c r="A1110" s="14"/>
      <c r="B1110" s="145"/>
      <c r="C1110" s="146"/>
      <c r="D1110" s="147"/>
      <c r="E1110" s="147"/>
      <c r="F1110" s="148"/>
      <c r="G1110" s="149"/>
      <c r="H1110" s="150"/>
      <c r="I1110" s="151"/>
      <c r="J1110" s="152"/>
      <c r="K1110" s="14"/>
      <c r="L1110" s="162" t="str">
        <f t="shared" si="266"/>
        <v/>
      </c>
      <c r="M1110" s="163" t="str">
        <f t="shared" si="267"/>
        <v/>
      </c>
      <c r="N1110" s="164" t="str">
        <f t="shared" si="270"/>
        <v/>
      </c>
      <c r="O1110" s="14"/>
      <c r="P1110" s="172" t="str">
        <f>IF(I1110='Intro &amp; Setup'!$AC$49, Schedule!$P$7, "")</f>
        <v/>
      </c>
      <c r="Q1110" s="14"/>
      <c r="S1110" s="12" t="str">
        <f t="shared" si="268"/>
        <v/>
      </c>
      <c r="U1110" s="22">
        <f>IF(I1110='Intro &amp; Setup'!$AC$49, AF1110, 0)</f>
        <v>0</v>
      </c>
      <c r="V1110" s="57" t="str">
        <f t="shared" si="269"/>
        <v/>
      </c>
      <c r="X1110" s="5" t="str">
        <f t="shared" si="275"/>
        <v/>
      </c>
      <c r="Y1110" s="6" t="str">
        <f t="shared" si="275"/>
        <v/>
      </c>
      <c r="Z1110" s="7" t="str">
        <f t="shared" si="275"/>
        <v/>
      </c>
      <c r="AA1110" s="6"/>
      <c r="AB1110" s="32" t="str">
        <f t="shared" ca="1" si="276"/>
        <v/>
      </c>
      <c r="AC1110" s="59" t="str">
        <f t="shared" ca="1" si="276"/>
        <v/>
      </c>
      <c r="AD1110" s="60" t="str">
        <f t="shared" ca="1" si="276"/>
        <v/>
      </c>
      <c r="AE1110" s="59"/>
      <c r="AF1110" s="22" t="str">
        <f>IF(AND(I1110="", J1110=""), "", IF(AND(J1110="", 'Intro &amp; Setup'!$K$42&gt;0), 'Intro &amp; Setup'!$K$42, J1110))</f>
        <v/>
      </c>
      <c r="AO1110" s="37" t="str">
        <f>IF(B1110="", "", IF(COUNTIF($B$9:B1109, B1110)&gt;0, "", B1110))</f>
        <v/>
      </c>
      <c r="AP1110" s="37" t="str">
        <f t="shared" si="271"/>
        <v/>
      </c>
      <c r="AQ1110" s="37">
        <v>1102</v>
      </c>
      <c r="AR1110" s="37" t="str">
        <f t="shared" si="272"/>
        <v/>
      </c>
      <c r="AT1110" s="37" t="str">
        <f t="shared" si="273"/>
        <v/>
      </c>
      <c r="AV1110" s="22" t="str">
        <f t="shared" si="274"/>
        <v/>
      </c>
    </row>
    <row r="1111" spans="1:48" x14ac:dyDescent="0.25">
      <c r="A1111" s="14"/>
      <c r="B1111" s="145"/>
      <c r="C1111" s="146"/>
      <c r="D1111" s="147"/>
      <c r="E1111" s="147"/>
      <c r="F1111" s="148"/>
      <c r="G1111" s="149"/>
      <c r="H1111" s="150"/>
      <c r="I1111" s="151"/>
      <c r="J1111" s="152"/>
      <c r="K1111" s="14"/>
      <c r="L1111" s="162" t="str">
        <f t="shared" si="266"/>
        <v/>
      </c>
      <c r="M1111" s="163" t="str">
        <f t="shared" si="267"/>
        <v/>
      </c>
      <c r="N1111" s="164" t="str">
        <f t="shared" si="270"/>
        <v/>
      </c>
      <c r="O1111" s="14"/>
      <c r="P1111" s="172" t="str">
        <f>IF(I1111='Intro &amp; Setup'!$AC$49, Schedule!$P$7, "")</f>
        <v/>
      </c>
      <c r="Q1111" s="14"/>
      <c r="S1111" s="12" t="str">
        <f t="shared" si="268"/>
        <v/>
      </c>
      <c r="U1111" s="22">
        <f>IF(I1111='Intro &amp; Setup'!$AC$49, AF1111, 0)</f>
        <v>0</v>
      </c>
      <c r="V1111" s="57" t="str">
        <f t="shared" si="269"/>
        <v/>
      </c>
      <c r="X1111" s="5" t="str">
        <f t="shared" si="275"/>
        <v/>
      </c>
      <c r="Y1111" s="6" t="str">
        <f t="shared" si="275"/>
        <v/>
      </c>
      <c r="Z1111" s="7" t="str">
        <f t="shared" si="275"/>
        <v/>
      </c>
      <c r="AA1111" s="6"/>
      <c r="AB1111" s="32" t="str">
        <f t="shared" ca="1" si="276"/>
        <v/>
      </c>
      <c r="AC1111" s="59" t="str">
        <f t="shared" ca="1" si="276"/>
        <v/>
      </c>
      <c r="AD1111" s="60" t="str">
        <f t="shared" ca="1" si="276"/>
        <v/>
      </c>
      <c r="AE1111" s="59"/>
      <c r="AF1111" s="22" t="str">
        <f>IF(AND(I1111="", J1111=""), "", IF(AND(J1111="", 'Intro &amp; Setup'!$K$42&gt;0), 'Intro &amp; Setup'!$K$42, J1111))</f>
        <v/>
      </c>
      <c r="AO1111" s="37" t="str">
        <f>IF(B1111="", "", IF(COUNTIF($B$9:B1110, B1111)&gt;0, "", B1111))</f>
        <v/>
      </c>
      <c r="AP1111" s="37" t="str">
        <f t="shared" si="271"/>
        <v/>
      </c>
      <c r="AQ1111" s="37">
        <v>1103</v>
      </c>
      <c r="AR1111" s="37" t="str">
        <f t="shared" si="272"/>
        <v/>
      </c>
      <c r="AT1111" s="37" t="str">
        <f t="shared" si="273"/>
        <v/>
      </c>
      <c r="AV1111" s="22" t="str">
        <f t="shared" si="274"/>
        <v/>
      </c>
    </row>
    <row r="1112" spans="1:48" x14ac:dyDescent="0.25">
      <c r="A1112" s="14"/>
      <c r="B1112" s="145"/>
      <c r="C1112" s="146"/>
      <c r="D1112" s="147"/>
      <c r="E1112" s="147"/>
      <c r="F1112" s="148"/>
      <c r="G1112" s="149"/>
      <c r="H1112" s="150"/>
      <c r="I1112" s="151"/>
      <c r="J1112" s="152"/>
      <c r="K1112" s="14"/>
      <c r="L1112" s="162" t="str">
        <f t="shared" si="266"/>
        <v/>
      </c>
      <c r="M1112" s="163" t="str">
        <f t="shared" si="267"/>
        <v/>
      </c>
      <c r="N1112" s="164" t="str">
        <f t="shared" si="270"/>
        <v/>
      </c>
      <c r="O1112" s="14"/>
      <c r="P1112" s="172" t="str">
        <f>IF(I1112='Intro &amp; Setup'!$AC$49, Schedule!$P$7, "")</f>
        <v/>
      </c>
      <c r="Q1112" s="14"/>
      <c r="S1112" s="12" t="str">
        <f t="shared" si="268"/>
        <v/>
      </c>
      <c r="U1112" s="22">
        <f>IF(I1112='Intro &amp; Setup'!$AC$49, AF1112, 0)</f>
        <v>0</v>
      </c>
      <c r="V1112" s="57" t="str">
        <f t="shared" si="269"/>
        <v/>
      </c>
      <c r="X1112" s="5" t="str">
        <f t="shared" si="275"/>
        <v/>
      </c>
      <c r="Y1112" s="6" t="str">
        <f t="shared" si="275"/>
        <v/>
      </c>
      <c r="Z1112" s="7" t="str">
        <f t="shared" si="275"/>
        <v/>
      </c>
      <c r="AA1112" s="6"/>
      <c r="AB1112" s="32" t="str">
        <f t="shared" ca="1" si="276"/>
        <v/>
      </c>
      <c r="AC1112" s="59" t="str">
        <f t="shared" ca="1" si="276"/>
        <v/>
      </c>
      <c r="AD1112" s="60" t="str">
        <f t="shared" ca="1" si="276"/>
        <v/>
      </c>
      <c r="AE1112" s="59"/>
      <c r="AF1112" s="22" t="str">
        <f>IF(AND(I1112="", J1112=""), "", IF(AND(J1112="", 'Intro &amp; Setup'!$K$42&gt;0), 'Intro &amp; Setup'!$K$42, J1112))</f>
        <v/>
      </c>
      <c r="AO1112" s="37" t="str">
        <f>IF(B1112="", "", IF(COUNTIF($B$9:B1111, B1112)&gt;0, "", B1112))</f>
        <v/>
      </c>
      <c r="AP1112" s="37" t="str">
        <f t="shared" si="271"/>
        <v/>
      </c>
      <c r="AQ1112" s="37">
        <v>1104</v>
      </c>
      <c r="AR1112" s="37" t="str">
        <f t="shared" si="272"/>
        <v/>
      </c>
      <c r="AT1112" s="37" t="str">
        <f t="shared" si="273"/>
        <v/>
      </c>
      <c r="AV1112" s="22" t="str">
        <f t="shared" si="274"/>
        <v/>
      </c>
    </row>
    <row r="1113" spans="1:48" x14ac:dyDescent="0.25">
      <c r="A1113" s="14"/>
      <c r="B1113" s="145"/>
      <c r="C1113" s="146"/>
      <c r="D1113" s="147"/>
      <c r="E1113" s="147"/>
      <c r="F1113" s="148"/>
      <c r="G1113" s="149"/>
      <c r="H1113" s="150"/>
      <c r="I1113" s="151"/>
      <c r="J1113" s="152"/>
      <c r="K1113" s="14"/>
      <c r="L1113" s="162" t="str">
        <f t="shared" si="266"/>
        <v/>
      </c>
      <c r="M1113" s="163" t="str">
        <f t="shared" si="267"/>
        <v/>
      </c>
      <c r="N1113" s="164" t="str">
        <f t="shared" si="270"/>
        <v/>
      </c>
      <c r="O1113" s="14"/>
      <c r="P1113" s="172" t="str">
        <f>IF(I1113='Intro &amp; Setup'!$AC$49, Schedule!$P$7, "")</f>
        <v/>
      </c>
      <c r="Q1113" s="14"/>
      <c r="S1113" s="12" t="str">
        <f t="shared" si="268"/>
        <v/>
      </c>
      <c r="U1113" s="22">
        <f>IF(I1113='Intro &amp; Setup'!$AC$49, AF1113, 0)</f>
        <v>0</v>
      </c>
      <c r="V1113" s="57" t="str">
        <f t="shared" si="269"/>
        <v/>
      </c>
      <c r="X1113" s="5" t="str">
        <f t="shared" si="275"/>
        <v/>
      </c>
      <c r="Y1113" s="6" t="str">
        <f t="shared" si="275"/>
        <v/>
      </c>
      <c r="Z1113" s="7" t="str">
        <f t="shared" si="275"/>
        <v/>
      </c>
      <c r="AA1113" s="6"/>
      <c r="AB1113" s="32" t="str">
        <f t="shared" ca="1" si="276"/>
        <v/>
      </c>
      <c r="AC1113" s="59" t="str">
        <f t="shared" ca="1" si="276"/>
        <v/>
      </c>
      <c r="AD1113" s="60" t="str">
        <f t="shared" ca="1" si="276"/>
        <v/>
      </c>
      <c r="AE1113" s="59"/>
      <c r="AF1113" s="22" t="str">
        <f>IF(AND(I1113="", J1113=""), "", IF(AND(J1113="", 'Intro &amp; Setup'!$K$42&gt;0), 'Intro &amp; Setup'!$K$42, J1113))</f>
        <v/>
      </c>
      <c r="AO1113" s="37" t="str">
        <f>IF(B1113="", "", IF(COUNTIF($B$9:B1112, B1113)&gt;0, "", B1113))</f>
        <v/>
      </c>
      <c r="AP1113" s="37" t="str">
        <f t="shared" si="271"/>
        <v/>
      </c>
      <c r="AQ1113" s="37">
        <v>1105</v>
      </c>
      <c r="AR1113" s="37" t="str">
        <f t="shared" si="272"/>
        <v/>
      </c>
      <c r="AT1113" s="37" t="str">
        <f t="shared" si="273"/>
        <v/>
      </c>
      <c r="AV1113" s="22" t="str">
        <f t="shared" si="274"/>
        <v/>
      </c>
    </row>
    <row r="1114" spans="1:48" x14ac:dyDescent="0.25">
      <c r="A1114" s="14"/>
      <c r="B1114" s="145"/>
      <c r="C1114" s="146"/>
      <c r="D1114" s="147"/>
      <c r="E1114" s="147"/>
      <c r="F1114" s="148"/>
      <c r="G1114" s="149"/>
      <c r="H1114" s="150"/>
      <c r="I1114" s="151"/>
      <c r="J1114" s="152"/>
      <c r="K1114" s="14"/>
      <c r="L1114" s="162" t="str">
        <f t="shared" si="266"/>
        <v/>
      </c>
      <c r="M1114" s="163" t="str">
        <f t="shared" si="267"/>
        <v/>
      </c>
      <c r="N1114" s="164" t="str">
        <f t="shared" si="270"/>
        <v/>
      </c>
      <c r="O1114" s="14"/>
      <c r="P1114" s="172" t="str">
        <f>IF(I1114='Intro &amp; Setup'!$AC$49, Schedule!$P$7, "")</f>
        <v/>
      </c>
      <c r="Q1114" s="14"/>
      <c r="S1114" s="12" t="str">
        <f t="shared" si="268"/>
        <v/>
      </c>
      <c r="U1114" s="22">
        <f>IF(I1114='Intro &amp; Setup'!$AC$49, AF1114, 0)</f>
        <v>0</v>
      </c>
      <c r="V1114" s="57" t="str">
        <f t="shared" si="269"/>
        <v/>
      </c>
      <c r="X1114" s="5" t="str">
        <f t="shared" si="275"/>
        <v/>
      </c>
      <c r="Y1114" s="6" t="str">
        <f t="shared" si="275"/>
        <v/>
      </c>
      <c r="Z1114" s="7" t="str">
        <f t="shared" si="275"/>
        <v/>
      </c>
      <c r="AA1114" s="6"/>
      <c r="AB1114" s="32" t="str">
        <f t="shared" ca="1" si="276"/>
        <v/>
      </c>
      <c r="AC1114" s="59" t="str">
        <f t="shared" ca="1" si="276"/>
        <v/>
      </c>
      <c r="AD1114" s="60" t="str">
        <f t="shared" ca="1" si="276"/>
        <v/>
      </c>
      <c r="AE1114" s="59"/>
      <c r="AF1114" s="22" t="str">
        <f>IF(AND(I1114="", J1114=""), "", IF(AND(J1114="", 'Intro &amp; Setup'!$K$42&gt;0), 'Intro &amp; Setup'!$K$42, J1114))</f>
        <v/>
      </c>
      <c r="AO1114" s="37" t="str">
        <f>IF(B1114="", "", IF(COUNTIF($B$9:B1113, B1114)&gt;0, "", B1114))</f>
        <v/>
      </c>
      <c r="AP1114" s="37" t="str">
        <f t="shared" si="271"/>
        <v/>
      </c>
      <c r="AQ1114" s="37">
        <v>1106</v>
      </c>
      <c r="AR1114" s="37" t="str">
        <f t="shared" si="272"/>
        <v/>
      </c>
      <c r="AT1114" s="37" t="str">
        <f t="shared" si="273"/>
        <v/>
      </c>
      <c r="AV1114" s="22" t="str">
        <f t="shared" si="274"/>
        <v/>
      </c>
    </row>
    <row r="1115" spans="1:48" x14ac:dyDescent="0.25">
      <c r="A1115" s="14"/>
      <c r="B1115" s="145"/>
      <c r="C1115" s="146"/>
      <c r="D1115" s="147"/>
      <c r="E1115" s="147"/>
      <c r="F1115" s="148"/>
      <c r="G1115" s="149"/>
      <c r="H1115" s="150"/>
      <c r="I1115" s="151"/>
      <c r="J1115" s="152"/>
      <c r="K1115" s="14"/>
      <c r="L1115" s="162" t="str">
        <f t="shared" si="266"/>
        <v/>
      </c>
      <c r="M1115" s="163" t="str">
        <f t="shared" si="267"/>
        <v/>
      </c>
      <c r="N1115" s="164" t="str">
        <f t="shared" si="270"/>
        <v/>
      </c>
      <c r="O1115" s="14"/>
      <c r="P1115" s="172" t="str">
        <f>IF(I1115='Intro &amp; Setup'!$AC$49, Schedule!$P$7, "")</f>
        <v/>
      </c>
      <c r="Q1115" s="14"/>
      <c r="S1115" s="12" t="str">
        <f t="shared" si="268"/>
        <v/>
      </c>
      <c r="U1115" s="22">
        <f>IF(I1115='Intro &amp; Setup'!$AC$49, AF1115, 0)</f>
        <v>0</v>
      </c>
      <c r="V1115" s="57" t="str">
        <f t="shared" si="269"/>
        <v/>
      </c>
      <c r="X1115" s="5" t="str">
        <f t="shared" si="275"/>
        <v/>
      </c>
      <c r="Y1115" s="6" t="str">
        <f t="shared" si="275"/>
        <v/>
      </c>
      <c r="Z1115" s="7" t="str">
        <f t="shared" si="275"/>
        <v/>
      </c>
      <c r="AA1115" s="6"/>
      <c r="AB1115" s="32" t="str">
        <f t="shared" ca="1" si="276"/>
        <v/>
      </c>
      <c r="AC1115" s="59" t="str">
        <f t="shared" ca="1" si="276"/>
        <v/>
      </c>
      <c r="AD1115" s="60" t="str">
        <f t="shared" ca="1" si="276"/>
        <v/>
      </c>
      <c r="AE1115" s="59"/>
      <c r="AF1115" s="22" t="str">
        <f>IF(AND(I1115="", J1115=""), "", IF(AND(J1115="", 'Intro &amp; Setup'!$K$42&gt;0), 'Intro &amp; Setup'!$K$42, J1115))</f>
        <v/>
      </c>
      <c r="AO1115" s="37" t="str">
        <f>IF(B1115="", "", IF(COUNTIF($B$9:B1114, B1115)&gt;0, "", B1115))</f>
        <v/>
      </c>
      <c r="AP1115" s="37" t="str">
        <f t="shared" si="271"/>
        <v/>
      </c>
      <c r="AQ1115" s="37">
        <v>1107</v>
      </c>
      <c r="AR1115" s="37" t="str">
        <f t="shared" si="272"/>
        <v/>
      </c>
      <c r="AT1115" s="37" t="str">
        <f t="shared" si="273"/>
        <v/>
      </c>
      <c r="AV1115" s="22" t="str">
        <f t="shared" si="274"/>
        <v/>
      </c>
    </row>
    <row r="1116" spans="1:48" x14ac:dyDescent="0.25">
      <c r="A1116" s="14"/>
      <c r="B1116" s="145"/>
      <c r="C1116" s="146"/>
      <c r="D1116" s="147"/>
      <c r="E1116" s="147"/>
      <c r="F1116" s="148"/>
      <c r="G1116" s="149"/>
      <c r="H1116" s="150"/>
      <c r="I1116" s="151"/>
      <c r="J1116" s="152"/>
      <c r="K1116" s="14"/>
      <c r="L1116" s="162" t="str">
        <f t="shared" si="266"/>
        <v/>
      </c>
      <c r="M1116" s="163" t="str">
        <f t="shared" si="267"/>
        <v/>
      </c>
      <c r="N1116" s="164" t="str">
        <f t="shared" si="270"/>
        <v/>
      </c>
      <c r="O1116" s="14"/>
      <c r="P1116" s="172" t="str">
        <f>IF(I1116='Intro &amp; Setup'!$AC$49, Schedule!$P$7, "")</f>
        <v/>
      </c>
      <c r="Q1116" s="14"/>
      <c r="S1116" s="12" t="str">
        <f t="shared" si="268"/>
        <v/>
      </c>
      <c r="U1116" s="22">
        <f>IF(I1116='Intro &amp; Setup'!$AC$49, AF1116, 0)</f>
        <v>0</v>
      </c>
      <c r="V1116" s="57" t="str">
        <f t="shared" si="269"/>
        <v/>
      </c>
      <c r="X1116" s="5" t="str">
        <f t="shared" si="275"/>
        <v/>
      </c>
      <c r="Y1116" s="6" t="str">
        <f t="shared" si="275"/>
        <v/>
      </c>
      <c r="Z1116" s="7" t="str">
        <f t="shared" si="275"/>
        <v/>
      </c>
      <c r="AA1116" s="6"/>
      <c r="AB1116" s="32" t="str">
        <f t="shared" ca="1" si="276"/>
        <v/>
      </c>
      <c r="AC1116" s="59" t="str">
        <f t="shared" ca="1" si="276"/>
        <v/>
      </c>
      <c r="AD1116" s="60" t="str">
        <f t="shared" ca="1" si="276"/>
        <v/>
      </c>
      <c r="AE1116" s="59"/>
      <c r="AF1116" s="22" t="str">
        <f>IF(AND(I1116="", J1116=""), "", IF(AND(J1116="", 'Intro &amp; Setup'!$K$42&gt;0), 'Intro &amp; Setup'!$K$42, J1116))</f>
        <v/>
      </c>
      <c r="AO1116" s="37" t="str">
        <f>IF(B1116="", "", IF(COUNTIF($B$9:B1115, B1116)&gt;0, "", B1116))</f>
        <v/>
      </c>
      <c r="AP1116" s="37" t="str">
        <f t="shared" si="271"/>
        <v/>
      </c>
      <c r="AQ1116" s="37">
        <v>1108</v>
      </c>
      <c r="AR1116" s="37" t="str">
        <f t="shared" si="272"/>
        <v/>
      </c>
      <c r="AT1116" s="37" t="str">
        <f t="shared" si="273"/>
        <v/>
      </c>
      <c r="AV1116" s="22" t="str">
        <f t="shared" si="274"/>
        <v/>
      </c>
    </row>
    <row r="1117" spans="1:48" x14ac:dyDescent="0.25">
      <c r="A1117" s="14"/>
      <c r="B1117" s="145"/>
      <c r="C1117" s="146"/>
      <c r="D1117" s="147"/>
      <c r="E1117" s="147"/>
      <c r="F1117" s="148"/>
      <c r="G1117" s="149"/>
      <c r="H1117" s="150"/>
      <c r="I1117" s="151"/>
      <c r="J1117" s="152"/>
      <c r="K1117" s="14"/>
      <c r="L1117" s="162" t="str">
        <f t="shared" si="266"/>
        <v/>
      </c>
      <c r="M1117" s="163" t="str">
        <f t="shared" si="267"/>
        <v/>
      </c>
      <c r="N1117" s="164" t="str">
        <f t="shared" si="270"/>
        <v/>
      </c>
      <c r="O1117" s="14"/>
      <c r="P1117" s="172" t="str">
        <f>IF(I1117='Intro &amp; Setup'!$AC$49, Schedule!$P$7, "")</f>
        <v/>
      </c>
      <c r="Q1117" s="14"/>
      <c r="S1117" s="12" t="str">
        <f t="shared" si="268"/>
        <v/>
      </c>
      <c r="U1117" s="22">
        <f>IF(I1117='Intro &amp; Setup'!$AC$49, AF1117, 0)</f>
        <v>0</v>
      </c>
      <c r="V1117" s="57" t="str">
        <f t="shared" si="269"/>
        <v/>
      </c>
      <c r="X1117" s="5" t="str">
        <f t="shared" si="275"/>
        <v/>
      </c>
      <c r="Y1117" s="6" t="str">
        <f t="shared" si="275"/>
        <v/>
      </c>
      <c r="Z1117" s="7" t="str">
        <f t="shared" si="275"/>
        <v/>
      </c>
      <c r="AA1117" s="6"/>
      <c r="AB1117" s="32" t="str">
        <f t="shared" ca="1" si="276"/>
        <v/>
      </c>
      <c r="AC1117" s="59" t="str">
        <f t="shared" ca="1" si="276"/>
        <v/>
      </c>
      <c r="AD1117" s="60" t="str">
        <f t="shared" ca="1" si="276"/>
        <v/>
      </c>
      <c r="AE1117" s="59"/>
      <c r="AF1117" s="22" t="str">
        <f>IF(AND(I1117="", J1117=""), "", IF(AND(J1117="", 'Intro &amp; Setup'!$K$42&gt;0), 'Intro &amp; Setup'!$K$42, J1117))</f>
        <v/>
      </c>
      <c r="AO1117" s="37" t="str">
        <f>IF(B1117="", "", IF(COUNTIF($B$9:B1116, B1117)&gt;0, "", B1117))</f>
        <v/>
      </c>
      <c r="AP1117" s="37" t="str">
        <f t="shared" si="271"/>
        <v/>
      </c>
      <c r="AQ1117" s="37">
        <v>1109</v>
      </c>
      <c r="AR1117" s="37" t="str">
        <f t="shared" si="272"/>
        <v/>
      </c>
      <c r="AT1117" s="37" t="str">
        <f t="shared" si="273"/>
        <v/>
      </c>
      <c r="AV1117" s="22" t="str">
        <f t="shared" si="274"/>
        <v/>
      </c>
    </row>
    <row r="1118" spans="1:48" x14ac:dyDescent="0.25">
      <c r="A1118" s="14"/>
      <c r="B1118" s="145"/>
      <c r="C1118" s="146"/>
      <c r="D1118" s="147"/>
      <c r="E1118" s="147"/>
      <c r="F1118" s="148"/>
      <c r="G1118" s="149"/>
      <c r="H1118" s="150"/>
      <c r="I1118" s="151"/>
      <c r="J1118" s="152"/>
      <c r="K1118" s="14"/>
      <c r="L1118" s="162" t="str">
        <f t="shared" si="266"/>
        <v/>
      </c>
      <c r="M1118" s="163" t="str">
        <f t="shared" si="267"/>
        <v/>
      </c>
      <c r="N1118" s="164" t="str">
        <f t="shared" si="270"/>
        <v/>
      </c>
      <c r="O1118" s="14"/>
      <c r="P1118" s="172" t="str">
        <f>IF(I1118='Intro &amp; Setup'!$AC$49, Schedule!$P$7, "")</f>
        <v/>
      </c>
      <c r="Q1118" s="14"/>
      <c r="S1118" s="12" t="str">
        <f t="shared" si="268"/>
        <v/>
      </c>
      <c r="U1118" s="22">
        <f>IF(I1118='Intro &amp; Setup'!$AC$49, AF1118, 0)</f>
        <v>0</v>
      </c>
      <c r="V1118" s="57" t="str">
        <f t="shared" si="269"/>
        <v/>
      </c>
      <c r="X1118" s="5" t="str">
        <f t="shared" si="275"/>
        <v/>
      </c>
      <c r="Y1118" s="6" t="str">
        <f t="shared" si="275"/>
        <v/>
      </c>
      <c r="Z1118" s="7" t="str">
        <f t="shared" si="275"/>
        <v/>
      </c>
      <c r="AA1118" s="6"/>
      <c r="AB1118" s="32" t="str">
        <f t="shared" ca="1" si="276"/>
        <v/>
      </c>
      <c r="AC1118" s="59" t="str">
        <f t="shared" ca="1" si="276"/>
        <v/>
      </c>
      <c r="AD1118" s="60" t="str">
        <f t="shared" ca="1" si="276"/>
        <v/>
      </c>
      <c r="AE1118" s="59"/>
      <c r="AF1118" s="22" t="str">
        <f>IF(AND(I1118="", J1118=""), "", IF(AND(J1118="", 'Intro &amp; Setup'!$K$42&gt;0), 'Intro &amp; Setup'!$K$42, J1118))</f>
        <v/>
      </c>
      <c r="AO1118" s="37" t="str">
        <f>IF(B1118="", "", IF(COUNTIF($B$9:B1117, B1118)&gt;0, "", B1118))</f>
        <v/>
      </c>
      <c r="AP1118" s="37" t="str">
        <f t="shared" si="271"/>
        <v/>
      </c>
      <c r="AQ1118" s="37">
        <v>1110</v>
      </c>
      <c r="AR1118" s="37" t="str">
        <f t="shared" si="272"/>
        <v/>
      </c>
      <c r="AT1118" s="37" t="str">
        <f t="shared" si="273"/>
        <v/>
      </c>
      <c r="AV1118" s="22" t="str">
        <f t="shared" si="274"/>
        <v/>
      </c>
    </row>
    <row r="1119" spans="1:48" x14ac:dyDescent="0.25">
      <c r="A1119" s="14"/>
      <c r="B1119" s="145"/>
      <c r="C1119" s="146"/>
      <c r="D1119" s="147"/>
      <c r="E1119" s="147"/>
      <c r="F1119" s="148"/>
      <c r="G1119" s="149"/>
      <c r="H1119" s="150"/>
      <c r="I1119" s="151"/>
      <c r="J1119" s="152"/>
      <c r="K1119" s="14"/>
      <c r="L1119" s="162" t="str">
        <f t="shared" si="266"/>
        <v/>
      </c>
      <c r="M1119" s="163" t="str">
        <f t="shared" si="267"/>
        <v/>
      </c>
      <c r="N1119" s="164" t="str">
        <f t="shared" si="270"/>
        <v/>
      </c>
      <c r="O1119" s="14"/>
      <c r="P1119" s="172" t="str">
        <f>IF(I1119='Intro &amp; Setup'!$AC$49, Schedule!$P$7, "")</f>
        <v/>
      </c>
      <c r="Q1119" s="14"/>
      <c r="S1119" s="12" t="str">
        <f t="shared" si="268"/>
        <v/>
      </c>
      <c r="U1119" s="22">
        <f>IF(I1119='Intro &amp; Setup'!$AC$49, AF1119, 0)</f>
        <v>0</v>
      </c>
      <c r="V1119" s="57" t="str">
        <f t="shared" si="269"/>
        <v/>
      </c>
      <c r="X1119" s="5" t="str">
        <f t="shared" si="275"/>
        <v/>
      </c>
      <c r="Y1119" s="6" t="str">
        <f t="shared" si="275"/>
        <v/>
      </c>
      <c r="Z1119" s="7" t="str">
        <f t="shared" si="275"/>
        <v/>
      </c>
      <c r="AA1119" s="6"/>
      <c r="AB1119" s="32" t="str">
        <f t="shared" ca="1" si="276"/>
        <v/>
      </c>
      <c r="AC1119" s="59" t="str">
        <f t="shared" ca="1" si="276"/>
        <v/>
      </c>
      <c r="AD1119" s="60" t="str">
        <f t="shared" ca="1" si="276"/>
        <v/>
      </c>
      <c r="AE1119" s="59"/>
      <c r="AF1119" s="22" t="str">
        <f>IF(AND(I1119="", J1119=""), "", IF(AND(J1119="", 'Intro &amp; Setup'!$K$42&gt;0), 'Intro &amp; Setup'!$K$42, J1119))</f>
        <v/>
      </c>
      <c r="AO1119" s="37" t="str">
        <f>IF(B1119="", "", IF(COUNTIF($B$9:B1118, B1119)&gt;0, "", B1119))</f>
        <v/>
      </c>
      <c r="AP1119" s="37" t="str">
        <f t="shared" si="271"/>
        <v/>
      </c>
      <c r="AQ1119" s="37">
        <v>1111</v>
      </c>
      <c r="AR1119" s="37" t="str">
        <f t="shared" si="272"/>
        <v/>
      </c>
      <c r="AT1119" s="37" t="str">
        <f t="shared" si="273"/>
        <v/>
      </c>
      <c r="AV1119" s="22" t="str">
        <f t="shared" si="274"/>
        <v/>
      </c>
    </row>
    <row r="1120" spans="1:48" x14ac:dyDescent="0.25">
      <c r="A1120" s="14"/>
      <c r="B1120" s="145"/>
      <c r="C1120" s="146"/>
      <c r="D1120" s="147"/>
      <c r="E1120" s="147"/>
      <c r="F1120" s="148"/>
      <c r="G1120" s="149"/>
      <c r="H1120" s="150"/>
      <c r="I1120" s="151"/>
      <c r="J1120" s="152"/>
      <c r="K1120" s="14"/>
      <c r="L1120" s="162" t="str">
        <f t="shared" si="266"/>
        <v/>
      </c>
      <c r="M1120" s="163" t="str">
        <f t="shared" si="267"/>
        <v/>
      </c>
      <c r="N1120" s="164" t="str">
        <f t="shared" si="270"/>
        <v/>
      </c>
      <c r="O1120" s="14"/>
      <c r="P1120" s="172" t="str">
        <f>IF(I1120='Intro &amp; Setup'!$AC$49, Schedule!$P$7, "")</f>
        <v/>
      </c>
      <c r="Q1120" s="14"/>
      <c r="S1120" s="12" t="str">
        <f t="shared" si="268"/>
        <v/>
      </c>
      <c r="U1120" s="22">
        <f>IF(I1120='Intro &amp; Setup'!$AC$49, AF1120, 0)</f>
        <v>0</v>
      </c>
      <c r="V1120" s="57" t="str">
        <f t="shared" si="269"/>
        <v/>
      </c>
      <c r="X1120" s="5" t="str">
        <f t="shared" si="275"/>
        <v/>
      </c>
      <c r="Y1120" s="6" t="str">
        <f t="shared" si="275"/>
        <v/>
      </c>
      <c r="Z1120" s="7" t="str">
        <f t="shared" si="275"/>
        <v/>
      </c>
      <c r="AA1120" s="6"/>
      <c r="AB1120" s="32" t="str">
        <f t="shared" ca="1" si="276"/>
        <v/>
      </c>
      <c r="AC1120" s="59" t="str">
        <f t="shared" ca="1" si="276"/>
        <v/>
      </c>
      <c r="AD1120" s="60" t="str">
        <f t="shared" ca="1" si="276"/>
        <v/>
      </c>
      <c r="AE1120" s="59"/>
      <c r="AF1120" s="22" t="str">
        <f>IF(AND(I1120="", J1120=""), "", IF(AND(J1120="", 'Intro &amp; Setup'!$K$42&gt;0), 'Intro &amp; Setup'!$K$42, J1120))</f>
        <v/>
      </c>
      <c r="AO1120" s="37" t="str">
        <f>IF(B1120="", "", IF(COUNTIF($B$9:B1119, B1120)&gt;0, "", B1120))</f>
        <v/>
      </c>
      <c r="AP1120" s="37" t="str">
        <f t="shared" si="271"/>
        <v/>
      </c>
      <c r="AQ1120" s="37">
        <v>1112</v>
      </c>
      <c r="AR1120" s="37" t="str">
        <f t="shared" si="272"/>
        <v/>
      </c>
      <c r="AT1120" s="37" t="str">
        <f t="shared" si="273"/>
        <v/>
      </c>
      <c r="AV1120" s="22" t="str">
        <f t="shared" si="274"/>
        <v/>
      </c>
    </row>
    <row r="1121" spans="1:48" x14ac:dyDescent="0.25">
      <c r="A1121" s="14"/>
      <c r="B1121" s="145"/>
      <c r="C1121" s="146"/>
      <c r="D1121" s="147"/>
      <c r="E1121" s="147"/>
      <c r="F1121" s="148"/>
      <c r="G1121" s="149"/>
      <c r="H1121" s="150"/>
      <c r="I1121" s="151"/>
      <c r="J1121" s="152"/>
      <c r="K1121" s="14"/>
      <c r="L1121" s="162" t="str">
        <f t="shared" si="266"/>
        <v/>
      </c>
      <c r="M1121" s="163" t="str">
        <f t="shared" si="267"/>
        <v/>
      </c>
      <c r="N1121" s="164" t="str">
        <f t="shared" si="270"/>
        <v/>
      </c>
      <c r="O1121" s="14"/>
      <c r="P1121" s="172" t="str">
        <f>IF(I1121='Intro &amp; Setup'!$AC$49, Schedule!$P$7, "")</f>
        <v/>
      </c>
      <c r="Q1121" s="14"/>
      <c r="S1121" s="12" t="str">
        <f t="shared" si="268"/>
        <v/>
      </c>
      <c r="U1121" s="22">
        <f>IF(I1121='Intro &amp; Setup'!$AC$49, AF1121, 0)</f>
        <v>0</v>
      </c>
      <c r="V1121" s="57" t="str">
        <f t="shared" si="269"/>
        <v/>
      </c>
      <c r="X1121" s="5" t="str">
        <f t="shared" si="275"/>
        <v/>
      </c>
      <c r="Y1121" s="6" t="str">
        <f t="shared" si="275"/>
        <v/>
      </c>
      <c r="Z1121" s="7" t="str">
        <f t="shared" si="275"/>
        <v/>
      </c>
      <c r="AA1121" s="6"/>
      <c r="AB1121" s="32" t="str">
        <f t="shared" ca="1" si="276"/>
        <v/>
      </c>
      <c r="AC1121" s="59" t="str">
        <f t="shared" ca="1" si="276"/>
        <v/>
      </c>
      <c r="AD1121" s="60" t="str">
        <f t="shared" ca="1" si="276"/>
        <v/>
      </c>
      <c r="AE1121" s="59"/>
      <c r="AF1121" s="22" t="str">
        <f>IF(AND(I1121="", J1121=""), "", IF(AND(J1121="", 'Intro &amp; Setup'!$K$42&gt;0), 'Intro &amp; Setup'!$K$42, J1121))</f>
        <v/>
      </c>
      <c r="AO1121" s="37" t="str">
        <f>IF(B1121="", "", IF(COUNTIF($B$9:B1120, B1121)&gt;0, "", B1121))</f>
        <v/>
      </c>
      <c r="AP1121" s="37" t="str">
        <f t="shared" si="271"/>
        <v/>
      </c>
      <c r="AQ1121" s="37">
        <v>1113</v>
      </c>
      <c r="AR1121" s="37" t="str">
        <f t="shared" si="272"/>
        <v/>
      </c>
      <c r="AT1121" s="37" t="str">
        <f t="shared" si="273"/>
        <v/>
      </c>
      <c r="AV1121" s="22" t="str">
        <f t="shared" si="274"/>
        <v/>
      </c>
    </row>
    <row r="1122" spans="1:48" x14ac:dyDescent="0.25">
      <c r="A1122" s="14"/>
      <c r="B1122" s="145"/>
      <c r="C1122" s="146"/>
      <c r="D1122" s="147"/>
      <c r="E1122" s="147"/>
      <c r="F1122" s="148"/>
      <c r="G1122" s="149"/>
      <c r="H1122" s="150"/>
      <c r="I1122" s="151"/>
      <c r="J1122" s="152"/>
      <c r="K1122" s="14"/>
      <c r="L1122" s="162" t="str">
        <f t="shared" si="266"/>
        <v/>
      </c>
      <c r="M1122" s="163" t="str">
        <f t="shared" si="267"/>
        <v/>
      </c>
      <c r="N1122" s="164" t="str">
        <f t="shared" si="270"/>
        <v/>
      </c>
      <c r="O1122" s="14"/>
      <c r="P1122" s="172" t="str">
        <f>IF(I1122='Intro &amp; Setup'!$AC$49, Schedule!$P$7, "")</f>
        <v/>
      </c>
      <c r="Q1122" s="14"/>
      <c r="S1122" s="12" t="str">
        <f t="shared" si="268"/>
        <v/>
      </c>
      <c r="U1122" s="22">
        <f>IF(I1122='Intro &amp; Setup'!$AC$49, AF1122, 0)</f>
        <v>0</v>
      </c>
      <c r="V1122" s="57" t="str">
        <f t="shared" si="269"/>
        <v/>
      </c>
      <c r="X1122" s="5" t="str">
        <f t="shared" si="275"/>
        <v/>
      </c>
      <c r="Y1122" s="6" t="str">
        <f t="shared" si="275"/>
        <v/>
      </c>
      <c r="Z1122" s="7" t="str">
        <f t="shared" si="275"/>
        <v/>
      </c>
      <c r="AA1122" s="6"/>
      <c r="AB1122" s="32" t="str">
        <f t="shared" ca="1" si="276"/>
        <v/>
      </c>
      <c r="AC1122" s="59" t="str">
        <f t="shared" ca="1" si="276"/>
        <v/>
      </c>
      <c r="AD1122" s="60" t="str">
        <f t="shared" ca="1" si="276"/>
        <v/>
      </c>
      <c r="AE1122" s="59"/>
      <c r="AF1122" s="22" t="str">
        <f>IF(AND(I1122="", J1122=""), "", IF(AND(J1122="", 'Intro &amp; Setup'!$K$42&gt;0), 'Intro &amp; Setup'!$K$42, J1122))</f>
        <v/>
      </c>
      <c r="AO1122" s="37" t="str">
        <f>IF(B1122="", "", IF(COUNTIF($B$9:B1121, B1122)&gt;0, "", B1122))</f>
        <v/>
      </c>
      <c r="AP1122" s="37" t="str">
        <f t="shared" si="271"/>
        <v/>
      </c>
      <c r="AQ1122" s="37">
        <v>1114</v>
      </c>
      <c r="AR1122" s="37" t="str">
        <f t="shared" si="272"/>
        <v/>
      </c>
      <c r="AT1122" s="37" t="str">
        <f t="shared" si="273"/>
        <v/>
      </c>
      <c r="AV1122" s="22" t="str">
        <f t="shared" si="274"/>
        <v/>
      </c>
    </row>
    <row r="1123" spans="1:48" x14ac:dyDescent="0.25">
      <c r="A1123" s="14"/>
      <c r="B1123" s="145"/>
      <c r="C1123" s="146"/>
      <c r="D1123" s="147"/>
      <c r="E1123" s="147"/>
      <c r="F1123" s="148"/>
      <c r="G1123" s="149"/>
      <c r="H1123" s="150"/>
      <c r="I1123" s="151"/>
      <c r="J1123" s="152"/>
      <c r="K1123" s="14"/>
      <c r="L1123" s="162" t="str">
        <f t="shared" si="266"/>
        <v/>
      </c>
      <c r="M1123" s="163" t="str">
        <f t="shared" si="267"/>
        <v/>
      </c>
      <c r="N1123" s="164" t="str">
        <f t="shared" si="270"/>
        <v/>
      </c>
      <c r="O1123" s="14"/>
      <c r="P1123" s="172" t="str">
        <f>IF(I1123='Intro &amp; Setup'!$AC$49, Schedule!$P$7, "")</f>
        <v/>
      </c>
      <c r="Q1123" s="14"/>
      <c r="S1123" s="12" t="str">
        <f t="shared" si="268"/>
        <v/>
      </c>
      <c r="U1123" s="22">
        <f>IF(I1123='Intro &amp; Setup'!$AC$49, AF1123, 0)</f>
        <v>0</v>
      </c>
      <c r="V1123" s="57" t="str">
        <f t="shared" si="269"/>
        <v/>
      </c>
      <c r="X1123" s="5" t="str">
        <f t="shared" si="275"/>
        <v/>
      </c>
      <c r="Y1123" s="6" t="str">
        <f t="shared" si="275"/>
        <v/>
      </c>
      <c r="Z1123" s="7" t="str">
        <f t="shared" si="275"/>
        <v/>
      </c>
      <c r="AA1123" s="6"/>
      <c r="AB1123" s="32" t="str">
        <f t="shared" ca="1" si="276"/>
        <v/>
      </c>
      <c r="AC1123" s="59" t="str">
        <f t="shared" ca="1" si="276"/>
        <v/>
      </c>
      <c r="AD1123" s="60" t="str">
        <f t="shared" ca="1" si="276"/>
        <v/>
      </c>
      <c r="AE1123" s="59"/>
      <c r="AF1123" s="22" t="str">
        <f>IF(AND(I1123="", J1123=""), "", IF(AND(J1123="", 'Intro &amp; Setup'!$K$42&gt;0), 'Intro &amp; Setup'!$K$42, J1123))</f>
        <v/>
      </c>
      <c r="AO1123" s="37" t="str">
        <f>IF(B1123="", "", IF(COUNTIF($B$9:B1122, B1123)&gt;0, "", B1123))</f>
        <v/>
      </c>
      <c r="AP1123" s="37" t="str">
        <f t="shared" si="271"/>
        <v/>
      </c>
      <c r="AQ1123" s="37">
        <v>1115</v>
      </c>
      <c r="AR1123" s="37" t="str">
        <f t="shared" si="272"/>
        <v/>
      </c>
      <c r="AT1123" s="37" t="str">
        <f t="shared" si="273"/>
        <v/>
      </c>
      <c r="AV1123" s="22" t="str">
        <f t="shared" si="274"/>
        <v/>
      </c>
    </row>
    <row r="1124" spans="1:48" x14ac:dyDescent="0.25">
      <c r="A1124" s="14"/>
      <c r="B1124" s="145"/>
      <c r="C1124" s="146"/>
      <c r="D1124" s="147"/>
      <c r="E1124" s="147"/>
      <c r="F1124" s="148"/>
      <c r="G1124" s="149"/>
      <c r="H1124" s="150"/>
      <c r="I1124" s="151"/>
      <c r="J1124" s="152"/>
      <c r="K1124" s="14"/>
      <c r="L1124" s="162" t="str">
        <f t="shared" si="266"/>
        <v/>
      </c>
      <c r="M1124" s="163" t="str">
        <f t="shared" si="267"/>
        <v/>
      </c>
      <c r="N1124" s="164" t="str">
        <f t="shared" si="270"/>
        <v/>
      </c>
      <c r="O1124" s="14"/>
      <c r="P1124" s="172" t="str">
        <f>IF(I1124='Intro &amp; Setup'!$AC$49, Schedule!$P$7, "")</f>
        <v/>
      </c>
      <c r="Q1124" s="14"/>
      <c r="S1124" s="12" t="str">
        <f t="shared" si="268"/>
        <v/>
      </c>
      <c r="U1124" s="22">
        <f>IF(I1124='Intro &amp; Setup'!$AC$49, AF1124, 0)</f>
        <v>0</v>
      </c>
      <c r="V1124" s="57" t="str">
        <f t="shared" si="269"/>
        <v/>
      </c>
      <c r="X1124" s="5" t="str">
        <f t="shared" si="275"/>
        <v/>
      </c>
      <c r="Y1124" s="6" t="str">
        <f t="shared" si="275"/>
        <v/>
      </c>
      <c r="Z1124" s="7" t="str">
        <f t="shared" si="275"/>
        <v/>
      </c>
      <c r="AA1124" s="6"/>
      <c r="AB1124" s="32" t="str">
        <f t="shared" ca="1" si="276"/>
        <v/>
      </c>
      <c r="AC1124" s="59" t="str">
        <f t="shared" ca="1" si="276"/>
        <v/>
      </c>
      <c r="AD1124" s="60" t="str">
        <f t="shared" ca="1" si="276"/>
        <v/>
      </c>
      <c r="AE1124" s="59"/>
      <c r="AF1124" s="22" t="str">
        <f>IF(AND(I1124="", J1124=""), "", IF(AND(J1124="", 'Intro &amp; Setup'!$K$42&gt;0), 'Intro &amp; Setup'!$K$42, J1124))</f>
        <v/>
      </c>
      <c r="AO1124" s="37" t="str">
        <f>IF(B1124="", "", IF(COUNTIF($B$9:B1123, B1124)&gt;0, "", B1124))</f>
        <v/>
      </c>
      <c r="AP1124" s="37" t="str">
        <f t="shared" si="271"/>
        <v/>
      </c>
      <c r="AQ1124" s="37">
        <v>1116</v>
      </c>
      <c r="AR1124" s="37" t="str">
        <f t="shared" si="272"/>
        <v/>
      </c>
      <c r="AT1124" s="37" t="str">
        <f t="shared" si="273"/>
        <v/>
      </c>
      <c r="AV1124" s="22" t="str">
        <f t="shared" si="274"/>
        <v/>
      </c>
    </row>
    <row r="1125" spans="1:48" x14ac:dyDescent="0.25">
      <c r="A1125" s="14"/>
      <c r="B1125" s="145"/>
      <c r="C1125" s="146"/>
      <c r="D1125" s="147"/>
      <c r="E1125" s="147"/>
      <c r="F1125" s="148"/>
      <c r="G1125" s="149"/>
      <c r="H1125" s="150"/>
      <c r="I1125" s="151"/>
      <c r="J1125" s="152"/>
      <c r="K1125" s="14"/>
      <c r="L1125" s="162" t="str">
        <f t="shared" si="266"/>
        <v/>
      </c>
      <c r="M1125" s="163" t="str">
        <f t="shared" si="267"/>
        <v/>
      </c>
      <c r="N1125" s="164" t="str">
        <f t="shared" si="270"/>
        <v/>
      </c>
      <c r="O1125" s="14"/>
      <c r="P1125" s="172" t="str">
        <f>IF(I1125='Intro &amp; Setup'!$AC$49, Schedule!$P$7, "")</f>
        <v/>
      </c>
      <c r="Q1125" s="14"/>
      <c r="S1125" s="12" t="str">
        <f t="shared" si="268"/>
        <v/>
      </c>
      <c r="U1125" s="22">
        <f>IF(I1125='Intro &amp; Setup'!$AC$49, AF1125, 0)</f>
        <v>0</v>
      </c>
      <c r="V1125" s="57" t="str">
        <f t="shared" si="269"/>
        <v/>
      </c>
      <c r="X1125" s="5" t="str">
        <f t="shared" si="275"/>
        <v/>
      </c>
      <c r="Y1125" s="6" t="str">
        <f t="shared" si="275"/>
        <v/>
      </c>
      <c r="Z1125" s="7" t="str">
        <f t="shared" si="275"/>
        <v/>
      </c>
      <c r="AA1125" s="6"/>
      <c r="AB1125" s="32" t="str">
        <f t="shared" ca="1" si="276"/>
        <v/>
      </c>
      <c r="AC1125" s="59" t="str">
        <f t="shared" ca="1" si="276"/>
        <v/>
      </c>
      <c r="AD1125" s="60" t="str">
        <f t="shared" ca="1" si="276"/>
        <v/>
      </c>
      <c r="AE1125" s="59"/>
      <c r="AF1125" s="22" t="str">
        <f>IF(AND(I1125="", J1125=""), "", IF(AND(J1125="", 'Intro &amp; Setup'!$K$42&gt;0), 'Intro &amp; Setup'!$K$42, J1125))</f>
        <v/>
      </c>
      <c r="AO1125" s="37" t="str">
        <f>IF(B1125="", "", IF(COUNTIF($B$9:B1124, B1125)&gt;0, "", B1125))</f>
        <v/>
      </c>
      <c r="AP1125" s="37" t="str">
        <f t="shared" si="271"/>
        <v/>
      </c>
      <c r="AQ1125" s="37">
        <v>1117</v>
      </c>
      <c r="AR1125" s="37" t="str">
        <f t="shared" si="272"/>
        <v/>
      </c>
      <c r="AT1125" s="37" t="str">
        <f t="shared" si="273"/>
        <v/>
      </c>
      <c r="AV1125" s="22" t="str">
        <f t="shared" si="274"/>
        <v/>
      </c>
    </row>
    <row r="1126" spans="1:48" x14ac:dyDescent="0.25">
      <c r="A1126" s="14"/>
      <c r="B1126" s="145"/>
      <c r="C1126" s="146"/>
      <c r="D1126" s="147"/>
      <c r="E1126" s="147"/>
      <c r="F1126" s="148"/>
      <c r="G1126" s="149"/>
      <c r="H1126" s="150"/>
      <c r="I1126" s="151"/>
      <c r="J1126" s="152"/>
      <c r="K1126" s="14"/>
      <c r="L1126" s="162" t="str">
        <f t="shared" si="266"/>
        <v/>
      </c>
      <c r="M1126" s="163" t="str">
        <f t="shared" si="267"/>
        <v/>
      </c>
      <c r="N1126" s="164" t="str">
        <f t="shared" si="270"/>
        <v/>
      </c>
      <c r="O1126" s="14"/>
      <c r="P1126" s="172" t="str">
        <f>IF(I1126='Intro &amp; Setup'!$AC$49, Schedule!$P$7, "")</f>
        <v/>
      </c>
      <c r="Q1126" s="14"/>
      <c r="S1126" s="12" t="str">
        <f t="shared" si="268"/>
        <v/>
      </c>
      <c r="U1126" s="22">
        <f>IF(I1126='Intro &amp; Setup'!$AC$49, AF1126, 0)</f>
        <v>0</v>
      </c>
      <c r="V1126" s="57" t="str">
        <f t="shared" si="269"/>
        <v/>
      </c>
      <c r="X1126" s="5" t="str">
        <f t="shared" si="275"/>
        <v/>
      </c>
      <c r="Y1126" s="6" t="str">
        <f t="shared" si="275"/>
        <v/>
      </c>
      <c r="Z1126" s="7" t="str">
        <f t="shared" si="275"/>
        <v/>
      </c>
      <c r="AA1126" s="6"/>
      <c r="AB1126" s="32" t="str">
        <f t="shared" ca="1" si="276"/>
        <v/>
      </c>
      <c r="AC1126" s="59" t="str">
        <f t="shared" ca="1" si="276"/>
        <v/>
      </c>
      <c r="AD1126" s="60" t="str">
        <f t="shared" ca="1" si="276"/>
        <v/>
      </c>
      <c r="AE1126" s="59"/>
      <c r="AF1126" s="22" t="str">
        <f>IF(AND(I1126="", J1126=""), "", IF(AND(J1126="", 'Intro &amp; Setup'!$K$42&gt;0), 'Intro &amp; Setup'!$K$42, J1126))</f>
        <v/>
      </c>
      <c r="AO1126" s="37" t="str">
        <f>IF(B1126="", "", IF(COUNTIF($B$9:B1125, B1126)&gt;0, "", B1126))</f>
        <v/>
      </c>
      <c r="AP1126" s="37" t="str">
        <f t="shared" si="271"/>
        <v/>
      </c>
      <c r="AQ1126" s="37">
        <v>1118</v>
      </c>
      <c r="AR1126" s="37" t="str">
        <f t="shared" si="272"/>
        <v/>
      </c>
      <c r="AT1126" s="37" t="str">
        <f t="shared" si="273"/>
        <v/>
      </c>
      <c r="AV1126" s="22" t="str">
        <f t="shared" si="274"/>
        <v/>
      </c>
    </row>
    <row r="1127" spans="1:48" x14ac:dyDescent="0.25">
      <c r="A1127" s="14"/>
      <c r="B1127" s="145"/>
      <c r="C1127" s="146"/>
      <c r="D1127" s="147"/>
      <c r="E1127" s="147"/>
      <c r="F1127" s="148"/>
      <c r="G1127" s="149"/>
      <c r="H1127" s="150"/>
      <c r="I1127" s="151"/>
      <c r="J1127" s="152"/>
      <c r="K1127" s="14"/>
      <c r="L1127" s="162" t="str">
        <f t="shared" si="266"/>
        <v/>
      </c>
      <c r="M1127" s="163" t="str">
        <f t="shared" si="267"/>
        <v/>
      </c>
      <c r="N1127" s="164" t="str">
        <f t="shared" si="270"/>
        <v/>
      </c>
      <c r="O1127" s="14"/>
      <c r="P1127" s="172" t="str">
        <f>IF(I1127='Intro &amp; Setup'!$AC$49, Schedule!$P$7, "")</f>
        <v/>
      </c>
      <c r="Q1127" s="14"/>
      <c r="S1127" s="12" t="str">
        <f t="shared" si="268"/>
        <v/>
      </c>
      <c r="U1127" s="22">
        <f>IF(I1127='Intro &amp; Setup'!$AC$49, AF1127, 0)</f>
        <v>0</v>
      </c>
      <c r="V1127" s="57" t="str">
        <f t="shared" si="269"/>
        <v/>
      </c>
      <c r="X1127" s="5" t="str">
        <f t="shared" si="275"/>
        <v/>
      </c>
      <c r="Y1127" s="6" t="str">
        <f t="shared" si="275"/>
        <v/>
      </c>
      <c r="Z1127" s="7" t="str">
        <f t="shared" si="275"/>
        <v/>
      </c>
      <c r="AA1127" s="6"/>
      <c r="AB1127" s="32" t="str">
        <f t="shared" ca="1" si="276"/>
        <v/>
      </c>
      <c r="AC1127" s="59" t="str">
        <f t="shared" ca="1" si="276"/>
        <v/>
      </c>
      <c r="AD1127" s="60" t="str">
        <f t="shared" ca="1" si="276"/>
        <v/>
      </c>
      <c r="AE1127" s="59"/>
      <c r="AF1127" s="22" t="str">
        <f>IF(AND(I1127="", J1127=""), "", IF(AND(J1127="", 'Intro &amp; Setup'!$K$42&gt;0), 'Intro &amp; Setup'!$K$42, J1127))</f>
        <v/>
      </c>
      <c r="AO1127" s="37" t="str">
        <f>IF(B1127="", "", IF(COUNTIF($B$9:B1126, B1127)&gt;0, "", B1127))</f>
        <v/>
      </c>
      <c r="AP1127" s="37" t="str">
        <f t="shared" si="271"/>
        <v/>
      </c>
      <c r="AQ1127" s="37">
        <v>1119</v>
      </c>
      <c r="AR1127" s="37" t="str">
        <f t="shared" si="272"/>
        <v/>
      </c>
      <c r="AT1127" s="37" t="str">
        <f t="shared" si="273"/>
        <v/>
      </c>
      <c r="AV1127" s="22" t="str">
        <f t="shared" si="274"/>
        <v/>
      </c>
    </row>
    <row r="1128" spans="1:48" x14ac:dyDescent="0.25">
      <c r="A1128" s="14"/>
      <c r="B1128" s="145"/>
      <c r="C1128" s="146"/>
      <c r="D1128" s="147"/>
      <c r="E1128" s="147"/>
      <c r="F1128" s="148"/>
      <c r="G1128" s="149"/>
      <c r="H1128" s="150"/>
      <c r="I1128" s="151"/>
      <c r="J1128" s="152"/>
      <c r="K1128" s="14"/>
      <c r="L1128" s="162" t="str">
        <f t="shared" si="266"/>
        <v/>
      </c>
      <c r="M1128" s="163" t="str">
        <f t="shared" si="267"/>
        <v/>
      </c>
      <c r="N1128" s="164" t="str">
        <f t="shared" si="270"/>
        <v/>
      </c>
      <c r="O1128" s="14"/>
      <c r="P1128" s="172" t="str">
        <f>IF(I1128='Intro &amp; Setup'!$AC$49, Schedule!$P$7, "")</f>
        <v/>
      </c>
      <c r="Q1128" s="14"/>
      <c r="S1128" s="12" t="str">
        <f t="shared" si="268"/>
        <v/>
      </c>
      <c r="U1128" s="22">
        <f>IF(I1128='Intro &amp; Setup'!$AC$49, AF1128, 0)</f>
        <v>0</v>
      </c>
      <c r="V1128" s="57" t="str">
        <f t="shared" si="269"/>
        <v/>
      </c>
      <c r="X1128" s="5" t="str">
        <f t="shared" si="275"/>
        <v/>
      </c>
      <c r="Y1128" s="6" t="str">
        <f t="shared" si="275"/>
        <v/>
      </c>
      <c r="Z1128" s="7" t="str">
        <f t="shared" si="275"/>
        <v/>
      </c>
      <c r="AA1128" s="6"/>
      <c r="AB1128" s="32" t="str">
        <f t="shared" ca="1" si="276"/>
        <v/>
      </c>
      <c r="AC1128" s="59" t="str">
        <f t="shared" ca="1" si="276"/>
        <v/>
      </c>
      <c r="AD1128" s="60" t="str">
        <f t="shared" ca="1" si="276"/>
        <v/>
      </c>
      <c r="AE1128" s="59"/>
      <c r="AF1128" s="22" t="str">
        <f>IF(AND(I1128="", J1128=""), "", IF(AND(J1128="", 'Intro &amp; Setup'!$K$42&gt;0), 'Intro &amp; Setup'!$K$42, J1128))</f>
        <v/>
      </c>
      <c r="AO1128" s="37" t="str">
        <f>IF(B1128="", "", IF(COUNTIF($B$9:B1127, B1128)&gt;0, "", B1128))</f>
        <v/>
      </c>
      <c r="AP1128" s="37" t="str">
        <f t="shared" si="271"/>
        <v/>
      </c>
      <c r="AQ1128" s="37">
        <v>1120</v>
      </c>
      <c r="AR1128" s="37" t="str">
        <f t="shared" si="272"/>
        <v/>
      </c>
      <c r="AT1128" s="37" t="str">
        <f t="shared" si="273"/>
        <v/>
      </c>
      <c r="AV1128" s="22" t="str">
        <f t="shared" si="274"/>
        <v/>
      </c>
    </row>
    <row r="1129" spans="1:48" x14ac:dyDescent="0.25">
      <c r="A1129" s="14"/>
      <c r="B1129" s="145"/>
      <c r="C1129" s="146"/>
      <c r="D1129" s="147"/>
      <c r="E1129" s="147"/>
      <c r="F1129" s="148"/>
      <c r="G1129" s="149"/>
      <c r="H1129" s="150"/>
      <c r="I1129" s="151"/>
      <c r="J1129" s="152"/>
      <c r="K1129" s="14"/>
      <c r="L1129" s="162" t="str">
        <f t="shared" si="266"/>
        <v/>
      </c>
      <c r="M1129" s="163" t="str">
        <f t="shared" si="267"/>
        <v/>
      </c>
      <c r="N1129" s="164" t="str">
        <f t="shared" si="270"/>
        <v/>
      </c>
      <c r="O1129" s="14"/>
      <c r="P1129" s="172" t="str">
        <f>IF(I1129='Intro &amp; Setup'!$AC$49, Schedule!$P$7, "")</f>
        <v/>
      </c>
      <c r="Q1129" s="14"/>
      <c r="S1129" s="12" t="str">
        <f t="shared" si="268"/>
        <v/>
      </c>
      <c r="U1129" s="22">
        <f>IF(I1129='Intro &amp; Setup'!$AC$49, AF1129, 0)</f>
        <v>0</v>
      </c>
      <c r="V1129" s="57" t="str">
        <f t="shared" si="269"/>
        <v/>
      </c>
      <c r="X1129" s="5" t="str">
        <f t="shared" ref="X1129:Z1148" si="277">IF($I1129="", "", IF($S1129=X$8, $I1129, ""))</f>
        <v/>
      </c>
      <c r="Y1129" s="6" t="str">
        <f t="shared" si="277"/>
        <v/>
      </c>
      <c r="Z1129" s="7" t="str">
        <f t="shared" si="277"/>
        <v/>
      </c>
      <c r="AA1129" s="6"/>
      <c r="AB1129" s="32" t="str">
        <f t="shared" ref="AB1129:AD1148" ca="1" si="278">IF($S1129=AB$8, $AF1129, "")</f>
        <v/>
      </c>
      <c r="AC1129" s="59" t="str">
        <f t="shared" ca="1" si="278"/>
        <v/>
      </c>
      <c r="AD1129" s="60" t="str">
        <f t="shared" ca="1" si="278"/>
        <v/>
      </c>
      <c r="AE1129" s="59"/>
      <c r="AF1129" s="22" t="str">
        <f>IF(AND(I1129="", J1129=""), "", IF(AND(J1129="", 'Intro &amp; Setup'!$K$42&gt;0), 'Intro &amp; Setup'!$K$42, J1129))</f>
        <v/>
      </c>
      <c r="AO1129" s="37" t="str">
        <f>IF(B1129="", "", IF(COUNTIF($B$9:B1128, B1129)&gt;0, "", B1129))</f>
        <v/>
      </c>
      <c r="AP1129" s="37" t="str">
        <f t="shared" si="271"/>
        <v/>
      </c>
      <c r="AQ1129" s="37">
        <v>1121</v>
      </c>
      <c r="AR1129" s="37" t="str">
        <f t="shared" si="272"/>
        <v/>
      </c>
      <c r="AT1129" s="37" t="str">
        <f t="shared" si="273"/>
        <v/>
      </c>
      <c r="AV1129" s="22" t="str">
        <f t="shared" si="274"/>
        <v/>
      </c>
    </row>
    <row r="1130" spans="1:48" x14ac:dyDescent="0.25">
      <c r="A1130" s="14"/>
      <c r="B1130" s="145"/>
      <c r="C1130" s="146"/>
      <c r="D1130" s="147"/>
      <c r="E1130" s="147"/>
      <c r="F1130" s="148"/>
      <c r="G1130" s="149"/>
      <c r="H1130" s="150"/>
      <c r="I1130" s="151"/>
      <c r="J1130" s="152"/>
      <c r="K1130" s="14"/>
      <c r="L1130" s="162" t="str">
        <f t="shared" si="266"/>
        <v/>
      </c>
      <c r="M1130" s="163" t="str">
        <f t="shared" si="267"/>
        <v/>
      </c>
      <c r="N1130" s="164" t="str">
        <f t="shared" si="270"/>
        <v/>
      </c>
      <c r="O1130" s="14"/>
      <c r="P1130" s="172" t="str">
        <f>IF(I1130='Intro &amp; Setup'!$AC$49, Schedule!$P$7, "")</f>
        <v/>
      </c>
      <c r="Q1130" s="14"/>
      <c r="S1130" s="12" t="str">
        <f t="shared" si="268"/>
        <v/>
      </c>
      <c r="U1130" s="22">
        <f>IF(I1130='Intro &amp; Setup'!$AC$49, AF1130, 0)</f>
        <v>0</v>
      </c>
      <c r="V1130" s="57" t="str">
        <f t="shared" si="269"/>
        <v/>
      </c>
      <c r="X1130" s="5" t="str">
        <f t="shared" si="277"/>
        <v/>
      </c>
      <c r="Y1130" s="6" t="str">
        <f t="shared" si="277"/>
        <v/>
      </c>
      <c r="Z1130" s="7" t="str">
        <f t="shared" si="277"/>
        <v/>
      </c>
      <c r="AA1130" s="6"/>
      <c r="AB1130" s="32" t="str">
        <f t="shared" ca="1" si="278"/>
        <v/>
      </c>
      <c r="AC1130" s="59" t="str">
        <f t="shared" ca="1" si="278"/>
        <v/>
      </c>
      <c r="AD1130" s="60" t="str">
        <f t="shared" ca="1" si="278"/>
        <v/>
      </c>
      <c r="AE1130" s="59"/>
      <c r="AF1130" s="22" t="str">
        <f>IF(AND(I1130="", J1130=""), "", IF(AND(J1130="", 'Intro &amp; Setup'!$K$42&gt;0), 'Intro &amp; Setup'!$K$42, J1130))</f>
        <v/>
      </c>
      <c r="AO1130" s="37" t="str">
        <f>IF(B1130="", "", IF(COUNTIF($B$9:B1129, B1130)&gt;0, "", B1130))</f>
        <v/>
      </c>
      <c r="AP1130" s="37" t="str">
        <f t="shared" si="271"/>
        <v/>
      </c>
      <c r="AQ1130" s="37">
        <v>1122</v>
      </c>
      <c r="AR1130" s="37" t="str">
        <f t="shared" si="272"/>
        <v/>
      </c>
      <c r="AT1130" s="37" t="str">
        <f t="shared" si="273"/>
        <v/>
      </c>
      <c r="AV1130" s="22" t="str">
        <f t="shared" si="274"/>
        <v/>
      </c>
    </row>
    <row r="1131" spans="1:48" x14ac:dyDescent="0.25">
      <c r="A1131" s="14"/>
      <c r="B1131" s="145"/>
      <c r="C1131" s="146"/>
      <c r="D1131" s="147"/>
      <c r="E1131" s="147"/>
      <c r="F1131" s="148"/>
      <c r="G1131" s="149"/>
      <c r="H1131" s="150"/>
      <c r="I1131" s="151"/>
      <c r="J1131" s="152"/>
      <c r="K1131" s="14"/>
      <c r="L1131" s="162" t="str">
        <f t="shared" si="266"/>
        <v/>
      </c>
      <c r="M1131" s="163" t="str">
        <f t="shared" si="267"/>
        <v/>
      </c>
      <c r="N1131" s="164" t="str">
        <f t="shared" si="270"/>
        <v/>
      </c>
      <c r="O1131" s="14"/>
      <c r="P1131" s="172" t="str">
        <f>IF(I1131='Intro &amp; Setup'!$AC$49, Schedule!$P$7, "")</f>
        <v/>
      </c>
      <c r="Q1131" s="14"/>
      <c r="S1131" s="12" t="str">
        <f t="shared" si="268"/>
        <v/>
      </c>
      <c r="U1131" s="22">
        <f>IF(I1131='Intro &amp; Setup'!$AC$49, AF1131, 0)</f>
        <v>0</v>
      </c>
      <c r="V1131" s="57" t="str">
        <f t="shared" si="269"/>
        <v/>
      </c>
      <c r="X1131" s="5" t="str">
        <f t="shared" si="277"/>
        <v/>
      </c>
      <c r="Y1131" s="6" t="str">
        <f t="shared" si="277"/>
        <v/>
      </c>
      <c r="Z1131" s="7" t="str">
        <f t="shared" si="277"/>
        <v/>
      </c>
      <c r="AA1131" s="6"/>
      <c r="AB1131" s="32" t="str">
        <f t="shared" ca="1" si="278"/>
        <v/>
      </c>
      <c r="AC1131" s="59" t="str">
        <f t="shared" ca="1" si="278"/>
        <v/>
      </c>
      <c r="AD1131" s="60" t="str">
        <f t="shared" ca="1" si="278"/>
        <v/>
      </c>
      <c r="AE1131" s="59"/>
      <c r="AF1131" s="22" t="str">
        <f>IF(AND(I1131="", J1131=""), "", IF(AND(J1131="", 'Intro &amp; Setup'!$K$42&gt;0), 'Intro &amp; Setup'!$K$42, J1131))</f>
        <v/>
      </c>
      <c r="AO1131" s="37" t="str">
        <f>IF(B1131="", "", IF(COUNTIF($B$9:B1130, B1131)&gt;0, "", B1131))</f>
        <v/>
      </c>
      <c r="AP1131" s="37" t="str">
        <f t="shared" si="271"/>
        <v/>
      </c>
      <c r="AQ1131" s="37">
        <v>1123</v>
      </c>
      <c r="AR1131" s="37" t="str">
        <f t="shared" si="272"/>
        <v/>
      </c>
      <c r="AT1131" s="37" t="str">
        <f t="shared" si="273"/>
        <v/>
      </c>
      <c r="AV1131" s="22" t="str">
        <f t="shared" si="274"/>
        <v/>
      </c>
    </row>
    <row r="1132" spans="1:48" x14ac:dyDescent="0.25">
      <c r="A1132" s="14"/>
      <c r="B1132" s="145"/>
      <c r="C1132" s="146"/>
      <c r="D1132" s="147"/>
      <c r="E1132" s="147"/>
      <c r="F1132" s="148"/>
      <c r="G1132" s="149"/>
      <c r="H1132" s="150"/>
      <c r="I1132" s="151"/>
      <c r="J1132" s="152"/>
      <c r="K1132" s="14"/>
      <c r="L1132" s="162" t="str">
        <f t="shared" si="266"/>
        <v/>
      </c>
      <c r="M1132" s="163" t="str">
        <f t="shared" si="267"/>
        <v/>
      </c>
      <c r="N1132" s="164" t="str">
        <f t="shared" si="270"/>
        <v/>
      </c>
      <c r="O1132" s="14"/>
      <c r="P1132" s="172" t="str">
        <f>IF(I1132='Intro &amp; Setup'!$AC$49, Schedule!$P$7, "")</f>
        <v/>
      </c>
      <c r="Q1132" s="14"/>
      <c r="S1132" s="12" t="str">
        <f t="shared" si="268"/>
        <v/>
      </c>
      <c r="U1132" s="22">
        <f>IF(I1132='Intro &amp; Setup'!$AC$49, AF1132, 0)</f>
        <v>0</v>
      </c>
      <c r="V1132" s="57" t="str">
        <f t="shared" si="269"/>
        <v/>
      </c>
      <c r="X1132" s="5" t="str">
        <f t="shared" si="277"/>
        <v/>
      </c>
      <c r="Y1132" s="6" t="str">
        <f t="shared" si="277"/>
        <v/>
      </c>
      <c r="Z1132" s="7" t="str">
        <f t="shared" si="277"/>
        <v/>
      </c>
      <c r="AA1132" s="6"/>
      <c r="AB1132" s="32" t="str">
        <f t="shared" ca="1" si="278"/>
        <v/>
      </c>
      <c r="AC1132" s="59" t="str">
        <f t="shared" ca="1" si="278"/>
        <v/>
      </c>
      <c r="AD1132" s="60" t="str">
        <f t="shared" ca="1" si="278"/>
        <v/>
      </c>
      <c r="AE1132" s="59"/>
      <c r="AF1132" s="22" t="str">
        <f>IF(AND(I1132="", J1132=""), "", IF(AND(J1132="", 'Intro &amp; Setup'!$K$42&gt;0), 'Intro &amp; Setup'!$K$42, J1132))</f>
        <v/>
      </c>
      <c r="AO1132" s="37" t="str">
        <f>IF(B1132="", "", IF(COUNTIF($B$9:B1131, B1132)&gt;0, "", B1132))</f>
        <v/>
      </c>
      <c r="AP1132" s="37" t="str">
        <f t="shared" si="271"/>
        <v/>
      </c>
      <c r="AQ1132" s="37">
        <v>1124</v>
      </c>
      <c r="AR1132" s="37" t="str">
        <f t="shared" si="272"/>
        <v/>
      </c>
      <c r="AT1132" s="37" t="str">
        <f t="shared" si="273"/>
        <v/>
      </c>
      <c r="AV1132" s="22" t="str">
        <f t="shared" si="274"/>
        <v/>
      </c>
    </row>
    <row r="1133" spans="1:48" x14ac:dyDescent="0.25">
      <c r="A1133" s="14"/>
      <c r="B1133" s="145"/>
      <c r="C1133" s="146"/>
      <c r="D1133" s="147"/>
      <c r="E1133" s="147"/>
      <c r="F1133" s="148"/>
      <c r="G1133" s="149"/>
      <c r="H1133" s="150"/>
      <c r="I1133" s="151"/>
      <c r="J1133" s="152"/>
      <c r="K1133" s="14"/>
      <c r="L1133" s="162" t="str">
        <f t="shared" si="266"/>
        <v/>
      </c>
      <c r="M1133" s="163" t="str">
        <f t="shared" si="267"/>
        <v/>
      </c>
      <c r="N1133" s="164" t="str">
        <f t="shared" si="270"/>
        <v/>
      </c>
      <c r="O1133" s="14"/>
      <c r="P1133" s="172" t="str">
        <f>IF(I1133='Intro &amp; Setup'!$AC$49, Schedule!$P$7, "")</f>
        <v/>
      </c>
      <c r="Q1133" s="14"/>
      <c r="S1133" s="12" t="str">
        <f t="shared" si="268"/>
        <v/>
      </c>
      <c r="U1133" s="22">
        <f>IF(I1133='Intro &amp; Setup'!$AC$49, AF1133, 0)</f>
        <v>0</v>
      </c>
      <c r="V1133" s="57" t="str">
        <f t="shared" si="269"/>
        <v/>
      </c>
      <c r="X1133" s="5" t="str">
        <f t="shared" si="277"/>
        <v/>
      </c>
      <c r="Y1133" s="6" t="str">
        <f t="shared" si="277"/>
        <v/>
      </c>
      <c r="Z1133" s="7" t="str">
        <f t="shared" si="277"/>
        <v/>
      </c>
      <c r="AA1133" s="6"/>
      <c r="AB1133" s="32" t="str">
        <f t="shared" ca="1" si="278"/>
        <v/>
      </c>
      <c r="AC1133" s="59" t="str">
        <f t="shared" ca="1" si="278"/>
        <v/>
      </c>
      <c r="AD1133" s="60" t="str">
        <f t="shared" ca="1" si="278"/>
        <v/>
      </c>
      <c r="AE1133" s="59"/>
      <c r="AF1133" s="22" t="str">
        <f>IF(AND(I1133="", J1133=""), "", IF(AND(J1133="", 'Intro &amp; Setup'!$K$42&gt;0), 'Intro &amp; Setup'!$K$42, J1133))</f>
        <v/>
      </c>
      <c r="AO1133" s="37" t="str">
        <f>IF(B1133="", "", IF(COUNTIF($B$9:B1132, B1133)&gt;0, "", B1133))</f>
        <v/>
      </c>
      <c r="AP1133" s="37" t="str">
        <f t="shared" si="271"/>
        <v/>
      </c>
      <c r="AQ1133" s="37">
        <v>1125</v>
      </c>
      <c r="AR1133" s="37" t="str">
        <f t="shared" si="272"/>
        <v/>
      </c>
      <c r="AT1133" s="37" t="str">
        <f t="shared" si="273"/>
        <v/>
      </c>
      <c r="AV1133" s="22" t="str">
        <f t="shared" si="274"/>
        <v/>
      </c>
    </row>
    <row r="1134" spans="1:48" x14ac:dyDescent="0.25">
      <c r="A1134" s="14"/>
      <c r="B1134" s="145"/>
      <c r="C1134" s="146"/>
      <c r="D1134" s="147"/>
      <c r="E1134" s="147"/>
      <c r="F1134" s="148"/>
      <c r="G1134" s="149"/>
      <c r="H1134" s="150"/>
      <c r="I1134" s="151"/>
      <c r="J1134" s="152"/>
      <c r="K1134" s="14"/>
      <c r="L1134" s="162" t="str">
        <f t="shared" si="266"/>
        <v/>
      </c>
      <c r="M1134" s="163" t="str">
        <f t="shared" si="267"/>
        <v/>
      </c>
      <c r="N1134" s="164" t="str">
        <f t="shared" si="270"/>
        <v/>
      </c>
      <c r="O1134" s="14"/>
      <c r="P1134" s="172" t="str">
        <f>IF(I1134='Intro &amp; Setup'!$AC$49, Schedule!$P$7, "")</f>
        <v/>
      </c>
      <c r="Q1134" s="14"/>
      <c r="S1134" s="12" t="str">
        <f t="shared" si="268"/>
        <v/>
      </c>
      <c r="U1134" s="22">
        <f>IF(I1134='Intro &amp; Setup'!$AC$49, AF1134, 0)</f>
        <v>0</v>
      </c>
      <c r="V1134" s="57" t="str">
        <f t="shared" si="269"/>
        <v/>
      </c>
      <c r="X1134" s="5" t="str">
        <f t="shared" si="277"/>
        <v/>
      </c>
      <c r="Y1134" s="6" t="str">
        <f t="shared" si="277"/>
        <v/>
      </c>
      <c r="Z1134" s="7" t="str">
        <f t="shared" si="277"/>
        <v/>
      </c>
      <c r="AA1134" s="6"/>
      <c r="AB1134" s="32" t="str">
        <f t="shared" ca="1" si="278"/>
        <v/>
      </c>
      <c r="AC1134" s="59" t="str">
        <f t="shared" ca="1" si="278"/>
        <v/>
      </c>
      <c r="AD1134" s="60" t="str">
        <f t="shared" ca="1" si="278"/>
        <v/>
      </c>
      <c r="AE1134" s="59"/>
      <c r="AF1134" s="22" t="str">
        <f>IF(AND(I1134="", J1134=""), "", IF(AND(J1134="", 'Intro &amp; Setup'!$K$42&gt;0), 'Intro &amp; Setup'!$K$42, J1134))</f>
        <v/>
      </c>
      <c r="AO1134" s="37" t="str">
        <f>IF(B1134="", "", IF(COUNTIF($B$9:B1133, B1134)&gt;0, "", B1134))</f>
        <v/>
      </c>
      <c r="AP1134" s="37" t="str">
        <f t="shared" si="271"/>
        <v/>
      </c>
      <c r="AQ1134" s="37">
        <v>1126</v>
      </c>
      <c r="AR1134" s="37" t="str">
        <f t="shared" si="272"/>
        <v/>
      </c>
      <c r="AT1134" s="37" t="str">
        <f t="shared" si="273"/>
        <v/>
      </c>
      <c r="AV1134" s="22" t="str">
        <f t="shared" si="274"/>
        <v/>
      </c>
    </row>
    <row r="1135" spans="1:48" x14ac:dyDescent="0.25">
      <c r="A1135" s="14"/>
      <c r="B1135" s="145"/>
      <c r="C1135" s="146"/>
      <c r="D1135" s="147"/>
      <c r="E1135" s="147"/>
      <c r="F1135" s="148"/>
      <c r="G1135" s="149"/>
      <c r="H1135" s="150"/>
      <c r="I1135" s="151"/>
      <c r="J1135" s="152"/>
      <c r="K1135" s="14"/>
      <c r="L1135" s="162" t="str">
        <f t="shared" si="266"/>
        <v/>
      </c>
      <c r="M1135" s="163" t="str">
        <f t="shared" si="267"/>
        <v/>
      </c>
      <c r="N1135" s="164" t="str">
        <f t="shared" si="270"/>
        <v/>
      </c>
      <c r="O1135" s="14"/>
      <c r="P1135" s="172" t="str">
        <f>IF(I1135='Intro &amp; Setup'!$AC$49, Schedule!$P$7, "")</f>
        <v/>
      </c>
      <c r="Q1135" s="14"/>
      <c r="S1135" s="12" t="str">
        <f t="shared" si="268"/>
        <v/>
      </c>
      <c r="U1135" s="22">
        <f>IF(I1135='Intro &amp; Setup'!$AC$49, AF1135, 0)</f>
        <v>0</v>
      </c>
      <c r="V1135" s="57" t="str">
        <f t="shared" si="269"/>
        <v/>
      </c>
      <c r="X1135" s="5" t="str">
        <f t="shared" si="277"/>
        <v/>
      </c>
      <c r="Y1135" s="6" t="str">
        <f t="shared" si="277"/>
        <v/>
      </c>
      <c r="Z1135" s="7" t="str">
        <f t="shared" si="277"/>
        <v/>
      </c>
      <c r="AA1135" s="6"/>
      <c r="AB1135" s="32" t="str">
        <f t="shared" ca="1" si="278"/>
        <v/>
      </c>
      <c r="AC1135" s="59" t="str">
        <f t="shared" ca="1" si="278"/>
        <v/>
      </c>
      <c r="AD1135" s="60" t="str">
        <f t="shared" ca="1" si="278"/>
        <v/>
      </c>
      <c r="AE1135" s="59"/>
      <c r="AF1135" s="22" t="str">
        <f>IF(AND(I1135="", J1135=""), "", IF(AND(J1135="", 'Intro &amp; Setup'!$K$42&gt;0), 'Intro &amp; Setup'!$K$42, J1135))</f>
        <v/>
      </c>
      <c r="AO1135" s="37" t="str">
        <f>IF(B1135="", "", IF(COUNTIF($B$9:B1134, B1135)&gt;0, "", B1135))</f>
        <v/>
      </c>
      <c r="AP1135" s="37" t="str">
        <f t="shared" si="271"/>
        <v/>
      </c>
      <c r="AQ1135" s="37">
        <v>1127</v>
      </c>
      <c r="AR1135" s="37" t="str">
        <f t="shared" si="272"/>
        <v/>
      </c>
      <c r="AT1135" s="37" t="str">
        <f t="shared" si="273"/>
        <v/>
      </c>
      <c r="AV1135" s="22" t="str">
        <f t="shared" si="274"/>
        <v/>
      </c>
    </row>
    <row r="1136" spans="1:48" x14ac:dyDescent="0.25">
      <c r="A1136" s="14"/>
      <c r="B1136" s="145"/>
      <c r="C1136" s="146"/>
      <c r="D1136" s="147"/>
      <c r="E1136" s="147"/>
      <c r="F1136" s="148"/>
      <c r="G1136" s="149"/>
      <c r="H1136" s="150"/>
      <c r="I1136" s="151"/>
      <c r="J1136" s="152"/>
      <c r="K1136" s="14"/>
      <c r="L1136" s="162" t="str">
        <f t="shared" si="266"/>
        <v/>
      </c>
      <c r="M1136" s="163" t="str">
        <f t="shared" si="267"/>
        <v/>
      </c>
      <c r="N1136" s="164" t="str">
        <f t="shared" si="270"/>
        <v/>
      </c>
      <c r="O1136" s="14"/>
      <c r="P1136" s="172" t="str">
        <f>IF(I1136='Intro &amp; Setup'!$AC$49, Schedule!$P$7, "")</f>
        <v/>
      </c>
      <c r="Q1136" s="14"/>
      <c r="S1136" s="12" t="str">
        <f t="shared" si="268"/>
        <v/>
      </c>
      <c r="U1136" s="22">
        <f>IF(I1136='Intro &amp; Setup'!$AC$49, AF1136, 0)</f>
        <v>0</v>
      </c>
      <c r="V1136" s="57" t="str">
        <f t="shared" si="269"/>
        <v/>
      </c>
      <c r="X1136" s="5" t="str">
        <f t="shared" si="277"/>
        <v/>
      </c>
      <c r="Y1136" s="6" t="str">
        <f t="shared" si="277"/>
        <v/>
      </c>
      <c r="Z1136" s="7" t="str">
        <f t="shared" si="277"/>
        <v/>
      </c>
      <c r="AA1136" s="6"/>
      <c r="AB1136" s="32" t="str">
        <f t="shared" ca="1" si="278"/>
        <v/>
      </c>
      <c r="AC1136" s="59" t="str">
        <f t="shared" ca="1" si="278"/>
        <v/>
      </c>
      <c r="AD1136" s="60" t="str">
        <f t="shared" ca="1" si="278"/>
        <v/>
      </c>
      <c r="AE1136" s="59"/>
      <c r="AF1136" s="22" t="str">
        <f>IF(AND(I1136="", J1136=""), "", IF(AND(J1136="", 'Intro &amp; Setup'!$K$42&gt;0), 'Intro &amp; Setup'!$K$42, J1136))</f>
        <v/>
      </c>
      <c r="AO1136" s="37" t="str">
        <f>IF(B1136="", "", IF(COUNTIF($B$9:B1135, B1136)&gt;0, "", B1136))</f>
        <v/>
      </c>
      <c r="AP1136" s="37" t="str">
        <f t="shared" si="271"/>
        <v/>
      </c>
      <c r="AQ1136" s="37">
        <v>1128</v>
      </c>
      <c r="AR1136" s="37" t="str">
        <f t="shared" si="272"/>
        <v/>
      </c>
      <c r="AT1136" s="37" t="str">
        <f t="shared" si="273"/>
        <v/>
      </c>
      <c r="AV1136" s="22" t="str">
        <f t="shared" si="274"/>
        <v/>
      </c>
    </row>
    <row r="1137" spans="1:48" x14ac:dyDescent="0.25">
      <c r="A1137" s="14"/>
      <c r="B1137" s="145"/>
      <c r="C1137" s="146"/>
      <c r="D1137" s="147"/>
      <c r="E1137" s="147"/>
      <c r="F1137" s="148"/>
      <c r="G1137" s="149"/>
      <c r="H1137" s="150"/>
      <c r="I1137" s="151"/>
      <c r="J1137" s="152"/>
      <c r="K1137" s="14"/>
      <c r="L1137" s="162" t="str">
        <f t="shared" si="266"/>
        <v/>
      </c>
      <c r="M1137" s="163" t="str">
        <f t="shared" si="267"/>
        <v/>
      </c>
      <c r="N1137" s="164" t="str">
        <f t="shared" si="270"/>
        <v/>
      </c>
      <c r="O1137" s="14"/>
      <c r="P1137" s="172" t="str">
        <f>IF(I1137='Intro &amp; Setup'!$AC$49, Schedule!$P$7, "")</f>
        <v/>
      </c>
      <c r="Q1137" s="14"/>
      <c r="S1137" s="12" t="str">
        <f t="shared" si="268"/>
        <v/>
      </c>
      <c r="U1137" s="22">
        <f>IF(I1137='Intro &amp; Setup'!$AC$49, AF1137, 0)</f>
        <v>0</v>
      </c>
      <c r="V1137" s="57" t="str">
        <f t="shared" si="269"/>
        <v/>
      </c>
      <c r="X1137" s="5" t="str">
        <f t="shared" si="277"/>
        <v/>
      </c>
      <c r="Y1137" s="6" t="str">
        <f t="shared" si="277"/>
        <v/>
      </c>
      <c r="Z1137" s="7" t="str">
        <f t="shared" si="277"/>
        <v/>
      </c>
      <c r="AA1137" s="6"/>
      <c r="AB1137" s="32" t="str">
        <f t="shared" ca="1" si="278"/>
        <v/>
      </c>
      <c r="AC1137" s="59" t="str">
        <f t="shared" ca="1" si="278"/>
        <v/>
      </c>
      <c r="AD1137" s="60" t="str">
        <f t="shared" ca="1" si="278"/>
        <v/>
      </c>
      <c r="AE1137" s="59"/>
      <c r="AF1137" s="22" t="str">
        <f>IF(AND(I1137="", J1137=""), "", IF(AND(J1137="", 'Intro &amp; Setup'!$K$42&gt;0), 'Intro &amp; Setup'!$K$42, J1137))</f>
        <v/>
      </c>
      <c r="AO1137" s="37" t="str">
        <f>IF(B1137="", "", IF(COUNTIF($B$9:B1136, B1137)&gt;0, "", B1137))</f>
        <v/>
      </c>
      <c r="AP1137" s="37" t="str">
        <f t="shared" si="271"/>
        <v/>
      </c>
      <c r="AQ1137" s="37">
        <v>1129</v>
      </c>
      <c r="AR1137" s="37" t="str">
        <f t="shared" si="272"/>
        <v/>
      </c>
      <c r="AT1137" s="37" t="str">
        <f t="shared" si="273"/>
        <v/>
      </c>
      <c r="AV1137" s="22" t="str">
        <f t="shared" si="274"/>
        <v/>
      </c>
    </row>
    <row r="1138" spans="1:48" x14ac:dyDescent="0.25">
      <c r="A1138" s="14"/>
      <c r="B1138" s="145"/>
      <c r="C1138" s="146"/>
      <c r="D1138" s="147"/>
      <c r="E1138" s="147"/>
      <c r="F1138" s="148"/>
      <c r="G1138" s="149"/>
      <c r="H1138" s="150"/>
      <c r="I1138" s="151"/>
      <c r="J1138" s="152"/>
      <c r="K1138" s="14"/>
      <c r="L1138" s="162" t="str">
        <f t="shared" si="266"/>
        <v/>
      </c>
      <c r="M1138" s="163" t="str">
        <f t="shared" si="267"/>
        <v/>
      </c>
      <c r="N1138" s="164" t="str">
        <f t="shared" si="270"/>
        <v/>
      </c>
      <c r="O1138" s="14"/>
      <c r="P1138" s="172" t="str">
        <f>IF(I1138='Intro &amp; Setup'!$AC$49, Schedule!$P$7, "")</f>
        <v/>
      </c>
      <c r="Q1138" s="14"/>
      <c r="S1138" s="12" t="str">
        <f t="shared" si="268"/>
        <v/>
      </c>
      <c r="U1138" s="22">
        <f>IF(I1138='Intro &amp; Setup'!$AC$49, AF1138, 0)</f>
        <v>0</v>
      </c>
      <c r="V1138" s="57" t="str">
        <f t="shared" si="269"/>
        <v/>
      </c>
      <c r="X1138" s="5" t="str">
        <f t="shared" si="277"/>
        <v/>
      </c>
      <c r="Y1138" s="6" t="str">
        <f t="shared" si="277"/>
        <v/>
      </c>
      <c r="Z1138" s="7" t="str">
        <f t="shared" si="277"/>
        <v/>
      </c>
      <c r="AA1138" s="6"/>
      <c r="AB1138" s="32" t="str">
        <f t="shared" ca="1" si="278"/>
        <v/>
      </c>
      <c r="AC1138" s="59" t="str">
        <f t="shared" ca="1" si="278"/>
        <v/>
      </c>
      <c r="AD1138" s="60" t="str">
        <f t="shared" ca="1" si="278"/>
        <v/>
      </c>
      <c r="AE1138" s="59"/>
      <c r="AF1138" s="22" t="str">
        <f>IF(AND(I1138="", J1138=""), "", IF(AND(J1138="", 'Intro &amp; Setup'!$K$42&gt;0), 'Intro &amp; Setup'!$K$42, J1138))</f>
        <v/>
      </c>
      <c r="AO1138" s="37" t="str">
        <f>IF(B1138="", "", IF(COUNTIF($B$9:B1137, B1138)&gt;0, "", B1138))</f>
        <v/>
      </c>
      <c r="AP1138" s="37" t="str">
        <f t="shared" si="271"/>
        <v/>
      </c>
      <c r="AQ1138" s="37">
        <v>1130</v>
      </c>
      <c r="AR1138" s="37" t="str">
        <f t="shared" si="272"/>
        <v/>
      </c>
      <c r="AT1138" s="37" t="str">
        <f t="shared" si="273"/>
        <v/>
      </c>
      <c r="AV1138" s="22" t="str">
        <f t="shared" si="274"/>
        <v/>
      </c>
    </row>
    <row r="1139" spans="1:48" x14ac:dyDescent="0.25">
      <c r="A1139" s="14"/>
      <c r="B1139" s="145"/>
      <c r="C1139" s="146"/>
      <c r="D1139" s="147"/>
      <c r="E1139" s="147"/>
      <c r="F1139" s="148"/>
      <c r="G1139" s="149"/>
      <c r="H1139" s="150"/>
      <c r="I1139" s="151"/>
      <c r="J1139" s="152"/>
      <c r="K1139" s="14"/>
      <c r="L1139" s="162" t="str">
        <f t="shared" si="266"/>
        <v/>
      </c>
      <c r="M1139" s="163" t="str">
        <f t="shared" si="267"/>
        <v/>
      </c>
      <c r="N1139" s="164" t="str">
        <f t="shared" si="270"/>
        <v/>
      </c>
      <c r="O1139" s="14"/>
      <c r="P1139" s="172" t="str">
        <f>IF(I1139='Intro &amp; Setup'!$AC$49, Schedule!$P$7, "")</f>
        <v/>
      </c>
      <c r="Q1139" s="14"/>
      <c r="S1139" s="12" t="str">
        <f t="shared" si="268"/>
        <v/>
      </c>
      <c r="U1139" s="22">
        <f>IF(I1139='Intro &amp; Setup'!$AC$49, AF1139, 0)</f>
        <v>0</v>
      </c>
      <c r="V1139" s="57" t="str">
        <f t="shared" si="269"/>
        <v/>
      </c>
      <c r="X1139" s="5" t="str">
        <f t="shared" si="277"/>
        <v/>
      </c>
      <c r="Y1139" s="6" t="str">
        <f t="shared" si="277"/>
        <v/>
      </c>
      <c r="Z1139" s="7" t="str">
        <f t="shared" si="277"/>
        <v/>
      </c>
      <c r="AA1139" s="6"/>
      <c r="AB1139" s="32" t="str">
        <f t="shared" ca="1" si="278"/>
        <v/>
      </c>
      <c r="AC1139" s="59" t="str">
        <f t="shared" ca="1" si="278"/>
        <v/>
      </c>
      <c r="AD1139" s="60" t="str">
        <f t="shared" ca="1" si="278"/>
        <v/>
      </c>
      <c r="AE1139" s="59"/>
      <c r="AF1139" s="22" t="str">
        <f>IF(AND(I1139="", J1139=""), "", IF(AND(J1139="", 'Intro &amp; Setup'!$K$42&gt;0), 'Intro &amp; Setup'!$K$42, J1139))</f>
        <v/>
      </c>
      <c r="AO1139" s="37" t="str">
        <f>IF(B1139="", "", IF(COUNTIF($B$9:B1138, B1139)&gt;0, "", B1139))</f>
        <v/>
      </c>
      <c r="AP1139" s="37" t="str">
        <f t="shared" si="271"/>
        <v/>
      </c>
      <c r="AQ1139" s="37">
        <v>1131</v>
      </c>
      <c r="AR1139" s="37" t="str">
        <f t="shared" si="272"/>
        <v/>
      </c>
      <c r="AT1139" s="37" t="str">
        <f t="shared" si="273"/>
        <v/>
      </c>
      <c r="AV1139" s="22" t="str">
        <f t="shared" si="274"/>
        <v/>
      </c>
    </row>
    <row r="1140" spans="1:48" x14ac:dyDescent="0.25">
      <c r="A1140" s="14"/>
      <c r="B1140" s="145"/>
      <c r="C1140" s="146"/>
      <c r="D1140" s="147"/>
      <c r="E1140" s="147"/>
      <c r="F1140" s="148"/>
      <c r="G1140" s="149"/>
      <c r="H1140" s="150"/>
      <c r="I1140" s="151"/>
      <c r="J1140" s="152"/>
      <c r="K1140" s="14"/>
      <c r="L1140" s="162" t="str">
        <f t="shared" si="266"/>
        <v/>
      </c>
      <c r="M1140" s="163" t="str">
        <f t="shared" si="267"/>
        <v/>
      </c>
      <c r="N1140" s="164" t="str">
        <f t="shared" si="270"/>
        <v/>
      </c>
      <c r="O1140" s="14"/>
      <c r="P1140" s="172" t="str">
        <f>IF(I1140='Intro &amp; Setup'!$AC$49, Schedule!$P$7, "")</f>
        <v/>
      </c>
      <c r="Q1140" s="14"/>
      <c r="S1140" s="12" t="str">
        <f t="shared" si="268"/>
        <v/>
      </c>
      <c r="U1140" s="22">
        <f>IF(I1140='Intro &amp; Setup'!$AC$49, AF1140, 0)</f>
        <v>0</v>
      </c>
      <c r="V1140" s="57" t="str">
        <f t="shared" si="269"/>
        <v/>
      </c>
      <c r="X1140" s="5" t="str">
        <f t="shared" si="277"/>
        <v/>
      </c>
      <c r="Y1140" s="6" t="str">
        <f t="shared" si="277"/>
        <v/>
      </c>
      <c r="Z1140" s="7" t="str">
        <f t="shared" si="277"/>
        <v/>
      </c>
      <c r="AA1140" s="6"/>
      <c r="AB1140" s="32" t="str">
        <f t="shared" ca="1" si="278"/>
        <v/>
      </c>
      <c r="AC1140" s="59" t="str">
        <f t="shared" ca="1" si="278"/>
        <v/>
      </c>
      <c r="AD1140" s="60" t="str">
        <f t="shared" ca="1" si="278"/>
        <v/>
      </c>
      <c r="AE1140" s="59"/>
      <c r="AF1140" s="22" t="str">
        <f>IF(AND(I1140="", J1140=""), "", IF(AND(J1140="", 'Intro &amp; Setup'!$K$42&gt;0), 'Intro &amp; Setup'!$K$42, J1140))</f>
        <v/>
      </c>
      <c r="AO1140" s="37" t="str">
        <f>IF(B1140="", "", IF(COUNTIF($B$9:B1139, B1140)&gt;0, "", B1140))</f>
        <v/>
      </c>
      <c r="AP1140" s="37" t="str">
        <f t="shared" si="271"/>
        <v/>
      </c>
      <c r="AQ1140" s="37">
        <v>1132</v>
      </c>
      <c r="AR1140" s="37" t="str">
        <f t="shared" si="272"/>
        <v/>
      </c>
      <c r="AT1140" s="37" t="str">
        <f t="shared" si="273"/>
        <v/>
      </c>
      <c r="AV1140" s="22" t="str">
        <f t="shared" si="274"/>
        <v/>
      </c>
    </row>
    <row r="1141" spans="1:48" x14ac:dyDescent="0.25">
      <c r="A1141" s="14"/>
      <c r="B1141" s="145"/>
      <c r="C1141" s="146"/>
      <c r="D1141" s="147"/>
      <c r="E1141" s="147"/>
      <c r="F1141" s="148"/>
      <c r="G1141" s="149"/>
      <c r="H1141" s="150"/>
      <c r="I1141" s="151"/>
      <c r="J1141" s="152"/>
      <c r="K1141" s="14"/>
      <c r="L1141" s="162" t="str">
        <f t="shared" si="266"/>
        <v/>
      </c>
      <c r="M1141" s="163" t="str">
        <f t="shared" si="267"/>
        <v/>
      </c>
      <c r="N1141" s="164" t="str">
        <f t="shared" si="270"/>
        <v/>
      </c>
      <c r="O1141" s="14"/>
      <c r="P1141" s="172" t="str">
        <f>IF(I1141='Intro &amp; Setup'!$AC$49, Schedule!$P$7, "")</f>
        <v/>
      </c>
      <c r="Q1141" s="14"/>
      <c r="S1141" s="12" t="str">
        <f t="shared" si="268"/>
        <v/>
      </c>
      <c r="U1141" s="22">
        <f>IF(I1141='Intro &amp; Setup'!$AC$49, AF1141, 0)</f>
        <v>0</v>
      </c>
      <c r="V1141" s="57" t="str">
        <f t="shared" si="269"/>
        <v/>
      </c>
      <c r="X1141" s="5" t="str">
        <f t="shared" si="277"/>
        <v/>
      </c>
      <c r="Y1141" s="6" t="str">
        <f t="shared" si="277"/>
        <v/>
      </c>
      <c r="Z1141" s="7" t="str">
        <f t="shared" si="277"/>
        <v/>
      </c>
      <c r="AA1141" s="6"/>
      <c r="AB1141" s="32" t="str">
        <f t="shared" ca="1" si="278"/>
        <v/>
      </c>
      <c r="AC1141" s="59" t="str">
        <f t="shared" ca="1" si="278"/>
        <v/>
      </c>
      <c r="AD1141" s="60" t="str">
        <f t="shared" ca="1" si="278"/>
        <v/>
      </c>
      <c r="AE1141" s="59"/>
      <c r="AF1141" s="22" t="str">
        <f>IF(AND(I1141="", J1141=""), "", IF(AND(J1141="", 'Intro &amp; Setup'!$K$42&gt;0), 'Intro &amp; Setup'!$K$42, J1141))</f>
        <v/>
      </c>
      <c r="AO1141" s="37" t="str">
        <f>IF(B1141="", "", IF(COUNTIF($B$9:B1140, B1141)&gt;0, "", B1141))</f>
        <v/>
      </c>
      <c r="AP1141" s="37" t="str">
        <f t="shared" si="271"/>
        <v/>
      </c>
      <c r="AQ1141" s="37">
        <v>1133</v>
      </c>
      <c r="AR1141" s="37" t="str">
        <f t="shared" si="272"/>
        <v/>
      </c>
      <c r="AT1141" s="37" t="str">
        <f t="shared" si="273"/>
        <v/>
      </c>
      <c r="AV1141" s="22" t="str">
        <f t="shared" si="274"/>
        <v/>
      </c>
    </row>
    <row r="1142" spans="1:48" x14ac:dyDescent="0.25">
      <c r="A1142" s="14"/>
      <c r="B1142" s="145"/>
      <c r="C1142" s="146"/>
      <c r="D1142" s="147"/>
      <c r="E1142" s="147"/>
      <c r="F1142" s="148"/>
      <c r="G1142" s="149"/>
      <c r="H1142" s="150"/>
      <c r="I1142" s="151"/>
      <c r="J1142" s="152"/>
      <c r="K1142" s="14"/>
      <c r="L1142" s="162" t="str">
        <f t="shared" si="266"/>
        <v/>
      </c>
      <c r="M1142" s="163" t="str">
        <f t="shared" si="267"/>
        <v/>
      </c>
      <c r="N1142" s="164" t="str">
        <f t="shared" si="270"/>
        <v/>
      </c>
      <c r="O1142" s="14"/>
      <c r="P1142" s="172" t="str">
        <f>IF(I1142='Intro &amp; Setup'!$AC$49, Schedule!$P$7, "")</f>
        <v/>
      </c>
      <c r="Q1142" s="14"/>
      <c r="S1142" s="12" t="str">
        <f t="shared" si="268"/>
        <v/>
      </c>
      <c r="U1142" s="22">
        <f>IF(I1142='Intro &amp; Setup'!$AC$49, AF1142, 0)</f>
        <v>0</v>
      </c>
      <c r="V1142" s="57" t="str">
        <f t="shared" si="269"/>
        <v/>
      </c>
      <c r="X1142" s="5" t="str">
        <f t="shared" si="277"/>
        <v/>
      </c>
      <c r="Y1142" s="6" t="str">
        <f t="shared" si="277"/>
        <v/>
      </c>
      <c r="Z1142" s="7" t="str">
        <f t="shared" si="277"/>
        <v/>
      </c>
      <c r="AA1142" s="6"/>
      <c r="AB1142" s="32" t="str">
        <f t="shared" ca="1" si="278"/>
        <v/>
      </c>
      <c r="AC1142" s="59" t="str">
        <f t="shared" ca="1" si="278"/>
        <v/>
      </c>
      <c r="AD1142" s="60" t="str">
        <f t="shared" ca="1" si="278"/>
        <v/>
      </c>
      <c r="AE1142" s="59"/>
      <c r="AF1142" s="22" t="str">
        <f>IF(AND(I1142="", J1142=""), "", IF(AND(J1142="", 'Intro &amp; Setup'!$K$42&gt;0), 'Intro &amp; Setup'!$K$42, J1142))</f>
        <v/>
      </c>
      <c r="AO1142" s="37" t="str">
        <f>IF(B1142="", "", IF(COUNTIF($B$9:B1141, B1142)&gt;0, "", B1142))</f>
        <v/>
      </c>
      <c r="AP1142" s="37" t="str">
        <f t="shared" si="271"/>
        <v/>
      </c>
      <c r="AQ1142" s="37">
        <v>1134</v>
      </c>
      <c r="AR1142" s="37" t="str">
        <f t="shared" si="272"/>
        <v/>
      </c>
      <c r="AT1142" s="37" t="str">
        <f t="shared" si="273"/>
        <v/>
      </c>
      <c r="AV1142" s="22" t="str">
        <f t="shared" si="274"/>
        <v/>
      </c>
    </row>
    <row r="1143" spans="1:48" x14ac:dyDescent="0.25">
      <c r="A1143" s="14"/>
      <c r="B1143" s="145"/>
      <c r="C1143" s="146"/>
      <c r="D1143" s="147"/>
      <c r="E1143" s="147"/>
      <c r="F1143" s="148"/>
      <c r="G1143" s="149"/>
      <c r="H1143" s="150"/>
      <c r="I1143" s="151"/>
      <c r="J1143" s="152"/>
      <c r="K1143" s="14"/>
      <c r="L1143" s="162" t="str">
        <f t="shared" si="266"/>
        <v/>
      </c>
      <c r="M1143" s="163" t="str">
        <f t="shared" si="267"/>
        <v/>
      </c>
      <c r="N1143" s="164" t="str">
        <f t="shared" si="270"/>
        <v/>
      </c>
      <c r="O1143" s="14"/>
      <c r="P1143" s="172" t="str">
        <f>IF(I1143='Intro &amp; Setup'!$AC$49, Schedule!$P$7, "")</f>
        <v/>
      </c>
      <c r="Q1143" s="14"/>
      <c r="S1143" s="12" t="str">
        <f t="shared" si="268"/>
        <v/>
      </c>
      <c r="U1143" s="22">
        <f>IF(I1143='Intro &amp; Setup'!$AC$49, AF1143, 0)</f>
        <v>0</v>
      </c>
      <c r="V1143" s="57" t="str">
        <f t="shared" si="269"/>
        <v/>
      </c>
      <c r="X1143" s="5" t="str">
        <f t="shared" si="277"/>
        <v/>
      </c>
      <c r="Y1143" s="6" t="str">
        <f t="shared" si="277"/>
        <v/>
      </c>
      <c r="Z1143" s="7" t="str">
        <f t="shared" si="277"/>
        <v/>
      </c>
      <c r="AA1143" s="6"/>
      <c r="AB1143" s="32" t="str">
        <f t="shared" ca="1" si="278"/>
        <v/>
      </c>
      <c r="AC1143" s="59" t="str">
        <f t="shared" ca="1" si="278"/>
        <v/>
      </c>
      <c r="AD1143" s="60" t="str">
        <f t="shared" ca="1" si="278"/>
        <v/>
      </c>
      <c r="AE1143" s="59"/>
      <c r="AF1143" s="22" t="str">
        <f>IF(AND(I1143="", J1143=""), "", IF(AND(J1143="", 'Intro &amp; Setup'!$K$42&gt;0), 'Intro &amp; Setup'!$K$42, J1143))</f>
        <v/>
      </c>
      <c r="AO1143" s="37" t="str">
        <f>IF(B1143="", "", IF(COUNTIF($B$9:B1142, B1143)&gt;0, "", B1143))</f>
        <v/>
      </c>
      <c r="AP1143" s="37" t="str">
        <f t="shared" si="271"/>
        <v/>
      </c>
      <c r="AQ1143" s="37">
        <v>1135</v>
      </c>
      <c r="AR1143" s="37" t="str">
        <f t="shared" si="272"/>
        <v/>
      </c>
      <c r="AT1143" s="37" t="str">
        <f t="shared" si="273"/>
        <v/>
      </c>
      <c r="AV1143" s="22" t="str">
        <f t="shared" si="274"/>
        <v/>
      </c>
    </row>
    <row r="1144" spans="1:48" x14ac:dyDescent="0.25">
      <c r="A1144" s="14"/>
      <c r="B1144" s="145"/>
      <c r="C1144" s="146"/>
      <c r="D1144" s="147"/>
      <c r="E1144" s="147"/>
      <c r="F1144" s="148"/>
      <c r="G1144" s="149"/>
      <c r="H1144" s="150"/>
      <c r="I1144" s="151"/>
      <c r="J1144" s="152"/>
      <c r="K1144" s="14"/>
      <c r="L1144" s="162" t="str">
        <f t="shared" si="266"/>
        <v/>
      </c>
      <c r="M1144" s="163" t="str">
        <f t="shared" si="267"/>
        <v/>
      </c>
      <c r="N1144" s="164" t="str">
        <f t="shared" si="270"/>
        <v/>
      </c>
      <c r="O1144" s="14"/>
      <c r="P1144" s="172" t="str">
        <f>IF(I1144='Intro &amp; Setup'!$AC$49, Schedule!$P$7, "")</f>
        <v/>
      </c>
      <c r="Q1144" s="14"/>
      <c r="S1144" s="12" t="str">
        <f t="shared" si="268"/>
        <v/>
      </c>
      <c r="U1144" s="22">
        <f>IF(I1144='Intro &amp; Setup'!$AC$49, AF1144, 0)</f>
        <v>0</v>
      </c>
      <c r="V1144" s="57" t="str">
        <f t="shared" si="269"/>
        <v/>
      </c>
      <c r="X1144" s="5" t="str">
        <f t="shared" si="277"/>
        <v/>
      </c>
      <c r="Y1144" s="6" t="str">
        <f t="shared" si="277"/>
        <v/>
      </c>
      <c r="Z1144" s="7" t="str">
        <f t="shared" si="277"/>
        <v/>
      </c>
      <c r="AA1144" s="6"/>
      <c r="AB1144" s="32" t="str">
        <f t="shared" ca="1" si="278"/>
        <v/>
      </c>
      <c r="AC1144" s="59" t="str">
        <f t="shared" ca="1" si="278"/>
        <v/>
      </c>
      <c r="AD1144" s="60" t="str">
        <f t="shared" ca="1" si="278"/>
        <v/>
      </c>
      <c r="AE1144" s="59"/>
      <c r="AF1144" s="22" t="str">
        <f>IF(AND(I1144="", J1144=""), "", IF(AND(J1144="", 'Intro &amp; Setup'!$K$42&gt;0), 'Intro &amp; Setup'!$K$42, J1144))</f>
        <v/>
      </c>
      <c r="AO1144" s="37" t="str">
        <f>IF(B1144="", "", IF(COUNTIF($B$9:B1143, B1144)&gt;0, "", B1144))</f>
        <v/>
      </c>
      <c r="AP1144" s="37" t="str">
        <f t="shared" si="271"/>
        <v/>
      </c>
      <c r="AQ1144" s="37">
        <v>1136</v>
      </c>
      <c r="AR1144" s="37" t="str">
        <f t="shared" si="272"/>
        <v/>
      </c>
      <c r="AT1144" s="37" t="str">
        <f t="shared" si="273"/>
        <v/>
      </c>
      <c r="AV1144" s="22" t="str">
        <f t="shared" si="274"/>
        <v/>
      </c>
    </row>
    <row r="1145" spans="1:48" x14ac:dyDescent="0.25">
      <c r="A1145" s="14"/>
      <c r="B1145" s="145"/>
      <c r="C1145" s="146"/>
      <c r="D1145" s="147"/>
      <c r="E1145" s="147"/>
      <c r="F1145" s="148"/>
      <c r="G1145" s="149"/>
      <c r="H1145" s="150"/>
      <c r="I1145" s="151"/>
      <c r="J1145" s="152"/>
      <c r="K1145" s="14"/>
      <c r="L1145" s="162" t="str">
        <f t="shared" si="266"/>
        <v/>
      </c>
      <c r="M1145" s="163" t="str">
        <f t="shared" si="267"/>
        <v/>
      </c>
      <c r="N1145" s="164" t="str">
        <f t="shared" si="270"/>
        <v/>
      </c>
      <c r="O1145" s="14"/>
      <c r="P1145" s="172" t="str">
        <f>IF(I1145='Intro &amp; Setup'!$AC$49, Schedule!$P$7, "")</f>
        <v/>
      </c>
      <c r="Q1145" s="14"/>
      <c r="S1145" s="12" t="str">
        <f t="shared" si="268"/>
        <v/>
      </c>
      <c r="U1145" s="22">
        <f>IF(I1145='Intro &amp; Setup'!$AC$49, AF1145, 0)</f>
        <v>0</v>
      </c>
      <c r="V1145" s="57" t="str">
        <f t="shared" si="269"/>
        <v/>
      </c>
      <c r="X1145" s="5" t="str">
        <f t="shared" si="277"/>
        <v/>
      </c>
      <c r="Y1145" s="6" t="str">
        <f t="shared" si="277"/>
        <v/>
      </c>
      <c r="Z1145" s="7" t="str">
        <f t="shared" si="277"/>
        <v/>
      </c>
      <c r="AA1145" s="6"/>
      <c r="AB1145" s="32" t="str">
        <f t="shared" ca="1" si="278"/>
        <v/>
      </c>
      <c r="AC1145" s="59" t="str">
        <f t="shared" ca="1" si="278"/>
        <v/>
      </c>
      <c r="AD1145" s="60" t="str">
        <f t="shared" ca="1" si="278"/>
        <v/>
      </c>
      <c r="AE1145" s="59"/>
      <c r="AF1145" s="22" t="str">
        <f>IF(AND(I1145="", J1145=""), "", IF(AND(J1145="", 'Intro &amp; Setup'!$K$42&gt;0), 'Intro &amp; Setup'!$K$42, J1145))</f>
        <v/>
      </c>
      <c r="AO1145" s="37" t="str">
        <f>IF(B1145="", "", IF(COUNTIF($B$9:B1144, B1145)&gt;0, "", B1145))</f>
        <v/>
      </c>
      <c r="AP1145" s="37" t="str">
        <f t="shared" si="271"/>
        <v/>
      </c>
      <c r="AQ1145" s="37">
        <v>1137</v>
      </c>
      <c r="AR1145" s="37" t="str">
        <f t="shared" si="272"/>
        <v/>
      </c>
      <c r="AT1145" s="37" t="str">
        <f t="shared" si="273"/>
        <v/>
      </c>
      <c r="AV1145" s="22" t="str">
        <f t="shared" si="274"/>
        <v/>
      </c>
    </row>
    <row r="1146" spans="1:48" x14ac:dyDescent="0.25">
      <c r="A1146" s="14"/>
      <c r="B1146" s="145"/>
      <c r="C1146" s="146"/>
      <c r="D1146" s="147"/>
      <c r="E1146" s="147"/>
      <c r="F1146" s="148"/>
      <c r="G1146" s="149"/>
      <c r="H1146" s="150"/>
      <c r="I1146" s="151"/>
      <c r="J1146" s="152"/>
      <c r="K1146" s="14"/>
      <c r="L1146" s="162" t="str">
        <f t="shared" si="266"/>
        <v/>
      </c>
      <c r="M1146" s="163" t="str">
        <f t="shared" si="267"/>
        <v/>
      </c>
      <c r="N1146" s="164" t="str">
        <f t="shared" si="270"/>
        <v/>
      </c>
      <c r="O1146" s="14"/>
      <c r="P1146" s="172" t="str">
        <f>IF(I1146='Intro &amp; Setup'!$AC$49, Schedule!$P$7, "")</f>
        <v/>
      </c>
      <c r="Q1146" s="14"/>
      <c r="S1146" s="12" t="str">
        <f t="shared" si="268"/>
        <v/>
      </c>
      <c r="U1146" s="22">
        <f>IF(I1146='Intro &amp; Setup'!$AC$49, AF1146, 0)</f>
        <v>0</v>
      </c>
      <c r="V1146" s="57" t="str">
        <f t="shared" si="269"/>
        <v/>
      </c>
      <c r="X1146" s="5" t="str">
        <f t="shared" si="277"/>
        <v/>
      </c>
      <c r="Y1146" s="6" t="str">
        <f t="shared" si="277"/>
        <v/>
      </c>
      <c r="Z1146" s="7" t="str">
        <f t="shared" si="277"/>
        <v/>
      </c>
      <c r="AA1146" s="6"/>
      <c r="AB1146" s="32" t="str">
        <f t="shared" ca="1" si="278"/>
        <v/>
      </c>
      <c r="AC1146" s="59" t="str">
        <f t="shared" ca="1" si="278"/>
        <v/>
      </c>
      <c r="AD1146" s="60" t="str">
        <f t="shared" ca="1" si="278"/>
        <v/>
      </c>
      <c r="AE1146" s="59"/>
      <c r="AF1146" s="22" t="str">
        <f>IF(AND(I1146="", J1146=""), "", IF(AND(J1146="", 'Intro &amp; Setup'!$K$42&gt;0), 'Intro &amp; Setup'!$K$42, J1146))</f>
        <v/>
      </c>
      <c r="AO1146" s="37" t="str">
        <f>IF(B1146="", "", IF(COUNTIF($B$9:B1145, B1146)&gt;0, "", B1146))</f>
        <v/>
      </c>
      <c r="AP1146" s="37" t="str">
        <f t="shared" si="271"/>
        <v/>
      </c>
      <c r="AQ1146" s="37">
        <v>1138</v>
      </c>
      <c r="AR1146" s="37" t="str">
        <f t="shared" si="272"/>
        <v/>
      </c>
      <c r="AT1146" s="37" t="str">
        <f t="shared" si="273"/>
        <v/>
      </c>
      <c r="AV1146" s="22" t="str">
        <f t="shared" si="274"/>
        <v/>
      </c>
    </row>
    <row r="1147" spans="1:48" x14ac:dyDescent="0.25">
      <c r="A1147" s="14"/>
      <c r="B1147" s="145"/>
      <c r="C1147" s="146"/>
      <c r="D1147" s="147"/>
      <c r="E1147" s="147"/>
      <c r="F1147" s="148"/>
      <c r="G1147" s="149"/>
      <c r="H1147" s="150"/>
      <c r="I1147" s="151"/>
      <c r="J1147" s="152"/>
      <c r="K1147" s="14"/>
      <c r="L1147" s="162" t="str">
        <f t="shared" si="266"/>
        <v/>
      </c>
      <c r="M1147" s="163" t="str">
        <f t="shared" si="267"/>
        <v/>
      </c>
      <c r="N1147" s="164" t="str">
        <f t="shared" si="270"/>
        <v/>
      </c>
      <c r="O1147" s="14"/>
      <c r="P1147" s="172" t="str">
        <f>IF(I1147='Intro &amp; Setup'!$AC$49, Schedule!$P$7, "")</f>
        <v/>
      </c>
      <c r="Q1147" s="14"/>
      <c r="S1147" s="12" t="str">
        <f t="shared" si="268"/>
        <v/>
      </c>
      <c r="U1147" s="22">
        <f>IF(I1147='Intro &amp; Setup'!$AC$49, AF1147, 0)</f>
        <v>0</v>
      </c>
      <c r="V1147" s="57" t="str">
        <f t="shared" si="269"/>
        <v/>
      </c>
      <c r="X1147" s="5" t="str">
        <f t="shared" si="277"/>
        <v/>
      </c>
      <c r="Y1147" s="6" t="str">
        <f t="shared" si="277"/>
        <v/>
      </c>
      <c r="Z1147" s="7" t="str">
        <f t="shared" si="277"/>
        <v/>
      </c>
      <c r="AA1147" s="6"/>
      <c r="AB1147" s="32" t="str">
        <f t="shared" ca="1" si="278"/>
        <v/>
      </c>
      <c r="AC1147" s="59" t="str">
        <f t="shared" ca="1" si="278"/>
        <v/>
      </c>
      <c r="AD1147" s="60" t="str">
        <f t="shared" ca="1" si="278"/>
        <v/>
      </c>
      <c r="AE1147" s="59"/>
      <c r="AF1147" s="22" t="str">
        <f>IF(AND(I1147="", J1147=""), "", IF(AND(J1147="", 'Intro &amp; Setup'!$K$42&gt;0), 'Intro &amp; Setup'!$K$42, J1147))</f>
        <v/>
      </c>
      <c r="AO1147" s="37" t="str">
        <f>IF(B1147="", "", IF(COUNTIF($B$9:B1146, B1147)&gt;0, "", B1147))</f>
        <v/>
      </c>
      <c r="AP1147" s="37" t="str">
        <f t="shared" si="271"/>
        <v/>
      </c>
      <c r="AQ1147" s="37">
        <v>1139</v>
      </c>
      <c r="AR1147" s="37" t="str">
        <f t="shared" si="272"/>
        <v/>
      </c>
      <c r="AT1147" s="37" t="str">
        <f t="shared" si="273"/>
        <v/>
      </c>
      <c r="AV1147" s="22" t="str">
        <f t="shared" si="274"/>
        <v/>
      </c>
    </row>
    <row r="1148" spans="1:48" x14ac:dyDescent="0.25">
      <c r="A1148" s="14"/>
      <c r="B1148" s="145"/>
      <c r="C1148" s="146"/>
      <c r="D1148" s="147"/>
      <c r="E1148" s="147"/>
      <c r="F1148" s="148"/>
      <c r="G1148" s="149"/>
      <c r="H1148" s="150"/>
      <c r="I1148" s="151"/>
      <c r="J1148" s="152"/>
      <c r="K1148" s="14"/>
      <c r="L1148" s="162" t="str">
        <f t="shared" si="266"/>
        <v/>
      </c>
      <c r="M1148" s="163" t="str">
        <f t="shared" si="267"/>
        <v/>
      </c>
      <c r="N1148" s="164" t="str">
        <f t="shared" si="270"/>
        <v/>
      </c>
      <c r="O1148" s="14"/>
      <c r="P1148" s="172" t="str">
        <f>IF(I1148='Intro &amp; Setup'!$AC$49, Schedule!$P$7, "")</f>
        <v/>
      </c>
      <c r="Q1148" s="14"/>
      <c r="S1148" s="12" t="str">
        <f t="shared" si="268"/>
        <v/>
      </c>
      <c r="U1148" s="22">
        <f>IF(I1148='Intro &amp; Setup'!$AC$49, AF1148, 0)</f>
        <v>0</v>
      </c>
      <c r="V1148" s="57" t="str">
        <f t="shared" si="269"/>
        <v/>
      </c>
      <c r="X1148" s="5" t="str">
        <f t="shared" si="277"/>
        <v/>
      </c>
      <c r="Y1148" s="6" t="str">
        <f t="shared" si="277"/>
        <v/>
      </c>
      <c r="Z1148" s="7" t="str">
        <f t="shared" si="277"/>
        <v/>
      </c>
      <c r="AA1148" s="6"/>
      <c r="AB1148" s="32" t="str">
        <f t="shared" ca="1" si="278"/>
        <v/>
      </c>
      <c r="AC1148" s="59" t="str">
        <f t="shared" ca="1" si="278"/>
        <v/>
      </c>
      <c r="AD1148" s="60" t="str">
        <f t="shared" ca="1" si="278"/>
        <v/>
      </c>
      <c r="AE1148" s="59"/>
      <c r="AF1148" s="22" t="str">
        <f>IF(AND(I1148="", J1148=""), "", IF(AND(J1148="", 'Intro &amp; Setup'!$K$42&gt;0), 'Intro &amp; Setup'!$K$42, J1148))</f>
        <v/>
      </c>
      <c r="AO1148" s="37" t="str">
        <f>IF(B1148="", "", IF(COUNTIF($B$9:B1147, B1148)&gt;0, "", B1148))</f>
        <v/>
      </c>
      <c r="AP1148" s="37" t="str">
        <f t="shared" si="271"/>
        <v/>
      </c>
      <c r="AQ1148" s="37">
        <v>1140</v>
      </c>
      <c r="AR1148" s="37" t="str">
        <f t="shared" si="272"/>
        <v/>
      </c>
      <c r="AT1148" s="37" t="str">
        <f t="shared" si="273"/>
        <v/>
      </c>
      <c r="AV1148" s="22" t="str">
        <f t="shared" si="274"/>
        <v/>
      </c>
    </row>
    <row r="1149" spans="1:48" x14ac:dyDescent="0.25">
      <c r="A1149" s="14"/>
      <c r="B1149" s="145"/>
      <c r="C1149" s="146"/>
      <c r="D1149" s="147"/>
      <c r="E1149" s="147"/>
      <c r="F1149" s="148"/>
      <c r="G1149" s="149"/>
      <c r="H1149" s="150"/>
      <c r="I1149" s="151"/>
      <c r="J1149" s="152"/>
      <c r="K1149" s="14"/>
      <c r="L1149" s="162" t="str">
        <f t="shared" si="266"/>
        <v/>
      </c>
      <c r="M1149" s="163" t="str">
        <f t="shared" si="267"/>
        <v/>
      </c>
      <c r="N1149" s="164" t="str">
        <f t="shared" si="270"/>
        <v/>
      </c>
      <c r="O1149" s="14"/>
      <c r="P1149" s="172" t="str">
        <f>IF(I1149='Intro &amp; Setup'!$AC$49, Schedule!$P$7, "")</f>
        <v/>
      </c>
      <c r="Q1149" s="14"/>
      <c r="S1149" s="12" t="str">
        <f t="shared" si="268"/>
        <v/>
      </c>
      <c r="U1149" s="22">
        <f>IF(I1149='Intro &amp; Setup'!$AC$49, AF1149, 0)</f>
        <v>0</v>
      </c>
      <c r="V1149" s="57" t="str">
        <f t="shared" si="269"/>
        <v/>
      </c>
      <c r="X1149" s="5" t="str">
        <f t="shared" ref="X1149:Z1168" si="279">IF($I1149="", "", IF($S1149=X$8, $I1149, ""))</f>
        <v/>
      </c>
      <c r="Y1149" s="6" t="str">
        <f t="shared" si="279"/>
        <v/>
      </c>
      <c r="Z1149" s="7" t="str">
        <f t="shared" si="279"/>
        <v/>
      </c>
      <c r="AA1149" s="6"/>
      <c r="AB1149" s="32" t="str">
        <f t="shared" ref="AB1149:AD1168" ca="1" si="280">IF($S1149=AB$8, $AF1149, "")</f>
        <v/>
      </c>
      <c r="AC1149" s="59" t="str">
        <f t="shared" ca="1" si="280"/>
        <v/>
      </c>
      <c r="AD1149" s="60" t="str">
        <f t="shared" ca="1" si="280"/>
        <v/>
      </c>
      <c r="AE1149" s="59"/>
      <c r="AF1149" s="22" t="str">
        <f>IF(AND(I1149="", J1149=""), "", IF(AND(J1149="", 'Intro &amp; Setup'!$K$42&gt;0), 'Intro &amp; Setup'!$K$42, J1149))</f>
        <v/>
      </c>
      <c r="AO1149" s="37" t="str">
        <f>IF(B1149="", "", IF(COUNTIF($B$9:B1148, B1149)&gt;0, "", B1149))</f>
        <v/>
      </c>
      <c r="AP1149" s="37" t="str">
        <f t="shared" si="271"/>
        <v/>
      </c>
      <c r="AQ1149" s="37">
        <v>1141</v>
      </c>
      <c r="AR1149" s="37" t="str">
        <f t="shared" si="272"/>
        <v/>
      </c>
      <c r="AT1149" s="37" t="str">
        <f t="shared" si="273"/>
        <v/>
      </c>
      <c r="AV1149" s="22" t="str">
        <f t="shared" si="274"/>
        <v/>
      </c>
    </row>
    <row r="1150" spans="1:48" x14ac:dyDescent="0.25">
      <c r="A1150" s="14"/>
      <c r="B1150" s="145"/>
      <c r="C1150" s="146"/>
      <c r="D1150" s="147"/>
      <c r="E1150" s="147"/>
      <c r="F1150" s="148"/>
      <c r="G1150" s="149"/>
      <c r="H1150" s="150"/>
      <c r="I1150" s="151"/>
      <c r="J1150" s="152"/>
      <c r="K1150" s="14"/>
      <c r="L1150" s="162" t="str">
        <f t="shared" si="266"/>
        <v/>
      </c>
      <c r="M1150" s="163" t="str">
        <f t="shared" si="267"/>
        <v/>
      </c>
      <c r="N1150" s="164" t="str">
        <f t="shared" si="270"/>
        <v/>
      </c>
      <c r="O1150" s="14"/>
      <c r="P1150" s="172" t="str">
        <f>IF(I1150='Intro &amp; Setup'!$AC$49, Schedule!$P$7, "")</f>
        <v/>
      </c>
      <c r="Q1150" s="14"/>
      <c r="S1150" s="12" t="str">
        <f t="shared" si="268"/>
        <v/>
      </c>
      <c r="U1150" s="22">
        <f>IF(I1150='Intro &amp; Setup'!$AC$49, AF1150, 0)</f>
        <v>0</v>
      </c>
      <c r="V1150" s="57" t="str">
        <f t="shared" si="269"/>
        <v/>
      </c>
      <c r="X1150" s="5" t="str">
        <f t="shared" si="279"/>
        <v/>
      </c>
      <c r="Y1150" s="6" t="str">
        <f t="shared" si="279"/>
        <v/>
      </c>
      <c r="Z1150" s="7" t="str">
        <f t="shared" si="279"/>
        <v/>
      </c>
      <c r="AA1150" s="6"/>
      <c r="AB1150" s="32" t="str">
        <f t="shared" ca="1" si="280"/>
        <v/>
      </c>
      <c r="AC1150" s="59" t="str">
        <f t="shared" ca="1" si="280"/>
        <v/>
      </c>
      <c r="AD1150" s="60" t="str">
        <f t="shared" ca="1" si="280"/>
        <v/>
      </c>
      <c r="AE1150" s="59"/>
      <c r="AF1150" s="22" t="str">
        <f>IF(AND(I1150="", J1150=""), "", IF(AND(J1150="", 'Intro &amp; Setup'!$K$42&gt;0), 'Intro &amp; Setup'!$K$42, J1150))</f>
        <v/>
      </c>
      <c r="AO1150" s="37" t="str">
        <f>IF(B1150="", "", IF(COUNTIF($B$9:B1149, B1150)&gt;0, "", B1150))</f>
        <v/>
      </c>
      <c r="AP1150" s="37" t="str">
        <f t="shared" si="271"/>
        <v/>
      </c>
      <c r="AQ1150" s="37">
        <v>1142</v>
      </c>
      <c r="AR1150" s="37" t="str">
        <f t="shared" si="272"/>
        <v/>
      </c>
      <c r="AT1150" s="37" t="str">
        <f t="shared" si="273"/>
        <v/>
      </c>
      <c r="AV1150" s="22" t="str">
        <f t="shared" si="274"/>
        <v/>
      </c>
    </row>
    <row r="1151" spans="1:48" x14ac:dyDescent="0.25">
      <c r="A1151" s="14"/>
      <c r="B1151" s="145"/>
      <c r="C1151" s="146"/>
      <c r="D1151" s="147"/>
      <c r="E1151" s="147"/>
      <c r="F1151" s="148"/>
      <c r="G1151" s="149"/>
      <c r="H1151" s="150"/>
      <c r="I1151" s="151"/>
      <c r="J1151" s="152"/>
      <c r="K1151" s="14"/>
      <c r="L1151" s="162" t="str">
        <f t="shared" si="266"/>
        <v/>
      </c>
      <c r="M1151" s="163" t="str">
        <f t="shared" si="267"/>
        <v/>
      </c>
      <c r="N1151" s="164" t="str">
        <f t="shared" si="270"/>
        <v/>
      </c>
      <c r="O1151" s="14"/>
      <c r="P1151" s="172" t="str">
        <f>IF(I1151='Intro &amp; Setup'!$AC$49, Schedule!$P$7, "")</f>
        <v/>
      </c>
      <c r="Q1151" s="14"/>
      <c r="S1151" s="12" t="str">
        <f t="shared" si="268"/>
        <v/>
      </c>
      <c r="U1151" s="22">
        <f>IF(I1151='Intro &amp; Setup'!$AC$49, AF1151, 0)</f>
        <v>0</v>
      </c>
      <c r="V1151" s="57" t="str">
        <f t="shared" si="269"/>
        <v/>
      </c>
      <c r="X1151" s="5" t="str">
        <f t="shared" si="279"/>
        <v/>
      </c>
      <c r="Y1151" s="6" t="str">
        <f t="shared" si="279"/>
        <v/>
      </c>
      <c r="Z1151" s="7" t="str">
        <f t="shared" si="279"/>
        <v/>
      </c>
      <c r="AA1151" s="6"/>
      <c r="AB1151" s="32" t="str">
        <f t="shared" ca="1" si="280"/>
        <v/>
      </c>
      <c r="AC1151" s="59" t="str">
        <f t="shared" ca="1" si="280"/>
        <v/>
      </c>
      <c r="AD1151" s="60" t="str">
        <f t="shared" ca="1" si="280"/>
        <v/>
      </c>
      <c r="AE1151" s="59"/>
      <c r="AF1151" s="22" t="str">
        <f>IF(AND(I1151="", J1151=""), "", IF(AND(J1151="", 'Intro &amp; Setup'!$K$42&gt;0), 'Intro &amp; Setup'!$K$42, J1151))</f>
        <v/>
      </c>
      <c r="AO1151" s="37" t="str">
        <f>IF(B1151="", "", IF(COUNTIF($B$9:B1150, B1151)&gt;0, "", B1151))</f>
        <v/>
      </c>
      <c r="AP1151" s="37" t="str">
        <f t="shared" si="271"/>
        <v/>
      </c>
      <c r="AQ1151" s="37">
        <v>1143</v>
      </c>
      <c r="AR1151" s="37" t="str">
        <f t="shared" si="272"/>
        <v/>
      </c>
      <c r="AT1151" s="37" t="str">
        <f t="shared" si="273"/>
        <v/>
      </c>
      <c r="AV1151" s="22" t="str">
        <f t="shared" si="274"/>
        <v/>
      </c>
    </row>
    <row r="1152" spans="1:48" x14ac:dyDescent="0.25">
      <c r="A1152" s="14"/>
      <c r="B1152" s="145"/>
      <c r="C1152" s="146"/>
      <c r="D1152" s="147"/>
      <c r="E1152" s="147"/>
      <c r="F1152" s="148"/>
      <c r="G1152" s="149"/>
      <c r="H1152" s="150"/>
      <c r="I1152" s="151"/>
      <c r="J1152" s="152"/>
      <c r="K1152" s="14"/>
      <c r="L1152" s="162" t="str">
        <f t="shared" si="266"/>
        <v/>
      </c>
      <c r="M1152" s="163" t="str">
        <f t="shared" si="267"/>
        <v/>
      </c>
      <c r="N1152" s="164" t="str">
        <f t="shared" si="270"/>
        <v/>
      </c>
      <c r="O1152" s="14"/>
      <c r="P1152" s="172" t="str">
        <f>IF(I1152='Intro &amp; Setup'!$AC$49, Schedule!$P$7, "")</f>
        <v/>
      </c>
      <c r="Q1152" s="14"/>
      <c r="S1152" s="12" t="str">
        <f t="shared" si="268"/>
        <v/>
      </c>
      <c r="U1152" s="22">
        <f>IF(I1152='Intro &amp; Setup'!$AC$49, AF1152, 0)</f>
        <v>0</v>
      </c>
      <c r="V1152" s="57" t="str">
        <f t="shared" si="269"/>
        <v/>
      </c>
      <c r="X1152" s="5" t="str">
        <f t="shared" si="279"/>
        <v/>
      </c>
      <c r="Y1152" s="6" t="str">
        <f t="shared" si="279"/>
        <v/>
      </c>
      <c r="Z1152" s="7" t="str">
        <f t="shared" si="279"/>
        <v/>
      </c>
      <c r="AA1152" s="6"/>
      <c r="AB1152" s="32" t="str">
        <f t="shared" ca="1" si="280"/>
        <v/>
      </c>
      <c r="AC1152" s="59" t="str">
        <f t="shared" ca="1" si="280"/>
        <v/>
      </c>
      <c r="AD1152" s="60" t="str">
        <f t="shared" ca="1" si="280"/>
        <v/>
      </c>
      <c r="AE1152" s="59"/>
      <c r="AF1152" s="22" t="str">
        <f>IF(AND(I1152="", J1152=""), "", IF(AND(J1152="", 'Intro &amp; Setup'!$K$42&gt;0), 'Intro &amp; Setup'!$K$42, J1152))</f>
        <v/>
      </c>
      <c r="AO1152" s="37" t="str">
        <f>IF(B1152="", "", IF(COUNTIF($B$9:B1151, B1152)&gt;0, "", B1152))</f>
        <v/>
      </c>
      <c r="AP1152" s="37" t="str">
        <f t="shared" si="271"/>
        <v/>
      </c>
      <c r="AQ1152" s="37">
        <v>1144</v>
      </c>
      <c r="AR1152" s="37" t="str">
        <f t="shared" si="272"/>
        <v/>
      </c>
      <c r="AT1152" s="37" t="str">
        <f t="shared" si="273"/>
        <v/>
      </c>
      <c r="AV1152" s="22" t="str">
        <f t="shared" si="274"/>
        <v/>
      </c>
    </row>
    <row r="1153" spans="1:48" x14ac:dyDescent="0.25">
      <c r="A1153" s="14"/>
      <c r="B1153" s="145"/>
      <c r="C1153" s="146"/>
      <c r="D1153" s="147"/>
      <c r="E1153" s="147"/>
      <c r="F1153" s="148"/>
      <c r="G1153" s="149"/>
      <c r="H1153" s="150"/>
      <c r="I1153" s="151"/>
      <c r="J1153" s="152"/>
      <c r="K1153" s="14"/>
      <c r="L1153" s="162" t="str">
        <f t="shared" si="266"/>
        <v/>
      </c>
      <c r="M1153" s="163" t="str">
        <f t="shared" si="267"/>
        <v/>
      </c>
      <c r="N1153" s="164" t="str">
        <f t="shared" si="270"/>
        <v/>
      </c>
      <c r="O1153" s="14"/>
      <c r="P1153" s="172" t="str">
        <f>IF(I1153='Intro &amp; Setup'!$AC$49, Schedule!$P$7, "")</f>
        <v/>
      </c>
      <c r="Q1153" s="14"/>
      <c r="S1153" s="12" t="str">
        <f t="shared" si="268"/>
        <v/>
      </c>
      <c r="U1153" s="22">
        <f>IF(I1153='Intro &amp; Setup'!$AC$49, AF1153, 0)</f>
        <v>0</v>
      </c>
      <c r="V1153" s="57" t="str">
        <f t="shared" si="269"/>
        <v/>
      </c>
      <c r="X1153" s="5" t="str">
        <f t="shared" si="279"/>
        <v/>
      </c>
      <c r="Y1153" s="6" t="str">
        <f t="shared" si="279"/>
        <v/>
      </c>
      <c r="Z1153" s="7" t="str">
        <f t="shared" si="279"/>
        <v/>
      </c>
      <c r="AA1153" s="6"/>
      <c r="AB1153" s="32" t="str">
        <f t="shared" ca="1" si="280"/>
        <v/>
      </c>
      <c r="AC1153" s="59" t="str">
        <f t="shared" ca="1" si="280"/>
        <v/>
      </c>
      <c r="AD1153" s="60" t="str">
        <f t="shared" ca="1" si="280"/>
        <v/>
      </c>
      <c r="AE1153" s="59"/>
      <c r="AF1153" s="22" t="str">
        <f>IF(AND(I1153="", J1153=""), "", IF(AND(J1153="", 'Intro &amp; Setup'!$K$42&gt;0), 'Intro &amp; Setup'!$K$42, J1153))</f>
        <v/>
      </c>
      <c r="AO1153" s="37" t="str">
        <f>IF(B1153="", "", IF(COUNTIF($B$9:B1152, B1153)&gt;0, "", B1153))</f>
        <v/>
      </c>
      <c r="AP1153" s="37" t="str">
        <f t="shared" si="271"/>
        <v/>
      </c>
      <c r="AQ1153" s="37">
        <v>1145</v>
      </c>
      <c r="AR1153" s="37" t="str">
        <f t="shared" si="272"/>
        <v/>
      </c>
      <c r="AT1153" s="37" t="str">
        <f t="shared" si="273"/>
        <v/>
      </c>
      <c r="AV1153" s="22" t="str">
        <f t="shared" si="274"/>
        <v/>
      </c>
    </row>
    <row r="1154" spans="1:48" x14ac:dyDescent="0.25">
      <c r="A1154" s="14"/>
      <c r="B1154" s="145"/>
      <c r="C1154" s="146"/>
      <c r="D1154" s="147"/>
      <c r="E1154" s="147"/>
      <c r="F1154" s="148"/>
      <c r="G1154" s="149"/>
      <c r="H1154" s="150"/>
      <c r="I1154" s="151"/>
      <c r="J1154" s="152"/>
      <c r="K1154" s="14"/>
      <c r="L1154" s="162" t="str">
        <f t="shared" si="266"/>
        <v/>
      </c>
      <c r="M1154" s="163" t="str">
        <f t="shared" si="267"/>
        <v/>
      </c>
      <c r="N1154" s="164" t="str">
        <f t="shared" si="270"/>
        <v/>
      </c>
      <c r="O1154" s="14"/>
      <c r="P1154" s="172" t="str">
        <f>IF(I1154='Intro &amp; Setup'!$AC$49, Schedule!$P$7, "")</f>
        <v/>
      </c>
      <c r="Q1154" s="14"/>
      <c r="S1154" s="12" t="str">
        <f t="shared" si="268"/>
        <v/>
      </c>
      <c r="U1154" s="22">
        <f>IF(I1154='Intro &amp; Setup'!$AC$49, AF1154, 0)</f>
        <v>0</v>
      </c>
      <c r="V1154" s="57" t="str">
        <f t="shared" si="269"/>
        <v/>
      </c>
      <c r="X1154" s="5" t="str">
        <f t="shared" si="279"/>
        <v/>
      </c>
      <c r="Y1154" s="6" t="str">
        <f t="shared" si="279"/>
        <v/>
      </c>
      <c r="Z1154" s="7" t="str">
        <f t="shared" si="279"/>
        <v/>
      </c>
      <c r="AA1154" s="6"/>
      <c r="AB1154" s="32" t="str">
        <f t="shared" ca="1" si="280"/>
        <v/>
      </c>
      <c r="AC1154" s="59" t="str">
        <f t="shared" ca="1" si="280"/>
        <v/>
      </c>
      <c r="AD1154" s="60" t="str">
        <f t="shared" ca="1" si="280"/>
        <v/>
      </c>
      <c r="AE1154" s="59"/>
      <c r="AF1154" s="22" t="str">
        <f>IF(AND(I1154="", J1154=""), "", IF(AND(J1154="", 'Intro &amp; Setup'!$K$42&gt;0), 'Intro &amp; Setup'!$K$42, J1154))</f>
        <v/>
      </c>
      <c r="AO1154" s="37" t="str">
        <f>IF(B1154="", "", IF(COUNTIF($B$9:B1153, B1154)&gt;0, "", B1154))</f>
        <v/>
      </c>
      <c r="AP1154" s="37" t="str">
        <f t="shared" si="271"/>
        <v/>
      </c>
      <c r="AQ1154" s="37">
        <v>1146</v>
      </c>
      <c r="AR1154" s="37" t="str">
        <f t="shared" si="272"/>
        <v/>
      </c>
      <c r="AT1154" s="37" t="str">
        <f t="shared" si="273"/>
        <v/>
      </c>
      <c r="AV1154" s="22" t="str">
        <f t="shared" si="274"/>
        <v/>
      </c>
    </row>
    <row r="1155" spans="1:48" x14ac:dyDescent="0.25">
      <c r="A1155" s="14"/>
      <c r="B1155" s="145"/>
      <c r="C1155" s="146"/>
      <c r="D1155" s="147"/>
      <c r="E1155" s="147"/>
      <c r="F1155" s="148"/>
      <c r="G1155" s="149"/>
      <c r="H1155" s="150"/>
      <c r="I1155" s="151"/>
      <c r="J1155" s="152"/>
      <c r="K1155" s="14"/>
      <c r="L1155" s="162" t="str">
        <f t="shared" si="266"/>
        <v/>
      </c>
      <c r="M1155" s="163" t="str">
        <f t="shared" si="267"/>
        <v/>
      </c>
      <c r="N1155" s="164" t="str">
        <f t="shared" si="270"/>
        <v/>
      </c>
      <c r="O1155" s="14"/>
      <c r="P1155" s="172" t="str">
        <f>IF(I1155='Intro &amp; Setup'!$AC$49, Schedule!$P$7, "")</f>
        <v/>
      </c>
      <c r="Q1155" s="14"/>
      <c r="S1155" s="12" t="str">
        <f t="shared" si="268"/>
        <v/>
      </c>
      <c r="U1155" s="22">
        <f>IF(I1155='Intro &amp; Setup'!$AC$49, AF1155, 0)</f>
        <v>0</v>
      </c>
      <c r="V1155" s="57" t="str">
        <f t="shared" si="269"/>
        <v/>
      </c>
      <c r="X1155" s="5" t="str">
        <f t="shared" si="279"/>
        <v/>
      </c>
      <c r="Y1155" s="6" t="str">
        <f t="shared" si="279"/>
        <v/>
      </c>
      <c r="Z1155" s="7" t="str">
        <f t="shared" si="279"/>
        <v/>
      </c>
      <c r="AA1155" s="6"/>
      <c r="AB1155" s="32" t="str">
        <f t="shared" ca="1" si="280"/>
        <v/>
      </c>
      <c r="AC1155" s="59" t="str">
        <f t="shared" ca="1" si="280"/>
        <v/>
      </c>
      <c r="AD1155" s="60" t="str">
        <f t="shared" ca="1" si="280"/>
        <v/>
      </c>
      <c r="AE1155" s="59"/>
      <c r="AF1155" s="22" t="str">
        <f>IF(AND(I1155="", J1155=""), "", IF(AND(J1155="", 'Intro &amp; Setup'!$K$42&gt;0), 'Intro &amp; Setup'!$K$42, J1155))</f>
        <v/>
      </c>
      <c r="AO1155" s="37" t="str">
        <f>IF(B1155="", "", IF(COUNTIF($B$9:B1154, B1155)&gt;0, "", B1155))</f>
        <v/>
      </c>
      <c r="AP1155" s="37" t="str">
        <f t="shared" si="271"/>
        <v/>
      </c>
      <c r="AQ1155" s="37">
        <v>1147</v>
      </c>
      <c r="AR1155" s="37" t="str">
        <f t="shared" si="272"/>
        <v/>
      </c>
      <c r="AT1155" s="37" t="str">
        <f t="shared" si="273"/>
        <v/>
      </c>
      <c r="AV1155" s="22" t="str">
        <f t="shared" si="274"/>
        <v/>
      </c>
    </row>
    <row r="1156" spans="1:48" x14ac:dyDescent="0.25">
      <c r="A1156" s="14"/>
      <c r="B1156" s="145"/>
      <c r="C1156" s="146"/>
      <c r="D1156" s="147"/>
      <c r="E1156" s="147"/>
      <c r="F1156" s="148"/>
      <c r="G1156" s="149"/>
      <c r="H1156" s="150"/>
      <c r="I1156" s="151"/>
      <c r="J1156" s="152"/>
      <c r="K1156" s="14"/>
      <c r="L1156" s="162" t="str">
        <f t="shared" si="266"/>
        <v/>
      </c>
      <c r="M1156" s="163" t="str">
        <f t="shared" si="267"/>
        <v/>
      </c>
      <c r="N1156" s="164" t="str">
        <f t="shared" si="270"/>
        <v/>
      </c>
      <c r="O1156" s="14"/>
      <c r="P1156" s="172" t="str">
        <f>IF(I1156='Intro &amp; Setup'!$AC$49, Schedule!$P$7, "")</f>
        <v/>
      </c>
      <c r="Q1156" s="14"/>
      <c r="S1156" s="12" t="str">
        <f t="shared" si="268"/>
        <v/>
      </c>
      <c r="U1156" s="22">
        <f>IF(I1156='Intro &amp; Setup'!$AC$49, AF1156, 0)</f>
        <v>0</v>
      </c>
      <c r="V1156" s="57" t="str">
        <f t="shared" si="269"/>
        <v/>
      </c>
      <c r="X1156" s="5" t="str">
        <f t="shared" si="279"/>
        <v/>
      </c>
      <c r="Y1156" s="6" t="str">
        <f t="shared" si="279"/>
        <v/>
      </c>
      <c r="Z1156" s="7" t="str">
        <f t="shared" si="279"/>
        <v/>
      </c>
      <c r="AA1156" s="6"/>
      <c r="AB1156" s="32" t="str">
        <f t="shared" ca="1" si="280"/>
        <v/>
      </c>
      <c r="AC1156" s="59" t="str">
        <f t="shared" ca="1" si="280"/>
        <v/>
      </c>
      <c r="AD1156" s="60" t="str">
        <f t="shared" ca="1" si="280"/>
        <v/>
      </c>
      <c r="AE1156" s="59"/>
      <c r="AF1156" s="22" t="str">
        <f>IF(AND(I1156="", J1156=""), "", IF(AND(J1156="", 'Intro &amp; Setup'!$K$42&gt;0), 'Intro &amp; Setup'!$K$42, J1156))</f>
        <v/>
      </c>
      <c r="AO1156" s="37" t="str">
        <f>IF(B1156="", "", IF(COUNTIF($B$9:B1155, B1156)&gt;0, "", B1156))</f>
        <v/>
      </c>
      <c r="AP1156" s="37" t="str">
        <f t="shared" si="271"/>
        <v/>
      </c>
      <c r="AQ1156" s="37">
        <v>1148</v>
      </c>
      <c r="AR1156" s="37" t="str">
        <f t="shared" si="272"/>
        <v/>
      </c>
      <c r="AT1156" s="37" t="str">
        <f t="shared" si="273"/>
        <v/>
      </c>
      <c r="AV1156" s="22" t="str">
        <f t="shared" si="274"/>
        <v/>
      </c>
    </row>
    <row r="1157" spans="1:48" x14ac:dyDescent="0.25">
      <c r="A1157" s="14"/>
      <c r="B1157" s="145"/>
      <c r="C1157" s="146"/>
      <c r="D1157" s="147"/>
      <c r="E1157" s="147"/>
      <c r="F1157" s="148"/>
      <c r="G1157" s="149"/>
      <c r="H1157" s="150"/>
      <c r="I1157" s="151"/>
      <c r="J1157" s="152"/>
      <c r="K1157" s="14"/>
      <c r="L1157" s="162" t="str">
        <f t="shared" si="266"/>
        <v/>
      </c>
      <c r="M1157" s="163" t="str">
        <f t="shared" si="267"/>
        <v/>
      </c>
      <c r="N1157" s="164" t="str">
        <f t="shared" si="270"/>
        <v/>
      </c>
      <c r="O1157" s="14"/>
      <c r="P1157" s="172" t="str">
        <f>IF(I1157='Intro &amp; Setup'!$AC$49, Schedule!$P$7, "")</f>
        <v/>
      </c>
      <c r="Q1157" s="14"/>
      <c r="S1157" s="12" t="str">
        <f t="shared" si="268"/>
        <v/>
      </c>
      <c r="U1157" s="22">
        <f>IF(I1157='Intro &amp; Setup'!$AC$49, AF1157, 0)</f>
        <v>0</v>
      </c>
      <c r="V1157" s="57" t="str">
        <f t="shared" si="269"/>
        <v/>
      </c>
      <c r="X1157" s="5" t="str">
        <f t="shared" si="279"/>
        <v/>
      </c>
      <c r="Y1157" s="6" t="str">
        <f t="shared" si="279"/>
        <v/>
      </c>
      <c r="Z1157" s="7" t="str">
        <f t="shared" si="279"/>
        <v/>
      </c>
      <c r="AA1157" s="6"/>
      <c r="AB1157" s="32" t="str">
        <f t="shared" ca="1" si="280"/>
        <v/>
      </c>
      <c r="AC1157" s="59" t="str">
        <f t="shared" ca="1" si="280"/>
        <v/>
      </c>
      <c r="AD1157" s="60" t="str">
        <f t="shared" ca="1" si="280"/>
        <v/>
      </c>
      <c r="AE1157" s="59"/>
      <c r="AF1157" s="22" t="str">
        <f>IF(AND(I1157="", J1157=""), "", IF(AND(J1157="", 'Intro &amp; Setup'!$K$42&gt;0), 'Intro &amp; Setup'!$K$42, J1157))</f>
        <v/>
      </c>
      <c r="AO1157" s="37" t="str">
        <f>IF(B1157="", "", IF(COUNTIF($B$9:B1156, B1157)&gt;0, "", B1157))</f>
        <v/>
      </c>
      <c r="AP1157" s="37" t="str">
        <f t="shared" si="271"/>
        <v/>
      </c>
      <c r="AQ1157" s="37">
        <v>1149</v>
      </c>
      <c r="AR1157" s="37" t="str">
        <f t="shared" si="272"/>
        <v/>
      </c>
      <c r="AT1157" s="37" t="str">
        <f t="shared" si="273"/>
        <v/>
      </c>
      <c r="AV1157" s="22" t="str">
        <f t="shared" si="274"/>
        <v/>
      </c>
    </row>
    <row r="1158" spans="1:48" x14ac:dyDescent="0.25">
      <c r="A1158" s="14"/>
      <c r="B1158" s="145"/>
      <c r="C1158" s="146"/>
      <c r="D1158" s="147"/>
      <c r="E1158" s="147"/>
      <c r="F1158" s="148"/>
      <c r="G1158" s="149"/>
      <c r="H1158" s="150"/>
      <c r="I1158" s="151"/>
      <c r="J1158" s="152"/>
      <c r="K1158" s="14"/>
      <c r="L1158" s="162" t="str">
        <f t="shared" si="266"/>
        <v/>
      </c>
      <c r="M1158" s="163" t="str">
        <f t="shared" si="267"/>
        <v/>
      </c>
      <c r="N1158" s="164" t="str">
        <f t="shared" si="270"/>
        <v/>
      </c>
      <c r="O1158" s="14"/>
      <c r="P1158" s="172" t="str">
        <f>IF(I1158='Intro &amp; Setup'!$AC$49, Schedule!$P$7, "")</f>
        <v/>
      </c>
      <c r="Q1158" s="14"/>
      <c r="S1158" s="12" t="str">
        <f t="shared" si="268"/>
        <v/>
      </c>
      <c r="U1158" s="22">
        <f>IF(I1158='Intro &amp; Setup'!$AC$49, AF1158, 0)</f>
        <v>0</v>
      </c>
      <c r="V1158" s="57" t="str">
        <f t="shared" si="269"/>
        <v/>
      </c>
      <c r="X1158" s="5" t="str">
        <f t="shared" si="279"/>
        <v/>
      </c>
      <c r="Y1158" s="6" t="str">
        <f t="shared" si="279"/>
        <v/>
      </c>
      <c r="Z1158" s="7" t="str">
        <f t="shared" si="279"/>
        <v/>
      </c>
      <c r="AA1158" s="6"/>
      <c r="AB1158" s="32" t="str">
        <f t="shared" ca="1" si="280"/>
        <v/>
      </c>
      <c r="AC1158" s="59" t="str">
        <f t="shared" ca="1" si="280"/>
        <v/>
      </c>
      <c r="AD1158" s="60" t="str">
        <f t="shared" ca="1" si="280"/>
        <v/>
      </c>
      <c r="AE1158" s="59"/>
      <c r="AF1158" s="22" t="str">
        <f>IF(AND(I1158="", J1158=""), "", IF(AND(J1158="", 'Intro &amp; Setup'!$K$42&gt;0), 'Intro &amp; Setup'!$K$42, J1158))</f>
        <v/>
      </c>
      <c r="AO1158" s="37" t="str">
        <f>IF(B1158="", "", IF(COUNTIF($B$9:B1157, B1158)&gt;0, "", B1158))</f>
        <v/>
      </c>
      <c r="AP1158" s="37" t="str">
        <f t="shared" si="271"/>
        <v/>
      </c>
      <c r="AQ1158" s="37">
        <v>1150</v>
      </c>
      <c r="AR1158" s="37" t="str">
        <f t="shared" si="272"/>
        <v/>
      </c>
      <c r="AT1158" s="37" t="str">
        <f t="shared" si="273"/>
        <v/>
      </c>
      <c r="AV1158" s="22" t="str">
        <f t="shared" si="274"/>
        <v/>
      </c>
    </row>
    <row r="1159" spans="1:48" x14ac:dyDescent="0.25">
      <c r="A1159" s="14"/>
      <c r="B1159" s="145"/>
      <c r="C1159" s="146"/>
      <c r="D1159" s="147"/>
      <c r="E1159" s="147"/>
      <c r="F1159" s="148"/>
      <c r="G1159" s="149"/>
      <c r="H1159" s="150"/>
      <c r="I1159" s="151"/>
      <c r="J1159" s="152"/>
      <c r="K1159" s="14"/>
      <c r="L1159" s="162" t="str">
        <f t="shared" si="266"/>
        <v/>
      </c>
      <c r="M1159" s="163" t="str">
        <f t="shared" si="267"/>
        <v/>
      </c>
      <c r="N1159" s="164" t="str">
        <f t="shared" si="270"/>
        <v/>
      </c>
      <c r="O1159" s="14"/>
      <c r="P1159" s="172" t="str">
        <f>IF(I1159='Intro &amp; Setup'!$AC$49, Schedule!$P$7, "")</f>
        <v/>
      </c>
      <c r="Q1159" s="14"/>
      <c r="S1159" s="12" t="str">
        <f t="shared" si="268"/>
        <v/>
      </c>
      <c r="U1159" s="22">
        <f>IF(I1159='Intro &amp; Setup'!$AC$49, AF1159, 0)</f>
        <v>0</v>
      </c>
      <c r="V1159" s="57" t="str">
        <f t="shared" si="269"/>
        <v/>
      </c>
      <c r="X1159" s="5" t="str">
        <f t="shared" si="279"/>
        <v/>
      </c>
      <c r="Y1159" s="6" t="str">
        <f t="shared" si="279"/>
        <v/>
      </c>
      <c r="Z1159" s="7" t="str">
        <f t="shared" si="279"/>
        <v/>
      </c>
      <c r="AA1159" s="6"/>
      <c r="AB1159" s="32" t="str">
        <f t="shared" ca="1" si="280"/>
        <v/>
      </c>
      <c r="AC1159" s="59" t="str">
        <f t="shared" ca="1" si="280"/>
        <v/>
      </c>
      <c r="AD1159" s="60" t="str">
        <f t="shared" ca="1" si="280"/>
        <v/>
      </c>
      <c r="AE1159" s="59"/>
      <c r="AF1159" s="22" t="str">
        <f>IF(AND(I1159="", J1159=""), "", IF(AND(J1159="", 'Intro &amp; Setup'!$K$42&gt;0), 'Intro &amp; Setup'!$K$42, J1159))</f>
        <v/>
      </c>
      <c r="AO1159" s="37" t="str">
        <f>IF(B1159="", "", IF(COUNTIF($B$9:B1158, B1159)&gt;0, "", B1159))</f>
        <v/>
      </c>
      <c r="AP1159" s="37" t="str">
        <f t="shared" si="271"/>
        <v/>
      </c>
      <c r="AQ1159" s="37">
        <v>1151</v>
      </c>
      <c r="AR1159" s="37" t="str">
        <f t="shared" si="272"/>
        <v/>
      </c>
      <c r="AT1159" s="37" t="str">
        <f t="shared" si="273"/>
        <v/>
      </c>
      <c r="AV1159" s="22" t="str">
        <f t="shared" si="274"/>
        <v/>
      </c>
    </row>
    <row r="1160" spans="1:48" x14ac:dyDescent="0.25">
      <c r="A1160" s="14"/>
      <c r="B1160" s="145"/>
      <c r="C1160" s="146"/>
      <c r="D1160" s="147"/>
      <c r="E1160" s="147"/>
      <c r="F1160" s="148"/>
      <c r="G1160" s="149"/>
      <c r="H1160" s="150"/>
      <c r="I1160" s="151"/>
      <c r="J1160" s="152"/>
      <c r="K1160" s="14"/>
      <c r="L1160" s="162" t="str">
        <f t="shared" si="266"/>
        <v/>
      </c>
      <c r="M1160" s="163" t="str">
        <f t="shared" si="267"/>
        <v/>
      </c>
      <c r="N1160" s="164" t="str">
        <f t="shared" si="270"/>
        <v/>
      </c>
      <c r="O1160" s="14"/>
      <c r="P1160" s="172" t="str">
        <f>IF(I1160='Intro &amp; Setup'!$AC$49, Schedule!$P$7, "")</f>
        <v/>
      </c>
      <c r="Q1160" s="14"/>
      <c r="S1160" s="12" t="str">
        <f t="shared" si="268"/>
        <v/>
      </c>
      <c r="U1160" s="22">
        <f>IF(I1160='Intro &amp; Setup'!$AC$49, AF1160, 0)</f>
        <v>0</v>
      </c>
      <c r="V1160" s="57" t="str">
        <f t="shared" si="269"/>
        <v/>
      </c>
      <c r="X1160" s="5" t="str">
        <f t="shared" si="279"/>
        <v/>
      </c>
      <c r="Y1160" s="6" t="str">
        <f t="shared" si="279"/>
        <v/>
      </c>
      <c r="Z1160" s="7" t="str">
        <f t="shared" si="279"/>
        <v/>
      </c>
      <c r="AA1160" s="6"/>
      <c r="AB1160" s="32" t="str">
        <f t="shared" ca="1" si="280"/>
        <v/>
      </c>
      <c r="AC1160" s="59" t="str">
        <f t="shared" ca="1" si="280"/>
        <v/>
      </c>
      <c r="AD1160" s="60" t="str">
        <f t="shared" ca="1" si="280"/>
        <v/>
      </c>
      <c r="AE1160" s="59"/>
      <c r="AF1160" s="22" t="str">
        <f>IF(AND(I1160="", J1160=""), "", IF(AND(J1160="", 'Intro &amp; Setup'!$K$42&gt;0), 'Intro &amp; Setup'!$K$42, J1160))</f>
        <v/>
      </c>
      <c r="AO1160" s="37" t="str">
        <f>IF(B1160="", "", IF(COUNTIF($B$9:B1159, B1160)&gt;0, "", B1160))</f>
        <v/>
      </c>
      <c r="AP1160" s="37" t="str">
        <f t="shared" si="271"/>
        <v/>
      </c>
      <c r="AQ1160" s="37">
        <v>1152</v>
      </c>
      <c r="AR1160" s="37" t="str">
        <f t="shared" si="272"/>
        <v/>
      </c>
      <c r="AT1160" s="37" t="str">
        <f t="shared" si="273"/>
        <v/>
      </c>
      <c r="AV1160" s="22" t="str">
        <f t="shared" si="274"/>
        <v/>
      </c>
    </row>
    <row r="1161" spans="1:48" x14ac:dyDescent="0.25">
      <c r="A1161" s="14"/>
      <c r="B1161" s="145"/>
      <c r="C1161" s="146"/>
      <c r="D1161" s="147"/>
      <c r="E1161" s="147"/>
      <c r="F1161" s="148"/>
      <c r="G1161" s="149"/>
      <c r="H1161" s="150"/>
      <c r="I1161" s="151"/>
      <c r="J1161" s="152"/>
      <c r="K1161" s="14"/>
      <c r="L1161" s="162" t="str">
        <f t="shared" ref="L1161:L1224" si="281">IF(I1161="", "", IFERROR((SUMIF($S$9:$S$5008, S1161, $U$9:$U$5008))-(INDEX($AJ$3:$AJ$14, MATCH(S1161, $AI$3:$AI$14, 0))), ""))</f>
        <v/>
      </c>
      <c r="M1161" s="163" t="str">
        <f t="shared" ref="M1161:M1224" si="282">IF(H1161="", "", (SUMIF($H$9:$H$5008, "&lt;" &amp; V1161, $U$9:$U$5008))-(SUMIF($AH$3:$AH$14, "&lt;" &amp; V1161, $AJ$3:$AJ$14)))</f>
        <v/>
      </c>
      <c r="N1161" s="164" t="str">
        <f t="shared" si="270"/>
        <v/>
      </c>
      <c r="O1161" s="14"/>
      <c r="P1161" s="172" t="str">
        <f>IF(I1161='Intro &amp; Setup'!$AC$49, Schedule!$P$7, "")</f>
        <v/>
      </c>
      <c r="Q1161" s="14"/>
      <c r="S1161" s="12" t="str">
        <f t="shared" ref="S1161:S1224" si="283">IF(H1161="", "", TEXT(H1161, "mmmm yyyy"))</f>
        <v/>
      </c>
      <c r="U1161" s="22">
        <f>IF(I1161='Intro &amp; Setup'!$AC$49, AF1161, 0)</f>
        <v>0</v>
      </c>
      <c r="V1161" s="57" t="str">
        <f t="shared" ref="V1161:V1224" si="284">IF(H1161="", "", DATE(YEAR(H1161), MONTH(H1161), DAY(1)))</f>
        <v/>
      </c>
      <c r="X1161" s="5" t="str">
        <f t="shared" si="279"/>
        <v/>
      </c>
      <c r="Y1161" s="6" t="str">
        <f t="shared" si="279"/>
        <v/>
      </c>
      <c r="Z1161" s="7" t="str">
        <f t="shared" si="279"/>
        <v/>
      </c>
      <c r="AA1161" s="6"/>
      <c r="AB1161" s="32" t="str">
        <f t="shared" ca="1" si="280"/>
        <v/>
      </c>
      <c r="AC1161" s="59" t="str">
        <f t="shared" ca="1" si="280"/>
        <v/>
      </c>
      <c r="AD1161" s="60" t="str">
        <f t="shared" ca="1" si="280"/>
        <v/>
      </c>
      <c r="AE1161" s="59"/>
      <c r="AF1161" s="22" t="str">
        <f>IF(AND(I1161="", J1161=""), "", IF(AND(J1161="", 'Intro &amp; Setup'!$K$42&gt;0), 'Intro &amp; Setup'!$K$42, J1161))</f>
        <v/>
      </c>
      <c r="AO1161" s="37" t="str">
        <f>IF(B1161="", "", IF(COUNTIF($B$9:B1160, B1161)&gt;0, "", B1161))</f>
        <v/>
      </c>
      <c r="AP1161" s="37" t="str">
        <f t="shared" si="271"/>
        <v/>
      </c>
      <c r="AQ1161" s="37">
        <v>1153</v>
      </c>
      <c r="AR1161" s="37" t="str">
        <f t="shared" si="272"/>
        <v/>
      </c>
      <c r="AT1161" s="37" t="str">
        <f t="shared" si="273"/>
        <v/>
      </c>
      <c r="AV1161" s="22" t="str">
        <f t="shared" si="274"/>
        <v/>
      </c>
    </row>
    <row r="1162" spans="1:48" x14ac:dyDescent="0.25">
      <c r="A1162" s="14"/>
      <c r="B1162" s="145"/>
      <c r="C1162" s="146"/>
      <c r="D1162" s="147"/>
      <c r="E1162" s="147"/>
      <c r="F1162" s="148"/>
      <c r="G1162" s="149"/>
      <c r="H1162" s="150"/>
      <c r="I1162" s="151"/>
      <c r="J1162" s="152"/>
      <c r="K1162" s="14"/>
      <c r="L1162" s="162" t="str">
        <f t="shared" si="281"/>
        <v/>
      </c>
      <c r="M1162" s="163" t="str">
        <f t="shared" si="282"/>
        <v/>
      </c>
      <c r="N1162" s="164" t="str">
        <f t="shared" ref="N1162:N1225" si="285">IF(OR(L1162="", M1162=""), "", L1162+M1162)</f>
        <v/>
      </c>
      <c r="O1162" s="14"/>
      <c r="P1162" s="172" t="str">
        <f>IF(I1162='Intro &amp; Setup'!$AC$49, Schedule!$P$7, "")</f>
        <v/>
      </c>
      <c r="Q1162" s="14"/>
      <c r="S1162" s="12" t="str">
        <f t="shared" si="283"/>
        <v/>
      </c>
      <c r="U1162" s="22">
        <f>IF(I1162='Intro &amp; Setup'!$AC$49, AF1162, 0)</f>
        <v>0</v>
      </c>
      <c r="V1162" s="57" t="str">
        <f t="shared" si="284"/>
        <v/>
      </c>
      <c r="X1162" s="5" t="str">
        <f t="shared" si="279"/>
        <v/>
      </c>
      <c r="Y1162" s="6" t="str">
        <f t="shared" si="279"/>
        <v/>
      </c>
      <c r="Z1162" s="7" t="str">
        <f t="shared" si="279"/>
        <v/>
      </c>
      <c r="AA1162" s="6"/>
      <c r="AB1162" s="32" t="str">
        <f t="shared" ca="1" si="280"/>
        <v/>
      </c>
      <c r="AC1162" s="59" t="str">
        <f t="shared" ca="1" si="280"/>
        <v/>
      </c>
      <c r="AD1162" s="60" t="str">
        <f t="shared" ca="1" si="280"/>
        <v/>
      </c>
      <c r="AE1162" s="59"/>
      <c r="AF1162" s="22" t="str">
        <f>IF(AND(I1162="", J1162=""), "", IF(AND(J1162="", 'Intro &amp; Setup'!$K$42&gt;0), 'Intro &amp; Setup'!$K$42, J1162))</f>
        <v/>
      </c>
      <c r="AO1162" s="37" t="str">
        <f>IF(B1162="", "", IF(COUNTIF($B$9:B1161, B1162)&gt;0, "", B1162))</f>
        <v/>
      </c>
      <c r="AP1162" s="37" t="str">
        <f t="shared" ref="AP1162:AP1225" si="286">IF(AO1162="", "", COUNTIF($AO$9:$AO$5008, "&lt;"&amp;AO1162)+1-$AP$7)</f>
        <v/>
      </c>
      <c r="AQ1162" s="37">
        <v>1154</v>
      </c>
      <c r="AR1162" s="37" t="str">
        <f t="shared" ref="AR1162:AR1225" si="287">IFERROR(INDEX($AO$9:$AO$5008, MATCH(AQ1162, $AP$9:$AP$5008, 0)), "")</f>
        <v/>
      </c>
      <c r="AT1162" s="37" t="str">
        <f t="shared" ref="AT1162:AT1225" si="288">IF($B1162=$AT$6, $S1162, "")</f>
        <v/>
      </c>
      <c r="AV1162" s="22" t="str">
        <f t="shared" ref="AV1162:AV1225" si="289">IF(AND($AT$6=$B1162, $I1162=$I$5), $J1162, "")</f>
        <v/>
      </c>
    </row>
    <row r="1163" spans="1:48" x14ac:dyDescent="0.25">
      <c r="A1163" s="14"/>
      <c r="B1163" s="145"/>
      <c r="C1163" s="146"/>
      <c r="D1163" s="147"/>
      <c r="E1163" s="147"/>
      <c r="F1163" s="148"/>
      <c r="G1163" s="149"/>
      <c r="H1163" s="150"/>
      <c r="I1163" s="151"/>
      <c r="J1163" s="152"/>
      <c r="K1163" s="14"/>
      <c r="L1163" s="162" t="str">
        <f t="shared" si="281"/>
        <v/>
      </c>
      <c r="M1163" s="163" t="str">
        <f t="shared" si="282"/>
        <v/>
      </c>
      <c r="N1163" s="164" t="str">
        <f t="shared" si="285"/>
        <v/>
      </c>
      <c r="O1163" s="14"/>
      <c r="P1163" s="172" t="str">
        <f>IF(I1163='Intro &amp; Setup'!$AC$49, Schedule!$P$7, "")</f>
        <v/>
      </c>
      <c r="Q1163" s="14"/>
      <c r="S1163" s="12" t="str">
        <f t="shared" si="283"/>
        <v/>
      </c>
      <c r="U1163" s="22">
        <f>IF(I1163='Intro &amp; Setup'!$AC$49, AF1163, 0)</f>
        <v>0</v>
      </c>
      <c r="V1163" s="57" t="str">
        <f t="shared" si="284"/>
        <v/>
      </c>
      <c r="X1163" s="5" t="str">
        <f t="shared" si="279"/>
        <v/>
      </c>
      <c r="Y1163" s="6" t="str">
        <f t="shared" si="279"/>
        <v/>
      </c>
      <c r="Z1163" s="7" t="str">
        <f t="shared" si="279"/>
        <v/>
      </c>
      <c r="AA1163" s="6"/>
      <c r="AB1163" s="32" t="str">
        <f t="shared" ca="1" si="280"/>
        <v/>
      </c>
      <c r="AC1163" s="59" t="str">
        <f t="shared" ca="1" si="280"/>
        <v/>
      </c>
      <c r="AD1163" s="60" t="str">
        <f t="shared" ca="1" si="280"/>
        <v/>
      </c>
      <c r="AE1163" s="59"/>
      <c r="AF1163" s="22" t="str">
        <f>IF(AND(I1163="", J1163=""), "", IF(AND(J1163="", 'Intro &amp; Setup'!$K$42&gt;0), 'Intro &amp; Setup'!$K$42, J1163))</f>
        <v/>
      </c>
      <c r="AO1163" s="37" t="str">
        <f>IF(B1163="", "", IF(COUNTIF($B$9:B1162, B1163)&gt;0, "", B1163))</f>
        <v/>
      </c>
      <c r="AP1163" s="37" t="str">
        <f t="shared" si="286"/>
        <v/>
      </c>
      <c r="AQ1163" s="37">
        <v>1155</v>
      </c>
      <c r="AR1163" s="37" t="str">
        <f t="shared" si="287"/>
        <v/>
      </c>
      <c r="AT1163" s="37" t="str">
        <f t="shared" si="288"/>
        <v/>
      </c>
      <c r="AV1163" s="22" t="str">
        <f t="shared" si="289"/>
        <v/>
      </c>
    </row>
    <row r="1164" spans="1:48" x14ac:dyDescent="0.25">
      <c r="A1164" s="14"/>
      <c r="B1164" s="145"/>
      <c r="C1164" s="146"/>
      <c r="D1164" s="147"/>
      <c r="E1164" s="147"/>
      <c r="F1164" s="148"/>
      <c r="G1164" s="149"/>
      <c r="H1164" s="150"/>
      <c r="I1164" s="151"/>
      <c r="J1164" s="152"/>
      <c r="K1164" s="14"/>
      <c r="L1164" s="162" t="str">
        <f t="shared" si="281"/>
        <v/>
      </c>
      <c r="M1164" s="163" t="str">
        <f t="shared" si="282"/>
        <v/>
      </c>
      <c r="N1164" s="164" t="str">
        <f t="shared" si="285"/>
        <v/>
      </c>
      <c r="O1164" s="14"/>
      <c r="P1164" s="172" t="str">
        <f>IF(I1164='Intro &amp; Setup'!$AC$49, Schedule!$P$7, "")</f>
        <v/>
      </c>
      <c r="Q1164" s="14"/>
      <c r="S1164" s="12" t="str">
        <f t="shared" si="283"/>
        <v/>
      </c>
      <c r="U1164" s="22">
        <f>IF(I1164='Intro &amp; Setup'!$AC$49, AF1164, 0)</f>
        <v>0</v>
      </c>
      <c r="V1164" s="57" t="str">
        <f t="shared" si="284"/>
        <v/>
      </c>
      <c r="X1164" s="5" t="str">
        <f t="shared" si="279"/>
        <v/>
      </c>
      <c r="Y1164" s="6" t="str">
        <f t="shared" si="279"/>
        <v/>
      </c>
      <c r="Z1164" s="7" t="str">
        <f t="shared" si="279"/>
        <v/>
      </c>
      <c r="AA1164" s="6"/>
      <c r="AB1164" s="32" t="str">
        <f t="shared" ca="1" si="280"/>
        <v/>
      </c>
      <c r="AC1164" s="59" t="str">
        <f t="shared" ca="1" si="280"/>
        <v/>
      </c>
      <c r="AD1164" s="60" t="str">
        <f t="shared" ca="1" si="280"/>
        <v/>
      </c>
      <c r="AE1164" s="59"/>
      <c r="AF1164" s="22" t="str">
        <f>IF(AND(I1164="", J1164=""), "", IF(AND(J1164="", 'Intro &amp; Setup'!$K$42&gt;0), 'Intro &amp; Setup'!$K$42, J1164))</f>
        <v/>
      </c>
      <c r="AO1164" s="37" t="str">
        <f>IF(B1164="", "", IF(COUNTIF($B$9:B1163, B1164)&gt;0, "", B1164))</f>
        <v/>
      </c>
      <c r="AP1164" s="37" t="str">
        <f t="shared" si="286"/>
        <v/>
      </c>
      <c r="AQ1164" s="37">
        <v>1156</v>
      </c>
      <c r="AR1164" s="37" t="str">
        <f t="shared" si="287"/>
        <v/>
      </c>
      <c r="AT1164" s="37" t="str">
        <f t="shared" si="288"/>
        <v/>
      </c>
      <c r="AV1164" s="22" t="str">
        <f t="shared" si="289"/>
        <v/>
      </c>
    </row>
    <row r="1165" spans="1:48" x14ac:dyDescent="0.25">
      <c r="A1165" s="14"/>
      <c r="B1165" s="145"/>
      <c r="C1165" s="146"/>
      <c r="D1165" s="147"/>
      <c r="E1165" s="147"/>
      <c r="F1165" s="148"/>
      <c r="G1165" s="149"/>
      <c r="H1165" s="150"/>
      <c r="I1165" s="151"/>
      <c r="J1165" s="152"/>
      <c r="K1165" s="14"/>
      <c r="L1165" s="162" t="str">
        <f t="shared" si="281"/>
        <v/>
      </c>
      <c r="M1165" s="163" t="str">
        <f t="shared" si="282"/>
        <v/>
      </c>
      <c r="N1165" s="164" t="str">
        <f t="shared" si="285"/>
        <v/>
      </c>
      <c r="O1165" s="14"/>
      <c r="P1165" s="172" t="str">
        <f>IF(I1165='Intro &amp; Setup'!$AC$49, Schedule!$P$7, "")</f>
        <v/>
      </c>
      <c r="Q1165" s="14"/>
      <c r="S1165" s="12" t="str">
        <f t="shared" si="283"/>
        <v/>
      </c>
      <c r="U1165" s="22">
        <f>IF(I1165='Intro &amp; Setup'!$AC$49, AF1165, 0)</f>
        <v>0</v>
      </c>
      <c r="V1165" s="57" t="str">
        <f t="shared" si="284"/>
        <v/>
      </c>
      <c r="X1165" s="5" t="str">
        <f t="shared" si="279"/>
        <v/>
      </c>
      <c r="Y1165" s="6" t="str">
        <f t="shared" si="279"/>
        <v/>
      </c>
      <c r="Z1165" s="7" t="str">
        <f t="shared" si="279"/>
        <v/>
      </c>
      <c r="AA1165" s="6"/>
      <c r="AB1165" s="32" t="str">
        <f t="shared" ca="1" si="280"/>
        <v/>
      </c>
      <c r="AC1165" s="59" t="str">
        <f t="shared" ca="1" si="280"/>
        <v/>
      </c>
      <c r="AD1165" s="60" t="str">
        <f t="shared" ca="1" si="280"/>
        <v/>
      </c>
      <c r="AE1165" s="59"/>
      <c r="AF1165" s="22" t="str">
        <f>IF(AND(I1165="", J1165=""), "", IF(AND(J1165="", 'Intro &amp; Setup'!$K$42&gt;0), 'Intro &amp; Setup'!$K$42, J1165))</f>
        <v/>
      </c>
      <c r="AO1165" s="37" t="str">
        <f>IF(B1165="", "", IF(COUNTIF($B$9:B1164, B1165)&gt;0, "", B1165))</f>
        <v/>
      </c>
      <c r="AP1165" s="37" t="str">
        <f t="shared" si="286"/>
        <v/>
      </c>
      <c r="AQ1165" s="37">
        <v>1157</v>
      </c>
      <c r="AR1165" s="37" t="str">
        <f t="shared" si="287"/>
        <v/>
      </c>
      <c r="AT1165" s="37" t="str">
        <f t="shared" si="288"/>
        <v/>
      </c>
      <c r="AV1165" s="22" t="str">
        <f t="shared" si="289"/>
        <v/>
      </c>
    </row>
    <row r="1166" spans="1:48" x14ac:dyDescent="0.25">
      <c r="A1166" s="14"/>
      <c r="B1166" s="145"/>
      <c r="C1166" s="146"/>
      <c r="D1166" s="147"/>
      <c r="E1166" s="147"/>
      <c r="F1166" s="148"/>
      <c r="G1166" s="149"/>
      <c r="H1166" s="150"/>
      <c r="I1166" s="151"/>
      <c r="J1166" s="152"/>
      <c r="K1166" s="14"/>
      <c r="L1166" s="162" t="str">
        <f t="shared" si="281"/>
        <v/>
      </c>
      <c r="M1166" s="163" t="str">
        <f t="shared" si="282"/>
        <v/>
      </c>
      <c r="N1166" s="164" t="str">
        <f t="shared" si="285"/>
        <v/>
      </c>
      <c r="O1166" s="14"/>
      <c r="P1166" s="172" t="str">
        <f>IF(I1166='Intro &amp; Setup'!$AC$49, Schedule!$P$7, "")</f>
        <v/>
      </c>
      <c r="Q1166" s="14"/>
      <c r="S1166" s="12" t="str">
        <f t="shared" si="283"/>
        <v/>
      </c>
      <c r="U1166" s="22">
        <f>IF(I1166='Intro &amp; Setup'!$AC$49, AF1166, 0)</f>
        <v>0</v>
      </c>
      <c r="V1166" s="57" t="str">
        <f t="shared" si="284"/>
        <v/>
      </c>
      <c r="X1166" s="5" t="str">
        <f t="shared" si="279"/>
        <v/>
      </c>
      <c r="Y1166" s="6" t="str">
        <f t="shared" si="279"/>
        <v/>
      </c>
      <c r="Z1166" s="7" t="str">
        <f t="shared" si="279"/>
        <v/>
      </c>
      <c r="AA1166" s="6"/>
      <c r="AB1166" s="32" t="str">
        <f t="shared" ca="1" si="280"/>
        <v/>
      </c>
      <c r="AC1166" s="59" t="str">
        <f t="shared" ca="1" si="280"/>
        <v/>
      </c>
      <c r="AD1166" s="60" t="str">
        <f t="shared" ca="1" si="280"/>
        <v/>
      </c>
      <c r="AE1166" s="59"/>
      <c r="AF1166" s="22" t="str">
        <f>IF(AND(I1166="", J1166=""), "", IF(AND(J1166="", 'Intro &amp; Setup'!$K$42&gt;0), 'Intro &amp; Setup'!$K$42, J1166))</f>
        <v/>
      </c>
      <c r="AO1166" s="37" t="str">
        <f>IF(B1166="", "", IF(COUNTIF($B$9:B1165, B1166)&gt;0, "", B1166))</f>
        <v/>
      </c>
      <c r="AP1166" s="37" t="str">
        <f t="shared" si="286"/>
        <v/>
      </c>
      <c r="AQ1166" s="37">
        <v>1158</v>
      </c>
      <c r="AR1166" s="37" t="str">
        <f t="shared" si="287"/>
        <v/>
      </c>
      <c r="AT1166" s="37" t="str">
        <f t="shared" si="288"/>
        <v/>
      </c>
      <c r="AV1166" s="22" t="str">
        <f t="shared" si="289"/>
        <v/>
      </c>
    </row>
    <row r="1167" spans="1:48" x14ac:dyDescent="0.25">
      <c r="A1167" s="14"/>
      <c r="B1167" s="145"/>
      <c r="C1167" s="146"/>
      <c r="D1167" s="147"/>
      <c r="E1167" s="147"/>
      <c r="F1167" s="148"/>
      <c r="G1167" s="149"/>
      <c r="H1167" s="150"/>
      <c r="I1167" s="151"/>
      <c r="J1167" s="152"/>
      <c r="K1167" s="14"/>
      <c r="L1167" s="162" t="str">
        <f t="shared" si="281"/>
        <v/>
      </c>
      <c r="M1167" s="163" t="str">
        <f t="shared" si="282"/>
        <v/>
      </c>
      <c r="N1167" s="164" t="str">
        <f t="shared" si="285"/>
        <v/>
      </c>
      <c r="O1167" s="14"/>
      <c r="P1167" s="172" t="str">
        <f>IF(I1167='Intro &amp; Setup'!$AC$49, Schedule!$P$7, "")</f>
        <v/>
      </c>
      <c r="Q1167" s="14"/>
      <c r="S1167" s="12" t="str">
        <f t="shared" si="283"/>
        <v/>
      </c>
      <c r="U1167" s="22">
        <f>IF(I1167='Intro &amp; Setup'!$AC$49, AF1167, 0)</f>
        <v>0</v>
      </c>
      <c r="V1167" s="57" t="str">
        <f t="shared" si="284"/>
        <v/>
      </c>
      <c r="X1167" s="5" t="str">
        <f t="shared" si="279"/>
        <v/>
      </c>
      <c r="Y1167" s="6" t="str">
        <f t="shared" si="279"/>
        <v/>
      </c>
      <c r="Z1167" s="7" t="str">
        <f t="shared" si="279"/>
        <v/>
      </c>
      <c r="AA1167" s="6"/>
      <c r="AB1167" s="32" t="str">
        <f t="shared" ca="1" si="280"/>
        <v/>
      </c>
      <c r="AC1167" s="59" t="str">
        <f t="shared" ca="1" si="280"/>
        <v/>
      </c>
      <c r="AD1167" s="60" t="str">
        <f t="shared" ca="1" si="280"/>
        <v/>
      </c>
      <c r="AE1167" s="59"/>
      <c r="AF1167" s="22" t="str">
        <f>IF(AND(I1167="", J1167=""), "", IF(AND(J1167="", 'Intro &amp; Setup'!$K$42&gt;0), 'Intro &amp; Setup'!$K$42, J1167))</f>
        <v/>
      </c>
      <c r="AO1167" s="37" t="str">
        <f>IF(B1167="", "", IF(COUNTIF($B$9:B1166, B1167)&gt;0, "", B1167))</f>
        <v/>
      </c>
      <c r="AP1167" s="37" t="str">
        <f t="shared" si="286"/>
        <v/>
      </c>
      <c r="AQ1167" s="37">
        <v>1159</v>
      </c>
      <c r="AR1167" s="37" t="str">
        <f t="shared" si="287"/>
        <v/>
      </c>
      <c r="AT1167" s="37" t="str">
        <f t="shared" si="288"/>
        <v/>
      </c>
      <c r="AV1167" s="22" t="str">
        <f t="shared" si="289"/>
        <v/>
      </c>
    </row>
    <row r="1168" spans="1:48" x14ac:dyDescent="0.25">
      <c r="A1168" s="14"/>
      <c r="B1168" s="145"/>
      <c r="C1168" s="146"/>
      <c r="D1168" s="147"/>
      <c r="E1168" s="147"/>
      <c r="F1168" s="148"/>
      <c r="G1168" s="149"/>
      <c r="H1168" s="150"/>
      <c r="I1168" s="151"/>
      <c r="J1168" s="152"/>
      <c r="K1168" s="14"/>
      <c r="L1168" s="162" t="str">
        <f t="shared" si="281"/>
        <v/>
      </c>
      <c r="M1168" s="163" t="str">
        <f t="shared" si="282"/>
        <v/>
      </c>
      <c r="N1168" s="164" t="str">
        <f t="shared" si="285"/>
        <v/>
      </c>
      <c r="O1168" s="14"/>
      <c r="P1168" s="172" t="str">
        <f>IF(I1168='Intro &amp; Setup'!$AC$49, Schedule!$P$7, "")</f>
        <v/>
      </c>
      <c r="Q1168" s="14"/>
      <c r="S1168" s="12" t="str">
        <f t="shared" si="283"/>
        <v/>
      </c>
      <c r="U1168" s="22">
        <f>IF(I1168='Intro &amp; Setup'!$AC$49, AF1168, 0)</f>
        <v>0</v>
      </c>
      <c r="V1168" s="57" t="str">
        <f t="shared" si="284"/>
        <v/>
      </c>
      <c r="X1168" s="5" t="str">
        <f t="shared" si="279"/>
        <v/>
      </c>
      <c r="Y1168" s="6" t="str">
        <f t="shared" si="279"/>
        <v/>
      </c>
      <c r="Z1168" s="7" t="str">
        <f t="shared" si="279"/>
        <v/>
      </c>
      <c r="AA1168" s="6"/>
      <c r="AB1168" s="32" t="str">
        <f t="shared" ca="1" si="280"/>
        <v/>
      </c>
      <c r="AC1168" s="59" t="str">
        <f t="shared" ca="1" si="280"/>
        <v/>
      </c>
      <c r="AD1168" s="60" t="str">
        <f t="shared" ca="1" si="280"/>
        <v/>
      </c>
      <c r="AE1168" s="59"/>
      <c r="AF1168" s="22" t="str">
        <f>IF(AND(I1168="", J1168=""), "", IF(AND(J1168="", 'Intro &amp; Setup'!$K$42&gt;0), 'Intro &amp; Setup'!$K$42, J1168))</f>
        <v/>
      </c>
      <c r="AO1168" s="37" t="str">
        <f>IF(B1168="", "", IF(COUNTIF($B$9:B1167, B1168)&gt;0, "", B1168))</f>
        <v/>
      </c>
      <c r="AP1168" s="37" t="str">
        <f t="shared" si="286"/>
        <v/>
      </c>
      <c r="AQ1168" s="37">
        <v>1160</v>
      </c>
      <c r="AR1168" s="37" t="str">
        <f t="shared" si="287"/>
        <v/>
      </c>
      <c r="AT1168" s="37" t="str">
        <f t="shared" si="288"/>
        <v/>
      </c>
      <c r="AV1168" s="22" t="str">
        <f t="shared" si="289"/>
        <v/>
      </c>
    </row>
    <row r="1169" spans="1:48" x14ac:dyDescent="0.25">
      <c r="A1169" s="14"/>
      <c r="B1169" s="145"/>
      <c r="C1169" s="146"/>
      <c r="D1169" s="147"/>
      <c r="E1169" s="147"/>
      <c r="F1169" s="148"/>
      <c r="G1169" s="149"/>
      <c r="H1169" s="150"/>
      <c r="I1169" s="151"/>
      <c r="J1169" s="152"/>
      <c r="K1169" s="14"/>
      <c r="L1169" s="162" t="str">
        <f t="shared" si="281"/>
        <v/>
      </c>
      <c r="M1169" s="163" t="str">
        <f t="shared" si="282"/>
        <v/>
      </c>
      <c r="N1169" s="164" t="str">
        <f t="shared" si="285"/>
        <v/>
      </c>
      <c r="O1169" s="14"/>
      <c r="P1169" s="172" t="str">
        <f>IF(I1169='Intro &amp; Setup'!$AC$49, Schedule!$P$7, "")</f>
        <v/>
      </c>
      <c r="Q1169" s="14"/>
      <c r="S1169" s="12" t="str">
        <f t="shared" si="283"/>
        <v/>
      </c>
      <c r="U1169" s="22">
        <f>IF(I1169='Intro &amp; Setup'!$AC$49, AF1169, 0)</f>
        <v>0</v>
      </c>
      <c r="V1169" s="57" t="str">
        <f t="shared" si="284"/>
        <v/>
      </c>
      <c r="X1169" s="5" t="str">
        <f t="shared" ref="X1169:Z1188" si="290">IF($I1169="", "", IF($S1169=X$8, $I1169, ""))</f>
        <v/>
      </c>
      <c r="Y1169" s="6" t="str">
        <f t="shared" si="290"/>
        <v/>
      </c>
      <c r="Z1169" s="7" t="str">
        <f t="shared" si="290"/>
        <v/>
      </c>
      <c r="AA1169" s="6"/>
      <c r="AB1169" s="32" t="str">
        <f t="shared" ref="AB1169:AD1188" ca="1" si="291">IF($S1169=AB$8, $AF1169, "")</f>
        <v/>
      </c>
      <c r="AC1169" s="59" t="str">
        <f t="shared" ca="1" si="291"/>
        <v/>
      </c>
      <c r="AD1169" s="60" t="str">
        <f t="shared" ca="1" si="291"/>
        <v/>
      </c>
      <c r="AE1169" s="59"/>
      <c r="AF1169" s="22" t="str">
        <f>IF(AND(I1169="", J1169=""), "", IF(AND(J1169="", 'Intro &amp; Setup'!$K$42&gt;0), 'Intro &amp; Setup'!$K$42, J1169))</f>
        <v/>
      </c>
      <c r="AO1169" s="37" t="str">
        <f>IF(B1169="", "", IF(COUNTIF($B$9:B1168, B1169)&gt;0, "", B1169))</f>
        <v/>
      </c>
      <c r="AP1169" s="37" t="str">
        <f t="shared" si="286"/>
        <v/>
      </c>
      <c r="AQ1169" s="37">
        <v>1161</v>
      </c>
      <c r="AR1169" s="37" t="str">
        <f t="shared" si="287"/>
        <v/>
      </c>
      <c r="AT1169" s="37" t="str">
        <f t="shared" si="288"/>
        <v/>
      </c>
      <c r="AV1169" s="22" t="str">
        <f t="shared" si="289"/>
        <v/>
      </c>
    </row>
    <row r="1170" spans="1:48" x14ac:dyDescent="0.25">
      <c r="A1170" s="14"/>
      <c r="B1170" s="145"/>
      <c r="C1170" s="146"/>
      <c r="D1170" s="147"/>
      <c r="E1170" s="147"/>
      <c r="F1170" s="148"/>
      <c r="G1170" s="149"/>
      <c r="H1170" s="150"/>
      <c r="I1170" s="151"/>
      <c r="J1170" s="152"/>
      <c r="K1170" s="14"/>
      <c r="L1170" s="162" t="str">
        <f t="shared" si="281"/>
        <v/>
      </c>
      <c r="M1170" s="163" t="str">
        <f t="shared" si="282"/>
        <v/>
      </c>
      <c r="N1170" s="164" t="str">
        <f t="shared" si="285"/>
        <v/>
      </c>
      <c r="O1170" s="14"/>
      <c r="P1170" s="172" t="str">
        <f>IF(I1170='Intro &amp; Setup'!$AC$49, Schedule!$P$7, "")</f>
        <v/>
      </c>
      <c r="Q1170" s="14"/>
      <c r="S1170" s="12" t="str">
        <f t="shared" si="283"/>
        <v/>
      </c>
      <c r="U1170" s="22">
        <f>IF(I1170='Intro &amp; Setup'!$AC$49, AF1170, 0)</f>
        <v>0</v>
      </c>
      <c r="V1170" s="57" t="str">
        <f t="shared" si="284"/>
        <v/>
      </c>
      <c r="X1170" s="5" t="str">
        <f t="shared" si="290"/>
        <v/>
      </c>
      <c r="Y1170" s="6" t="str">
        <f t="shared" si="290"/>
        <v/>
      </c>
      <c r="Z1170" s="7" t="str">
        <f t="shared" si="290"/>
        <v/>
      </c>
      <c r="AA1170" s="6"/>
      <c r="AB1170" s="32" t="str">
        <f t="shared" ca="1" si="291"/>
        <v/>
      </c>
      <c r="AC1170" s="59" t="str">
        <f t="shared" ca="1" si="291"/>
        <v/>
      </c>
      <c r="AD1170" s="60" t="str">
        <f t="shared" ca="1" si="291"/>
        <v/>
      </c>
      <c r="AE1170" s="59"/>
      <c r="AF1170" s="22" t="str">
        <f>IF(AND(I1170="", J1170=""), "", IF(AND(J1170="", 'Intro &amp; Setup'!$K$42&gt;0), 'Intro &amp; Setup'!$K$42, J1170))</f>
        <v/>
      </c>
      <c r="AO1170" s="37" t="str">
        <f>IF(B1170="", "", IF(COUNTIF($B$9:B1169, B1170)&gt;0, "", B1170))</f>
        <v/>
      </c>
      <c r="AP1170" s="37" t="str">
        <f t="shared" si="286"/>
        <v/>
      </c>
      <c r="AQ1170" s="37">
        <v>1162</v>
      </c>
      <c r="AR1170" s="37" t="str">
        <f t="shared" si="287"/>
        <v/>
      </c>
      <c r="AT1170" s="37" t="str">
        <f t="shared" si="288"/>
        <v/>
      </c>
      <c r="AV1170" s="22" t="str">
        <f t="shared" si="289"/>
        <v/>
      </c>
    </row>
    <row r="1171" spans="1:48" x14ac:dyDescent="0.25">
      <c r="A1171" s="14"/>
      <c r="B1171" s="145"/>
      <c r="C1171" s="146"/>
      <c r="D1171" s="147"/>
      <c r="E1171" s="147"/>
      <c r="F1171" s="148"/>
      <c r="G1171" s="149"/>
      <c r="H1171" s="150"/>
      <c r="I1171" s="151"/>
      <c r="J1171" s="152"/>
      <c r="K1171" s="14"/>
      <c r="L1171" s="162" t="str">
        <f t="shared" si="281"/>
        <v/>
      </c>
      <c r="M1171" s="163" t="str">
        <f t="shared" si="282"/>
        <v/>
      </c>
      <c r="N1171" s="164" t="str">
        <f t="shared" si="285"/>
        <v/>
      </c>
      <c r="O1171" s="14"/>
      <c r="P1171" s="172" t="str">
        <f>IF(I1171='Intro &amp; Setup'!$AC$49, Schedule!$P$7, "")</f>
        <v/>
      </c>
      <c r="Q1171" s="14"/>
      <c r="S1171" s="12" t="str">
        <f t="shared" si="283"/>
        <v/>
      </c>
      <c r="U1171" s="22">
        <f>IF(I1171='Intro &amp; Setup'!$AC$49, AF1171, 0)</f>
        <v>0</v>
      </c>
      <c r="V1171" s="57" t="str">
        <f t="shared" si="284"/>
        <v/>
      </c>
      <c r="X1171" s="5" t="str">
        <f t="shared" si="290"/>
        <v/>
      </c>
      <c r="Y1171" s="6" t="str">
        <f t="shared" si="290"/>
        <v/>
      </c>
      <c r="Z1171" s="7" t="str">
        <f t="shared" si="290"/>
        <v/>
      </c>
      <c r="AA1171" s="6"/>
      <c r="AB1171" s="32" t="str">
        <f t="shared" ca="1" si="291"/>
        <v/>
      </c>
      <c r="AC1171" s="59" t="str">
        <f t="shared" ca="1" si="291"/>
        <v/>
      </c>
      <c r="AD1171" s="60" t="str">
        <f t="shared" ca="1" si="291"/>
        <v/>
      </c>
      <c r="AE1171" s="59"/>
      <c r="AF1171" s="22" t="str">
        <f>IF(AND(I1171="", J1171=""), "", IF(AND(J1171="", 'Intro &amp; Setup'!$K$42&gt;0), 'Intro &amp; Setup'!$K$42, J1171))</f>
        <v/>
      </c>
      <c r="AO1171" s="37" t="str">
        <f>IF(B1171="", "", IF(COUNTIF($B$9:B1170, B1171)&gt;0, "", B1171))</f>
        <v/>
      </c>
      <c r="AP1171" s="37" t="str">
        <f t="shared" si="286"/>
        <v/>
      </c>
      <c r="AQ1171" s="37">
        <v>1163</v>
      </c>
      <c r="AR1171" s="37" t="str">
        <f t="shared" si="287"/>
        <v/>
      </c>
      <c r="AT1171" s="37" t="str">
        <f t="shared" si="288"/>
        <v/>
      </c>
      <c r="AV1171" s="22" t="str">
        <f t="shared" si="289"/>
        <v/>
      </c>
    </row>
    <row r="1172" spans="1:48" x14ac:dyDescent="0.25">
      <c r="A1172" s="14"/>
      <c r="B1172" s="145"/>
      <c r="C1172" s="146"/>
      <c r="D1172" s="147"/>
      <c r="E1172" s="147"/>
      <c r="F1172" s="148"/>
      <c r="G1172" s="149"/>
      <c r="H1172" s="150"/>
      <c r="I1172" s="151"/>
      <c r="J1172" s="152"/>
      <c r="K1172" s="14"/>
      <c r="L1172" s="162" t="str">
        <f t="shared" si="281"/>
        <v/>
      </c>
      <c r="M1172" s="163" t="str">
        <f t="shared" si="282"/>
        <v/>
      </c>
      <c r="N1172" s="164" t="str">
        <f t="shared" si="285"/>
        <v/>
      </c>
      <c r="O1172" s="14"/>
      <c r="P1172" s="172" t="str">
        <f>IF(I1172='Intro &amp; Setup'!$AC$49, Schedule!$P$7, "")</f>
        <v/>
      </c>
      <c r="Q1172" s="14"/>
      <c r="S1172" s="12" t="str">
        <f t="shared" si="283"/>
        <v/>
      </c>
      <c r="U1172" s="22">
        <f>IF(I1172='Intro &amp; Setup'!$AC$49, AF1172, 0)</f>
        <v>0</v>
      </c>
      <c r="V1172" s="57" t="str">
        <f t="shared" si="284"/>
        <v/>
      </c>
      <c r="X1172" s="5" t="str">
        <f t="shared" si="290"/>
        <v/>
      </c>
      <c r="Y1172" s="6" t="str">
        <f t="shared" si="290"/>
        <v/>
      </c>
      <c r="Z1172" s="7" t="str">
        <f t="shared" si="290"/>
        <v/>
      </c>
      <c r="AA1172" s="6"/>
      <c r="AB1172" s="32" t="str">
        <f t="shared" ca="1" si="291"/>
        <v/>
      </c>
      <c r="AC1172" s="59" t="str">
        <f t="shared" ca="1" si="291"/>
        <v/>
      </c>
      <c r="AD1172" s="60" t="str">
        <f t="shared" ca="1" si="291"/>
        <v/>
      </c>
      <c r="AE1172" s="59"/>
      <c r="AF1172" s="22" t="str">
        <f>IF(AND(I1172="", J1172=""), "", IF(AND(J1172="", 'Intro &amp; Setup'!$K$42&gt;0), 'Intro &amp; Setup'!$K$42, J1172))</f>
        <v/>
      </c>
      <c r="AO1172" s="37" t="str">
        <f>IF(B1172="", "", IF(COUNTIF($B$9:B1171, B1172)&gt;0, "", B1172))</f>
        <v/>
      </c>
      <c r="AP1172" s="37" t="str">
        <f t="shared" si="286"/>
        <v/>
      </c>
      <c r="AQ1172" s="37">
        <v>1164</v>
      </c>
      <c r="AR1172" s="37" t="str">
        <f t="shared" si="287"/>
        <v/>
      </c>
      <c r="AT1172" s="37" t="str">
        <f t="shared" si="288"/>
        <v/>
      </c>
      <c r="AV1172" s="22" t="str">
        <f t="shared" si="289"/>
        <v/>
      </c>
    </row>
    <row r="1173" spans="1:48" x14ac:dyDescent="0.25">
      <c r="A1173" s="14"/>
      <c r="B1173" s="145"/>
      <c r="C1173" s="146"/>
      <c r="D1173" s="147"/>
      <c r="E1173" s="147"/>
      <c r="F1173" s="148"/>
      <c r="G1173" s="149"/>
      <c r="H1173" s="150"/>
      <c r="I1173" s="151"/>
      <c r="J1173" s="152"/>
      <c r="K1173" s="14"/>
      <c r="L1173" s="162" t="str">
        <f t="shared" si="281"/>
        <v/>
      </c>
      <c r="M1173" s="163" t="str">
        <f t="shared" si="282"/>
        <v/>
      </c>
      <c r="N1173" s="164" t="str">
        <f t="shared" si="285"/>
        <v/>
      </c>
      <c r="O1173" s="14"/>
      <c r="P1173" s="172" t="str">
        <f>IF(I1173='Intro &amp; Setup'!$AC$49, Schedule!$P$7, "")</f>
        <v/>
      </c>
      <c r="Q1173" s="14"/>
      <c r="S1173" s="12" t="str">
        <f t="shared" si="283"/>
        <v/>
      </c>
      <c r="U1173" s="22">
        <f>IF(I1173='Intro &amp; Setup'!$AC$49, AF1173, 0)</f>
        <v>0</v>
      </c>
      <c r="V1173" s="57" t="str">
        <f t="shared" si="284"/>
        <v/>
      </c>
      <c r="X1173" s="5" t="str">
        <f t="shared" si="290"/>
        <v/>
      </c>
      <c r="Y1173" s="6" t="str">
        <f t="shared" si="290"/>
        <v/>
      </c>
      <c r="Z1173" s="7" t="str">
        <f t="shared" si="290"/>
        <v/>
      </c>
      <c r="AA1173" s="6"/>
      <c r="AB1173" s="32" t="str">
        <f t="shared" ca="1" si="291"/>
        <v/>
      </c>
      <c r="AC1173" s="59" t="str">
        <f t="shared" ca="1" si="291"/>
        <v/>
      </c>
      <c r="AD1173" s="60" t="str">
        <f t="shared" ca="1" si="291"/>
        <v/>
      </c>
      <c r="AE1173" s="59"/>
      <c r="AF1173" s="22" t="str">
        <f>IF(AND(I1173="", J1173=""), "", IF(AND(J1173="", 'Intro &amp; Setup'!$K$42&gt;0), 'Intro &amp; Setup'!$K$42, J1173))</f>
        <v/>
      </c>
      <c r="AO1173" s="37" t="str">
        <f>IF(B1173="", "", IF(COUNTIF($B$9:B1172, B1173)&gt;0, "", B1173))</f>
        <v/>
      </c>
      <c r="AP1173" s="37" t="str">
        <f t="shared" si="286"/>
        <v/>
      </c>
      <c r="AQ1173" s="37">
        <v>1165</v>
      </c>
      <c r="AR1173" s="37" t="str">
        <f t="shared" si="287"/>
        <v/>
      </c>
      <c r="AT1173" s="37" t="str">
        <f t="shared" si="288"/>
        <v/>
      </c>
      <c r="AV1173" s="22" t="str">
        <f t="shared" si="289"/>
        <v/>
      </c>
    </row>
    <row r="1174" spans="1:48" x14ac:dyDescent="0.25">
      <c r="A1174" s="14"/>
      <c r="B1174" s="145"/>
      <c r="C1174" s="146"/>
      <c r="D1174" s="147"/>
      <c r="E1174" s="147"/>
      <c r="F1174" s="148"/>
      <c r="G1174" s="149"/>
      <c r="H1174" s="150"/>
      <c r="I1174" s="151"/>
      <c r="J1174" s="152"/>
      <c r="K1174" s="14"/>
      <c r="L1174" s="162" t="str">
        <f t="shared" si="281"/>
        <v/>
      </c>
      <c r="M1174" s="163" t="str">
        <f t="shared" si="282"/>
        <v/>
      </c>
      <c r="N1174" s="164" t="str">
        <f t="shared" si="285"/>
        <v/>
      </c>
      <c r="O1174" s="14"/>
      <c r="P1174" s="172" t="str">
        <f>IF(I1174='Intro &amp; Setup'!$AC$49, Schedule!$P$7, "")</f>
        <v/>
      </c>
      <c r="Q1174" s="14"/>
      <c r="S1174" s="12" t="str">
        <f t="shared" si="283"/>
        <v/>
      </c>
      <c r="U1174" s="22">
        <f>IF(I1174='Intro &amp; Setup'!$AC$49, AF1174, 0)</f>
        <v>0</v>
      </c>
      <c r="V1174" s="57" t="str">
        <f t="shared" si="284"/>
        <v/>
      </c>
      <c r="X1174" s="5" t="str">
        <f t="shared" si="290"/>
        <v/>
      </c>
      <c r="Y1174" s="6" t="str">
        <f t="shared" si="290"/>
        <v/>
      </c>
      <c r="Z1174" s="7" t="str">
        <f t="shared" si="290"/>
        <v/>
      </c>
      <c r="AA1174" s="6"/>
      <c r="AB1174" s="32" t="str">
        <f t="shared" ca="1" si="291"/>
        <v/>
      </c>
      <c r="AC1174" s="59" t="str">
        <f t="shared" ca="1" si="291"/>
        <v/>
      </c>
      <c r="AD1174" s="60" t="str">
        <f t="shared" ca="1" si="291"/>
        <v/>
      </c>
      <c r="AE1174" s="59"/>
      <c r="AF1174" s="22" t="str">
        <f>IF(AND(I1174="", J1174=""), "", IF(AND(J1174="", 'Intro &amp; Setup'!$K$42&gt;0), 'Intro &amp; Setup'!$K$42, J1174))</f>
        <v/>
      </c>
      <c r="AO1174" s="37" t="str">
        <f>IF(B1174="", "", IF(COUNTIF($B$9:B1173, B1174)&gt;0, "", B1174))</f>
        <v/>
      </c>
      <c r="AP1174" s="37" t="str">
        <f t="shared" si="286"/>
        <v/>
      </c>
      <c r="AQ1174" s="37">
        <v>1166</v>
      </c>
      <c r="AR1174" s="37" t="str">
        <f t="shared" si="287"/>
        <v/>
      </c>
      <c r="AT1174" s="37" t="str">
        <f t="shared" si="288"/>
        <v/>
      </c>
      <c r="AV1174" s="22" t="str">
        <f t="shared" si="289"/>
        <v/>
      </c>
    </row>
    <row r="1175" spans="1:48" x14ac:dyDescent="0.25">
      <c r="A1175" s="14"/>
      <c r="B1175" s="145"/>
      <c r="C1175" s="146"/>
      <c r="D1175" s="147"/>
      <c r="E1175" s="147"/>
      <c r="F1175" s="148"/>
      <c r="G1175" s="149"/>
      <c r="H1175" s="150"/>
      <c r="I1175" s="151"/>
      <c r="J1175" s="152"/>
      <c r="K1175" s="14"/>
      <c r="L1175" s="162" t="str">
        <f t="shared" si="281"/>
        <v/>
      </c>
      <c r="M1175" s="163" t="str">
        <f t="shared" si="282"/>
        <v/>
      </c>
      <c r="N1175" s="164" t="str">
        <f t="shared" si="285"/>
        <v/>
      </c>
      <c r="O1175" s="14"/>
      <c r="P1175" s="172" t="str">
        <f>IF(I1175='Intro &amp; Setup'!$AC$49, Schedule!$P$7, "")</f>
        <v/>
      </c>
      <c r="Q1175" s="14"/>
      <c r="S1175" s="12" t="str">
        <f t="shared" si="283"/>
        <v/>
      </c>
      <c r="U1175" s="22">
        <f>IF(I1175='Intro &amp; Setup'!$AC$49, AF1175, 0)</f>
        <v>0</v>
      </c>
      <c r="V1175" s="57" t="str">
        <f t="shared" si="284"/>
        <v/>
      </c>
      <c r="X1175" s="5" t="str">
        <f t="shared" si="290"/>
        <v/>
      </c>
      <c r="Y1175" s="6" t="str">
        <f t="shared" si="290"/>
        <v/>
      </c>
      <c r="Z1175" s="7" t="str">
        <f t="shared" si="290"/>
        <v/>
      </c>
      <c r="AA1175" s="6"/>
      <c r="AB1175" s="32" t="str">
        <f t="shared" ca="1" si="291"/>
        <v/>
      </c>
      <c r="AC1175" s="59" t="str">
        <f t="shared" ca="1" si="291"/>
        <v/>
      </c>
      <c r="AD1175" s="60" t="str">
        <f t="shared" ca="1" si="291"/>
        <v/>
      </c>
      <c r="AE1175" s="59"/>
      <c r="AF1175" s="22" t="str">
        <f>IF(AND(I1175="", J1175=""), "", IF(AND(J1175="", 'Intro &amp; Setup'!$K$42&gt;0), 'Intro &amp; Setup'!$K$42, J1175))</f>
        <v/>
      </c>
      <c r="AO1175" s="37" t="str">
        <f>IF(B1175="", "", IF(COUNTIF($B$9:B1174, B1175)&gt;0, "", B1175))</f>
        <v/>
      </c>
      <c r="AP1175" s="37" t="str">
        <f t="shared" si="286"/>
        <v/>
      </c>
      <c r="AQ1175" s="37">
        <v>1167</v>
      </c>
      <c r="AR1175" s="37" t="str">
        <f t="shared" si="287"/>
        <v/>
      </c>
      <c r="AT1175" s="37" t="str">
        <f t="shared" si="288"/>
        <v/>
      </c>
      <c r="AV1175" s="22" t="str">
        <f t="shared" si="289"/>
        <v/>
      </c>
    </row>
    <row r="1176" spans="1:48" x14ac:dyDescent="0.25">
      <c r="A1176" s="14"/>
      <c r="B1176" s="145"/>
      <c r="C1176" s="146"/>
      <c r="D1176" s="147"/>
      <c r="E1176" s="147"/>
      <c r="F1176" s="148"/>
      <c r="G1176" s="149"/>
      <c r="H1176" s="150"/>
      <c r="I1176" s="151"/>
      <c r="J1176" s="152"/>
      <c r="K1176" s="14"/>
      <c r="L1176" s="162" t="str">
        <f t="shared" si="281"/>
        <v/>
      </c>
      <c r="M1176" s="163" t="str">
        <f t="shared" si="282"/>
        <v/>
      </c>
      <c r="N1176" s="164" t="str">
        <f t="shared" si="285"/>
        <v/>
      </c>
      <c r="O1176" s="14"/>
      <c r="P1176" s="172" t="str">
        <f>IF(I1176='Intro &amp; Setup'!$AC$49, Schedule!$P$7, "")</f>
        <v/>
      </c>
      <c r="Q1176" s="14"/>
      <c r="S1176" s="12" t="str">
        <f t="shared" si="283"/>
        <v/>
      </c>
      <c r="U1176" s="22">
        <f>IF(I1176='Intro &amp; Setup'!$AC$49, AF1176, 0)</f>
        <v>0</v>
      </c>
      <c r="V1176" s="57" t="str">
        <f t="shared" si="284"/>
        <v/>
      </c>
      <c r="X1176" s="5" t="str">
        <f t="shared" si="290"/>
        <v/>
      </c>
      <c r="Y1176" s="6" t="str">
        <f t="shared" si="290"/>
        <v/>
      </c>
      <c r="Z1176" s="7" t="str">
        <f t="shared" si="290"/>
        <v/>
      </c>
      <c r="AA1176" s="6"/>
      <c r="AB1176" s="32" t="str">
        <f t="shared" ca="1" si="291"/>
        <v/>
      </c>
      <c r="AC1176" s="59" t="str">
        <f t="shared" ca="1" si="291"/>
        <v/>
      </c>
      <c r="AD1176" s="60" t="str">
        <f t="shared" ca="1" si="291"/>
        <v/>
      </c>
      <c r="AE1176" s="59"/>
      <c r="AF1176" s="22" t="str">
        <f>IF(AND(I1176="", J1176=""), "", IF(AND(J1176="", 'Intro &amp; Setup'!$K$42&gt;0), 'Intro &amp; Setup'!$K$42, J1176))</f>
        <v/>
      </c>
      <c r="AO1176" s="37" t="str">
        <f>IF(B1176="", "", IF(COUNTIF($B$9:B1175, B1176)&gt;0, "", B1176))</f>
        <v/>
      </c>
      <c r="AP1176" s="37" t="str">
        <f t="shared" si="286"/>
        <v/>
      </c>
      <c r="AQ1176" s="37">
        <v>1168</v>
      </c>
      <c r="AR1176" s="37" t="str">
        <f t="shared" si="287"/>
        <v/>
      </c>
      <c r="AT1176" s="37" t="str">
        <f t="shared" si="288"/>
        <v/>
      </c>
      <c r="AV1176" s="22" t="str">
        <f t="shared" si="289"/>
        <v/>
      </c>
    </row>
    <row r="1177" spans="1:48" x14ac:dyDescent="0.25">
      <c r="A1177" s="14"/>
      <c r="B1177" s="145"/>
      <c r="C1177" s="146"/>
      <c r="D1177" s="147"/>
      <c r="E1177" s="147"/>
      <c r="F1177" s="148"/>
      <c r="G1177" s="149"/>
      <c r="H1177" s="150"/>
      <c r="I1177" s="151"/>
      <c r="J1177" s="152"/>
      <c r="K1177" s="14"/>
      <c r="L1177" s="162" t="str">
        <f t="shared" si="281"/>
        <v/>
      </c>
      <c r="M1177" s="163" t="str">
        <f t="shared" si="282"/>
        <v/>
      </c>
      <c r="N1177" s="164" t="str">
        <f t="shared" si="285"/>
        <v/>
      </c>
      <c r="O1177" s="14"/>
      <c r="P1177" s="172" t="str">
        <f>IF(I1177='Intro &amp; Setup'!$AC$49, Schedule!$P$7, "")</f>
        <v/>
      </c>
      <c r="Q1177" s="14"/>
      <c r="S1177" s="12" t="str">
        <f t="shared" si="283"/>
        <v/>
      </c>
      <c r="U1177" s="22">
        <f>IF(I1177='Intro &amp; Setup'!$AC$49, AF1177, 0)</f>
        <v>0</v>
      </c>
      <c r="V1177" s="57" t="str">
        <f t="shared" si="284"/>
        <v/>
      </c>
      <c r="X1177" s="5" t="str">
        <f t="shared" si="290"/>
        <v/>
      </c>
      <c r="Y1177" s="6" t="str">
        <f t="shared" si="290"/>
        <v/>
      </c>
      <c r="Z1177" s="7" t="str">
        <f t="shared" si="290"/>
        <v/>
      </c>
      <c r="AA1177" s="6"/>
      <c r="AB1177" s="32" t="str">
        <f t="shared" ca="1" si="291"/>
        <v/>
      </c>
      <c r="AC1177" s="59" t="str">
        <f t="shared" ca="1" si="291"/>
        <v/>
      </c>
      <c r="AD1177" s="60" t="str">
        <f t="shared" ca="1" si="291"/>
        <v/>
      </c>
      <c r="AE1177" s="59"/>
      <c r="AF1177" s="22" t="str">
        <f>IF(AND(I1177="", J1177=""), "", IF(AND(J1177="", 'Intro &amp; Setup'!$K$42&gt;0), 'Intro &amp; Setup'!$K$42, J1177))</f>
        <v/>
      </c>
      <c r="AO1177" s="37" t="str">
        <f>IF(B1177="", "", IF(COUNTIF($B$9:B1176, B1177)&gt;0, "", B1177))</f>
        <v/>
      </c>
      <c r="AP1177" s="37" t="str">
        <f t="shared" si="286"/>
        <v/>
      </c>
      <c r="AQ1177" s="37">
        <v>1169</v>
      </c>
      <c r="AR1177" s="37" t="str">
        <f t="shared" si="287"/>
        <v/>
      </c>
      <c r="AT1177" s="37" t="str">
        <f t="shared" si="288"/>
        <v/>
      </c>
      <c r="AV1177" s="22" t="str">
        <f t="shared" si="289"/>
        <v/>
      </c>
    </row>
    <row r="1178" spans="1:48" x14ac:dyDescent="0.25">
      <c r="A1178" s="14"/>
      <c r="B1178" s="145"/>
      <c r="C1178" s="146"/>
      <c r="D1178" s="147"/>
      <c r="E1178" s="147"/>
      <c r="F1178" s="148"/>
      <c r="G1178" s="149"/>
      <c r="H1178" s="150"/>
      <c r="I1178" s="151"/>
      <c r="J1178" s="152"/>
      <c r="K1178" s="14"/>
      <c r="L1178" s="162" t="str">
        <f t="shared" si="281"/>
        <v/>
      </c>
      <c r="M1178" s="163" t="str">
        <f t="shared" si="282"/>
        <v/>
      </c>
      <c r="N1178" s="164" t="str">
        <f t="shared" si="285"/>
        <v/>
      </c>
      <c r="O1178" s="14"/>
      <c r="P1178" s="172" t="str">
        <f>IF(I1178='Intro &amp; Setup'!$AC$49, Schedule!$P$7, "")</f>
        <v/>
      </c>
      <c r="Q1178" s="14"/>
      <c r="S1178" s="12" t="str">
        <f t="shared" si="283"/>
        <v/>
      </c>
      <c r="U1178" s="22">
        <f>IF(I1178='Intro &amp; Setup'!$AC$49, AF1178, 0)</f>
        <v>0</v>
      </c>
      <c r="V1178" s="57" t="str">
        <f t="shared" si="284"/>
        <v/>
      </c>
      <c r="X1178" s="5" t="str">
        <f t="shared" si="290"/>
        <v/>
      </c>
      <c r="Y1178" s="6" t="str">
        <f t="shared" si="290"/>
        <v/>
      </c>
      <c r="Z1178" s="7" t="str">
        <f t="shared" si="290"/>
        <v/>
      </c>
      <c r="AA1178" s="6"/>
      <c r="AB1178" s="32" t="str">
        <f t="shared" ca="1" si="291"/>
        <v/>
      </c>
      <c r="AC1178" s="59" t="str">
        <f t="shared" ca="1" si="291"/>
        <v/>
      </c>
      <c r="AD1178" s="60" t="str">
        <f t="shared" ca="1" si="291"/>
        <v/>
      </c>
      <c r="AE1178" s="59"/>
      <c r="AF1178" s="22" t="str">
        <f>IF(AND(I1178="", J1178=""), "", IF(AND(J1178="", 'Intro &amp; Setup'!$K$42&gt;0), 'Intro &amp; Setup'!$K$42, J1178))</f>
        <v/>
      </c>
      <c r="AO1178" s="37" t="str">
        <f>IF(B1178="", "", IF(COUNTIF($B$9:B1177, B1178)&gt;0, "", B1178))</f>
        <v/>
      </c>
      <c r="AP1178" s="37" t="str">
        <f t="shared" si="286"/>
        <v/>
      </c>
      <c r="AQ1178" s="37">
        <v>1170</v>
      </c>
      <c r="AR1178" s="37" t="str">
        <f t="shared" si="287"/>
        <v/>
      </c>
      <c r="AT1178" s="37" t="str">
        <f t="shared" si="288"/>
        <v/>
      </c>
      <c r="AV1178" s="22" t="str">
        <f t="shared" si="289"/>
        <v/>
      </c>
    </row>
    <row r="1179" spans="1:48" x14ac:dyDescent="0.25">
      <c r="A1179" s="14"/>
      <c r="B1179" s="145"/>
      <c r="C1179" s="146"/>
      <c r="D1179" s="147"/>
      <c r="E1179" s="147"/>
      <c r="F1179" s="148"/>
      <c r="G1179" s="149"/>
      <c r="H1179" s="150"/>
      <c r="I1179" s="151"/>
      <c r="J1179" s="152"/>
      <c r="K1179" s="14"/>
      <c r="L1179" s="162" t="str">
        <f t="shared" si="281"/>
        <v/>
      </c>
      <c r="M1179" s="163" t="str">
        <f t="shared" si="282"/>
        <v/>
      </c>
      <c r="N1179" s="164" t="str">
        <f t="shared" si="285"/>
        <v/>
      </c>
      <c r="O1179" s="14"/>
      <c r="P1179" s="172" t="str">
        <f>IF(I1179='Intro &amp; Setup'!$AC$49, Schedule!$P$7, "")</f>
        <v/>
      </c>
      <c r="Q1179" s="14"/>
      <c r="S1179" s="12" t="str">
        <f t="shared" si="283"/>
        <v/>
      </c>
      <c r="U1179" s="22">
        <f>IF(I1179='Intro &amp; Setup'!$AC$49, AF1179, 0)</f>
        <v>0</v>
      </c>
      <c r="V1179" s="57" t="str">
        <f t="shared" si="284"/>
        <v/>
      </c>
      <c r="X1179" s="5" t="str">
        <f t="shared" si="290"/>
        <v/>
      </c>
      <c r="Y1179" s="6" t="str">
        <f t="shared" si="290"/>
        <v/>
      </c>
      <c r="Z1179" s="7" t="str">
        <f t="shared" si="290"/>
        <v/>
      </c>
      <c r="AA1179" s="6"/>
      <c r="AB1179" s="32" t="str">
        <f t="shared" ca="1" si="291"/>
        <v/>
      </c>
      <c r="AC1179" s="59" t="str">
        <f t="shared" ca="1" si="291"/>
        <v/>
      </c>
      <c r="AD1179" s="60" t="str">
        <f t="shared" ca="1" si="291"/>
        <v/>
      </c>
      <c r="AE1179" s="59"/>
      <c r="AF1179" s="22" t="str">
        <f>IF(AND(I1179="", J1179=""), "", IF(AND(J1179="", 'Intro &amp; Setup'!$K$42&gt;0), 'Intro &amp; Setup'!$K$42, J1179))</f>
        <v/>
      </c>
      <c r="AO1179" s="37" t="str">
        <f>IF(B1179="", "", IF(COUNTIF($B$9:B1178, B1179)&gt;0, "", B1179))</f>
        <v/>
      </c>
      <c r="AP1179" s="37" t="str">
        <f t="shared" si="286"/>
        <v/>
      </c>
      <c r="AQ1179" s="37">
        <v>1171</v>
      </c>
      <c r="AR1179" s="37" t="str">
        <f t="shared" si="287"/>
        <v/>
      </c>
      <c r="AT1179" s="37" t="str">
        <f t="shared" si="288"/>
        <v/>
      </c>
      <c r="AV1179" s="22" t="str">
        <f t="shared" si="289"/>
        <v/>
      </c>
    </row>
    <row r="1180" spans="1:48" x14ac:dyDescent="0.25">
      <c r="A1180" s="14"/>
      <c r="B1180" s="145"/>
      <c r="C1180" s="146"/>
      <c r="D1180" s="147"/>
      <c r="E1180" s="147"/>
      <c r="F1180" s="148"/>
      <c r="G1180" s="149"/>
      <c r="H1180" s="150"/>
      <c r="I1180" s="151"/>
      <c r="J1180" s="152"/>
      <c r="K1180" s="14"/>
      <c r="L1180" s="162" t="str">
        <f t="shared" si="281"/>
        <v/>
      </c>
      <c r="M1180" s="163" t="str">
        <f t="shared" si="282"/>
        <v/>
      </c>
      <c r="N1180" s="164" t="str">
        <f t="shared" si="285"/>
        <v/>
      </c>
      <c r="O1180" s="14"/>
      <c r="P1180" s="172" t="str">
        <f>IF(I1180='Intro &amp; Setup'!$AC$49, Schedule!$P$7, "")</f>
        <v/>
      </c>
      <c r="Q1180" s="14"/>
      <c r="S1180" s="12" t="str">
        <f t="shared" si="283"/>
        <v/>
      </c>
      <c r="U1180" s="22">
        <f>IF(I1180='Intro &amp; Setup'!$AC$49, AF1180, 0)</f>
        <v>0</v>
      </c>
      <c r="V1180" s="57" t="str">
        <f t="shared" si="284"/>
        <v/>
      </c>
      <c r="X1180" s="5" t="str">
        <f t="shared" si="290"/>
        <v/>
      </c>
      <c r="Y1180" s="6" t="str">
        <f t="shared" si="290"/>
        <v/>
      </c>
      <c r="Z1180" s="7" t="str">
        <f t="shared" si="290"/>
        <v/>
      </c>
      <c r="AA1180" s="6"/>
      <c r="AB1180" s="32" t="str">
        <f t="shared" ca="1" si="291"/>
        <v/>
      </c>
      <c r="AC1180" s="59" t="str">
        <f t="shared" ca="1" si="291"/>
        <v/>
      </c>
      <c r="AD1180" s="60" t="str">
        <f t="shared" ca="1" si="291"/>
        <v/>
      </c>
      <c r="AE1180" s="59"/>
      <c r="AF1180" s="22" t="str">
        <f>IF(AND(I1180="", J1180=""), "", IF(AND(J1180="", 'Intro &amp; Setup'!$K$42&gt;0), 'Intro &amp; Setup'!$K$42, J1180))</f>
        <v/>
      </c>
      <c r="AO1180" s="37" t="str">
        <f>IF(B1180="", "", IF(COUNTIF($B$9:B1179, B1180)&gt;0, "", B1180))</f>
        <v/>
      </c>
      <c r="AP1180" s="37" t="str">
        <f t="shared" si="286"/>
        <v/>
      </c>
      <c r="AQ1180" s="37">
        <v>1172</v>
      </c>
      <c r="AR1180" s="37" t="str">
        <f t="shared" si="287"/>
        <v/>
      </c>
      <c r="AT1180" s="37" t="str">
        <f t="shared" si="288"/>
        <v/>
      </c>
      <c r="AV1180" s="22" t="str">
        <f t="shared" si="289"/>
        <v/>
      </c>
    </row>
    <row r="1181" spans="1:48" x14ac:dyDescent="0.25">
      <c r="A1181" s="14"/>
      <c r="B1181" s="145"/>
      <c r="C1181" s="146"/>
      <c r="D1181" s="147"/>
      <c r="E1181" s="147"/>
      <c r="F1181" s="148"/>
      <c r="G1181" s="149"/>
      <c r="H1181" s="150"/>
      <c r="I1181" s="151"/>
      <c r="J1181" s="152"/>
      <c r="K1181" s="14"/>
      <c r="L1181" s="162" t="str">
        <f t="shared" si="281"/>
        <v/>
      </c>
      <c r="M1181" s="163" t="str">
        <f t="shared" si="282"/>
        <v/>
      </c>
      <c r="N1181" s="164" t="str">
        <f t="shared" si="285"/>
        <v/>
      </c>
      <c r="O1181" s="14"/>
      <c r="P1181" s="172" t="str">
        <f>IF(I1181='Intro &amp; Setup'!$AC$49, Schedule!$P$7, "")</f>
        <v/>
      </c>
      <c r="Q1181" s="14"/>
      <c r="S1181" s="12" t="str">
        <f t="shared" si="283"/>
        <v/>
      </c>
      <c r="U1181" s="22">
        <f>IF(I1181='Intro &amp; Setup'!$AC$49, AF1181, 0)</f>
        <v>0</v>
      </c>
      <c r="V1181" s="57" t="str">
        <f t="shared" si="284"/>
        <v/>
      </c>
      <c r="X1181" s="5" t="str">
        <f t="shared" si="290"/>
        <v/>
      </c>
      <c r="Y1181" s="6" t="str">
        <f t="shared" si="290"/>
        <v/>
      </c>
      <c r="Z1181" s="7" t="str">
        <f t="shared" si="290"/>
        <v/>
      </c>
      <c r="AA1181" s="6"/>
      <c r="AB1181" s="32" t="str">
        <f t="shared" ca="1" si="291"/>
        <v/>
      </c>
      <c r="AC1181" s="59" t="str">
        <f t="shared" ca="1" si="291"/>
        <v/>
      </c>
      <c r="AD1181" s="60" t="str">
        <f t="shared" ca="1" si="291"/>
        <v/>
      </c>
      <c r="AE1181" s="59"/>
      <c r="AF1181" s="22" t="str">
        <f>IF(AND(I1181="", J1181=""), "", IF(AND(J1181="", 'Intro &amp; Setup'!$K$42&gt;0), 'Intro &amp; Setup'!$K$42, J1181))</f>
        <v/>
      </c>
      <c r="AO1181" s="37" t="str">
        <f>IF(B1181="", "", IF(COUNTIF($B$9:B1180, B1181)&gt;0, "", B1181))</f>
        <v/>
      </c>
      <c r="AP1181" s="37" t="str">
        <f t="shared" si="286"/>
        <v/>
      </c>
      <c r="AQ1181" s="37">
        <v>1173</v>
      </c>
      <c r="AR1181" s="37" t="str">
        <f t="shared" si="287"/>
        <v/>
      </c>
      <c r="AT1181" s="37" t="str">
        <f t="shared" si="288"/>
        <v/>
      </c>
      <c r="AV1181" s="22" t="str">
        <f t="shared" si="289"/>
        <v/>
      </c>
    </row>
    <row r="1182" spans="1:48" x14ac:dyDescent="0.25">
      <c r="A1182" s="14"/>
      <c r="B1182" s="145"/>
      <c r="C1182" s="146"/>
      <c r="D1182" s="147"/>
      <c r="E1182" s="147"/>
      <c r="F1182" s="148"/>
      <c r="G1182" s="149"/>
      <c r="H1182" s="150"/>
      <c r="I1182" s="151"/>
      <c r="J1182" s="152"/>
      <c r="K1182" s="14"/>
      <c r="L1182" s="162" t="str">
        <f t="shared" si="281"/>
        <v/>
      </c>
      <c r="M1182" s="163" t="str">
        <f t="shared" si="282"/>
        <v/>
      </c>
      <c r="N1182" s="164" t="str">
        <f t="shared" si="285"/>
        <v/>
      </c>
      <c r="O1182" s="14"/>
      <c r="P1182" s="172" t="str">
        <f>IF(I1182='Intro &amp; Setup'!$AC$49, Schedule!$P$7, "")</f>
        <v/>
      </c>
      <c r="Q1182" s="14"/>
      <c r="S1182" s="12" t="str">
        <f t="shared" si="283"/>
        <v/>
      </c>
      <c r="U1182" s="22">
        <f>IF(I1182='Intro &amp; Setup'!$AC$49, AF1182, 0)</f>
        <v>0</v>
      </c>
      <c r="V1182" s="57" t="str">
        <f t="shared" si="284"/>
        <v/>
      </c>
      <c r="X1182" s="5" t="str">
        <f t="shared" si="290"/>
        <v/>
      </c>
      <c r="Y1182" s="6" t="str">
        <f t="shared" si="290"/>
        <v/>
      </c>
      <c r="Z1182" s="7" t="str">
        <f t="shared" si="290"/>
        <v/>
      </c>
      <c r="AA1182" s="6"/>
      <c r="AB1182" s="32" t="str">
        <f t="shared" ca="1" si="291"/>
        <v/>
      </c>
      <c r="AC1182" s="59" t="str">
        <f t="shared" ca="1" si="291"/>
        <v/>
      </c>
      <c r="AD1182" s="60" t="str">
        <f t="shared" ca="1" si="291"/>
        <v/>
      </c>
      <c r="AE1182" s="59"/>
      <c r="AF1182" s="22" t="str">
        <f>IF(AND(I1182="", J1182=""), "", IF(AND(J1182="", 'Intro &amp; Setup'!$K$42&gt;0), 'Intro &amp; Setup'!$K$42, J1182))</f>
        <v/>
      </c>
      <c r="AO1182" s="37" t="str">
        <f>IF(B1182="", "", IF(COUNTIF($B$9:B1181, B1182)&gt;0, "", B1182))</f>
        <v/>
      </c>
      <c r="AP1182" s="37" t="str">
        <f t="shared" si="286"/>
        <v/>
      </c>
      <c r="AQ1182" s="37">
        <v>1174</v>
      </c>
      <c r="AR1182" s="37" t="str">
        <f t="shared" si="287"/>
        <v/>
      </c>
      <c r="AT1182" s="37" t="str">
        <f t="shared" si="288"/>
        <v/>
      </c>
      <c r="AV1182" s="22" t="str">
        <f t="shared" si="289"/>
        <v/>
      </c>
    </row>
    <row r="1183" spans="1:48" x14ac:dyDescent="0.25">
      <c r="A1183" s="14"/>
      <c r="B1183" s="145"/>
      <c r="C1183" s="146"/>
      <c r="D1183" s="147"/>
      <c r="E1183" s="147"/>
      <c r="F1183" s="148"/>
      <c r="G1183" s="149"/>
      <c r="H1183" s="150"/>
      <c r="I1183" s="151"/>
      <c r="J1183" s="152"/>
      <c r="K1183" s="14"/>
      <c r="L1183" s="162" t="str">
        <f t="shared" si="281"/>
        <v/>
      </c>
      <c r="M1183" s="163" t="str">
        <f t="shared" si="282"/>
        <v/>
      </c>
      <c r="N1183" s="164" t="str">
        <f t="shared" si="285"/>
        <v/>
      </c>
      <c r="O1183" s="14"/>
      <c r="P1183" s="172" t="str">
        <f>IF(I1183='Intro &amp; Setup'!$AC$49, Schedule!$P$7, "")</f>
        <v/>
      </c>
      <c r="Q1183" s="14"/>
      <c r="S1183" s="12" t="str">
        <f t="shared" si="283"/>
        <v/>
      </c>
      <c r="U1183" s="22">
        <f>IF(I1183='Intro &amp; Setup'!$AC$49, AF1183, 0)</f>
        <v>0</v>
      </c>
      <c r="V1183" s="57" t="str">
        <f t="shared" si="284"/>
        <v/>
      </c>
      <c r="X1183" s="5" t="str">
        <f t="shared" si="290"/>
        <v/>
      </c>
      <c r="Y1183" s="6" t="str">
        <f t="shared" si="290"/>
        <v/>
      </c>
      <c r="Z1183" s="7" t="str">
        <f t="shared" si="290"/>
        <v/>
      </c>
      <c r="AA1183" s="6"/>
      <c r="AB1183" s="32" t="str">
        <f t="shared" ca="1" si="291"/>
        <v/>
      </c>
      <c r="AC1183" s="59" t="str">
        <f t="shared" ca="1" si="291"/>
        <v/>
      </c>
      <c r="AD1183" s="60" t="str">
        <f t="shared" ca="1" si="291"/>
        <v/>
      </c>
      <c r="AE1183" s="59"/>
      <c r="AF1183" s="22" t="str">
        <f>IF(AND(I1183="", J1183=""), "", IF(AND(J1183="", 'Intro &amp; Setup'!$K$42&gt;0), 'Intro &amp; Setup'!$K$42, J1183))</f>
        <v/>
      </c>
      <c r="AO1183" s="37" t="str">
        <f>IF(B1183="", "", IF(COUNTIF($B$9:B1182, B1183)&gt;0, "", B1183))</f>
        <v/>
      </c>
      <c r="AP1183" s="37" t="str">
        <f t="shared" si="286"/>
        <v/>
      </c>
      <c r="AQ1183" s="37">
        <v>1175</v>
      </c>
      <c r="AR1183" s="37" t="str">
        <f t="shared" si="287"/>
        <v/>
      </c>
      <c r="AT1183" s="37" t="str">
        <f t="shared" si="288"/>
        <v/>
      </c>
      <c r="AV1183" s="22" t="str">
        <f t="shared" si="289"/>
        <v/>
      </c>
    </row>
    <row r="1184" spans="1:48" x14ac:dyDescent="0.25">
      <c r="A1184" s="14"/>
      <c r="B1184" s="145"/>
      <c r="C1184" s="146"/>
      <c r="D1184" s="147"/>
      <c r="E1184" s="147"/>
      <c r="F1184" s="148"/>
      <c r="G1184" s="149"/>
      <c r="H1184" s="150"/>
      <c r="I1184" s="151"/>
      <c r="J1184" s="152"/>
      <c r="K1184" s="14"/>
      <c r="L1184" s="162" t="str">
        <f t="shared" si="281"/>
        <v/>
      </c>
      <c r="M1184" s="163" t="str">
        <f t="shared" si="282"/>
        <v/>
      </c>
      <c r="N1184" s="164" t="str">
        <f t="shared" si="285"/>
        <v/>
      </c>
      <c r="O1184" s="14"/>
      <c r="P1184" s="172" t="str">
        <f>IF(I1184='Intro &amp; Setup'!$AC$49, Schedule!$P$7, "")</f>
        <v/>
      </c>
      <c r="Q1184" s="14"/>
      <c r="S1184" s="12" t="str">
        <f t="shared" si="283"/>
        <v/>
      </c>
      <c r="U1184" s="22">
        <f>IF(I1184='Intro &amp; Setup'!$AC$49, AF1184, 0)</f>
        <v>0</v>
      </c>
      <c r="V1184" s="57" t="str">
        <f t="shared" si="284"/>
        <v/>
      </c>
      <c r="X1184" s="5" t="str">
        <f t="shared" si="290"/>
        <v/>
      </c>
      <c r="Y1184" s="6" t="str">
        <f t="shared" si="290"/>
        <v/>
      </c>
      <c r="Z1184" s="7" t="str">
        <f t="shared" si="290"/>
        <v/>
      </c>
      <c r="AA1184" s="6"/>
      <c r="AB1184" s="32" t="str">
        <f t="shared" ca="1" si="291"/>
        <v/>
      </c>
      <c r="AC1184" s="59" t="str">
        <f t="shared" ca="1" si="291"/>
        <v/>
      </c>
      <c r="AD1184" s="60" t="str">
        <f t="shared" ca="1" si="291"/>
        <v/>
      </c>
      <c r="AE1184" s="59"/>
      <c r="AF1184" s="22" t="str">
        <f>IF(AND(I1184="", J1184=""), "", IF(AND(J1184="", 'Intro &amp; Setup'!$K$42&gt;0), 'Intro &amp; Setup'!$K$42, J1184))</f>
        <v/>
      </c>
      <c r="AO1184" s="37" t="str">
        <f>IF(B1184="", "", IF(COUNTIF($B$9:B1183, B1184)&gt;0, "", B1184))</f>
        <v/>
      </c>
      <c r="AP1184" s="37" t="str">
        <f t="shared" si="286"/>
        <v/>
      </c>
      <c r="AQ1184" s="37">
        <v>1176</v>
      </c>
      <c r="AR1184" s="37" t="str">
        <f t="shared" si="287"/>
        <v/>
      </c>
      <c r="AT1184" s="37" t="str">
        <f t="shared" si="288"/>
        <v/>
      </c>
      <c r="AV1184" s="22" t="str">
        <f t="shared" si="289"/>
        <v/>
      </c>
    </row>
    <row r="1185" spans="1:48" x14ac:dyDescent="0.25">
      <c r="A1185" s="14"/>
      <c r="B1185" s="145"/>
      <c r="C1185" s="146"/>
      <c r="D1185" s="147"/>
      <c r="E1185" s="147"/>
      <c r="F1185" s="148"/>
      <c r="G1185" s="149"/>
      <c r="H1185" s="150"/>
      <c r="I1185" s="151"/>
      <c r="J1185" s="152"/>
      <c r="K1185" s="14"/>
      <c r="L1185" s="162" t="str">
        <f t="shared" si="281"/>
        <v/>
      </c>
      <c r="M1185" s="163" t="str">
        <f t="shared" si="282"/>
        <v/>
      </c>
      <c r="N1185" s="164" t="str">
        <f t="shared" si="285"/>
        <v/>
      </c>
      <c r="O1185" s="14"/>
      <c r="P1185" s="172" t="str">
        <f>IF(I1185='Intro &amp; Setup'!$AC$49, Schedule!$P$7, "")</f>
        <v/>
      </c>
      <c r="Q1185" s="14"/>
      <c r="S1185" s="12" t="str">
        <f t="shared" si="283"/>
        <v/>
      </c>
      <c r="U1185" s="22">
        <f>IF(I1185='Intro &amp; Setup'!$AC$49, AF1185, 0)</f>
        <v>0</v>
      </c>
      <c r="V1185" s="57" t="str">
        <f t="shared" si="284"/>
        <v/>
      </c>
      <c r="X1185" s="5" t="str">
        <f t="shared" si="290"/>
        <v/>
      </c>
      <c r="Y1185" s="6" t="str">
        <f t="shared" si="290"/>
        <v/>
      </c>
      <c r="Z1185" s="7" t="str">
        <f t="shared" si="290"/>
        <v/>
      </c>
      <c r="AA1185" s="6"/>
      <c r="AB1185" s="32" t="str">
        <f t="shared" ca="1" si="291"/>
        <v/>
      </c>
      <c r="AC1185" s="59" t="str">
        <f t="shared" ca="1" si="291"/>
        <v/>
      </c>
      <c r="AD1185" s="60" t="str">
        <f t="shared" ca="1" si="291"/>
        <v/>
      </c>
      <c r="AE1185" s="59"/>
      <c r="AF1185" s="22" t="str">
        <f>IF(AND(I1185="", J1185=""), "", IF(AND(J1185="", 'Intro &amp; Setup'!$K$42&gt;0), 'Intro &amp; Setup'!$K$42, J1185))</f>
        <v/>
      </c>
      <c r="AO1185" s="37" t="str">
        <f>IF(B1185="", "", IF(COUNTIF($B$9:B1184, B1185)&gt;0, "", B1185))</f>
        <v/>
      </c>
      <c r="AP1185" s="37" t="str">
        <f t="shared" si="286"/>
        <v/>
      </c>
      <c r="AQ1185" s="37">
        <v>1177</v>
      </c>
      <c r="AR1185" s="37" t="str">
        <f t="shared" si="287"/>
        <v/>
      </c>
      <c r="AT1185" s="37" t="str">
        <f t="shared" si="288"/>
        <v/>
      </c>
      <c r="AV1185" s="22" t="str">
        <f t="shared" si="289"/>
        <v/>
      </c>
    </row>
    <row r="1186" spans="1:48" x14ac:dyDescent="0.25">
      <c r="A1186" s="14"/>
      <c r="B1186" s="145"/>
      <c r="C1186" s="146"/>
      <c r="D1186" s="147"/>
      <c r="E1186" s="147"/>
      <c r="F1186" s="148"/>
      <c r="G1186" s="149"/>
      <c r="H1186" s="150"/>
      <c r="I1186" s="151"/>
      <c r="J1186" s="152"/>
      <c r="K1186" s="14"/>
      <c r="L1186" s="162" t="str">
        <f t="shared" si="281"/>
        <v/>
      </c>
      <c r="M1186" s="163" t="str">
        <f t="shared" si="282"/>
        <v/>
      </c>
      <c r="N1186" s="164" t="str">
        <f t="shared" si="285"/>
        <v/>
      </c>
      <c r="O1186" s="14"/>
      <c r="P1186" s="172" t="str">
        <f>IF(I1186='Intro &amp; Setup'!$AC$49, Schedule!$P$7, "")</f>
        <v/>
      </c>
      <c r="Q1186" s="14"/>
      <c r="S1186" s="12" t="str">
        <f t="shared" si="283"/>
        <v/>
      </c>
      <c r="U1186" s="22">
        <f>IF(I1186='Intro &amp; Setup'!$AC$49, AF1186, 0)</f>
        <v>0</v>
      </c>
      <c r="V1186" s="57" t="str">
        <f t="shared" si="284"/>
        <v/>
      </c>
      <c r="X1186" s="5" t="str">
        <f t="shared" si="290"/>
        <v/>
      </c>
      <c r="Y1186" s="6" t="str">
        <f t="shared" si="290"/>
        <v/>
      </c>
      <c r="Z1186" s="7" t="str">
        <f t="shared" si="290"/>
        <v/>
      </c>
      <c r="AA1186" s="6"/>
      <c r="AB1186" s="32" t="str">
        <f t="shared" ca="1" si="291"/>
        <v/>
      </c>
      <c r="AC1186" s="59" t="str">
        <f t="shared" ca="1" si="291"/>
        <v/>
      </c>
      <c r="AD1186" s="60" t="str">
        <f t="shared" ca="1" si="291"/>
        <v/>
      </c>
      <c r="AE1186" s="59"/>
      <c r="AF1186" s="22" t="str">
        <f>IF(AND(I1186="", J1186=""), "", IF(AND(J1186="", 'Intro &amp; Setup'!$K$42&gt;0), 'Intro &amp; Setup'!$K$42, J1186))</f>
        <v/>
      </c>
      <c r="AO1186" s="37" t="str">
        <f>IF(B1186="", "", IF(COUNTIF($B$9:B1185, B1186)&gt;0, "", B1186))</f>
        <v/>
      </c>
      <c r="AP1186" s="37" t="str">
        <f t="shared" si="286"/>
        <v/>
      </c>
      <c r="AQ1186" s="37">
        <v>1178</v>
      </c>
      <c r="AR1186" s="37" t="str">
        <f t="shared" si="287"/>
        <v/>
      </c>
      <c r="AT1186" s="37" t="str">
        <f t="shared" si="288"/>
        <v/>
      </c>
      <c r="AV1186" s="22" t="str">
        <f t="shared" si="289"/>
        <v/>
      </c>
    </row>
    <row r="1187" spans="1:48" x14ac:dyDescent="0.25">
      <c r="A1187" s="14"/>
      <c r="B1187" s="145"/>
      <c r="C1187" s="146"/>
      <c r="D1187" s="147"/>
      <c r="E1187" s="147"/>
      <c r="F1187" s="148"/>
      <c r="G1187" s="149"/>
      <c r="H1187" s="150"/>
      <c r="I1187" s="151"/>
      <c r="J1187" s="152"/>
      <c r="K1187" s="14"/>
      <c r="L1187" s="162" t="str">
        <f t="shared" si="281"/>
        <v/>
      </c>
      <c r="M1187" s="163" t="str">
        <f t="shared" si="282"/>
        <v/>
      </c>
      <c r="N1187" s="164" t="str">
        <f t="shared" si="285"/>
        <v/>
      </c>
      <c r="O1187" s="14"/>
      <c r="P1187" s="172" t="str">
        <f>IF(I1187='Intro &amp; Setup'!$AC$49, Schedule!$P$7, "")</f>
        <v/>
      </c>
      <c r="Q1187" s="14"/>
      <c r="S1187" s="12" t="str">
        <f t="shared" si="283"/>
        <v/>
      </c>
      <c r="U1187" s="22">
        <f>IF(I1187='Intro &amp; Setup'!$AC$49, AF1187, 0)</f>
        <v>0</v>
      </c>
      <c r="V1187" s="57" t="str">
        <f t="shared" si="284"/>
        <v/>
      </c>
      <c r="X1187" s="5" t="str">
        <f t="shared" si="290"/>
        <v/>
      </c>
      <c r="Y1187" s="6" t="str">
        <f t="shared" si="290"/>
        <v/>
      </c>
      <c r="Z1187" s="7" t="str">
        <f t="shared" si="290"/>
        <v/>
      </c>
      <c r="AA1187" s="6"/>
      <c r="AB1187" s="32" t="str">
        <f t="shared" ca="1" si="291"/>
        <v/>
      </c>
      <c r="AC1187" s="59" t="str">
        <f t="shared" ca="1" si="291"/>
        <v/>
      </c>
      <c r="AD1187" s="60" t="str">
        <f t="shared" ca="1" si="291"/>
        <v/>
      </c>
      <c r="AE1187" s="59"/>
      <c r="AF1187" s="22" t="str">
        <f>IF(AND(I1187="", J1187=""), "", IF(AND(J1187="", 'Intro &amp; Setup'!$K$42&gt;0), 'Intro &amp; Setup'!$K$42, J1187))</f>
        <v/>
      </c>
      <c r="AO1187" s="37" t="str">
        <f>IF(B1187="", "", IF(COUNTIF($B$9:B1186, B1187)&gt;0, "", B1187))</f>
        <v/>
      </c>
      <c r="AP1187" s="37" t="str">
        <f t="shared" si="286"/>
        <v/>
      </c>
      <c r="AQ1187" s="37">
        <v>1179</v>
      </c>
      <c r="AR1187" s="37" t="str">
        <f t="shared" si="287"/>
        <v/>
      </c>
      <c r="AT1187" s="37" t="str">
        <f t="shared" si="288"/>
        <v/>
      </c>
      <c r="AV1187" s="22" t="str">
        <f t="shared" si="289"/>
        <v/>
      </c>
    </row>
    <row r="1188" spans="1:48" x14ac:dyDescent="0.25">
      <c r="A1188" s="14"/>
      <c r="B1188" s="145"/>
      <c r="C1188" s="146"/>
      <c r="D1188" s="147"/>
      <c r="E1188" s="147"/>
      <c r="F1188" s="148"/>
      <c r="G1188" s="149"/>
      <c r="H1188" s="150"/>
      <c r="I1188" s="151"/>
      <c r="J1188" s="152"/>
      <c r="K1188" s="14"/>
      <c r="L1188" s="162" t="str">
        <f t="shared" si="281"/>
        <v/>
      </c>
      <c r="M1188" s="163" t="str">
        <f t="shared" si="282"/>
        <v/>
      </c>
      <c r="N1188" s="164" t="str">
        <f t="shared" si="285"/>
        <v/>
      </c>
      <c r="O1188" s="14"/>
      <c r="P1188" s="172" t="str">
        <f>IF(I1188='Intro &amp; Setup'!$AC$49, Schedule!$P$7, "")</f>
        <v/>
      </c>
      <c r="Q1188" s="14"/>
      <c r="S1188" s="12" t="str">
        <f t="shared" si="283"/>
        <v/>
      </c>
      <c r="U1188" s="22">
        <f>IF(I1188='Intro &amp; Setup'!$AC$49, AF1188, 0)</f>
        <v>0</v>
      </c>
      <c r="V1188" s="57" t="str">
        <f t="shared" si="284"/>
        <v/>
      </c>
      <c r="X1188" s="5" t="str">
        <f t="shared" si="290"/>
        <v/>
      </c>
      <c r="Y1188" s="6" t="str">
        <f t="shared" si="290"/>
        <v/>
      </c>
      <c r="Z1188" s="7" t="str">
        <f t="shared" si="290"/>
        <v/>
      </c>
      <c r="AA1188" s="6"/>
      <c r="AB1188" s="32" t="str">
        <f t="shared" ca="1" si="291"/>
        <v/>
      </c>
      <c r="AC1188" s="59" t="str">
        <f t="shared" ca="1" si="291"/>
        <v/>
      </c>
      <c r="AD1188" s="60" t="str">
        <f t="shared" ca="1" si="291"/>
        <v/>
      </c>
      <c r="AE1188" s="59"/>
      <c r="AF1188" s="22" t="str">
        <f>IF(AND(I1188="", J1188=""), "", IF(AND(J1188="", 'Intro &amp; Setup'!$K$42&gt;0), 'Intro &amp; Setup'!$K$42, J1188))</f>
        <v/>
      </c>
      <c r="AO1188" s="37" t="str">
        <f>IF(B1188="", "", IF(COUNTIF($B$9:B1187, B1188)&gt;0, "", B1188))</f>
        <v/>
      </c>
      <c r="AP1188" s="37" t="str">
        <f t="shared" si="286"/>
        <v/>
      </c>
      <c r="AQ1188" s="37">
        <v>1180</v>
      </c>
      <c r="AR1188" s="37" t="str">
        <f t="shared" si="287"/>
        <v/>
      </c>
      <c r="AT1188" s="37" t="str">
        <f t="shared" si="288"/>
        <v/>
      </c>
      <c r="AV1188" s="22" t="str">
        <f t="shared" si="289"/>
        <v/>
      </c>
    </row>
    <row r="1189" spans="1:48" x14ac:dyDescent="0.25">
      <c r="A1189" s="14"/>
      <c r="B1189" s="145"/>
      <c r="C1189" s="146"/>
      <c r="D1189" s="147"/>
      <c r="E1189" s="147"/>
      <c r="F1189" s="148"/>
      <c r="G1189" s="149"/>
      <c r="H1189" s="150"/>
      <c r="I1189" s="151"/>
      <c r="J1189" s="152"/>
      <c r="K1189" s="14"/>
      <c r="L1189" s="162" t="str">
        <f t="shared" si="281"/>
        <v/>
      </c>
      <c r="M1189" s="163" t="str">
        <f t="shared" si="282"/>
        <v/>
      </c>
      <c r="N1189" s="164" t="str">
        <f t="shared" si="285"/>
        <v/>
      </c>
      <c r="O1189" s="14"/>
      <c r="P1189" s="172" t="str">
        <f>IF(I1189='Intro &amp; Setup'!$AC$49, Schedule!$P$7, "")</f>
        <v/>
      </c>
      <c r="Q1189" s="14"/>
      <c r="S1189" s="12" t="str">
        <f t="shared" si="283"/>
        <v/>
      </c>
      <c r="U1189" s="22">
        <f>IF(I1189='Intro &amp; Setup'!$AC$49, AF1189, 0)</f>
        <v>0</v>
      </c>
      <c r="V1189" s="57" t="str">
        <f t="shared" si="284"/>
        <v/>
      </c>
      <c r="X1189" s="5" t="str">
        <f t="shared" ref="X1189:Z1208" si="292">IF($I1189="", "", IF($S1189=X$8, $I1189, ""))</f>
        <v/>
      </c>
      <c r="Y1189" s="6" t="str">
        <f t="shared" si="292"/>
        <v/>
      </c>
      <c r="Z1189" s="7" t="str">
        <f t="shared" si="292"/>
        <v/>
      </c>
      <c r="AA1189" s="6"/>
      <c r="AB1189" s="32" t="str">
        <f t="shared" ref="AB1189:AD1208" ca="1" si="293">IF($S1189=AB$8, $AF1189, "")</f>
        <v/>
      </c>
      <c r="AC1189" s="59" t="str">
        <f t="shared" ca="1" si="293"/>
        <v/>
      </c>
      <c r="AD1189" s="60" t="str">
        <f t="shared" ca="1" si="293"/>
        <v/>
      </c>
      <c r="AE1189" s="59"/>
      <c r="AF1189" s="22" t="str">
        <f>IF(AND(I1189="", J1189=""), "", IF(AND(J1189="", 'Intro &amp; Setup'!$K$42&gt;0), 'Intro &amp; Setup'!$K$42, J1189))</f>
        <v/>
      </c>
      <c r="AO1189" s="37" t="str">
        <f>IF(B1189="", "", IF(COUNTIF($B$9:B1188, B1189)&gt;0, "", B1189))</f>
        <v/>
      </c>
      <c r="AP1189" s="37" t="str">
        <f t="shared" si="286"/>
        <v/>
      </c>
      <c r="AQ1189" s="37">
        <v>1181</v>
      </c>
      <c r="AR1189" s="37" t="str">
        <f t="shared" si="287"/>
        <v/>
      </c>
      <c r="AT1189" s="37" t="str">
        <f t="shared" si="288"/>
        <v/>
      </c>
      <c r="AV1189" s="22" t="str">
        <f t="shared" si="289"/>
        <v/>
      </c>
    </row>
    <row r="1190" spans="1:48" x14ac:dyDescent="0.25">
      <c r="A1190" s="14"/>
      <c r="B1190" s="145"/>
      <c r="C1190" s="146"/>
      <c r="D1190" s="147"/>
      <c r="E1190" s="147"/>
      <c r="F1190" s="148"/>
      <c r="G1190" s="149"/>
      <c r="H1190" s="150"/>
      <c r="I1190" s="151"/>
      <c r="J1190" s="152"/>
      <c r="K1190" s="14"/>
      <c r="L1190" s="162" t="str">
        <f t="shared" si="281"/>
        <v/>
      </c>
      <c r="M1190" s="163" t="str">
        <f t="shared" si="282"/>
        <v/>
      </c>
      <c r="N1190" s="164" t="str">
        <f t="shared" si="285"/>
        <v/>
      </c>
      <c r="O1190" s="14"/>
      <c r="P1190" s="172" t="str">
        <f>IF(I1190='Intro &amp; Setup'!$AC$49, Schedule!$P$7, "")</f>
        <v/>
      </c>
      <c r="Q1190" s="14"/>
      <c r="S1190" s="12" t="str">
        <f t="shared" si="283"/>
        <v/>
      </c>
      <c r="U1190" s="22">
        <f>IF(I1190='Intro &amp; Setup'!$AC$49, AF1190, 0)</f>
        <v>0</v>
      </c>
      <c r="V1190" s="57" t="str">
        <f t="shared" si="284"/>
        <v/>
      </c>
      <c r="X1190" s="5" t="str">
        <f t="shared" si="292"/>
        <v/>
      </c>
      <c r="Y1190" s="6" t="str">
        <f t="shared" si="292"/>
        <v/>
      </c>
      <c r="Z1190" s="7" t="str">
        <f t="shared" si="292"/>
        <v/>
      </c>
      <c r="AA1190" s="6"/>
      <c r="AB1190" s="32" t="str">
        <f t="shared" ca="1" si="293"/>
        <v/>
      </c>
      <c r="AC1190" s="59" t="str">
        <f t="shared" ca="1" si="293"/>
        <v/>
      </c>
      <c r="AD1190" s="60" t="str">
        <f t="shared" ca="1" si="293"/>
        <v/>
      </c>
      <c r="AE1190" s="59"/>
      <c r="AF1190" s="22" t="str">
        <f>IF(AND(I1190="", J1190=""), "", IF(AND(J1190="", 'Intro &amp; Setup'!$K$42&gt;0), 'Intro &amp; Setup'!$K$42, J1190))</f>
        <v/>
      </c>
      <c r="AO1190" s="37" t="str">
        <f>IF(B1190="", "", IF(COUNTIF($B$9:B1189, B1190)&gt;0, "", B1190))</f>
        <v/>
      </c>
      <c r="AP1190" s="37" t="str">
        <f t="shared" si="286"/>
        <v/>
      </c>
      <c r="AQ1190" s="37">
        <v>1182</v>
      </c>
      <c r="AR1190" s="37" t="str">
        <f t="shared" si="287"/>
        <v/>
      </c>
      <c r="AT1190" s="37" t="str">
        <f t="shared" si="288"/>
        <v/>
      </c>
      <c r="AV1190" s="22" t="str">
        <f t="shared" si="289"/>
        <v/>
      </c>
    </row>
    <row r="1191" spans="1:48" x14ac:dyDescent="0.25">
      <c r="A1191" s="14"/>
      <c r="B1191" s="145"/>
      <c r="C1191" s="146"/>
      <c r="D1191" s="147"/>
      <c r="E1191" s="147"/>
      <c r="F1191" s="148"/>
      <c r="G1191" s="149"/>
      <c r="H1191" s="150"/>
      <c r="I1191" s="151"/>
      <c r="J1191" s="152"/>
      <c r="K1191" s="14"/>
      <c r="L1191" s="162" t="str">
        <f t="shared" si="281"/>
        <v/>
      </c>
      <c r="M1191" s="163" t="str">
        <f t="shared" si="282"/>
        <v/>
      </c>
      <c r="N1191" s="164" t="str">
        <f t="shared" si="285"/>
        <v/>
      </c>
      <c r="O1191" s="14"/>
      <c r="P1191" s="172" t="str">
        <f>IF(I1191='Intro &amp; Setup'!$AC$49, Schedule!$P$7, "")</f>
        <v/>
      </c>
      <c r="Q1191" s="14"/>
      <c r="S1191" s="12" t="str">
        <f t="shared" si="283"/>
        <v/>
      </c>
      <c r="U1191" s="22">
        <f>IF(I1191='Intro &amp; Setup'!$AC$49, AF1191, 0)</f>
        <v>0</v>
      </c>
      <c r="V1191" s="57" t="str">
        <f t="shared" si="284"/>
        <v/>
      </c>
      <c r="X1191" s="5" t="str">
        <f t="shared" si="292"/>
        <v/>
      </c>
      <c r="Y1191" s="6" t="str">
        <f t="shared" si="292"/>
        <v/>
      </c>
      <c r="Z1191" s="7" t="str">
        <f t="shared" si="292"/>
        <v/>
      </c>
      <c r="AA1191" s="6"/>
      <c r="AB1191" s="32" t="str">
        <f t="shared" ca="1" si="293"/>
        <v/>
      </c>
      <c r="AC1191" s="59" t="str">
        <f t="shared" ca="1" si="293"/>
        <v/>
      </c>
      <c r="AD1191" s="60" t="str">
        <f t="shared" ca="1" si="293"/>
        <v/>
      </c>
      <c r="AE1191" s="59"/>
      <c r="AF1191" s="22" t="str">
        <f>IF(AND(I1191="", J1191=""), "", IF(AND(J1191="", 'Intro &amp; Setup'!$K$42&gt;0), 'Intro &amp; Setup'!$K$42, J1191))</f>
        <v/>
      </c>
      <c r="AO1191" s="37" t="str">
        <f>IF(B1191="", "", IF(COUNTIF($B$9:B1190, B1191)&gt;0, "", B1191))</f>
        <v/>
      </c>
      <c r="AP1191" s="37" t="str">
        <f t="shared" si="286"/>
        <v/>
      </c>
      <c r="AQ1191" s="37">
        <v>1183</v>
      </c>
      <c r="AR1191" s="37" t="str">
        <f t="shared" si="287"/>
        <v/>
      </c>
      <c r="AT1191" s="37" t="str">
        <f t="shared" si="288"/>
        <v/>
      </c>
      <c r="AV1191" s="22" t="str">
        <f t="shared" si="289"/>
        <v/>
      </c>
    </row>
    <row r="1192" spans="1:48" x14ac:dyDescent="0.25">
      <c r="A1192" s="14"/>
      <c r="B1192" s="145"/>
      <c r="C1192" s="146"/>
      <c r="D1192" s="147"/>
      <c r="E1192" s="147"/>
      <c r="F1192" s="148"/>
      <c r="G1192" s="149"/>
      <c r="H1192" s="150"/>
      <c r="I1192" s="151"/>
      <c r="J1192" s="152"/>
      <c r="K1192" s="14"/>
      <c r="L1192" s="162" t="str">
        <f t="shared" si="281"/>
        <v/>
      </c>
      <c r="M1192" s="163" t="str">
        <f t="shared" si="282"/>
        <v/>
      </c>
      <c r="N1192" s="164" t="str">
        <f t="shared" si="285"/>
        <v/>
      </c>
      <c r="O1192" s="14"/>
      <c r="P1192" s="172" t="str">
        <f>IF(I1192='Intro &amp; Setup'!$AC$49, Schedule!$P$7, "")</f>
        <v/>
      </c>
      <c r="Q1192" s="14"/>
      <c r="S1192" s="12" t="str">
        <f t="shared" si="283"/>
        <v/>
      </c>
      <c r="U1192" s="22">
        <f>IF(I1192='Intro &amp; Setup'!$AC$49, AF1192, 0)</f>
        <v>0</v>
      </c>
      <c r="V1192" s="57" t="str">
        <f t="shared" si="284"/>
        <v/>
      </c>
      <c r="X1192" s="5" t="str">
        <f t="shared" si="292"/>
        <v/>
      </c>
      <c r="Y1192" s="6" t="str">
        <f t="shared" si="292"/>
        <v/>
      </c>
      <c r="Z1192" s="7" t="str">
        <f t="shared" si="292"/>
        <v/>
      </c>
      <c r="AA1192" s="6"/>
      <c r="AB1192" s="32" t="str">
        <f t="shared" ca="1" si="293"/>
        <v/>
      </c>
      <c r="AC1192" s="59" t="str">
        <f t="shared" ca="1" si="293"/>
        <v/>
      </c>
      <c r="AD1192" s="60" t="str">
        <f t="shared" ca="1" si="293"/>
        <v/>
      </c>
      <c r="AE1192" s="59"/>
      <c r="AF1192" s="22" t="str">
        <f>IF(AND(I1192="", J1192=""), "", IF(AND(J1192="", 'Intro &amp; Setup'!$K$42&gt;0), 'Intro &amp; Setup'!$K$42, J1192))</f>
        <v/>
      </c>
      <c r="AO1192" s="37" t="str">
        <f>IF(B1192="", "", IF(COUNTIF($B$9:B1191, B1192)&gt;0, "", B1192))</f>
        <v/>
      </c>
      <c r="AP1192" s="37" t="str">
        <f t="shared" si="286"/>
        <v/>
      </c>
      <c r="AQ1192" s="37">
        <v>1184</v>
      </c>
      <c r="AR1192" s="37" t="str">
        <f t="shared" si="287"/>
        <v/>
      </c>
      <c r="AT1192" s="37" t="str">
        <f t="shared" si="288"/>
        <v/>
      </c>
      <c r="AV1192" s="22" t="str">
        <f t="shared" si="289"/>
        <v/>
      </c>
    </row>
    <row r="1193" spans="1:48" x14ac:dyDescent="0.25">
      <c r="A1193" s="14"/>
      <c r="B1193" s="145"/>
      <c r="C1193" s="146"/>
      <c r="D1193" s="147"/>
      <c r="E1193" s="147"/>
      <c r="F1193" s="148"/>
      <c r="G1193" s="149"/>
      <c r="H1193" s="150"/>
      <c r="I1193" s="151"/>
      <c r="J1193" s="152"/>
      <c r="K1193" s="14"/>
      <c r="L1193" s="162" t="str">
        <f t="shared" si="281"/>
        <v/>
      </c>
      <c r="M1193" s="163" t="str">
        <f t="shared" si="282"/>
        <v/>
      </c>
      <c r="N1193" s="164" t="str">
        <f t="shared" si="285"/>
        <v/>
      </c>
      <c r="O1193" s="14"/>
      <c r="P1193" s="172" t="str">
        <f>IF(I1193='Intro &amp; Setup'!$AC$49, Schedule!$P$7, "")</f>
        <v/>
      </c>
      <c r="Q1193" s="14"/>
      <c r="S1193" s="12" t="str">
        <f t="shared" si="283"/>
        <v/>
      </c>
      <c r="U1193" s="22">
        <f>IF(I1193='Intro &amp; Setup'!$AC$49, AF1193, 0)</f>
        <v>0</v>
      </c>
      <c r="V1193" s="57" t="str">
        <f t="shared" si="284"/>
        <v/>
      </c>
      <c r="X1193" s="5" t="str">
        <f t="shared" si="292"/>
        <v/>
      </c>
      <c r="Y1193" s="6" t="str">
        <f t="shared" si="292"/>
        <v/>
      </c>
      <c r="Z1193" s="7" t="str">
        <f t="shared" si="292"/>
        <v/>
      </c>
      <c r="AA1193" s="6"/>
      <c r="AB1193" s="32" t="str">
        <f t="shared" ca="1" si="293"/>
        <v/>
      </c>
      <c r="AC1193" s="59" t="str">
        <f t="shared" ca="1" si="293"/>
        <v/>
      </c>
      <c r="AD1193" s="60" t="str">
        <f t="shared" ca="1" si="293"/>
        <v/>
      </c>
      <c r="AE1193" s="59"/>
      <c r="AF1193" s="22" t="str">
        <f>IF(AND(I1193="", J1193=""), "", IF(AND(J1193="", 'Intro &amp; Setup'!$K$42&gt;0), 'Intro &amp; Setup'!$K$42, J1193))</f>
        <v/>
      </c>
      <c r="AO1193" s="37" t="str">
        <f>IF(B1193="", "", IF(COUNTIF($B$9:B1192, B1193)&gt;0, "", B1193))</f>
        <v/>
      </c>
      <c r="AP1193" s="37" t="str">
        <f t="shared" si="286"/>
        <v/>
      </c>
      <c r="AQ1193" s="37">
        <v>1185</v>
      </c>
      <c r="AR1193" s="37" t="str">
        <f t="shared" si="287"/>
        <v/>
      </c>
      <c r="AT1193" s="37" t="str">
        <f t="shared" si="288"/>
        <v/>
      </c>
      <c r="AV1193" s="22" t="str">
        <f t="shared" si="289"/>
        <v/>
      </c>
    </row>
    <row r="1194" spans="1:48" x14ac:dyDescent="0.25">
      <c r="A1194" s="14"/>
      <c r="B1194" s="145"/>
      <c r="C1194" s="146"/>
      <c r="D1194" s="147"/>
      <c r="E1194" s="147"/>
      <c r="F1194" s="148"/>
      <c r="G1194" s="149"/>
      <c r="H1194" s="150"/>
      <c r="I1194" s="151"/>
      <c r="J1194" s="152"/>
      <c r="K1194" s="14"/>
      <c r="L1194" s="162" t="str">
        <f t="shared" si="281"/>
        <v/>
      </c>
      <c r="M1194" s="163" t="str">
        <f t="shared" si="282"/>
        <v/>
      </c>
      <c r="N1194" s="164" t="str">
        <f t="shared" si="285"/>
        <v/>
      </c>
      <c r="O1194" s="14"/>
      <c r="P1194" s="172" t="str">
        <f>IF(I1194='Intro &amp; Setup'!$AC$49, Schedule!$P$7, "")</f>
        <v/>
      </c>
      <c r="Q1194" s="14"/>
      <c r="S1194" s="12" t="str">
        <f t="shared" si="283"/>
        <v/>
      </c>
      <c r="U1194" s="22">
        <f>IF(I1194='Intro &amp; Setup'!$AC$49, AF1194, 0)</f>
        <v>0</v>
      </c>
      <c r="V1194" s="57" t="str">
        <f t="shared" si="284"/>
        <v/>
      </c>
      <c r="X1194" s="5" t="str">
        <f t="shared" si="292"/>
        <v/>
      </c>
      <c r="Y1194" s="6" t="str">
        <f t="shared" si="292"/>
        <v/>
      </c>
      <c r="Z1194" s="7" t="str">
        <f t="shared" si="292"/>
        <v/>
      </c>
      <c r="AA1194" s="6"/>
      <c r="AB1194" s="32" t="str">
        <f t="shared" ca="1" si="293"/>
        <v/>
      </c>
      <c r="AC1194" s="59" t="str">
        <f t="shared" ca="1" si="293"/>
        <v/>
      </c>
      <c r="AD1194" s="60" t="str">
        <f t="shared" ca="1" si="293"/>
        <v/>
      </c>
      <c r="AE1194" s="59"/>
      <c r="AF1194" s="22" t="str">
        <f>IF(AND(I1194="", J1194=""), "", IF(AND(J1194="", 'Intro &amp; Setup'!$K$42&gt;0), 'Intro &amp; Setup'!$K$42, J1194))</f>
        <v/>
      </c>
      <c r="AO1194" s="37" t="str">
        <f>IF(B1194="", "", IF(COUNTIF($B$9:B1193, B1194)&gt;0, "", B1194))</f>
        <v/>
      </c>
      <c r="AP1194" s="37" t="str">
        <f t="shared" si="286"/>
        <v/>
      </c>
      <c r="AQ1194" s="37">
        <v>1186</v>
      </c>
      <c r="AR1194" s="37" t="str">
        <f t="shared" si="287"/>
        <v/>
      </c>
      <c r="AT1194" s="37" t="str">
        <f t="shared" si="288"/>
        <v/>
      </c>
      <c r="AV1194" s="22" t="str">
        <f t="shared" si="289"/>
        <v/>
      </c>
    </row>
    <row r="1195" spans="1:48" x14ac:dyDescent="0.25">
      <c r="A1195" s="14"/>
      <c r="B1195" s="145"/>
      <c r="C1195" s="146"/>
      <c r="D1195" s="147"/>
      <c r="E1195" s="147"/>
      <c r="F1195" s="148"/>
      <c r="G1195" s="149"/>
      <c r="H1195" s="150"/>
      <c r="I1195" s="151"/>
      <c r="J1195" s="152"/>
      <c r="K1195" s="14"/>
      <c r="L1195" s="162" t="str">
        <f t="shared" si="281"/>
        <v/>
      </c>
      <c r="M1195" s="163" t="str">
        <f t="shared" si="282"/>
        <v/>
      </c>
      <c r="N1195" s="164" t="str">
        <f t="shared" si="285"/>
        <v/>
      </c>
      <c r="O1195" s="14"/>
      <c r="P1195" s="172" t="str">
        <f>IF(I1195='Intro &amp; Setup'!$AC$49, Schedule!$P$7, "")</f>
        <v/>
      </c>
      <c r="Q1195" s="14"/>
      <c r="S1195" s="12" t="str">
        <f t="shared" si="283"/>
        <v/>
      </c>
      <c r="U1195" s="22">
        <f>IF(I1195='Intro &amp; Setup'!$AC$49, AF1195, 0)</f>
        <v>0</v>
      </c>
      <c r="V1195" s="57" t="str">
        <f t="shared" si="284"/>
        <v/>
      </c>
      <c r="X1195" s="5" t="str">
        <f t="shared" si="292"/>
        <v/>
      </c>
      <c r="Y1195" s="6" t="str">
        <f t="shared" si="292"/>
        <v/>
      </c>
      <c r="Z1195" s="7" t="str">
        <f t="shared" si="292"/>
        <v/>
      </c>
      <c r="AA1195" s="6"/>
      <c r="AB1195" s="32" t="str">
        <f t="shared" ca="1" si="293"/>
        <v/>
      </c>
      <c r="AC1195" s="59" t="str">
        <f t="shared" ca="1" si="293"/>
        <v/>
      </c>
      <c r="AD1195" s="60" t="str">
        <f t="shared" ca="1" si="293"/>
        <v/>
      </c>
      <c r="AE1195" s="59"/>
      <c r="AF1195" s="22" t="str">
        <f>IF(AND(I1195="", J1195=""), "", IF(AND(J1195="", 'Intro &amp; Setup'!$K$42&gt;0), 'Intro &amp; Setup'!$K$42, J1195))</f>
        <v/>
      </c>
      <c r="AO1195" s="37" t="str">
        <f>IF(B1195="", "", IF(COUNTIF($B$9:B1194, B1195)&gt;0, "", B1195))</f>
        <v/>
      </c>
      <c r="AP1195" s="37" t="str">
        <f t="shared" si="286"/>
        <v/>
      </c>
      <c r="AQ1195" s="37">
        <v>1187</v>
      </c>
      <c r="AR1195" s="37" t="str">
        <f t="shared" si="287"/>
        <v/>
      </c>
      <c r="AT1195" s="37" t="str">
        <f t="shared" si="288"/>
        <v/>
      </c>
      <c r="AV1195" s="22" t="str">
        <f t="shared" si="289"/>
        <v/>
      </c>
    </row>
    <row r="1196" spans="1:48" x14ac:dyDescent="0.25">
      <c r="A1196" s="14"/>
      <c r="B1196" s="145"/>
      <c r="C1196" s="146"/>
      <c r="D1196" s="147"/>
      <c r="E1196" s="147"/>
      <c r="F1196" s="148"/>
      <c r="G1196" s="149"/>
      <c r="H1196" s="150"/>
      <c r="I1196" s="151"/>
      <c r="J1196" s="152"/>
      <c r="K1196" s="14"/>
      <c r="L1196" s="162" t="str">
        <f t="shared" si="281"/>
        <v/>
      </c>
      <c r="M1196" s="163" t="str">
        <f t="shared" si="282"/>
        <v/>
      </c>
      <c r="N1196" s="164" t="str">
        <f t="shared" si="285"/>
        <v/>
      </c>
      <c r="O1196" s="14"/>
      <c r="P1196" s="172" t="str">
        <f>IF(I1196='Intro &amp; Setup'!$AC$49, Schedule!$P$7, "")</f>
        <v/>
      </c>
      <c r="Q1196" s="14"/>
      <c r="S1196" s="12" t="str">
        <f t="shared" si="283"/>
        <v/>
      </c>
      <c r="U1196" s="22">
        <f>IF(I1196='Intro &amp; Setup'!$AC$49, AF1196, 0)</f>
        <v>0</v>
      </c>
      <c r="V1196" s="57" t="str">
        <f t="shared" si="284"/>
        <v/>
      </c>
      <c r="X1196" s="5" t="str">
        <f t="shared" si="292"/>
        <v/>
      </c>
      <c r="Y1196" s="6" t="str">
        <f t="shared" si="292"/>
        <v/>
      </c>
      <c r="Z1196" s="7" t="str">
        <f t="shared" si="292"/>
        <v/>
      </c>
      <c r="AA1196" s="6"/>
      <c r="AB1196" s="32" t="str">
        <f t="shared" ca="1" si="293"/>
        <v/>
      </c>
      <c r="AC1196" s="59" t="str">
        <f t="shared" ca="1" si="293"/>
        <v/>
      </c>
      <c r="AD1196" s="60" t="str">
        <f t="shared" ca="1" si="293"/>
        <v/>
      </c>
      <c r="AE1196" s="59"/>
      <c r="AF1196" s="22" t="str">
        <f>IF(AND(I1196="", J1196=""), "", IF(AND(J1196="", 'Intro &amp; Setup'!$K$42&gt;0), 'Intro &amp; Setup'!$K$42, J1196))</f>
        <v/>
      </c>
      <c r="AO1196" s="37" t="str">
        <f>IF(B1196="", "", IF(COUNTIF($B$9:B1195, B1196)&gt;0, "", B1196))</f>
        <v/>
      </c>
      <c r="AP1196" s="37" t="str">
        <f t="shared" si="286"/>
        <v/>
      </c>
      <c r="AQ1196" s="37">
        <v>1188</v>
      </c>
      <c r="AR1196" s="37" t="str">
        <f t="shared" si="287"/>
        <v/>
      </c>
      <c r="AT1196" s="37" t="str">
        <f t="shared" si="288"/>
        <v/>
      </c>
      <c r="AV1196" s="22" t="str">
        <f t="shared" si="289"/>
        <v/>
      </c>
    </row>
    <row r="1197" spans="1:48" x14ac:dyDescent="0.25">
      <c r="A1197" s="14"/>
      <c r="B1197" s="145"/>
      <c r="C1197" s="146"/>
      <c r="D1197" s="147"/>
      <c r="E1197" s="147"/>
      <c r="F1197" s="148"/>
      <c r="G1197" s="149"/>
      <c r="H1197" s="150"/>
      <c r="I1197" s="151"/>
      <c r="J1197" s="152"/>
      <c r="K1197" s="14"/>
      <c r="L1197" s="162" t="str">
        <f t="shared" si="281"/>
        <v/>
      </c>
      <c r="M1197" s="163" t="str">
        <f t="shared" si="282"/>
        <v/>
      </c>
      <c r="N1197" s="164" t="str">
        <f t="shared" si="285"/>
        <v/>
      </c>
      <c r="O1197" s="14"/>
      <c r="P1197" s="172" t="str">
        <f>IF(I1197='Intro &amp; Setup'!$AC$49, Schedule!$P$7, "")</f>
        <v/>
      </c>
      <c r="Q1197" s="14"/>
      <c r="S1197" s="12" t="str">
        <f t="shared" si="283"/>
        <v/>
      </c>
      <c r="U1197" s="22">
        <f>IF(I1197='Intro &amp; Setup'!$AC$49, AF1197, 0)</f>
        <v>0</v>
      </c>
      <c r="V1197" s="57" t="str">
        <f t="shared" si="284"/>
        <v/>
      </c>
      <c r="X1197" s="5" t="str">
        <f t="shared" si="292"/>
        <v/>
      </c>
      <c r="Y1197" s="6" t="str">
        <f t="shared" si="292"/>
        <v/>
      </c>
      <c r="Z1197" s="7" t="str">
        <f t="shared" si="292"/>
        <v/>
      </c>
      <c r="AA1197" s="6"/>
      <c r="AB1197" s="32" t="str">
        <f t="shared" ca="1" si="293"/>
        <v/>
      </c>
      <c r="AC1197" s="59" t="str">
        <f t="shared" ca="1" si="293"/>
        <v/>
      </c>
      <c r="AD1197" s="60" t="str">
        <f t="shared" ca="1" si="293"/>
        <v/>
      </c>
      <c r="AE1197" s="59"/>
      <c r="AF1197" s="22" t="str">
        <f>IF(AND(I1197="", J1197=""), "", IF(AND(J1197="", 'Intro &amp; Setup'!$K$42&gt;0), 'Intro &amp; Setup'!$K$42, J1197))</f>
        <v/>
      </c>
      <c r="AO1197" s="37" t="str">
        <f>IF(B1197="", "", IF(COUNTIF($B$9:B1196, B1197)&gt;0, "", B1197))</f>
        <v/>
      </c>
      <c r="AP1197" s="37" t="str">
        <f t="shared" si="286"/>
        <v/>
      </c>
      <c r="AQ1197" s="37">
        <v>1189</v>
      </c>
      <c r="AR1197" s="37" t="str">
        <f t="shared" si="287"/>
        <v/>
      </c>
      <c r="AT1197" s="37" t="str">
        <f t="shared" si="288"/>
        <v/>
      </c>
      <c r="AV1197" s="22" t="str">
        <f t="shared" si="289"/>
        <v/>
      </c>
    </row>
    <row r="1198" spans="1:48" x14ac:dyDescent="0.25">
      <c r="A1198" s="14"/>
      <c r="B1198" s="145"/>
      <c r="C1198" s="146"/>
      <c r="D1198" s="147"/>
      <c r="E1198" s="147"/>
      <c r="F1198" s="148"/>
      <c r="G1198" s="149"/>
      <c r="H1198" s="150"/>
      <c r="I1198" s="151"/>
      <c r="J1198" s="152"/>
      <c r="K1198" s="14"/>
      <c r="L1198" s="162" t="str">
        <f t="shared" si="281"/>
        <v/>
      </c>
      <c r="M1198" s="163" t="str">
        <f t="shared" si="282"/>
        <v/>
      </c>
      <c r="N1198" s="164" t="str">
        <f t="shared" si="285"/>
        <v/>
      </c>
      <c r="O1198" s="14"/>
      <c r="P1198" s="172" t="str">
        <f>IF(I1198='Intro &amp; Setup'!$AC$49, Schedule!$P$7, "")</f>
        <v/>
      </c>
      <c r="Q1198" s="14"/>
      <c r="S1198" s="12" t="str">
        <f t="shared" si="283"/>
        <v/>
      </c>
      <c r="U1198" s="22">
        <f>IF(I1198='Intro &amp; Setup'!$AC$49, AF1198, 0)</f>
        <v>0</v>
      </c>
      <c r="V1198" s="57" t="str">
        <f t="shared" si="284"/>
        <v/>
      </c>
      <c r="X1198" s="5" t="str">
        <f t="shared" si="292"/>
        <v/>
      </c>
      <c r="Y1198" s="6" t="str">
        <f t="shared" si="292"/>
        <v/>
      </c>
      <c r="Z1198" s="7" t="str">
        <f t="shared" si="292"/>
        <v/>
      </c>
      <c r="AA1198" s="6"/>
      <c r="AB1198" s="32" t="str">
        <f t="shared" ca="1" si="293"/>
        <v/>
      </c>
      <c r="AC1198" s="59" t="str">
        <f t="shared" ca="1" si="293"/>
        <v/>
      </c>
      <c r="AD1198" s="60" t="str">
        <f t="shared" ca="1" si="293"/>
        <v/>
      </c>
      <c r="AE1198" s="59"/>
      <c r="AF1198" s="22" t="str">
        <f>IF(AND(I1198="", J1198=""), "", IF(AND(J1198="", 'Intro &amp; Setup'!$K$42&gt;0), 'Intro &amp; Setup'!$K$42, J1198))</f>
        <v/>
      </c>
      <c r="AO1198" s="37" t="str">
        <f>IF(B1198="", "", IF(COUNTIF($B$9:B1197, B1198)&gt;0, "", B1198))</f>
        <v/>
      </c>
      <c r="AP1198" s="37" t="str">
        <f t="shared" si="286"/>
        <v/>
      </c>
      <c r="AQ1198" s="37">
        <v>1190</v>
      </c>
      <c r="AR1198" s="37" t="str">
        <f t="shared" si="287"/>
        <v/>
      </c>
      <c r="AT1198" s="37" t="str">
        <f t="shared" si="288"/>
        <v/>
      </c>
      <c r="AV1198" s="22" t="str">
        <f t="shared" si="289"/>
        <v/>
      </c>
    </row>
    <row r="1199" spans="1:48" x14ac:dyDescent="0.25">
      <c r="A1199" s="14"/>
      <c r="B1199" s="145"/>
      <c r="C1199" s="146"/>
      <c r="D1199" s="147"/>
      <c r="E1199" s="147"/>
      <c r="F1199" s="148"/>
      <c r="G1199" s="149"/>
      <c r="H1199" s="150"/>
      <c r="I1199" s="151"/>
      <c r="J1199" s="152"/>
      <c r="K1199" s="14"/>
      <c r="L1199" s="162" t="str">
        <f t="shared" si="281"/>
        <v/>
      </c>
      <c r="M1199" s="163" t="str">
        <f t="shared" si="282"/>
        <v/>
      </c>
      <c r="N1199" s="164" t="str">
        <f t="shared" si="285"/>
        <v/>
      </c>
      <c r="O1199" s="14"/>
      <c r="P1199" s="172" t="str">
        <f>IF(I1199='Intro &amp; Setup'!$AC$49, Schedule!$P$7, "")</f>
        <v/>
      </c>
      <c r="Q1199" s="14"/>
      <c r="S1199" s="12" t="str">
        <f t="shared" si="283"/>
        <v/>
      </c>
      <c r="U1199" s="22">
        <f>IF(I1199='Intro &amp; Setup'!$AC$49, AF1199, 0)</f>
        <v>0</v>
      </c>
      <c r="V1199" s="57" t="str">
        <f t="shared" si="284"/>
        <v/>
      </c>
      <c r="X1199" s="5" t="str">
        <f t="shared" si="292"/>
        <v/>
      </c>
      <c r="Y1199" s="6" t="str">
        <f t="shared" si="292"/>
        <v/>
      </c>
      <c r="Z1199" s="7" t="str">
        <f t="shared" si="292"/>
        <v/>
      </c>
      <c r="AA1199" s="6"/>
      <c r="AB1199" s="32" t="str">
        <f t="shared" ca="1" si="293"/>
        <v/>
      </c>
      <c r="AC1199" s="59" t="str">
        <f t="shared" ca="1" si="293"/>
        <v/>
      </c>
      <c r="AD1199" s="60" t="str">
        <f t="shared" ca="1" si="293"/>
        <v/>
      </c>
      <c r="AE1199" s="59"/>
      <c r="AF1199" s="22" t="str">
        <f>IF(AND(I1199="", J1199=""), "", IF(AND(J1199="", 'Intro &amp; Setup'!$K$42&gt;0), 'Intro &amp; Setup'!$K$42, J1199))</f>
        <v/>
      </c>
      <c r="AO1199" s="37" t="str">
        <f>IF(B1199="", "", IF(COUNTIF($B$9:B1198, B1199)&gt;0, "", B1199))</f>
        <v/>
      </c>
      <c r="AP1199" s="37" t="str">
        <f t="shared" si="286"/>
        <v/>
      </c>
      <c r="AQ1199" s="37">
        <v>1191</v>
      </c>
      <c r="AR1199" s="37" t="str">
        <f t="shared" si="287"/>
        <v/>
      </c>
      <c r="AT1199" s="37" t="str">
        <f t="shared" si="288"/>
        <v/>
      </c>
      <c r="AV1199" s="22" t="str">
        <f t="shared" si="289"/>
        <v/>
      </c>
    </row>
    <row r="1200" spans="1:48" x14ac:dyDescent="0.25">
      <c r="A1200" s="14"/>
      <c r="B1200" s="145"/>
      <c r="C1200" s="146"/>
      <c r="D1200" s="147"/>
      <c r="E1200" s="147"/>
      <c r="F1200" s="148"/>
      <c r="G1200" s="149"/>
      <c r="H1200" s="150"/>
      <c r="I1200" s="151"/>
      <c r="J1200" s="152"/>
      <c r="K1200" s="14"/>
      <c r="L1200" s="162" t="str">
        <f t="shared" si="281"/>
        <v/>
      </c>
      <c r="M1200" s="163" t="str">
        <f t="shared" si="282"/>
        <v/>
      </c>
      <c r="N1200" s="164" t="str">
        <f t="shared" si="285"/>
        <v/>
      </c>
      <c r="O1200" s="14"/>
      <c r="P1200" s="172" t="str">
        <f>IF(I1200='Intro &amp; Setup'!$AC$49, Schedule!$P$7, "")</f>
        <v/>
      </c>
      <c r="Q1200" s="14"/>
      <c r="S1200" s="12" t="str">
        <f t="shared" si="283"/>
        <v/>
      </c>
      <c r="U1200" s="22">
        <f>IF(I1200='Intro &amp; Setup'!$AC$49, AF1200, 0)</f>
        <v>0</v>
      </c>
      <c r="V1200" s="57" t="str">
        <f t="shared" si="284"/>
        <v/>
      </c>
      <c r="X1200" s="5" t="str">
        <f t="shared" si="292"/>
        <v/>
      </c>
      <c r="Y1200" s="6" t="str">
        <f t="shared" si="292"/>
        <v/>
      </c>
      <c r="Z1200" s="7" t="str">
        <f t="shared" si="292"/>
        <v/>
      </c>
      <c r="AA1200" s="6"/>
      <c r="AB1200" s="32" t="str">
        <f t="shared" ca="1" si="293"/>
        <v/>
      </c>
      <c r="AC1200" s="59" t="str">
        <f t="shared" ca="1" si="293"/>
        <v/>
      </c>
      <c r="AD1200" s="60" t="str">
        <f t="shared" ca="1" si="293"/>
        <v/>
      </c>
      <c r="AE1200" s="59"/>
      <c r="AF1200" s="22" t="str">
        <f>IF(AND(I1200="", J1200=""), "", IF(AND(J1200="", 'Intro &amp; Setup'!$K$42&gt;0), 'Intro &amp; Setup'!$K$42, J1200))</f>
        <v/>
      </c>
      <c r="AO1200" s="37" t="str">
        <f>IF(B1200="", "", IF(COUNTIF($B$9:B1199, B1200)&gt;0, "", B1200))</f>
        <v/>
      </c>
      <c r="AP1200" s="37" t="str">
        <f t="shared" si="286"/>
        <v/>
      </c>
      <c r="AQ1200" s="37">
        <v>1192</v>
      </c>
      <c r="AR1200" s="37" t="str">
        <f t="shared" si="287"/>
        <v/>
      </c>
      <c r="AT1200" s="37" t="str">
        <f t="shared" si="288"/>
        <v/>
      </c>
      <c r="AV1200" s="22" t="str">
        <f t="shared" si="289"/>
        <v/>
      </c>
    </row>
    <row r="1201" spans="1:48" x14ac:dyDescent="0.25">
      <c r="A1201" s="14"/>
      <c r="B1201" s="145"/>
      <c r="C1201" s="146"/>
      <c r="D1201" s="147"/>
      <c r="E1201" s="147"/>
      <c r="F1201" s="148"/>
      <c r="G1201" s="149"/>
      <c r="H1201" s="150"/>
      <c r="I1201" s="151"/>
      <c r="J1201" s="152"/>
      <c r="K1201" s="14"/>
      <c r="L1201" s="162" t="str">
        <f t="shared" si="281"/>
        <v/>
      </c>
      <c r="M1201" s="163" t="str">
        <f t="shared" si="282"/>
        <v/>
      </c>
      <c r="N1201" s="164" t="str">
        <f t="shared" si="285"/>
        <v/>
      </c>
      <c r="O1201" s="14"/>
      <c r="P1201" s="172" t="str">
        <f>IF(I1201='Intro &amp; Setup'!$AC$49, Schedule!$P$7, "")</f>
        <v/>
      </c>
      <c r="Q1201" s="14"/>
      <c r="S1201" s="12" t="str">
        <f t="shared" si="283"/>
        <v/>
      </c>
      <c r="U1201" s="22">
        <f>IF(I1201='Intro &amp; Setup'!$AC$49, AF1201, 0)</f>
        <v>0</v>
      </c>
      <c r="V1201" s="57" t="str">
        <f t="shared" si="284"/>
        <v/>
      </c>
      <c r="X1201" s="5" t="str">
        <f t="shared" si="292"/>
        <v/>
      </c>
      <c r="Y1201" s="6" t="str">
        <f t="shared" si="292"/>
        <v/>
      </c>
      <c r="Z1201" s="7" t="str">
        <f t="shared" si="292"/>
        <v/>
      </c>
      <c r="AA1201" s="6"/>
      <c r="AB1201" s="32" t="str">
        <f t="shared" ca="1" si="293"/>
        <v/>
      </c>
      <c r="AC1201" s="59" t="str">
        <f t="shared" ca="1" si="293"/>
        <v/>
      </c>
      <c r="AD1201" s="60" t="str">
        <f t="shared" ca="1" si="293"/>
        <v/>
      </c>
      <c r="AE1201" s="59"/>
      <c r="AF1201" s="22" t="str">
        <f>IF(AND(I1201="", J1201=""), "", IF(AND(J1201="", 'Intro &amp; Setup'!$K$42&gt;0), 'Intro &amp; Setup'!$K$42, J1201))</f>
        <v/>
      </c>
      <c r="AO1201" s="37" t="str">
        <f>IF(B1201="", "", IF(COUNTIF($B$9:B1200, B1201)&gt;0, "", B1201))</f>
        <v/>
      </c>
      <c r="AP1201" s="37" t="str">
        <f t="shared" si="286"/>
        <v/>
      </c>
      <c r="AQ1201" s="37">
        <v>1193</v>
      </c>
      <c r="AR1201" s="37" t="str">
        <f t="shared" si="287"/>
        <v/>
      </c>
      <c r="AT1201" s="37" t="str">
        <f t="shared" si="288"/>
        <v/>
      </c>
      <c r="AV1201" s="22" t="str">
        <f t="shared" si="289"/>
        <v/>
      </c>
    </row>
    <row r="1202" spans="1:48" x14ac:dyDescent="0.25">
      <c r="A1202" s="14"/>
      <c r="B1202" s="145"/>
      <c r="C1202" s="146"/>
      <c r="D1202" s="147"/>
      <c r="E1202" s="147"/>
      <c r="F1202" s="148"/>
      <c r="G1202" s="149"/>
      <c r="H1202" s="150"/>
      <c r="I1202" s="151"/>
      <c r="J1202" s="152"/>
      <c r="K1202" s="14"/>
      <c r="L1202" s="162" t="str">
        <f t="shared" si="281"/>
        <v/>
      </c>
      <c r="M1202" s="163" t="str">
        <f t="shared" si="282"/>
        <v/>
      </c>
      <c r="N1202" s="164" t="str">
        <f t="shared" si="285"/>
        <v/>
      </c>
      <c r="O1202" s="14"/>
      <c r="P1202" s="172" t="str">
        <f>IF(I1202='Intro &amp; Setup'!$AC$49, Schedule!$P$7, "")</f>
        <v/>
      </c>
      <c r="Q1202" s="14"/>
      <c r="S1202" s="12" t="str">
        <f t="shared" si="283"/>
        <v/>
      </c>
      <c r="U1202" s="22">
        <f>IF(I1202='Intro &amp; Setup'!$AC$49, AF1202, 0)</f>
        <v>0</v>
      </c>
      <c r="V1202" s="57" t="str">
        <f t="shared" si="284"/>
        <v/>
      </c>
      <c r="X1202" s="5" t="str">
        <f t="shared" si="292"/>
        <v/>
      </c>
      <c r="Y1202" s="6" t="str">
        <f t="shared" si="292"/>
        <v/>
      </c>
      <c r="Z1202" s="7" t="str">
        <f t="shared" si="292"/>
        <v/>
      </c>
      <c r="AA1202" s="6"/>
      <c r="AB1202" s="32" t="str">
        <f t="shared" ca="1" si="293"/>
        <v/>
      </c>
      <c r="AC1202" s="59" t="str">
        <f t="shared" ca="1" si="293"/>
        <v/>
      </c>
      <c r="AD1202" s="60" t="str">
        <f t="shared" ca="1" si="293"/>
        <v/>
      </c>
      <c r="AE1202" s="59"/>
      <c r="AF1202" s="22" t="str">
        <f>IF(AND(I1202="", J1202=""), "", IF(AND(J1202="", 'Intro &amp; Setup'!$K$42&gt;0), 'Intro &amp; Setup'!$K$42, J1202))</f>
        <v/>
      </c>
      <c r="AO1202" s="37" t="str">
        <f>IF(B1202="", "", IF(COUNTIF($B$9:B1201, B1202)&gt;0, "", B1202))</f>
        <v/>
      </c>
      <c r="AP1202" s="37" t="str">
        <f t="shared" si="286"/>
        <v/>
      </c>
      <c r="AQ1202" s="37">
        <v>1194</v>
      </c>
      <c r="AR1202" s="37" t="str">
        <f t="shared" si="287"/>
        <v/>
      </c>
      <c r="AT1202" s="37" t="str">
        <f t="shared" si="288"/>
        <v/>
      </c>
      <c r="AV1202" s="22" t="str">
        <f t="shared" si="289"/>
        <v/>
      </c>
    </row>
    <row r="1203" spans="1:48" x14ac:dyDescent="0.25">
      <c r="A1203" s="14"/>
      <c r="B1203" s="145"/>
      <c r="C1203" s="146"/>
      <c r="D1203" s="147"/>
      <c r="E1203" s="147"/>
      <c r="F1203" s="148"/>
      <c r="G1203" s="149"/>
      <c r="H1203" s="150"/>
      <c r="I1203" s="151"/>
      <c r="J1203" s="152"/>
      <c r="K1203" s="14"/>
      <c r="L1203" s="162" t="str">
        <f t="shared" si="281"/>
        <v/>
      </c>
      <c r="M1203" s="163" t="str">
        <f t="shared" si="282"/>
        <v/>
      </c>
      <c r="N1203" s="164" t="str">
        <f t="shared" si="285"/>
        <v/>
      </c>
      <c r="O1203" s="14"/>
      <c r="P1203" s="172" t="str">
        <f>IF(I1203='Intro &amp; Setup'!$AC$49, Schedule!$P$7, "")</f>
        <v/>
      </c>
      <c r="Q1203" s="14"/>
      <c r="S1203" s="12" t="str">
        <f t="shared" si="283"/>
        <v/>
      </c>
      <c r="U1203" s="22">
        <f>IF(I1203='Intro &amp; Setup'!$AC$49, AF1203, 0)</f>
        <v>0</v>
      </c>
      <c r="V1203" s="57" t="str">
        <f t="shared" si="284"/>
        <v/>
      </c>
      <c r="X1203" s="5" t="str">
        <f t="shared" si="292"/>
        <v/>
      </c>
      <c r="Y1203" s="6" t="str">
        <f t="shared" si="292"/>
        <v/>
      </c>
      <c r="Z1203" s="7" t="str">
        <f t="shared" si="292"/>
        <v/>
      </c>
      <c r="AA1203" s="6"/>
      <c r="AB1203" s="32" t="str">
        <f t="shared" ca="1" si="293"/>
        <v/>
      </c>
      <c r="AC1203" s="59" t="str">
        <f t="shared" ca="1" si="293"/>
        <v/>
      </c>
      <c r="AD1203" s="60" t="str">
        <f t="shared" ca="1" si="293"/>
        <v/>
      </c>
      <c r="AE1203" s="59"/>
      <c r="AF1203" s="22" t="str">
        <f>IF(AND(I1203="", J1203=""), "", IF(AND(J1203="", 'Intro &amp; Setup'!$K$42&gt;0), 'Intro &amp; Setup'!$K$42, J1203))</f>
        <v/>
      </c>
      <c r="AO1203" s="37" t="str">
        <f>IF(B1203="", "", IF(COUNTIF($B$9:B1202, B1203)&gt;0, "", B1203))</f>
        <v/>
      </c>
      <c r="AP1203" s="37" t="str">
        <f t="shared" si="286"/>
        <v/>
      </c>
      <c r="AQ1203" s="37">
        <v>1195</v>
      </c>
      <c r="AR1203" s="37" t="str">
        <f t="shared" si="287"/>
        <v/>
      </c>
      <c r="AT1203" s="37" t="str">
        <f t="shared" si="288"/>
        <v/>
      </c>
      <c r="AV1203" s="22" t="str">
        <f t="shared" si="289"/>
        <v/>
      </c>
    </row>
    <row r="1204" spans="1:48" x14ac:dyDescent="0.25">
      <c r="A1204" s="14"/>
      <c r="B1204" s="145"/>
      <c r="C1204" s="146"/>
      <c r="D1204" s="147"/>
      <c r="E1204" s="147"/>
      <c r="F1204" s="148"/>
      <c r="G1204" s="149"/>
      <c r="H1204" s="150"/>
      <c r="I1204" s="151"/>
      <c r="J1204" s="152"/>
      <c r="K1204" s="14"/>
      <c r="L1204" s="162" t="str">
        <f t="shared" si="281"/>
        <v/>
      </c>
      <c r="M1204" s="163" t="str">
        <f t="shared" si="282"/>
        <v/>
      </c>
      <c r="N1204" s="164" t="str">
        <f t="shared" si="285"/>
        <v/>
      </c>
      <c r="O1204" s="14"/>
      <c r="P1204" s="172" t="str">
        <f>IF(I1204='Intro &amp; Setup'!$AC$49, Schedule!$P$7, "")</f>
        <v/>
      </c>
      <c r="Q1204" s="14"/>
      <c r="S1204" s="12" t="str">
        <f t="shared" si="283"/>
        <v/>
      </c>
      <c r="U1204" s="22">
        <f>IF(I1204='Intro &amp; Setup'!$AC$49, AF1204, 0)</f>
        <v>0</v>
      </c>
      <c r="V1204" s="57" t="str">
        <f t="shared" si="284"/>
        <v/>
      </c>
      <c r="X1204" s="5" t="str">
        <f t="shared" si="292"/>
        <v/>
      </c>
      <c r="Y1204" s="6" t="str">
        <f t="shared" si="292"/>
        <v/>
      </c>
      <c r="Z1204" s="7" t="str">
        <f t="shared" si="292"/>
        <v/>
      </c>
      <c r="AA1204" s="6"/>
      <c r="AB1204" s="32" t="str">
        <f t="shared" ca="1" si="293"/>
        <v/>
      </c>
      <c r="AC1204" s="59" t="str">
        <f t="shared" ca="1" si="293"/>
        <v/>
      </c>
      <c r="AD1204" s="60" t="str">
        <f t="shared" ca="1" si="293"/>
        <v/>
      </c>
      <c r="AE1204" s="59"/>
      <c r="AF1204" s="22" t="str">
        <f>IF(AND(I1204="", J1204=""), "", IF(AND(J1204="", 'Intro &amp; Setup'!$K$42&gt;0), 'Intro &amp; Setup'!$K$42, J1204))</f>
        <v/>
      </c>
      <c r="AO1204" s="37" t="str">
        <f>IF(B1204="", "", IF(COUNTIF($B$9:B1203, B1204)&gt;0, "", B1204))</f>
        <v/>
      </c>
      <c r="AP1204" s="37" t="str">
        <f t="shared" si="286"/>
        <v/>
      </c>
      <c r="AQ1204" s="37">
        <v>1196</v>
      </c>
      <c r="AR1204" s="37" t="str">
        <f t="shared" si="287"/>
        <v/>
      </c>
      <c r="AT1204" s="37" t="str">
        <f t="shared" si="288"/>
        <v/>
      </c>
      <c r="AV1204" s="22" t="str">
        <f t="shared" si="289"/>
        <v/>
      </c>
    </row>
    <row r="1205" spans="1:48" x14ac:dyDescent="0.25">
      <c r="A1205" s="14"/>
      <c r="B1205" s="145"/>
      <c r="C1205" s="146"/>
      <c r="D1205" s="147"/>
      <c r="E1205" s="147"/>
      <c r="F1205" s="148"/>
      <c r="G1205" s="149"/>
      <c r="H1205" s="150"/>
      <c r="I1205" s="151"/>
      <c r="J1205" s="152"/>
      <c r="K1205" s="14"/>
      <c r="L1205" s="162" t="str">
        <f t="shared" si="281"/>
        <v/>
      </c>
      <c r="M1205" s="163" t="str">
        <f t="shared" si="282"/>
        <v/>
      </c>
      <c r="N1205" s="164" t="str">
        <f t="shared" si="285"/>
        <v/>
      </c>
      <c r="O1205" s="14"/>
      <c r="P1205" s="172" t="str">
        <f>IF(I1205='Intro &amp; Setup'!$AC$49, Schedule!$P$7, "")</f>
        <v/>
      </c>
      <c r="Q1205" s="14"/>
      <c r="S1205" s="12" t="str">
        <f t="shared" si="283"/>
        <v/>
      </c>
      <c r="U1205" s="22">
        <f>IF(I1205='Intro &amp; Setup'!$AC$49, AF1205, 0)</f>
        <v>0</v>
      </c>
      <c r="V1205" s="57" t="str">
        <f t="shared" si="284"/>
        <v/>
      </c>
      <c r="X1205" s="5" t="str">
        <f t="shared" si="292"/>
        <v/>
      </c>
      <c r="Y1205" s="6" t="str">
        <f t="shared" si="292"/>
        <v/>
      </c>
      <c r="Z1205" s="7" t="str">
        <f t="shared" si="292"/>
        <v/>
      </c>
      <c r="AA1205" s="6"/>
      <c r="AB1205" s="32" t="str">
        <f t="shared" ca="1" si="293"/>
        <v/>
      </c>
      <c r="AC1205" s="59" t="str">
        <f t="shared" ca="1" si="293"/>
        <v/>
      </c>
      <c r="AD1205" s="60" t="str">
        <f t="shared" ca="1" si="293"/>
        <v/>
      </c>
      <c r="AE1205" s="59"/>
      <c r="AF1205" s="22" t="str">
        <f>IF(AND(I1205="", J1205=""), "", IF(AND(J1205="", 'Intro &amp; Setup'!$K$42&gt;0), 'Intro &amp; Setup'!$K$42, J1205))</f>
        <v/>
      </c>
      <c r="AO1205" s="37" t="str">
        <f>IF(B1205="", "", IF(COUNTIF($B$9:B1204, B1205)&gt;0, "", B1205))</f>
        <v/>
      </c>
      <c r="AP1205" s="37" t="str">
        <f t="shared" si="286"/>
        <v/>
      </c>
      <c r="AQ1205" s="37">
        <v>1197</v>
      </c>
      <c r="AR1205" s="37" t="str">
        <f t="shared" si="287"/>
        <v/>
      </c>
      <c r="AT1205" s="37" t="str">
        <f t="shared" si="288"/>
        <v/>
      </c>
      <c r="AV1205" s="22" t="str">
        <f t="shared" si="289"/>
        <v/>
      </c>
    </row>
    <row r="1206" spans="1:48" x14ac:dyDescent="0.25">
      <c r="A1206" s="14"/>
      <c r="B1206" s="145"/>
      <c r="C1206" s="146"/>
      <c r="D1206" s="147"/>
      <c r="E1206" s="147"/>
      <c r="F1206" s="148"/>
      <c r="G1206" s="149"/>
      <c r="H1206" s="150"/>
      <c r="I1206" s="151"/>
      <c r="J1206" s="152"/>
      <c r="K1206" s="14"/>
      <c r="L1206" s="162" t="str">
        <f t="shared" si="281"/>
        <v/>
      </c>
      <c r="M1206" s="163" t="str">
        <f t="shared" si="282"/>
        <v/>
      </c>
      <c r="N1206" s="164" t="str">
        <f t="shared" si="285"/>
        <v/>
      </c>
      <c r="O1206" s="14"/>
      <c r="P1206" s="172" t="str">
        <f>IF(I1206='Intro &amp; Setup'!$AC$49, Schedule!$P$7, "")</f>
        <v/>
      </c>
      <c r="Q1206" s="14"/>
      <c r="S1206" s="12" t="str">
        <f t="shared" si="283"/>
        <v/>
      </c>
      <c r="U1206" s="22">
        <f>IF(I1206='Intro &amp; Setup'!$AC$49, AF1206, 0)</f>
        <v>0</v>
      </c>
      <c r="V1206" s="57" t="str">
        <f t="shared" si="284"/>
        <v/>
      </c>
      <c r="X1206" s="5" t="str">
        <f t="shared" si="292"/>
        <v/>
      </c>
      <c r="Y1206" s="6" t="str">
        <f t="shared" si="292"/>
        <v/>
      </c>
      <c r="Z1206" s="7" t="str">
        <f t="shared" si="292"/>
        <v/>
      </c>
      <c r="AA1206" s="6"/>
      <c r="AB1206" s="32" t="str">
        <f t="shared" ca="1" si="293"/>
        <v/>
      </c>
      <c r="AC1206" s="59" t="str">
        <f t="shared" ca="1" si="293"/>
        <v/>
      </c>
      <c r="AD1206" s="60" t="str">
        <f t="shared" ca="1" si="293"/>
        <v/>
      </c>
      <c r="AE1206" s="59"/>
      <c r="AF1206" s="22" t="str">
        <f>IF(AND(I1206="", J1206=""), "", IF(AND(J1206="", 'Intro &amp; Setup'!$K$42&gt;0), 'Intro &amp; Setup'!$K$42, J1206))</f>
        <v/>
      </c>
      <c r="AO1206" s="37" t="str">
        <f>IF(B1206="", "", IF(COUNTIF($B$9:B1205, B1206)&gt;0, "", B1206))</f>
        <v/>
      </c>
      <c r="AP1206" s="37" t="str">
        <f t="shared" si="286"/>
        <v/>
      </c>
      <c r="AQ1206" s="37">
        <v>1198</v>
      </c>
      <c r="AR1206" s="37" t="str">
        <f t="shared" si="287"/>
        <v/>
      </c>
      <c r="AT1206" s="37" t="str">
        <f t="shared" si="288"/>
        <v/>
      </c>
      <c r="AV1206" s="22" t="str">
        <f t="shared" si="289"/>
        <v/>
      </c>
    </row>
    <row r="1207" spans="1:48" x14ac:dyDescent="0.25">
      <c r="A1207" s="14"/>
      <c r="B1207" s="145"/>
      <c r="C1207" s="146"/>
      <c r="D1207" s="147"/>
      <c r="E1207" s="147"/>
      <c r="F1207" s="148"/>
      <c r="G1207" s="149"/>
      <c r="H1207" s="150"/>
      <c r="I1207" s="151"/>
      <c r="J1207" s="152"/>
      <c r="K1207" s="14"/>
      <c r="L1207" s="162" t="str">
        <f t="shared" si="281"/>
        <v/>
      </c>
      <c r="M1207" s="163" t="str">
        <f t="shared" si="282"/>
        <v/>
      </c>
      <c r="N1207" s="164" t="str">
        <f t="shared" si="285"/>
        <v/>
      </c>
      <c r="O1207" s="14"/>
      <c r="P1207" s="172" t="str">
        <f>IF(I1207='Intro &amp; Setup'!$AC$49, Schedule!$P$7, "")</f>
        <v/>
      </c>
      <c r="Q1207" s="14"/>
      <c r="S1207" s="12" t="str">
        <f t="shared" si="283"/>
        <v/>
      </c>
      <c r="U1207" s="22">
        <f>IF(I1207='Intro &amp; Setup'!$AC$49, AF1207, 0)</f>
        <v>0</v>
      </c>
      <c r="V1207" s="57" t="str">
        <f t="shared" si="284"/>
        <v/>
      </c>
      <c r="X1207" s="5" t="str">
        <f t="shared" si="292"/>
        <v/>
      </c>
      <c r="Y1207" s="6" t="str">
        <f t="shared" si="292"/>
        <v/>
      </c>
      <c r="Z1207" s="7" t="str">
        <f t="shared" si="292"/>
        <v/>
      </c>
      <c r="AA1207" s="6"/>
      <c r="AB1207" s="32" t="str">
        <f t="shared" ca="1" si="293"/>
        <v/>
      </c>
      <c r="AC1207" s="59" t="str">
        <f t="shared" ca="1" si="293"/>
        <v/>
      </c>
      <c r="AD1207" s="60" t="str">
        <f t="shared" ca="1" si="293"/>
        <v/>
      </c>
      <c r="AE1207" s="59"/>
      <c r="AF1207" s="22" t="str">
        <f>IF(AND(I1207="", J1207=""), "", IF(AND(J1207="", 'Intro &amp; Setup'!$K$42&gt;0), 'Intro &amp; Setup'!$K$42, J1207))</f>
        <v/>
      </c>
      <c r="AO1207" s="37" t="str">
        <f>IF(B1207="", "", IF(COUNTIF($B$9:B1206, B1207)&gt;0, "", B1207))</f>
        <v/>
      </c>
      <c r="AP1207" s="37" t="str">
        <f t="shared" si="286"/>
        <v/>
      </c>
      <c r="AQ1207" s="37">
        <v>1199</v>
      </c>
      <c r="AR1207" s="37" t="str">
        <f t="shared" si="287"/>
        <v/>
      </c>
      <c r="AT1207" s="37" t="str">
        <f t="shared" si="288"/>
        <v/>
      </c>
      <c r="AV1207" s="22" t="str">
        <f t="shared" si="289"/>
        <v/>
      </c>
    </row>
    <row r="1208" spans="1:48" x14ac:dyDescent="0.25">
      <c r="A1208" s="14"/>
      <c r="B1208" s="145"/>
      <c r="C1208" s="146"/>
      <c r="D1208" s="147"/>
      <c r="E1208" s="147"/>
      <c r="F1208" s="148"/>
      <c r="G1208" s="149"/>
      <c r="H1208" s="150"/>
      <c r="I1208" s="151"/>
      <c r="J1208" s="152"/>
      <c r="K1208" s="14"/>
      <c r="L1208" s="162" t="str">
        <f t="shared" si="281"/>
        <v/>
      </c>
      <c r="M1208" s="163" t="str">
        <f t="shared" si="282"/>
        <v/>
      </c>
      <c r="N1208" s="164" t="str">
        <f t="shared" si="285"/>
        <v/>
      </c>
      <c r="O1208" s="14"/>
      <c r="P1208" s="172" t="str">
        <f>IF(I1208='Intro &amp; Setup'!$AC$49, Schedule!$P$7, "")</f>
        <v/>
      </c>
      <c r="Q1208" s="14"/>
      <c r="S1208" s="12" t="str">
        <f t="shared" si="283"/>
        <v/>
      </c>
      <c r="U1208" s="22">
        <f>IF(I1208='Intro &amp; Setup'!$AC$49, AF1208, 0)</f>
        <v>0</v>
      </c>
      <c r="V1208" s="57" t="str">
        <f t="shared" si="284"/>
        <v/>
      </c>
      <c r="X1208" s="5" t="str">
        <f t="shared" si="292"/>
        <v/>
      </c>
      <c r="Y1208" s="6" t="str">
        <f t="shared" si="292"/>
        <v/>
      </c>
      <c r="Z1208" s="7" t="str">
        <f t="shared" si="292"/>
        <v/>
      </c>
      <c r="AA1208" s="6"/>
      <c r="AB1208" s="32" t="str">
        <f t="shared" ca="1" si="293"/>
        <v/>
      </c>
      <c r="AC1208" s="59" t="str">
        <f t="shared" ca="1" si="293"/>
        <v/>
      </c>
      <c r="AD1208" s="60" t="str">
        <f t="shared" ca="1" si="293"/>
        <v/>
      </c>
      <c r="AE1208" s="59"/>
      <c r="AF1208" s="22" t="str">
        <f>IF(AND(I1208="", J1208=""), "", IF(AND(J1208="", 'Intro &amp; Setup'!$K$42&gt;0), 'Intro &amp; Setup'!$K$42, J1208))</f>
        <v/>
      </c>
      <c r="AO1208" s="37" t="str">
        <f>IF(B1208="", "", IF(COUNTIF($B$9:B1207, B1208)&gt;0, "", B1208))</f>
        <v/>
      </c>
      <c r="AP1208" s="37" t="str">
        <f t="shared" si="286"/>
        <v/>
      </c>
      <c r="AQ1208" s="37">
        <v>1200</v>
      </c>
      <c r="AR1208" s="37" t="str">
        <f t="shared" si="287"/>
        <v/>
      </c>
      <c r="AT1208" s="37" t="str">
        <f t="shared" si="288"/>
        <v/>
      </c>
      <c r="AV1208" s="22" t="str">
        <f t="shared" si="289"/>
        <v/>
      </c>
    </row>
    <row r="1209" spans="1:48" x14ac:dyDescent="0.25">
      <c r="A1209" s="14"/>
      <c r="B1209" s="145"/>
      <c r="C1209" s="146"/>
      <c r="D1209" s="147"/>
      <c r="E1209" s="147"/>
      <c r="F1209" s="148"/>
      <c r="G1209" s="149"/>
      <c r="H1209" s="150"/>
      <c r="I1209" s="151"/>
      <c r="J1209" s="152"/>
      <c r="K1209" s="14"/>
      <c r="L1209" s="162" t="str">
        <f t="shared" si="281"/>
        <v/>
      </c>
      <c r="M1209" s="163" t="str">
        <f t="shared" si="282"/>
        <v/>
      </c>
      <c r="N1209" s="164" t="str">
        <f t="shared" si="285"/>
        <v/>
      </c>
      <c r="O1209" s="14"/>
      <c r="P1209" s="172" t="str">
        <f>IF(I1209='Intro &amp; Setup'!$AC$49, Schedule!$P$7, "")</f>
        <v/>
      </c>
      <c r="Q1209" s="14"/>
      <c r="S1209" s="12" t="str">
        <f t="shared" si="283"/>
        <v/>
      </c>
      <c r="U1209" s="22">
        <f>IF(I1209='Intro &amp; Setup'!$AC$49, AF1209, 0)</f>
        <v>0</v>
      </c>
      <c r="V1209" s="57" t="str">
        <f t="shared" si="284"/>
        <v/>
      </c>
      <c r="X1209" s="5" t="str">
        <f t="shared" ref="X1209:Z1228" si="294">IF($I1209="", "", IF($S1209=X$8, $I1209, ""))</f>
        <v/>
      </c>
      <c r="Y1209" s="6" t="str">
        <f t="shared" si="294"/>
        <v/>
      </c>
      <c r="Z1209" s="7" t="str">
        <f t="shared" si="294"/>
        <v/>
      </c>
      <c r="AA1209" s="6"/>
      <c r="AB1209" s="32" t="str">
        <f t="shared" ref="AB1209:AD1228" ca="1" si="295">IF($S1209=AB$8, $AF1209, "")</f>
        <v/>
      </c>
      <c r="AC1209" s="59" t="str">
        <f t="shared" ca="1" si="295"/>
        <v/>
      </c>
      <c r="AD1209" s="60" t="str">
        <f t="shared" ca="1" si="295"/>
        <v/>
      </c>
      <c r="AE1209" s="59"/>
      <c r="AF1209" s="22" t="str">
        <f>IF(AND(I1209="", J1209=""), "", IF(AND(J1209="", 'Intro &amp; Setup'!$K$42&gt;0), 'Intro &amp; Setup'!$K$42, J1209))</f>
        <v/>
      </c>
      <c r="AO1209" s="37" t="str">
        <f>IF(B1209="", "", IF(COUNTIF($B$9:B1208, B1209)&gt;0, "", B1209))</f>
        <v/>
      </c>
      <c r="AP1209" s="37" t="str">
        <f t="shared" si="286"/>
        <v/>
      </c>
      <c r="AQ1209" s="37">
        <v>1201</v>
      </c>
      <c r="AR1209" s="37" t="str">
        <f t="shared" si="287"/>
        <v/>
      </c>
      <c r="AT1209" s="37" t="str">
        <f t="shared" si="288"/>
        <v/>
      </c>
      <c r="AV1209" s="22" t="str">
        <f t="shared" si="289"/>
        <v/>
      </c>
    </row>
    <row r="1210" spans="1:48" x14ac:dyDescent="0.25">
      <c r="A1210" s="14"/>
      <c r="B1210" s="145"/>
      <c r="C1210" s="146"/>
      <c r="D1210" s="147"/>
      <c r="E1210" s="147"/>
      <c r="F1210" s="148"/>
      <c r="G1210" s="149"/>
      <c r="H1210" s="150"/>
      <c r="I1210" s="151"/>
      <c r="J1210" s="152"/>
      <c r="K1210" s="14"/>
      <c r="L1210" s="162" t="str">
        <f t="shared" si="281"/>
        <v/>
      </c>
      <c r="M1210" s="163" t="str">
        <f t="shared" si="282"/>
        <v/>
      </c>
      <c r="N1210" s="164" t="str">
        <f t="shared" si="285"/>
        <v/>
      </c>
      <c r="O1210" s="14"/>
      <c r="P1210" s="172" t="str">
        <f>IF(I1210='Intro &amp; Setup'!$AC$49, Schedule!$P$7, "")</f>
        <v/>
      </c>
      <c r="Q1210" s="14"/>
      <c r="S1210" s="12" t="str">
        <f t="shared" si="283"/>
        <v/>
      </c>
      <c r="U1210" s="22">
        <f>IF(I1210='Intro &amp; Setup'!$AC$49, AF1210, 0)</f>
        <v>0</v>
      </c>
      <c r="V1210" s="57" t="str">
        <f t="shared" si="284"/>
        <v/>
      </c>
      <c r="X1210" s="5" t="str">
        <f t="shared" si="294"/>
        <v/>
      </c>
      <c r="Y1210" s="6" t="str">
        <f t="shared" si="294"/>
        <v/>
      </c>
      <c r="Z1210" s="7" t="str">
        <f t="shared" si="294"/>
        <v/>
      </c>
      <c r="AA1210" s="6"/>
      <c r="AB1210" s="32" t="str">
        <f t="shared" ca="1" si="295"/>
        <v/>
      </c>
      <c r="AC1210" s="59" t="str">
        <f t="shared" ca="1" si="295"/>
        <v/>
      </c>
      <c r="AD1210" s="60" t="str">
        <f t="shared" ca="1" si="295"/>
        <v/>
      </c>
      <c r="AE1210" s="59"/>
      <c r="AF1210" s="22" t="str">
        <f>IF(AND(I1210="", J1210=""), "", IF(AND(J1210="", 'Intro &amp; Setup'!$K$42&gt;0), 'Intro &amp; Setup'!$K$42, J1210))</f>
        <v/>
      </c>
      <c r="AO1210" s="37" t="str">
        <f>IF(B1210="", "", IF(COUNTIF($B$9:B1209, B1210)&gt;0, "", B1210))</f>
        <v/>
      </c>
      <c r="AP1210" s="37" t="str">
        <f t="shared" si="286"/>
        <v/>
      </c>
      <c r="AQ1210" s="37">
        <v>1202</v>
      </c>
      <c r="AR1210" s="37" t="str">
        <f t="shared" si="287"/>
        <v/>
      </c>
      <c r="AT1210" s="37" t="str">
        <f t="shared" si="288"/>
        <v/>
      </c>
      <c r="AV1210" s="22" t="str">
        <f t="shared" si="289"/>
        <v/>
      </c>
    </row>
    <row r="1211" spans="1:48" x14ac:dyDescent="0.25">
      <c r="A1211" s="14"/>
      <c r="B1211" s="145"/>
      <c r="C1211" s="146"/>
      <c r="D1211" s="147"/>
      <c r="E1211" s="147"/>
      <c r="F1211" s="148"/>
      <c r="G1211" s="149"/>
      <c r="H1211" s="150"/>
      <c r="I1211" s="151"/>
      <c r="J1211" s="152"/>
      <c r="K1211" s="14"/>
      <c r="L1211" s="162" t="str">
        <f t="shared" si="281"/>
        <v/>
      </c>
      <c r="M1211" s="163" t="str">
        <f t="shared" si="282"/>
        <v/>
      </c>
      <c r="N1211" s="164" t="str">
        <f t="shared" si="285"/>
        <v/>
      </c>
      <c r="O1211" s="14"/>
      <c r="P1211" s="172" t="str">
        <f>IF(I1211='Intro &amp; Setup'!$AC$49, Schedule!$P$7, "")</f>
        <v/>
      </c>
      <c r="Q1211" s="14"/>
      <c r="S1211" s="12" t="str">
        <f t="shared" si="283"/>
        <v/>
      </c>
      <c r="U1211" s="22">
        <f>IF(I1211='Intro &amp; Setup'!$AC$49, AF1211, 0)</f>
        <v>0</v>
      </c>
      <c r="V1211" s="57" t="str">
        <f t="shared" si="284"/>
        <v/>
      </c>
      <c r="X1211" s="5" t="str">
        <f t="shared" si="294"/>
        <v/>
      </c>
      <c r="Y1211" s="6" t="str">
        <f t="shared" si="294"/>
        <v/>
      </c>
      <c r="Z1211" s="7" t="str">
        <f t="shared" si="294"/>
        <v/>
      </c>
      <c r="AA1211" s="6"/>
      <c r="AB1211" s="32" t="str">
        <f t="shared" ca="1" si="295"/>
        <v/>
      </c>
      <c r="AC1211" s="59" t="str">
        <f t="shared" ca="1" si="295"/>
        <v/>
      </c>
      <c r="AD1211" s="60" t="str">
        <f t="shared" ca="1" si="295"/>
        <v/>
      </c>
      <c r="AE1211" s="59"/>
      <c r="AF1211" s="22" t="str">
        <f>IF(AND(I1211="", J1211=""), "", IF(AND(J1211="", 'Intro &amp; Setup'!$K$42&gt;0), 'Intro &amp; Setup'!$K$42, J1211))</f>
        <v/>
      </c>
      <c r="AO1211" s="37" t="str">
        <f>IF(B1211="", "", IF(COUNTIF($B$9:B1210, B1211)&gt;0, "", B1211))</f>
        <v/>
      </c>
      <c r="AP1211" s="37" t="str">
        <f t="shared" si="286"/>
        <v/>
      </c>
      <c r="AQ1211" s="37">
        <v>1203</v>
      </c>
      <c r="AR1211" s="37" t="str">
        <f t="shared" si="287"/>
        <v/>
      </c>
      <c r="AT1211" s="37" t="str">
        <f t="shared" si="288"/>
        <v/>
      </c>
      <c r="AV1211" s="22" t="str">
        <f t="shared" si="289"/>
        <v/>
      </c>
    </row>
    <row r="1212" spans="1:48" x14ac:dyDescent="0.25">
      <c r="A1212" s="14"/>
      <c r="B1212" s="145"/>
      <c r="C1212" s="146"/>
      <c r="D1212" s="147"/>
      <c r="E1212" s="147"/>
      <c r="F1212" s="148"/>
      <c r="G1212" s="149"/>
      <c r="H1212" s="150"/>
      <c r="I1212" s="151"/>
      <c r="J1212" s="152"/>
      <c r="K1212" s="14"/>
      <c r="L1212" s="162" t="str">
        <f t="shared" si="281"/>
        <v/>
      </c>
      <c r="M1212" s="163" t="str">
        <f t="shared" si="282"/>
        <v/>
      </c>
      <c r="N1212" s="164" t="str">
        <f t="shared" si="285"/>
        <v/>
      </c>
      <c r="O1212" s="14"/>
      <c r="P1212" s="172" t="str">
        <f>IF(I1212='Intro &amp; Setup'!$AC$49, Schedule!$P$7, "")</f>
        <v/>
      </c>
      <c r="Q1212" s="14"/>
      <c r="S1212" s="12" t="str">
        <f t="shared" si="283"/>
        <v/>
      </c>
      <c r="U1212" s="22">
        <f>IF(I1212='Intro &amp; Setup'!$AC$49, AF1212, 0)</f>
        <v>0</v>
      </c>
      <c r="V1212" s="57" t="str">
        <f t="shared" si="284"/>
        <v/>
      </c>
      <c r="X1212" s="5" t="str">
        <f t="shared" si="294"/>
        <v/>
      </c>
      <c r="Y1212" s="6" t="str">
        <f t="shared" si="294"/>
        <v/>
      </c>
      <c r="Z1212" s="7" t="str">
        <f t="shared" si="294"/>
        <v/>
      </c>
      <c r="AA1212" s="6"/>
      <c r="AB1212" s="32" t="str">
        <f t="shared" ca="1" si="295"/>
        <v/>
      </c>
      <c r="AC1212" s="59" t="str">
        <f t="shared" ca="1" si="295"/>
        <v/>
      </c>
      <c r="AD1212" s="60" t="str">
        <f t="shared" ca="1" si="295"/>
        <v/>
      </c>
      <c r="AE1212" s="59"/>
      <c r="AF1212" s="22" t="str">
        <f>IF(AND(I1212="", J1212=""), "", IF(AND(J1212="", 'Intro &amp; Setup'!$K$42&gt;0), 'Intro &amp; Setup'!$K$42, J1212))</f>
        <v/>
      </c>
      <c r="AO1212" s="37" t="str">
        <f>IF(B1212="", "", IF(COUNTIF($B$9:B1211, B1212)&gt;0, "", B1212))</f>
        <v/>
      </c>
      <c r="AP1212" s="37" t="str">
        <f t="shared" si="286"/>
        <v/>
      </c>
      <c r="AQ1212" s="37">
        <v>1204</v>
      </c>
      <c r="AR1212" s="37" t="str">
        <f t="shared" si="287"/>
        <v/>
      </c>
      <c r="AT1212" s="37" t="str">
        <f t="shared" si="288"/>
        <v/>
      </c>
      <c r="AV1212" s="22" t="str">
        <f t="shared" si="289"/>
        <v/>
      </c>
    </row>
    <row r="1213" spans="1:48" x14ac:dyDescent="0.25">
      <c r="A1213" s="14"/>
      <c r="B1213" s="145"/>
      <c r="C1213" s="146"/>
      <c r="D1213" s="147"/>
      <c r="E1213" s="147"/>
      <c r="F1213" s="148"/>
      <c r="G1213" s="149"/>
      <c r="H1213" s="150"/>
      <c r="I1213" s="151"/>
      <c r="J1213" s="152"/>
      <c r="K1213" s="14"/>
      <c r="L1213" s="162" t="str">
        <f t="shared" si="281"/>
        <v/>
      </c>
      <c r="M1213" s="163" t="str">
        <f t="shared" si="282"/>
        <v/>
      </c>
      <c r="N1213" s="164" t="str">
        <f t="shared" si="285"/>
        <v/>
      </c>
      <c r="O1213" s="14"/>
      <c r="P1213" s="172" t="str">
        <f>IF(I1213='Intro &amp; Setup'!$AC$49, Schedule!$P$7, "")</f>
        <v/>
      </c>
      <c r="Q1213" s="14"/>
      <c r="S1213" s="12" t="str">
        <f t="shared" si="283"/>
        <v/>
      </c>
      <c r="U1213" s="22">
        <f>IF(I1213='Intro &amp; Setup'!$AC$49, AF1213, 0)</f>
        <v>0</v>
      </c>
      <c r="V1213" s="57" t="str">
        <f t="shared" si="284"/>
        <v/>
      </c>
      <c r="X1213" s="5" t="str">
        <f t="shared" si="294"/>
        <v/>
      </c>
      <c r="Y1213" s="6" t="str">
        <f t="shared" si="294"/>
        <v/>
      </c>
      <c r="Z1213" s="7" t="str">
        <f t="shared" si="294"/>
        <v/>
      </c>
      <c r="AA1213" s="6"/>
      <c r="AB1213" s="32" t="str">
        <f t="shared" ca="1" si="295"/>
        <v/>
      </c>
      <c r="AC1213" s="59" t="str">
        <f t="shared" ca="1" si="295"/>
        <v/>
      </c>
      <c r="AD1213" s="60" t="str">
        <f t="shared" ca="1" si="295"/>
        <v/>
      </c>
      <c r="AE1213" s="59"/>
      <c r="AF1213" s="22" t="str">
        <f>IF(AND(I1213="", J1213=""), "", IF(AND(J1213="", 'Intro &amp; Setup'!$K$42&gt;0), 'Intro &amp; Setup'!$K$42, J1213))</f>
        <v/>
      </c>
      <c r="AO1213" s="37" t="str">
        <f>IF(B1213="", "", IF(COUNTIF($B$9:B1212, B1213)&gt;0, "", B1213))</f>
        <v/>
      </c>
      <c r="AP1213" s="37" t="str">
        <f t="shared" si="286"/>
        <v/>
      </c>
      <c r="AQ1213" s="37">
        <v>1205</v>
      </c>
      <c r="AR1213" s="37" t="str">
        <f t="shared" si="287"/>
        <v/>
      </c>
      <c r="AT1213" s="37" t="str">
        <f t="shared" si="288"/>
        <v/>
      </c>
      <c r="AV1213" s="22" t="str">
        <f t="shared" si="289"/>
        <v/>
      </c>
    </row>
    <row r="1214" spans="1:48" x14ac:dyDescent="0.25">
      <c r="A1214" s="14"/>
      <c r="B1214" s="145"/>
      <c r="C1214" s="146"/>
      <c r="D1214" s="147"/>
      <c r="E1214" s="147"/>
      <c r="F1214" s="148"/>
      <c r="G1214" s="149"/>
      <c r="H1214" s="150"/>
      <c r="I1214" s="151"/>
      <c r="J1214" s="152"/>
      <c r="K1214" s="14"/>
      <c r="L1214" s="162" t="str">
        <f t="shared" si="281"/>
        <v/>
      </c>
      <c r="M1214" s="163" t="str">
        <f t="shared" si="282"/>
        <v/>
      </c>
      <c r="N1214" s="164" t="str">
        <f t="shared" si="285"/>
        <v/>
      </c>
      <c r="O1214" s="14"/>
      <c r="P1214" s="172" t="str">
        <f>IF(I1214='Intro &amp; Setup'!$AC$49, Schedule!$P$7, "")</f>
        <v/>
      </c>
      <c r="Q1214" s="14"/>
      <c r="S1214" s="12" t="str">
        <f t="shared" si="283"/>
        <v/>
      </c>
      <c r="U1214" s="22">
        <f>IF(I1214='Intro &amp; Setup'!$AC$49, AF1214, 0)</f>
        <v>0</v>
      </c>
      <c r="V1214" s="57" t="str">
        <f t="shared" si="284"/>
        <v/>
      </c>
      <c r="X1214" s="5" t="str">
        <f t="shared" si="294"/>
        <v/>
      </c>
      <c r="Y1214" s="6" t="str">
        <f t="shared" si="294"/>
        <v/>
      </c>
      <c r="Z1214" s="7" t="str">
        <f t="shared" si="294"/>
        <v/>
      </c>
      <c r="AA1214" s="6"/>
      <c r="AB1214" s="32" t="str">
        <f t="shared" ca="1" si="295"/>
        <v/>
      </c>
      <c r="AC1214" s="59" t="str">
        <f t="shared" ca="1" si="295"/>
        <v/>
      </c>
      <c r="AD1214" s="60" t="str">
        <f t="shared" ca="1" si="295"/>
        <v/>
      </c>
      <c r="AE1214" s="59"/>
      <c r="AF1214" s="22" t="str">
        <f>IF(AND(I1214="", J1214=""), "", IF(AND(J1214="", 'Intro &amp; Setup'!$K$42&gt;0), 'Intro &amp; Setup'!$K$42, J1214))</f>
        <v/>
      </c>
      <c r="AO1214" s="37" t="str">
        <f>IF(B1214="", "", IF(COUNTIF($B$9:B1213, B1214)&gt;0, "", B1214))</f>
        <v/>
      </c>
      <c r="AP1214" s="37" t="str">
        <f t="shared" si="286"/>
        <v/>
      </c>
      <c r="AQ1214" s="37">
        <v>1206</v>
      </c>
      <c r="AR1214" s="37" t="str">
        <f t="shared" si="287"/>
        <v/>
      </c>
      <c r="AT1214" s="37" t="str">
        <f t="shared" si="288"/>
        <v/>
      </c>
      <c r="AV1214" s="22" t="str">
        <f t="shared" si="289"/>
        <v/>
      </c>
    </row>
    <row r="1215" spans="1:48" x14ac:dyDescent="0.25">
      <c r="A1215" s="14"/>
      <c r="B1215" s="145"/>
      <c r="C1215" s="146"/>
      <c r="D1215" s="147"/>
      <c r="E1215" s="147"/>
      <c r="F1215" s="148"/>
      <c r="G1215" s="149"/>
      <c r="H1215" s="150"/>
      <c r="I1215" s="151"/>
      <c r="J1215" s="152"/>
      <c r="K1215" s="14"/>
      <c r="L1215" s="162" t="str">
        <f t="shared" si="281"/>
        <v/>
      </c>
      <c r="M1215" s="163" t="str">
        <f t="shared" si="282"/>
        <v/>
      </c>
      <c r="N1215" s="164" t="str">
        <f t="shared" si="285"/>
        <v/>
      </c>
      <c r="O1215" s="14"/>
      <c r="P1215" s="172" t="str">
        <f>IF(I1215='Intro &amp; Setup'!$AC$49, Schedule!$P$7, "")</f>
        <v/>
      </c>
      <c r="Q1215" s="14"/>
      <c r="S1215" s="12" t="str">
        <f t="shared" si="283"/>
        <v/>
      </c>
      <c r="U1215" s="22">
        <f>IF(I1215='Intro &amp; Setup'!$AC$49, AF1215, 0)</f>
        <v>0</v>
      </c>
      <c r="V1215" s="57" t="str">
        <f t="shared" si="284"/>
        <v/>
      </c>
      <c r="X1215" s="5" t="str">
        <f t="shared" si="294"/>
        <v/>
      </c>
      <c r="Y1215" s="6" t="str">
        <f t="shared" si="294"/>
        <v/>
      </c>
      <c r="Z1215" s="7" t="str">
        <f t="shared" si="294"/>
        <v/>
      </c>
      <c r="AA1215" s="6"/>
      <c r="AB1215" s="32" t="str">
        <f t="shared" ca="1" si="295"/>
        <v/>
      </c>
      <c r="AC1215" s="59" t="str">
        <f t="shared" ca="1" si="295"/>
        <v/>
      </c>
      <c r="AD1215" s="60" t="str">
        <f t="shared" ca="1" si="295"/>
        <v/>
      </c>
      <c r="AE1215" s="59"/>
      <c r="AF1215" s="22" t="str">
        <f>IF(AND(I1215="", J1215=""), "", IF(AND(J1215="", 'Intro &amp; Setup'!$K$42&gt;0), 'Intro &amp; Setup'!$K$42, J1215))</f>
        <v/>
      </c>
      <c r="AO1215" s="37" t="str">
        <f>IF(B1215="", "", IF(COUNTIF($B$9:B1214, B1215)&gt;0, "", B1215))</f>
        <v/>
      </c>
      <c r="AP1215" s="37" t="str">
        <f t="shared" si="286"/>
        <v/>
      </c>
      <c r="AQ1215" s="37">
        <v>1207</v>
      </c>
      <c r="AR1215" s="37" t="str">
        <f t="shared" si="287"/>
        <v/>
      </c>
      <c r="AT1215" s="37" t="str">
        <f t="shared" si="288"/>
        <v/>
      </c>
      <c r="AV1215" s="22" t="str">
        <f t="shared" si="289"/>
        <v/>
      </c>
    </row>
    <row r="1216" spans="1:48" x14ac:dyDescent="0.25">
      <c r="A1216" s="14"/>
      <c r="B1216" s="145"/>
      <c r="C1216" s="146"/>
      <c r="D1216" s="147"/>
      <c r="E1216" s="147"/>
      <c r="F1216" s="148"/>
      <c r="G1216" s="149"/>
      <c r="H1216" s="150"/>
      <c r="I1216" s="151"/>
      <c r="J1216" s="152"/>
      <c r="K1216" s="14"/>
      <c r="L1216" s="162" t="str">
        <f t="shared" si="281"/>
        <v/>
      </c>
      <c r="M1216" s="163" t="str">
        <f t="shared" si="282"/>
        <v/>
      </c>
      <c r="N1216" s="164" t="str">
        <f t="shared" si="285"/>
        <v/>
      </c>
      <c r="O1216" s="14"/>
      <c r="P1216" s="172" t="str">
        <f>IF(I1216='Intro &amp; Setup'!$AC$49, Schedule!$P$7, "")</f>
        <v/>
      </c>
      <c r="Q1216" s="14"/>
      <c r="S1216" s="12" t="str">
        <f t="shared" si="283"/>
        <v/>
      </c>
      <c r="U1216" s="22">
        <f>IF(I1216='Intro &amp; Setup'!$AC$49, AF1216, 0)</f>
        <v>0</v>
      </c>
      <c r="V1216" s="57" t="str">
        <f t="shared" si="284"/>
        <v/>
      </c>
      <c r="X1216" s="5" t="str">
        <f t="shared" si="294"/>
        <v/>
      </c>
      <c r="Y1216" s="6" t="str">
        <f t="shared" si="294"/>
        <v/>
      </c>
      <c r="Z1216" s="7" t="str">
        <f t="shared" si="294"/>
        <v/>
      </c>
      <c r="AA1216" s="6"/>
      <c r="AB1216" s="32" t="str">
        <f t="shared" ca="1" si="295"/>
        <v/>
      </c>
      <c r="AC1216" s="59" t="str">
        <f t="shared" ca="1" si="295"/>
        <v/>
      </c>
      <c r="AD1216" s="60" t="str">
        <f t="shared" ca="1" si="295"/>
        <v/>
      </c>
      <c r="AE1216" s="59"/>
      <c r="AF1216" s="22" t="str">
        <f>IF(AND(I1216="", J1216=""), "", IF(AND(J1216="", 'Intro &amp; Setup'!$K$42&gt;0), 'Intro &amp; Setup'!$K$42, J1216))</f>
        <v/>
      </c>
      <c r="AO1216" s="37" t="str">
        <f>IF(B1216="", "", IF(COUNTIF($B$9:B1215, B1216)&gt;0, "", B1216))</f>
        <v/>
      </c>
      <c r="AP1216" s="37" t="str">
        <f t="shared" si="286"/>
        <v/>
      </c>
      <c r="AQ1216" s="37">
        <v>1208</v>
      </c>
      <c r="AR1216" s="37" t="str">
        <f t="shared" si="287"/>
        <v/>
      </c>
      <c r="AT1216" s="37" t="str">
        <f t="shared" si="288"/>
        <v/>
      </c>
      <c r="AV1216" s="22" t="str">
        <f t="shared" si="289"/>
        <v/>
      </c>
    </row>
    <row r="1217" spans="1:48" x14ac:dyDescent="0.25">
      <c r="A1217" s="14"/>
      <c r="B1217" s="145"/>
      <c r="C1217" s="146"/>
      <c r="D1217" s="147"/>
      <c r="E1217" s="147"/>
      <c r="F1217" s="148"/>
      <c r="G1217" s="149"/>
      <c r="H1217" s="150"/>
      <c r="I1217" s="151"/>
      <c r="J1217" s="152"/>
      <c r="K1217" s="14"/>
      <c r="L1217" s="162" t="str">
        <f t="shared" si="281"/>
        <v/>
      </c>
      <c r="M1217" s="163" t="str">
        <f t="shared" si="282"/>
        <v/>
      </c>
      <c r="N1217" s="164" t="str">
        <f t="shared" si="285"/>
        <v/>
      </c>
      <c r="O1217" s="14"/>
      <c r="P1217" s="172" t="str">
        <f>IF(I1217='Intro &amp; Setup'!$AC$49, Schedule!$P$7, "")</f>
        <v/>
      </c>
      <c r="Q1217" s="14"/>
      <c r="S1217" s="12" t="str">
        <f t="shared" si="283"/>
        <v/>
      </c>
      <c r="U1217" s="22">
        <f>IF(I1217='Intro &amp; Setup'!$AC$49, AF1217, 0)</f>
        <v>0</v>
      </c>
      <c r="V1217" s="57" t="str">
        <f t="shared" si="284"/>
        <v/>
      </c>
      <c r="X1217" s="5" t="str">
        <f t="shared" si="294"/>
        <v/>
      </c>
      <c r="Y1217" s="6" t="str">
        <f t="shared" si="294"/>
        <v/>
      </c>
      <c r="Z1217" s="7" t="str">
        <f t="shared" si="294"/>
        <v/>
      </c>
      <c r="AA1217" s="6"/>
      <c r="AB1217" s="32" t="str">
        <f t="shared" ca="1" si="295"/>
        <v/>
      </c>
      <c r="AC1217" s="59" t="str">
        <f t="shared" ca="1" si="295"/>
        <v/>
      </c>
      <c r="AD1217" s="60" t="str">
        <f t="shared" ca="1" si="295"/>
        <v/>
      </c>
      <c r="AE1217" s="59"/>
      <c r="AF1217" s="22" t="str">
        <f>IF(AND(I1217="", J1217=""), "", IF(AND(J1217="", 'Intro &amp; Setup'!$K$42&gt;0), 'Intro &amp; Setup'!$K$42, J1217))</f>
        <v/>
      </c>
      <c r="AO1217" s="37" t="str">
        <f>IF(B1217="", "", IF(COUNTIF($B$9:B1216, B1217)&gt;0, "", B1217))</f>
        <v/>
      </c>
      <c r="AP1217" s="37" t="str">
        <f t="shared" si="286"/>
        <v/>
      </c>
      <c r="AQ1217" s="37">
        <v>1209</v>
      </c>
      <c r="AR1217" s="37" t="str">
        <f t="shared" si="287"/>
        <v/>
      </c>
      <c r="AT1217" s="37" t="str">
        <f t="shared" si="288"/>
        <v/>
      </c>
      <c r="AV1217" s="22" t="str">
        <f t="shared" si="289"/>
        <v/>
      </c>
    </row>
    <row r="1218" spans="1:48" x14ac:dyDescent="0.25">
      <c r="A1218" s="14"/>
      <c r="B1218" s="145"/>
      <c r="C1218" s="146"/>
      <c r="D1218" s="147"/>
      <c r="E1218" s="147"/>
      <c r="F1218" s="148"/>
      <c r="G1218" s="149"/>
      <c r="H1218" s="150"/>
      <c r="I1218" s="151"/>
      <c r="J1218" s="152"/>
      <c r="K1218" s="14"/>
      <c r="L1218" s="162" t="str">
        <f t="shared" si="281"/>
        <v/>
      </c>
      <c r="M1218" s="163" t="str">
        <f t="shared" si="282"/>
        <v/>
      </c>
      <c r="N1218" s="164" t="str">
        <f t="shared" si="285"/>
        <v/>
      </c>
      <c r="O1218" s="14"/>
      <c r="P1218" s="172" t="str">
        <f>IF(I1218='Intro &amp; Setup'!$AC$49, Schedule!$P$7, "")</f>
        <v/>
      </c>
      <c r="Q1218" s="14"/>
      <c r="S1218" s="12" t="str">
        <f t="shared" si="283"/>
        <v/>
      </c>
      <c r="U1218" s="22">
        <f>IF(I1218='Intro &amp; Setup'!$AC$49, AF1218, 0)</f>
        <v>0</v>
      </c>
      <c r="V1218" s="57" t="str">
        <f t="shared" si="284"/>
        <v/>
      </c>
      <c r="X1218" s="5" t="str">
        <f t="shared" si="294"/>
        <v/>
      </c>
      <c r="Y1218" s="6" t="str">
        <f t="shared" si="294"/>
        <v/>
      </c>
      <c r="Z1218" s="7" t="str">
        <f t="shared" si="294"/>
        <v/>
      </c>
      <c r="AA1218" s="6"/>
      <c r="AB1218" s="32" t="str">
        <f t="shared" ca="1" si="295"/>
        <v/>
      </c>
      <c r="AC1218" s="59" t="str">
        <f t="shared" ca="1" si="295"/>
        <v/>
      </c>
      <c r="AD1218" s="60" t="str">
        <f t="shared" ca="1" si="295"/>
        <v/>
      </c>
      <c r="AE1218" s="59"/>
      <c r="AF1218" s="22" t="str">
        <f>IF(AND(I1218="", J1218=""), "", IF(AND(J1218="", 'Intro &amp; Setup'!$K$42&gt;0), 'Intro &amp; Setup'!$K$42, J1218))</f>
        <v/>
      </c>
      <c r="AO1218" s="37" t="str">
        <f>IF(B1218="", "", IF(COUNTIF($B$9:B1217, B1218)&gt;0, "", B1218))</f>
        <v/>
      </c>
      <c r="AP1218" s="37" t="str">
        <f t="shared" si="286"/>
        <v/>
      </c>
      <c r="AQ1218" s="37">
        <v>1210</v>
      </c>
      <c r="AR1218" s="37" t="str">
        <f t="shared" si="287"/>
        <v/>
      </c>
      <c r="AT1218" s="37" t="str">
        <f t="shared" si="288"/>
        <v/>
      </c>
      <c r="AV1218" s="22" t="str">
        <f t="shared" si="289"/>
        <v/>
      </c>
    </row>
    <row r="1219" spans="1:48" x14ac:dyDescent="0.25">
      <c r="A1219" s="14"/>
      <c r="B1219" s="145"/>
      <c r="C1219" s="146"/>
      <c r="D1219" s="147"/>
      <c r="E1219" s="147"/>
      <c r="F1219" s="148"/>
      <c r="G1219" s="149"/>
      <c r="H1219" s="150"/>
      <c r="I1219" s="151"/>
      <c r="J1219" s="152"/>
      <c r="K1219" s="14"/>
      <c r="L1219" s="162" t="str">
        <f t="shared" si="281"/>
        <v/>
      </c>
      <c r="M1219" s="163" t="str">
        <f t="shared" si="282"/>
        <v/>
      </c>
      <c r="N1219" s="164" t="str">
        <f t="shared" si="285"/>
        <v/>
      </c>
      <c r="O1219" s="14"/>
      <c r="P1219" s="172" t="str">
        <f>IF(I1219='Intro &amp; Setup'!$AC$49, Schedule!$P$7, "")</f>
        <v/>
      </c>
      <c r="Q1219" s="14"/>
      <c r="S1219" s="12" t="str">
        <f t="shared" si="283"/>
        <v/>
      </c>
      <c r="U1219" s="22">
        <f>IF(I1219='Intro &amp; Setup'!$AC$49, AF1219, 0)</f>
        <v>0</v>
      </c>
      <c r="V1219" s="57" t="str">
        <f t="shared" si="284"/>
        <v/>
      </c>
      <c r="X1219" s="5" t="str">
        <f t="shared" si="294"/>
        <v/>
      </c>
      <c r="Y1219" s="6" t="str">
        <f t="shared" si="294"/>
        <v/>
      </c>
      <c r="Z1219" s="7" t="str">
        <f t="shared" si="294"/>
        <v/>
      </c>
      <c r="AA1219" s="6"/>
      <c r="AB1219" s="32" t="str">
        <f t="shared" ca="1" si="295"/>
        <v/>
      </c>
      <c r="AC1219" s="59" t="str">
        <f t="shared" ca="1" si="295"/>
        <v/>
      </c>
      <c r="AD1219" s="60" t="str">
        <f t="shared" ca="1" si="295"/>
        <v/>
      </c>
      <c r="AE1219" s="59"/>
      <c r="AF1219" s="22" t="str">
        <f>IF(AND(I1219="", J1219=""), "", IF(AND(J1219="", 'Intro &amp; Setup'!$K$42&gt;0), 'Intro &amp; Setup'!$K$42, J1219))</f>
        <v/>
      </c>
      <c r="AO1219" s="37" t="str">
        <f>IF(B1219="", "", IF(COUNTIF($B$9:B1218, B1219)&gt;0, "", B1219))</f>
        <v/>
      </c>
      <c r="AP1219" s="37" t="str">
        <f t="shared" si="286"/>
        <v/>
      </c>
      <c r="AQ1219" s="37">
        <v>1211</v>
      </c>
      <c r="AR1219" s="37" t="str">
        <f t="shared" si="287"/>
        <v/>
      </c>
      <c r="AT1219" s="37" t="str">
        <f t="shared" si="288"/>
        <v/>
      </c>
      <c r="AV1219" s="22" t="str">
        <f t="shared" si="289"/>
        <v/>
      </c>
    </row>
    <row r="1220" spans="1:48" x14ac:dyDescent="0.25">
      <c r="A1220" s="14"/>
      <c r="B1220" s="145"/>
      <c r="C1220" s="146"/>
      <c r="D1220" s="147"/>
      <c r="E1220" s="147"/>
      <c r="F1220" s="148"/>
      <c r="G1220" s="149"/>
      <c r="H1220" s="150"/>
      <c r="I1220" s="151"/>
      <c r="J1220" s="152"/>
      <c r="K1220" s="14"/>
      <c r="L1220" s="162" t="str">
        <f t="shared" si="281"/>
        <v/>
      </c>
      <c r="M1220" s="163" t="str">
        <f t="shared" si="282"/>
        <v/>
      </c>
      <c r="N1220" s="164" t="str">
        <f t="shared" si="285"/>
        <v/>
      </c>
      <c r="O1220" s="14"/>
      <c r="P1220" s="172" t="str">
        <f>IF(I1220='Intro &amp; Setup'!$AC$49, Schedule!$P$7, "")</f>
        <v/>
      </c>
      <c r="Q1220" s="14"/>
      <c r="S1220" s="12" t="str">
        <f t="shared" si="283"/>
        <v/>
      </c>
      <c r="U1220" s="22">
        <f>IF(I1220='Intro &amp; Setup'!$AC$49, AF1220, 0)</f>
        <v>0</v>
      </c>
      <c r="V1220" s="57" t="str">
        <f t="shared" si="284"/>
        <v/>
      </c>
      <c r="X1220" s="5" t="str">
        <f t="shared" si="294"/>
        <v/>
      </c>
      <c r="Y1220" s="6" t="str">
        <f t="shared" si="294"/>
        <v/>
      </c>
      <c r="Z1220" s="7" t="str">
        <f t="shared" si="294"/>
        <v/>
      </c>
      <c r="AA1220" s="6"/>
      <c r="AB1220" s="32" t="str">
        <f t="shared" ca="1" si="295"/>
        <v/>
      </c>
      <c r="AC1220" s="59" t="str">
        <f t="shared" ca="1" si="295"/>
        <v/>
      </c>
      <c r="AD1220" s="60" t="str">
        <f t="shared" ca="1" si="295"/>
        <v/>
      </c>
      <c r="AE1220" s="59"/>
      <c r="AF1220" s="22" t="str">
        <f>IF(AND(I1220="", J1220=""), "", IF(AND(J1220="", 'Intro &amp; Setup'!$K$42&gt;0), 'Intro &amp; Setup'!$K$42, J1220))</f>
        <v/>
      </c>
      <c r="AO1220" s="37" t="str">
        <f>IF(B1220="", "", IF(COUNTIF($B$9:B1219, B1220)&gt;0, "", B1220))</f>
        <v/>
      </c>
      <c r="AP1220" s="37" t="str">
        <f t="shared" si="286"/>
        <v/>
      </c>
      <c r="AQ1220" s="37">
        <v>1212</v>
      </c>
      <c r="AR1220" s="37" t="str">
        <f t="shared" si="287"/>
        <v/>
      </c>
      <c r="AT1220" s="37" t="str">
        <f t="shared" si="288"/>
        <v/>
      </c>
      <c r="AV1220" s="22" t="str">
        <f t="shared" si="289"/>
        <v/>
      </c>
    </row>
    <row r="1221" spans="1:48" x14ac:dyDescent="0.25">
      <c r="A1221" s="14"/>
      <c r="B1221" s="145"/>
      <c r="C1221" s="146"/>
      <c r="D1221" s="147"/>
      <c r="E1221" s="147"/>
      <c r="F1221" s="148"/>
      <c r="G1221" s="149"/>
      <c r="H1221" s="150"/>
      <c r="I1221" s="151"/>
      <c r="J1221" s="152"/>
      <c r="K1221" s="14"/>
      <c r="L1221" s="162" t="str">
        <f t="shared" si="281"/>
        <v/>
      </c>
      <c r="M1221" s="163" t="str">
        <f t="shared" si="282"/>
        <v/>
      </c>
      <c r="N1221" s="164" t="str">
        <f t="shared" si="285"/>
        <v/>
      </c>
      <c r="O1221" s="14"/>
      <c r="P1221" s="172" t="str">
        <f>IF(I1221='Intro &amp; Setup'!$AC$49, Schedule!$P$7, "")</f>
        <v/>
      </c>
      <c r="Q1221" s="14"/>
      <c r="S1221" s="12" t="str">
        <f t="shared" si="283"/>
        <v/>
      </c>
      <c r="U1221" s="22">
        <f>IF(I1221='Intro &amp; Setup'!$AC$49, AF1221, 0)</f>
        <v>0</v>
      </c>
      <c r="V1221" s="57" t="str">
        <f t="shared" si="284"/>
        <v/>
      </c>
      <c r="X1221" s="5" t="str">
        <f t="shared" si="294"/>
        <v/>
      </c>
      <c r="Y1221" s="6" t="str">
        <f t="shared" si="294"/>
        <v/>
      </c>
      <c r="Z1221" s="7" t="str">
        <f t="shared" si="294"/>
        <v/>
      </c>
      <c r="AA1221" s="6"/>
      <c r="AB1221" s="32" t="str">
        <f t="shared" ca="1" si="295"/>
        <v/>
      </c>
      <c r="AC1221" s="59" t="str">
        <f t="shared" ca="1" si="295"/>
        <v/>
      </c>
      <c r="AD1221" s="60" t="str">
        <f t="shared" ca="1" si="295"/>
        <v/>
      </c>
      <c r="AE1221" s="59"/>
      <c r="AF1221" s="22" t="str">
        <f>IF(AND(I1221="", J1221=""), "", IF(AND(J1221="", 'Intro &amp; Setup'!$K$42&gt;0), 'Intro &amp; Setup'!$K$42, J1221))</f>
        <v/>
      </c>
      <c r="AO1221" s="37" t="str">
        <f>IF(B1221="", "", IF(COUNTIF($B$9:B1220, B1221)&gt;0, "", B1221))</f>
        <v/>
      </c>
      <c r="AP1221" s="37" t="str">
        <f t="shared" si="286"/>
        <v/>
      </c>
      <c r="AQ1221" s="37">
        <v>1213</v>
      </c>
      <c r="AR1221" s="37" t="str">
        <f t="shared" si="287"/>
        <v/>
      </c>
      <c r="AT1221" s="37" t="str">
        <f t="shared" si="288"/>
        <v/>
      </c>
      <c r="AV1221" s="22" t="str">
        <f t="shared" si="289"/>
        <v/>
      </c>
    </row>
    <row r="1222" spans="1:48" x14ac:dyDescent="0.25">
      <c r="A1222" s="14"/>
      <c r="B1222" s="145"/>
      <c r="C1222" s="146"/>
      <c r="D1222" s="147"/>
      <c r="E1222" s="147"/>
      <c r="F1222" s="148"/>
      <c r="G1222" s="149"/>
      <c r="H1222" s="150"/>
      <c r="I1222" s="151"/>
      <c r="J1222" s="152"/>
      <c r="K1222" s="14"/>
      <c r="L1222" s="162" t="str">
        <f t="shared" si="281"/>
        <v/>
      </c>
      <c r="M1222" s="163" t="str">
        <f t="shared" si="282"/>
        <v/>
      </c>
      <c r="N1222" s="164" t="str">
        <f t="shared" si="285"/>
        <v/>
      </c>
      <c r="O1222" s="14"/>
      <c r="P1222" s="172" t="str">
        <f>IF(I1222='Intro &amp; Setup'!$AC$49, Schedule!$P$7, "")</f>
        <v/>
      </c>
      <c r="Q1222" s="14"/>
      <c r="S1222" s="12" t="str">
        <f t="shared" si="283"/>
        <v/>
      </c>
      <c r="U1222" s="22">
        <f>IF(I1222='Intro &amp; Setup'!$AC$49, AF1222, 0)</f>
        <v>0</v>
      </c>
      <c r="V1222" s="57" t="str">
        <f t="shared" si="284"/>
        <v/>
      </c>
      <c r="X1222" s="5" t="str">
        <f t="shared" si="294"/>
        <v/>
      </c>
      <c r="Y1222" s="6" t="str">
        <f t="shared" si="294"/>
        <v/>
      </c>
      <c r="Z1222" s="7" t="str">
        <f t="shared" si="294"/>
        <v/>
      </c>
      <c r="AA1222" s="6"/>
      <c r="AB1222" s="32" t="str">
        <f t="shared" ca="1" si="295"/>
        <v/>
      </c>
      <c r="AC1222" s="59" t="str">
        <f t="shared" ca="1" si="295"/>
        <v/>
      </c>
      <c r="AD1222" s="60" t="str">
        <f t="shared" ca="1" si="295"/>
        <v/>
      </c>
      <c r="AE1222" s="59"/>
      <c r="AF1222" s="22" t="str">
        <f>IF(AND(I1222="", J1222=""), "", IF(AND(J1222="", 'Intro &amp; Setup'!$K$42&gt;0), 'Intro &amp; Setup'!$K$42, J1222))</f>
        <v/>
      </c>
      <c r="AO1222" s="37" t="str">
        <f>IF(B1222="", "", IF(COUNTIF($B$9:B1221, B1222)&gt;0, "", B1222))</f>
        <v/>
      </c>
      <c r="AP1222" s="37" t="str">
        <f t="shared" si="286"/>
        <v/>
      </c>
      <c r="AQ1222" s="37">
        <v>1214</v>
      </c>
      <c r="AR1222" s="37" t="str">
        <f t="shared" si="287"/>
        <v/>
      </c>
      <c r="AT1222" s="37" t="str">
        <f t="shared" si="288"/>
        <v/>
      </c>
      <c r="AV1222" s="22" t="str">
        <f t="shared" si="289"/>
        <v/>
      </c>
    </row>
    <row r="1223" spans="1:48" x14ac:dyDescent="0.25">
      <c r="A1223" s="14"/>
      <c r="B1223" s="145"/>
      <c r="C1223" s="146"/>
      <c r="D1223" s="147"/>
      <c r="E1223" s="147"/>
      <c r="F1223" s="148"/>
      <c r="G1223" s="149"/>
      <c r="H1223" s="150"/>
      <c r="I1223" s="151"/>
      <c r="J1223" s="152"/>
      <c r="K1223" s="14"/>
      <c r="L1223" s="162" t="str">
        <f t="shared" si="281"/>
        <v/>
      </c>
      <c r="M1223" s="163" t="str">
        <f t="shared" si="282"/>
        <v/>
      </c>
      <c r="N1223" s="164" t="str">
        <f t="shared" si="285"/>
        <v/>
      </c>
      <c r="O1223" s="14"/>
      <c r="P1223" s="172" t="str">
        <f>IF(I1223='Intro &amp; Setup'!$AC$49, Schedule!$P$7, "")</f>
        <v/>
      </c>
      <c r="Q1223" s="14"/>
      <c r="S1223" s="12" t="str">
        <f t="shared" si="283"/>
        <v/>
      </c>
      <c r="U1223" s="22">
        <f>IF(I1223='Intro &amp; Setup'!$AC$49, AF1223, 0)</f>
        <v>0</v>
      </c>
      <c r="V1223" s="57" t="str">
        <f t="shared" si="284"/>
        <v/>
      </c>
      <c r="X1223" s="5" t="str">
        <f t="shared" si="294"/>
        <v/>
      </c>
      <c r="Y1223" s="6" t="str">
        <f t="shared" si="294"/>
        <v/>
      </c>
      <c r="Z1223" s="7" t="str">
        <f t="shared" si="294"/>
        <v/>
      </c>
      <c r="AA1223" s="6"/>
      <c r="AB1223" s="32" t="str">
        <f t="shared" ca="1" si="295"/>
        <v/>
      </c>
      <c r="AC1223" s="59" t="str">
        <f t="shared" ca="1" si="295"/>
        <v/>
      </c>
      <c r="AD1223" s="60" t="str">
        <f t="shared" ca="1" si="295"/>
        <v/>
      </c>
      <c r="AE1223" s="59"/>
      <c r="AF1223" s="22" t="str">
        <f>IF(AND(I1223="", J1223=""), "", IF(AND(J1223="", 'Intro &amp; Setup'!$K$42&gt;0), 'Intro &amp; Setup'!$K$42, J1223))</f>
        <v/>
      </c>
      <c r="AO1223" s="37" t="str">
        <f>IF(B1223="", "", IF(COUNTIF($B$9:B1222, B1223)&gt;0, "", B1223))</f>
        <v/>
      </c>
      <c r="AP1223" s="37" t="str">
        <f t="shared" si="286"/>
        <v/>
      </c>
      <c r="AQ1223" s="37">
        <v>1215</v>
      </c>
      <c r="AR1223" s="37" t="str">
        <f t="shared" si="287"/>
        <v/>
      </c>
      <c r="AT1223" s="37" t="str">
        <f t="shared" si="288"/>
        <v/>
      </c>
      <c r="AV1223" s="22" t="str">
        <f t="shared" si="289"/>
        <v/>
      </c>
    </row>
    <row r="1224" spans="1:48" x14ac:dyDescent="0.25">
      <c r="A1224" s="14"/>
      <c r="B1224" s="145"/>
      <c r="C1224" s="146"/>
      <c r="D1224" s="147"/>
      <c r="E1224" s="147"/>
      <c r="F1224" s="148"/>
      <c r="G1224" s="149"/>
      <c r="H1224" s="150"/>
      <c r="I1224" s="151"/>
      <c r="J1224" s="152"/>
      <c r="K1224" s="14"/>
      <c r="L1224" s="162" t="str">
        <f t="shared" si="281"/>
        <v/>
      </c>
      <c r="M1224" s="163" t="str">
        <f t="shared" si="282"/>
        <v/>
      </c>
      <c r="N1224" s="164" t="str">
        <f t="shared" si="285"/>
        <v/>
      </c>
      <c r="O1224" s="14"/>
      <c r="P1224" s="172" t="str">
        <f>IF(I1224='Intro &amp; Setup'!$AC$49, Schedule!$P$7, "")</f>
        <v/>
      </c>
      <c r="Q1224" s="14"/>
      <c r="S1224" s="12" t="str">
        <f t="shared" si="283"/>
        <v/>
      </c>
      <c r="U1224" s="22">
        <f>IF(I1224='Intro &amp; Setup'!$AC$49, AF1224, 0)</f>
        <v>0</v>
      </c>
      <c r="V1224" s="57" t="str">
        <f t="shared" si="284"/>
        <v/>
      </c>
      <c r="X1224" s="5" t="str">
        <f t="shared" si="294"/>
        <v/>
      </c>
      <c r="Y1224" s="6" t="str">
        <f t="shared" si="294"/>
        <v/>
      </c>
      <c r="Z1224" s="7" t="str">
        <f t="shared" si="294"/>
        <v/>
      </c>
      <c r="AA1224" s="6"/>
      <c r="AB1224" s="32" t="str">
        <f t="shared" ca="1" si="295"/>
        <v/>
      </c>
      <c r="AC1224" s="59" t="str">
        <f t="shared" ca="1" si="295"/>
        <v/>
      </c>
      <c r="AD1224" s="60" t="str">
        <f t="shared" ca="1" si="295"/>
        <v/>
      </c>
      <c r="AE1224" s="59"/>
      <c r="AF1224" s="22" t="str">
        <f>IF(AND(I1224="", J1224=""), "", IF(AND(J1224="", 'Intro &amp; Setup'!$K$42&gt;0), 'Intro &amp; Setup'!$K$42, J1224))</f>
        <v/>
      </c>
      <c r="AO1224" s="37" t="str">
        <f>IF(B1224="", "", IF(COUNTIF($B$9:B1223, B1224)&gt;0, "", B1224))</f>
        <v/>
      </c>
      <c r="AP1224" s="37" t="str">
        <f t="shared" si="286"/>
        <v/>
      </c>
      <c r="AQ1224" s="37">
        <v>1216</v>
      </c>
      <c r="AR1224" s="37" t="str">
        <f t="shared" si="287"/>
        <v/>
      </c>
      <c r="AT1224" s="37" t="str">
        <f t="shared" si="288"/>
        <v/>
      </c>
      <c r="AV1224" s="22" t="str">
        <f t="shared" si="289"/>
        <v/>
      </c>
    </row>
    <row r="1225" spans="1:48" x14ac:dyDescent="0.25">
      <c r="A1225" s="14"/>
      <c r="B1225" s="145"/>
      <c r="C1225" s="146"/>
      <c r="D1225" s="147"/>
      <c r="E1225" s="147"/>
      <c r="F1225" s="148"/>
      <c r="G1225" s="149"/>
      <c r="H1225" s="150"/>
      <c r="I1225" s="151"/>
      <c r="J1225" s="152"/>
      <c r="K1225" s="14"/>
      <c r="L1225" s="162" t="str">
        <f t="shared" ref="L1225:L1288" si="296">IF(I1225="", "", IFERROR((SUMIF($S$9:$S$5008, S1225, $U$9:$U$5008))-(INDEX($AJ$3:$AJ$14, MATCH(S1225, $AI$3:$AI$14, 0))), ""))</f>
        <v/>
      </c>
      <c r="M1225" s="163" t="str">
        <f t="shared" ref="M1225:M1288" si="297">IF(H1225="", "", (SUMIF($H$9:$H$5008, "&lt;" &amp; V1225, $U$9:$U$5008))-(SUMIF($AH$3:$AH$14, "&lt;" &amp; V1225, $AJ$3:$AJ$14)))</f>
        <v/>
      </c>
      <c r="N1225" s="164" t="str">
        <f t="shared" si="285"/>
        <v/>
      </c>
      <c r="O1225" s="14"/>
      <c r="P1225" s="172" t="str">
        <f>IF(I1225='Intro &amp; Setup'!$AC$49, Schedule!$P$7, "")</f>
        <v/>
      </c>
      <c r="Q1225" s="14"/>
      <c r="S1225" s="12" t="str">
        <f t="shared" ref="S1225:S1288" si="298">IF(H1225="", "", TEXT(H1225, "mmmm yyyy"))</f>
        <v/>
      </c>
      <c r="U1225" s="22">
        <f>IF(I1225='Intro &amp; Setup'!$AC$49, AF1225, 0)</f>
        <v>0</v>
      </c>
      <c r="V1225" s="57" t="str">
        <f t="shared" ref="V1225:V1288" si="299">IF(H1225="", "", DATE(YEAR(H1225), MONTH(H1225), DAY(1)))</f>
        <v/>
      </c>
      <c r="X1225" s="5" t="str">
        <f t="shared" si="294"/>
        <v/>
      </c>
      <c r="Y1225" s="6" t="str">
        <f t="shared" si="294"/>
        <v/>
      </c>
      <c r="Z1225" s="7" t="str">
        <f t="shared" si="294"/>
        <v/>
      </c>
      <c r="AA1225" s="6"/>
      <c r="AB1225" s="32" t="str">
        <f t="shared" ca="1" si="295"/>
        <v/>
      </c>
      <c r="AC1225" s="59" t="str">
        <f t="shared" ca="1" si="295"/>
        <v/>
      </c>
      <c r="AD1225" s="60" t="str">
        <f t="shared" ca="1" si="295"/>
        <v/>
      </c>
      <c r="AE1225" s="59"/>
      <c r="AF1225" s="22" t="str">
        <f>IF(AND(I1225="", J1225=""), "", IF(AND(J1225="", 'Intro &amp; Setup'!$K$42&gt;0), 'Intro &amp; Setup'!$K$42, J1225))</f>
        <v/>
      </c>
      <c r="AO1225" s="37" t="str">
        <f>IF(B1225="", "", IF(COUNTIF($B$9:B1224, B1225)&gt;0, "", B1225))</f>
        <v/>
      </c>
      <c r="AP1225" s="37" t="str">
        <f t="shared" si="286"/>
        <v/>
      </c>
      <c r="AQ1225" s="37">
        <v>1217</v>
      </c>
      <c r="AR1225" s="37" t="str">
        <f t="shared" si="287"/>
        <v/>
      </c>
      <c r="AT1225" s="37" t="str">
        <f t="shared" si="288"/>
        <v/>
      </c>
      <c r="AV1225" s="22" t="str">
        <f t="shared" si="289"/>
        <v/>
      </c>
    </row>
    <row r="1226" spans="1:48" x14ac:dyDescent="0.25">
      <c r="A1226" s="14"/>
      <c r="B1226" s="145"/>
      <c r="C1226" s="146"/>
      <c r="D1226" s="147"/>
      <c r="E1226" s="147"/>
      <c r="F1226" s="148"/>
      <c r="G1226" s="149"/>
      <c r="H1226" s="150"/>
      <c r="I1226" s="151"/>
      <c r="J1226" s="152"/>
      <c r="K1226" s="14"/>
      <c r="L1226" s="162" t="str">
        <f t="shared" si="296"/>
        <v/>
      </c>
      <c r="M1226" s="163" t="str">
        <f t="shared" si="297"/>
        <v/>
      </c>
      <c r="N1226" s="164" t="str">
        <f t="shared" ref="N1226:N1289" si="300">IF(OR(L1226="", M1226=""), "", L1226+M1226)</f>
        <v/>
      </c>
      <c r="O1226" s="14"/>
      <c r="P1226" s="172" t="str">
        <f>IF(I1226='Intro &amp; Setup'!$AC$49, Schedule!$P$7, "")</f>
        <v/>
      </c>
      <c r="Q1226" s="14"/>
      <c r="S1226" s="12" t="str">
        <f t="shared" si="298"/>
        <v/>
      </c>
      <c r="U1226" s="22">
        <f>IF(I1226='Intro &amp; Setup'!$AC$49, AF1226, 0)</f>
        <v>0</v>
      </c>
      <c r="V1226" s="57" t="str">
        <f t="shared" si="299"/>
        <v/>
      </c>
      <c r="X1226" s="5" t="str">
        <f t="shared" si="294"/>
        <v/>
      </c>
      <c r="Y1226" s="6" t="str">
        <f t="shared" si="294"/>
        <v/>
      </c>
      <c r="Z1226" s="7" t="str">
        <f t="shared" si="294"/>
        <v/>
      </c>
      <c r="AA1226" s="6"/>
      <c r="AB1226" s="32" t="str">
        <f t="shared" ca="1" si="295"/>
        <v/>
      </c>
      <c r="AC1226" s="59" t="str">
        <f t="shared" ca="1" si="295"/>
        <v/>
      </c>
      <c r="AD1226" s="60" t="str">
        <f t="shared" ca="1" si="295"/>
        <v/>
      </c>
      <c r="AE1226" s="59"/>
      <c r="AF1226" s="22" t="str">
        <f>IF(AND(I1226="", J1226=""), "", IF(AND(J1226="", 'Intro &amp; Setup'!$K$42&gt;0), 'Intro &amp; Setup'!$K$42, J1226))</f>
        <v/>
      </c>
      <c r="AO1226" s="37" t="str">
        <f>IF(B1226="", "", IF(COUNTIF($B$9:B1225, B1226)&gt;0, "", B1226))</f>
        <v/>
      </c>
      <c r="AP1226" s="37" t="str">
        <f t="shared" ref="AP1226:AP1289" si="301">IF(AO1226="", "", COUNTIF($AO$9:$AO$5008, "&lt;"&amp;AO1226)+1-$AP$7)</f>
        <v/>
      </c>
      <c r="AQ1226" s="37">
        <v>1218</v>
      </c>
      <c r="AR1226" s="37" t="str">
        <f t="shared" ref="AR1226:AR1289" si="302">IFERROR(INDEX($AO$9:$AO$5008, MATCH(AQ1226, $AP$9:$AP$5008, 0)), "")</f>
        <v/>
      </c>
      <c r="AT1226" s="37" t="str">
        <f t="shared" ref="AT1226:AT1289" si="303">IF($B1226=$AT$6, $S1226, "")</f>
        <v/>
      </c>
      <c r="AV1226" s="22" t="str">
        <f t="shared" ref="AV1226:AV1289" si="304">IF(AND($AT$6=$B1226, $I1226=$I$5), $J1226, "")</f>
        <v/>
      </c>
    </row>
    <row r="1227" spans="1:48" x14ac:dyDescent="0.25">
      <c r="A1227" s="14"/>
      <c r="B1227" s="145"/>
      <c r="C1227" s="146"/>
      <c r="D1227" s="147"/>
      <c r="E1227" s="147"/>
      <c r="F1227" s="148"/>
      <c r="G1227" s="149"/>
      <c r="H1227" s="150"/>
      <c r="I1227" s="151"/>
      <c r="J1227" s="152"/>
      <c r="K1227" s="14"/>
      <c r="L1227" s="162" t="str">
        <f t="shared" si="296"/>
        <v/>
      </c>
      <c r="M1227" s="163" t="str">
        <f t="shared" si="297"/>
        <v/>
      </c>
      <c r="N1227" s="164" t="str">
        <f t="shared" si="300"/>
        <v/>
      </c>
      <c r="O1227" s="14"/>
      <c r="P1227" s="172" t="str">
        <f>IF(I1227='Intro &amp; Setup'!$AC$49, Schedule!$P$7, "")</f>
        <v/>
      </c>
      <c r="Q1227" s="14"/>
      <c r="S1227" s="12" t="str">
        <f t="shared" si="298"/>
        <v/>
      </c>
      <c r="U1227" s="22">
        <f>IF(I1227='Intro &amp; Setup'!$AC$49, AF1227, 0)</f>
        <v>0</v>
      </c>
      <c r="V1227" s="57" t="str">
        <f t="shared" si="299"/>
        <v/>
      </c>
      <c r="X1227" s="5" t="str">
        <f t="shared" si="294"/>
        <v/>
      </c>
      <c r="Y1227" s="6" t="str">
        <f t="shared" si="294"/>
        <v/>
      </c>
      <c r="Z1227" s="7" t="str">
        <f t="shared" si="294"/>
        <v/>
      </c>
      <c r="AA1227" s="6"/>
      <c r="AB1227" s="32" t="str">
        <f t="shared" ca="1" si="295"/>
        <v/>
      </c>
      <c r="AC1227" s="59" t="str">
        <f t="shared" ca="1" si="295"/>
        <v/>
      </c>
      <c r="AD1227" s="60" t="str">
        <f t="shared" ca="1" si="295"/>
        <v/>
      </c>
      <c r="AE1227" s="59"/>
      <c r="AF1227" s="22" t="str">
        <f>IF(AND(I1227="", J1227=""), "", IF(AND(J1227="", 'Intro &amp; Setup'!$K$42&gt;0), 'Intro &amp; Setup'!$K$42, J1227))</f>
        <v/>
      </c>
      <c r="AO1227" s="37" t="str">
        <f>IF(B1227="", "", IF(COUNTIF($B$9:B1226, B1227)&gt;0, "", B1227))</f>
        <v/>
      </c>
      <c r="AP1227" s="37" t="str">
        <f t="shared" si="301"/>
        <v/>
      </c>
      <c r="AQ1227" s="37">
        <v>1219</v>
      </c>
      <c r="AR1227" s="37" t="str">
        <f t="shared" si="302"/>
        <v/>
      </c>
      <c r="AT1227" s="37" t="str">
        <f t="shared" si="303"/>
        <v/>
      </c>
      <c r="AV1227" s="22" t="str">
        <f t="shared" si="304"/>
        <v/>
      </c>
    </row>
    <row r="1228" spans="1:48" x14ac:dyDescent="0.25">
      <c r="A1228" s="14"/>
      <c r="B1228" s="145"/>
      <c r="C1228" s="146"/>
      <c r="D1228" s="147"/>
      <c r="E1228" s="147"/>
      <c r="F1228" s="148"/>
      <c r="G1228" s="149"/>
      <c r="H1228" s="150"/>
      <c r="I1228" s="151"/>
      <c r="J1228" s="152"/>
      <c r="K1228" s="14"/>
      <c r="L1228" s="162" t="str">
        <f t="shared" si="296"/>
        <v/>
      </c>
      <c r="M1228" s="163" t="str">
        <f t="shared" si="297"/>
        <v/>
      </c>
      <c r="N1228" s="164" t="str">
        <f t="shared" si="300"/>
        <v/>
      </c>
      <c r="O1228" s="14"/>
      <c r="P1228" s="172" t="str">
        <f>IF(I1228='Intro &amp; Setup'!$AC$49, Schedule!$P$7, "")</f>
        <v/>
      </c>
      <c r="Q1228" s="14"/>
      <c r="S1228" s="12" t="str">
        <f t="shared" si="298"/>
        <v/>
      </c>
      <c r="U1228" s="22">
        <f>IF(I1228='Intro &amp; Setup'!$AC$49, AF1228, 0)</f>
        <v>0</v>
      </c>
      <c r="V1228" s="57" t="str">
        <f t="shared" si="299"/>
        <v/>
      </c>
      <c r="X1228" s="5" t="str">
        <f t="shared" si="294"/>
        <v/>
      </c>
      <c r="Y1228" s="6" t="str">
        <f t="shared" si="294"/>
        <v/>
      </c>
      <c r="Z1228" s="7" t="str">
        <f t="shared" si="294"/>
        <v/>
      </c>
      <c r="AA1228" s="6"/>
      <c r="AB1228" s="32" t="str">
        <f t="shared" ca="1" si="295"/>
        <v/>
      </c>
      <c r="AC1228" s="59" t="str">
        <f t="shared" ca="1" si="295"/>
        <v/>
      </c>
      <c r="AD1228" s="60" t="str">
        <f t="shared" ca="1" si="295"/>
        <v/>
      </c>
      <c r="AE1228" s="59"/>
      <c r="AF1228" s="22" t="str">
        <f>IF(AND(I1228="", J1228=""), "", IF(AND(J1228="", 'Intro &amp; Setup'!$K$42&gt;0), 'Intro &amp; Setup'!$K$42, J1228))</f>
        <v/>
      </c>
      <c r="AO1228" s="37" t="str">
        <f>IF(B1228="", "", IF(COUNTIF($B$9:B1227, B1228)&gt;0, "", B1228))</f>
        <v/>
      </c>
      <c r="AP1228" s="37" t="str">
        <f t="shared" si="301"/>
        <v/>
      </c>
      <c r="AQ1228" s="37">
        <v>1220</v>
      </c>
      <c r="AR1228" s="37" t="str">
        <f t="shared" si="302"/>
        <v/>
      </c>
      <c r="AT1228" s="37" t="str">
        <f t="shared" si="303"/>
        <v/>
      </c>
      <c r="AV1228" s="22" t="str">
        <f t="shared" si="304"/>
        <v/>
      </c>
    </row>
    <row r="1229" spans="1:48" x14ac:dyDescent="0.25">
      <c r="A1229" s="14"/>
      <c r="B1229" s="145"/>
      <c r="C1229" s="146"/>
      <c r="D1229" s="147"/>
      <c r="E1229" s="147"/>
      <c r="F1229" s="148"/>
      <c r="G1229" s="149"/>
      <c r="H1229" s="150"/>
      <c r="I1229" s="151"/>
      <c r="J1229" s="152"/>
      <c r="K1229" s="14"/>
      <c r="L1229" s="162" t="str">
        <f t="shared" si="296"/>
        <v/>
      </c>
      <c r="M1229" s="163" t="str">
        <f t="shared" si="297"/>
        <v/>
      </c>
      <c r="N1229" s="164" t="str">
        <f t="shared" si="300"/>
        <v/>
      </c>
      <c r="O1229" s="14"/>
      <c r="P1229" s="172" t="str">
        <f>IF(I1229='Intro &amp; Setup'!$AC$49, Schedule!$P$7, "")</f>
        <v/>
      </c>
      <c r="Q1229" s="14"/>
      <c r="S1229" s="12" t="str">
        <f t="shared" si="298"/>
        <v/>
      </c>
      <c r="U1229" s="22">
        <f>IF(I1229='Intro &amp; Setup'!$AC$49, AF1229, 0)</f>
        <v>0</v>
      </c>
      <c r="V1229" s="57" t="str">
        <f t="shared" si="299"/>
        <v/>
      </c>
      <c r="X1229" s="5" t="str">
        <f t="shared" ref="X1229:Z1248" si="305">IF($I1229="", "", IF($S1229=X$8, $I1229, ""))</f>
        <v/>
      </c>
      <c r="Y1229" s="6" t="str">
        <f t="shared" si="305"/>
        <v/>
      </c>
      <c r="Z1229" s="7" t="str">
        <f t="shared" si="305"/>
        <v/>
      </c>
      <c r="AA1229" s="6"/>
      <c r="AB1229" s="32" t="str">
        <f t="shared" ref="AB1229:AD1248" ca="1" si="306">IF($S1229=AB$8, $AF1229, "")</f>
        <v/>
      </c>
      <c r="AC1229" s="59" t="str">
        <f t="shared" ca="1" si="306"/>
        <v/>
      </c>
      <c r="AD1229" s="60" t="str">
        <f t="shared" ca="1" si="306"/>
        <v/>
      </c>
      <c r="AE1229" s="59"/>
      <c r="AF1229" s="22" t="str">
        <f>IF(AND(I1229="", J1229=""), "", IF(AND(J1229="", 'Intro &amp; Setup'!$K$42&gt;0), 'Intro &amp; Setup'!$K$42, J1229))</f>
        <v/>
      </c>
      <c r="AO1229" s="37" t="str">
        <f>IF(B1229="", "", IF(COUNTIF($B$9:B1228, B1229)&gt;0, "", B1229))</f>
        <v/>
      </c>
      <c r="AP1229" s="37" t="str">
        <f t="shared" si="301"/>
        <v/>
      </c>
      <c r="AQ1229" s="37">
        <v>1221</v>
      </c>
      <c r="AR1229" s="37" t="str">
        <f t="shared" si="302"/>
        <v/>
      </c>
      <c r="AT1229" s="37" t="str">
        <f t="shared" si="303"/>
        <v/>
      </c>
      <c r="AV1229" s="22" t="str">
        <f t="shared" si="304"/>
        <v/>
      </c>
    </row>
    <row r="1230" spans="1:48" x14ac:dyDescent="0.25">
      <c r="A1230" s="14"/>
      <c r="B1230" s="145"/>
      <c r="C1230" s="146"/>
      <c r="D1230" s="147"/>
      <c r="E1230" s="147"/>
      <c r="F1230" s="148"/>
      <c r="G1230" s="149"/>
      <c r="H1230" s="150"/>
      <c r="I1230" s="151"/>
      <c r="J1230" s="152"/>
      <c r="K1230" s="14"/>
      <c r="L1230" s="162" t="str">
        <f t="shared" si="296"/>
        <v/>
      </c>
      <c r="M1230" s="163" t="str">
        <f t="shared" si="297"/>
        <v/>
      </c>
      <c r="N1230" s="164" t="str">
        <f t="shared" si="300"/>
        <v/>
      </c>
      <c r="O1230" s="14"/>
      <c r="P1230" s="172" t="str">
        <f>IF(I1230='Intro &amp; Setup'!$AC$49, Schedule!$P$7, "")</f>
        <v/>
      </c>
      <c r="Q1230" s="14"/>
      <c r="S1230" s="12" t="str">
        <f t="shared" si="298"/>
        <v/>
      </c>
      <c r="U1230" s="22">
        <f>IF(I1230='Intro &amp; Setup'!$AC$49, AF1230, 0)</f>
        <v>0</v>
      </c>
      <c r="V1230" s="57" t="str">
        <f t="shared" si="299"/>
        <v/>
      </c>
      <c r="X1230" s="5" t="str">
        <f t="shared" si="305"/>
        <v/>
      </c>
      <c r="Y1230" s="6" t="str">
        <f t="shared" si="305"/>
        <v/>
      </c>
      <c r="Z1230" s="7" t="str">
        <f t="shared" si="305"/>
        <v/>
      </c>
      <c r="AA1230" s="6"/>
      <c r="AB1230" s="32" t="str">
        <f t="shared" ca="1" si="306"/>
        <v/>
      </c>
      <c r="AC1230" s="59" t="str">
        <f t="shared" ca="1" si="306"/>
        <v/>
      </c>
      <c r="AD1230" s="60" t="str">
        <f t="shared" ca="1" si="306"/>
        <v/>
      </c>
      <c r="AE1230" s="59"/>
      <c r="AF1230" s="22" t="str">
        <f>IF(AND(I1230="", J1230=""), "", IF(AND(J1230="", 'Intro &amp; Setup'!$K$42&gt;0), 'Intro &amp; Setup'!$K$42, J1230))</f>
        <v/>
      </c>
      <c r="AO1230" s="37" t="str">
        <f>IF(B1230="", "", IF(COUNTIF($B$9:B1229, B1230)&gt;0, "", B1230))</f>
        <v/>
      </c>
      <c r="AP1230" s="37" t="str">
        <f t="shared" si="301"/>
        <v/>
      </c>
      <c r="AQ1230" s="37">
        <v>1222</v>
      </c>
      <c r="AR1230" s="37" t="str">
        <f t="shared" si="302"/>
        <v/>
      </c>
      <c r="AT1230" s="37" t="str">
        <f t="shared" si="303"/>
        <v/>
      </c>
      <c r="AV1230" s="22" t="str">
        <f t="shared" si="304"/>
        <v/>
      </c>
    </row>
    <row r="1231" spans="1:48" x14ac:dyDescent="0.25">
      <c r="A1231" s="14"/>
      <c r="B1231" s="145"/>
      <c r="C1231" s="146"/>
      <c r="D1231" s="147"/>
      <c r="E1231" s="147"/>
      <c r="F1231" s="148"/>
      <c r="G1231" s="149"/>
      <c r="H1231" s="150"/>
      <c r="I1231" s="151"/>
      <c r="J1231" s="152"/>
      <c r="K1231" s="14"/>
      <c r="L1231" s="162" t="str">
        <f t="shared" si="296"/>
        <v/>
      </c>
      <c r="M1231" s="163" t="str">
        <f t="shared" si="297"/>
        <v/>
      </c>
      <c r="N1231" s="164" t="str">
        <f t="shared" si="300"/>
        <v/>
      </c>
      <c r="O1231" s="14"/>
      <c r="P1231" s="172" t="str">
        <f>IF(I1231='Intro &amp; Setup'!$AC$49, Schedule!$P$7, "")</f>
        <v/>
      </c>
      <c r="Q1231" s="14"/>
      <c r="S1231" s="12" t="str">
        <f t="shared" si="298"/>
        <v/>
      </c>
      <c r="U1231" s="22">
        <f>IF(I1231='Intro &amp; Setup'!$AC$49, AF1231, 0)</f>
        <v>0</v>
      </c>
      <c r="V1231" s="57" t="str">
        <f t="shared" si="299"/>
        <v/>
      </c>
      <c r="X1231" s="5" t="str">
        <f t="shared" si="305"/>
        <v/>
      </c>
      <c r="Y1231" s="6" t="str">
        <f t="shared" si="305"/>
        <v/>
      </c>
      <c r="Z1231" s="7" t="str">
        <f t="shared" si="305"/>
        <v/>
      </c>
      <c r="AA1231" s="6"/>
      <c r="AB1231" s="32" t="str">
        <f t="shared" ca="1" si="306"/>
        <v/>
      </c>
      <c r="AC1231" s="59" t="str">
        <f t="shared" ca="1" si="306"/>
        <v/>
      </c>
      <c r="AD1231" s="60" t="str">
        <f t="shared" ca="1" si="306"/>
        <v/>
      </c>
      <c r="AE1231" s="59"/>
      <c r="AF1231" s="22" t="str">
        <f>IF(AND(I1231="", J1231=""), "", IF(AND(J1231="", 'Intro &amp; Setup'!$K$42&gt;0), 'Intro &amp; Setup'!$K$42, J1231))</f>
        <v/>
      </c>
      <c r="AO1231" s="37" t="str">
        <f>IF(B1231="", "", IF(COUNTIF($B$9:B1230, B1231)&gt;0, "", B1231))</f>
        <v/>
      </c>
      <c r="AP1231" s="37" t="str">
        <f t="shared" si="301"/>
        <v/>
      </c>
      <c r="AQ1231" s="37">
        <v>1223</v>
      </c>
      <c r="AR1231" s="37" t="str">
        <f t="shared" si="302"/>
        <v/>
      </c>
      <c r="AT1231" s="37" t="str">
        <f t="shared" si="303"/>
        <v/>
      </c>
      <c r="AV1231" s="22" t="str">
        <f t="shared" si="304"/>
        <v/>
      </c>
    </row>
    <row r="1232" spans="1:48" x14ac:dyDescent="0.25">
      <c r="A1232" s="14"/>
      <c r="B1232" s="145"/>
      <c r="C1232" s="146"/>
      <c r="D1232" s="147"/>
      <c r="E1232" s="147"/>
      <c r="F1232" s="148"/>
      <c r="G1232" s="149"/>
      <c r="H1232" s="150"/>
      <c r="I1232" s="151"/>
      <c r="J1232" s="152"/>
      <c r="K1232" s="14"/>
      <c r="L1232" s="162" t="str">
        <f t="shared" si="296"/>
        <v/>
      </c>
      <c r="M1232" s="163" t="str">
        <f t="shared" si="297"/>
        <v/>
      </c>
      <c r="N1232" s="164" t="str">
        <f t="shared" si="300"/>
        <v/>
      </c>
      <c r="O1232" s="14"/>
      <c r="P1232" s="172" t="str">
        <f>IF(I1232='Intro &amp; Setup'!$AC$49, Schedule!$P$7, "")</f>
        <v/>
      </c>
      <c r="Q1232" s="14"/>
      <c r="S1232" s="12" t="str">
        <f t="shared" si="298"/>
        <v/>
      </c>
      <c r="U1232" s="22">
        <f>IF(I1232='Intro &amp; Setup'!$AC$49, AF1232, 0)</f>
        <v>0</v>
      </c>
      <c r="V1232" s="57" t="str">
        <f t="shared" si="299"/>
        <v/>
      </c>
      <c r="X1232" s="5" t="str">
        <f t="shared" si="305"/>
        <v/>
      </c>
      <c r="Y1232" s="6" t="str">
        <f t="shared" si="305"/>
        <v/>
      </c>
      <c r="Z1232" s="7" t="str">
        <f t="shared" si="305"/>
        <v/>
      </c>
      <c r="AA1232" s="6"/>
      <c r="AB1232" s="32" t="str">
        <f t="shared" ca="1" si="306"/>
        <v/>
      </c>
      <c r="AC1232" s="59" t="str">
        <f t="shared" ca="1" si="306"/>
        <v/>
      </c>
      <c r="AD1232" s="60" t="str">
        <f t="shared" ca="1" si="306"/>
        <v/>
      </c>
      <c r="AE1232" s="59"/>
      <c r="AF1232" s="22" t="str">
        <f>IF(AND(I1232="", J1232=""), "", IF(AND(J1232="", 'Intro &amp; Setup'!$K$42&gt;0), 'Intro &amp; Setup'!$K$42, J1232))</f>
        <v/>
      </c>
      <c r="AO1232" s="37" t="str">
        <f>IF(B1232="", "", IF(COUNTIF($B$9:B1231, B1232)&gt;0, "", B1232))</f>
        <v/>
      </c>
      <c r="AP1232" s="37" t="str">
        <f t="shared" si="301"/>
        <v/>
      </c>
      <c r="AQ1232" s="37">
        <v>1224</v>
      </c>
      <c r="AR1232" s="37" t="str">
        <f t="shared" si="302"/>
        <v/>
      </c>
      <c r="AT1232" s="37" t="str">
        <f t="shared" si="303"/>
        <v/>
      </c>
      <c r="AV1232" s="22" t="str">
        <f t="shared" si="304"/>
        <v/>
      </c>
    </row>
    <row r="1233" spans="1:48" x14ac:dyDescent="0.25">
      <c r="A1233" s="14"/>
      <c r="B1233" s="145"/>
      <c r="C1233" s="146"/>
      <c r="D1233" s="147"/>
      <c r="E1233" s="147"/>
      <c r="F1233" s="148"/>
      <c r="G1233" s="149"/>
      <c r="H1233" s="150"/>
      <c r="I1233" s="151"/>
      <c r="J1233" s="152"/>
      <c r="K1233" s="14"/>
      <c r="L1233" s="162" t="str">
        <f t="shared" si="296"/>
        <v/>
      </c>
      <c r="M1233" s="163" t="str">
        <f t="shared" si="297"/>
        <v/>
      </c>
      <c r="N1233" s="164" t="str">
        <f t="shared" si="300"/>
        <v/>
      </c>
      <c r="O1233" s="14"/>
      <c r="P1233" s="172" t="str">
        <f>IF(I1233='Intro &amp; Setup'!$AC$49, Schedule!$P$7, "")</f>
        <v/>
      </c>
      <c r="Q1233" s="14"/>
      <c r="S1233" s="12" t="str">
        <f t="shared" si="298"/>
        <v/>
      </c>
      <c r="U1233" s="22">
        <f>IF(I1233='Intro &amp; Setup'!$AC$49, AF1233, 0)</f>
        <v>0</v>
      </c>
      <c r="V1233" s="57" t="str">
        <f t="shared" si="299"/>
        <v/>
      </c>
      <c r="X1233" s="5" t="str">
        <f t="shared" si="305"/>
        <v/>
      </c>
      <c r="Y1233" s="6" t="str">
        <f t="shared" si="305"/>
        <v/>
      </c>
      <c r="Z1233" s="7" t="str">
        <f t="shared" si="305"/>
        <v/>
      </c>
      <c r="AA1233" s="6"/>
      <c r="AB1233" s="32" t="str">
        <f t="shared" ca="1" si="306"/>
        <v/>
      </c>
      <c r="AC1233" s="59" t="str">
        <f t="shared" ca="1" si="306"/>
        <v/>
      </c>
      <c r="AD1233" s="60" t="str">
        <f t="shared" ca="1" si="306"/>
        <v/>
      </c>
      <c r="AE1233" s="59"/>
      <c r="AF1233" s="22" t="str">
        <f>IF(AND(I1233="", J1233=""), "", IF(AND(J1233="", 'Intro &amp; Setup'!$K$42&gt;0), 'Intro &amp; Setup'!$K$42, J1233))</f>
        <v/>
      </c>
      <c r="AO1233" s="37" t="str">
        <f>IF(B1233="", "", IF(COUNTIF($B$9:B1232, B1233)&gt;0, "", B1233))</f>
        <v/>
      </c>
      <c r="AP1233" s="37" t="str">
        <f t="shared" si="301"/>
        <v/>
      </c>
      <c r="AQ1233" s="37">
        <v>1225</v>
      </c>
      <c r="AR1233" s="37" t="str">
        <f t="shared" si="302"/>
        <v/>
      </c>
      <c r="AT1233" s="37" t="str">
        <f t="shared" si="303"/>
        <v/>
      </c>
      <c r="AV1233" s="22" t="str">
        <f t="shared" si="304"/>
        <v/>
      </c>
    </row>
    <row r="1234" spans="1:48" x14ac:dyDescent="0.25">
      <c r="A1234" s="14"/>
      <c r="B1234" s="145"/>
      <c r="C1234" s="146"/>
      <c r="D1234" s="147"/>
      <c r="E1234" s="147"/>
      <c r="F1234" s="148"/>
      <c r="G1234" s="149"/>
      <c r="H1234" s="150"/>
      <c r="I1234" s="151"/>
      <c r="J1234" s="152"/>
      <c r="K1234" s="14"/>
      <c r="L1234" s="162" t="str">
        <f t="shared" si="296"/>
        <v/>
      </c>
      <c r="M1234" s="163" t="str">
        <f t="shared" si="297"/>
        <v/>
      </c>
      <c r="N1234" s="164" t="str">
        <f t="shared" si="300"/>
        <v/>
      </c>
      <c r="O1234" s="14"/>
      <c r="P1234" s="172" t="str">
        <f>IF(I1234='Intro &amp; Setup'!$AC$49, Schedule!$P$7, "")</f>
        <v/>
      </c>
      <c r="Q1234" s="14"/>
      <c r="S1234" s="12" t="str">
        <f t="shared" si="298"/>
        <v/>
      </c>
      <c r="U1234" s="22">
        <f>IF(I1234='Intro &amp; Setup'!$AC$49, AF1234, 0)</f>
        <v>0</v>
      </c>
      <c r="V1234" s="57" t="str">
        <f t="shared" si="299"/>
        <v/>
      </c>
      <c r="X1234" s="5" t="str">
        <f t="shared" si="305"/>
        <v/>
      </c>
      <c r="Y1234" s="6" t="str">
        <f t="shared" si="305"/>
        <v/>
      </c>
      <c r="Z1234" s="7" t="str">
        <f t="shared" si="305"/>
        <v/>
      </c>
      <c r="AA1234" s="6"/>
      <c r="AB1234" s="32" t="str">
        <f t="shared" ca="1" si="306"/>
        <v/>
      </c>
      <c r="AC1234" s="59" t="str">
        <f t="shared" ca="1" si="306"/>
        <v/>
      </c>
      <c r="AD1234" s="60" t="str">
        <f t="shared" ca="1" si="306"/>
        <v/>
      </c>
      <c r="AE1234" s="59"/>
      <c r="AF1234" s="22" t="str">
        <f>IF(AND(I1234="", J1234=""), "", IF(AND(J1234="", 'Intro &amp; Setup'!$K$42&gt;0), 'Intro &amp; Setup'!$K$42, J1234))</f>
        <v/>
      </c>
      <c r="AO1234" s="37" t="str">
        <f>IF(B1234="", "", IF(COUNTIF($B$9:B1233, B1234)&gt;0, "", B1234))</f>
        <v/>
      </c>
      <c r="AP1234" s="37" t="str">
        <f t="shared" si="301"/>
        <v/>
      </c>
      <c r="AQ1234" s="37">
        <v>1226</v>
      </c>
      <c r="AR1234" s="37" t="str">
        <f t="shared" si="302"/>
        <v/>
      </c>
      <c r="AT1234" s="37" t="str">
        <f t="shared" si="303"/>
        <v/>
      </c>
      <c r="AV1234" s="22" t="str">
        <f t="shared" si="304"/>
        <v/>
      </c>
    </row>
    <row r="1235" spans="1:48" x14ac:dyDescent="0.25">
      <c r="A1235" s="14"/>
      <c r="B1235" s="145"/>
      <c r="C1235" s="146"/>
      <c r="D1235" s="147"/>
      <c r="E1235" s="147"/>
      <c r="F1235" s="148"/>
      <c r="G1235" s="149"/>
      <c r="H1235" s="150"/>
      <c r="I1235" s="151"/>
      <c r="J1235" s="152"/>
      <c r="K1235" s="14"/>
      <c r="L1235" s="162" t="str">
        <f t="shared" si="296"/>
        <v/>
      </c>
      <c r="M1235" s="163" t="str">
        <f t="shared" si="297"/>
        <v/>
      </c>
      <c r="N1235" s="164" t="str">
        <f t="shared" si="300"/>
        <v/>
      </c>
      <c r="O1235" s="14"/>
      <c r="P1235" s="172" t="str">
        <f>IF(I1235='Intro &amp; Setup'!$AC$49, Schedule!$P$7, "")</f>
        <v/>
      </c>
      <c r="Q1235" s="14"/>
      <c r="S1235" s="12" t="str">
        <f t="shared" si="298"/>
        <v/>
      </c>
      <c r="U1235" s="22">
        <f>IF(I1235='Intro &amp; Setup'!$AC$49, AF1235, 0)</f>
        <v>0</v>
      </c>
      <c r="V1235" s="57" t="str">
        <f t="shared" si="299"/>
        <v/>
      </c>
      <c r="X1235" s="5" t="str">
        <f t="shared" si="305"/>
        <v/>
      </c>
      <c r="Y1235" s="6" t="str">
        <f t="shared" si="305"/>
        <v/>
      </c>
      <c r="Z1235" s="7" t="str">
        <f t="shared" si="305"/>
        <v/>
      </c>
      <c r="AA1235" s="6"/>
      <c r="AB1235" s="32" t="str">
        <f t="shared" ca="1" si="306"/>
        <v/>
      </c>
      <c r="AC1235" s="59" t="str">
        <f t="shared" ca="1" si="306"/>
        <v/>
      </c>
      <c r="AD1235" s="60" t="str">
        <f t="shared" ca="1" si="306"/>
        <v/>
      </c>
      <c r="AE1235" s="59"/>
      <c r="AF1235" s="22" t="str">
        <f>IF(AND(I1235="", J1235=""), "", IF(AND(J1235="", 'Intro &amp; Setup'!$K$42&gt;0), 'Intro &amp; Setup'!$K$42, J1235))</f>
        <v/>
      </c>
      <c r="AO1235" s="37" t="str">
        <f>IF(B1235="", "", IF(COUNTIF($B$9:B1234, B1235)&gt;0, "", B1235))</f>
        <v/>
      </c>
      <c r="AP1235" s="37" t="str">
        <f t="shared" si="301"/>
        <v/>
      </c>
      <c r="AQ1235" s="37">
        <v>1227</v>
      </c>
      <c r="AR1235" s="37" t="str">
        <f t="shared" si="302"/>
        <v/>
      </c>
      <c r="AT1235" s="37" t="str">
        <f t="shared" si="303"/>
        <v/>
      </c>
      <c r="AV1235" s="22" t="str">
        <f t="shared" si="304"/>
        <v/>
      </c>
    </row>
    <row r="1236" spans="1:48" x14ac:dyDescent="0.25">
      <c r="A1236" s="14"/>
      <c r="B1236" s="145"/>
      <c r="C1236" s="146"/>
      <c r="D1236" s="147"/>
      <c r="E1236" s="147"/>
      <c r="F1236" s="148"/>
      <c r="G1236" s="149"/>
      <c r="H1236" s="150"/>
      <c r="I1236" s="151"/>
      <c r="J1236" s="152"/>
      <c r="K1236" s="14"/>
      <c r="L1236" s="162" t="str">
        <f t="shared" si="296"/>
        <v/>
      </c>
      <c r="M1236" s="163" t="str">
        <f t="shared" si="297"/>
        <v/>
      </c>
      <c r="N1236" s="164" t="str">
        <f t="shared" si="300"/>
        <v/>
      </c>
      <c r="O1236" s="14"/>
      <c r="P1236" s="172" t="str">
        <f>IF(I1236='Intro &amp; Setup'!$AC$49, Schedule!$P$7, "")</f>
        <v/>
      </c>
      <c r="Q1236" s="14"/>
      <c r="S1236" s="12" t="str">
        <f t="shared" si="298"/>
        <v/>
      </c>
      <c r="U1236" s="22">
        <f>IF(I1236='Intro &amp; Setup'!$AC$49, AF1236, 0)</f>
        <v>0</v>
      </c>
      <c r="V1236" s="57" t="str">
        <f t="shared" si="299"/>
        <v/>
      </c>
      <c r="X1236" s="5" t="str">
        <f t="shared" si="305"/>
        <v/>
      </c>
      <c r="Y1236" s="6" t="str">
        <f t="shared" si="305"/>
        <v/>
      </c>
      <c r="Z1236" s="7" t="str">
        <f t="shared" si="305"/>
        <v/>
      </c>
      <c r="AA1236" s="6"/>
      <c r="AB1236" s="32" t="str">
        <f t="shared" ca="1" si="306"/>
        <v/>
      </c>
      <c r="AC1236" s="59" t="str">
        <f t="shared" ca="1" si="306"/>
        <v/>
      </c>
      <c r="AD1236" s="60" t="str">
        <f t="shared" ca="1" si="306"/>
        <v/>
      </c>
      <c r="AE1236" s="59"/>
      <c r="AF1236" s="22" t="str">
        <f>IF(AND(I1236="", J1236=""), "", IF(AND(J1236="", 'Intro &amp; Setup'!$K$42&gt;0), 'Intro &amp; Setup'!$K$42, J1236))</f>
        <v/>
      </c>
      <c r="AO1236" s="37" t="str">
        <f>IF(B1236="", "", IF(COUNTIF($B$9:B1235, B1236)&gt;0, "", B1236))</f>
        <v/>
      </c>
      <c r="AP1236" s="37" t="str">
        <f t="shared" si="301"/>
        <v/>
      </c>
      <c r="AQ1236" s="37">
        <v>1228</v>
      </c>
      <c r="AR1236" s="37" t="str">
        <f t="shared" si="302"/>
        <v/>
      </c>
      <c r="AT1236" s="37" t="str">
        <f t="shared" si="303"/>
        <v/>
      </c>
      <c r="AV1236" s="22" t="str">
        <f t="shared" si="304"/>
        <v/>
      </c>
    </row>
    <row r="1237" spans="1:48" x14ac:dyDescent="0.25">
      <c r="A1237" s="14"/>
      <c r="B1237" s="145"/>
      <c r="C1237" s="146"/>
      <c r="D1237" s="147"/>
      <c r="E1237" s="147"/>
      <c r="F1237" s="148"/>
      <c r="G1237" s="149"/>
      <c r="H1237" s="150"/>
      <c r="I1237" s="151"/>
      <c r="J1237" s="152"/>
      <c r="K1237" s="14"/>
      <c r="L1237" s="162" t="str">
        <f t="shared" si="296"/>
        <v/>
      </c>
      <c r="M1237" s="163" t="str">
        <f t="shared" si="297"/>
        <v/>
      </c>
      <c r="N1237" s="164" t="str">
        <f t="shared" si="300"/>
        <v/>
      </c>
      <c r="O1237" s="14"/>
      <c r="P1237" s="172" t="str">
        <f>IF(I1237='Intro &amp; Setup'!$AC$49, Schedule!$P$7, "")</f>
        <v/>
      </c>
      <c r="Q1237" s="14"/>
      <c r="S1237" s="12" t="str">
        <f t="shared" si="298"/>
        <v/>
      </c>
      <c r="U1237" s="22">
        <f>IF(I1237='Intro &amp; Setup'!$AC$49, AF1237, 0)</f>
        <v>0</v>
      </c>
      <c r="V1237" s="57" t="str">
        <f t="shared" si="299"/>
        <v/>
      </c>
      <c r="X1237" s="5" t="str">
        <f t="shared" si="305"/>
        <v/>
      </c>
      <c r="Y1237" s="6" t="str">
        <f t="shared" si="305"/>
        <v/>
      </c>
      <c r="Z1237" s="7" t="str">
        <f t="shared" si="305"/>
        <v/>
      </c>
      <c r="AA1237" s="6"/>
      <c r="AB1237" s="32" t="str">
        <f t="shared" ca="1" si="306"/>
        <v/>
      </c>
      <c r="AC1237" s="59" t="str">
        <f t="shared" ca="1" si="306"/>
        <v/>
      </c>
      <c r="AD1237" s="60" t="str">
        <f t="shared" ca="1" si="306"/>
        <v/>
      </c>
      <c r="AE1237" s="59"/>
      <c r="AF1237" s="22" t="str">
        <f>IF(AND(I1237="", J1237=""), "", IF(AND(J1237="", 'Intro &amp; Setup'!$K$42&gt;0), 'Intro &amp; Setup'!$K$42, J1237))</f>
        <v/>
      </c>
      <c r="AO1237" s="37" t="str">
        <f>IF(B1237="", "", IF(COUNTIF($B$9:B1236, B1237)&gt;0, "", B1237))</f>
        <v/>
      </c>
      <c r="AP1237" s="37" t="str">
        <f t="shared" si="301"/>
        <v/>
      </c>
      <c r="AQ1237" s="37">
        <v>1229</v>
      </c>
      <c r="AR1237" s="37" t="str">
        <f t="shared" si="302"/>
        <v/>
      </c>
      <c r="AT1237" s="37" t="str">
        <f t="shared" si="303"/>
        <v/>
      </c>
      <c r="AV1237" s="22" t="str">
        <f t="shared" si="304"/>
        <v/>
      </c>
    </row>
    <row r="1238" spans="1:48" x14ac:dyDescent="0.25">
      <c r="A1238" s="14"/>
      <c r="B1238" s="145"/>
      <c r="C1238" s="146"/>
      <c r="D1238" s="147"/>
      <c r="E1238" s="147"/>
      <c r="F1238" s="148"/>
      <c r="G1238" s="149"/>
      <c r="H1238" s="150"/>
      <c r="I1238" s="151"/>
      <c r="J1238" s="152"/>
      <c r="K1238" s="14"/>
      <c r="L1238" s="162" t="str">
        <f t="shared" si="296"/>
        <v/>
      </c>
      <c r="M1238" s="163" t="str">
        <f t="shared" si="297"/>
        <v/>
      </c>
      <c r="N1238" s="164" t="str">
        <f t="shared" si="300"/>
        <v/>
      </c>
      <c r="O1238" s="14"/>
      <c r="P1238" s="172" t="str">
        <f>IF(I1238='Intro &amp; Setup'!$AC$49, Schedule!$P$7, "")</f>
        <v/>
      </c>
      <c r="Q1238" s="14"/>
      <c r="S1238" s="12" t="str">
        <f t="shared" si="298"/>
        <v/>
      </c>
      <c r="U1238" s="22">
        <f>IF(I1238='Intro &amp; Setup'!$AC$49, AF1238, 0)</f>
        <v>0</v>
      </c>
      <c r="V1238" s="57" t="str">
        <f t="shared" si="299"/>
        <v/>
      </c>
      <c r="X1238" s="5" t="str">
        <f t="shared" si="305"/>
        <v/>
      </c>
      <c r="Y1238" s="6" t="str">
        <f t="shared" si="305"/>
        <v/>
      </c>
      <c r="Z1238" s="7" t="str">
        <f t="shared" si="305"/>
        <v/>
      </c>
      <c r="AA1238" s="6"/>
      <c r="AB1238" s="32" t="str">
        <f t="shared" ca="1" si="306"/>
        <v/>
      </c>
      <c r="AC1238" s="59" t="str">
        <f t="shared" ca="1" si="306"/>
        <v/>
      </c>
      <c r="AD1238" s="60" t="str">
        <f t="shared" ca="1" si="306"/>
        <v/>
      </c>
      <c r="AE1238" s="59"/>
      <c r="AF1238" s="22" t="str">
        <f>IF(AND(I1238="", J1238=""), "", IF(AND(J1238="", 'Intro &amp; Setup'!$K$42&gt;0), 'Intro &amp; Setup'!$K$42, J1238))</f>
        <v/>
      </c>
      <c r="AO1238" s="37" t="str">
        <f>IF(B1238="", "", IF(COUNTIF($B$9:B1237, B1238)&gt;0, "", B1238))</f>
        <v/>
      </c>
      <c r="AP1238" s="37" t="str">
        <f t="shared" si="301"/>
        <v/>
      </c>
      <c r="AQ1238" s="37">
        <v>1230</v>
      </c>
      <c r="AR1238" s="37" t="str">
        <f t="shared" si="302"/>
        <v/>
      </c>
      <c r="AT1238" s="37" t="str">
        <f t="shared" si="303"/>
        <v/>
      </c>
      <c r="AV1238" s="22" t="str">
        <f t="shared" si="304"/>
        <v/>
      </c>
    </row>
    <row r="1239" spans="1:48" x14ac:dyDescent="0.25">
      <c r="A1239" s="14"/>
      <c r="B1239" s="145"/>
      <c r="C1239" s="146"/>
      <c r="D1239" s="147"/>
      <c r="E1239" s="147"/>
      <c r="F1239" s="148"/>
      <c r="G1239" s="149"/>
      <c r="H1239" s="150"/>
      <c r="I1239" s="151"/>
      <c r="J1239" s="152"/>
      <c r="K1239" s="14"/>
      <c r="L1239" s="162" t="str">
        <f t="shared" si="296"/>
        <v/>
      </c>
      <c r="M1239" s="163" t="str">
        <f t="shared" si="297"/>
        <v/>
      </c>
      <c r="N1239" s="164" t="str">
        <f t="shared" si="300"/>
        <v/>
      </c>
      <c r="O1239" s="14"/>
      <c r="P1239" s="172" t="str">
        <f>IF(I1239='Intro &amp; Setup'!$AC$49, Schedule!$P$7, "")</f>
        <v/>
      </c>
      <c r="Q1239" s="14"/>
      <c r="S1239" s="12" t="str">
        <f t="shared" si="298"/>
        <v/>
      </c>
      <c r="U1239" s="22">
        <f>IF(I1239='Intro &amp; Setup'!$AC$49, AF1239, 0)</f>
        <v>0</v>
      </c>
      <c r="V1239" s="57" t="str">
        <f t="shared" si="299"/>
        <v/>
      </c>
      <c r="X1239" s="5" t="str">
        <f t="shared" si="305"/>
        <v/>
      </c>
      <c r="Y1239" s="6" t="str">
        <f t="shared" si="305"/>
        <v/>
      </c>
      <c r="Z1239" s="7" t="str">
        <f t="shared" si="305"/>
        <v/>
      </c>
      <c r="AA1239" s="6"/>
      <c r="AB1239" s="32" t="str">
        <f t="shared" ca="1" si="306"/>
        <v/>
      </c>
      <c r="AC1239" s="59" t="str">
        <f t="shared" ca="1" si="306"/>
        <v/>
      </c>
      <c r="AD1239" s="60" t="str">
        <f t="shared" ca="1" si="306"/>
        <v/>
      </c>
      <c r="AE1239" s="59"/>
      <c r="AF1239" s="22" t="str">
        <f>IF(AND(I1239="", J1239=""), "", IF(AND(J1239="", 'Intro &amp; Setup'!$K$42&gt;0), 'Intro &amp; Setup'!$K$42, J1239))</f>
        <v/>
      </c>
      <c r="AO1239" s="37" t="str">
        <f>IF(B1239="", "", IF(COUNTIF($B$9:B1238, B1239)&gt;0, "", B1239))</f>
        <v/>
      </c>
      <c r="AP1239" s="37" t="str">
        <f t="shared" si="301"/>
        <v/>
      </c>
      <c r="AQ1239" s="37">
        <v>1231</v>
      </c>
      <c r="AR1239" s="37" t="str">
        <f t="shared" si="302"/>
        <v/>
      </c>
      <c r="AT1239" s="37" t="str">
        <f t="shared" si="303"/>
        <v/>
      </c>
      <c r="AV1239" s="22" t="str">
        <f t="shared" si="304"/>
        <v/>
      </c>
    </row>
    <row r="1240" spans="1:48" x14ac:dyDescent="0.25">
      <c r="A1240" s="14"/>
      <c r="B1240" s="145"/>
      <c r="C1240" s="146"/>
      <c r="D1240" s="147"/>
      <c r="E1240" s="147"/>
      <c r="F1240" s="148"/>
      <c r="G1240" s="149"/>
      <c r="H1240" s="150"/>
      <c r="I1240" s="151"/>
      <c r="J1240" s="152"/>
      <c r="K1240" s="14"/>
      <c r="L1240" s="162" t="str">
        <f t="shared" si="296"/>
        <v/>
      </c>
      <c r="M1240" s="163" t="str">
        <f t="shared" si="297"/>
        <v/>
      </c>
      <c r="N1240" s="164" t="str">
        <f t="shared" si="300"/>
        <v/>
      </c>
      <c r="O1240" s="14"/>
      <c r="P1240" s="172" t="str">
        <f>IF(I1240='Intro &amp; Setup'!$AC$49, Schedule!$P$7, "")</f>
        <v/>
      </c>
      <c r="Q1240" s="14"/>
      <c r="S1240" s="12" t="str">
        <f t="shared" si="298"/>
        <v/>
      </c>
      <c r="U1240" s="22">
        <f>IF(I1240='Intro &amp; Setup'!$AC$49, AF1240, 0)</f>
        <v>0</v>
      </c>
      <c r="V1240" s="57" t="str">
        <f t="shared" si="299"/>
        <v/>
      </c>
      <c r="X1240" s="5" t="str">
        <f t="shared" si="305"/>
        <v/>
      </c>
      <c r="Y1240" s="6" t="str">
        <f t="shared" si="305"/>
        <v/>
      </c>
      <c r="Z1240" s="7" t="str">
        <f t="shared" si="305"/>
        <v/>
      </c>
      <c r="AA1240" s="6"/>
      <c r="AB1240" s="32" t="str">
        <f t="shared" ca="1" si="306"/>
        <v/>
      </c>
      <c r="AC1240" s="59" t="str">
        <f t="shared" ca="1" si="306"/>
        <v/>
      </c>
      <c r="AD1240" s="60" t="str">
        <f t="shared" ca="1" si="306"/>
        <v/>
      </c>
      <c r="AE1240" s="59"/>
      <c r="AF1240" s="22" t="str">
        <f>IF(AND(I1240="", J1240=""), "", IF(AND(J1240="", 'Intro &amp; Setup'!$K$42&gt;0), 'Intro &amp; Setup'!$K$42, J1240))</f>
        <v/>
      </c>
      <c r="AO1240" s="37" t="str">
        <f>IF(B1240="", "", IF(COUNTIF($B$9:B1239, B1240)&gt;0, "", B1240))</f>
        <v/>
      </c>
      <c r="AP1240" s="37" t="str">
        <f t="shared" si="301"/>
        <v/>
      </c>
      <c r="AQ1240" s="37">
        <v>1232</v>
      </c>
      <c r="AR1240" s="37" t="str">
        <f t="shared" si="302"/>
        <v/>
      </c>
      <c r="AT1240" s="37" t="str">
        <f t="shared" si="303"/>
        <v/>
      </c>
      <c r="AV1240" s="22" t="str">
        <f t="shared" si="304"/>
        <v/>
      </c>
    </row>
    <row r="1241" spans="1:48" x14ac:dyDescent="0.25">
      <c r="A1241" s="14"/>
      <c r="B1241" s="145"/>
      <c r="C1241" s="146"/>
      <c r="D1241" s="147"/>
      <c r="E1241" s="147"/>
      <c r="F1241" s="148"/>
      <c r="G1241" s="149"/>
      <c r="H1241" s="150"/>
      <c r="I1241" s="151"/>
      <c r="J1241" s="152"/>
      <c r="K1241" s="14"/>
      <c r="L1241" s="162" t="str">
        <f t="shared" si="296"/>
        <v/>
      </c>
      <c r="M1241" s="163" t="str">
        <f t="shared" si="297"/>
        <v/>
      </c>
      <c r="N1241" s="164" t="str">
        <f t="shared" si="300"/>
        <v/>
      </c>
      <c r="O1241" s="14"/>
      <c r="P1241" s="172" t="str">
        <f>IF(I1241='Intro &amp; Setup'!$AC$49, Schedule!$P$7, "")</f>
        <v/>
      </c>
      <c r="Q1241" s="14"/>
      <c r="S1241" s="12" t="str">
        <f t="shared" si="298"/>
        <v/>
      </c>
      <c r="U1241" s="22">
        <f>IF(I1241='Intro &amp; Setup'!$AC$49, AF1241, 0)</f>
        <v>0</v>
      </c>
      <c r="V1241" s="57" t="str">
        <f t="shared" si="299"/>
        <v/>
      </c>
      <c r="X1241" s="5" t="str">
        <f t="shared" si="305"/>
        <v/>
      </c>
      <c r="Y1241" s="6" t="str">
        <f t="shared" si="305"/>
        <v/>
      </c>
      <c r="Z1241" s="7" t="str">
        <f t="shared" si="305"/>
        <v/>
      </c>
      <c r="AA1241" s="6"/>
      <c r="AB1241" s="32" t="str">
        <f t="shared" ca="1" si="306"/>
        <v/>
      </c>
      <c r="AC1241" s="59" t="str">
        <f t="shared" ca="1" si="306"/>
        <v/>
      </c>
      <c r="AD1241" s="60" t="str">
        <f t="shared" ca="1" si="306"/>
        <v/>
      </c>
      <c r="AE1241" s="59"/>
      <c r="AF1241" s="22" t="str">
        <f>IF(AND(I1241="", J1241=""), "", IF(AND(J1241="", 'Intro &amp; Setup'!$K$42&gt;0), 'Intro &amp; Setup'!$K$42, J1241))</f>
        <v/>
      </c>
      <c r="AO1241" s="37" t="str">
        <f>IF(B1241="", "", IF(COUNTIF($B$9:B1240, B1241)&gt;0, "", B1241))</f>
        <v/>
      </c>
      <c r="AP1241" s="37" t="str">
        <f t="shared" si="301"/>
        <v/>
      </c>
      <c r="AQ1241" s="37">
        <v>1233</v>
      </c>
      <c r="AR1241" s="37" t="str">
        <f t="shared" si="302"/>
        <v/>
      </c>
      <c r="AT1241" s="37" t="str">
        <f t="shared" si="303"/>
        <v/>
      </c>
      <c r="AV1241" s="22" t="str">
        <f t="shared" si="304"/>
        <v/>
      </c>
    </row>
    <row r="1242" spans="1:48" x14ac:dyDescent="0.25">
      <c r="A1242" s="14"/>
      <c r="B1242" s="145"/>
      <c r="C1242" s="146"/>
      <c r="D1242" s="147"/>
      <c r="E1242" s="147"/>
      <c r="F1242" s="148"/>
      <c r="G1242" s="149"/>
      <c r="H1242" s="150"/>
      <c r="I1242" s="151"/>
      <c r="J1242" s="152"/>
      <c r="K1242" s="14"/>
      <c r="L1242" s="162" t="str">
        <f t="shared" si="296"/>
        <v/>
      </c>
      <c r="M1242" s="163" t="str">
        <f t="shared" si="297"/>
        <v/>
      </c>
      <c r="N1242" s="164" t="str">
        <f t="shared" si="300"/>
        <v/>
      </c>
      <c r="O1242" s="14"/>
      <c r="P1242" s="172" t="str">
        <f>IF(I1242='Intro &amp; Setup'!$AC$49, Schedule!$P$7, "")</f>
        <v/>
      </c>
      <c r="Q1242" s="14"/>
      <c r="S1242" s="12" t="str">
        <f t="shared" si="298"/>
        <v/>
      </c>
      <c r="U1242" s="22">
        <f>IF(I1242='Intro &amp; Setup'!$AC$49, AF1242, 0)</f>
        <v>0</v>
      </c>
      <c r="V1242" s="57" t="str">
        <f t="shared" si="299"/>
        <v/>
      </c>
      <c r="X1242" s="5" t="str">
        <f t="shared" si="305"/>
        <v/>
      </c>
      <c r="Y1242" s="6" t="str">
        <f t="shared" si="305"/>
        <v/>
      </c>
      <c r="Z1242" s="7" t="str">
        <f t="shared" si="305"/>
        <v/>
      </c>
      <c r="AA1242" s="6"/>
      <c r="AB1242" s="32" t="str">
        <f t="shared" ca="1" si="306"/>
        <v/>
      </c>
      <c r="AC1242" s="59" t="str">
        <f t="shared" ca="1" si="306"/>
        <v/>
      </c>
      <c r="AD1242" s="60" t="str">
        <f t="shared" ca="1" si="306"/>
        <v/>
      </c>
      <c r="AE1242" s="59"/>
      <c r="AF1242" s="22" t="str">
        <f>IF(AND(I1242="", J1242=""), "", IF(AND(J1242="", 'Intro &amp; Setup'!$K$42&gt;0), 'Intro &amp; Setup'!$K$42, J1242))</f>
        <v/>
      </c>
      <c r="AO1242" s="37" t="str">
        <f>IF(B1242="", "", IF(COUNTIF($B$9:B1241, B1242)&gt;0, "", B1242))</f>
        <v/>
      </c>
      <c r="AP1242" s="37" t="str">
        <f t="shared" si="301"/>
        <v/>
      </c>
      <c r="AQ1242" s="37">
        <v>1234</v>
      </c>
      <c r="AR1242" s="37" t="str">
        <f t="shared" si="302"/>
        <v/>
      </c>
      <c r="AT1242" s="37" t="str">
        <f t="shared" si="303"/>
        <v/>
      </c>
      <c r="AV1242" s="22" t="str">
        <f t="shared" si="304"/>
        <v/>
      </c>
    </row>
    <row r="1243" spans="1:48" x14ac:dyDescent="0.25">
      <c r="A1243" s="14"/>
      <c r="B1243" s="145"/>
      <c r="C1243" s="146"/>
      <c r="D1243" s="147"/>
      <c r="E1243" s="147"/>
      <c r="F1243" s="148"/>
      <c r="G1243" s="149"/>
      <c r="H1243" s="150"/>
      <c r="I1243" s="151"/>
      <c r="J1243" s="152"/>
      <c r="K1243" s="14"/>
      <c r="L1243" s="162" t="str">
        <f t="shared" si="296"/>
        <v/>
      </c>
      <c r="M1243" s="163" t="str">
        <f t="shared" si="297"/>
        <v/>
      </c>
      <c r="N1243" s="164" t="str">
        <f t="shared" si="300"/>
        <v/>
      </c>
      <c r="O1243" s="14"/>
      <c r="P1243" s="172" t="str">
        <f>IF(I1243='Intro &amp; Setup'!$AC$49, Schedule!$P$7, "")</f>
        <v/>
      </c>
      <c r="Q1243" s="14"/>
      <c r="S1243" s="12" t="str">
        <f t="shared" si="298"/>
        <v/>
      </c>
      <c r="U1243" s="22">
        <f>IF(I1243='Intro &amp; Setup'!$AC$49, AF1243, 0)</f>
        <v>0</v>
      </c>
      <c r="V1243" s="57" t="str">
        <f t="shared" si="299"/>
        <v/>
      </c>
      <c r="X1243" s="5" t="str">
        <f t="shared" si="305"/>
        <v/>
      </c>
      <c r="Y1243" s="6" t="str">
        <f t="shared" si="305"/>
        <v/>
      </c>
      <c r="Z1243" s="7" t="str">
        <f t="shared" si="305"/>
        <v/>
      </c>
      <c r="AA1243" s="6"/>
      <c r="AB1243" s="32" t="str">
        <f t="shared" ca="1" si="306"/>
        <v/>
      </c>
      <c r="AC1243" s="59" t="str">
        <f t="shared" ca="1" si="306"/>
        <v/>
      </c>
      <c r="AD1243" s="60" t="str">
        <f t="shared" ca="1" si="306"/>
        <v/>
      </c>
      <c r="AE1243" s="59"/>
      <c r="AF1243" s="22" t="str">
        <f>IF(AND(I1243="", J1243=""), "", IF(AND(J1243="", 'Intro &amp; Setup'!$K$42&gt;0), 'Intro &amp; Setup'!$K$42, J1243))</f>
        <v/>
      </c>
      <c r="AO1243" s="37" t="str">
        <f>IF(B1243="", "", IF(COUNTIF($B$9:B1242, B1243)&gt;0, "", B1243))</f>
        <v/>
      </c>
      <c r="AP1243" s="37" t="str">
        <f t="shared" si="301"/>
        <v/>
      </c>
      <c r="AQ1243" s="37">
        <v>1235</v>
      </c>
      <c r="AR1243" s="37" t="str">
        <f t="shared" si="302"/>
        <v/>
      </c>
      <c r="AT1243" s="37" t="str">
        <f t="shared" si="303"/>
        <v/>
      </c>
      <c r="AV1243" s="22" t="str">
        <f t="shared" si="304"/>
        <v/>
      </c>
    </row>
    <row r="1244" spans="1:48" x14ac:dyDescent="0.25">
      <c r="A1244" s="14"/>
      <c r="B1244" s="145"/>
      <c r="C1244" s="146"/>
      <c r="D1244" s="147"/>
      <c r="E1244" s="147"/>
      <c r="F1244" s="148"/>
      <c r="G1244" s="149"/>
      <c r="H1244" s="150"/>
      <c r="I1244" s="151"/>
      <c r="J1244" s="152"/>
      <c r="K1244" s="14"/>
      <c r="L1244" s="162" t="str">
        <f t="shared" si="296"/>
        <v/>
      </c>
      <c r="M1244" s="163" t="str">
        <f t="shared" si="297"/>
        <v/>
      </c>
      <c r="N1244" s="164" t="str">
        <f t="shared" si="300"/>
        <v/>
      </c>
      <c r="O1244" s="14"/>
      <c r="P1244" s="172" t="str">
        <f>IF(I1244='Intro &amp; Setup'!$AC$49, Schedule!$P$7, "")</f>
        <v/>
      </c>
      <c r="Q1244" s="14"/>
      <c r="S1244" s="12" t="str">
        <f t="shared" si="298"/>
        <v/>
      </c>
      <c r="U1244" s="22">
        <f>IF(I1244='Intro &amp; Setup'!$AC$49, AF1244, 0)</f>
        <v>0</v>
      </c>
      <c r="V1244" s="57" t="str">
        <f t="shared" si="299"/>
        <v/>
      </c>
      <c r="X1244" s="5" t="str">
        <f t="shared" si="305"/>
        <v/>
      </c>
      <c r="Y1244" s="6" t="str">
        <f t="shared" si="305"/>
        <v/>
      </c>
      <c r="Z1244" s="7" t="str">
        <f t="shared" si="305"/>
        <v/>
      </c>
      <c r="AA1244" s="6"/>
      <c r="AB1244" s="32" t="str">
        <f t="shared" ca="1" si="306"/>
        <v/>
      </c>
      <c r="AC1244" s="59" t="str">
        <f t="shared" ca="1" si="306"/>
        <v/>
      </c>
      <c r="AD1244" s="60" t="str">
        <f t="shared" ca="1" si="306"/>
        <v/>
      </c>
      <c r="AE1244" s="59"/>
      <c r="AF1244" s="22" t="str">
        <f>IF(AND(I1244="", J1244=""), "", IF(AND(J1244="", 'Intro &amp; Setup'!$K$42&gt;0), 'Intro &amp; Setup'!$K$42, J1244))</f>
        <v/>
      </c>
      <c r="AO1244" s="37" t="str">
        <f>IF(B1244="", "", IF(COUNTIF($B$9:B1243, B1244)&gt;0, "", B1244))</f>
        <v/>
      </c>
      <c r="AP1244" s="37" t="str">
        <f t="shared" si="301"/>
        <v/>
      </c>
      <c r="AQ1244" s="37">
        <v>1236</v>
      </c>
      <c r="AR1244" s="37" t="str">
        <f t="shared" si="302"/>
        <v/>
      </c>
      <c r="AT1244" s="37" t="str">
        <f t="shared" si="303"/>
        <v/>
      </c>
      <c r="AV1244" s="22" t="str">
        <f t="shared" si="304"/>
        <v/>
      </c>
    </row>
    <row r="1245" spans="1:48" x14ac:dyDescent="0.25">
      <c r="A1245" s="14"/>
      <c r="B1245" s="145"/>
      <c r="C1245" s="146"/>
      <c r="D1245" s="147"/>
      <c r="E1245" s="147"/>
      <c r="F1245" s="148"/>
      <c r="G1245" s="149"/>
      <c r="H1245" s="150"/>
      <c r="I1245" s="151"/>
      <c r="J1245" s="152"/>
      <c r="K1245" s="14"/>
      <c r="L1245" s="162" t="str">
        <f t="shared" si="296"/>
        <v/>
      </c>
      <c r="M1245" s="163" t="str">
        <f t="shared" si="297"/>
        <v/>
      </c>
      <c r="N1245" s="164" t="str">
        <f t="shared" si="300"/>
        <v/>
      </c>
      <c r="O1245" s="14"/>
      <c r="P1245" s="172" t="str">
        <f>IF(I1245='Intro &amp; Setup'!$AC$49, Schedule!$P$7, "")</f>
        <v/>
      </c>
      <c r="Q1245" s="14"/>
      <c r="S1245" s="12" t="str">
        <f t="shared" si="298"/>
        <v/>
      </c>
      <c r="U1245" s="22">
        <f>IF(I1245='Intro &amp; Setup'!$AC$49, AF1245, 0)</f>
        <v>0</v>
      </c>
      <c r="V1245" s="57" t="str">
        <f t="shared" si="299"/>
        <v/>
      </c>
      <c r="X1245" s="5" t="str">
        <f t="shared" si="305"/>
        <v/>
      </c>
      <c r="Y1245" s="6" t="str">
        <f t="shared" si="305"/>
        <v/>
      </c>
      <c r="Z1245" s="7" t="str">
        <f t="shared" si="305"/>
        <v/>
      </c>
      <c r="AA1245" s="6"/>
      <c r="AB1245" s="32" t="str">
        <f t="shared" ca="1" si="306"/>
        <v/>
      </c>
      <c r="AC1245" s="59" t="str">
        <f t="shared" ca="1" si="306"/>
        <v/>
      </c>
      <c r="AD1245" s="60" t="str">
        <f t="shared" ca="1" si="306"/>
        <v/>
      </c>
      <c r="AE1245" s="59"/>
      <c r="AF1245" s="22" t="str">
        <f>IF(AND(I1245="", J1245=""), "", IF(AND(J1245="", 'Intro &amp; Setup'!$K$42&gt;0), 'Intro &amp; Setup'!$K$42, J1245))</f>
        <v/>
      </c>
      <c r="AO1245" s="37" t="str">
        <f>IF(B1245="", "", IF(COUNTIF($B$9:B1244, B1245)&gt;0, "", B1245))</f>
        <v/>
      </c>
      <c r="AP1245" s="37" t="str">
        <f t="shared" si="301"/>
        <v/>
      </c>
      <c r="AQ1245" s="37">
        <v>1237</v>
      </c>
      <c r="AR1245" s="37" t="str">
        <f t="shared" si="302"/>
        <v/>
      </c>
      <c r="AT1245" s="37" t="str">
        <f t="shared" si="303"/>
        <v/>
      </c>
      <c r="AV1245" s="22" t="str">
        <f t="shared" si="304"/>
        <v/>
      </c>
    </row>
    <row r="1246" spans="1:48" x14ac:dyDescent="0.25">
      <c r="A1246" s="14"/>
      <c r="B1246" s="145"/>
      <c r="C1246" s="146"/>
      <c r="D1246" s="147"/>
      <c r="E1246" s="147"/>
      <c r="F1246" s="148"/>
      <c r="G1246" s="149"/>
      <c r="H1246" s="150"/>
      <c r="I1246" s="151"/>
      <c r="J1246" s="152"/>
      <c r="K1246" s="14"/>
      <c r="L1246" s="162" t="str">
        <f t="shared" si="296"/>
        <v/>
      </c>
      <c r="M1246" s="163" t="str">
        <f t="shared" si="297"/>
        <v/>
      </c>
      <c r="N1246" s="164" t="str">
        <f t="shared" si="300"/>
        <v/>
      </c>
      <c r="O1246" s="14"/>
      <c r="P1246" s="172" t="str">
        <f>IF(I1246='Intro &amp; Setup'!$AC$49, Schedule!$P$7, "")</f>
        <v/>
      </c>
      <c r="Q1246" s="14"/>
      <c r="S1246" s="12" t="str">
        <f t="shared" si="298"/>
        <v/>
      </c>
      <c r="U1246" s="22">
        <f>IF(I1246='Intro &amp; Setup'!$AC$49, AF1246, 0)</f>
        <v>0</v>
      </c>
      <c r="V1246" s="57" t="str">
        <f t="shared" si="299"/>
        <v/>
      </c>
      <c r="X1246" s="5" t="str">
        <f t="shared" si="305"/>
        <v/>
      </c>
      <c r="Y1246" s="6" t="str">
        <f t="shared" si="305"/>
        <v/>
      </c>
      <c r="Z1246" s="7" t="str">
        <f t="shared" si="305"/>
        <v/>
      </c>
      <c r="AA1246" s="6"/>
      <c r="AB1246" s="32" t="str">
        <f t="shared" ca="1" si="306"/>
        <v/>
      </c>
      <c r="AC1246" s="59" t="str">
        <f t="shared" ca="1" si="306"/>
        <v/>
      </c>
      <c r="AD1246" s="60" t="str">
        <f t="shared" ca="1" si="306"/>
        <v/>
      </c>
      <c r="AE1246" s="59"/>
      <c r="AF1246" s="22" t="str">
        <f>IF(AND(I1246="", J1246=""), "", IF(AND(J1246="", 'Intro &amp; Setup'!$K$42&gt;0), 'Intro &amp; Setup'!$K$42, J1246))</f>
        <v/>
      </c>
      <c r="AO1246" s="37" t="str">
        <f>IF(B1246="", "", IF(COUNTIF($B$9:B1245, B1246)&gt;0, "", B1246))</f>
        <v/>
      </c>
      <c r="AP1246" s="37" t="str">
        <f t="shared" si="301"/>
        <v/>
      </c>
      <c r="AQ1246" s="37">
        <v>1238</v>
      </c>
      <c r="AR1246" s="37" t="str">
        <f t="shared" si="302"/>
        <v/>
      </c>
      <c r="AT1246" s="37" t="str">
        <f t="shared" si="303"/>
        <v/>
      </c>
      <c r="AV1246" s="22" t="str">
        <f t="shared" si="304"/>
        <v/>
      </c>
    </row>
    <row r="1247" spans="1:48" x14ac:dyDescent="0.25">
      <c r="A1247" s="14"/>
      <c r="B1247" s="145"/>
      <c r="C1247" s="146"/>
      <c r="D1247" s="147"/>
      <c r="E1247" s="147"/>
      <c r="F1247" s="148"/>
      <c r="G1247" s="149"/>
      <c r="H1247" s="150"/>
      <c r="I1247" s="151"/>
      <c r="J1247" s="152"/>
      <c r="K1247" s="14"/>
      <c r="L1247" s="162" t="str">
        <f t="shared" si="296"/>
        <v/>
      </c>
      <c r="M1247" s="163" t="str">
        <f t="shared" si="297"/>
        <v/>
      </c>
      <c r="N1247" s="164" t="str">
        <f t="shared" si="300"/>
        <v/>
      </c>
      <c r="O1247" s="14"/>
      <c r="P1247" s="172" t="str">
        <f>IF(I1247='Intro &amp; Setup'!$AC$49, Schedule!$P$7, "")</f>
        <v/>
      </c>
      <c r="Q1247" s="14"/>
      <c r="S1247" s="12" t="str">
        <f t="shared" si="298"/>
        <v/>
      </c>
      <c r="U1247" s="22">
        <f>IF(I1247='Intro &amp; Setup'!$AC$49, AF1247, 0)</f>
        <v>0</v>
      </c>
      <c r="V1247" s="57" t="str">
        <f t="shared" si="299"/>
        <v/>
      </c>
      <c r="X1247" s="5" t="str">
        <f t="shared" si="305"/>
        <v/>
      </c>
      <c r="Y1247" s="6" t="str">
        <f t="shared" si="305"/>
        <v/>
      </c>
      <c r="Z1247" s="7" t="str">
        <f t="shared" si="305"/>
        <v/>
      </c>
      <c r="AA1247" s="6"/>
      <c r="AB1247" s="32" t="str">
        <f t="shared" ca="1" si="306"/>
        <v/>
      </c>
      <c r="AC1247" s="59" t="str">
        <f t="shared" ca="1" si="306"/>
        <v/>
      </c>
      <c r="AD1247" s="60" t="str">
        <f t="shared" ca="1" si="306"/>
        <v/>
      </c>
      <c r="AE1247" s="59"/>
      <c r="AF1247" s="22" t="str">
        <f>IF(AND(I1247="", J1247=""), "", IF(AND(J1247="", 'Intro &amp; Setup'!$K$42&gt;0), 'Intro &amp; Setup'!$K$42, J1247))</f>
        <v/>
      </c>
      <c r="AO1247" s="37" t="str">
        <f>IF(B1247="", "", IF(COUNTIF($B$9:B1246, B1247)&gt;0, "", B1247))</f>
        <v/>
      </c>
      <c r="AP1247" s="37" t="str">
        <f t="shared" si="301"/>
        <v/>
      </c>
      <c r="AQ1247" s="37">
        <v>1239</v>
      </c>
      <c r="AR1247" s="37" t="str">
        <f t="shared" si="302"/>
        <v/>
      </c>
      <c r="AT1247" s="37" t="str">
        <f t="shared" si="303"/>
        <v/>
      </c>
      <c r="AV1247" s="22" t="str">
        <f t="shared" si="304"/>
        <v/>
      </c>
    </row>
    <row r="1248" spans="1:48" x14ac:dyDescent="0.25">
      <c r="A1248" s="14"/>
      <c r="B1248" s="145"/>
      <c r="C1248" s="146"/>
      <c r="D1248" s="147"/>
      <c r="E1248" s="147"/>
      <c r="F1248" s="148"/>
      <c r="G1248" s="149"/>
      <c r="H1248" s="150"/>
      <c r="I1248" s="151"/>
      <c r="J1248" s="152"/>
      <c r="K1248" s="14"/>
      <c r="L1248" s="162" t="str">
        <f t="shared" si="296"/>
        <v/>
      </c>
      <c r="M1248" s="163" t="str">
        <f t="shared" si="297"/>
        <v/>
      </c>
      <c r="N1248" s="164" t="str">
        <f t="shared" si="300"/>
        <v/>
      </c>
      <c r="O1248" s="14"/>
      <c r="P1248" s="172" t="str">
        <f>IF(I1248='Intro &amp; Setup'!$AC$49, Schedule!$P$7, "")</f>
        <v/>
      </c>
      <c r="Q1248" s="14"/>
      <c r="S1248" s="12" t="str">
        <f t="shared" si="298"/>
        <v/>
      </c>
      <c r="U1248" s="22">
        <f>IF(I1248='Intro &amp; Setup'!$AC$49, AF1248, 0)</f>
        <v>0</v>
      </c>
      <c r="V1248" s="57" t="str">
        <f t="shared" si="299"/>
        <v/>
      </c>
      <c r="X1248" s="5" t="str">
        <f t="shared" si="305"/>
        <v/>
      </c>
      <c r="Y1248" s="6" t="str">
        <f t="shared" si="305"/>
        <v/>
      </c>
      <c r="Z1248" s="7" t="str">
        <f t="shared" si="305"/>
        <v/>
      </c>
      <c r="AA1248" s="6"/>
      <c r="AB1248" s="32" t="str">
        <f t="shared" ca="1" si="306"/>
        <v/>
      </c>
      <c r="AC1248" s="59" t="str">
        <f t="shared" ca="1" si="306"/>
        <v/>
      </c>
      <c r="AD1248" s="60" t="str">
        <f t="shared" ca="1" si="306"/>
        <v/>
      </c>
      <c r="AE1248" s="59"/>
      <c r="AF1248" s="22" t="str">
        <f>IF(AND(I1248="", J1248=""), "", IF(AND(J1248="", 'Intro &amp; Setup'!$K$42&gt;0), 'Intro &amp; Setup'!$K$42, J1248))</f>
        <v/>
      </c>
      <c r="AO1248" s="37" t="str">
        <f>IF(B1248="", "", IF(COUNTIF($B$9:B1247, B1248)&gt;0, "", B1248))</f>
        <v/>
      </c>
      <c r="AP1248" s="37" t="str">
        <f t="shared" si="301"/>
        <v/>
      </c>
      <c r="AQ1248" s="37">
        <v>1240</v>
      </c>
      <c r="AR1248" s="37" t="str">
        <f t="shared" si="302"/>
        <v/>
      </c>
      <c r="AT1248" s="37" t="str">
        <f t="shared" si="303"/>
        <v/>
      </c>
      <c r="AV1248" s="22" t="str">
        <f t="shared" si="304"/>
        <v/>
      </c>
    </row>
    <row r="1249" spans="1:48" x14ac:dyDescent="0.25">
      <c r="A1249" s="14"/>
      <c r="B1249" s="145"/>
      <c r="C1249" s="146"/>
      <c r="D1249" s="147"/>
      <c r="E1249" s="147"/>
      <c r="F1249" s="148"/>
      <c r="G1249" s="149"/>
      <c r="H1249" s="150"/>
      <c r="I1249" s="151"/>
      <c r="J1249" s="152"/>
      <c r="K1249" s="14"/>
      <c r="L1249" s="162" t="str">
        <f t="shared" si="296"/>
        <v/>
      </c>
      <c r="M1249" s="163" t="str">
        <f t="shared" si="297"/>
        <v/>
      </c>
      <c r="N1249" s="164" t="str">
        <f t="shared" si="300"/>
        <v/>
      </c>
      <c r="O1249" s="14"/>
      <c r="P1249" s="172" t="str">
        <f>IF(I1249='Intro &amp; Setup'!$AC$49, Schedule!$P$7, "")</f>
        <v/>
      </c>
      <c r="Q1249" s="14"/>
      <c r="S1249" s="12" t="str">
        <f t="shared" si="298"/>
        <v/>
      </c>
      <c r="U1249" s="22">
        <f>IF(I1249='Intro &amp; Setup'!$AC$49, AF1249, 0)</f>
        <v>0</v>
      </c>
      <c r="V1249" s="57" t="str">
        <f t="shared" si="299"/>
        <v/>
      </c>
      <c r="X1249" s="5" t="str">
        <f t="shared" ref="X1249:Z1268" si="307">IF($I1249="", "", IF($S1249=X$8, $I1249, ""))</f>
        <v/>
      </c>
      <c r="Y1249" s="6" t="str">
        <f t="shared" si="307"/>
        <v/>
      </c>
      <c r="Z1249" s="7" t="str">
        <f t="shared" si="307"/>
        <v/>
      </c>
      <c r="AA1249" s="6"/>
      <c r="AB1249" s="32" t="str">
        <f t="shared" ref="AB1249:AD1268" ca="1" si="308">IF($S1249=AB$8, $AF1249, "")</f>
        <v/>
      </c>
      <c r="AC1249" s="59" t="str">
        <f t="shared" ca="1" si="308"/>
        <v/>
      </c>
      <c r="AD1249" s="60" t="str">
        <f t="shared" ca="1" si="308"/>
        <v/>
      </c>
      <c r="AE1249" s="59"/>
      <c r="AF1249" s="22" t="str">
        <f>IF(AND(I1249="", J1249=""), "", IF(AND(J1249="", 'Intro &amp; Setup'!$K$42&gt;0), 'Intro &amp; Setup'!$K$42, J1249))</f>
        <v/>
      </c>
      <c r="AO1249" s="37" t="str">
        <f>IF(B1249="", "", IF(COUNTIF($B$9:B1248, B1249)&gt;0, "", B1249))</f>
        <v/>
      </c>
      <c r="AP1249" s="37" t="str">
        <f t="shared" si="301"/>
        <v/>
      </c>
      <c r="AQ1249" s="37">
        <v>1241</v>
      </c>
      <c r="AR1249" s="37" t="str">
        <f t="shared" si="302"/>
        <v/>
      </c>
      <c r="AT1249" s="37" t="str">
        <f t="shared" si="303"/>
        <v/>
      </c>
      <c r="AV1249" s="22" t="str">
        <f t="shared" si="304"/>
        <v/>
      </c>
    </row>
    <row r="1250" spans="1:48" x14ac:dyDescent="0.25">
      <c r="A1250" s="14"/>
      <c r="B1250" s="145"/>
      <c r="C1250" s="146"/>
      <c r="D1250" s="147"/>
      <c r="E1250" s="147"/>
      <c r="F1250" s="148"/>
      <c r="G1250" s="149"/>
      <c r="H1250" s="150"/>
      <c r="I1250" s="151"/>
      <c r="J1250" s="152"/>
      <c r="K1250" s="14"/>
      <c r="L1250" s="162" t="str">
        <f t="shared" si="296"/>
        <v/>
      </c>
      <c r="M1250" s="163" t="str">
        <f t="shared" si="297"/>
        <v/>
      </c>
      <c r="N1250" s="164" t="str">
        <f t="shared" si="300"/>
        <v/>
      </c>
      <c r="O1250" s="14"/>
      <c r="P1250" s="172" t="str">
        <f>IF(I1250='Intro &amp; Setup'!$AC$49, Schedule!$P$7, "")</f>
        <v/>
      </c>
      <c r="Q1250" s="14"/>
      <c r="S1250" s="12" t="str">
        <f t="shared" si="298"/>
        <v/>
      </c>
      <c r="U1250" s="22">
        <f>IF(I1250='Intro &amp; Setup'!$AC$49, AF1250, 0)</f>
        <v>0</v>
      </c>
      <c r="V1250" s="57" t="str">
        <f t="shared" si="299"/>
        <v/>
      </c>
      <c r="X1250" s="5" t="str">
        <f t="shared" si="307"/>
        <v/>
      </c>
      <c r="Y1250" s="6" t="str">
        <f t="shared" si="307"/>
        <v/>
      </c>
      <c r="Z1250" s="7" t="str">
        <f t="shared" si="307"/>
        <v/>
      </c>
      <c r="AA1250" s="6"/>
      <c r="AB1250" s="32" t="str">
        <f t="shared" ca="1" si="308"/>
        <v/>
      </c>
      <c r="AC1250" s="59" t="str">
        <f t="shared" ca="1" si="308"/>
        <v/>
      </c>
      <c r="AD1250" s="60" t="str">
        <f t="shared" ca="1" si="308"/>
        <v/>
      </c>
      <c r="AE1250" s="59"/>
      <c r="AF1250" s="22" t="str">
        <f>IF(AND(I1250="", J1250=""), "", IF(AND(J1250="", 'Intro &amp; Setup'!$K$42&gt;0), 'Intro &amp; Setup'!$K$42, J1250))</f>
        <v/>
      </c>
      <c r="AO1250" s="37" t="str">
        <f>IF(B1250="", "", IF(COUNTIF($B$9:B1249, B1250)&gt;0, "", B1250))</f>
        <v/>
      </c>
      <c r="AP1250" s="37" t="str">
        <f t="shared" si="301"/>
        <v/>
      </c>
      <c r="AQ1250" s="37">
        <v>1242</v>
      </c>
      <c r="AR1250" s="37" t="str">
        <f t="shared" si="302"/>
        <v/>
      </c>
      <c r="AT1250" s="37" t="str">
        <f t="shared" si="303"/>
        <v/>
      </c>
      <c r="AV1250" s="22" t="str">
        <f t="shared" si="304"/>
        <v/>
      </c>
    </row>
    <row r="1251" spans="1:48" x14ac:dyDescent="0.25">
      <c r="A1251" s="14"/>
      <c r="B1251" s="145"/>
      <c r="C1251" s="146"/>
      <c r="D1251" s="147"/>
      <c r="E1251" s="147"/>
      <c r="F1251" s="148"/>
      <c r="G1251" s="149"/>
      <c r="H1251" s="150"/>
      <c r="I1251" s="151"/>
      <c r="J1251" s="152"/>
      <c r="K1251" s="14"/>
      <c r="L1251" s="162" t="str">
        <f t="shared" si="296"/>
        <v/>
      </c>
      <c r="M1251" s="163" t="str">
        <f t="shared" si="297"/>
        <v/>
      </c>
      <c r="N1251" s="164" t="str">
        <f t="shared" si="300"/>
        <v/>
      </c>
      <c r="O1251" s="14"/>
      <c r="P1251" s="172" t="str">
        <f>IF(I1251='Intro &amp; Setup'!$AC$49, Schedule!$P$7, "")</f>
        <v/>
      </c>
      <c r="Q1251" s="14"/>
      <c r="S1251" s="12" t="str">
        <f t="shared" si="298"/>
        <v/>
      </c>
      <c r="U1251" s="22">
        <f>IF(I1251='Intro &amp; Setup'!$AC$49, AF1251, 0)</f>
        <v>0</v>
      </c>
      <c r="V1251" s="57" t="str">
        <f t="shared" si="299"/>
        <v/>
      </c>
      <c r="X1251" s="5" t="str">
        <f t="shared" si="307"/>
        <v/>
      </c>
      <c r="Y1251" s="6" t="str">
        <f t="shared" si="307"/>
        <v/>
      </c>
      <c r="Z1251" s="7" t="str">
        <f t="shared" si="307"/>
        <v/>
      </c>
      <c r="AA1251" s="6"/>
      <c r="AB1251" s="32" t="str">
        <f t="shared" ca="1" si="308"/>
        <v/>
      </c>
      <c r="AC1251" s="59" t="str">
        <f t="shared" ca="1" si="308"/>
        <v/>
      </c>
      <c r="AD1251" s="60" t="str">
        <f t="shared" ca="1" si="308"/>
        <v/>
      </c>
      <c r="AE1251" s="59"/>
      <c r="AF1251" s="22" t="str">
        <f>IF(AND(I1251="", J1251=""), "", IF(AND(J1251="", 'Intro &amp; Setup'!$K$42&gt;0), 'Intro &amp; Setup'!$K$42, J1251))</f>
        <v/>
      </c>
      <c r="AO1251" s="37" t="str">
        <f>IF(B1251="", "", IF(COUNTIF($B$9:B1250, B1251)&gt;0, "", B1251))</f>
        <v/>
      </c>
      <c r="AP1251" s="37" t="str">
        <f t="shared" si="301"/>
        <v/>
      </c>
      <c r="AQ1251" s="37">
        <v>1243</v>
      </c>
      <c r="AR1251" s="37" t="str">
        <f t="shared" si="302"/>
        <v/>
      </c>
      <c r="AT1251" s="37" t="str">
        <f t="shared" si="303"/>
        <v/>
      </c>
      <c r="AV1251" s="22" t="str">
        <f t="shared" si="304"/>
        <v/>
      </c>
    </row>
    <row r="1252" spans="1:48" x14ac:dyDescent="0.25">
      <c r="A1252" s="14"/>
      <c r="B1252" s="145"/>
      <c r="C1252" s="146"/>
      <c r="D1252" s="147"/>
      <c r="E1252" s="147"/>
      <c r="F1252" s="148"/>
      <c r="G1252" s="149"/>
      <c r="H1252" s="150"/>
      <c r="I1252" s="151"/>
      <c r="J1252" s="152"/>
      <c r="K1252" s="14"/>
      <c r="L1252" s="162" t="str">
        <f t="shared" si="296"/>
        <v/>
      </c>
      <c r="M1252" s="163" t="str">
        <f t="shared" si="297"/>
        <v/>
      </c>
      <c r="N1252" s="164" t="str">
        <f t="shared" si="300"/>
        <v/>
      </c>
      <c r="O1252" s="14"/>
      <c r="P1252" s="172" t="str">
        <f>IF(I1252='Intro &amp; Setup'!$AC$49, Schedule!$P$7, "")</f>
        <v/>
      </c>
      <c r="Q1252" s="14"/>
      <c r="S1252" s="12" t="str">
        <f t="shared" si="298"/>
        <v/>
      </c>
      <c r="U1252" s="22">
        <f>IF(I1252='Intro &amp; Setup'!$AC$49, AF1252, 0)</f>
        <v>0</v>
      </c>
      <c r="V1252" s="57" t="str">
        <f t="shared" si="299"/>
        <v/>
      </c>
      <c r="X1252" s="5" t="str">
        <f t="shared" si="307"/>
        <v/>
      </c>
      <c r="Y1252" s="6" t="str">
        <f t="shared" si="307"/>
        <v/>
      </c>
      <c r="Z1252" s="7" t="str">
        <f t="shared" si="307"/>
        <v/>
      </c>
      <c r="AA1252" s="6"/>
      <c r="AB1252" s="32" t="str">
        <f t="shared" ca="1" si="308"/>
        <v/>
      </c>
      <c r="AC1252" s="59" t="str">
        <f t="shared" ca="1" si="308"/>
        <v/>
      </c>
      <c r="AD1252" s="60" t="str">
        <f t="shared" ca="1" si="308"/>
        <v/>
      </c>
      <c r="AE1252" s="59"/>
      <c r="AF1252" s="22" t="str">
        <f>IF(AND(I1252="", J1252=""), "", IF(AND(J1252="", 'Intro &amp; Setup'!$K$42&gt;0), 'Intro &amp; Setup'!$K$42, J1252))</f>
        <v/>
      </c>
      <c r="AO1252" s="37" t="str">
        <f>IF(B1252="", "", IF(COUNTIF($B$9:B1251, B1252)&gt;0, "", B1252))</f>
        <v/>
      </c>
      <c r="AP1252" s="37" t="str">
        <f t="shared" si="301"/>
        <v/>
      </c>
      <c r="AQ1252" s="37">
        <v>1244</v>
      </c>
      <c r="AR1252" s="37" t="str">
        <f t="shared" si="302"/>
        <v/>
      </c>
      <c r="AT1252" s="37" t="str">
        <f t="shared" si="303"/>
        <v/>
      </c>
      <c r="AV1252" s="22" t="str">
        <f t="shared" si="304"/>
        <v/>
      </c>
    </row>
    <row r="1253" spans="1:48" x14ac:dyDescent="0.25">
      <c r="A1253" s="14"/>
      <c r="B1253" s="145"/>
      <c r="C1253" s="146"/>
      <c r="D1253" s="147"/>
      <c r="E1253" s="147"/>
      <c r="F1253" s="148"/>
      <c r="G1253" s="149"/>
      <c r="H1253" s="150"/>
      <c r="I1253" s="151"/>
      <c r="J1253" s="152"/>
      <c r="K1253" s="14"/>
      <c r="L1253" s="162" t="str">
        <f t="shared" si="296"/>
        <v/>
      </c>
      <c r="M1253" s="163" t="str">
        <f t="shared" si="297"/>
        <v/>
      </c>
      <c r="N1253" s="164" t="str">
        <f t="shared" si="300"/>
        <v/>
      </c>
      <c r="O1253" s="14"/>
      <c r="P1253" s="172" t="str">
        <f>IF(I1253='Intro &amp; Setup'!$AC$49, Schedule!$P$7, "")</f>
        <v/>
      </c>
      <c r="Q1253" s="14"/>
      <c r="S1253" s="12" t="str">
        <f t="shared" si="298"/>
        <v/>
      </c>
      <c r="U1253" s="22">
        <f>IF(I1253='Intro &amp; Setup'!$AC$49, AF1253, 0)</f>
        <v>0</v>
      </c>
      <c r="V1253" s="57" t="str">
        <f t="shared" si="299"/>
        <v/>
      </c>
      <c r="X1253" s="5" t="str">
        <f t="shared" si="307"/>
        <v/>
      </c>
      <c r="Y1253" s="6" t="str">
        <f t="shared" si="307"/>
        <v/>
      </c>
      <c r="Z1253" s="7" t="str">
        <f t="shared" si="307"/>
        <v/>
      </c>
      <c r="AA1253" s="6"/>
      <c r="AB1253" s="32" t="str">
        <f t="shared" ca="1" si="308"/>
        <v/>
      </c>
      <c r="AC1253" s="59" t="str">
        <f t="shared" ca="1" si="308"/>
        <v/>
      </c>
      <c r="AD1253" s="60" t="str">
        <f t="shared" ca="1" si="308"/>
        <v/>
      </c>
      <c r="AE1253" s="59"/>
      <c r="AF1253" s="22" t="str">
        <f>IF(AND(I1253="", J1253=""), "", IF(AND(J1253="", 'Intro &amp; Setup'!$K$42&gt;0), 'Intro &amp; Setup'!$K$42, J1253))</f>
        <v/>
      </c>
      <c r="AO1253" s="37" t="str">
        <f>IF(B1253="", "", IF(COUNTIF($B$9:B1252, B1253)&gt;0, "", B1253))</f>
        <v/>
      </c>
      <c r="AP1253" s="37" t="str">
        <f t="shared" si="301"/>
        <v/>
      </c>
      <c r="AQ1253" s="37">
        <v>1245</v>
      </c>
      <c r="AR1253" s="37" t="str">
        <f t="shared" si="302"/>
        <v/>
      </c>
      <c r="AT1253" s="37" t="str">
        <f t="shared" si="303"/>
        <v/>
      </c>
      <c r="AV1253" s="22" t="str">
        <f t="shared" si="304"/>
        <v/>
      </c>
    </row>
    <row r="1254" spans="1:48" x14ac:dyDescent="0.25">
      <c r="A1254" s="14"/>
      <c r="B1254" s="145"/>
      <c r="C1254" s="146"/>
      <c r="D1254" s="147"/>
      <c r="E1254" s="147"/>
      <c r="F1254" s="148"/>
      <c r="G1254" s="149"/>
      <c r="H1254" s="150"/>
      <c r="I1254" s="151"/>
      <c r="J1254" s="152"/>
      <c r="K1254" s="14"/>
      <c r="L1254" s="162" t="str">
        <f t="shared" si="296"/>
        <v/>
      </c>
      <c r="M1254" s="163" t="str">
        <f t="shared" si="297"/>
        <v/>
      </c>
      <c r="N1254" s="164" t="str">
        <f t="shared" si="300"/>
        <v/>
      </c>
      <c r="O1254" s="14"/>
      <c r="P1254" s="172" t="str">
        <f>IF(I1254='Intro &amp; Setup'!$AC$49, Schedule!$P$7, "")</f>
        <v/>
      </c>
      <c r="Q1254" s="14"/>
      <c r="S1254" s="12" t="str">
        <f t="shared" si="298"/>
        <v/>
      </c>
      <c r="U1254" s="22">
        <f>IF(I1254='Intro &amp; Setup'!$AC$49, AF1254, 0)</f>
        <v>0</v>
      </c>
      <c r="V1254" s="57" t="str">
        <f t="shared" si="299"/>
        <v/>
      </c>
      <c r="X1254" s="5" t="str">
        <f t="shared" si="307"/>
        <v/>
      </c>
      <c r="Y1254" s="6" t="str">
        <f t="shared" si="307"/>
        <v/>
      </c>
      <c r="Z1254" s="7" t="str">
        <f t="shared" si="307"/>
        <v/>
      </c>
      <c r="AA1254" s="6"/>
      <c r="AB1254" s="32" t="str">
        <f t="shared" ca="1" si="308"/>
        <v/>
      </c>
      <c r="AC1254" s="59" t="str">
        <f t="shared" ca="1" si="308"/>
        <v/>
      </c>
      <c r="AD1254" s="60" t="str">
        <f t="shared" ca="1" si="308"/>
        <v/>
      </c>
      <c r="AE1254" s="59"/>
      <c r="AF1254" s="22" t="str">
        <f>IF(AND(I1254="", J1254=""), "", IF(AND(J1254="", 'Intro &amp; Setup'!$K$42&gt;0), 'Intro &amp; Setup'!$K$42, J1254))</f>
        <v/>
      </c>
      <c r="AO1254" s="37" t="str">
        <f>IF(B1254="", "", IF(COUNTIF($B$9:B1253, B1254)&gt;0, "", B1254))</f>
        <v/>
      </c>
      <c r="AP1254" s="37" t="str">
        <f t="shared" si="301"/>
        <v/>
      </c>
      <c r="AQ1254" s="37">
        <v>1246</v>
      </c>
      <c r="AR1254" s="37" t="str">
        <f t="shared" si="302"/>
        <v/>
      </c>
      <c r="AT1254" s="37" t="str">
        <f t="shared" si="303"/>
        <v/>
      </c>
      <c r="AV1254" s="22" t="str">
        <f t="shared" si="304"/>
        <v/>
      </c>
    </row>
    <row r="1255" spans="1:48" x14ac:dyDescent="0.25">
      <c r="A1255" s="14"/>
      <c r="B1255" s="145"/>
      <c r="C1255" s="146"/>
      <c r="D1255" s="147"/>
      <c r="E1255" s="147"/>
      <c r="F1255" s="148"/>
      <c r="G1255" s="149"/>
      <c r="H1255" s="150"/>
      <c r="I1255" s="151"/>
      <c r="J1255" s="152"/>
      <c r="K1255" s="14"/>
      <c r="L1255" s="162" t="str">
        <f t="shared" si="296"/>
        <v/>
      </c>
      <c r="M1255" s="163" t="str">
        <f t="shared" si="297"/>
        <v/>
      </c>
      <c r="N1255" s="164" t="str">
        <f t="shared" si="300"/>
        <v/>
      </c>
      <c r="O1255" s="14"/>
      <c r="P1255" s="172" t="str">
        <f>IF(I1255='Intro &amp; Setup'!$AC$49, Schedule!$P$7, "")</f>
        <v/>
      </c>
      <c r="Q1255" s="14"/>
      <c r="S1255" s="12" t="str">
        <f t="shared" si="298"/>
        <v/>
      </c>
      <c r="U1255" s="22">
        <f>IF(I1255='Intro &amp; Setup'!$AC$49, AF1255, 0)</f>
        <v>0</v>
      </c>
      <c r="V1255" s="57" t="str">
        <f t="shared" si="299"/>
        <v/>
      </c>
      <c r="X1255" s="5" t="str">
        <f t="shared" si="307"/>
        <v/>
      </c>
      <c r="Y1255" s="6" t="str">
        <f t="shared" si="307"/>
        <v/>
      </c>
      <c r="Z1255" s="7" t="str">
        <f t="shared" si="307"/>
        <v/>
      </c>
      <c r="AA1255" s="6"/>
      <c r="AB1255" s="32" t="str">
        <f t="shared" ca="1" si="308"/>
        <v/>
      </c>
      <c r="AC1255" s="59" t="str">
        <f t="shared" ca="1" si="308"/>
        <v/>
      </c>
      <c r="AD1255" s="60" t="str">
        <f t="shared" ca="1" si="308"/>
        <v/>
      </c>
      <c r="AE1255" s="59"/>
      <c r="AF1255" s="22" t="str">
        <f>IF(AND(I1255="", J1255=""), "", IF(AND(J1255="", 'Intro &amp; Setup'!$K$42&gt;0), 'Intro &amp; Setup'!$K$42, J1255))</f>
        <v/>
      </c>
      <c r="AO1255" s="37" t="str">
        <f>IF(B1255="", "", IF(COUNTIF($B$9:B1254, B1255)&gt;0, "", B1255))</f>
        <v/>
      </c>
      <c r="AP1255" s="37" t="str">
        <f t="shared" si="301"/>
        <v/>
      </c>
      <c r="AQ1255" s="37">
        <v>1247</v>
      </c>
      <c r="AR1255" s="37" t="str">
        <f t="shared" si="302"/>
        <v/>
      </c>
      <c r="AT1255" s="37" t="str">
        <f t="shared" si="303"/>
        <v/>
      </c>
      <c r="AV1255" s="22" t="str">
        <f t="shared" si="304"/>
        <v/>
      </c>
    </row>
    <row r="1256" spans="1:48" x14ac:dyDescent="0.25">
      <c r="A1256" s="14"/>
      <c r="B1256" s="145"/>
      <c r="C1256" s="146"/>
      <c r="D1256" s="147"/>
      <c r="E1256" s="147"/>
      <c r="F1256" s="148"/>
      <c r="G1256" s="149"/>
      <c r="H1256" s="150"/>
      <c r="I1256" s="151"/>
      <c r="J1256" s="152"/>
      <c r="K1256" s="14"/>
      <c r="L1256" s="162" t="str">
        <f t="shared" si="296"/>
        <v/>
      </c>
      <c r="M1256" s="163" t="str">
        <f t="shared" si="297"/>
        <v/>
      </c>
      <c r="N1256" s="164" t="str">
        <f t="shared" si="300"/>
        <v/>
      </c>
      <c r="O1256" s="14"/>
      <c r="P1256" s="172" t="str">
        <f>IF(I1256='Intro &amp; Setup'!$AC$49, Schedule!$P$7, "")</f>
        <v/>
      </c>
      <c r="Q1256" s="14"/>
      <c r="S1256" s="12" t="str">
        <f t="shared" si="298"/>
        <v/>
      </c>
      <c r="U1256" s="22">
        <f>IF(I1256='Intro &amp; Setup'!$AC$49, AF1256, 0)</f>
        <v>0</v>
      </c>
      <c r="V1256" s="57" t="str">
        <f t="shared" si="299"/>
        <v/>
      </c>
      <c r="X1256" s="5" t="str">
        <f t="shared" si="307"/>
        <v/>
      </c>
      <c r="Y1256" s="6" t="str">
        <f t="shared" si="307"/>
        <v/>
      </c>
      <c r="Z1256" s="7" t="str">
        <f t="shared" si="307"/>
        <v/>
      </c>
      <c r="AA1256" s="6"/>
      <c r="AB1256" s="32" t="str">
        <f t="shared" ca="1" si="308"/>
        <v/>
      </c>
      <c r="AC1256" s="59" t="str">
        <f t="shared" ca="1" si="308"/>
        <v/>
      </c>
      <c r="AD1256" s="60" t="str">
        <f t="shared" ca="1" si="308"/>
        <v/>
      </c>
      <c r="AE1256" s="59"/>
      <c r="AF1256" s="22" t="str">
        <f>IF(AND(I1256="", J1256=""), "", IF(AND(J1256="", 'Intro &amp; Setup'!$K$42&gt;0), 'Intro &amp; Setup'!$K$42, J1256))</f>
        <v/>
      </c>
      <c r="AO1256" s="37" t="str">
        <f>IF(B1256="", "", IF(COUNTIF($B$9:B1255, B1256)&gt;0, "", B1256))</f>
        <v/>
      </c>
      <c r="AP1256" s="37" t="str">
        <f t="shared" si="301"/>
        <v/>
      </c>
      <c r="AQ1256" s="37">
        <v>1248</v>
      </c>
      <c r="AR1256" s="37" t="str">
        <f t="shared" si="302"/>
        <v/>
      </c>
      <c r="AT1256" s="37" t="str">
        <f t="shared" si="303"/>
        <v/>
      </c>
      <c r="AV1256" s="22" t="str">
        <f t="shared" si="304"/>
        <v/>
      </c>
    </row>
    <row r="1257" spans="1:48" x14ac:dyDescent="0.25">
      <c r="A1257" s="14"/>
      <c r="B1257" s="145"/>
      <c r="C1257" s="146"/>
      <c r="D1257" s="147"/>
      <c r="E1257" s="147"/>
      <c r="F1257" s="148"/>
      <c r="G1257" s="149"/>
      <c r="H1257" s="150"/>
      <c r="I1257" s="151"/>
      <c r="J1257" s="152"/>
      <c r="K1257" s="14"/>
      <c r="L1257" s="162" t="str">
        <f t="shared" si="296"/>
        <v/>
      </c>
      <c r="M1257" s="163" t="str">
        <f t="shared" si="297"/>
        <v/>
      </c>
      <c r="N1257" s="164" t="str">
        <f t="shared" si="300"/>
        <v/>
      </c>
      <c r="O1257" s="14"/>
      <c r="P1257" s="172" t="str">
        <f>IF(I1257='Intro &amp; Setup'!$AC$49, Schedule!$P$7, "")</f>
        <v/>
      </c>
      <c r="Q1257" s="14"/>
      <c r="S1257" s="12" t="str">
        <f t="shared" si="298"/>
        <v/>
      </c>
      <c r="U1257" s="22">
        <f>IF(I1257='Intro &amp; Setup'!$AC$49, AF1257, 0)</f>
        <v>0</v>
      </c>
      <c r="V1257" s="57" t="str">
        <f t="shared" si="299"/>
        <v/>
      </c>
      <c r="X1257" s="5" t="str">
        <f t="shared" si="307"/>
        <v/>
      </c>
      <c r="Y1257" s="6" t="str">
        <f t="shared" si="307"/>
        <v/>
      </c>
      <c r="Z1257" s="7" t="str">
        <f t="shared" si="307"/>
        <v/>
      </c>
      <c r="AA1257" s="6"/>
      <c r="AB1257" s="32" t="str">
        <f t="shared" ca="1" si="308"/>
        <v/>
      </c>
      <c r="AC1257" s="59" t="str">
        <f t="shared" ca="1" si="308"/>
        <v/>
      </c>
      <c r="AD1257" s="60" t="str">
        <f t="shared" ca="1" si="308"/>
        <v/>
      </c>
      <c r="AE1257" s="59"/>
      <c r="AF1257" s="22" t="str">
        <f>IF(AND(I1257="", J1257=""), "", IF(AND(J1257="", 'Intro &amp; Setup'!$K$42&gt;0), 'Intro &amp; Setup'!$K$42, J1257))</f>
        <v/>
      </c>
      <c r="AO1257" s="37" t="str">
        <f>IF(B1257="", "", IF(COUNTIF($B$9:B1256, B1257)&gt;0, "", B1257))</f>
        <v/>
      </c>
      <c r="AP1257" s="37" t="str">
        <f t="shared" si="301"/>
        <v/>
      </c>
      <c r="AQ1257" s="37">
        <v>1249</v>
      </c>
      <c r="AR1257" s="37" t="str">
        <f t="shared" si="302"/>
        <v/>
      </c>
      <c r="AT1257" s="37" t="str">
        <f t="shared" si="303"/>
        <v/>
      </c>
      <c r="AV1257" s="22" t="str">
        <f t="shared" si="304"/>
        <v/>
      </c>
    </row>
    <row r="1258" spans="1:48" x14ac:dyDescent="0.25">
      <c r="A1258" s="14"/>
      <c r="B1258" s="145"/>
      <c r="C1258" s="146"/>
      <c r="D1258" s="147"/>
      <c r="E1258" s="147"/>
      <c r="F1258" s="148"/>
      <c r="G1258" s="149"/>
      <c r="H1258" s="150"/>
      <c r="I1258" s="151"/>
      <c r="J1258" s="152"/>
      <c r="K1258" s="14"/>
      <c r="L1258" s="162" t="str">
        <f t="shared" si="296"/>
        <v/>
      </c>
      <c r="M1258" s="163" t="str">
        <f t="shared" si="297"/>
        <v/>
      </c>
      <c r="N1258" s="164" t="str">
        <f t="shared" si="300"/>
        <v/>
      </c>
      <c r="O1258" s="14"/>
      <c r="P1258" s="172" t="str">
        <f>IF(I1258='Intro &amp; Setup'!$AC$49, Schedule!$P$7, "")</f>
        <v/>
      </c>
      <c r="Q1258" s="14"/>
      <c r="S1258" s="12" t="str">
        <f t="shared" si="298"/>
        <v/>
      </c>
      <c r="U1258" s="22">
        <f>IF(I1258='Intro &amp; Setup'!$AC$49, AF1258, 0)</f>
        <v>0</v>
      </c>
      <c r="V1258" s="57" t="str">
        <f t="shared" si="299"/>
        <v/>
      </c>
      <c r="X1258" s="5" t="str">
        <f t="shared" si="307"/>
        <v/>
      </c>
      <c r="Y1258" s="6" t="str">
        <f t="shared" si="307"/>
        <v/>
      </c>
      <c r="Z1258" s="7" t="str">
        <f t="shared" si="307"/>
        <v/>
      </c>
      <c r="AA1258" s="6"/>
      <c r="AB1258" s="32" t="str">
        <f t="shared" ca="1" si="308"/>
        <v/>
      </c>
      <c r="AC1258" s="59" t="str">
        <f t="shared" ca="1" si="308"/>
        <v/>
      </c>
      <c r="AD1258" s="60" t="str">
        <f t="shared" ca="1" si="308"/>
        <v/>
      </c>
      <c r="AE1258" s="59"/>
      <c r="AF1258" s="22" t="str">
        <f>IF(AND(I1258="", J1258=""), "", IF(AND(J1258="", 'Intro &amp; Setup'!$K$42&gt;0), 'Intro &amp; Setup'!$K$42, J1258))</f>
        <v/>
      </c>
      <c r="AO1258" s="37" t="str">
        <f>IF(B1258="", "", IF(COUNTIF($B$9:B1257, B1258)&gt;0, "", B1258))</f>
        <v/>
      </c>
      <c r="AP1258" s="37" t="str">
        <f t="shared" si="301"/>
        <v/>
      </c>
      <c r="AQ1258" s="37">
        <v>1250</v>
      </c>
      <c r="AR1258" s="37" t="str">
        <f t="shared" si="302"/>
        <v/>
      </c>
      <c r="AT1258" s="37" t="str">
        <f t="shared" si="303"/>
        <v/>
      </c>
      <c r="AV1258" s="22" t="str">
        <f t="shared" si="304"/>
        <v/>
      </c>
    </row>
    <row r="1259" spans="1:48" x14ac:dyDescent="0.25">
      <c r="A1259" s="14"/>
      <c r="B1259" s="145"/>
      <c r="C1259" s="146"/>
      <c r="D1259" s="147"/>
      <c r="E1259" s="147"/>
      <c r="F1259" s="148"/>
      <c r="G1259" s="149"/>
      <c r="H1259" s="150"/>
      <c r="I1259" s="151"/>
      <c r="J1259" s="152"/>
      <c r="K1259" s="14"/>
      <c r="L1259" s="162" t="str">
        <f t="shared" si="296"/>
        <v/>
      </c>
      <c r="M1259" s="163" t="str">
        <f t="shared" si="297"/>
        <v/>
      </c>
      <c r="N1259" s="164" t="str">
        <f t="shared" si="300"/>
        <v/>
      </c>
      <c r="O1259" s="14"/>
      <c r="P1259" s="172" t="str">
        <f>IF(I1259='Intro &amp; Setup'!$AC$49, Schedule!$P$7, "")</f>
        <v/>
      </c>
      <c r="Q1259" s="14"/>
      <c r="S1259" s="12" t="str">
        <f t="shared" si="298"/>
        <v/>
      </c>
      <c r="U1259" s="22">
        <f>IF(I1259='Intro &amp; Setup'!$AC$49, AF1259, 0)</f>
        <v>0</v>
      </c>
      <c r="V1259" s="57" t="str">
        <f t="shared" si="299"/>
        <v/>
      </c>
      <c r="X1259" s="5" t="str">
        <f t="shared" si="307"/>
        <v/>
      </c>
      <c r="Y1259" s="6" t="str">
        <f t="shared" si="307"/>
        <v/>
      </c>
      <c r="Z1259" s="7" t="str">
        <f t="shared" si="307"/>
        <v/>
      </c>
      <c r="AA1259" s="6"/>
      <c r="AB1259" s="32" t="str">
        <f t="shared" ca="1" si="308"/>
        <v/>
      </c>
      <c r="AC1259" s="59" t="str">
        <f t="shared" ca="1" si="308"/>
        <v/>
      </c>
      <c r="AD1259" s="60" t="str">
        <f t="shared" ca="1" si="308"/>
        <v/>
      </c>
      <c r="AE1259" s="59"/>
      <c r="AF1259" s="22" t="str">
        <f>IF(AND(I1259="", J1259=""), "", IF(AND(J1259="", 'Intro &amp; Setup'!$K$42&gt;0), 'Intro &amp; Setup'!$K$42, J1259))</f>
        <v/>
      </c>
      <c r="AO1259" s="37" t="str">
        <f>IF(B1259="", "", IF(COUNTIF($B$9:B1258, B1259)&gt;0, "", B1259))</f>
        <v/>
      </c>
      <c r="AP1259" s="37" t="str">
        <f t="shared" si="301"/>
        <v/>
      </c>
      <c r="AQ1259" s="37">
        <v>1251</v>
      </c>
      <c r="AR1259" s="37" t="str">
        <f t="shared" si="302"/>
        <v/>
      </c>
      <c r="AT1259" s="37" t="str">
        <f t="shared" si="303"/>
        <v/>
      </c>
      <c r="AV1259" s="22" t="str">
        <f t="shared" si="304"/>
        <v/>
      </c>
    </row>
    <row r="1260" spans="1:48" x14ac:dyDescent="0.25">
      <c r="A1260" s="14"/>
      <c r="B1260" s="145"/>
      <c r="C1260" s="146"/>
      <c r="D1260" s="147"/>
      <c r="E1260" s="147"/>
      <c r="F1260" s="148"/>
      <c r="G1260" s="149"/>
      <c r="H1260" s="150"/>
      <c r="I1260" s="151"/>
      <c r="J1260" s="152"/>
      <c r="K1260" s="14"/>
      <c r="L1260" s="162" t="str">
        <f t="shared" si="296"/>
        <v/>
      </c>
      <c r="M1260" s="163" t="str">
        <f t="shared" si="297"/>
        <v/>
      </c>
      <c r="N1260" s="164" t="str">
        <f t="shared" si="300"/>
        <v/>
      </c>
      <c r="O1260" s="14"/>
      <c r="P1260" s="172" t="str">
        <f>IF(I1260='Intro &amp; Setup'!$AC$49, Schedule!$P$7, "")</f>
        <v/>
      </c>
      <c r="Q1260" s="14"/>
      <c r="S1260" s="12" t="str">
        <f t="shared" si="298"/>
        <v/>
      </c>
      <c r="U1260" s="22">
        <f>IF(I1260='Intro &amp; Setup'!$AC$49, AF1260, 0)</f>
        <v>0</v>
      </c>
      <c r="V1260" s="57" t="str">
        <f t="shared" si="299"/>
        <v/>
      </c>
      <c r="X1260" s="5" t="str">
        <f t="shared" si="307"/>
        <v/>
      </c>
      <c r="Y1260" s="6" t="str">
        <f t="shared" si="307"/>
        <v/>
      </c>
      <c r="Z1260" s="7" t="str">
        <f t="shared" si="307"/>
        <v/>
      </c>
      <c r="AA1260" s="6"/>
      <c r="AB1260" s="32" t="str">
        <f t="shared" ca="1" si="308"/>
        <v/>
      </c>
      <c r="AC1260" s="59" t="str">
        <f t="shared" ca="1" si="308"/>
        <v/>
      </c>
      <c r="AD1260" s="60" t="str">
        <f t="shared" ca="1" si="308"/>
        <v/>
      </c>
      <c r="AE1260" s="59"/>
      <c r="AF1260" s="22" t="str">
        <f>IF(AND(I1260="", J1260=""), "", IF(AND(J1260="", 'Intro &amp; Setup'!$K$42&gt;0), 'Intro &amp; Setup'!$K$42, J1260))</f>
        <v/>
      </c>
      <c r="AO1260" s="37" t="str">
        <f>IF(B1260="", "", IF(COUNTIF($B$9:B1259, B1260)&gt;0, "", B1260))</f>
        <v/>
      </c>
      <c r="AP1260" s="37" t="str">
        <f t="shared" si="301"/>
        <v/>
      </c>
      <c r="AQ1260" s="37">
        <v>1252</v>
      </c>
      <c r="AR1260" s="37" t="str">
        <f t="shared" si="302"/>
        <v/>
      </c>
      <c r="AT1260" s="37" t="str">
        <f t="shared" si="303"/>
        <v/>
      </c>
      <c r="AV1260" s="22" t="str">
        <f t="shared" si="304"/>
        <v/>
      </c>
    </row>
    <row r="1261" spans="1:48" x14ac:dyDescent="0.25">
      <c r="A1261" s="14"/>
      <c r="B1261" s="145"/>
      <c r="C1261" s="146"/>
      <c r="D1261" s="147"/>
      <c r="E1261" s="147"/>
      <c r="F1261" s="148"/>
      <c r="G1261" s="149"/>
      <c r="H1261" s="150"/>
      <c r="I1261" s="151"/>
      <c r="J1261" s="152"/>
      <c r="K1261" s="14"/>
      <c r="L1261" s="162" t="str">
        <f t="shared" si="296"/>
        <v/>
      </c>
      <c r="M1261" s="163" t="str">
        <f t="shared" si="297"/>
        <v/>
      </c>
      <c r="N1261" s="164" t="str">
        <f t="shared" si="300"/>
        <v/>
      </c>
      <c r="O1261" s="14"/>
      <c r="P1261" s="172" t="str">
        <f>IF(I1261='Intro &amp; Setup'!$AC$49, Schedule!$P$7, "")</f>
        <v/>
      </c>
      <c r="Q1261" s="14"/>
      <c r="S1261" s="12" t="str">
        <f t="shared" si="298"/>
        <v/>
      </c>
      <c r="U1261" s="22">
        <f>IF(I1261='Intro &amp; Setup'!$AC$49, AF1261, 0)</f>
        <v>0</v>
      </c>
      <c r="V1261" s="57" t="str">
        <f t="shared" si="299"/>
        <v/>
      </c>
      <c r="X1261" s="5" t="str">
        <f t="shared" si="307"/>
        <v/>
      </c>
      <c r="Y1261" s="6" t="str">
        <f t="shared" si="307"/>
        <v/>
      </c>
      <c r="Z1261" s="7" t="str">
        <f t="shared" si="307"/>
        <v/>
      </c>
      <c r="AA1261" s="6"/>
      <c r="AB1261" s="32" t="str">
        <f t="shared" ca="1" si="308"/>
        <v/>
      </c>
      <c r="AC1261" s="59" t="str">
        <f t="shared" ca="1" si="308"/>
        <v/>
      </c>
      <c r="AD1261" s="60" t="str">
        <f t="shared" ca="1" si="308"/>
        <v/>
      </c>
      <c r="AE1261" s="59"/>
      <c r="AF1261" s="22" t="str">
        <f>IF(AND(I1261="", J1261=""), "", IF(AND(J1261="", 'Intro &amp; Setup'!$K$42&gt;0), 'Intro &amp; Setup'!$K$42, J1261))</f>
        <v/>
      </c>
      <c r="AO1261" s="37" t="str">
        <f>IF(B1261="", "", IF(COUNTIF($B$9:B1260, B1261)&gt;0, "", B1261))</f>
        <v/>
      </c>
      <c r="AP1261" s="37" t="str">
        <f t="shared" si="301"/>
        <v/>
      </c>
      <c r="AQ1261" s="37">
        <v>1253</v>
      </c>
      <c r="AR1261" s="37" t="str">
        <f t="shared" si="302"/>
        <v/>
      </c>
      <c r="AT1261" s="37" t="str">
        <f t="shared" si="303"/>
        <v/>
      </c>
      <c r="AV1261" s="22" t="str">
        <f t="shared" si="304"/>
        <v/>
      </c>
    </row>
    <row r="1262" spans="1:48" x14ac:dyDescent="0.25">
      <c r="A1262" s="14"/>
      <c r="B1262" s="145"/>
      <c r="C1262" s="146"/>
      <c r="D1262" s="147"/>
      <c r="E1262" s="147"/>
      <c r="F1262" s="148"/>
      <c r="G1262" s="149"/>
      <c r="H1262" s="150"/>
      <c r="I1262" s="151"/>
      <c r="J1262" s="152"/>
      <c r="K1262" s="14"/>
      <c r="L1262" s="162" t="str">
        <f t="shared" si="296"/>
        <v/>
      </c>
      <c r="M1262" s="163" t="str">
        <f t="shared" si="297"/>
        <v/>
      </c>
      <c r="N1262" s="164" t="str">
        <f t="shared" si="300"/>
        <v/>
      </c>
      <c r="O1262" s="14"/>
      <c r="P1262" s="172" t="str">
        <f>IF(I1262='Intro &amp; Setup'!$AC$49, Schedule!$P$7, "")</f>
        <v/>
      </c>
      <c r="Q1262" s="14"/>
      <c r="S1262" s="12" t="str">
        <f t="shared" si="298"/>
        <v/>
      </c>
      <c r="U1262" s="22">
        <f>IF(I1262='Intro &amp; Setup'!$AC$49, AF1262, 0)</f>
        <v>0</v>
      </c>
      <c r="V1262" s="57" t="str">
        <f t="shared" si="299"/>
        <v/>
      </c>
      <c r="X1262" s="5" t="str">
        <f t="shared" si="307"/>
        <v/>
      </c>
      <c r="Y1262" s="6" t="str">
        <f t="shared" si="307"/>
        <v/>
      </c>
      <c r="Z1262" s="7" t="str">
        <f t="shared" si="307"/>
        <v/>
      </c>
      <c r="AA1262" s="6"/>
      <c r="AB1262" s="32" t="str">
        <f t="shared" ca="1" si="308"/>
        <v/>
      </c>
      <c r="AC1262" s="59" t="str">
        <f t="shared" ca="1" si="308"/>
        <v/>
      </c>
      <c r="AD1262" s="60" t="str">
        <f t="shared" ca="1" si="308"/>
        <v/>
      </c>
      <c r="AE1262" s="59"/>
      <c r="AF1262" s="22" t="str">
        <f>IF(AND(I1262="", J1262=""), "", IF(AND(J1262="", 'Intro &amp; Setup'!$K$42&gt;0), 'Intro &amp; Setup'!$K$42, J1262))</f>
        <v/>
      </c>
      <c r="AO1262" s="37" t="str">
        <f>IF(B1262="", "", IF(COUNTIF($B$9:B1261, B1262)&gt;0, "", B1262))</f>
        <v/>
      </c>
      <c r="AP1262" s="37" t="str">
        <f t="shared" si="301"/>
        <v/>
      </c>
      <c r="AQ1262" s="37">
        <v>1254</v>
      </c>
      <c r="AR1262" s="37" t="str">
        <f t="shared" si="302"/>
        <v/>
      </c>
      <c r="AT1262" s="37" t="str">
        <f t="shared" si="303"/>
        <v/>
      </c>
      <c r="AV1262" s="22" t="str">
        <f t="shared" si="304"/>
        <v/>
      </c>
    </row>
    <row r="1263" spans="1:48" x14ac:dyDescent="0.25">
      <c r="A1263" s="14"/>
      <c r="B1263" s="145"/>
      <c r="C1263" s="146"/>
      <c r="D1263" s="147"/>
      <c r="E1263" s="147"/>
      <c r="F1263" s="148"/>
      <c r="G1263" s="149"/>
      <c r="H1263" s="150"/>
      <c r="I1263" s="151"/>
      <c r="J1263" s="152"/>
      <c r="K1263" s="14"/>
      <c r="L1263" s="162" t="str">
        <f t="shared" si="296"/>
        <v/>
      </c>
      <c r="M1263" s="163" t="str">
        <f t="shared" si="297"/>
        <v/>
      </c>
      <c r="N1263" s="164" t="str">
        <f t="shared" si="300"/>
        <v/>
      </c>
      <c r="O1263" s="14"/>
      <c r="P1263" s="172" t="str">
        <f>IF(I1263='Intro &amp; Setup'!$AC$49, Schedule!$P$7, "")</f>
        <v/>
      </c>
      <c r="Q1263" s="14"/>
      <c r="S1263" s="12" t="str">
        <f t="shared" si="298"/>
        <v/>
      </c>
      <c r="U1263" s="22">
        <f>IF(I1263='Intro &amp; Setup'!$AC$49, AF1263, 0)</f>
        <v>0</v>
      </c>
      <c r="V1263" s="57" t="str">
        <f t="shared" si="299"/>
        <v/>
      </c>
      <c r="X1263" s="5" t="str">
        <f t="shared" si="307"/>
        <v/>
      </c>
      <c r="Y1263" s="6" t="str">
        <f t="shared" si="307"/>
        <v/>
      </c>
      <c r="Z1263" s="7" t="str">
        <f t="shared" si="307"/>
        <v/>
      </c>
      <c r="AA1263" s="6"/>
      <c r="AB1263" s="32" t="str">
        <f t="shared" ca="1" si="308"/>
        <v/>
      </c>
      <c r="AC1263" s="59" t="str">
        <f t="shared" ca="1" si="308"/>
        <v/>
      </c>
      <c r="AD1263" s="60" t="str">
        <f t="shared" ca="1" si="308"/>
        <v/>
      </c>
      <c r="AE1263" s="59"/>
      <c r="AF1263" s="22" t="str">
        <f>IF(AND(I1263="", J1263=""), "", IF(AND(J1263="", 'Intro &amp; Setup'!$K$42&gt;0), 'Intro &amp; Setup'!$K$42, J1263))</f>
        <v/>
      </c>
      <c r="AO1263" s="37" t="str">
        <f>IF(B1263="", "", IF(COUNTIF($B$9:B1262, B1263)&gt;0, "", B1263))</f>
        <v/>
      </c>
      <c r="AP1263" s="37" t="str">
        <f t="shared" si="301"/>
        <v/>
      </c>
      <c r="AQ1263" s="37">
        <v>1255</v>
      </c>
      <c r="AR1263" s="37" t="str">
        <f t="shared" si="302"/>
        <v/>
      </c>
      <c r="AT1263" s="37" t="str">
        <f t="shared" si="303"/>
        <v/>
      </c>
      <c r="AV1263" s="22" t="str">
        <f t="shared" si="304"/>
        <v/>
      </c>
    </row>
    <row r="1264" spans="1:48" x14ac:dyDescent="0.25">
      <c r="A1264" s="14"/>
      <c r="B1264" s="145"/>
      <c r="C1264" s="146"/>
      <c r="D1264" s="147"/>
      <c r="E1264" s="147"/>
      <c r="F1264" s="148"/>
      <c r="G1264" s="149"/>
      <c r="H1264" s="150"/>
      <c r="I1264" s="151"/>
      <c r="J1264" s="152"/>
      <c r="K1264" s="14"/>
      <c r="L1264" s="162" t="str">
        <f t="shared" si="296"/>
        <v/>
      </c>
      <c r="M1264" s="163" t="str">
        <f t="shared" si="297"/>
        <v/>
      </c>
      <c r="N1264" s="164" t="str">
        <f t="shared" si="300"/>
        <v/>
      </c>
      <c r="O1264" s="14"/>
      <c r="P1264" s="172" t="str">
        <f>IF(I1264='Intro &amp; Setup'!$AC$49, Schedule!$P$7, "")</f>
        <v/>
      </c>
      <c r="Q1264" s="14"/>
      <c r="S1264" s="12" t="str">
        <f t="shared" si="298"/>
        <v/>
      </c>
      <c r="U1264" s="22">
        <f>IF(I1264='Intro &amp; Setup'!$AC$49, AF1264, 0)</f>
        <v>0</v>
      </c>
      <c r="V1264" s="57" t="str">
        <f t="shared" si="299"/>
        <v/>
      </c>
      <c r="X1264" s="5" t="str">
        <f t="shared" si="307"/>
        <v/>
      </c>
      <c r="Y1264" s="6" t="str">
        <f t="shared" si="307"/>
        <v/>
      </c>
      <c r="Z1264" s="7" t="str">
        <f t="shared" si="307"/>
        <v/>
      </c>
      <c r="AA1264" s="6"/>
      <c r="AB1264" s="32" t="str">
        <f t="shared" ca="1" si="308"/>
        <v/>
      </c>
      <c r="AC1264" s="59" t="str">
        <f t="shared" ca="1" si="308"/>
        <v/>
      </c>
      <c r="AD1264" s="60" t="str">
        <f t="shared" ca="1" si="308"/>
        <v/>
      </c>
      <c r="AE1264" s="59"/>
      <c r="AF1264" s="22" t="str">
        <f>IF(AND(I1264="", J1264=""), "", IF(AND(J1264="", 'Intro &amp; Setup'!$K$42&gt;0), 'Intro &amp; Setup'!$K$42, J1264))</f>
        <v/>
      </c>
      <c r="AO1264" s="37" t="str">
        <f>IF(B1264="", "", IF(COUNTIF($B$9:B1263, B1264)&gt;0, "", B1264))</f>
        <v/>
      </c>
      <c r="AP1264" s="37" t="str">
        <f t="shared" si="301"/>
        <v/>
      </c>
      <c r="AQ1264" s="37">
        <v>1256</v>
      </c>
      <c r="AR1264" s="37" t="str">
        <f t="shared" si="302"/>
        <v/>
      </c>
      <c r="AT1264" s="37" t="str">
        <f t="shared" si="303"/>
        <v/>
      </c>
      <c r="AV1264" s="22" t="str">
        <f t="shared" si="304"/>
        <v/>
      </c>
    </row>
    <row r="1265" spans="1:48" x14ac:dyDescent="0.25">
      <c r="A1265" s="14"/>
      <c r="B1265" s="145"/>
      <c r="C1265" s="146"/>
      <c r="D1265" s="147"/>
      <c r="E1265" s="147"/>
      <c r="F1265" s="148"/>
      <c r="G1265" s="149"/>
      <c r="H1265" s="150"/>
      <c r="I1265" s="151"/>
      <c r="J1265" s="152"/>
      <c r="K1265" s="14"/>
      <c r="L1265" s="162" t="str">
        <f t="shared" si="296"/>
        <v/>
      </c>
      <c r="M1265" s="163" t="str">
        <f t="shared" si="297"/>
        <v/>
      </c>
      <c r="N1265" s="164" t="str">
        <f t="shared" si="300"/>
        <v/>
      </c>
      <c r="O1265" s="14"/>
      <c r="P1265" s="172" t="str">
        <f>IF(I1265='Intro &amp; Setup'!$AC$49, Schedule!$P$7, "")</f>
        <v/>
      </c>
      <c r="Q1265" s="14"/>
      <c r="S1265" s="12" t="str">
        <f t="shared" si="298"/>
        <v/>
      </c>
      <c r="U1265" s="22">
        <f>IF(I1265='Intro &amp; Setup'!$AC$49, AF1265, 0)</f>
        <v>0</v>
      </c>
      <c r="V1265" s="57" t="str">
        <f t="shared" si="299"/>
        <v/>
      </c>
      <c r="X1265" s="5" t="str">
        <f t="shared" si="307"/>
        <v/>
      </c>
      <c r="Y1265" s="6" t="str">
        <f t="shared" si="307"/>
        <v/>
      </c>
      <c r="Z1265" s="7" t="str">
        <f t="shared" si="307"/>
        <v/>
      </c>
      <c r="AA1265" s="6"/>
      <c r="AB1265" s="32" t="str">
        <f t="shared" ca="1" si="308"/>
        <v/>
      </c>
      <c r="AC1265" s="59" t="str">
        <f t="shared" ca="1" si="308"/>
        <v/>
      </c>
      <c r="AD1265" s="60" t="str">
        <f t="shared" ca="1" si="308"/>
        <v/>
      </c>
      <c r="AE1265" s="59"/>
      <c r="AF1265" s="22" t="str">
        <f>IF(AND(I1265="", J1265=""), "", IF(AND(J1265="", 'Intro &amp; Setup'!$K$42&gt;0), 'Intro &amp; Setup'!$K$42, J1265))</f>
        <v/>
      </c>
      <c r="AO1265" s="37" t="str">
        <f>IF(B1265="", "", IF(COUNTIF($B$9:B1264, B1265)&gt;0, "", B1265))</f>
        <v/>
      </c>
      <c r="AP1265" s="37" t="str">
        <f t="shared" si="301"/>
        <v/>
      </c>
      <c r="AQ1265" s="37">
        <v>1257</v>
      </c>
      <c r="AR1265" s="37" t="str">
        <f t="shared" si="302"/>
        <v/>
      </c>
      <c r="AT1265" s="37" t="str">
        <f t="shared" si="303"/>
        <v/>
      </c>
      <c r="AV1265" s="22" t="str">
        <f t="shared" si="304"/>
        <v/>
      </c>
    </row>
    <row r="1266" spans="1:48" x14ac:dyDescent="0.25">
      <c r="A1266" s="14"/>
      <c r="B1266" s="145"/>
      <c r="C1266" s="146"/>
      <c r="D1266" s="147"/>
      <c r="E1266" s="147"/>
      <c r="F1266" s="148"/>
      <c r="G1266" s="149"/>
      <c r="H1266" s="150"/>
      <c r="I1266" s="151"/>
      <c r="J1266" s="152"/>
      <c r="K1266" s="14"/>
      <c r="L1266" s="162" t="str">
        <f t="shared" si="296"/>
        <v/>
      </c>
      <c r="M1266" s="163" t="str">
        <f t="shared" si="297"/>
        <v/>
      </c>
      <c r="N1266" s="164" t="str">
        <f t="shared" si="300"/>
        <v/>
      </c>
      <c r="O1266" s="14"/>
      <c r="P1266" s="172" t="str">
        <f>IF(I1266='Intro &amp; Setup'!$AC$49, Schedule!$P$7, "")</f>
        <v/>
      </c>
      <c r="Q1266" s="14"/>
      <c r="S1266" s="12" t="str">
        <f t="shared" si="298"/>
        <v/>
      </c>
      <c r="U1266" s="22">
        <f>IF(I1266='Intro &amp; Setup'!$AC$49, AF1266, 0)</f>
        <v>0</v>
      </c>
      <c r="V1266" s="57" t="str">
        <f t="shared" si="299"/>
        <v/>
      </c>
      <c r="X1266" s="5" t="str">
        <f t="shared" si="307"/>
        <v/>
      </c>
      <c r="Y1266" s="6" t="str">
        <f t="shared" si="307"/>
        <v/>
      </c>
      <c r="Z1266" s="7" t="str">
        <f t="shared" si="307"/>
        <v/>
      </c>
      <c r="AA1266" s="6"/>
      <c r="AB1266" s="32" t="str">
        <f t="shared" ca="1" si="308"/>
        <v/>
      </c>
      <c r="AC1266" s="59" t="str">
        <f t="shared" ca="1" si="308"/>
        <v/>
      </c>
      <c r="AD1266" s="60" t="str">
        <f t="shared" ca="1" si="308"/>
        <v/>
      </c>
      <c r="AE1266" s="59"/>
      <c r="AF1266" s="22" t="str">
        <f>IF(AND(I1266="", J1266=""), "", IF(AND(J1266="", 'Intro &amp; Setup'!$K$42&gt;0), 'Intro &amp; Setup'!$K$42, J1266))</f>
        <v/>
      </c>
      <c r="AO1266" s="37" t="str">
        <f>IF(B1266="", "", IF(COUNTIF($B$9:B1265, B1266)&gt;0, "", B1266))</f>
        <v/>
      </c>
      <c r="AP1266" s="37" t="str">
        <f t="shared" si="301"/>
        <v/>
      </c>
      <c r="AQ1266" s="37">
        <v>1258</v>
      </c>
      <c r="AR1266" s="37" t="str">
        <f t="shared" si="302"/>
        <v/>
      </c>
      <c r="AT1266" s="37" t="str">
        <f t="shared" si="303"/>
        <v/>
      </c>
      <c r="AV1266" s="22" t="str">
        <f t="shared" si="304"/>
        <v/>
      </c>
    </row>
    <row r="1267" spans="1:48" x14ac:dyDescent="0.25">
      <c r="A1267" s="14"/>
      <c r="B1267" s="145"/>
      <c r="C1267" s="146"/>
      <c r="D1267" s="147"/>
      <c r="E1267" s="147"/>
      <c r="F1267" s="148"/>
      <c r="G1267" s="149"/>
      <c r="H1267" s="150"/>
      <c r="I1267" s="151"/>
      <c r="J1267" s="152"/>
      <c r="K1267" s="14"/>
      <c r="L1267" s="162" t="str">
        <f t="shared" si="296"/>
        <v/>
      </c>
      <c r="M1267" s="163" t="str">
        <f t="shared" si="297"/>
        <v/>
      </c>
      <c r="N1267" s="164" t="str">
        <f t="shared" si="300"/>
        <v/>
      </c>
      <c r="O1267" s="14"/>
      <c r="P1267" s="172" t="str">
        <f>IF(I1267='Intro &amp; Setup'!$AC$49, Schedule!$P$7, "")</f>
        <v/>
      </c>
      <c r="Q1267" s="14"/>
      <c r="S1267" s="12" t="str">
        <f t="shared" si="298"/>
        <v/>
      </c>
      <c r="U1267" s="22">
        <f>IF(I1267='Intro &amp; Setup'!$AC$49, AF1267, 0)</f>
        <v>0</v>
      </c>
      <c r="V1267" s="57" t="str">
        <f t="shared" si="299"/>
        <v/>
      </c>
      <c r="X1267" s="5" t="str">
        <f t="shared" si="307"/>
        <v/>
      </c>
      <c r="Y1267" s="6" t="str">
        <f t="shared" si="307"/>
        <v/>
      </c>
      <c r="Z1267" s="7" t="str">
        <f t="shared" si="307"/>
        <v/>
      </c>
      <c r="AA1267" s="6"/>
      <c r="AB1267" s="32" t="str">
        <f t="shared" ca="1" si="308"/>
        <v/>
      </c>
      <c r="AC1267" s="59" t="str">
        <f t="shared" ca="1" si="308"/>
        <v/>
      </c>
      <c r="AD1267" s="60" t="str">
        <f t="shared" ca="1" si="308"/>
        <v/>
      </c>
      <c r="AE1267" s="59"/>
      <c r="AF1267" s="22" t="str">
        <f>IF(AND(I1267="", J1267=""), "", IF(AND(J1267="", 'Intro &amp; Setup'!$K$42&gt;0), 'Intro &amp; Setup'!$K$42, J1267))</f>
        <v/>
      </c>
      <c r="AO1267" s="37" t="str">
        <f>IF(B1267="", "", IF(COUNTIF($B$9:B1266, B1267)&gt;0, "", B1267))</f>
        <v/>
      </c>
      <c r="AP1267" s="37" t="str">
        <f t="shared" si="301"/>
        <v/>
      </c>
      <c r="AQ1267" s="37">
        <v>1259</v>
      </c>
      <c r="AR1267" s="37" t="str">
        <f t="shared" si="302"/>
        <v/>
      </c>
      <c r="AT1267" s="37" t="str">
        <f t="shared" si="303"/>
        <v/>
      </c>
      <c r="AV1267" s="22" t="str">
        <f t="shared" si="304"/>
        <v/>
      </c>
    </row>
    <row r="1268" spans="1:48" x14ac:dyDescent="0.25">
      <c r="A1268" s="14"/>
      <c r="B1268" s="145"/>
      <c r="C1268" s="146"/>
      <c r="D1268" s="147"/>
      <c r="E1268" s="147"/>
      <c r="F1268" s="148"/>
      <c r="G1268" s="149"/>
      <c r="H1268" s="150"/>
      <c r="I1268" s="151"/>
      <c r="J1268" s="152"/>
      <c r="K1268" s="14"/>
      <c r="L1268" s="162" t="str">
        <f t="shared" si="296"/>
        <v/>
      </c>
      <c r="M1268" s="163" t="str">
        <f t="shared" si="297"/>
        <v/>
      </c>
      <c r="N1268" s="164" t="str">
        <f t="shared" si="300"/>
        <v/>
      </c>
      <c r="O1268" s="14"/>
      <c r="P1268" s="172" t="str">
        <f>IF(I1268='Intro &amp; Setup'!$AC$49, Schedule!$P$7, "")</f>
        <v/>
      </c>
      <c r="Q1268" s="14"/>
      <c r="S1268" s="12" t="str">
        <f t="shared" si="298"/>
        <v/>
      </c>
      <c r="U1268" s="22">
        <f>IF(I1268='Intro &amp; Setup'!$AC$49, AF1268, 0)</f>
        <v>0</v>
      </c>
      <c r="V1268" s="57" t="str">
        <f t="shared" si="299"/>
        <v/>
      </c>
      <c r="X1268" s="5" t="str">
        <f t="shared" si="307"/>
        <v/>
      </c>
      <c r="Y1268" s="6" t="str">
        <f t="shared" si="307"/>
        <v/>
      </c>
      <c r="Z1268" s="7" t="str">
        <f t="shared" si="307"/>
        <v/>
      </c>
      <c r="AA1268" s="6"/>
      <c r="AB1268" s="32" t="str">
        <f t="shared" ca="1" si="308"/>
        <v/>
      </c>
      <c r="AC1268" s="59" t="str">
        <f t="shared" ca="1" si="308"/>
        <v/>
      </c>
      <c r="AD1268" s="60" t="str">
        <f t="shared" ca="1" si="308"/>
        <v/>
      </c>
      <c r="AE1268" s="59"/>
      <c r="AF1268" s="22" t="str">
        <f>IF(AND(I1268="", J1268=""), "", IF(AND(J1268="", 'Intro &amp; Setup'!$K$42&gt;0), 'Intro &amp; Setup'!$K$42, J1268))</f>
        <v/>
      </c>
      <c r="AO1268" s="37" t="str">
        <f>IF(B1268="", "", IF(COUNTIF($B$9:B1267, B1268)&gt;0, "", B1268))</f>
        <v/>
      </c>
      <c r="AP1268" s="37" t="str">
        <f t="shared" si="301"/>
        <v/>
      </c>
      <c r="AQ1268" s="37">
        <v>1260</v>
      </c>
      <c r="AR1268" s="37" t="str">
        <f t="shared" si="302"/>
        <v/>
      </c>
      <c r="AT1268" s="37" t="str">
        <f t="shared" si="303"/>
        <v/>
      </c>
      <c r="AV1268" s="22" t="str">
        <f t="shared" si="304"/>
        <v/>
      </c>
    </row>
    <row r="1269" spans="1:48" x14ac:dyDescent="0.25">
      <c r="A1269" s="14"/>
      <c r="B1269" s="145"/>
      <c r="C1269" s="146"/>
      <c r="D1269" s="147"/>
      <c r="E1269" s="147"/>
      <c r="F1269" s="148"/>
      <c r="G1269" s="149"/>
      <c r="H1269" s="150"/>
      <c r="I1269" s="151"/>
      <c r="J1269" s="152"/>
      <c r="K1269" s="14"/>
      <c r="L1269" s="162" t="str">
        <f t="shared" si="296"/>
        <v/>
      </c>
      <c r="M1269" s="163" t="str">
        <f t="shared" si="297"/>
        <v/>
      </c>
      <c r="N1269" s="164" t="str">
        <f t="shared" si="300"/>
        <v/>
      </c>
      <c r="O1269" s="14"/>
      <c r="P1269" s="172" t="str">
        <f>IF(I1269='Intro &amp; Setup'!$AC$49, Schedule!$P$7, "")</f>
        <v/>
      </c>
      <c r="Q1269" s="14"/>
      <c r="S1269" s="12" t="str">
        <f t="shared" si="298"/>
        <v/>
      </c>
      <c r="U1269" s="22">
        <f>IF(I1269='Intro &amp; Setup'!$AC$49, AF1269, 0)</f>
        <v>0</v>
      </c>
      <c r="V1269" s="57" t="str">
        <f t="shared" si="299"/>
        <v/>
      </c>
      <c r="X1269" s="5" t="str">
        <f t="shared" ref="X1269:Z1288" si="309">IF($I1269="", "", IF($S1269=X$8, $I1269, ""))</f>
        <v/>
      </c>
      <c r="Y1269" s="6" t="str">
        <f t="shared" si="309"/>
        <v/>
      </c>
      <c r="Z1269" s="7" t="str">
        <f t="shared" si="309"/>
        <v/>
      </c>
      <c r="AA1269" s="6"/>
      <c r="AB1269" s="32" t="str">
        <f t="shared" ref="AB1269:AD1288" ca="1" si="310">IF($S1269=AB$8, $AF1269, "")</f>
        <v/>
      </c>
      <c r="AC1269" s="59" t="str">
        <f t="shared" ca="1" si="310"/>
        <v/>
      </c>
      <c r="AD1269" s="60" t="str">
        <f t="shared" ca="1" si="310"/>
        <v/>
      </c>
      <c r="AE1269" s="59"/>
      <c r="AF1269" s="22" t="str">
        <f>IF(AND(I1269="", J1269=""), "", IF(AND(J1269="", 'Intro &amp; Setup'!$K$42&gt;0), 'Intro &amp; Setup'!$K$42, J1269))</f>
        <v/>
      </c>
      <c r="AO1269" s="37" t="str">
        <f>IF(B1269="", "", IF(COUNTIF($B$9:B1268, B1269)&gt;0, "", B1269))</f>
        <v/>
      </c>
      <c r="AP1269" s="37" t="str">
        <f t="shared" si="301"/>
        <v/>
      </c>
      <c r="AQ1269" s="37">
        <v>1261</v>
      </c>
      <c r="AR1269" s="37" t="str">
        <f t="shared" si="302"/>
        <v/>
      </c>
      <c r="AT1269" s="37" t="str">
        <f t="shared" si="303"/>
        <v/>
      </c>
      <c r="AV1269" s="22" t="str">
        <f t="shared" si="304"/>
        <v/>
      </c>
    </row>
    <row r="1270" spans="1:48" x14ac:dyDescent="0.25">
      <c r="A1270" s="14"/>
      <c r="B1270" s="145"/>
      <c r="C1270" s="146"/>
      <c r="D1270" s="147"/>
      <c r="E1270" s="147"/>
      <c r="F1270" s="148"/>
      <c r="G1270" s="149"/>
      <c r="H1270" s="150"/>
      <c r="I1270" s="151"/>
      <c r="J1270" s="152"/>
      <c r="K1270" s="14"/>
      <c r="L1270" s="162" t="str">
        <f t="shared" si="296"/>
        <v/>
      </c>
      <c r="M1270" s="163" t="str">
        <f t="shared" si="297"/>
        <v/>
      </c>
      <c r="N1270" s="164" t="str">
        <f t="shared" si="300"/>
        <v/>
      </c>
      <c r="O1270" s="14"/>
      <c r="P1270" s="172" t="str">
        <f>IF(I1270='Intro &amp; Setup'!$AC$49, Schedule!$P$7, "")</f>
        <v/>
      </c>
      <c r="Q1270" s="14"/>
      <c r="S1270" s="12" t="str">
        <f t="shared" si="298"/>
        <v/>
      </c>
      <c r="U1270" s="22">
        <f>IF(I1270='Intro &amp; Setup'!$AC$49, AF1270, 0)</f>
        <v>0</v>
      </c>
      <c r="V1270" s="57" t="str">
        <f t="shared" si="299"/>
        <v/>
      </c>
      <c r="X1270" s="5" t="str">
        <f t="shared" si="309"/>
        <v/>
      </c>
      <c r="Y1270" s="6" t="str">
        <f t="shared" si="309"/>
        <v/>
      </c>
      <c r="Z1270" s="7" t="str">
        <f t="shared" si="309"/>
        <v/>
      </c>
      <c r="AA1270" s="6"/>
      <c r="AB1270" s="32" t="str">
        <f t="shared" ca="1" si="310"/>
        <v/>
      </c>
      <c r="AC1270" s="59" t="str">
        <f t="shared" ca="1" si="310"/>
        <v/>
      </c>
      <c r="AD1270" s="60" t="str">
        <f t="shared" ca="1" si="310"/>
        <v/>
      </c>
      <c r="AE1270" s="59"/>
      <c r="AF1270" s="22" t="str">
        <f>IF(AND(I1270="", J1270=""), "", IF(AND(J1270="", 'Intro &amp; Setup'!$K$42&gt;0), 'Intro &amp; Setup'!$K$42, J1270))</f>
        <v/>
      </c>
      <c r="AO1270" s="37" t="str">
        <f>IF(B1270="", "", IF(COUNTIF($B$9:B1269, B1270)&gt;0, "", B1270))</f>
        <v/>
      </c>
      <c r="AP1270" s="37" t="str">
        <f t="shared" si="301"/>
        <v/>
      </c>
      <c r="AQ1270" s="37">
        <v>1262</v>
      </c>
      <c r="AR1270" s="37" t="str">
        <f t="shared" si="302"/>
        <v/>
      </c>
      <c r="AT1270" s="37" t="str">
        <f t="shared" si="303"/>
        <v/>
      </c>
      <c r="AV1270" s="22" t="str">
        <f t="shared" si="304"/>
        <v/>
      </c>
    </row>
    <row r="1271" spans="1:48" x14ac:dyDescent="0.25">
      <c r="A1271" s="14"/>
      <c r="B1271" s="145"/>
      <c r="C1271" s="146"/>
      <c r="D1271" s="147"/>
      <c r="E1271" s="147"/>
      <c r="F1271" s="148"/>
      <c r="G1271" s="149"/>
      <c r="H1271" s="150"/>
      <c r="I1271" s="151"/>
      <c r="J1271" s="152"/>
      <c r="K1271" s="14"/>
      <c r="L1271" s="162" t="str">
        <f t="shared" si="296"/>
        <v/>
      </c>
      <c r="M1271" s="163" t="str">
        <f t="shared" si="297"/>
        <v/>
      </c>
      <c r="N1271" s="164" t="str">
        <f t="shared" si="300"/>
        <v/>
      </c>
      <c r="O1271" s="14"/>
      <c r="P1271" s="172" t="str">
        <f>IF(I1271='Intro &amp; Setup'!$AC$49, Schedule!$P$7, "")</f>
        <v/>
      </c>
      <c r="Q1271" s="14"/>
      <c r="S1271" s="12" t="str">
        <f t="shared" si="298"/>
        <v/>
      </c>
      <c r="U1271" s="22">
        <f>IF(I1271='Intro &amp; Setup'!$AC$49, AF1271, 0)</f>
        <v>0</v>
      </c>
      <c r="V1271" s="57" t="str">
        <f t="shared" si="299"/>
        <v/>
      </c>
      <c r="X1271" s="5" t="str">
        <f t="shared" si="309"/>
        <v/>
      </c>
      <c r="Y1271" s="6" t="str">
        <f t="shared" si="309"/>
        <v/>
      </c>
      <c r="Z1271" s="7" t="str">
        <f t="shared" si="309"/>
        <v/>
      </c>
      <c r="AA1271" s="6"/>
      <c r="AB1271" s="32" t="str">
        <f t="shared" ca="1" si="310"/>
        <v/>
      </c>
      <c r="AC1271" s="59" t="str">
        <f t="shared" ca="1" si="310"/>
        <v/>
      </c>
      <c r="AD1271" s="60" t="str">
        <f t="shared" ca="1" si="310"/>
        <v/>
      </c>
      <c r="AE1271" s="59"/>
      <c r="AF1271" s="22" t="str">
        <f>IF(AND(I1271="", J1271=""), "", IF(AND(J1271="", 'Intro &amp; Setup'!$K$42&gt;0), 'Intro &amp; Setup'!$K$42, J1271))</f>
        <v/>
      </c>
      <c r="AO1271" s="37" t="str">
        <f>IF(B1271="", "", IF(COUNTIF($B$9:B1270, B1271)&gt;0, "", B1271))</f>
        <v/>
      </c>
      <c r="AP1271" s="37" t="str">
        <f t="shared" si="301"/>
        <v/>
      </c>
      <c r="AQ1271" s="37">
        <v>1263</v>
      </c>
      <c r="AR1271" s="37" t="str">
        <f t="shared" si="302"/>
        <v/>
      </c>
      <c r="AT1271" s="37" t="str">
        <f t="shared" si="303"/>
        <v/>
      </c>
      <c r="AV1271" s="22" t="str">
        <f t="shared" si="304"/>
        <v/>
      </c>
    </row>
    <row r="1272" spans="1:48" x14ac:dyDescent="0.25">
      <c r="A1272" s="14"/>
      <c r="B1272" s="145"/>
      <c r="C1272" s="146"/>
      <c r="D1272" s="147"/>
      <c r="E1272" s="147"/>
      <c r="F1272" s="148"/>
      <c r="G1272" s="149"/>
      <c r="H1272" s="150"/>
      <c r="I1272" s="151"/>
      <c r="J1272" s="152"/>
      <c r="K1272" s="14"/>
      <c r="L1272" s="162" t="str">
        <f t="shared" si="296"/>
        <v/>
      </c>
      <c r="M1272" s="163" t="str">
        <f t="shared" si="297"/>
        <v/>
      </c>
      <c r="N1272" s="164" t="str">
        <f t="shared" si="300"/>
        <v/>
      </c>
      <c r="O1272" s="14"/>
      <c r="P1272" s="172" t="str">
        <f>IF(I1272='Intro &amp; Setup'!$AC$49, Schedule!$P$7, "")</f>
        <v/>
      </c>
      <c r="Q1272" s="14"/>
      <c r="S1272" s="12" t="str">
        <f t="shared" si="298"/>
        <v/>
      </c>
      <c r="U1272" s="22">
        <f>IF(I1272='Intro &amp; Setup'!$AC$49, AF1272, 0)</f>
        <v>0</v>
      </c>
      <c r="V1272" s="57" t="str">
        <f t="shared" si="299"/>
        <v/>
      </c>
      <c r="X1272" s="5" t="str">
        <f t="shared" si="309"/>
        <v/>
      </c>
      <c r="Y1272" s="6" t="str">
        <f t="shared" si="309"/>
        <v/>
      </c>
      <c r="Z1272" s="7" t="str">
        <f t="shared" si="309"/>
        <v/>
      </c>
      <c r="AA1272" s="6"/>
      <c r="AB1272" s="32" t="str">
        <f t="shared" ca="1" si="310"/>
        <v/>
      </c>
      <c r="AC1272" s="59" t="str">
        <f t="shared" ca="1" si="310"/>
        <v/>
      </c>
      <c r="AD1272" s="60" t="str">
        <f t="shared" ca="1" si="310"/>
        <v/>
      </c>
      <c r="AE1272" s="59"/>
      <c r="AF1272" s="22" t="str">
        <f>IF(AND(I1272="", J1272=""), "", IF(AND(J1272="", 'Intro &amp; Setup'!$K$42&gt;0), 'Intro &amp; Setup'!$K$42, J1272))</f>
        <v/>
      </c>
      <c r="AO1272" s="37" t="str">
        <f>IF(B1272="", "", IF(COUNTIF($B$9:B1271, B1272)&gt;0, "", B1272))</f>
        <v/>
      </c>
      <c r="AP1272" s="37" t="str">
        <f t="shared" si="301"/>
        <v/>
      </c>
      <c r="AQ1272" s="37">
        <v>1264</v>
      </c>
      <c r="AR1272" s="37" t="str">
        <f t="shared" si="302"/>
        <v/>
      </c>
      <c r="AT1272" s="37" t="str">
        <f t="shared" si="303"/>
        <v/>
      </c>
      <c r="AV1272" s="22" t="str">
        <f t="shared" si="304"/>
        <v/>
      </c>
    </row>
    <row r="1273" spans="1:48" x14ac:dyDescent="0.25">
      <c r="A1273" s="14"/>
      <c r="B1273" s="145"/>
      <c r="C1273" s="146"/>
      <c r="D1273" s="147"/>
      <c r="E1273" s="147"/>
      <c r="F1273" s="148"/>
      <c r="G1273" s="149"/>
      <c r="H1273" s="150"/>
      <c r="I1273" s="151"/>
      <c r="J1273" s="152"/>
      <c r="K1273" s="14"/>
      <c r="L1273" s="162" t="str">
        <f t="shared" si="296"/>
        <v/>
      </c>
      <c r="M1273" s="163" t="str">
        <f t="shared" si="297"/>
        <v/>
      </c>
      <c r="N1273" s="164" t="str">
        <f t="shared" si="300"/>
        <v/>
      </c>
      <c r="O1273" s="14"/>
      <c r="P1273" s="172" t="str">
        <f>IF(I1273='Intro &amp; Setup'!$AC$49, Schedule!$P$7, "")</f>
        <v/>
      </c>
      <c r="Q1273" s="14"/>
      <c r="S1273" s="12" t="str">
        <f t="shared" si="298"/>
        <v/>
      </c>
      <c r="U1273" s="22">
        <f>IF(I1273='Intro &amp; Setup'!$AC$49, AF1273, 0)</f>
        <v>0</v>
      </c>
      <c r="V1273" s="57" t="str">
        <f t="shared" si="299"/>
        <v/>
      </c>
      <c r="X1273" s="5" t="str">
        <f t="shared" si="309"/>
        <v/>
      </c>
      <c r="Y1273" s="6" t="str">
        <f t="shared" si="309"/>
        <v/>
      </c>
      <c r="Z1273" s="7" t="str">
        <f t="shared" si="309"/>
        <v/>
      </c>
      <c r="AA1273" s="6"/>
      <c r="AB1273" s="32" t="str">
        <f t="shared" ca="1" si="310"/>
        <v/>
      </c>
      <c r="AC1273" s="59" t="str">
        <f t="shared" ca="1" si="310"/>
        <v/>
      </c>
      <c r="AD1273" s="60" t="str">
        <f t="shared" ca="1" si="310"/>
        <v/>
      </c>
      <c r="AE1273" s="59"/>
      <c r="AF1273" s="22" t="str">
        <f>IF(AND(I1273="", J1273=""), "", IF(AND(J1273="", 'Intro &amp; Setup'!$K$42&gt;0), 'Intro &amp; Setup'!$K$42, J1273))</f>
        <v/>
      </c>
      <c r="AO1273" s="37" t="str">
        <f>IF(B1273="", "", IF(COUNTIF($B$9:B1272, B1273)&gt;0, "", B1273))</f>
        <v/>
      </c>
      <c r="AP1273" s="37" t="str">
        <f t="shared" si="301"/>
        <v/>
      </c>
      <c r="AQ1273" s="37">
        <v>1265</v>
      </c>
      <c r="AR1273" s="37" t="str">
        <f t="shared" si="302"/>
        <v/>
      </c>
      <c r="AT1273" s="37" t="str">
        <f t="shared" si="303"/>
        <v/>
      </c>
      <c r="AV1273" s="22" t="str">
        <f t="shared" si="304"/>
        <v/>
      </c>
    </row>
    <row r="1274" spans="1:48" x14ac:dyDescent="0.25">
      <c r="A1274" s="14"/>
      <c r="B1274" s="145"/>
      <c r="C1274" s="146"/>
      <c r="D1274" s="147"/>
      <c r="E1274" s="147"/>
      <c r="F1274" s="148"/>
      <c r="G1274" s="149"/>
      <c r="H1274" s="150"/>
      <c r="I1274" s="151"/>
      <c r="J1274" s="152"/>
      <c r="K1274" s="14"/>
      <c r="L1274" s="162" t="str">
        <f t="shared" si="296"/>
        <v/>
      </c>
      <c r="M1274" s="163" t="str">
        <f t="shared" si="297"/>
        <v/>
      </c>
      <c r="N1274" s="164" t="str">
        <f t="shared" si="300"/>
        <v/>
      </c>
      <c r="O1274" s="14"/>
      <c r="P1274" s="172" t="str">
        <f>IF(I1274='Intro &amp; Setup'!$AC$49, Schedule!$P$7, "")</f>
        <v/>
      </c>
      <c r="Q1274" s="14"/>
      <c r="S1274" s="12" t="str">
        <f t="shared" si="298"/>
        <v/>
      </c>
      <c r="U1274" s="22">
        <f>IF(I1274='Intro &amp; Setup'!$AC$49, AF1274, 0)</f>
        <v>0</v>
      </c>
      <c r="V1274" s="57" t="str">
        <f t="shared" si="299"/>
        <v/>
      </c>
      <c r="X1274" s="5" t="str">
        <f t="shared" si="309"/>
        <v/>
      </c>
      <c r="Y1274" s="6" t="str">
        <f t="shared" si="309"/>
        <v/>
      </c>
      <c r="Z1274" s="7" t="str">
        <f t="shared" si="309"/>
        <v/>
      </c>
      <c r="AA1274" s="6"/>
      <c r="AB1274" s="32" t="str">
        <f t="shared" ca="1" si="310"/>
        <v/>
      </c>
      <c r="AC1274" s="59" t="str">
        <f t="shared" ca="1" si="310"/>
        <v/>
      </c>
      <c r="AD1274" s="60" t="str">
        <f t="shared" ca="1" si="310"/>
        <v/>
      </c>
      <c r="AE1274" s="59"/>
      <c r="AF1274" s="22" t="str">
        <f>IF(AND(I1274="", J1274=""), "", IF(AND(J1274="", 'Intro &amp; Setup'!$K$42&gt;0), 'Intro &amp; Setup'!$K$42, J1274))</f>
        <v/>
      </c>
      <c r="AO1274" s="37" t="str">
        <f>IF(B1274="", "", IF(COUNTIF($B$9:B1273, B1274)&gt;0, "", B1274))</f>
        <v/>
      </c>
      <c r="AP1274" s="37" t="str">
        <f t="shared" si="301"/>
        <v/>
      </c>
      <c r="AQ1274" s="37">
        <v>1266</v>
      </c>
      <c r="AR1274" s="37" t="str">
        <f t="shared" si="302"/>
        <v/>
      </c>
      <c r="AT1274" s="37" t="str">
        <f t="shared" si="303"/>
        <v/>
      </c>
      <c r="AV1274" s="22" t="str">
        <f t="shared" si="304"/>
        <v/>
      </c>
    </row>
    <row r="1275" spans="1:48" x14ac:dyDescent="0.25">
      <c r="A1275" s="14"/>
      <c r="B1275" s="145"/>
      <c r="C1275" s="146"/>
      <c r="D1275" s="147"/>
      <c r="E1275" s="147"/>
      <c r="F1275" s="148"/>
      <c r="G1275" s="149"/>
      <c r="H1275" s="150"/>
      <c r="I1275" s="151"/>
      <c r="J1275" s="152"/>
      <c r="K1275" s="14"/>
      <c r="L1275" s="162" t="str">
        <f t="shared" si="296"/>
        <v/>
      </c>
      <c r="M1275" s="163" t="str">
        <f t="shared" si="297"/>
        <v/>
      </c>
      <c r="N1275" s="164" t="str">
        <f t="shared" si="300"/>
        <v/>
      </c>
      <c r="O1275" s="14"/>
      <c r="P1275" s="172" t="str">
        <f>IF(I1275='Intro &amp; Setup'!$AC$49, Schedule!$P$7, "")</f>
        <v/>
      </c>
      <c r="Q1275" s="14"/>
      <c r="S1275" s="12" t="str">
        <f t="shared" si="298"/>
        <v/>
      </c>
      <c r="U1275" s="22">
        <f>IF(I1275='Intro &amp; Setup'!$AC$49, AF1275, 0)</f>
        <v>0</v>
      </c>
      <c r="V1275" s="57" t="str">
        <f t="shared" si="299"/>
        <v/>
      </c>
      <c r="X1275" s="5" t="str">
        <f t="shared" si="309"/>
        <v/>
      </c>
      <c r="Y1275" s="6" t="str">
        <f t="shared" si="309"/>
        <v/>
      </c>
      <c r="Z1275" s="7" t="str">
        <f t="shared" si="309"/>
        <v/>
      </c>
      <c r="AA1275" s="6"/>
      <c r="AB1275" s="32" t="str">
        <f t="shared" ca="1" si="310"/>
        <v/>
      </c>
      <c r="AC1275" s="59" t="str">
        <f t="shared" ca="1" si="310"/>
        <v/>
      </c>
      <c r="AD1275" s="60" t="str">
        <f t="shared" ca="1" si="310"/>
        <v/>
      </c>
      <c r="AE1275" s="59"/>
      <c r="AF1275" s="22" t="str">
        <f>IF(AND(I1275="", J1275=""), "", IF(AND(J1275="", 'Intro &amp; Setup'!$K$42&gt;0), 'Intro &amp; Setup'!$K$42, J1275))</f>
        <v/>
      </c>
      <c r="AO1275" s="37" t="str">
        <f>IF(B1275="", "", IF(COUNTIF($B$9:B1274, B1275)&gt;0, "", B1275))</f>
        <v/>
      </c>
      <c r="AP1275" s="37" t="str">
        <f t="shared" si="301"/>
        <v/>
      </c>
      <c r="AQ1275" s="37">
        <v>1267</v>
      </c>
      <c r="AR1275" s="37" t="str">
        <f t="shared" si="302"/>
        <v/>
      </c>
      <c r="AT1275" s="37" t="str">
        <f t="shared" si="303"/>
        <v/>
      </c>
      <c r="AV1275" s="22" t="str">
        <f t="shared" si="304"/>
        <v/>
      </c>
    </row>
    <row r="1276" spans="1:48" x14ac:dyDescent="0.25">
      <c r="A1276" s="14"/>
      <c r="B1276" s="145"/>
      <c r="C1276" s="146"/>
      <c r="D1276" s="147"/>
      <c r="E1276" s="147"/>
      <c r="F1276" s="148"/>
      <c r="G1276" s="149"/>
      <c r="H1276" s="150"/>
      <c r="I1276" s="151"/>
      <c r="J1276" s="152"/>
      <c r="K1276" s="14"/>
      <c r="L1276" s="162" t="str">
        <f t="shared" si="296"/>
        <v/>
      </c>
      <c r="M1276" s="163" t="str">
        <f t="shared" si="297"/>
        <v/>
      </c>
      <c r="N1276" s="164" t="str">
        <f t="shared" si="300"/>
        <v/>
      </c>
      <c r="O1276" s="14"/>
      <c r="P1276" s="172" t="str">
        <f>IF(I1276='Intro &amp; Setup'!$AC$49, Schedule!$P$7, "")</f>
        <v/>
      </c>
      <c r="Q1276" s="14"/>
      <c r="S1276" s="12" t="str">
        <f t="shared" si="298"/>
        <v/>
      </c>
      <c r="U1276" s="22">
        <f>IF(I1276='Intro &amp; Setup'!$AC$49, AF1276, 0)</f>
        <v>0</v>
      </c>
      <c r="V1276" s="57" t="str">
        <f t="shared" si="299"/>
        <v/>
      </c>
      <c r="X1276" s="5" t="str">
        <f t="shared" si="309"/>
        <v/>
      </c>
      <c r="Y1276" s="6" t="str">
        <f t="shared" si="309"/>
        <v/>
      </c>
      <c r="Z1276" s="7" t="str">
        <f t="shared" si="309"/>
        <v/>
      </c>
      <c r="AA1276" s="6"/>
      <c r="AB1276" s="32" t="str">
        <f t="shared" ca="1" si="310"/>
        <v/>
      </c>
      <c r="AC1276" s="59" t="str">
        <f t="shared" ca="1" si="310"/>
        <v/>
      </c>
      <c r="AD1276" s="60" t="str">
        <f t="shared" ca="1" si="310"/>
        <v/>
      </c>
      <c r="AE1276" s="59"/>
      <c r="AF1276" s="22" t="str">
        <f>IF(AND(I1276="", J1276=""), "", IF(AND(J1276="", 'Intro &amp; Setup'!$K$42&gt;0), 'Intro &amp; Setup'!$K$42, J1276))</f>
        <v/>
      </c>
      <c r="AO1276" s="37" t="str">
        <f>IF(B1276="", "", IF(COUNTIF($B$9:B1275, B1276)&gt;0, "", B1276))</f>
        <v/>
      </c>
      <c r="AP1276" s="37" t="str">
        <f t="shared" si="301"/>
        <v/>
      </c>
      <c r="AQ1276" s="37">
        <v>1268</v>
      </c>
      <c r="AR1276" s="37" t="str">
        <f t="shared" si="302"/>
        <v/>
      </c>
      <c r="AT1276" s="37" t="str">
        <f t="shared" si="303"/>
        <v/>
      </c>
      <c r="AV1276" s="22" t="str">
        <f t="shared" si="304"/>
        <v/>
      </c>
    </row>
    <row r="1277" spans="1:48" x14ac:dyDescent="0.25">
      <c r="A1277" s="14"/>
      <c r="B1277" s="145"/>
      <c r="C1277" s="146"/>
      <c r="D1277" s="147"/>
      <c r="E1277" s="147"/>
      <c r="F1277" s="148"/>
      <c r="G1277" s="149"/>
      <c r="H1277" s="150"/>
      <c r="I1277" s="151"/>
      <c r="J1277" s="152"/>
      <c r="K1277" s="14"/>
      <c r="L1277" s="162" t="str">
        <f t="shared" si="296"/>
        <v/>
      </c>
      <c r="M1277" s="163" t="str">
        <f t="shared" si="297"/>
        <v/>
      </c>
      <c r="N1277" s="164" t="str">
        <f t="shared" si="300"/>
        <v/>
      </c>
      <c r="O1277" s="14"/>
      <c r="P1277" s="172" t="str">
        <f>IF(I1277='Intro &amp; Setup'!$AC$49, Schedule!$P$7, "")</f>
        <v/>
      </c>
      <c r="Q1277" s="14"/>
      <c r="S1277" s="12" t="str">
        <f t="shared" si="298"/>
        <v/>
      </c>
      <c r="U1277" s="22">
        <f>IF(I1277='Intro &amp; Setup'!$AC$49, AF1277, 0)</f>
        <v>0</v>
      </c>
      <c r="V1277" s="57" t="str">
        <f t="shared" si="299"/>
        <v/>
      </c>
      <c r="X1277" s="5" t="str">
        <f t="shared" si="309"/>
        <v/>
      </c>
      <c r="Y1277" s="6" t="str">
        <f t="shared" si="309"/>
        <v/>
      </c>
      <c r="Z1277" s="7" t="str">
        <f t="shared" si="309"/>
        <v/>
      </c>
      <c r="AA1277" s="6"/>
      <c r="AB1277" s="32" t="str">
        <f t="shared" ca="1" si="310"/>
        <v/>
      </c>
      <c r="AC1277" s="59" t="str">
        <f t="shared" ca="1" si="310"/>
        <v/>
      </c>
      <c r="AD1277" s="60" t="str">
        <f t="shared" ca="1" si="310"/>
        <v/>
      </c>
      <c r="AE1277" s="59"/>
      <c r="AF1277" s="22" t="str">
        <f>IF(AND(I1277="", J1277=""), "", IF(AND(J1277="", 'Intro &amp; Setup'!$K$42&gt;0), 'Intro &amp; Setup'!$K$42, J1277))</f>
        <v/>
      </c>
      <c r="AO1277" s="37" t="str">
        <f>IF(B1277="", "", IF(COUNTIF($B$9:B1276, B1277)&gt;0, "", B1277))</f>
        <v/>
      </c>
      <c r="AP1277" s="37" t="str">
        <f t="shared" si="301"/>
        <v/>
      </c>
      <c r="AQ1277" s="37">
        <v>1269</v>
      </c>
      <c r="AR1277" s="37" t="str">
        <f t="shared" si="302"/>
        <v/>
      </c>
      <c r="AT1277" s="37" t="str">
        <f t="shared" si="303"/>
        <v/>
      </c>
      <c r="AV1277" s="22" t="str">
        <f t="shared" si="304"/>
        <v/>
      </c>
    </row>
    <row r="1278" spans="1:48" x14ac:dyDescent="0.25">
      <c r="A1278" s="14"/>
      <c r="B1278" s="145"/>
      <c r="C1278" s="146"/>
      <c r="D1278" s="147"/>
      <c r="E1278" s="147"/>
      <c r="F1278" s="148"/>
      <c r="G1278" s="149"/>
      <c r="H1278" s="150"/>
      <c r="I1278" s="151"/>
      <c r="J1278" s="152"/>
      <c r="K1278" s="14"/>
      <c r="L1278" s="162" t="str">
        <f t="shared" si="296"/>
        <v/>
      </c>
      <c r="M1278" s="163" t="str">
        <f t="shared" si="297"/>
        <v/>
      </c>
      <c r="N1278" s="164" t="str">
        <f t="shared" si="300"/>
        <v/>
      </c>
      <c r="O1278" s="14"/>
      <c r="P1278" s="172" t="str">
        <f>IF(I1278='Intro &amp; Setup'!$AC$49, Schedule!$P$7, "")</f>
        <v/>
      </c>
      <c r="Q1278" s="14"/>
      <c r="S1278" s="12" t="str">
        <f t="shared" si="298"/>
        <v/>
      </c>
      <c r="U1278" s="22">
        <f>IF(I1278='Intro &amp; Setup'!$AC$49, AF1278, 0)</f>
        <v>0</v>
      </c>
      <c r="V1278" s="57" t="str">
        <f t="shared" si="299"/>
        <v/>
      </c>
      <c r="X1278" s="5" t="str">
        <f t="shared" si="309"/>
        <v/>
      </c>
      <c r="Y1278" s="6" t="str">
        <f t="shared" si="309"/>
        <v/>
      </c>
      <c r="Z1278" s="7" t="str">
        <f t="shared" si="309"/>
        <v/>
      </c>
      <c r="AA1278" s="6"/>
      <c r="AB1278" s="32" t="str">
        <f t="shared" ca="1" si="310"/>
        <v/>
      </c>
      <c r="AC1278" s="59" t="str">
        <f t="shared" ca="1" si="310"/>
        <v/>
      </c>
      <c r="AD1278" s="60" t="str">
        <f t="shared" ca="1" si="310"/>
        <v/>
      </c>
      <c r="AE1278" s="59"/>
      <c r="AF1278" s="22" t="str">
        <f>IF(AND(I1278="", J1278=""), "", IF(AND(J1278="", 'Intro &amp; Setup'!$K$42&gt;0), 'Intro &amp; Setup'!$K$42, J1278))</f>
        <v/>
      </c>
      <c r="AO1278" s="37" t="str">
        <f>IF(B1278="", "", IF(COUNTIF($B$9:B1277, B1278)&gt;0, "", B1278))</f>
        <v/>
      </c>
      <c r="AP1278" s="37" t="str">
        <f t="shared" si="301"/>
        <v/>
      </c>
      <c r="AQ1278" s="37">
        <v>1270</v>
      </c>
      <c r="AR1278" s="37" t="str">
        <f t="shared" si="302"/>
        <v/>
      </c>
      <c r="AT1278" s="37" t="str">
        <f t="shared" si="303"/>
        <v/>
      </c>
      <c r="AV1278" s="22" t="str">
        <f t="shared" si="304"/>
        <v/>
      </c>
    </row>
    <row r="1279" spans="1:48" x14ac:dyDescent="0.25">
      <c r="A1279" s="14"/>
      <c r="B1279" s="145"/>
      <c r="C1279" s="146"/>
      <c r="D1279" s="147"/>
      <c r="E1279" s="147"/>
      <c r="F1279" s="148"/>
      <c r="G1279" s="149"/>
      <c r="H1279" s="150"/>
      <c r="I1279" s="151"/>
      <c r="J1279" s="152"/>
      <c r="K1279" s="14"/>
      <c r="L1279" s="162" t="str">
        <f t="shared" si="296"/>
        <v/>
      </c>
      <c r="M1279" s="163" t="str">
        <f t="shared" si="297"/>
        <v/>
      </c>
      <c r="N1279" s="164" t="str">
        <f t="shared" si="300"/>
        <v/>
      </c>
      <c r="O1279" s="14"/>
      <c r="P1279" s="172" t="str">
        <f>IF(I1279='Intro &amp; Setup'!$AC$49, Schedule!$P$7, "")</f>
        <v/>
      </c>
      <c r="Q1279" s="14"/>
      <c r="S1279" s="12" t="str">
        <f t="shared" si="298"/>
        <v/>
      </c>
      <c r="U1279" s="22">
        <f>IF(I1279='Intro &amp; Setup'!$AC$49, AF1279, 0)</f>
        <v>0</v>
      </c>
      <c r="V1279" s="57" t="str">
        <f t="shared" si="299"/>
        <v/>
      </c>
      <c r="X1279" s="5" t="str">
        <f t="shared" si="309"/>
        <v/>
      </c>
      <c r="Y1279" s="6" t="str">
        <f t="shared" si="309"/>
        <v/>
      </c>
      <c r="Z1279" s="7" t="str">
        <f t="shared" si="309"/>
        <v/>
      </c>
      <c r="AA1279" s="6"/>
      <c r="AB1279" s="32" t="str">
        <f t="shared" ca="1" si="310"/>
        <v/>
      </c>
      <c r="AC1279" s="59" t="str">
        <f t="shared" ca="1" si="310"/>
        <v/>
      </c>
      <c r="AD1279" s="60" t="str">
        <f t="shared" ca="1" si="310"/>
        <v/>
      </c>
      <c r="AE1279" s="59"/>
      <c r="AF1279" s="22" t="str">
        <f>IF(AND(I1279="", J1279=""), "", IF(AND(J1279="", 'Intro &amp; Setup'!$K$42&gt;0), 'Intro &amp; Setup'!$K$42, J1279))</f>
        <v/>
      </c>
      <c r="AO1279" s="37" t="str">
        <f>IF(B1279="", "", IF(COUNTIF($B$9:B1278, B1279)&gt;0, "", B1279))</f>
        <v/>
      </c>
      <c r="AP1279" s="37" t="str">
        <f t="shared" si="301"/>
        <v/>
      </c>
      <c r="AQ1279" s="37">
        <v>1271</v>
      </c>
      <c r="AR1279" s="37" t="str">
        <f t="shared" si="302"/>
        <v/>
      </c>
      <c r="AT1279" s="37" t="str">
        <f t="shared" si="303"/>
        <v/>
      </c>
      <c r="AV1279" s="22" t="str">
        <f t="shared" si="304"/>
        <v/>
      </c>
    </row>
    <row r="1280" spans="1:48" x14ac:dyDescent="0.25">
      <c r="A1280" s="14"/>
      <c r="B1280" s="145"/>
      <c r="C1280" s="146"/>
      <c r="D1280" s="147"/>
      <c r="E1280" s="147"/>
      <c r="F1280" s="148"/>
      <c r="G1280" s="149"/>
      <c r="H1280" s="150"/>
      <c r="I1280" s="151"/>
      <c r="J1280" s="152"/>
      <c r="K1280" s="14"/>
      <c r="L1280" s="162" t="str">
        <f t="shared" si="296"/>
        <v/>
      </c>
      <c r="M1280" s="163" t="str">
        <f t="shared" si="297"/>
        <v/>
      </c>
      <c r="N1280" s="164" t="str">
        <f t="shared" si="300"/>
        <v/>
      </c>
      <c r="O1280" s="14"/>
      <c r="P1280" s="172" t="str">
        <f>IF(I1280='Intro &amp; Setup'!$AC$49, Schedule!$P$7, "")</f>
        <v/>
      </c>
      <c r="Q1280" s="14"/>
      <c r="S1280" s="12" t="str">
        <f t="shared" si="298"/>
        <v/>
      </c>
      <c r="U1280" s="22">
        <f>IF(I1280='Intro &amp; Setup'!$AC$49, AF1280, 0)</f>
        <v>0</v>
      </c>
      <c r="V1280" s="57" t="str">
        <f t="shared" si="299"/>
        <v/>
      </c>
      <c r="X1280" s="5" t="str">
        <f t="shared" si="309"/>
        <v/>
      </c>
      <c r="Y1280" s="6" t="str">
        <f t="shared" si="309"/>
        <v/>
      </c>
      <c r="Z1280" s="7" t="str">
        <f t="shared" si="309"/>
        <v/>
      </c>
      <c r="AA1280" s="6"/>
      <c r="AB1280" s="32" t="str">
        <f t="shared" ca="1" si="310"/>
        <v/>
      </c>
      <c r="AC1280" s="59" t="str">
        <f t="shared" ca="1" si="310"/>
        <v/>
      </c>
      <c r="AD1280" s="60" t="str">
        <f t="shared" ca="1" si="310"/>
        <v/>
      </c>
      <c r="AE1280" s="59"/>
      <c r="AF1280" s="22" t="str">
        <f>IF(AND(I1280="", J1280=""), "", IF(AND(J1280="", 'Intro &amp; Setup'!$K$42&gt;0), 'Intro &amp; Setup'!$K$42, J1280))</f>
        <v/>
      </c>
      <c r="AO1280" s="37" t="str">
        <f>IF(B1280="", "", IF(COUNTIF($B$9:B1279, B1280)&gt;0, "", B1280))</f>
        <v/>
      </c>
      <c r="AP1280" s="37" t="str">
        <f t="shared" si="301"/>
        <v/>
      </c>
      <c r="AQ1280" s="37">
        <v>1272</v>
      </c>
      <c r="AR1280" s="37" t="str">
        <f t="shared" si="302"/>
        <v/>
      </c>
      <c r="AT1280" s="37" t="str">
        <f t="shared" si="303"/>
        <v/>
      </c>
      <c r="AV1280" s="22" t="str">
        <f t="shared" si="304"/>
        <v/>
      </c>
    </row>
    <row r="1281" spans="1:48" x14ac:dyDescent="0.25">
      <c r="A1281" s="14"/>
      <c r="B1281" s="145"/>
      <c r="C1281" s="146"/>
      <c r="D1281" s="147"/>
      <c r="E1281" s="147"/>
      <c r="F1281" s="148"/>
      <c r="G1281" s="149"/>
      <c r="H1281" s="150"/>
      <c r="I1281" s="151"/>
      <c r="J1281" s="152"/>
      <c r="K1281" s="14"/>
      <c r="L1281" s="162" t="str">
        <f t="shared" si="296"/>
        <v/>
      </c>
      <c r="M1281" s="163" t="str">
        <f t="shared" si="297"/>
        <v/>
      </c>
      <c r="N1281" s="164" t="str">
        <f t="shared" si="300"/>
        <v/>
      </c>
      <c r="O1281" s="14"/>
      <c r="P1281" s="172" t="str">
        <f>IF(I1281='Intro &amp; Setup'!$AC$49, Schedule!$P$7, "")</f>
        <v/>
      </c>
      <c r="Q1281" s="14"/>
      <c r="S1281" s="12" t="str">
        <f t="shared" si="298"/>
        <v/>
      </c>
      <c r="U1281" s="22">
        <f>IF(I1281='Intro &amp; Setup'!$AC$49, AF1281, 0)</f>
        <v>0</v>
      </c>
      <c r="V1281" s="57" t="str">
        <f t="shared" si="299"/>
        <v/>
      </c>
      <c r="X1281" s="5" t="str">
        <f t="shared" si="309"/>
        <v/>
      </c>
      <c r="Y1281" s="6" t="str">
        <f t="shared" si="309"/>
        <v/>
      </c>
      <c r="Z1281" s="7" t="str">
        <f t="shared" si="309"/>
        <v/>
      </c>
      <c r="AA1281" s="6"/>
      <c r="AB1281" s="32" t="str">
        <f t="shared" ca="1" si="310"/>
        <v/>
      </c>
      <c r="AC1281" s="59" t="str">
        <f t="shared" ca="1" si="310"/>
        <v/>
      </c>
      <c r="AD1281" s="60" t="str">
        <f t="shared" ca="1" si="310"/>
        <v/>
      </c>
      <c r="AE1281" s="59"/>
      <c r="AF1281" s="22" t="str">
        <f>IF(AND(I1281="", J1281=""), "", IF(AND(J1281="", 'Intro &amp; Setup'!$K$42&gt;0), 'Intro &amp; Setup'!$K$42, J1281))</f>
        <v/>
      </c>
      <c r="AO1281" s="37" t="str">
        <f>IF(B1281="", "", IF(COUNTIF($B$9:B1280, B1281)&gt;0, "", B1281))</f>
        <v/>
      </c>
      <c r="AP1281" s="37" t="str">
        <f t="shared" si="301"/>
        <v/>
      </c>
      <c r="AQ1281" s="37">
        <v>1273</v>
      </c>
      <c r="AR1281" s="37" t="str">
        <f t="shared" si="302"/>
        <v/>
      </c>
      <c r="AT1281" s="37" t="str">
        <f t="shared" si="303"/>
        <v/>
      </c>
      <c r="AV1281" s="22" t="str">
        <f t="shared" si="304"/>
        <v/>
      </c>
    </row>
    <row r="1282" spans="1:48" x14ac:dyDescent="0.25">
      <c r="A1282" s="14"/>
      <c r="B1282" s="145"/>
      <c r="C1282" s="146"/>
      <c r="D1282" s="147"/>
      <c r="E1282" s="147"/>
      <c r="F1282" s="148"/>
      <c r="G1282" s="149"/>
      <c r="H1282" s="150"/>
      <c r="I1282" s="151"/>
      <c r="J1282" s="152"/>
      <c r="K1282" s="14"/>
      <c r="L1282" s="162" t="str">
        <f t="shared" si="296"/>
        <v/>
      </c>
      <c r="M1282" s="163" t="str">
        <f t="shared" si="297"/>
        <v/>
      </c>
      <c r="N1282" s="164" t="str">
        <f t="shared" si="300"/>
        <v/>
      </c>
      <c r="O1282" s="14"/>
      <c r="P1282" s="172" t="str">
        <f>IF(I1282='Intro &amp; Setup'!$AC$49, Schedule!$P$7, "")</f>
        <v/>
      </c>
      <c r="Q1282" s="14"/>
      <c r="S1282" s="12" t="str">
        <f t="shared" si="298"/>
        <v/>
      </c>
      <c r="U1282" s="22">
        <f>IF(I1282='Intro &amp; Setup'!$AC$49, AF1282, 0)</f>
        <v>0</v>
      </c>
      <c r="V1282" s="57" t="str">
        <f t="shared" si="299"/>
        <v/>
      </c>
      <c r="X1282" s="5" t="str">
        <f t="shared" si="309"/>
        <v/>
      </c>
      <c r="Y1282" s="6" t="str">
        <f t="shared" si="309"/>
        <v/>
      </c>
      <c r="Z1282" s="7" t="str">
        <f t="shared" si="309"/>
        <v/>
      </c>
      <c r="AA1282" s="6"/>
      <c r="AB1282" s="32" t="str">
        <f t="shared" ca="1" si="310"/>
        <v/>
      </c>
      <c r="AC1282" s="59" t="str">
        <f t="shared" ca="1" si="310"/>
        <v/>
      </c>
      <c r="AD1282" s="60" t="str">
        <f t="shared" ca="1" si="310"/>
        <v/>
      </c>
      <c r="AE1282" s="59"/>
      <c r="AF1282" s="22" t="str">
        <f>IF(AND(I1282="", J1282=""), "", IF(AND(J1282="", 'Intro &amp; Setup'!$K$42&gt;0), 'Intro &amp; Setup'!$K$42, J1282))</f>
        <v/>
      </c>
      <c r="AO1282" s="37" t="str">
        <f>IF(B1282="", "", IF(COUNTIF($B$9:B1281, B1282)&gt;0, "", B1282))</f>
        <v/>
      </c>
      <c r="AP1282" s="37" t="str">
        <f t="shared" si="301"/>
        <v/>
      </c>
      <c r="AQ1282" s="37">
        <v>1274</v>
      </c>
      <c r="AR1282" s="37" t="str">
        <f t="shared" si="302"/>
        <v/>
      </c>
      <c r="AT1282" s="37" t="str">
        <f t="shared" si="303"/>
        <v/>
      </c>
      <c r="AV1282" s="22" t="str">
        <f t="shared" si="304"/>
        <v/>
      </c>
    </row>
    <row r="1283" spans="1:48" x14ac:dyDescent="0.25">
      <c r="A1283" s="14"/>
      <c r="B1283" s="145"/>
      <c r="C1283" s="146"/>
      <c r="D1283" s="147"/>
      <c r="E1283" s="147"/>
      <c r="F1283" s="148"/>
      <c r="G1283" s="149"/>
      <c r="H1283" s="150"/>
      <c r="I1283" s="151"/>
      <c r="J1283" s="152"/>
      <c r="K1283" s="14"/>
      <c r="L1283" s="162" t="str">
        <f t="shared" si="296"/>
        <v/>
      </c>
      <c r="M1283" s="163" t="str">
        <f t="shared" si="297"/>
        <v/>
      </c>
      <c r="N1283" s="164" t="str">
        <f t="shared" si="300"/>
        <v/>
      </c>
      <c r="O1283" s="14"/>
      <c r="P1283" s="172" t="str">
        <f>IF(I1283='Intro &amp; Setup'!$AC$49, Schedule!$P$7, "")</f>
        <v/>
      </c>
      <c r="Q1283" s="14"/>
      <c r="S1283" s="12" t="str">
        <f t="shared" si="298"/>
        <v/>
      </c>
      <c r="U1283" s="22">
        <f>IF(I1283='Intro &amp; Setup'!$AC$49, AF1283, 0)</f>
        <v>0</v>
      </c>
      <c r="V1283" s="57" t="str">
        <f t="shared" si="299"/>
        <v/>
      </c>
      <c r="X1283" s="5" t="str">
        <f t="shared" si="309"/>
        <v/>
      </c>
      <c r="Y1283" s="6" t="str">
        <f t="shared" si="309"/>
        <v/>
      </c>
      <c r="Z1283" s="7" t="str">
        <f t="shared" si="309"/>
        <v/>
      </c>
      <c r="AA1283" s="6"/>
      <c r="AB1283" s="32" t="str">
        <f t="shared" ca="1" si="310"/>
        <v/>
      </c>
      <c r="AC1283" s="59" t="str">
        <f t="shared" ca="1" si="310"/>
        <v/>
      </c>
      <c r="AD1283" s="60" t="str">
        <f t="shared" ca="1" si="310"/>
        <v/>
      </c>
      <c r="AE1283" s="59"/>
      <c r="AF1283" s="22" t="str">
        <f>IF(AND(I1283="", J1283=""), "", IF(AND(J1283="", 'Intro &amp; Setup'!$K$42&gt;0), 'Intro &amp; Setup'!$K$42, J1283))</f>
        <v/>
      </c>
      <c r="AO1283" s="37" t="str">
        <f>IF(B1283="", "", IF(COUNTIF($B$9:B1282, B1283)&gt;0, "", B1283))</f>
        <v/>
      </c>
      <c r="AP1283" s="37" t="str">
        <f t="shared" si="301"/>
        <v/>
      </c>
      <c r="AQ1283" s="37">
        <v>1275</v>
      </c>
      <c r="AR1283" s="37" t="str">
        <f t="shared" si="302"/>
        <v/>
      </c>
      <c r="AT1283" s="37" t="str">
        <f t="shared" si="303"/>
        <v/>
      </c>
      <c r="AV1283" s="22" t="str">
        <f t="shared" si="304"/>
        <v/>
      </c>
    </row>
    <row r="1284" spans="1:48" x14ac:dyDescent="0.25">
      <c r="A1284" s="14"/>
      <c r="B1284" s="145"/>
      <c r="C1284" s="146"/>
      <c r="D1284" s="147"/>
      <c r="E1284" s="147"/>
      <c r="F1284" s="148"/>
      <c r="G1284" s="149"/>
      <c r="H1284" s="150"/>
      <c r="I1284" s="151"/>
      <c r="J1284" s="152"/>
      <c r="K1284" s="14"/>
      <c r="L1284" s="162" t="str">
        <f t="shared" si="296"/>
        <v/>
      </c>
      <c r="M1284" s="163" t="str">
        <f t="shared" si="297"/>
        <v/>
      </c>
      <c r="N1284" s="164" t="str">
        <f t="shared" si="300"/>
        <v/>
      </c>
      <c r="O1284" s="14"/>
      <c r="P1284" s="172" t="str">
        <f>IF(I1284='Intro &amp; Setup'!$AC$49, Schedule!$P$7, "")</f>
        <v/>
      </c>
      <c r="Q1284" s="14"/>
      <c r="S1284" s="12" t="str">
        <f t="shared" si="298"/>
        <v/>
      </c>
      <c r="U1284" s="22">
        <f>IF(I1284='Intro &amp; Setup'!$AC$49, AF1284, 0)</f>
        <v>0</v>
      </c>
      <c r="V1284" s="57" t="str">
        <f t="shared" si="299"/>
        <v/>
      </c>
      <c r="X1284" s="5" t="str">
        <f t="shared" si="309"/>
        <v/>
      </c>
      <c r="Y1284" s="6" t="str">
        <f t="shared" si="309"/>
        <v/>
      </c>
      <c r="Z1284" s="7" t="str">
        <f t="shared" si="309"/>
        <v/>
      </c>
      <c r="AA1284" s="6"/>
      <c r="AB1284" s="32" t="str">
        <f t="shared" ca="1" si="310"/>
        <v/>
      </c>
      <c r="AC1284" s="59" t="str">
        <f t="shared" ca="1" si="310"/>
        <v/>
      </c>
      <c r="AD1284" s="60" t="str">
        <f t="shared" ca="1" si="310"/>
        <v/>
      </c>
      <c r="AE1284" s="59"/>
      <c r="AF1284" s="22" t="str">
        <f>IF(AND(I1284="", J1284=""), "", IF(AND(J1284="", 'Intro &amp; Setup'!$K$42&gt;0), 'Intro &amp; Setup'!$K$42, J1284))</f>
        <v/>
      </c>
      <c r="AO1284" s="37" t="str">
        <f>IF(B1284="", "", IF(COUNTIF($B$9:B1283, B1284)&gt;0, "", B1284))</f>
        <v/>
      </c>
      <c r="AP1284" s="37" t="str">
        <f t="shared" si="301"/>
        <v/>
      </c>
      <c r="AQ1284" s="37">
        <v>1276</v>
      </c>
      <c r="AR1284" s="37" t="str">
        <f t="shared" si="302"/>
        <v/>
      </c>
      <c r="AT1284" s="37" t="str">
        <f t="shared" si="303"/>
        <v/>
      </c>
      <c r="AV1284" s="22" t="str">
        <f t="shared" si="304"/>
        <v/>
      </c>
    </row>
    <row r="1285" spans="1:48" x14ac:dyDescent="0.25">
      <c r="A1285" s="14"/>
      <c r="B1285" s="145"/>
      <c r="C1285" s="146"/>
      <c r="D1285" s="147"/>
      <c r="E1285" s="147"/>
      <c r="F1285" s="148"/>
      <c r="G1285" s="149"/>
      <c r="H1285" s="150"/>
      <c r="I1285" s="151"/>
      <c r="J1285" s="152"/>
      <c r="K1285" s="14"/>
      <c r="L1285" s="162" t="str">
        <f t="shared" si="296"/>
        <v/>
      </c>
      <c r="M1285" s="163" t="str">
        <f t="shared" si="297"/>
        <v/>
      </c>
      <c r="N1285" s="164" t="str">
        <f t="shared" si="300"/>
        <v/>
      </c>
      <c r="O1285" s="14"/>
      <c r="P1285" s="172" t="str">
        <f>IF(I1285='Intro &amp; Setup'!$AC$49, Schedule!$P$7, "")</f>
        <v/>
      </c>
      <c r="Q1285" s="14"/>
      <c r="S1285" s="12" t="str">
        <f t="shared" si="298"/>
        <v/>
      </c>
      <c r="U1285" s="22">
        <f>IF(I1285='Intro &amp; Setup'!$AC$49, AF1285, 0)</f>
        <v>0</v>
      </c>
      <c r="V1285" s="57" t="str">
        <f t="shared" si="299"/>
        <v/>
      </c>
      <c r="X1285" s="5" t="str">
        <f t="shared" si="309"/>
        <v/>
      </c>
      <c r="Y1285" s="6" t="str">
        <f t="shared" si="309"/>
        <v/>
      </c>
      <c r="Z1285" s="7" t="str">
        <f t="shared" si="309"/>
        <v/>
      </c>
      <c r="AA1285" s="6"/>
      <c r="AB1285" s="32" t="str">
        <f t="shared" ca="1" si="310"/>
        <v/>
      </c>
      <c r="AC1285" s="59" t="str">
        <f t="shared" ca="1" si="310"/>
        <v/>
      </c>
      <c r="AD1285" s="60" t="str">
        <f t="shared" ca="1" si="310"/>
        <v/>
      </c>
      <c r="AE1285" s="59"/>
      <c r="AF1285" s="22" t="str">
        <f>IF(AND(I1285="", J1285=""), "", IF(AND(J1285="", 'Intro &amp; Setup'!$K$42&gt;0), 'Intro &amp; Setup'!$K$42, J1285))</f>
        <v/>
      </c>
      <c r="AO1285" s="37" t="str">
        <f>IF(B1285="", "", IF(COUNTIF($B$9:B1284, B1285)&gt;0, "", B1285))</f>
        <v/>
      </c>
      <c r="AP1285" s="37" t="str">
        <f t="shared" si="301"/>
        <v/>
      </c>
      <c r="AQ1285" s="37">
        <v>1277</v>
      </c>
      <c r="AR1285" s="37" t="str">
        <f t="shared" si="302"/>
        <v/>
      </c>
      <c r="AT1285" s="37" t="str">
        <f t="shared" si="303"/>
        <v/>
      </c>
      <c r="AV1285" s="22" t="str">
        <f t="shared" si="304"/>
        <v/>
      </c>
    </row>
    <row r="1286" spans="1:48" x14ac:dyDescent="0.25">
      <c r="A1286" s="14"/>
      <c r="B1286" s="145"/>
      <c r="C1286" s="146"/>
      <c r="D1286" s="147"/>
      <c r="E1286" s="147"/>
      <c r="F1286" s="148"/>
      <c r="G1286" s="149"/>
      <c r="H1286" s="150"/>
      <c r="I1286" s="151"/>
      <c r="J1286" s="152"/>
      <c r="K1286" s="14"/>
      <c r="L1286" s="162" t="str">
        <f t="shared" si="296"/>
        <v/>
      </c>
      <c r="M1286" s="163" t="str">
        <f t="shared" si="297"/>
        <v/>
      </c>
      <c r="N1286" s="164" t="str">
        <f t="shared" si="300"/>
        <v/>
      </c>
      <c r="O1286" s="14"/>
      <c r="P1286" s="172" t="str">
        <f>IF(I1286='Intro &amp; Setup'!$AC$49, Schedule!$P$7, "")</f>
        <v/>
      </c>
      <c r="Q1286" s="14"/>
      <c r="S1286" s="12" t="str">
        <f t="shared" si="298"/>
        <v/>
      </c>
      <c r="U1286" s="22">
        <f>IF(I1286='Intro &amp; Setup'!$AC$49, AF1286, 0)</f>
        <v>0</v>
      </c>
      <c r="V1286" s="57" t="str">
        <f t="shared" si="299"/>
        <v/>
      </c>
      <c r="X1286" s="5" t="str">
        <f t="shared" si="309"/>
        <v/>
      </c>
      <c r="Y1286" s="6" t="str">
        <f t="shared" si="309"/>
        <v/>
      </c>
      <c r="Z1286" s="7" t="str">
        <f t="shared" si="309"/>
        <v/>
      </c>
      <c r="AA1286" s="6"/>
      <c r="AB1286" s="32" t="str">
        <f t="shared" ca="1" si="310"/>
        <v/>
      </c>
      <c r="AC1286" s="59" t="str">
        <f t="shared" ca="1" si="310"/>
        <v/>
      </c>
      <c r="AD1286" s="60" t="str">
        <f t="shared" ca="1" si="310"/>
        <v/>
      </c>
      <c r="AE1286" s="59"/>
      <c r="AF1286" s="22" t="str">
        <f>IF(AND(I1286="", J1286=""), "", IF(AND(J1286="", 'Intro &amp; Setup'!$K$42&gt;0), 'Intro &amp; Setup'!$K$42, J1286))</f>
        <v/>
      </c>
      <c r="AO1286" s="37" t="str">
        <f>IF(B1286="", "", IF(COUNTIF($B$9:B1285, B1286)&gt;0, "", B1286))</f>
        <v/>
      </c>
      <c r="AP1286" s="37" t="str">
        <f t="shared" si="301"/>
        <v/>
      </c>
      <c r="AQ1286" s="37">
        <v>1278</v>
      </c>
      <c r="AR1286" s="37" t="str">
        <f t="shared" si="302"/>
        <v/>
      </c>
      <c r="AT1286" s="37" t="str">
        <f t="shared" si="303"/>
        <v/>
      </c>
      <c r="AV1286" s="22" t="str">
        <f t="shared" si="304"/>
        <v/>
      </c>
    </row>
    <row r="1287" spans="1:48" x14ac:dyDescent="0.25">
      <c r="A1287" s="14"/>
      <c r="B1287" s="145"/>
      <c r="C1287" s="146"/>
      <c r="D1287" s="147"/>
      <c r="E1287" s="147"/>
      <c r="F1287" s="148"/>
      <c r="G1287" s="149"/>
      <c r="H1287" s="150"/>
      <c r="I1287" s="151"/>
      <c r="J1287" s="152"/>
      <c r="K1287" s="14"/>
      <c r="L1287" s="162" t="str">
        <f t="shared" si="296"/>
        <v/>
      </c>
      <c r="M1287" s="163" t="str">
        <f t="shared" si="297"/>
        <v/>
      </c>
      <c r="N1287" s="164" t="str">
        <f t="shared" si="300"/>
        <v/>
      </c>
      <c r="O1287" s="14"/>
      <c r="P1287" s="172" t="str">
        <f>IF(I1287='Intro &amp; Setup'!$AC$49, Schedule!$P$7, "")</f>
        <v/>
      </c>
      <c r="Q1287" s="14"/>
      <c r="S1287" s="12" t="str">
        <f t="shared" si="298"/>
        <v/>
      </c>
      <c r="U1287" s="22">
        <f>IF(I1287='Intro &amp; Setup'!$AC$49, AF1287, 0)</f>
        <v>0</v>
      </c>
      <c r="V1287" s="57" t="str">
        <f t="shared" si="299"/>
        <v/>
      </c>
      <c r="X1287" s="5" t="str">
        <f t="shared" si="309"/>
        <v/>
      </c>
      <c r="Y1287" s="6" t="str">
        <f t="shared" si="309"/>
        <v/>
      </c>
      <c r="Z1287" s="7" t="str">
        <f t="shared" si="309"/>
        <v/>
      </c>
      <c r="AA1287" s="6"/>
      <c r="AB1287" s="32" t="str">
        <f t="shared" ca="1" si="310"/>
        <v/>
      </c>
      <c r="AC1287" s="59" t="str">
        <f t="shared" ca="1" si="310"/>
        <v/>
      </c>
      <c r="AD1287" s="60" t="str">
        <f t="shared" ca="1" si="310"/>
        <v/>
      </c>
      <c r="AE1287" s="59"/>
      <c r="AF1287" s="22" t="str">
        <f>IF(AND(I1287="", J1287=""), "", IF(AND(J1287="", 'Intro &amp; Setup'!$K$42&gt;0), 'Intro &amp; Setup'!$K$42, J1287))</f>
        <v/>
      </c>
      <c r="AO1287" s="37" t="str">
        <f>IF(B1287="", "", IF(COUNTIF($B$9:B1286, B1287)&gt;0, "", B1287))</f>
        <v/>
      </c>
      <c r="AP1287" s="37" t="str">
        <f t="shared" si="301"/>
        <v/>
      </c>
      <c r="AQ1287" s="37">
        <v>1279</v>
      </c>
      <c r="AR1287" s="37" t="str">
        <f t="shared" si="302"/>
        <v/>
      </c>
      <c r="AT1287" s="37" t="str">
        <f t="shared" si="303"/>
        <v/>
      </c>
      <c r="AV1287" s="22" t="str">
        <f t="shared" si="304"/>
        <v/>
      </c>
    </row>
    <row r="1288" spans="1:48" x14ac:dyDescent="0.25">
      <c r="A1288" s="14"/>
      <c r="B1288" s="145"/>
      <c r="C1288" s="146"/>
      <c r="D1288" s="147"/>
      <c r="E1288" s="147"/>
      <c r="F1288" s="148"/>
      <c r="G1288" s="149"/>
      <c r="H1288" s="150"/>
      <c r="I1288" s="151"/>
      <c r="J1288" s="152"/>
      <c r="K1288" s="14"/>
      <c r="L1288" s="162" t="str">
        <f t="shared" si="296"/>
        <v/>
      </c>
      <c r="M1288" s="163" t="str">
        <f t="shared" si="297"/>
        <v/>
      </c>
      <c r="N1288" s="164" t="str">
        <f t="shared" si="300"/>
        <v/>
      </c>
      <c r="O1288" s="14"/>
      <c r="P1288" s="172" t="str">
        <f>IF(I1288='Intro &amp; Setup'!$AC$49, Schedule!$P$7, "")</f>
        <v/>
      </c>
      <c r="Q1288" s="14"/>
      <c r="S1288" s="12" t="str">
        <f t="shared" si="298"/>
        <v/>
      </c>
      <c r="U1288" s="22">
        <f>IF(I1288='Intro &amp; Setup'!$AC$49, AF1288, 0)</f>
        <v>0</v>
      </c>
      <c r="V1288" s="57" t="str">
        <f t="shared" si="299"/>
        <v/>
      </c>
      <c r="X1288" s="5" t="str">
        <f t="shared" si="309"/>
        <v/>
      </c>
      <c r="Y1288" s="6" t="str">
        <f t="shared" si="309"/>
        <v/>
      </c>
      <c r="Z1288" s="7" t="str">
        <f t="shared" si="309"/>
        <v/>
      </c>
      <c r="AA1288" s="6"/>
      <c r="AB1288" s="32" t="str">
        <f t="shared" ca="1" si="310"/>
        <v/>
      </c>
      <c r="AC1288" s="59" t="str">
        <f t="shared" ca="1" si="310"/>
        <v/>
      </c>
      <c r="AD1288" s="60" t="str">
        <f t="shared" ca="1" si="310"/>
        <v/>
      </c>
      <c r="AE1288" s="59"/>
      <c r="AF1288" s="22" t="str">
        <f>IF(AND(I1288="", J1288=""), "", IF(AND(J1288="", 'Intro &amp; Setup'!$K$42&gt;0), 'Intro &amp; Setup'!$K$42, J1288))</f>
        <v/>
      </c>
      <c r="AO1288" s="37" t="str">
        <f>IF(B1288="", "", IF(COUNTIF($B$9:B1287, B1288)&gt;0, "", B1288))</f>
        <v/>
      </c>
      <c r="AP1288" s="37" t="str">
        <f t="shared" si="301"/>
        <v/>
      </c>
      <c r="AQ1288" s="37">
        <v>1280</v>
      </c>
      <c r="AR1288" s="37" t="str">
        <f t="shared" si="302"/>
        <v/>
      </c>
      <c r="AT1288" s="37" t="str">
        <f t="shared" si="303"/>
        <v/>
      </c>
      <c r="AV1288" s="22" t="str">
        <f t="shared" si="304"/>
        <v/>
      </c>
    </row>
    <row r="1289" spans="1:48" x14ac:dyDescent="0.25">
      <c r="A1289" s="14"/>
      <c r="B1289" s="145"/>
      <c r="C1289" s="146"/>
      <c r="D1289" s="147"/>
      <c r="E1289" s="147"/>
      <c r="F1289" s="148"/>
      <c r="G1289" s="149"/>
      <c r="H1289" s="150"/>
      <c r="I1289" s="151"/>
      <c r="J1289" s="152"/>
      <c r="K1289" s="14"/>
      <c r="L1289" s="162" t="str">
        <f t="shared" ref="L1289:L1352" si="311">IF(I1289="", "", IFERROR((SUMIF($S$9:$S$5008, S1289, $U$9:$U$5008))-(INDEX($AJ$3:$AJ$14, MATCH(S1289, $AI$3:$AI$14, 0))), ""))</f>
        <v/>
      </c>
      <c r="M1289" s="163" t="str">
        <f t="shared" ref="M1289:M1352" si="312">IF(H1289="", "", (SUMIF($H$9:$H$5008, "&lt;" &amp; V1289, $U$9:$U$5008))-(SUMIF($AH$3:$AH$14, "&lt;" &amp; V1289, $AJ$3:$AJ$14)))</f>
        <v/>
      </c>
      <c r="N1289" s="164" t="str">
        <f t="shared" si="300"/>
        <v/>
      </c>
      <c r="O1289" s="14"/>
      <c r="P1289" s="172" t="str">
        <f>IF(I1289='Intro &amp; Setup'!$AC$49, Schedule!$P$7, "")</f>
        <v/>
      </c>
      <c r="Q1289" s="14"/>
      <c r="S1289" s="12" t="str">
        <f t="shared" ref="S1289:S1352" si="313">IF(H1289="", "", TEXT(H1289, "mmmm yyyy"))</f>
        <v/>
      </c>
      <c r="U1289" s="22">
        <f>IF(I1289='Intro &amp; Setup'!$AC$49, AF1289, 0)</f>
        <v>0</v>
      </c>
      <c r="V1289" s="57" t="str">
        <f t="shared" ref="V1289:V1352" si="314">IF(H1289="", "", DATE(YEAR(H1289), MONTH(H1289), DAY(1)))</f>
        <v/>
      </c>
      <c r="X1289" s="5" t="str">
        <f t="shared" ref="X1289:Z1308" si="315">IF($I1289="", "", IF($S1289=X$8, $I1289, ""))</f>
        <v/>
      </c>
      <c r="Y1289" s="6" t="str">
        <f t="shared" si="315"/>
        <v/>
      </c>
      <c r="Z1289" s="7" t="str">
        <f t="shared" si="315"/>
        <v/>
      </c>
      <c r="AA1289" s="6"/>
      <c r="AB1289" s="32" t="str">
        <f t="shared" ref="AB1289:AD1308" ca="1" si="316">IF($S1289=AB$8, $AF1289, "")</f>
        <v/>
      </c>
      <c r="AC1289" s="59" t="str">
        <f t="shared" ca="1" si="316"/>
        <v/>
      </c>
      <c r="AD1289" s="60" t="str">
        <f t="shared" ca="1" si="316"/>
        <v/>
      </c>
      <c r="AE1289" s="59"/>
      <c r="AF1289" s="22" t="str">
        <f>IF(AND(I1289="", J1289=""), "", IF(AND(J1289="", 'Intro &amp; Setup'!$K$42&gt;0), 'Intro &amp; Setup'!$K$42, J1289))</f>
        <v/>
      </c>
      <c r="AO1289" s="37" t="str">
        <f>IF(B1289="", "", IF(COUNTIF($B$9:B1288, B1289)&gt;0, "", B1289))</f>
        <v/>
      </c>
      <c r="AP1289" s="37" t="str">
        <f t="shared" si="301"/>
        <v/>
      </c>
      <c r="AQ1289" s="37">
        <v>1281</v>
      </c>
      <c r="AR1289" s="37" t="str">
        <f t="shared" si="302"/>
        <v/>
      </c>
      <c r="AT1289" s="37" t="str">
        <f t="shared" si="303"/>
        <v/>
      </c>
      <c r="AV1289" s="22" t="str">
        <f t="shared" si="304"/>
        <v/>
      </c>
    </row>
    <row r="1290" spans="1:48" x14ac:dyDescent="0.25">
      <c r="A1290" s="14"/>
      <c r="B1290" s="145"/>
      <c r="C1290" s="146"/>
      <c r="D1290" s="147"/>
      <c r="E1290" s="147"/>
      <c r="F1290" s="148"/>
      <c r="G1290" s="149"/>
      <c r="H1290" s="150"/>
      <c r="I1290" s="151"/>
      <c r="J1290" s="152"/>
      <c r="K1290" s="14"/>
      <c r="L1290" s="162" t="str">
        <f t="shared" si="311"/>
        <v/>
      </c>
      <c r="M1290" s="163" t="str">
        <f t="shared" si="312"/>
        <v/>
      </c>
      <c r="N1290" s="164" t="str">
        <f t="shared" ref="N1290:N1353" si="317">IF(OR(L1290="", M1290=""), "", L1290+M1290)</f>
        <v/>
      </c>
      <c r="O1290" s="14"/>
      <c r="P1290" s="172" t="str">
        <f>IF(I1290='Intro &amp; Setup'!$AC$49, Schedule!$P$7, "")</f>
        <v/>
      </c>
      <c r="Q1290" s="14"/>
      <c r="S1290" s="12" t="str">
        <f t="shared" si="313"/>
        <v/>
      </c>
      <c r="U1290" s="22">
        <f>IF(I1290='Intro &amp; Setup'!$AC$49, AF1290, 0)</f>
        <v>0</v>
      </c>
      <c r="V1290" s="57" t="str">
        <f t="shared" si="314"/>
        <v/>
      </c>
      <c r="X1290" s="5" t="str">
        <f t="shared" si="315"/>
        <v/>
      </c>
      <c r="Y1290" s="6" t="str">
        <f t="shared" si="315"/>
        <v/>
      </c>
      <c r="Z1290" s="7" t="str">
        <f t="shared" si="315"/>
        <v/>
      </c>
      <c r="AA1290" s="6"/>
      <c r="AB1290" s="32" t="str">
        <f t="shared" ca="1" si="316"/>
        <v/>
      </c>
      <c r="AC1290" s="59" t="str">
        <f t="shared" ca="1" si="316"/>
        <v/>
      </c>
      <c r="AD1290" s="60" t="str">
        <f t="shared" ca="1" si="316"/>
        <v/>
      </c>
      <c r="AE1290" s="59"/>
      <c r="AF1290" s="22" t="str">
        <f>IF(AND(I1290="", J1290=""), "", IF(AND(J1290="", 'Intro &amp; Setup'!$K$42&gt;0), 'Intro &amp; Setup'!$K$42, J1290))</f>
        <v/>
      </c>
      <c r="AO1290" s="37" t="str">
        <f>IF(B1290="", "", IF(COUNTIF($B$9:B1289, B1290)&gt;0, "", B1290))</f>
        <v/>
      </c>
      <c r="AP1290" s="37" t="str">
        <f t="shared" ref="AP1290:AP1353" si="318">IF(AO1290="", "", COUNTIF($AO$9:$AO$5008, "&lt;"&amp;AO1290)+1-$AP$7)</f>
        <v/>
      </c>
      <c r="AQ1290" s="37">
        <v>1282</v>
      </c>
      <c r="AR1290" s="37" t="str">
        <f t="shared" ref="AR1290:AR1353" si="319">IFERROR(INDEX($AO$9:$AO$5008, MATCH(AQ1290, $AP$9:$AP$5008, 0)), "")</f>
        <v/>
      </c>
      <c r="AT1290" s="37" t="str">
        <f t="shared" ref="AT1290:AT1353" si="320">IF($B1290=$AT$6, $S1290, "")</f>
        <v/>
      </c>
      <c r="AV1290" s="22" t="str">
        <f t="shared" ref="AV1290:AV1353" si="321">IF(AND($AT$6=$B1290, $I1290=$I$5), $J1290, "")</f>
        <v/>
      </c>
    </row>
    <row r="1291" spans="1:48" x14ac:dyDescent="0.25">
      <c r="A1291" s="14"/>
      <c r="B1291" s="145"/>
      <c r="C1291" s="146"/>
      <c r="D1291" s="147"/>
      <c r="E1291" s="147"/>
      <c r="F1291" s="148"/>
      <c r="G1291" s="149"/>
      <c r="H1291" s="150"/>
      <c r="I1291" s="151"/>
      <c r="J1291" s="152"/>
      <c r="K1291" s="14"/>
      <c r="L1291" s="162" t="str">
        <f t="shared" si="311"/>
        <v/>
      </c>
      <c r="M1291" s="163" t="str">
        <f t="shared" si="312"/>
        <v/>
      </c>
      <c r="N1291" s="164" t="str">
        <f t="shared" si="317"/>
        <v/>
      </c>
      <c r="O1291" s="14"/>
      <c r="P1291" s="172" t="str">
        <f>IF(I1291='Intro &amp; Setup'!$AC$49, Schedule!$P$7, "")</f>
        <v/>
      </c>
      <c r="Q1291" s="14"/>
      <c r="S1291" s="12" t="str">
        <f t="shared" si="313"/>
        <v/>
      </c>
      <c r="U1291" s="22">
        <f>IF(I1291='Intro &amp; Setup'!$AC$49, AF1291, 0)</f>
        <v>0</v>
      </c>
      <c r="V1291" s="57" t="str">
        <f t="shared" si="314"/>
        <v/>
      </c>
      <c r="X1291" s="5" t="str">
        <f t="shared" si="315"/>
        <v/>
      </c>
      <c r="Y1291" s="6" t="str">
        <f t="shared" si="315"/>
        <v/>
      </c>
      <c r="Z1291" s="7" t="str">
        <f t="shared" si="315"/>
        <v/>
      </c>
      <c r="AA1291" s="6"/>
      <c r="AB1291" s="32" t="str">
        <f t="shared" ca="1" si="316"/>
        <v/>
      </c>
      <c r="AC1291" s="59" t="str">
        <f t="shared" ca="1" si="316"/>
        <v/>
      </c>
      <c r="AD1291" s="60" t="str">
        <f t="shared" ca="1" si="316"/>
        <v/>
      </c>
      <c r="AE1291" s="59"/>
      <c r="AF1291" s="22" t="str">
        <f>IF(AND(I1291="", J1291=""), "", IF(AND(J1291="", 'Intro &amp; Setup'!$K$42&gt;0), 'Intro &amp; Setup'!$K$42, J1291))</f>
        <v/>
      </c>
      <c r="AO1291" s="37" t="str">
        <f>IF(B1291="", "", IF(COUNTIF($B$9:B1290, B1291)&gt;0, "", B1291))</f>
        <v/>
      </c>
      <c r="AP1291" s="37" t="str">
        <f t="shared" si="318"/>
        <v/>
      </c>
      <c r="AQ1291" s="37">
        <v>1283</v>
      </c>
      <c r="AR1291" s="37" t="str">
        <f t="shared" si="319"/>
        <v/>
      </c>
      <c r="AT1291" s="37" t="str">
        <f t="shared" si="320"/>
        <v/>
      </c>
      <c r="AV1291" s="22" t="str">
        <f t="shared" si="321"/>
        <v/>
      </c>
    </row>
    <row r="1292" spans="1:48" x14ac:dyDescent="0.25">
      <c r="A1292" s="14"/>
      <c r="B1292" s="145"/>
      <c r="C1292" s="146"/>
      <c r="D1292" s="147"/>
      <c r="E1292" s="147"/>
      <c r="F1292" s="148"/>
      <c r="G1292" s="149"/>
      <c r="H1292" s="150"/>
      <c r="I1292" s="151"/>
      <c r="J1292" s="152"/>
      <c r="K1292" s="14"/>
      <c r="L1292" s="162" t="str">
        <f t="shared" si="311"/>
        <v/>
      </c>
      <c r="M1292" s="163" t="str">
        <f t="shared" si="312"/>
        <v/>
      </c>
      <c r="N1292" s="164" t="str">
        <f t="shared" si="317"/>
        <v/>
      </c>
      <c r="O1292" s="14"/>
      <c r="P1292" s="172" t="str">
        <f>IF(I1292='Intro &amp; Setup'!$AC$49, Schedule!$P$7, "")</f>
        <v/>
      </c>
      <c r="Q1292" s="14"/>
      <c r="S1292" s="12" t="str">
        <f t="shared" si="313"/>
        <v/>
      </c>
      <c r="U1292" s="22">
        <f>IF(I1292='Intro &amp; Setup'!$AC$49, AF1292, 0)</f>
        <v>0</v>
      </c>
      <c r="V1292" s="57" t="str">
        <f t="shared" si="314"/>
        <v/>
      </c>
      <c r="X1292" s="5" t="str">
        <f t="shared" si="315"/>
        <v/>
      </c>
      <c r="Y1292" s="6" t="str">
        <f t="shared" si="315"/>
        <v/>
      </c>
      <c r="Z1292" s="7" t="str">
        <f t="shared" si="315"/>
        <v/>
      </c>
      <c r="AA1292" s="6"/>
      <c r="AB1292" s="32" t="str">
        <f t="shared" ca="1" si="316"/>
        <v/>
      </c>
      <c r="AC1292" s="59" t="str">
        <f t="shared" ca="1" si="316"/>
        <v/>
      </c>
      <c r="AD1292" s="60" t="str">
        <f t="shared" ca="1" si="316"/>
        <v/>
      </c>
      <c r="AE1292" s="59"/>
      <c r="AF1292" s="22" t="str">
        <f>IF(AND(I1292="", J1292=""), "", IF(AND(J1292="", 'Intro &amp; Setup'!$K$42&gt;0), 'Intro &amp; Setup'!$K$42, J1292))</f>
        <v/>
      </c>
      <c r="AO1292" s="37" t="str">
        <f>IF(B1292="", "", IF(COUNTIF($B$9:B1291, B1292)&gt;0, "", B1292))</f>
        <v/>
      </c>
      <c r="AP1292" s="37" t="str">
        <f t="shared" si="318"/>
        <v/>
      </c>
      <c r="AQ1292" s="37">
        <v>1284</v>
      </c>
      <c r="AR1292" s="37" t="str">
        <f t="shared" si="319"/>
        <v/>
      </c>
      <c r="AT1292" s="37" t="str">
        <f t="shared" si="320"/>
        <v/>
      </c>
      <c r="AV1292" s="22" t="str">
        <f t="shared" si="321"/>
        <v/>
      </c>
    </row>
    <row r="1293" spans="1:48" x14ac:dyDescent="0.25">
      <c r="A1293" s="14"/>
      <c r="B1293" s="145"/>
      <c r="C1293" s="146"/>
      <c r="D1293" s="147"/>
      <c r="E1293" s="147"/>
      <c r="F1293" s="148"/>
      <c r="G1293" s="149"/>
      <c r="H1293" s="150"/>
      <c r="I1293" s="151"/>
      <c r="J1293" s="152"/>
      <c r="K1293" s="14"/>
      <c r="L1293" s="162" t="str">
        <f t="shared" si="311"/>
        <v/>
      </c>
      <c r="M1293" s="163" t="str">
        <f t="shared" si="312"/>
        <v/>
      </c>
      <c r="N1293" s="164" t="str">
        <f t="shared" si="317"/>
        <v/>
      </c>
      <c r="O1293" s="14"/>
      <c r="P1293" s="172" t="str">
        <f>IF(I1293='Intro &amp; Setup'!$AC$49, Schedule!$P$7, "")</f>
        <v/>
      </c>
      <c r="Q1293" s="14"/>
      <c r="S1293" s="12" t="str">
        <f t="shared" si="313"/>
        <v/>
      </c>
      <c r="U1293" s="22">
        <f>IF(I1293='Intro &amp; Setup'!$AC$49, AF1293, 0)</f>
        <v>0</v>
      </c>
      <c r="V1293" s="57" t="str">
        <f t="shared" si="314"/>
        <v/>
      </c>
      <c r="X1293" s="5" t="str">
        <f t="shared" si="315"/>
        <v/>
      </c>
      <c r="Y1293" s="6" t="str">
        <f t="shared" si="315"/>
        <v/>
      </c>
      <c r="Z1293" s="7" t="str">
        <f t="shared" si="315"/>
        <v/>
      </c>
      <c r="AA1293" s="6"/>
      <c r="AB1293" s="32" t="str">
        <f t="shared" ca="1" si="316"/>
        <v/>
      </c>
      <c r="AC1293" s="59" t="str">
        <f t="shared" ca="1" si="316"/>
        <v/>
      </c>
      <c r="AD1293" s="60" t="str">
        <f t="shared" ca="1" si="316"/>
        <v/>
      </c>
      <c r="AE1293" s="59"/>
      <c r="AF1293" s="22" t="str">
        <f>IF(AND(I1293="", J1293=""), "", IF(AND(J1293="", 'Intro &amp; Setup'!$K$42&gt;0), 'Intro &amp; Setup'!$K$42, J1293))</f>
        <v/>
      </c>
      <c r="AO1293" s="37" t="str">
        <f>IF(B1293="", "", IF(COUNTIF($B$9:B1292, B1293)&gt;0, "", B1293))</f>
        <v/>
      </c>
      <c r="AP1293" s="37" t="str">
        <f t="shared" si="318"/>
        <v/>
      </c>
      <c r="AQ1293" s="37">
        <v>1285</v>
      </c>
      <c r="AR1293" s="37" t="str">
        <f t="shared" si="319"/>
        <v/>
      </c>
      <c r="AT1293" s="37" t="str">
        <f t="shared" si="320"/>
        <v/>
      </c>
      <c r="AV1293" s="22" t="str">
        <f t="shared" si="321"/>
        <v/>
      </c>
    </row>
    <row r="1294" spans="1:48" x14ac:dyDescent="0.25">
      <c r="A1294" s="14"/>
      <c r="B1294" s="145"/>
      <c r="C1294" s="146"/>
      <c r="D1294" s="147"/>
      <c r="E1294" s="147"/>
      <c r="F1294" s="148"/>
      <c r="G1294" s="149"/>
      <c r="H1294" s="150"/>
      <c r="I1294" s="151"/>
      <c r="J1294" s="152"/>
      <c r="K1294" s="14"/>
      <c r="L1294" s="162" t="str">
        <f t="shared" si="311"/>
        <v/>
      </c>
      <c r="M1294" s="163" t="str">
        <f t="shared" si="312"/>
        <v/>
      </c>
      <c r="N1294" s="164" t="str">
        <f t="shared" si="317"/>
        <v/>
      </c>
      <c r="O1294" s="14"/>
      <c r="P1294" s="172" t="str">
        <f>IF(I1294='Intro &amp; Setup'!$AC$49, Schedule!$P$7, "")</f>
        <v/>
      </c>
      <c r="Q1294" s="14"/>
      <c r="S1294" s="12" t="str">
        <f t="shared" si="313"/>
        <v/>
      </c>
      <c r="U1294" s="22">
        <f>IF(I1294='Intro &amp; Setup'!$AC$49, AF1294, 0)</f>
        <v>0</v>
      </c>
      <c r="V1294" s="57" t="str">
        <f t="shared" si="314"/>
        <v/>
      </c>
      <c r="X1294" s="5" t="str">
        <f t="shared" si="315"/>
        <v/>
      </c>
      <c r="Y1294" s="6" t="str">
        <f t="shared" si="315"/>
        <v/>
      </c>
      <c r="Z1294" s="7" t="str">
        <f t="shared" si="315"/>
        <v/>
      </c>
      <c r="AA1294" s="6"/>
      <c r="AB1294" s="32" t="str">
        <f t="shared" ca="1" si="316"/>
        <v/>
      </c>
      <c r="AC1294" s="59" t="str">
        <f t="shared" ca="1" si="316"/>
        <v/>
      </c>
      <c r="AD1294" s="60" t="str">
        <f t="shared" ca="1" si="316"/>
        <v/>
      </c>
      <c r="AE1294" s="59"/>
      <c r="AF1294" s="22" t="str">
        <f>IF(AND(I1294="", J1294=""), "", IF(AND(J1294="", 'Intro &amp; Setup'!$K$42&gt;0), 'Intro &amp; Setup'!$K$42, J1294))</f>
        <v/>
      </c>
      <c r="AO1294" s="37" t="str">
        <f>IF(B1294="", "", IF(COUNTIF($B$9:B1293, B1294)&gt;0, "", B1294))</f>
        <v/>
      </c>
      <c r="AP1294" s="37" t="str">
        <f t="shared" si="318"/>
        <v/>
      </c>
      <c r="AQ1294" s="37">
        <v>1286</v>
      </c>
      <c r="AR1294" s="37" t="str">
        <f t="shared" si="319"/>
        <v/>
      </c>
      <c r="AT1294" s="37" t="str">
        <f t="shared" si="320"/>
        <v/>
      </c>
      <c r="AV1294" s="22" t="str">
        <f t="shared" si="321"/>
        <v/>
      </c>
    </row>
    <row r="1295" spans="1:48" x14ac:dyDescent="0.25">
      <c r="A1295" s="14"/>
      <c r="B1295" s="145"/>
      <c r="C1295" s="146"/>
      <c r="D1295" s="147"/>
      <c r="E1295" s="147"/>
      <c r="F1295" s="148"/>
      <c r="G1295" s="149"/>
      <c r="H1295" s="150"/>
      <c r="I1295" s="151"/>
      <c r="J1295" s="152"/>
      <c r="K1295" s="14"/>
      <c r="L1295" s="162" t="str">
        <f t="shared" si="311"/>
        <v/>
      </c>
      <c r="M1295" s="163" t="str">
        <f t="shared" si="312"/>
        <v/>
      </c>
      <c r="N1295" s="164" t="str">
        <f t="shared" si="317"/>
        <v/>
      </c>
      <c r="O1295" s="14"/>
      <c r="P1295" s="172" t="str">
        <f>IF(I1295='Intro &amp; Setup'!$AC$49, Schedule!$P$7, "")</f>
        <v/>
      </c>
      <c r="Q1295" s="14"/>
      <c r="S1295" s="12" t="str">
        <f t="shared" si="313"/>
        <v/>
      </c>
      <c r="U1295" s="22">
        <f>IF(I1295='Intro &amp; Setup'!$AC$49, AF1295, 0)</f>
        <v>0</v>
      </c>
      <c r="V1295" s="57" t="str">
        <f t="shared" si="314"/>
        <v/>
      </c>
      <c r="X1295" s="5" t="str">
        <f t="shared" si="315"/>
        <v/>
      </c>
      <c r="Y1295" s="6" t="str">
        <f t="shared" si="315"/>
        <v/>
      </c>
      <c r="Z1295" s="7" t="str">
        <f t="shared" si="315"/>
        <v/>
      </c>
      <c r="AA1295" s="6"/>
      <c r="AB1295" s="32" t="str">
        <f t="shared" ca="1" si="316"/>
        <v/>
      </c>
      <c r="AC1295" s="59" t="str">
        <f t="shared" ca="1" si="316"/>
        <v/>
      </c>
      <c r="AD1295" s="60" t="str">
        <f t="shared" ca="1" si="316"/>
        <v/>
      </c>
      <c r="AE1295" s="59"/>
      <c r="AF1295" s="22" t="str">
        <f>IF(AND(I1295="", J1295=""), "", IF(AND(J1295="", 'Intro &amp; Setup'!$K$42&gt;0), 'Intro &amp; Setup'!$K$42, J1295))</f>
        <v/>
      </c>
      <c r="AO1295" s="37" t="str">
        <f>IF(B1295="", "", IF(COUNTIF($B$9:B1294, B1295)&gt;0, "", B1295))</f>
        <v/>
      </c>
      <c r="AP1295" s="37" t="str">
        <f t="shared" si="318"/>
        <v/>
      </c>
      <c r="AQ1295" s="37">
        <v>1287</v>
      </c>
      <c r="AR1295" s="37" t="str">
        <f t="shared" si="319"/>
        <v/>
      </c>
      <c r="AT1295" s="37" t="str">
        <f t="shared" si="320"/>
        <v/>
      </c>
      <c r="AV1295" s="22" t="str">
        <f t="shared" si="321"/>
        <v/>
      </c>
    </row>
    <row r="1296" spans="1:48" x14ac:dyDescent="0.25">
      <c r="A1296" s="14"/>
      <c r="B1296" s="145"/>
      <c r="C1296" s="146"/>
      <c r="D1296" s="147"/>
      <c r="E1296" s="147"/>
      <c r="F1296" s="148"/>
      <c r="G1296" s="149"/>
      <c r="H1296" s="150"/>
      <c r="I1296" s="151"/>
      <c r="J1296" s="152"/>
      <c r="K1296" s="14"/>
      <c r="L1296" s="162" t="str">
        <f t="shared" si="311"/>
        <v/>
      </c>
      <c r="M1296" s="163" t="str">
        <f t="shared" si="312"/>
        <v/>
      </c>
      <c r="N1296" s="164" t="str">
        <f t="shared" si="317"/>
        <v/>
      </c>
      <c r="O1296" s="14"/>
      <c r="P1296" s="172" t="str">
        <f>IF(I1296='Intro &amp; Setup'!$AC$49, Schedule!$P$7, "")</f>
        <v/>
      </c>
      <c r="Q1296" s="14"/>
      <c r="S1296" s="12" t="str">
        <f t="shared" si="313"/>
        <v/>
      </c>
      <c r="U1296" s="22">
        <f>IF(I1296='Intro &amp; Setup'!$AC$49, AF1296, 0)</f>
        <v>0</v>
      </c>
      <c r="V1296" s="57" t="str">
        <f t="shared" si="314"/>
        <v/>
      </c>
      <c r="X1296" s="5" t="str">
        <f t="shared" si="315"/>
        <v/>
      </c>
      <c r="Y1296" s="6" t="str">
        <f t="shared" si="315"/>
        <v/>
      </c>
      <c r="Z1296" s="7" t="str">
        <f t="shared" si="315"/>
        <v/>
      </c>
      <c r="AA1296" s="6"/>
      <c r="AB1296" s="32" t="str">
        <f t="shared" ca="1" si="316"/>
        <v/>
      </c>
      <c r="AC1296" s="59" t="str">
        <f t="shared" ca="1" si="316"/>
        <v/>
      </c>
      <c r="AD1296" s="60" t="str">
        <f t="shared" ca="1" si="316"/>
        <v/>
      </c>
      <c r="AE1296" s="59"/>
      <c r="AF1296" s="22" t="str">
        <f>IF(AND(I1296="", J1296=""), "", IF(AND(J1296="", 'Intro &amp; Setup'!$K$42&gt;0), 'Intro &amp; Setup'!$K$42, J1296))</f>
        <v/>
      </c>
      <c r="AO1296" s="37" t="str">
        <f>IF(B1296="", "", IF(COUNTIF($B$9:B1295, B1296)&gt;0, "", B1296))</f>
        <v/>
      </c>
      <c r="AP1296" s="37" t="str">
        <f t="shared" si="318"/>
        <v/>
      </c>
      <c r="AQ1296" s="37">
        <v>1288</v>
      </c>
      <c r="AR1296" s="37" t="str">
        <f t="shared" si="319"/>
        <v/>
      </c>
      <c r="AT1296" s="37" t="str">
        <f t="shared" si="320"/>
        <v/>
      </c>
      <c r="AV1296" s="22" t="str">
        <f t="shared" si="321"/>
        <v/>
      </c>
    </row>
    <row r="1297" spans="1:48" x14ac:dyDescent="0.25">
      <c r="A1297" s="14"/>
      <c r="B1297" s="145"/>
      <c r="C1297" s="146"/>
      <c r="D1297" s="147"/>
      <c r="E1297" s="147"/>
      <c r="F1297" s="148"/>
      <c r="G1297" s="149"/>
      <c r="H1297" s="150"/>
      <c r="I1297" s="151"/>
      <c r="J1297" s="152"/>
      <c r="K1297" s="14"/>
      <c r="L1297" s="162" t="str">
        <f t="shared" si="311"/>
        <v/>
      </c>
      <c r="M1297" s="163" t="str">
        <f t="shared" si="312"/>
        <v/>
      </c>
      <c r="N1297" s="164" t="str">
        <f t="shared" si="317"/>
        <v/>
      </c>
      <c r="O1297" s="14"/>
      <c r="P1297" s="172" t="str">
        <f>IF(I1297='Intro &amp; Setup'!$AC$49, Schedule!$P$7, "")</f>
        <v/>
      </c>
      <c r="Q1297" s="14"/>
      <c r="S1297" s="12" t="str">
        <f t="shared" si="313"/>
        <v/>
      </c>
      <c r="U1297" s="22">
        <f>IF(I1297='Intro &amp; Setup'!$AC$49, AF1297, 0)</f>
        <v>0</v>
      </c>
      <c r="V1297" s="57" t="str">
        <f t="shared" si="314"/>
        <v/>
      </c>
      <c r="X1297" s="5" t="str">
        <f t="shared" si="315"/>
        <v/>
      </c>
      <c r="Y1297" s="6" t="str">
        <f t="shared" si="315"/>
        <v/>
      </c>
      <c r="Z1297" s="7" t="str">
        <f t="shared" si="315"/>
        <v/>
      </c>
      <c r="AA1297" s="6"/>
      <c r="AB1297" s="32" t="str">
        <f t="shared" ca="1" si="316"/>
        <v/>
      </c>
      <c r="AC1297" s="59" t="str">
        <f t="shared" ca="1" si="316"/>
        <v/>
      </c>
      <c r="AD1297" s="60" t="str">
        <f t="shared" ca="1" si="316"/>
        <v/>
      </c>
      <c r="AE1297" s="59"/>
      <c r="AF1297" s="22" t="str">
        <f>IF(AND(I1297="", J1297=""), "", IF(AND(J1297="", 'Intro &amp; Setup'!$K$42&gt;0), 'Intro &amp; Setup'!$K$42, J1297))</f>
        <v/>
      </c>
      <c r="AO1297" s="37" t="str">
        <f>IF(B1297="", "", IF(COUNTIF($B$9:B1296, B1297)&gt;0, "", B1297))</f>
        <v/>
      </c>
      <c r="AP1297" s="37" t="str">
        <f t="shared" si="318"/>
        <v/>
      </c>
      <c r="AQ1297" s="37">
        <v>1289</v>
      </c>
      <c r="AR1297" s="37" t="str">
        <f t="shared" si="319"/>
        <v/>
      </c>
      <c r="AT1297" s="37" t="str">
        <f t="shared" si="320"/>
        <v/>
      </c>
      <c r="AV1297" s="22" t="str">
        <f t="shared" si="321"/>
        <v/>
      </c>
    </row>
    <row r="1298" spans="1:48" x14ac:dyDescent="0.25">
      <c r="A1298" s="14"/>
      <c r="B1298" s="145"/>
      <c r="C1298" s="146"/>
      <c r="D1298" s="147"/>
      <c r="E1298" s="147"/>
      <c r="F1298" s="148"/>
      <c r="G1298" s="149"/>
      <c r="H1298" s="150"/>
      <c r="I1298" s="151"/>
      <c r="J1298" s="152"/>
      <c r="K1298" s="14"/>
      <c r="L1298" s="162" t="str">
        <f t="shared" si="311"/>
        <v/>
      </c>
      <c r="M1298" s="163" t="str">
        <f t="shared" si="312"/>
        <v/>
      </c>
      <c r="N1298" s="164" t="str">
        <f t="shared" si="317"/>
        <v/>
      </c>
      <c r="O1298" s="14"/>
      <c r="P1298" s="172" t="str">
        <f>IF(I1298='Intro &amp; Setup'!$AC$49, Schedule!$P$7, "")</f>
        <v/>
      </c>
      <c r="Q1298" s="14"/>
      <c r="S1298" s="12" t="str">
        <f t="shared" si="313"/>
        <v/>
      </c>
      <c r="U1298" s="22">
        <f>IF(I1298='Intro &amp; Setup'!$AC$49, AF1298, 0)</f>
        <v>0</v>
      </c>
      <c r="V1298" s="57" t="str">
        <f t="shared" si="314"/>
        <v/>
      </c>
      <c r="X1298" s="5" t="str">
        <f t="shared" si="315"/>
        <v/>
      </c>
      <c r="Y1298" s="6" t="str">
        <f t="shared" si="315"/>
        <v/>
      </c>
      <c r="Z1298" s="7" t="str">
        <f t="shared" si="315"/>
        <v/>
      </c>
      <c r="AA1298" s="6"/>
      <c r="AB1298" s="32" t="str">
        <f t="shared" ca="1" si="316"/>
        <v/>
      </c>
      <c r="AC1298" s="59" t="str">
        <f t="shared" ca="1" si="316"/>
        <v/>
      </c>
      <c r="AD1298" s="60" t="str">
        <f t="shared" ca="1" si="316"/>
        <v/>
      </c>
      <c r="AE1298" s="59"/>
      <c r="AF1298" s="22" t="str">
        <f>IF(AND(I1298="", J1298=""), "", IF(AND(J1298="", 'Intro &amp; Setup'!$K$42&gt;0), 'Intro &amp; Setup'!$K$42, J1298))</f>
        <v/>
      </c>
      <c r="AO1298" s="37" t="str">
        <f>IF(B1298="", "", IF(COUNTIF($B$9:B1297, B1298)&gt;0, "", B1298))</f>
        <v/>
      </c>
      <c r="AP1298" s="37" t="str">
        <f t="shared" si="318"/>
        <v/>
      </c>
      <c r="AQ1298" s="37">
        <v>1290</v>
      </c>
      <c r="AR1298" s="37" t="str">
        <f t="shared" si="319"/>
        <v/>
      </c>
      <c r="AT1298" s="37" t="str">
        <f t="shared" si="320"/>
        <v/>
      </c>
      <c r="AV1298" s="22" t="str">
        <f t="shared" si="321"/>
        <v/>
      </c>
    </row>
    <row r="1299" spans="1:48" x14ac:dyDescent="0.25">
      <c r="A1299" s="14"/>
      <c r="B1299" s="145"/>
      <c r="C1299" s="146"/>
      <c r="D1299" s="147"/>
      <c r="E1299" s="147"/>
      <c r="F1299" s="148"/>
      <c r="G1299" s="149"/>
      <c r="H1299" s="150"/>
      <c r="I1299" s="151"/>
      <c r="J1299" s="152"/>
      <c r="K1299" s="14"/>
      <c r="L1299" s="162" t="str">
        <f t="shared" si="311"/>
        <v/>
      </c>
      <c r="M1299" s="163" t="str">
        <f t="shared" si="312"/>
        <v/>
      </c>
      <c r="N1299" s="164" t="str">
        <f t="shared" si="317"/>
        <v/>
      </c>
      <c r="O1299" s="14"/>
      <c r="P1299" s="172" t="str">
        <f>IF(I1299='Intro &amp; Setup'!$AC$49, Schedule!$P$7, "")</f>
        <v/>
      </c>
      <c r="Q1299" s="14"/>
      <c r="S1299" s="12" t="str">
        <f t="shared" si="313"/>
        <v/>
      </c>
      <c r="U1299" s="22">
        <f>IF(I1299='Intro &amp; Setup'!$AC$49, AF1299, 0)</f>
        <v>0</v>
      </c>
      <c r="V1299" s="57" t="str">
        <f t="shared" si="314"/>
        <v/>
      </c>
      <c r="X1299" s="5" t="str">
        <f t="shared" si="315"/>
        <v/>
      </c>
      <c r="Y1299" s="6" t="str">
        <f t="shared" si="315"/>
        <v/>
      </c>
      <c r="Z1299" s="7" t="str">
        <f t="shared" si="315"/>
        <v/>
      </c>
      <c r="AA1299" s="6"/>
      <c r="AB1299" s="32" t="str">
        <f t="shared" ca="1" si="316"/>
        <v/>
      </c>
      <c r="AC1299" s="59" t="str">
        <f t="shared" ca="1" si="316"/>
        <v/>
      </c>
      <c r="AD1299" s="60" t="str">
        <f t="shared" ca="1" si="316"/>
        <v/>
      </c>
      <c r="AE1299" s="59"/>
      <c r="AF1299" s="22" t="str">
        <f>IF(AND(I1299="", J1299=""), "", IF(AND(J1299="", 'Intro &amp; Setup'!$K$42&gt;0), 'Intro &amp; Setup'!$K$42, J1299))</f>
        <v/>
      </c>
      <c r="AO1299" s="37" t="str">
        <f>IF(B1299="", "", IF(COUNTIF($B$9:B1298, B1299)&gt;0, "", B1299))</f>
        <v/>
      </c>
      <c r="AP1299" s="37" t="str">
        <f t="shared" si="318"/>
        <v/>
      </c>
      <c r="AQ1299" s="37">
        <v>1291</v>
      </c>
      <c r="AR1299" s="37" t="str">
        <f t="shared" si="319"/>
        <v/>
      </c>
      <c r="AT1299" s="37" t="str">
        <f t="shared" si="320"/>
        <v/>
      </c>
      <c r="AV1299" s="22" t="str">
        <f t="shared" si="321"/>
        <v/>
      </c>
    </row>
    <row r="1300" spans="1:48" x14ac:dyDescent="0.25">
      <c r="A1300" s="14"/>
      <c r="B1300" s="145"/>
      <c r="C1300" s="146"/>
      <c r="D1300" s="147"/>
      <c r="E1300" s="147"/>
      <c r="F1300" s="148"/>
      <c r="G1300" s="149"/>
      <c r="H1300" s="150"/>
      <c r="I1300" s="151"/>
      <c r="J1300" s="152"/>
      <c r="K1300" s="14"/>
      <c r="L1300" s="162" t="str">
        <f t="shared" si="311"/>
        <v/>
      </c>
      <c r="M1300" s="163" t="str">
        <f t="shared" si="312"/>
        <v/>
      </c>
      <c r="N1300" s="164" t="str">
        <f t="shared" si="317"/>
        <v/>
      </c>
      <c r="O1300" s="14"/>
      <c r="P1300" s="172" t="str">
        <f>IF(I1300='Intro &amp; Setup'!$AC$49, Schedule!$P$7, "")</f>
        <v/>
      </c>
      <c r="Q1300" s="14"/>
      <c r="S1300" s="12" t="str">
        <f t="shared" si="313"/>
        <v/>
      </c>
      <c r="U1300" s="22">
        <f>IF(I1300='Intro &amp; Setup'!$AC$49, AF1300, 0)</f>
        <v>0</v>
      </c>
      <c r="V1300" s="57" t="str">
        <f t="shared" si="314"/>
        <v/>
      </c>
      <c r="X1300" s="5" t="str">
        <f t="shared" si="315"/>
        <v/>
      </c>
      <c r="Y1300" s="6" t="str">
        <f t="shared" si="315"/>
        <v/>
      </c>
      <c r="Z1300" s="7" t="str">
        <f t="shared" si="315"/>
        <v/>
      </c>
      <c r="AA1300" s="6"/>
      <c r="AB1300" s="32" t="str">
        <f t="shared" ca="1" si="316"/>
        <v/>
      </c>
      <c r="AC1300" s="59" t="str">
        <f t="shared" ca="1" si="316"/>
        <v/>
      </c>
      <c r="AD1300" s="60" t="str">
        <f t="shared" ca="1" si="316"/>
        <v/>
      </c>
      <c r="AE1300" s="59"/>
      <c r="AF1300" s="22" t="str">
        <f>IF(AND(I1300="", J1300=""), "", IF(AND(J1300="", 'Intro &amp; Setup'!$K$42&gt;0), 'Intro &amp; Setup'!$K$42, J1300))</f>
        <v/>
      </c>
      <c r="AO1300" s="37" t="str">
        <f>IF(B1300="", "", IF(COUNTIF($B$9:B1299, B1300)&gt;0, "", B1300))</f>
        <v/>
      </c>
      <c r="AP1300" s="37" t="str">
        <f t="shared" si="318"/>
        <v/>
      </c>
      <c r="AQ1300" s="37">
        <v>1292</v>
      </c>
      <c r="AR1300" s="37" t="str">
        <f t="shared" si="319"/>
        <v/>
      </c>
      <c r="AT1300" s="37" t="str">
        <f t="shared" si="320"/>
        <v/>
      </c>
      <c r="AV1300" s="22" t="str">
        <f t="shared" si="321"/>
        <v/>
      </c>
    </row>
    <row r="1301" spans="1:48" x14ac:dyDescent="0.25">
      <c r="A1301" s="14"/>
      <c r="B1301" s="145"/>
      <c r="C1301" s="146"/>
      <c r="D1301" s="147"/>
      <c r="E1301" s="147"/>
      <c r="F1301" s="148"/>
      <c r="G1301" s="149"/>
      <c r="H1301" s="150"/>
      <c r="I1301" s="151"/>
      <c r="J1301" s="152"/>
      <c r="K1301" s="14"/>
      <c r="L1301" s="162" t="str">
        <f t="shared" si="311"/>
        <v/>
      </c>
      <c r="M1301" s="163" t="str">
        <f t="shared" si="312"/>
        <v/>
      </c>
      <c r="N1301" s="164" t="str">
        <f t="shared" si="317"/>
        <v/>
      </c>
      <c r="O1301" s="14"/>
      <c r="P1301" s="172" t="str">
        <f>IF(I1301='Intro &amp; Setup'!$AC$49, Schedule!$P$7, "")</f>
        <v/>
      </c>
      <c r="Q1301" s="14"/>
      <c r="S1301" s="12" t="str">
        <f t="shared" si="313"/>
        <v/>
      </c>
      <c r="U1301" s="22">
        <f>IF(I1301='Intro &amp; Setup'!$AC$49, AF1301, 0)</f>
        <v>0</v>
      </c>
      <c r="V1301" s="57" t="str">
        <f t="shared" si="314"/>
        <v/>
      </c>
      <c r="X1301" s="5" t="str">
        <f t="shared" si="315"/>
        <v/>
      </c>
      <c r="Y1301" s="6" t="str">
        <f t="shared" si="315"/>
        <v/>
      </c>
      <c r="Z1301" s="7" t="str">
        <f t="shared" si="315"/>
        <v/>
      </c>
      <c r="AA1301" s="6"/>
      <c r="AB1301" s="32" t="str">
        <f t="shared" ca="1" si="316"/>
        <v/>
      </c>
      <c r="AC1301" s="59" t="str">
        <f t="shared" ca="1" si="316"/>
        <v/>
      </c>
      <c r="AD1301" s="60" t="str">
        <f t="shared" ca="1" si="316"/>
        <v/>
      </c>
      <c r="AE1301" s="59"/>
      <c r="AF1301" s="22" t="str">
        <f>IF(AND(I1301="", J1301=""), "", IF(AND(J1301="", 'Intro &amp; Setup'!$K$42&gt;0), 'Intro &amp; Setup'!$K$42, J1301))</f>
        <v/>
      </c>
      <c r="AO1301" s="37" t="str">
        <f>IF(B1301="", "", IF(COUNTIF($B$9:B1300, B1301)&gt;0, "", B1301))</f>
        <v/>
      </c>
      <c r="AP1301" s="37" t="str">
        <f t="shared" si="318"/>
        <v/>
      </c>
      <c r="AQ1301" s="37">
        <v>1293</v>
      </c>
      <c r="AR1301" s="37" t="str">
        <f t="shared" si="319"/>
        <v/>
      </c>
      <c r="AT1301" s="37" t="str">
        <f t="shared" si="320"/>
        <v/>
      </c>
      <c r="AV1301" s="22" t="str">
        <f t="shared" si="321"/>
        <v/>
      </c>
    </row>
    <row r="1302" spans="1:48" x14ac:dyDescent="0.25">
      <c r="A1302" s="14"/>
      <c r="B1302" s="145"/>
      <c r="C1302" s="146"/>
      <c r="D1302" s="147"/>
      <c r="E1302" s="147"/>
      <c r="F1302" s="148"/>
      <c r="G1302" s="149"/>
      <c r="H1302" s="150"/>
      <c r="I1302" s="151"/>
      <c r="J1302" s="152"/>
      <c r="K1302" s="14"/>
      <c r="L1302" s="162" t="str">
        <f t="shared" si="311"/>
        <v/>
      </c>
      <c r="M1302" s="163" t="str">
        <f t="shared" si="312"/>
        <v/>
      </c>
      <c r="N1302" s="164" t="str">
        <f t="shared" si="317"/>
        <v/>
      </c>
      <c r="O1302" s="14"/>
      <c r="P1302" s="172" t="str">
        <f>IF(I1302='Intro &amp; Setup'!$AC$49, Schedule!$P$7, "")</f>
        <v/>
      </c>
      <c r="Q1302" s="14"/>
      <c r="S1302" s="12" t="str">
        <f t="shared" si="313"/>
        <v/>
      </c>
      <c r="U1302" s="22">
        <f>IF(I1302='Intro &amp; Setup'!$AC$49, AF1302, 0)</f>
        <v>0</v>
      </c>
      <c r="V1302" s="57" t="str">
        <f t="shared" si="314"/>
        <v/>
      </c>
      <c r="X1302" s="5" t="str">
        <f t="shared" si="315"/>
        <v/>
      </c>
      <c r="Y1302" s="6" t="str">
        <f t="shared" si="315"/>
        <v/>
      </c>
      <c r="Z1302" s="7" t="str">
        <f t="shared" si="315"/>
        <v/>
      </c>
      <c r="AA1302" s="6"/>
      <c r="AB1302" s="32" t="str">
        <f t="shared" ca="1" si="316"/>
        <v/>
      </c>
      <c r="AC1302" s="59" t="str">
        <f t="shared" ca="1" si="316"/>
        <v/>
      </c>
      <c r="AD1302" s="60" t="str">
        <f t="shared" ca="1" si="316"/>
        <v/>
      </c>
      <c r="AE1302" s="59"/>
      <c r="AF1302" s="22" t="str">
        <f>IF(AND(I1302="", J1302=""), "", IF(AND(J1302="", 'Intro &amp; Setup'!$K$42&gt;0), 'Intro &amp; Setup'!$K$42, J1302))</f>
        <v/>
      </c>
      <c r="AO1302" s="37" t="str">
        <f>IF(B1302="", "", IF(COUNTIF($B$9:B1301, B1302)&gt;0, "", B1302))</f>
        <v/>
      </c>
      <c r="AP1302" s="37" t="str">
        <f t="shared" si="318"/>
        <v/>
      </c>
      <c r="AQ1302" s="37">
        <v>1294</v>
      </c>
      <c r="AR1302" s="37" t="str">
        <f t="shared" si="319"/>
        <v/>
      </c>
      <c r="AT1302" s="37" t="str">
        <f t="shared" si="320"/>
        <v/>
      </c>
      <c r="AV1302" s="22" t="str">
        <f t="shared" si="321"/>
        <v/>
      </c>
    </row>
    <row r="1303" spans="1:48" x14ac:dyDescent="0.25">
      <c r="A1303" s="14"/>
      <c r="B1303" s="145"/>
      <c r="C1303" s="146"/>
      <c r="D1303" s="147"/>
      <c r="E1303" s="147"/>
      <c r="F1303" s="148"/>
      <c r="G1303" s="149"/>
      <c r="H1303" s="150"/>
      <c r="I1303" s="151"/>
      <c r="J1303" s="152"/>
      <c r="K1303" s="14"/>
      <c r="L1303" s="162" t="str">
        <f t="shared" si="311"/>
        <v/>
      </c>
      <c r="M1303" s="163" t="str">
        <f t="shared" si="312"/>
        <v/>
      </c>
      <c r="N1303" s="164" t="str">
        <f t="shared" si="317"/>
        <v/>
      </c>
      <c r="O1303" s="14"/>
      <c r="P1303" s="172" t="str">
        <f>IF(I1303='Intro &amp; Setup'!$AC$49, Schedule!$P$7, "")</f>
        <v/>
      </c>
      <c r="Q1303" s="14"/>
      <c r="S1303" s="12" t="str">
        <f t="shared" si="313"/>
        <v/>
      </c>
      <c r="U1303" s="22">
        <f>IF(I1303='Intro &amp; Setup'!$AC$49, AF1303, 0)</f>
        <v>0</v>
      </c>
      <c r="V1303" s="57" t="str">
        <f t="shared" si="314"/>
        <v/>
      </c>
      <c r="X1303" s="5" t="str">
        <f t="shared" si="315"/>
        <v/>
      </c>
      <c r="Y1303" s="6" t="str">
        <f t="shared" si="315"/>
        <v/>
      </c>
      <c r="Z1303" s="7" t="str">
        <f t="shared" si="315"/>
        <v/>
      </c>
      <c r="AA1303" s="6"/>
      <c r="AB1303" s="32" t="str">
        <f t="shared" ca="1" si="316"/>
        <v/>
      </c>
      <c r="AC1303" s="59" t="str">
        <f t="shared" ca="1" si="316"/>
        <v/>
      </c>
      <c r="AD1303" s="60" t="str">
        <f t="shared" ca="1" si="316"/>
        <v/>
      </c>
      <c r="AE1303" s="59"/>
      <c r="AF1303" s="22" t="str">
        <f>IF(AND(I1303="", J1303=""), "", IF(AND(J1303="", 'Intro &amp; Setup'!$K$42&gt;0), 'Intro &amp; Setup'!$K$42, J1303))</f>
        <v/>
      </c>
      <c r="AO1303" s="37" t="str">
        <f>IF(B1303="", "", IF(COUNTIF($B$9:B1302, B1303)&gt;0, "", B1303))</f>
        <v/>
      </c>
      <c r="AP1303" s="37" t="str">
        <f t="shared" si="318"/>
        <v/>
      </c>
      <c r="AQ1303" s="37">
        <v>1295</v>
      </c>
      <c r="AR1303" s="37" t="str">
        <f t="shared" si="319"/>
        <v/>
      </c>
      <c r="AT1303" s="37" t="str">
        <f t="shared" si="320"/>
        <v/>
      </c>
      <c r="AV1303" s="22" t="str">
        <f t="shared" si="321"/>
        <v/>
      </c>
    </row>
    <row r="1304" spans="1:48" x14ac:dyDescent="0.25">
      <c r="A1304" s="14"/>
      <c r="B1304" s="145"/>
      <c r="C1304" s="146"/>
      <c r="D1304" s="147"/>
      <c r="E1304" s="147"/>
      <c r="F1304" s="148"/>
      <c r="G1304" s="149"/>
      <c r="H1304" s="150"/>
      <c r="I1304" s="151"/>
      <c r="J1304" s="152"/>
      <c r="K1304" s="14"/>
      <c r="L1304" s="162" t="str">
        <f t="shared" si="311"/>
        <v/>
      </c>
      <c r="M1304" s="163" t="str">
        <f t="shared" si="312"/>
        <v/>
      </c>
      <c r="N1304" s="164" t="str">
        <f t="shared" si="317"/>
        <v/>
      </c>
      <c r="O1304" s="14"/>
      <c r="P1304" s="172" t="str">
        <f>IF(I1304='Intro &amp; Setup'!$AC$49, Schedule!$P$7, "")</f>
        <v/>
      </c>
      <c r="Q1304" s="14"/>
      <c r="S1304" s="12" t="str">
        <f t="shared" si="313"/>
        <v/>
      </c>
      <c r="U1304" s="22">
        <f>IF(I1304='Intro &amp; Setup'!$AC$49, AF1304, 0)</f>
        <v>0</v>
      </c>
      <c r="V1304" s="57" t="str">
        <f t="shared" si="314"/>
        <v/>
      </c>
      <c r="X1304" s="5" t="str">
        <f t="shared" si="315"/>
        <v/>
      </c>
      <c r="Y1304" s="6" t="str">
        <f t="shared" si="315"/>
        <v/>
      </c>
      <c r="Z1304" s="7" t="str">
        <f t="shared" si="315"/>
        <v/>
      </c>
      <c r="AA1304" s="6"/>
      <c r="AB1304" s="32" t="str">
        <f t="shared" ca="1" si="316"/>
        <v/>
      </c>
      <c r="AC1304" s="59" t="str">
        <f t="shared" ca="1" si="316"/>
        <v/>
      </c>
      <c r="AD1304" s="60" t="str">
        <f t="shared" ca="1" si="316"/>
        <v/>
      </c>
      <c r="AE1304" s="59"/>
      <c r="AF1304" s="22" t="str">
        <f>IF(AND(I1304="", J1304=""), "", IF(AND(J1304="", 'Intro &amp; Setup'!$K$42&gt;0), 'Intro &amp; Setup'!$K$42, J1304))</f>
        <v/>
      </c>
      <c r="AO1304" s="37" t="str">
        <f>IF(B1304="", "", IF(COUNTIF($B$9:B1303, B1304)&gt;0, "", B1304))</f>
        <v/>
      </c>
      <c r="AP1304" s="37" t="str">
        <f t="shared" si="318"/>
        <v/>
      </c>
      <c r="AQ1304" s="37">
        <v>1296</v>
      </c>
      <c r="AR1304" s="37" t="str">
        <f t="shared" si="319"/>
        <v/>
      </c>
      <c r="AT1304" s="37" t="str">
        <f t="shared" si="320"/>
        <v/>
      </c>
      <c r="AV1304" s="22" t="str">
        <f t="shared" si="321"/>
        <v/>
      </c>
    </row>
    <row r="1305" spans="1:48" x14ac:dyDescent="0.25">
      <c r="A1305" s="14"/>
      <c r="B1305" s="145"/>
      <c r="C1305" s="146"/>
      <c r="D1305" s="147"/>
      <c r="E1305" s="147"/>
      <c r="F1305" s="148"/>
      <c r="G1305" s="149"/>
      <c r="H1305" s="150"/>
      <c r="I1305" s="151"/>
      <c r="J1305" s="152"/>
      <c r="K1305" s="14"/>
      <c r="L1305" s="162" t="str">
        <f t="shared" si="311"/>
        <v/>
      </c>
      <c r="M1305" s="163" t="str">
        <f t="shared" si="312"/>
        <v/>
      </c>
      <c r="N1305" s="164" t="str">
        <f t="shared" si="317"/>
        <v/>
      </c>
      <c r="O1305" s="14"/>
      <c r="P1305" s="172" t="str">
        <f>IF(I1305='Intro &amp; Setup'!$AC$49, Schedule!$P$7, "")</f>
        <v/>
      </c>
      <c r="Q1305" s="14"/>
      <c r="S1305" s="12" t="str">
        <f t="shared" si="313"/>
        <v/>
      </c>
      <c r="U1305" s="22">
        <f>IF(I1305='Intro &amp; Setup'!$AC$49, AF1305, 0)</f>
        <v>0</v>
      </c>
      <c r="V1305" s="57" t="str">
        <f t="shared" si="314"/>
        <v/>
      </c>
      <c r="X1305" s="5" t="str">
        <f t="shared" si="315"/>
        <v/>
      </c>
      <c r="Y1305" s="6" t="str">
        <f t="shared" si="315"/>
        <v/>
      </c>
      <c r="Z1305" s="7" t="str">
        <f t="shared" si="315"/>
        <v/>
      </c>
      <c r="AA1305" s="6"/>
      <c r="AB1305" s="32" t="str">
        <f t="shared" ca="1" si="316"/>
        <v/>
      </c>
      <c r="AC1305" s="59" t="str">
        <f t="shared" ca="1" si="316"/>
        <v/>
      </c>
      <c r="AD1305" s="60" t="str">
        <f t="shared" ca="1" si="316"/>
        <v/>
      </c>
      <c r="AE1305" s="59"/>
      <c r="AF1305" s="22" t="str">
        <f>IF(AND(I1305="", J1305=""), "", IF(AND(J1305="", 'Intro &amp; Setup'!$K$42&gt;0), 'Intro &amp; Setup'!$K$42, J1305))</f>
        <v/>
      </c>
      <c r="AO1305" s="37" t="str">
        <f>IF(B1305="", "", IF(COUNTIF($B$9:B1304, B1305)&gt;0, "", B1305))</f>
        <v/>
      </c>
      <c r="AP1305" s="37" t="str">
        <f t="shared" si="318"/>
        <v/>
      </c>
      <c r="AQ1305" s="37">
        <v>1297</v>
      </c>
      <c r="AR1305" s="37" t="str">
        <f t="shared" si="319"/>
        <v/>
      </c>
      <c r="AT1305" s="37" t="str">
        <f t="shared" si="320"/>
        <v/>
      </c>
      <c r="AV1305" s="22" t="str">
        <f t="shared" si="321"/>
        <v/>
      </c>
    </row>
    <row r="1306" spans="1:48" x14ac:dyDescent="0.25">
      <c r="A1306" s="14"/>
      <c r="B1306" s="145"/>
      <c r="C1306" s="146"/>
      <c r="D1306" s="147"/>
      <c r="E1306" s="147"/>
      <c r="F1306" s="148"/>
      <c r="G1306" s="149"/>
      <c r="H1306" s="150"/>
      <c r="I1306" s="151"/>
      <c r="J1306" s="152"/>
      <c r="K1306" s="14"/>
      <c r="L1306" s="162" t="str">
        <f t="shared" si="311"/>
        <v/>
      </c>
      <c r="M1306" s="163" t="str">
        <f t="shared" si="312"/>
        <v/>
      </c>
      <c r="N1306" s="164" t="str">
        <f t="shared" si="317"/>
        <v/>
      </c>
      <c r="O1306" s="14"/>
      <c r="P1306" s="172" t="str">
        <f>IF(I1306='Intro &amp; Setup'!$AC$49, Schedule!$P$7, "")</f>
        <v/>
      </c>
      <c r="Q1306" s="14"/>
      <c r="S1306" s="12" t="str">
        <f t="shared" si="313"/>
        <v/>
      </c>
      <c r="U1306" s="22">
        <f>IF(I1306='Intro &amp; Setup'!$AC$49, AF1306, 0)</f>
        <v>0</v>
      </c>
      <c r="V1306" s="57" t="str">
        <f t="shared" si="314"/>
        <v/>
      </c>
      <c r="X1306" s="5" t="str">
        <f t="shared" si="315"/>
        <v/>
      </c>
      <c r="Y1306" s="6" t="str">
        <f t="shared" si="315"/>
        <v/>
      </c>
      <c r="Z1306" s="7" t="str">
        <f t="shared" si="315"/>
        <v/>
      </c>
      <c r="AA1306" s="6"/>
      <c r="AB1306" s="32" t="str">
        <f t="shared" ca="1" si="316"/>
        <v/>
      </c>
      <c r="AC1306" s="59" t="str">
        <f t="shared" ca="1" si="316"/>
        <v/>
      </c>
      <c r="AD1306" s="60" t="str">
        <f t="shared" ca="1" si="316"/>
        <v/>
      </c>
      <c r="AE1306" s="59"/>
      <c r="AF1306" s="22" t="str">
        <f>IF(AND(I1306="", J1306=""), "", IF(AND(J1306="", 'Intro &amp; Setup'!$K$42&gt;0), 'Intro &amp; Setup'!$K$42, J1306))</f>
        <v/>
      </c>
      <c r="AO1306" s="37" t="str">
        <f>IF(B1306="", "", IF(COUNTIF($B$9:B1305, B1306)&gt;0, "", B1306))</f>
        <v/>
      </c>
      <c r="AP1306" s="37" t="str">
        <f t="shared" si="318"/>
        <v/>
      </c>
      <c r="AQ1306" s="37">
        <v>1298</v>
      </c>
      <c r="AR1306" s="37" t="str">
        <f t="shared" si="319"/>
        <v/>
      </c>
      <c r="AT1306" s="37" t="str">
        <f t="shared" si="320"/>
        <v/>
      </c>
      <c r="AV1306" s="22" t="str">
        <f t="shared" si="321"/>
        <v/>
      </c>
    </row>
    <row r="1307" spans="1:48" x14ac:dyDescent="0.25">
      <c r="A1307" s="14"/>
      <c r="B1307" s="145"/>
      <c r="C1307" s="146"/>
      <c r="D1307" s="147"/>
      <c r="E1307" s="147"/>
      <c r="F1307" s="148"/>
      <c r="G1307" s="149"/>
      <c r="H1307" s="150"/>
      <c r="I1307" s="151"/>
      <c r="J1307" s="152"/>
      <c r="K1307" s="14"/>
      <c r="L1307" s="162" t="str">
        <f t="shared" si="311"/>
        <v/>
      </c>
      <c r="M1307" s="163" t="str">
        <f t="shared" si="312"/>
        <v/>
      </c>
      <c r="N1307" s="164" t="str">
        <f t="shared" si="317"/>
        <v/>
      </c>
      <c r="O1307" s="14"/>
      <c r="P1307" s="172" t="str">
        <f>IF(I1307='Intro &amp; Setup'!$AC$49, Schedule!$P$7, "")</f>
        <v/>
      </c>
      <c r="Q1307" s="14"/>
      <c r="S1307" s="12" t="str">
        <f t="shared" si="313"/>
        <v/>
      </c>
      <c r="U1307" s="22">
        <f>IF(I1307='Intro &amp; Setup'!$AC$49, AF1307, 0)</f>
        <v>0</v>
      </c>
      <c r="V1307" s="57" t="str">
        <f t="shared" si="314"/>
        <v/>
      </c>
      <c r="X1307" s="5" t="str">
        <f t="shared" si="315"/>
        <v/>
      </c>
      <c r="Y1307" s="6" t="str">
        <f t="shared" si="315"/>
        <v/>
      </c>
      <c r="Z1307" s="7" t="str">
        <f t="shared" si="315"/>
        <v/>
      </c>
      <c r="AA1307" s="6"/>
      <c r="AB1307" s="32" t="str">
        <f t="shared" ca="1" si="316"/>
        <v/>
      </c>
      <c r="AC1307" s="59" t="str">
        <f t="shared" ca="1" si="316"/>
        <v/>
      </c>
      <c r="AD1307" s="60" t="str">
        <f t="shared" ca="1" si="316"/>
        <v/>
      </c>
      <c r="AE1307" s="59"/>
      <c r="AF1307" s="22" t="str">
        <f>IF(AND(I1307="", J1307=""), "", IF(AND(J1307="", 'Intro &amp; Setup'!$K$42&gt;0), 'Intro &amp; Setup'!$K$42, J1307))</f>
        <v/>
      </c>
      <c r="AO1307" s="37" t="str">
        <f>IF(B1307="", "", IF(COUNTIF($B$9:B1306, B1307)&gt;0, "", B1307))</f>
        <v/>
      </c>
      <c r="AP1307" s="37" t="str">
        <f t="shared" si="318"/>
        <v/>
      </c>
      <c r="AQ1307" s="37">
        <v>1299</v>
      </c>
      <c r="AR1307" s="37" t="str">
        <f t="shared" si="319"/>
        <v/>
      </c>
      <c r="AT1307" s="37" t="str">
        <f t="shared" si="320"/>
        <v/>
      </c>
      <c r="AV1307" s="22" t="str">
        <f t="shared" si="321"/>
        <v/>
      </c>
    </row>
    <row r="1308" spans="1:48" x14ac:dyDescent="0.25">
      <c r="A1308" s="14"/>
      <c r="B1308" s="145"/>
      <c r="C1308" s="146"/>
      <c r="D1308" s="147"/>
      <c r="E1308" s="147"/>
      <c r="F1308" s="148"/>
      <c r="G1308" s="149"/>
      <c r="H1308" s="150"/>
      <c r="I1308" s="151"/>
      <c r="J1308" s="152"/>
      <c r="K1308" s="14"/>
      <c r="L1308" s="162" t="str">
        <f t="shared" si="311"/>
        <v/>
      </c>
      <c r="M1308" s="163" t="str">
        <f t="shared" si="312"/>
        <v/>
      </c>
      <c r="N1308" s="164" t="str">
        <f t="shared" si="317"/>
        <v/>
      </c>
      <c r="O1308" s="14"/>
      <c r="P1308" s="172" t="str">
        <f>IF(I1308='Intro &amp; Setup'!$AC$49, Schedule!$P$7, "")</f>
        <v/>
      </c>
      <c r="Q1308" s="14"/>
      <c r="S1308" s="12" t="str">
        <f t="shared" si="313"/>
        <v/>
      </c>
      <c r="U1308" s="22">
        <f>IF(I1308='Intro &amp; Setup'!$AC$49, AF1308, 0)</f>
        <v>0</v>
      </c>
      <c r="V1308" s="57" t="str">
        <f t="shared" si="314"/>
        <v/>
      </c>
      <c r="X1308" s="5" t="str">
        <f t="shared" si="315"/>
        <v/>
      </c>
      <c r="Y1308" s="6" t="str">
        <f t="shared" si="315"/>
        <v/>
      </c>
      <c r="Z1308" s="7" t="str">
        <f t="shared" si="315"/>
        <v/>
      </c>
      <c r="AA1308" s="6"/>
      <c r="AB1308" s="32" t="str">
        <f t="shared" ca="1" si="316"/>
        <v/>
      </c>
      <c r="AC1308" s="59" t="str">
        <f t="shared" ca="1" si="316"/>
        <v/>
      </c>
      <c r="AD1308" s="60" t="str">
        <f t="shared" ca="1" si="316"/>
        <v/>
      </c>
      <c r="AE1308" s="59"/>
      <c r="AF1308" s="22" t="str">
        <f>IF(AND(I1308="", J1308=""), "", IF(AND(J1308="", 'Intro &amp; Setup'!$K$42&gt;0), 'Intro &amp; Setup'!$K$42, J1308))</f>
        <v/>
      </c>
      <c r="AO1308" s="37" t="str">
        <f>IF(B1308="", "", IF(COUNTIF($B$9:B1307, B1308)&gt;0, "", B1308))</f>
        <v/>
      </c>
      <c r="AP1308" s="37" t="str">
        <f t="shared" si="318"/>
        <v/>
      </c>
      <c r="AQ1308" s="37">
        <v>1300</v>
      </c>
      <c r="AR1308" s="37" t="str">
        <f t="shared" si="319"/>
        <v/>
      </c>
      <c r="AT1308" s="37" t="str">
        <f t="shared" si="320"/>
        <v/>
      </c>
      <c r="AV1308" s="22" t="str">
        <f t="shared" si="321"/>
        <v/>
      </c>
    </row>
    <row r="1309" spans="1:48" x14ac:dyDescent="0.25">
      <c r="A1309" s="14"/>
      <c r="B1309" s="145"/>
      <c r="C1309" s="146"/>
      <c r="D1309" s="147"/>
      <c r="E1309" s="147"/>
      <c r="F1309" s="148"/>
      <c r="G1309" s="149"/>
      <c r="H1309" s="150"/>
      <c r="I1309" s="151"/>
      <c r="J1309" s="152"/>
      <c r="K1309" s="14"/>
      <c r="L1309" s="162" t="str">
        <f t="shared" si="311"/>
        <v/>
      </c>
      <c r="M1309" s="163" t="str">
        <f t="shared" si="312"/>
        <v/>
      </c>
      <c r="N1309" s="164" t="str">
        <f t="shared" si="317"/>
        <v/>
      </c>
      <c r="O1309" s="14"/>
      <c r="P1309" s="172" t="str">
        <f>IF(I1309='Intro &amp; Setup'!$AC$49, Schedule!$P$7, "")</f>
        <v/>
      </c>
      <c r="Q1309" s="14"/>
      <c r="S1309" s="12" t="str">
        <f t="shared" si="313"/>
        <v/>
      </c>
      <c r="U1309" s="22">
        <f>IF(I1309='Intro &amp; Setup'!$AC$49, AF1309, 0)</f>
        <v>0</v>
      </c>
      <c r="V1309" s="57" t="str">
        <f t="shared" si="314"/>
        <v/>
      </c>
      <c r="X1309" s="5" t="str">
        <f t="shared" ref="X1309:Z1328" si="322">IF($I1309="", "", IF($S1309=X$8, $I1309, ""))</f>
        <v/>
      </c>
      <c r="Y1309" s="6" t="str">
        <f t="shared" si="322"/>
        <v/>
      </c>
      <c r="Z1309" s="7" t="str">
        <f t="shared" si="322"/>
        <v/>
      </c>
      <c r="AA1309" s="6"/>
      <c r="AB1309" s="32" t="str">
        <f t="shared" ref="AB1309:AD1328" ca="1" si="323">IF($S1309=AB$8, $AF1309, "")</f>
        <v/>
      </c>
      <c r="AC1309" s="59" t="str">
        <f t="shared" ca="1" si="323"/>
        <v/>
      </c>
      <c r="AD1309" s="60" t="str">
        <f t="shared" ca="1" si="323"/>
        <v/>
      </c>
      <c r="AE1309" s="59"/>
      <c r="AF1309" s="22" t="str">
        <f>IF(AND(I1309="", J1309=""), "", IF(AND(J1309="", 'Intro &amp; Setup'!$K$42&gt;0), 'Intro &amp; Setup'!$K$42, J1309))</f>
        <v/>
      </c>
      <c r="AO1309" s="37" t="str">
        <f>IF(B1309="", "", IF(COUNTIF($B$9:B1308, B1309)&gt;0, "", B1309))</f>
        <v/>
      </c>
      <c r="AP1309" s="37" t="str">
        <f t="shared" si="318"/>
        <v/>
      </c>
      <c r="AQ1309" s="37">
        <v>1301</v>
      </c>
      <c r="AR1309" s="37" t="str">
        <f t="shared" si="319"/>
        <v/>
      </c>
      <c r="AT1309" s="37" t="str">
        <f t="shared" si="320"/>
        <v/>
      </c>
      <c r="AV1309" s="22" t="str">
        <f t="shared" si="321"/>
        <v/>
      </c>
    </row>
    <row r="1310" spans="1:48" x14ac:dyDescent="0.25">
      <c r="A1310" s="14"/>
      <c r="B1310" s="145"/>
      <c r="C1310" s="146"/>
      <c r="D1310" s="147"/>
      <c r="E1310" s="147"/>
      <c r="F1310" s="148"/>
      <c r="G1310" s="149"/>
      <c r="H1310" s="150"/>
      <c r="I1310" s="151"/>
      <c r="J1310" s="152"/>
      <c r="K1310" s="14"/>
      <c r="L1310" s="162" t="str">
        <f t="shared" si="311"/>
        <v/>
      </c>
      <c r="M1310" s="163" t="str">
        <f t="shared" si="312"/>
        <v/>
      </c>
      <c r="N1310" s="164" t="str">
        <f t="shared" si="317"/>
        <v/>
      </c>
      <c r="O1310" s="14"/>
      <c r="P1310" s="172" t="str">
        <f>IF(I1310='Intro &amp; Setup'!$AC$49, Schedule!$P$7, "")</f>
        <v/>
      </c>
      <c r="Q1310" s="14"/>
      <c r="S1310" s="12" t="str">
        <f t="shared" si="313"/>
        <v/>
      </c>
      <c r="U1310" s="22">
        <f>IF(I1310='Intro &amp; Setup'!$AC$49, AF1310, 0)</f>
        <v>0</v>
      </c>
      <c r="V1310" s="57" t="str">
        <f t="shared" si="314"/>
        <v/>
      </c>
      <c r="X1310" s="5" t="str">
        <f t="shared" si="322"/>
        <v/>
      </c>
      <c r="Y1310" s="6" t="str">
        <f t="shared" si="322"/>
        <v/>
      </c>
      <c r="Z1310" s="7" t="str">
        <f t="shared" si="322"/>
        <v/>
      </c>
      <c r="AA1310" s="6"/>
      <c r="AB1310" s="32" t="str">
        <f t="shared" ca="1" si="323"/>
        <v/>
      </c>
      <c r="AC1310" s="59" t="str">
        <f t="shared" ca="1" si="323"/>
        <v/>
      </c>
      <c r="AD1310" s="60" t="str">
        <f t="shared" ca="1" si="323"/>
        <v/>
      </c>
      <c r="AE1310" s="59"/>
      <c r="AF1310" s="22" t="str">
        <f>IF(AND(I1310="", J1310=""), "", IF(AND(J1310="", 'Intro &amp; Setup'!$K$42&gt;0), 'Intro &amp; Setup'!$K$42, J1310))</f>
        <v/>
      </c>
      <c r="AO1310" s="37" t="str">
        <f>IF(B1310="", "", IF(COUNTIF($B$9:B1309, B1310)&gt;0, "", B1310))</f>
        <v/>
      </c>
      <c r="AP1310" s="37" t="str">
        <f t="shared" si="318"/>
        <v/>
      </c>
      <c r="AQ1310" s="37">
        <v>1302</v>
      </c>
      <c r="AR1310" s="37" t="str">
        <f t="shared" si="319"/>
        <v/>
      </c>
      <c r="AT1310" s="37" t="str">
        <f t="shared" si="320"/>
        <v/>
      </c>
      <c r="AV1310" s="22" t="str">
        <f t="shared" si="321"/>
        <v/>
      </c>
    </row>
    <row r="1311" spans="1:48" x14ac:dyDescent="0.25">
      <c r="A1311" s="14"/>
      <c r="B1311" s="145"/>
      <c r="C1311" s="146"/>
      <c r="D1311" s="147"/>
      <c r="E1311" s="147"/>
      <c r="F1311" s="148"/>
      <c r="G1311" s="149"/>
      <c r="H1311" s="150"/>
      <c r="I1311" s="151"/>
      <c r="J1311" s="152"/>
      <c r="K1311" s="14"/>
      <c r="L1311" s="162" t="str">
        <f t="shared" si="311"/>
        <v/>
      </c>
      <c r="M1311" s="163" t="str">
        <f t="shared" si="312"/>
        <v/>
      </c>
      <c r="N1311" s="164" t="str">
        <f t="shared" si="317"/>
        <v/>
      </c>
      <c r="O1311" s="14"/>
      <c r="P1311" s="172" t="str">
        <f>IF(I1311='Intro &amp; Setup'!$AC$49, Schedule!$P$7, "")</f>
        <v/>
      </c>
      <c r="Q1311" s="14"/>
      <c r="S1311" s="12" t="str">
        <f t="shared" si="313"/>
        <v/>
      </c>
      <c r="U1311" s="22">
        <f>IF(I1311='Intro &amp; Setup'!$AC$49, AF1311, 0)</f>
        <v>0</v>
      </c>
      <c r="V1311" s="57" t="str">
        <f t="shared" si="314"/>
        <v/>
      </c>
      <c r="X1311" s="5" t="str">
        <f t="shared" si="322"/>
        <v/>
      </c>
      <c r="Y1311" s="6" t="str">
        <f t="shared" si="322"/>
        <v/>
      </c>
      <c r="Z1311" s="7" t="str">
        <f t="shared" si="322"/>
        <v/>
      </c>
      <c r="AA1311" s="6"/>
      <c r="AB1311" s="32" t="str">
        <f t="shared" ca="1" si="323"/>
        <v/>
      </c>
      <c r="AC1311" s="59" t="str">
        <f t="shared" ca="1" si="323"/>
        <v/>
      </c>
      <c r="AD1311" s="60" t="str">
        <f t="shared" ca="1" si="323"/>
        <v/>
      </c>
      <c r="AE1311" s="59"/>
      <c r="AF1311" s="22" t="str">
        <f>IF(AND(I1311="", J1311=""), "", IF(AND(J1311="", 'Intro &amp; Setup'!$K$42&gt;0), 'Intro &amp; Setup'!$K$42, J1311))</f>
        <v/>
      </c>
      <c r="AO1311" s="37" t="str">
        <f>IF(B1311="", "", IF(COUNTIF($B$9:B1310, B1311)&gt;0, "", B1311))</f>
        <v/>
      </c>
      <c r="AP1311" s="37" t="str">
        <f t="shared" si="318"/>
        <v/>
      </c>
      <c r="AQ1311" s="37">
        <v>1303</v>
      </c>
      <c r="AR1311" s="37" t="str">
        <f t="shared" si="319"/>
        <v/>
      </c>
      <c r="AT1311" s="37" t="str">
        <f t="shared" si="320"/>
        <v/>
      </c>
      <c r="AV1311" s="22" t="str">
        <f t="shared" si="321"/>
        <v/>
      </c>
    </row>
    <row r="1312" spans="1:48" x14ac:dyDescent="0.25">
      <c r="A1312" s="14"/>
      <c r="B1312" s="145"/>
      <c r="C1312" s="146"/>
      <c r="D1312" s="147"/>
      <c r="E1312" s="147"/>
      <c r="F1312" s="148"/>
      <c r="G1312" s="149"/>
      <c r="H1312" s="150"/>
      <c r="I1312" s="151"/>
      <c r="J1312" s="152"/>
      <c r="K1312" s="14"/>
      <c r="L1312" s="162" t="str">
        <f t="shared" si="311"/>
        <v/>
      </c>
      <c r="M1312" s="163" t="str">
        <f t="shared" si="312"/>
        <v/>
      </c>
      <c r="N1312" s="164" t="str">
        <f t="shared" si="317"/>
        <v/>
      </c>
      <c r="O1312" s="14"/>
      <c r="P1312" s="172" t="str">
        <f>IF(I1312='Intro &amp; Setup'!$AC$49, Schedule!$P$7, "")</f>
        <v/>
      </c>
      <c r="Q1312" s="14"/>
      <c r="S1312" s="12" t="str">
        <f t="shared" si="313"/>
        <v/>
      </c>
      <c r="U1312" s="22">
        <f>IF(I1312='Intro &amp; Setup'!$AC$49, AF1312, 0)</f>
        <v>0</v>
      </c>
      <c r="V1312" s="57" t="str">
        <f t="shared" si="314"/>
        <v/>
      </c>
      <c r="X1312" s="5" t="str">
        <f t="shared" si="322"/>
        <v/>
      </c>
      <c r="Y1312" s="6" t="str">
        <f t="shared" si="322"/>
        <v/>
      </c>
      <c r="Z1312" s="7" t="str">
        <f t="shared" si="322"/>
        <v/>
      </c>
      <c r="AA1312" s="6"/>
      <c r="AB1312" s="32" t="str">
        <f t="shared" ca="1" si="323"/>
        <v/>
      </c>
      <c r="AC1312" s="59" t="str">
        <f t="shared" ca="1" si="323"/>
        <v/>
      </c>
      <c r="AD1312" s="60" t="str">
        <f t="shared" ca="1" si="323"/>
        <v/>
      </c>
      <c r="AE1312" s="59"/>
      <c r="AF1312" s="22" t="str">
        <f>IF(AND(I1312="", J1312=""), "", IF(AND(J1312="", 'Intro &amp; Setup'!$K$42&gt;0), 'Intro &amp; Setup'!$K$42, J1312))</f>
        <v/>
      </c>
      <c r="AO1312" s="37" t="str">
        <f>IF(B1312="", "", IF(COUNTIF($B$9:B1311, B1312)&gt;0, "", B1312))</f>
        <v/>
      </c>
      <c r="AP1312" s="37" t="str">
        <f t="shared" si="318"/>
        <v/>
      </c>
      <c r="AQ1312" s="37">
        <v>1304</v>
      </c>
      <c r="AR1312" s="37" t="str">
        <f t="shared" si="319"/>
        <v/>
      </c>
      <c r="AT1312" s="37" t="str">
        <f t="shared" si="320"/>
        <v/>
      </c>
      <c r="AV1312" s="22" t="str">
        <f t="shared" si="321"/>
        <v/>
      </c>
    </row>
    <row r="1313" spans="1:48" x14ac:dyDescent="0.25">
      <c r="A1313" s="14"/>
      <c r="B1313" s="145"/>
      <c r="C1313" s="146"/>
      <c r="D1313" s="147"/>
      <c r="E1313" s="147"/>
      <c r="F1313" s="148"/>
      <c r="G1313" s="149"/>
      <c r="H1313" s="150"/>
      <c r="I1313" s="151"/>
      <c r="J1313" s="152"/>
      <c r="K1313" s="14"/>
      <c r="L1313" s="162" t="str">
        <f t="shared" si="311"/>
        <v/>
      </c>
      <c r="M1313" s="163" t="str">
        <f t="shared" si="312"/>
        <v/>
      </c>
      <c r="N1313" s="164" t="str">
        <f t="shared" si="317"/>
        <v/>
      </c>
      <c r="O1313" s="14"/>
      <c r="P1313" s="172" t="str">
        <f>IF(I1313='Intro &amp; Setup'!$AC$49, Schedule!$P$7, "")</f>
        <v/>
      </c>
      <c r="Q1313" s="14"/>
      <c r="S1313" s="12" t="str">
        <f t="shared" si="313"/>
        <v/>
      </c>
      <c r="U1313" s="22">
        <f>IF(I1313='Intro &amp; Setup'!$AC$49, AF1313, 0)</f>
        <v>0</v>
      </c>
      <c r="V1313" s="57" t="str">
        <f t="shared" si="314"/>
        <v/>
      </c>
      <c r="X1313" s="5" t="str">
        <f t="shared" si="322"/>
        <v/>
      </c>
      <c r="Y1313" s="6" t="str">
        <f t="shared" si="322"/>
        <v/>
      </c>
      <c r="Z1313" s="7" t="str">
        <f t="shared" si="322"/>
        <v/>
      </c>
      <c r="AA1313" s="6"/>
      <c r="AB1313" s="32" t="str">
        <f t="shared" ca="1" si="323"/>
        <v/>
      </c>
      <c r="AC1313" s="59" t="str">
        <f t="shared" ca="1" si="323"/>
        <v/>
      </c>
      <c r="AD1313" s="60" t="str">
        <f t="shared" ca="1" si="323"/>
        <v/>
      </c>
      <c r="AE1313" s="59"/>
      <c r="AF1313" s="22" t="str">
        <f>IF(AND(I1313="", J1313=""), "", IF(AND(J1313="", 'Intro &amp; Setup'!$K$42&gt;0), 'Intro &amp; Setup'!$K$42, J1313))</f>
        <v/>
      </c>
      <c r="AO1313" s="37" t="str">
        <f>IF(B1313="", "", IF(COUNTIF($B$9:B1312, B1313)&gt;0, "", B1313))</f>
        <v/>
      </c>
      <c r="AP1313" s="37" t="str">
        <f t="shared" si="318"/>
        <v/>
      </c>
      <c r="AQ1313" s="37">
        <v>1305</v>
      </c>
      <c r="AR1313" s="37" t="str">
        <f t="shared" si="319"/>
        <v/>
      </c>
      <c r="AT1313" s="37" t="str">
        <f t="shared" si="320"/>
        <v/>
      </c>
      <c r="AV1313" s="22" t="str">
        <f t="shared" si="321"/>
        <v/>
      </c>
    </row>
    <row r="1314" spans="1:48" x14ac:dyDescent="0.25">
      <c r="A1314" s="14"/>
      <c r="B1314" s="145"/>
      <c r="C1314" s="146"/>
      <c r="D1314" s="147"/>
      <c r="E1314" s="147"/>
      <c r="F1314" s="148"/>
      <c r="G1314" s="149"/>
      <c r="H1314" s="150"/>
      <c r="I1314" s="151"/>
      <c r="J1314" s="152"/>
      <c r="K1314" s="14"/>
      <c r="L1314" s="162" t="str">
        <f t="shared" si="311"/>
        <v/>
      </c>
      <c r="M1314" s="163" t="str">
        <f t="shared" si="312"/>
        <v/>
      </c>
      <c r="N1314" s="164" t="str">
        <f t="shared" si="317"/>
        <v/>
      </c>
      <c r="O1314" s="14"/>
      <c r="P1314" s="172" t="str">
        <f>IF(I1314='Intro &amp; Setup'!$AC$49, Schedule!$P$7, "")</f>
        <v/>
      </c>
      <c r="Q1314" s="14"/>
      <c r="S1314" s="12" t="str">
        <f t="shared" si="313"/>
        <v/>
      </c>
      <c r="U1314" s="22">
        <f>IF(I1314='Intro &amp; Setup'!$AC$49, AF1314, 0)</f>
        <v>0</v>
      </c>
      <c r="V1314" s="57" t="str">
        <f t="shared" si="314"/>
        <v/>
      </c>
      <c r="X1314" s="5" t="str">
        <f t="shared" si="322"/>
        <v/>
      </c>
      <c r="Y1314" s="6" t="str">
        <f t="shared" si="322"/>
        <v/>
      </c>
      <c r="Z1314" s="7" t="str">
        <f t="shared" si="322"/>
        <v/>
      </c>
      <c r="AA1314" s="6"/>
      <c r="AB1314" s="32" t="str">
        <f t="shared" ca="1" si="323"/>
        <v/>
      </c>
      <c r="AC1314" s="59" t="str">
        <f t="shared" ca="1" si="323"/>
        <v/>
      </c>
      <c r="AD1314" s="60" t="str">
        <f t="shared" ca="1" si="323"/>
        <v/>
      </c>
      <c r="AE1314" s="59"/>
      <c r="AF1314" s="22" t="str">
        <f>IF(AND(I1314="", J1314=""), "", IF(AND(J1314="", 'Intro &amp; Setup'!$K$42&gt;0), 'Intro &amp; Setup'!$K$42, J1314))</f>
        <v/>
      </c>
      <c r="AO1314" s="37" t="str">
        <f>IF(B1314="", "", IF(COUNTIF($B$9:B1313, B1314)&gt;0, "", B1314))</f>
        <v/>
      </c>
      <c r="AP1314" s="37" t="str">
        <f t="shared" si="318"/>
        <v/>
      </c>
      <c r="AQ1314" s="37">
        <v>1306</v>
      </c>
      <c r="AR1314" s="37" t="str">
        <f t="shared" si="319"/>
        <v/>
      </c>
      <c r="AT1314" s="37" t="str">
        <f t="shared" si="320"/>
        <v/>
      </c>
      <c r="AV1314" s="22" t="str">
        <f t="shared" si="321"/>
        <v/>
      </c>
    </row>
    <row r="1315" spans="1:48" x14ac:dyDescent="0.25">
      <c r="A1315" s="14"/>
      <c r="B1315" s="145"/>
      <c r="C1315" s="146"/>
      <c r="D1315" s="147"/>
      <c r="E1315" s="147"/>
      <c r="F1315" s="148"/>
      <c r="G1315" s="149"/>
      <c r="H1315" s="150"/>
      <c r="I1315" s="151"/>
      <c r="J1315" s="152"/>
      <c r="K1315" s="14"/>
      <c r="L1315" s="162" t="str">
        <f t="shared" si="311"/>
        <v/>
      </c>
      <c r="M1315" s="163" t="str">
        <f t="shared" si="312"/>
        <v/>
      </c>
      <c r="N1315" s="164" t="str">
        <f t="shared" si="317"/>
        <v/>
      </c>
      <c r="O1315" s="14"/>
      <c r="P1315" s="172" t="str">
        <f>IF(I1315='Intro &amp; Setup'!$AC$49, Schedule!$P$7, "")</f>
        <v/>
      </c>
      <c r="Q1315" s="14"/>
      <c r="S1315" s="12" t="str">
        <f t="shared" si="313"/>
        <v/>
      </c>
      <c r="U1315" s="22">
        <f>IF(I1315='Intro &amp; Setup'!$AC$49, AF1315, 0)</f>
        <v>0</v>
      </c>
      <c r="V1315" s="57" t="str">
        <f t="shared" si="314"/>
        <v/>
      </c>
      <c r="X1315" s="5" t="str">
        <f t="shared" si="322"/>
        <v/>
      </c>
      <c r="Y1315" s="6" t="str">
        <f t="shared" si="322"/>
        <v/>
      </c>
      <c r="Z1315" s="7" t="str">
        <f t="shared" si="322"/>
        <v/>
      </c>
      <c r="AA1315" s="6"/>
      <c r="AB1315" s="32" t="str">
        <f t="shared" ca="1" si="323"/>
        <v/>
      </c>
      <c r="AC1315" s="59" t="str">
        <f t="shared" ca="1" si="323"/>
        <v/>
      </c>
      <c r="AD1315" s="60" t="str">
        <f t="shared" ca="1" si="323"/>
        <v/>
      </c>
      <c r="AE1315" s="59"/>
      <c r="AF1315" s="22" t="str">
        <f>IF(AND(I1315="", J1315=""), "", IF(AND(J1315="", 'Intro &amp; Setup'!$K$42&gt;0), 'Intro &amp; Setup'!$K$42, J1315))</f>
        <v/>
      </c>
      <c r="AO1315" s="37" t="str">
        <f>IF(B1315="", "", IF(COUNTIF($B$9:B1314, B1315)&gt;0, "", B1315))</f>
        <v/>
      </c>
      <c r="AP1315" s="37" t="str">
        <f t="shared" si="318"/>
        <v/>
      </c>
      <c r="AQ1315" s="37">
        <v>1307</v>
      </c>
      <c r="AR1315" s="37" t="str">
        <f t="shared" si="319"/>
        <v/>
      </c>
      <c r="AT1315" s="37" t="str">
        <f t="shared" si="320"/>
        <v/>
      </c>
      <c r="AV1315" s="22" t="str">
        <f t="shared" si="321"/>
        <v/>
      </c>
    </row>
    <row r="1316" spans="1:48" x14ac:dyDescent="0.25">
      <c r="A1316" s="14"/>
      <c r="B1316" s="145"/>
      <c r="C1316" s="146"/>
      <c r="D1316" s="147"/>
      <c r="E1316" s="147"/>
      <c r="F1316" s="148"/>
      <c r="G1316" s="149"/>
      <c r="H1316" s="150"/>
      <c r="I1316" s="151"/>
      <c r="J1316" s="152"/>
      <c r="K1316" s="14"/>
      <c r="L1316" s="162" t="str">
        <f t="shared" si="311"/>
        <v/>
      </c>
      <c r="M1316" s="163" t="str">
        <f t="shared" si="312"/>
        <v/>
      </c>
      <c r="N1316" s="164" t="str">
        <f t="shared" si="317"/>
        <v/>
      </c>
      <c r="O1316" s="14"/>
      <c r="P1316" s="172" t="str">
        <f>IF(I1316='Intro &amp; Setup'!$AC$49, Schedule!$P$7, "")</f>
        <v/>
      </c>
      <c r="Q1316" s="14"/>
      <c r="S1316" s="12" t="str">
        <f t="shared" si="313"/>
        <v/>
      </c>
      <c r="U1316" s="22">
        <f>IF(I1316='Intro &amp; Setup'!$AC$49, AF1316, 0)</f>
        <v>0</v>
      </c>
      <c r="V1316" s="57" t="str">
        <f t="shared" si="314"/>
        <v/>
      </c>
      <c r="X1316" s="5" t="str">
        <f t="shared" si="322"/>
        <v/>
      </c>
      <c r="Y1316" s="6" t="str">
        <f t="shared" si="322"/>
        <v/>
      </c>
      <c r="Z1316" s="7" t="str">
        <f t="shared" si="322"/>
        <v/>
      </c>
      <c r="AA1316" s="6"/>
      <c r="AB1316" s="32" t="str">
        <f t="shared" ca="1" si="323"/>
        <v/>
      </c>
      <c r="AC1316" s="59" t="str">
        <f t="shared" ca="1" si="323"/>
        <v/>
      </c>
      <c r="AD1316" s="60" t="str">
        <f t="shared" ca="1" si="323"/>
        <v/>
      </c>
      <c r="AE1316" s="59"/>
      <c r="AF1316" s="22" t="str">
        <f>IF(AND(I1316="", J1316=""), "", IF(AND(J1316="", 'Intro &amp; Setup'!$K$42&gt;0), 'Intro &amp; Setup'!$K$42, J1316))</f>
        <v/>
      </c>
      <c r="AO1316" s="37" t="str">
        <f>IF(B1316="", "", IF(COUNTIF($B$9:B1315, B1316)&gt;0, "", B1316))</f>
        <v/>
      </c>
      <c r="AP1316" s="37" t="str">
        <f t="shared" si="318"/>
        <v/>
      </c>
      <c r="AQ1316" s="37">
        <v>1308</v>
      </c>
      <c r="AR1316" s="37" t="str">
        <f t="shared" si="319"/>
        <v/>
      </c>
      <c r="AT1316" s="37" t="str">
        <f t="shared" si="320"/>
        <v/>
      </c>
      <c r="AV1316" s="22" t="str">
        <f t="shared" si="321"/>
        <v/>
      </c>
    </row>
    <row r="1317" spans="1:48" x14ac:dyDescent="0.25">
      <c r="A1317" s="14"/>
      <c r="B1317" s="145"/>
      <c r="C1317" s="146"/>
      <c r="D1317" s="147"/>
      <c r="E1317" s="147"/>
      <c r="F1317" s="148"/>
      <c r="G1317" s="149"/>
      <c r="H1317" s="150"/>
      <c r="I1317" s="151"/>
      <c r="J1317" s="152"/>
      <c r="K1317" s="14"/>
      <c r="L1317" s="162" t="str">
        <f t="shared" si="311"/>
        <v/>
      </c>
      <c r="M1317" s="163" t="str">
        <f t="shared" si="312"/>
        <v/>
      </c>
      <c r="N1317" s="164" t="str">
        <f t="shared" si="317"/>
        <v/>
      </c>
      <c r="O1317" s="14"/>
      <c r="P1317" s="172" t="str">
        <f>IF(I1317='Intro &amp; Setup'!$AC$49, Schedule!$P$7, "")</f>
        <v/>
      </c>
      <c r="Q1317" s="14"/>
      <c r="S1317" s="12" t="str">
        <f t="shared" si="313"/>
        <v/>
      </c>
      <c r="U1317" s="22">
        <f>IF(I1317='Intro &amp; Setup'!$AC$49, AF1317, 0)</f>
        <v>0</v>
      </c>
      <c r="V1317" s="57" t="str">
        <f t="shared" si="314"/>
        <v/>
      </c>
      <c r="X1317" s="5" t="str">
        <f t="shared" si="322"/>
        <v/>
      </c>
      <c r="Y1317" s="6" t="str">
        <f t="shared" si="322"/>
        <v/>
      </c>
      <c r="Z1317" s="7" t="str">
        <f t="shared" si="322"/>
        <v/>
      </c>
      <c r="AA1317" s="6"/>
      <c r="AB1317" s="32" t="str">
        <f t="shared" ca="1" si="323"/>
        <v/>
      </c>
      <c r="AC1317" s="59" t="str">
        <f t="shared" ca="1" si="323"/>
        <v/>
      </c>
      <c r="AD1317" s="60" t="str">
        <f t="shared" ca="1" si="323"/>
        <v/>
      </c>
      <c r="AE1317" s="59"/>
      <c r="AF1317" s="22" t="str">
        <f>IF(AND(I1317="", J1317=""), "", IF(AND(J1317="", 'Intro &amp; Setup'!$K$42&gt;0), 'Intro &amp; Setup'!$K$42, J1317))</f>
        <v/>
      </c>
      <c r="AO1317" s="37" t="str">
        <f>IF(B1317="", "", IF(COUNTIF($B$9:B1316, B1317)&gt;0, "", B1317))</f>
        <v/>
      </c>
      <c r="AP1317" s="37" t="str">
        <f t="shared" si="318"/>
        <v/>
      </c>
      <c r="AQ1317" s="37">
        <v>1309</v>
      </c>
      <c r="AR1317" s="37" t="str">
        <f t="shared" si="319"/>
        <v/>
      </c>
      <c r="AT1317" s="37" t="str">
        <f t="shared" si="320"/>
        <v/>
      </c>
      <c r="AV1317" s="22" t="str">
        <f t="shared" si="321"/>
        <v/>
      </c>
    </row>
    <row r="1318" spans="1:48" x14ac:dyDescent="0.25">
      <c r="A1318" s="14"/>
      <c r="B1318" s="145"/>
      <c r="C1318" s="146"/>
      <c r="D1318" s="147"/>
      <c r="E1318" s="147"/>
      <c r="F1318" s="148"/>
      <c r="G1318" s="149"/>
      <c r="H1318" s="150"/>
      <c r="I1318" s="151"/>
      <c r="J1318" s="152"/>
      <c r="K1318" s="14"/>
      <c r="L1318" s="162" t="str">
        <f t="shared" si="311"/>
        <v/>
      </c>
      <c r="M1318" s="163" t="str">
        <f t="shared" si="312"/>
        <v/>
      </c>
      <c r="N1318" s="164" t="str">
        <f t="shared" si="317"/>
        <v/>
      </c>
      <c r="O1318" s="14"/>
      <c r="P1318" s="172" t="str">
        <f>IF(I1318='Intro &amp; Setup'!$AC$49, Schedule!$P$7, "")</f>
        <v/>
      </c>
      <c r="Q1318" s="14"/>
      <c r="S1318" s="12" t="str">
        <f t="shared" si="313"/>
        <v/>
      </c>
      <c r="U1318" s="22">
        <f>IF(I1318='Intro &amp; Setup'!$AC$49, AF1318, 0)</f>
        <v>0</v>
      </c>
      <c r="V1318" s="57" t="str">
        <f t="shared" si="314"/>
        <v/>
      </c>
      <c r="X1318" s="5" t="str">
        <f t="shared" si="322"/>
        <v/>
      </c>
      <c r="Y1318" s="6" t="str">
        <f t="shared" si="322"/>
        <v/>
      </c>
      <c r="Z1318" s="7" t="str">
        <f t="shared" si="322"/>
        <v/>
      </c>
      <c r="AA1318" s="6"/>
      <c r="AB1318" s="32" t="str">
        <f t="shared" ca="1" si="323"/>
        <v/>
      </c>
      <c r="AC1318" s="59" t="str">
        <f t="shared" ca="1" si="323"/>
        <v/>
      </c>
      <c r="AD1318" s="60" t="str">
        <f t="shared" ca="1" si="323"/>
        <v/>
      </c>
      <c r="AE1318" s="59"/>
      <c r="AF1318" s="22" t="str">
        <f>IF(AND(I1318="", J1318=""), "", IF(AND(J1318="", 'Intro &amp; Setup'!$K$42&gt;0), 'Intro &amp; Setup'!$K$42, J1318))</f>
        <v/>
      </c>
      <c r="AO1318" s="37" t="str">
        <f>IF(B1318="", "", IF(COUNTIF($B$9:B1317, B1318)&gt;0, "", B1318))</f>
        <v/>
      </c>
      <c r="AP1318" s="37" t="str">
        <f t="shared" si="318"/>
        <v/>
      </c>
      <c r="AQ1318" s="37">
        <v>1310</v>
      </c>
      <c r="AR1318" s="37" t="str">
        <f t="shared" si="319"/>
        <v/>
      </c>
      <c r="AT1318" s="37" t="str">
        <f t="shared" si="320"/>
        <v/>
      </c>
      <c r="AV1318" s="22" t="str">
        <f t="shared" si="321"/>
        <v/>
      </c>
    </row>
    <row r="1319" spans="1:48" x14ac:dyDescent="0.25">
      <c r="A1319" s="14"/>
      <c r="B1319" s="145"/>
      <c r="C1319" s="146"/>
      <c r="D1319" s="147"/>
      <c r="E1319" s="147"/>
      <c r="F1319" s="148"/>
      <c r="G1319" s="149"/>
      <c r="H1319" s="150"/>
      <c r="I1319" s="151"/>
      <c r="J1319" s="152"/>
      <c r="K1319" s="14"/>
      <c r="L1319" s="162" t="str">
        <f t="shared" si="311"/>
        <v/>
      </c>
      <c r="M1319" s="163" t="str">
        <f t="shared" si="312"/>
        <v/>
      </c>
      <c r="N1319" s="164" t="str">
        <f t="shared" si="317"/>
        <v/>
      </c>
      <c r="O1319" s="14"/>
      <c r="P1319" s="172" t="str">
        <f>IF(I1319='Intro &amp; Setup'!$AC$49, Schedule!$P$7, "")</f>
        <v/>
      </c>
      <c r="Q1319" s="14"/>
      <c r="S1319" s="12" t="str">
        <f t="shared" si="313"/>
        <v/>
      </c>
      <c r="U1319" s="22">
        <f>IF(I1319='Intro &amp; Setup'!$AC$49, AF1319, 0)</f>
        <v>0</v>
      </c>
      <c r="V1319" s="57" t="str">
        <f t="shared" si="314"/>
        <v/>
      </c>
      <c r="X1319" s="5" t="str">
        <f t="shared" si="322"/>
        <v/>
      </c>
      <c r="Y1319" s="6" t="str">
        <f t="shared" si="322"/>
        <v/>
      </c>
      <c r="Z1319" s="7" t="str">
        <f t="shared" si="322"/>
        <v/>
      </c>
      <c r="AA1319" s="6"/>
      <c r="AB1319" s="32" t="str">
        <f t="shared" ca="1" si="323"/>
        <v/>
      </c>
      <c r="AC1319" s="59" t="str">
        <f t="shared" ca="1" si="323"/>
        <v/>
      </c>
      <c r="AD1319" s="60" t="str">
        <f t="shared" ca="1" si="323"/>
        <v/>
      </c>
      <c r="AE1319" s="59"/>
      <c r="AF1319" s="22" t="str">
        <f>IF(AND(I1319="", J1319=""), "", IF(AND(J1319="", 'Intro &amp; Setup'!$K$42&gt;0), 'Intro &amp; Setup'!$K$42, J1319))</f>
        <v/>
      </c>
      <c r="AO1319" s="37" t="str">
        <f>IF(B1319="", "", IF(COUNTIF($B$9:B1318, B1319)&gt;0, "", B1319))</f>
        <v/>
      </c>
      <c r="AP1319" s="37" t="str">
        <f t="shared" si="318"/>
        <v/>
      </c>
      <c r="AQ1319" s="37">
        <v>1311</v>
      </c>
      <c r="AR1319" s="37" t="str">
        <f t="shared" si="319"/>
        <v/>
      </c>
      <c r="AT1319" s="37" t="str">
        <f t="shared" si="320"/>
        <v/>
      </c>
      <c r="AV1319" s="22" t="str">
        <f t="shared" si="321"/>
        <v/>
      </c>
    </row>
    <row r="1320" spans="1:48" x14ac:dyDescent="0.25">
      <c r="A1320" s="14"/>
      <c r="B1320" s="145"/>
      <c r="C1320" s="146"/>
      <c r="D1320" s="147"/>
      <c r="E1320" s="147"/>
      <c r="F1320" s="148"/>
      <c r="G1320" s="149"/>
      <c r="H1320" s="150"/>
      <c r="I1320" s="151"/>
      <c r="J1320" s="152"/>
      <c r="K1320" s="14"/>
      <c r="L1320" s="162" t="str">
        <f t="shared" si="311"/>
        <v/>
      </c>
      <c r="M1320" s="163" t="str">
        <f t="shared" si="312"/>
        <v/>
      </c>
      <c r="N1320" s="164" t="str">
        <f t="shared" si="317"/>
        <v/>
      </c>
      <c r="O1320" s="14"/>
      <c r="P1320" s="172" t="str">
        <f>IF(I1320='Intro &amp; Setup'!$AC$49, Schedule!$P$7, "")</f>
        <v/>
      </c>
      <c r="Q1320" s="14"/>
      <c r="S1320" s="12" t="str">
        <f t="shared" si="313"/>
        <v/>
      </c>
      <c r="U1320" s="22">
        <f>IF(I1320='Intro &amp; Setup'!$AC$49, AF1320, 0)</f>
        <v>0</v>
      </c>
      <c r="V1320" s="57" t="str">
        <f t="shared" si="314"/>
        <v/>
      </c>
      <c r="X1320" s="5" t="str">
        <f t="shared" si="322"/>
        <v/>
      </c>
      <c r="Y1320" s="6" t="str">
        <f t="shared" si="322"/>
        <v/>
      </c>
      <c r="Z1320" s="7" t="str">
        <f t="shared" si="322"/>
        <v/>
      </c>
      <c r="AA1320" s="6"/>
      <c r="AB1320" s="32" t="str">
        <f t="shared" ca="1" si="323"/>
        <v/>
      </c>
      <c r="AC1320" s="59" t="str">
        <f t="shared" ca="1" si="323"/>
        <v/>
      </c>
      <c r="AD1320" s="60" t="str">
        <f t="shared" ca="1" si="323"/>
        <v/>
      </c>
      <c r="AE1320" s="59"/>
      <c r="AF1320" s="22" t="str">
        <f>IF(AND(I1320="", J1320=""), "", IF(AND(J1320="", 'Intro &amp; Setup'!$K$42&gt;0), 'Intro &amp; Setup'!$K$42, J1320))</f>
        <v/>
      </c>
      <c r="AO1320" s="37" t="str">
        <f>IF(B1320="", "", IF(COUNTIF($B$9:B1319, B1320)&gt;0, "", B1320))</f>
        <v/>
      </c>
      <c r="AP1320" s="37" t="str">
        <f t="shared" si="318"/>
        <v/>
      </c>
      <c r="AQ1320" s="37">
        <v>1312</v>
      </c>
      <c r="AR1320" s="37" t="str">
        <f t="shared" si="319"/>
        <v/>
      </c>
      <c r="AT1320" s="37" t="str">
        <f t="shared" si="320"/>
        <v/>
      </c>
      <c r="AV1320" s="22" t="str">
        <f t="shared" si="321"/>
        <v/>
      </c>
    </row>
    <row r="1321" spans="1:48" x14ac:dyDescent="0.25">
      <c r="A1321" s="14"/>
      <c r="B1321" s="145"/>
      <c r="C1321" s="146"/>
      <c r="D1321" s="147"/>
      <c r="E1321" s="147"/>
      <c r="F1321" s="148"/>
      <c r="G1321" s="149"/>
      <c r="H1321" s="150"/>
      <c r="I1321" s="151"/>
      <c r="J1321" s="152"/>
      <c r="K1321" s="14"/>
      <c r="L1321" s="162" t="str">
        <f t="shared" si="311"/>
        <v/>
      </c>
      <c r="M1321" s="163" t="str">
        <f t="shared" si="312"/>
        <v/>
      </c>
      <c r="N1321" s="164" t="str">
        <f t="shared" si="317"/>
        <v/>
      </c>
      <c r="O1321" s="14"/>
      <c r="P1321" s="172" t="str">
        <f>IF(I1321='Intro &amp; Setup'!$AC$49, Schedule!$P$7, "")</f>
        <v/>
      </c>
      <c r="Q1321" s="14"/>
      <c r="S1321" s="12" t="str">
        <f t="shared" si="313"/>
        <v/>
      </c>
      <c r="U1321" s="22">
        <f>IF(I1321='Intro &amp; Setup'!$AC$49, AF1321, 0)</f>
        <v>0</v>
      </c>
      <c r="V1321" s="57" t="str">
        <f t="shared" si="314"/>
        <v/>
      </c>
      <c r="X1321" s="5" t="str">
        <f t="shared" si="322"/>
        <v/>
      </c>
      <c r="Y1321" s="6" t="str">
        <f t="shared" si="322"/>
        <v/>
      </c>
      <c r="Z1321" s="7" t="str">
        <f t="shared" si="322"/>
        <v/>
      </c>
      <c r="AA1321" s="6"/>
      <c r="AB1321" s="32" t="str">
        <f t="shared" ca="1" si="323"/>
        <v/>
      </c>
      <c r="AC1321" s="59" t="str">
        <f t="shared" ca="1" si="323"/>
        <v/>
      </c>
      <c r="AD1321" s="60" t="str">
        <f t="shared" ca="1" si="323"/>
        <v/>
      </c>
      <c r="AE1321" s="59"/>
      <c r="AF1321" s="22" t="str">
        <f>IF(AND(I1321="", J1321=""), "", IF(AND(J1321="", 'Intro &amp; Setup'!$K$42&gt;0), 'Intro &amp; Setup'!$K$42, J1321))</f>
        <v/>
      </c>
      <c r="AO1321" s="37" t="str">
        <f>IF(B1321="", "", IF(COUNTIF($B$9:B1320, B1321)&gt;0, "", B1321))</f>
        <v/>
      </c>
      <c r="AP1321" s="37" t="str">
        <f t="shared" si="318"/>
        <v/>
      </c>
      <c r="AQ1321" s="37">
        <v>1313</v>
      </c>
      <c r="AR1321" s="37" t="str">
        <f t="shared" si="319"/>
        <v/>
      </c>
      <c r="AT1321" s="37" t="str">
        <f t="shared" si="320"/>
        <v/>
      </c>
      <c r="AV1321" s="22" t="str">
        <f t="shared" si="321"/>
        <v/>
      </c>
    </row>
    <row r="1322" spans="1:48" x14ac:dyDescent="0.25">
      <c r="A1322" s="14"/>
      <c r="B1322" s="145"/>
      <c r="C1322" s="146"/>
      <c r="D1322" s="147"/>
      <c r="E1322" s="147"/>
      <c r="F1322" s="148"/>
      <c r="G1322" s="149"/>
      <c r="H1322" s="150"/>
      <c r="I1322" s="151"/>
      <c r="J1322" s="152"/>
      <c r="K1322" s="14"/>
      <c r="L1322" s="162" t="str">
        <f t="shared" si="311"/>
        <v/>
      </c>
      <c r="M1322" s="163" t="str">
        <f t="shared" si="312"/>
        <v/>
      </c>
      <c r="N1322" s="164" t="str">
        <f t="shared" si="317"/>
        <v/>
      </c>
      <c r="O1322" s="14"/>
      <c r="P1322" s="172" t="str">
        <f>IF(I1322='Intro &amp; Setup'!$AC$49, Schedule!$P$7, "")</f>
        <v/>
      </c>
      <c r="Q1322" s="14"/>
      <c r="S1322" s="12" t="str">
        <f t="shared" si="313"/>
        <v/>
      </c>
      <c r="U1322" s="22">
        <f>IF(I1322='Intro &amp; Setup'!$AC$49, AF1322, 0)</f>
        <v>0</v>
      </c>
      <c r="V1322" s="57" t="str">
        <f t="shared" si="314"/>
        <v/>
      </c>
      <c r="X1322" s="5" t="str">
        <f t="shared" si="322"/>
        <v/>
      </c>
      <c r="Y1322" s="6" t="str">
        <f t="shared" si="322"/>
        <v/>
      </c>
      <c r="Z1322" s="7" t="str">
        <f t="shared" si="322"/>
        <v/>
      </c>
      <c r="AA1322" s="6"/>
      <c r="AB1322" s="32" t="str">
        <f t="shared" ca="1" si="323"/>
        <v/>
      </c>
      <c r="AC1322" s="59" t="str">
        <f t="shared" ca="1" si="323"/>
        <v/>
      </c>
      <c r="AD1322" s="60" t="str">
        <f t="shared" ca="1" si="323"/>
        <v/>
      </c>
      <c r="AE1322" s="59"/>
      <c r="AF1322" s="22" t="str">
        <f>IF(AND(I1322="", J1322=""), "", IF(AND(J1322="", 'Intro &amp; Setup'!$K$42&gt;0), 'Intro &amp; Setup'!$K$42, J1322))</f>
        <v/>
      </c>
      <c r="AO1322" s="37" t="str">
        <f>IF(B1322="", "", IF(COUNTIF($B$9:B1321, B1322)&gt;0, "", B1322))</f>
        <v/>
      </c>
      <c r="AP1322" s="37" t="str">
        <f t="shared" si="318"/>
        <v/>
      </c>
      <c r="AQ1322" s="37">
        <v>1314</v>
      </c>
      <c r="AR1322" s="37" t="str">
        <f t="shared" si="319"/>
        <v/>
      </c>
      <c r="AT1322" s="37" t="str">
        <f t="shared" si="320"/>
        <v/>
      </c>
      <c r="AV1322" s="22" t="str">
        <f t="shared" si="321"/>
        <v/>
      </c>
    </row>
    <row r="1323" spans="1:48" x14ac:dyDescent="0.25">
      <c r="A1323" s="14"/>
      <c r="B1323" s="145"/>
      <c r="C1323" s="146"/>
      <c r="D1323" s="147"/>
      <c r="E1323" s="147"/>
      <c r="F1323" s="148"/>
      <c r="G1323" s="149"/>
      <c r="H1323" s="150"/>
      <c r="I1323" s="151"/>
      <c r="J1323" s="152"/>
      <c r="K1323" s="14"/>
      <c r="L1323" s="162" t="str">
        <f t="shared" si="311"/>
        <v/>
      </c>
      <c r="M1323" s="163" t="str">
        <f t="shared" si="312"/>
        <v/>
      </c>
      <c r="N1323" s="164" t="str">
        <f t="shared" si="317"/>
        <v/>
      </c>
      <c r="O1323" s="14"/>
      <c r="P1323" s="172" t="str">
        <f>IF(I1323='Intro &amp; Setup'!$AC$49, Schedule!$P$7, "")</f>
        <v/>
      </c>
      <c r="Q1323" s="14"/>
      <c r="S1323" s="12" t="str">
        <f t="shared" si="313"/>
        <v/>
      </c>
      <c r="U1323" s="22">
        <f>IF(I1323='Intro &amp; Setup'!$AC$49, AF1323, 0)</f>
        <v>0</v>
      </c>
      <c r="V1323" s="57" t="str">
        <f t="shared" si="314"/>
        <v/>
      </c>
      <c r="X1323" s="5" t="str">
        <f t="shared" si="322"/>
        <v/>
      </c>
      <c r="Y1323" s="6" t="str">
        <f t="shared" si="322"/>
        <v/>
      </c>
      <c r="Z1323" s="7" t="str">
        <f t="shared" si="322"/>
        <v/>
      </c>
      <c r="AA1323" s="6"/>
      <c r="AB1323" s="32" t="str">
        <f t="shared" ca="1" si="323"/>
        <v/>
      </c>
      <c r="AC1323" s="59" t="str">
        <f t="shared" ca="1" si="323"/>
        <v/>
      </c>
      <c r="AD1323" s="60" t="str">
        <f t="shared" ca="1" si="323"/>
        <v/>
      </c>
      <c r="AE1323" s="59"/>
      <c r="AF1323" s="22" t="str">
        <f>IF(AND(I1323="", J1323=""), "", IF(AND(J1323="", 'Intro &amp; Setup'!$K$42&gt;0), 'Intro &amp; Setup'!$K$42, J1323))</f>
        <v/>
      </c>
      <c r="AO1323" s="37" t="str">
        <f>IF(B1323="", "", IF(COUNTIF($B$9:B1322, B1323)&gt;0, "", B1323))</f>
        <v/>
      </c>
      <c r="AP1323" s="37" t="str">
        <f t="shared" si="318"/>
        <v/>
      </c>
      <c r="AQ1323" s="37">
        <v>1315</v>
      </c>
      <c r="AR1323" s="37" t="str">
        <f t="shared" si="319"/>
        <v/>
      </c>
      <c r="AT1323" s="37" t="str">
        <f t="shared" si="320"/>
        <v/>
      </c>
      <c r="AV1323" s="22" t="str">
        <f t="shared" si="321"/>
        <v/>
      </c>
    </row>
    <row r="1324" spans="1:48" x14ac:dyDescent="0.25">
      <c r="A1324" s="14"/>
      <c r="B1324" s="145"/>
      <c r="C1324" s="146"/>
      <c r="D1324" s="147"/>
      <c r="E1324" s="147"/>
      <c r="F1324" s="148"/>
      <c r="G1324" s="149"/>
      <c r="H1324" s="150"/>
      <c r="I1324" s="151"/>
      <c r="J1324" s="152"/>
      <c r="K1324" s="14"/>
      <c r="L1324" s="162" t="str">
        <f t="shared" si="311"/>
        <v/>
      </c>
      <c r="M1324" s="163" t="str">
        <f t="shared" si="312"/>
        <v/>
      </c>
      <c r="N1324" s="164" t="str">
        <f t="shared" si="317"/>
        <v/>
      </c>
      <c r="O1324" s="14"/>
      <c r="P1324" s="172" t="str">
        <f>IF(I1324='Intro &amp; Setup'!$AC$49, Schedule!$P$7, "")</f>
        <v/>
      </c>
      <c r="Q1324" s="14"/>
      <c r="S1324" s="12" t="str">
        <f t="shared" si="313"/>
        <v/>
      </c>
      <c r="U1324" s="22">
        <f>IF(I1324='Intro &amp; Setup'!$AC$49, AF1324, 0)</f>
        <v>0</v>
      </c>
      <c r="V1324" s="57" t="str">
        <f t="shared" si="314"/>
        <v/>
      </c>
      <c r="X1324" s="5" t="str">
        <f t="shared" si="322"/>
        <v/>
      </c>
      <c r="Y1324" s="6" t="str">
        <f t="shared" si="322"/>
        <v/>
      </c>
      <c r="Z1324" s="7" t="str">
        <f t="shared" si="322"/>
        <v/>
      </c>
      <c r="AA1324" s="6"/>
      <c r="AB1324" s="32" t="str">
        <f t="shared" ca="1" si="323"/>
        <v/>
      </c>
      <c r="AC1324" s="59" t="str">
        <f t="shared" ca="1" si="323"/>
        <v/>
      </c>
      <c r="AD1324" s="60" t="str">
        <f t="shared" ca="1" si="323"/>
        <v/>
      </c>
      <c r="AE1324" s="59"/>
      <c r="AF1324" s="22" t="str">
        <f>IF(AND(I1324="", J1324=""), "", IF(AND(J1324="", 'Intro &amp; Setup'!$K$42&gt;0), 'Intro &amp; Setup'!$K$42, J1324))</f>
        <v/>
      </c>
      <c r="AO1324" s="37" t="str">
        <f>IF(B1324="", "", IF(COUNTIF($B$9:B1323, B1324)&gt;0, "", B1324))</f>
        <v/>
      </c>
      <c r="AP1324" s="37" t="str">
        <f t="shared" si="318"/>
        <v/>
      </c>
      <c r="AQ1324" s="37">
        <v>1316</v>
      </c>
      <c r="AR1324" s="37" t="str">
        <f t="shared" si="319"/>
        <v/>
      </c>
      <c r="AT1324" s="37" t="str">
        <f t="shared" si="320"/>
        <v/>
      </c>
      <c r="AV1324" s="22" t="str">
        <f t="shared" si="321"/>
        <v/>
      </c>
    </row>
    <row r="1325" spans="1:48" x14ac:dyDescent="0.25">
      <c r="A1325" s="14"/>
      <c r="B1325" s="145"/>
      <c r="C1325" s="146"/>
      <c r="D1325" s="147"/>
      <c r="E1325" s="147"/>
      <c r="F1325" s="148"/>
      <c r="G1325" s="149"/>
      <c r="H1325" s="150"/>
      <c r="I1325" s="151"/>
      <c r="J1325" s="152"/>
      <c r="K1325" s="14"/>
      <c r="L1325" s="162" t="str">
        <f t="shared" si="311"/>
        <v/>
      </c>
      <c r="M1325" s="163" t="str">
        <f t="shared" si="312"/>
        <v/>
      </c>
      <c r="N1325" s="164" t="str">
        <f t="shared" si="317"/>
        <v/>
      </c>
      <c r="O1325" s="14"/>
      <c r="P1325" s="172" t="str">
        <f>IF(I1325='Intro &amp; Setup'!$AC$49, Schedule!$P$7, "")</f>
        <v/>
      </c>
      <c r="Q1325" s="14"/>
      <c r="S1325" s="12" t="str">
        <f t="shared" si="313"/>
        <v/>
      </c>
      <c r="U1325" s="22">
        <f>IF(I1325='Intro &amp; Setup'!$AC$49, AF1325, 0)</f>
        <v>0</v>
      </c>
      <c r="V1325" s="57" t="str">
        <f t="shared" si="314"/>
        <v/>
      </c>
      <c r="X1325" s="5" t="str">
        <f t="shared" si="322"/>
        <v/>
      </c>
      <c r="Y1325" s="6" t="str">
        <f t="shared" si="322"/>
        <v/>
      </c>
      <c r="Z1325" s="7" t="str">
        <f t="shared" si="322"/>
        <v/>
      </c>
      <c r="AA1325" s="6"/>
      <c r="AB1325" s="32" t="str">
        <f t="shared" ca="1" si="323"/>
        <v/>
      </c>
      <c r="AC1325" s="59" t="str">
        <f t="shared" ca="1" si="323"/>
        <v/>
      </c>
      <c r="AD1325" s="60" t="str">
        <f t="shared" ca="1" si="323"/>
        <v/>
      </c>
      <c r="AE1325" s="59"/>
      <c r="AF1325" s="22" t="str">
        <f>IF(AND(I1325="", J1325=""), "", IF(AND(J1325="", 'Intro &amp; Setup'!$K$42&gt;0), 'Intro &amp; Setup'!$K$42, J1325))</f>
        <v/>
      </c>
      <c r="AO1325" s="37" t="str">
        <f>IF(B1325="", "", IF(COUNTIF($B$9:B1324, B1325)&gt;0, "", B1325))</f>
        <v/>
      </c>
      <c r="AP1325" s="37" t="str">
        <f t="shared" si="318"/>
        <v/>
      </c>
      <c r="AQ1325" s="37">
        <v>1317</v>
      </c>
      <c r="AR1325" s="37" t="str">
        <f t="shared" si="319"/>
        <v/>
      </c>
      <c r="AT1325" s="37" t="str">
        <f t="shared" si="320"/>
        <v/>
      </c>
      <c r="AV1325" s="22" t="str">
        <f t="shared" si="321"/>
        <v/>
      </c>
    </row>
    <row r="1326" spans="1:48" x14ac:dyDescent="0.25">
      <c r="A1326" s="14"/>
      <c r="B1326" s="145"/>
      <c r="C1326" s="146"/>
      <c r="D1326" s="147"/>
      <c r="E1326" s="147"/>
      <c r="F1326" s="148"/>
      <c r="G1326" s="149"/>
      <c r="H1326" s="150"/>
      <c r="I1326" s="151"/>
      <c r="J1326" s="152"/>
      <c r="K1326" s="14"/>
      <c r="L1326" s="162" t="str">
        <f t="shared" si="311"/>
        <v/>
      </c>
      <c r="M1326" s="163" t="str">
        <f t="shared" si="312"/>
        <v/>
      </c>
      <c r="N1326" s="164" t="str">
        <f t="shared" si="317"/>
        <v/>
      </c>
      <c r="O1326" s="14"/>
      <c r="P1326" s="172" t="str">
        <f>IF(I1326='Intro &amp; Setup'!$AC$49, Schedule!$P$7, "")</f>
        <v/>
      </c>
      <c r="Q1326" s="14"/>
      <c r="S1326" s="12" t="str">
        <f t="shared" si="313"/>
        <v/>
      </c>
      <c r="U1326" s="22">
        <f>IF(I1326='Intro &amp; Setup'!$AC$49, AF1326, 0)</f>
        <v>0</v>
      </c>
      <c r="V1326" s="57" t="str">
        <f t="shared" si="314"/>
        <v/>
      </c>
      <c r="X1326" s="5" t="str">
        <f t="shared" si="322"/>
        <v/>
      </c>
      <c r="Y1326" s="6" t="str">
        <f t="shared" si="322"/>
        <v/>
      </c>
      <c r="Z1326" s="7" t="str">
        <f t="shared" si="322"/>
        <v/>
      </c>
      <c r="AA1326" s="6"/>
      <c r="AB1326" s="32" t="str">
        <f t="shared" ca="1" si="323"/>
        <v/>
      </c>
      <c r="AC1326" s="59" t="str">
        <f t="shared" ca="1" si="323"/>
        <v/>
      </c>
      <c r="AD1326" s="60" t="str">
        <f t="shared" ca="1" si="323"/>
        <v/>
      </c>
      <c r="AE1326" s="59"/>
      <c r="AF1326" s="22" t="str">
        <f>IF(AND(I1326="", J1326=""), "", IF(AND(J1326="", 'Intro &amp; Setup'!$K$42&gt;0), 'Intro &amp; Setup'!$K$42, J1326))</f>
        <v/>
      </c>
      <c r="AO1326" s="37" t="str">
        <f>IF(B1326="", "", IF(COUNTIF($B$9:B1325, B1326)&gt;0, "", B1326))</f>
        <v/>
      </c>
      <c r="AP1326" s="37" t="str">
        <f t="shared" si="318"/>
        <v/>
      </c>
      <c r="AQ1326" s="37">
        <v>1318</v>
      </c>
      <c r="AR1326" s="37" t="str">
        <f t="shared" si="319"/>
        <v/>
      </c>
      <c r="AT1326" s="37" t="str">
        <f t="shared" si="320"/>
        <v/>
      </c>
      <c r="AV1326" s="22" t="str">
        <f t="shared" si="321"/>
        <v/>
      </c>
    </row>
    <row r="1327" spans="1:48" x14ac:dyDescent="0.25">
      <c r="A1327" s="14"/>
      <c r="B1327" s="145"/>
      <c r="C1327" s="146"/>
      <c r="D1327" s="147"/>
      <c r="E1327" s="147"/>
      <c r="F1327" s="148"/>
      <c r="G1327" s="149"/>
      <c r="H1327" s="150"/>
      <c r="I1327" s="151"/>
      <c r="J1327" s="152"/>
      <c r="K1327" s="14"/>
      <c r="L1327" s="162" t="str">
        <f t="shared" si="311"/>
        <v/>
      </c>
      <c r="M1327" s="163" t="str">
        <f t="shared" si="312"/>
        <v/>
      </c>
      <c r="N1327" s="164" t="str">
        <f t="shared" si="317"/>
        <v/>
      </c>
      <c r="O1327" s="14"/>
      <c r="P1327" s="172" t="str">
        <f>IF(I1327='Intro &amp; Setup'!$AC$49, Schedule!$P$7, "")</f>
        <v/>
      </c>
      <c r="Q1327" s="14"/>
      <c r="S1327" s="12" t="str">
        <f t="shared" si="313"/>
        <v/>
      </c>
      <c r="U1327" s="22">
        <f>IF(I1327='Intro &amp; Setup'!$AC$49, AF1327, 0)</f>
        <v>0</v>
      </c>
      <c r="V1327" s="57" t="str">
        <f t="shared" si="314"/>
        <v/>
      </c>
      <c r="X1327" s="5" t="str">
        <f t="shared" si="322"/>
        <v/>
      </c>
      <c r="Y1327" s="6" t="str">
        <f t="shared" si="322"/>
        <v/>
      </c>
      <c r="Z1327" s="7" t="str">
        <f t="shared" si="322"/>
        <v/>
      </c>
      <c r="AA1327" s="6"/>
      <c r="AB1327" s="32" t="str">
        <f t="shared" ca="1" si="323"/>
        <v/>
      </c>
      <c r="AC1327" s="59" t="str">
        <f t="shared" ca="1" si="323"/>
        <v/>
      </c>
      <c r="AD1327" s="60" t="str">
        <f t="shared" ca="1" si="323"/>
        <v/>
      </c>
      <c r="AE1327" s="59"/>
      <c r="AF1327" s="22" t="str">
        <f>IF(AND(I1327="", J1327=""), "", IF(AND(J1327="", 'Intro &amp; Setup'!$K$42&gt;0), 'Intro &amp; Setup'!$K$42, J1327))</f>
        <v/>
      </c>
      <c r="AO1327" s="37" t="str">
        <f>IF(B1327="", "", IF(COUNTIF($B$9:B1326, B1327)&gt;0, "", B1327))</f>
        <v/>
      </c>
      <c r="AP1327" s="37" t="str">
        <f t="shared" si="318"/>
        <v/>
      </c>
      <c r="AQ1327" s="37">
        <v>1319</v>
      </c>
      <c r="AR1327" s="37" t="str">
        <f t="shared" si="319"/>
        <v/>
      </c>
      <c r="AT1327" s="37" t="str">
        <f t="shared" si="320"/>
        <v/>
      </c>
      <c r="AV1327" s="22" t="str">
        <f t="shared" si="321"/>
        <v/>
      </c>
    </row>
    <row r="1328" spans="1:48" x14ac:dyDescent="0.25">
      <c r="A1328" s="14"/>
      <c r="B1328" s="145"/>
      <c r="C1328" s="146"/>
      <c r="D1328" s="147"/>
      <c r="E1328" s="147"/>
      <c r="F1328" s="148"/>
      <c r="G1328" s="149"/>
      <c r="H1328" s="150"/>
      <c r="I1328" s="151"/>
      <c r="J1328" s="152"/>
      <c r="K1328" s="14"/>
      <c r="L1328" s="162" t="str">
        <f t="shared" si="311"/>
        <v/>
      </c>
      <c r="M1328" s="163" t="str">
        <f t="shared" si="312"/>
        <v/>
      </c>
      <c r="N1328" s="164" t="str">
        <f t="shared" si="317"/>
        <v/>
      </c>
      <c r="O1328" s="14"/>
      <c r="P1328" s="172" t="str">
        <f>IF(I1328='Intro &amp; Setup'!$AC$49, Schedule!$P$7, "")</f>
        <v/>
      </c>
      <c r="Q1328" s="14"/>
      <c r="S1328" s="12" t="str">
        <f t="shared" si="313"/>
        <v/>
      </c>
      <c r="U1328" s="22">
        <f>IF(I1328='Intro &amp; Setup'!$AC$49, AF1328, 0)</f>
        <v>0</v>
      </c>
      <c r="V1328" s="57" t="str">
        <f t="shared" si="314"/>
        <v/>
      </c>
      <c r="X1328" s="5" t="str">
        <f t="shared" si="322"/>
        <v/>
      </c>
      <c r="Y1328" s="6" t="str">
        <f t="shared" si="322"/>
        <v/>
      </c>
      <c r="Z1328" s="7" t="str">
        <f t="shared" si="322"/>
        <v/>
      </c>
      <c r="AA1328" s="6"/>
      <c r="AB1328" s="32" t="str">
        <f t="shared" ca="1" si="323"/>
        <v/>
      </c>
      <c r="AC1328" s="59" t="str">
        <f t="shared" ca="1" si="323"/>
        <v/>
      </c>
      <c r="AD1328" s="60" t="str">
        <f t="shared" ca="1" si="323"/>
        <v/>
      </c>
      <c r="AE1328" s="59"/>
      <c r="AF1328" s="22" t="str">
        <f>IF(AND(I1328="", J1328=""), "", IF(AND(J1328="", 'Intro &amp; Setup'!$K$42&gt;0), 'Intro &amp; Setup'!$K$42, J1328))</f>
        <v/>
      </c>
      <c r="AO1328" s="37" t="str">
        <f>IF(B1328="", "", IF(COUNTIF($B$9:B1327, B1328)&gt;0, "", B1328))</f>
        <v/>
      </c>
      <c r="AP1328" s="37" t="str">
        <f t="shared" si="318"/>
        <v/>
      </c>
      <c r="AQ1328" s="37">
        <v>1320</v>
      </c>
      <c r="AR1328" s="37" t="str">
        <f t="shared" si="319"/>
        <v/>
      </c>
      <c r="AT1328" s="37" t="str">
        <f t="shared" si="320"/>
        <v/>
      </c>
      <c r="AV1328" s="22" t="str">
        <f t="shared" si="321"/>
        <v/>
      </c>
    </row>
    <row r="1329" spans="1:48" x14ac:dyDescent="0.25">
      <c r="A1329" s="14"/>
      <c r="B1329" s="145"/>
      <c r="C1329" s="146"/>
      <c r="D1329" s="147"/>
      <c r="E1329" s="147"/>
      <c r="F1329" s="148"/>
      <c r="G1329" s="149"/>
      <c r="H1329" s="150"/>
      <c r="I1329" s="151"/>
      <c r="J1329" s="152"/>
      <c r="K1329" s="14"/>
      <c r="L1329" s="162" t="str">
        <f t="shared" si="311"/>
        <v/>
      </c>
      <c r="M1329" s="163" t="str">
        <f t="shared" si="312"/>
        <v/>
      </c>
      <c r="N1329" s="164" t="str">
        <f t="shared" si="317"/>
        <v/>
      </c>
      <c r="O1329" s="14"/>
      <c r="P1329" s="172" t="str">
        <f>IF(I1329='Intro &amp; Setup'!$AC$49, Schedule!$P$7, "")</f>
        <v/>
      </c>
      <c r="Q1329" s="14"/>
      <c r="S1329" s="12" t="str">
        <f t="shared" si="313"/>
        <v/>
      </c>
      <c r="U1329" s="22">
        <f>IF(I1329='Intro &amp; Setup'!$AC$49, AF1329, 0)</f>
        <v>0</v>
      </c>
      <c r="V1329" s="57" t="str">
        <f t="shared" si="314"/>
        <v/>
      </c>
      <c r="X1329" s="5" t="str">
        <f t="shared" ref="X1329:Z1348" si="324">IF($I1329="", "", IF($S1329=X$8, $I1329, ""))</f>
        <v/>
      </c>
      <c r="Y1329" s="6" t="str">
        <f t="shared" si="324"/>
        <v/>
      </c>
      <c r="Z1329" s="7" t="str">
        <f t="shared" si="324"/>
        <v/>
      </c>
      <c r="AA1329" s="6"/>
      <c r="AB1329" s="32" t="str">
        <f t="shared" ref="AB1329:AD1348" ca="1" si="325">IF($S1329=AB$8, $AF1329, "")</f>
        <v/>
      </c>
      <c r="AC1329" s="59" t="str">
        <f t="shared" ca="1" si="325"/>
        <v/>
      </c>
      <c r="AD1329" s="60" t="str">
        <f t="shared" ca="1" si="325"/>
        <v/>
      </c>
      <c r="AE1329" s="59"/>
      <c r="AF1329" s="22" t="str">
        <f>IF(AND(I1329="", J1329=""), "", IF(AND(J1329="", 'Intro &amp; Setup'!$K$42&gt;0), 'Intro &amp; Setup'!$K$42, J1329))</f>
        <v/>
      </c>
      <c r="AO1329" s="37" t="str">
        <f>IF(B1329="", "", IF(COUNTIF($B$9:B1328, B1329)&gt;0, "", B1329))</f>
        <v/>
      </c>
      <c r="AP1329" s="37" t="str">
        <f t="shared" si="318"/>
        <v/>
      </c>
      <c r="AQ1329" s="37">
        <v>1321</v>
      </c>
      <c r="AR1329" s="37" t="str">
        <f t="shared" si="319"/>
        <v/>
      </c>
      <c r="AT1329" s="37" t="str">
        <f t="shared" si="320"/>
        <v/>
      </c>
      <c r="AV1329" s="22" t="str">
        <f t="shared" si="321"/>
        <v/>
      </c>
    </row>
    <row r="1330" spans="1:48" x14ac:dyDescent="0.25">
      <c r="A1330" s="14"/>
      <c r="B1330" s="145"/>
      <c r="C1330" s="146"/>
      <c r="D1330" s="147"/>
      <c r="E1330" s="147"/>
      <c r="F1330" s="148"/>
      <c r="G1330" s="149"/>
      <c r="H1330" s="150"/>
      <c r="I1330" s="151"/>
      <c r="J1330" s="152"/>
      <c r="K1330" s="14"/>
      <c r="L1330" s="162" t="str">
        <f t="shared" si="311"/>
        <v/>
      </c>
      <c r="M1330" s="163" t="str">
        <f t="shared" si="312"/>
        <v/>
      </c>
      <c r="N1330" s="164" t="str">
        <f t="shared" si="317"/>
        <v/>
      </c>
      <c r="O1330" s="14"/>
      <c r="P1330" s="172" t="str">
        <f>IF(I1330='Intro &amp; Setup'!$AC$49, Schedule!$P$7, "")</f>
        <v/>
      </c>
      <c r="Q1330" s="14"/>
      <c r="S1330" s="12" t="str">
        <f t="shared" si="313"/>
        <v/>
      </c>
      <c r="U1330" s="22">
        <f>IF(I1330='Intro &amp; Setup'!$AC$49, AF1330, 0)</f>
        <v>0</v>
      </c>
      <c r="V1330" s="57" t="str">
        <f t="shared" si="314"/>
        <v/>
      </c>
      <c r="X1330" s="5" t="str">
        <f t="shared" si="324"/>
        <v/>
      </c>
      <c r="Y1330" s="6" t="str">
        <f t="shared" si="324"/>
        <v/>
      </c>
      <c r="Z1330" s="7" t="str">
        <f t="shared" si="324"/>
        <v/>
      </c>
      <c r="AA1330" s="6"/>
      <c r="AB1330" s="32" t="str">
        <f t="shared" ca="1" si="325"/>
        <v/>
      </c>
      <c r="AC1330" s="59" t="str">
        <f t="shared" ca="1" si="325"/>
        <v/>
      </c>
      <c r="AD1330" s="60" t="str">
        <f t="shared" ca="1" si="325"/>
        <v/>
      </c>
      <c r="AE1330" s="59"/>
      <c r="AF1330" s="22" t="str">
        <f>IF(AND(I1330="", J1330=""), "", IF(AND(J1330="", 'Intro &amp; Setup'!$K$42&gt;0), 'Intro &amp; Setup'!$K$42, J1330))</f>
        <v/>
      </c>
      <c r="AO1330" s="37" t="str">
        <f>IF(B1330="", "", IF(COUNTIF($B$9:B1329, B1330)&gt;0, "", B1330))</f>
        <v/>
      </c>
      <c r="AP1330" s="37" t="str">
        <f t="shared" si="318"/>
        <v/>
      </c>
      <c r="AQ1330" s="37">
        <v>1322</v>
      </c>
      <c r="AR1330" s="37" t="str">
        <f t="shared" si="319"/>
        <v/>
      </c>
      <c r="AT1330" s="37" t="str">
        <f t="shared" si="320"/>
        <v/>
      </c>
      <c r="AV1330" s="22" t="str">
        <f t="shared" si="321"/>
        <v/>
      </c>
    </row>
    <row r="1331" spans="1:48" x14ac:dyDescent="0.25">
      <c r="A1331" s="14"/>
      <c r="B1331" s="145"/>
      <c r="C1331" s="146"/>
      <c r="D1331" s="147"/>
      <c r="E1331" s="147"/>
      <c r="F1331" s="148"/>
      <c r="G1331" s="149"/>
      <c r="H1331" s="150"/>
      <c r="I1331" s="151"/>
      <c r="J1331" s="152"/>
      <c r="K1331" s="14"/>
      <c r="L1331" s="162" t="str">
        <f t="shared" si="311"/>
        <v/>
      </c>
      <c r="M1331" s="163" t="str">
        <f t="shared" si="312"/>
        <v/>
      </c>
      <c r="N1331" s="164" t="str">
        <f t="shared" si="317"/>
        <v/>
      </c>
      <c r="O1331" s="14"/>
      <c r="P1331" s="172" t="str">
        <f>IF(I1331='Intro &amp; Setup'!$AC$49, Schedule!$P$7, "")</f>
        <v/>
      </c>
      <c r="Q1331" s="14"/>
      <c r="S1331" s="12" t="str">
        <f t="shared" si="313"/>
        <v/>
      </c>
      <c r="U1331" s="22">
        <f>IF(I1331='Intro &amp; Setup'!$AC$49, AF1331, 0)</f>
        <v>0</v>
      </c>
      <c r="V1331" s="57" t="str">
        <f t="shared" si="314"/>
        <v/>
      </c>
      <c r="X1331" s="5" t="str">
        <f t="shared" si="324"/>
        <v/>
      </c>
      <c r="Y1331" s="6" t="str">
        <f t="shared" si="324"/>
        <v/>
      </c>
      <c r="Z1331" s="7" t="str">
        <f t="shared" si="324"/>
        <v/>
      </c>
      <c r="AA1331" s="6"/>
      <c r="AB1331" s="32" t="str">
        <f t="shared" ca="1" si="325"/>
        <v/>
      </c>
      <c r="AC1331" s="59" t="str">
        <f t="shared" ca="1" si="325"/>
        <v/>
      </c>
      <c r="AD1331" s="60" t="str">
        <f t="shared" ca="1" si="325"/>
        <v/>
      </c>
      <c r="AE1331" s="59"/>
      <c r="AF1331" s="22" t="str">
        <f>IF(AND(I1331="", J1331=""), "", IF(AND(J1331="", 'Intro &amp; Setup'!$K$42&gt;0), 'Intro &amp; Setup'!$K$42, J1331))</f>
        <v/>
      </c>
      <c r="AO1331" s="37" t="str">
        <f>IF(B1331="", "", IF(COUNTIF($B$9:B1330, B1331)&gt;0, "", B1331))</f>
        <v/>
      </c>
      <c r="AP1331" s="37" t="str">
        <f t="shared" si="318"/>
        <v/>
      </c>
      <c r="AQ1331" s="37">
        <v>1323</v>
      </c>
      <c r="AR1331" s="37" t="str">
        <f t="shared" si="319"/>
        <v/>
      </c>
      <c r="AT1331" s="37" t="str">
        <f t="shared" si="320"/>
        <v/>
      </c>
      <c r="AV1331" s="22" t="str">
        <f t="shared" si="321"/>
        <v/>
      </c>
    </row>
    <row r="1332" spans="1:48" x14ac:dyDescent="0.25">
      <c r="A1332" s="14"/>
      <c r="B1332" s="145"/>
      <c r="C1332" s="146"/>
      <c r="D1332" s="147"/>
      <c r="E1332" s="147"/>
      <c r="F1332" s="148"/>
      <c r="G1332" s="149"/>
      <c r="H1332" s="150"/>
      <c r="I1332" s="151"/>
      <c r="J1332" s="152"/>
      <c r="K1332" s="14"/>
      <c r="L1332" s="162" t="str">
        <f t="shared" si="311"/>
        <v/>
      </c>
      <c r="M1332" s="163" t="str">
        <f t="shared" si="312"/>
        <v/>
      </c>
      <c r="N1332" s="164" t="str">
        <f t="shared" si="317"/>
        <v/>
      </c>
      <c r="O1332" s="14"/>
      <c r="P1332" s="172" t="str">
        <f>IF(I1332='Intro &amp; Setup'!$AC$49, Schedule!$P$7, "")</f>
        <v/>
      </c>
      <c r="Q1332" s="14"/>
      <c r="S1332" s="12" t="str">
        <f t="shared" si="313"/>
        <v/>
      </c>
      <c r="U1332" s="22">
        <f>IF(I1332='Intro &amp; Setup'!$AC$49, AF1332, 0)</f>
        <v>0</v>
      </c>
      <c r="V1332" s="57" t="str">
        <f t="shared" si="314"/>
        <v/>
      </c>
      <c r="X1332" s="5" t="str">
        <f t="shared" si="324"/>
        <v/>
      </c>
      <c r="Y1332" s="6" t="str">
        <f t="shared" si="324"/>
        <v/>
      </c>
      <c r="Z1332" s="7" t="str">
        <f t="shared" si="324"/>
        <v/>
      </c>
      <c r="AA1332" s="6"/>
      <c r="AB1332" s="32" t="str">
        <f t="shared" ca="1" si="325"/>
        <v/>
      </c>
      <c r="AC1332" s="59" t="str">
        <f t="shared" ca="1" si="325"/>
        <v/>
      </c>
      <c r="AD1332" s="60" t="str">
        <f t="shared" ca="1" si="325"/>
        <v/>
      </c>
      <c r="AE1332" s="59"/>
      <c r="AF1332" s="22" t="str">
        <f>IF(AND(I1332="", J1332=""), "", IF(AND(J1332="", 'Intro &amp; Setup'!$K$42&gt;0), 'Intro &amp; Setup'!$K$42, J1332))</f>
        <v/>
      </c>
      <c r="AO1332" s="37" t="str">
        <f>IF(B1332="", "", IF(COUNTIF($B$9:B1331, B1332)&gt;0, "", B1332))</f>
        <v/>
      </c>
      <c r="AP1332" s="37" t="str">
        <f t="shared" si="318"/>
        <v/>
      </c>
      <c r="AQ1332" s="37">
        <v>1324</v>
      </c>
      <c r="AR1332" s="37" t="str">
        <f t="shared" si="319"/>
        <v/>
      </c>
      <c r="AT1332" s="37" t="str">
        <f t="shared" si="320"/>
        <v/>
      </c>
      <c r="AV1332" s="22" t="str">
        <f t="shared" si="321"/>
        <v/>
      </c>
    </row>
    <row r="1333" spans="1:48" x14ac:dyDescent="0.25">
      <c r="A1333" s="14"/>
      <c r="B1333" s="145"/>
      <c r="C1333" s="146"/>
      <c r="D1333" s="147"/>
      <c r="E1333" s="147"/>
      <c r="F1333" s="148"/>
      <c r="G1333" s="149"/>
      <c r="H1333" s="150"/>
      <c r="I1333" s="151"/>
      <c r="J1333" s="152"/>
      <c r="K1333" s="14"/>
      <c r="L1333" s="162" t="str">
        <f t="shared" si="311"/>
        <v/>
      </c>
      <c r="M1333" s="163" t="str">
        <f t="shared" si="312"/>
        <v/>
      </c>
      <c r="N1333" s="164" t="str">
        <f t="shared" si="317"/>
        <v/>
      </c>
      <c r="O1333" s="14"/>
      <c r="P1333" s="172" t="str">
        <f>IF(I1333='Intro &amp; Setup'!$AC$49, Schedule!$P$7, "")</f>
        <v/>
      </c>
      <c r="Q1333" s="14"/>
      <c r="S1333" s="12" t="str">
        <f t="shared" si="313"/>
        <v/>
      </c>
      <c r="U1333" s="22">
        <f>IF(I1333='Intro &amp; Setup'!$AC$49, AF1333, 0)</f>
        <v>0</v>
      </c>
      <c r="V1333" s="57" t="str">
        <f t="shared" si="314"/>
        <v/>
      </c>
      <c r="X1333" s="5" t="str">
        <f t="shared" si="324"/>
        <v/>
      </c>
      <c r="Y1333" s="6" t="str">
        <f t="shared" si="324"/>
        <v/>
      </c>
      <c r="Z1333" s="7" t="str">
        <f t="shared" si="324"/>
        <v/>
      </c>
      <c r="AA1333" s="6"/>
      <c r="AB1333" s="32" t="str">
        <f t="shared" ca="1" si="325"/>
        <v/>
      </c>
      <c r="AC1333" s="59" t="str">
        <f t="shared" ca="1" si="325"/>
        <v/>
      </c>
      <c r="AD1333" s="60" t="str">
        <f t="shared" ca="1" si="325"/>
        <v/>
      </c>
      <c r="AE1333" s="59"/>
      <c r="AF1333" s="22" t="str">
        <f>IF(AND(I1333="", J1333=""), "", IF(AND(J1333="", 'Intro &amp; Setup'!$K$42&gt;0), 'Intro &amp; Setup'!$K$42, J1333))</f>
        <v/>
      </c>
      <c r="AO1333" s="37" t="str">
        <f>IF(B1333="", "", IF(COUNTIF($B$9:B1332, B1333)&gt;0, "", B1333))</f>
        <v/>
      </c>
      <c r="AP1333" s="37" t="str">
        <f t="shared" si="318"/>
        <v/>
      </c>
      <c r="AQ1333" s="37">
        <v>1325</v>
      </c>
      <c r="AR1333" s="37" t="str">
        <f t="shared" si="319"/>
        <v/>
      </c>
      <c r="AT1333" s="37" t="str">
        <f t="shared" si="320"/>
        <v/>
      </c>
      <c r="AV1333" s="22" t="str">
        <f t="shared" si="321"/>
        <v/>
      </c>
    </row>
    <row r="1334" spans="1:48" x14ac:dyDescent="0.25">
      <c r="A1334" s="14"/>
      <c r="B1334" s="145"/>
      <c r="C1334" s="146"/>
      <c r="D1334" s="147"/>
      <c r="E1334" s="147"/>
      <c r="F1334" s="148"/>
      <c r="G1334" s="149"/>
      <c r="H1334" s="150"/>
      <c r="I1334" s="151"/>
      <c r="J1334" s="152"/>
      <c r="K1334" s="14"/>
      <c r="L1334" s="162" t="str">
        <f t="shared" si="311"/>
        <v/>
      </c>
      <c r="M1334" s="163" t="str">
        <f t="shared" si="312"/>
        <v/>
      </c>
      <c r="N1334" s="164" t="str">
        <f t="shared" si="317"/>
        <v/>
      </c>
      <c r="O1334" s="14"/>
      <c r="P1334" s="172" t="str">
        <f>IF(I1334='Intro &amp; Setup'!$AC$49, Schedule!$P$7, "")</f>
        <v/>
      </c>
      <c r="Q1334" s="14"/>
      <c r="S1334" s="12" t="str">
        <f t="shared" si="313"/>
        <v/>
      </c>
      <c r="U1334" s="22">
        <f>IF(I1334='Intro &amp; Setup'!$AC$49, AF1334, 0)</f>
        <v>0</v>
      </c>
      <c r="V1334" s="57" t="str">
        <f t="shared" si="314"/>
        <v/>
      </c>
      <c r="X1334" s="5" t="str">
        <f t="shared" si="324"/>
        <v/>
      </c>
      <c r="Y1334" s="6" t="str">
        <f t="shared" si="324"/>
        <v/>
      </c>
      <c r="Z1334" s="7" t="str">
        <f t="shared" si="324"/>
        <v/>
      </c>
      <c r="AA1334" s="6"/>
      <c r="AB1334" s="32" t="str">
        <f t="shared" ca="1" si="325"/>
        <v/>
      </c>
      <c r="AC1334" s="59" t="str">
        <f t="shared" ca="1" si="325"/>
        <v/>
      </c>
      <c r="AD1334" s="60" t="str">
        <f t="shared" ca="1" si="325"/>
        <v/>
      </c>
      <c r="AE1334" s="59"/>
      <c r="AF1334" s="22" t="str">
        <f>IF(AND(I1334="", J1334=""), "", IF(AND(J1334="", 'Intro &amp; Setup'!$K$42&gt;0), 'Intro &amp; Setup'!$K$42, J1334))</f>
        <v/>
      </c>
      <c r="AO1334" s="37" t="str">
        <f>IF(B1334="", "", IF(COUNTIF($B$9:B1333, B1334)&gt;0, "", B1334))</f>
        <v/>
      </c>
      <c r="AP1334" s="37" t="str">
        <f t="shared" si="318"/>
        <v/>
      </c>
      <c r="AQ1334" s="37">
        <v>1326</v>
      </c>
      <c r="AR1334" s="37" t="str">
        <f t="shared" si="319"/>
        <v/>
      </c>
      <c r="AT1334" s="37" t="str">
        <f t="shared" si="320"/>
        <v/>
      </c>
      <c r="AV1334" s="22" t="str">
        <f t="shared" si="321"/>
        <v/>
      </c>
    </row>
    <row r="1335" spans="1:48" x14ac:dyDescent="0.25">
      <c r="A1335" s="14"/>
      <c r="B1335" s="145"/>
      <c r="C1335" s="146"/>
      <c r="D1335" s="147"/>
      <c r="E1335" s="147"/>
      <c r="F1335" s="148"/>
      <c r="G1335" s="149"/>
      <c r="H1335" s="150"/>
      <c r="I1335" s="151"/>
      <c r="J1335" s="152"/>
      <c r="K1335" s="14"/>
      <c r="L1335" s="162" t="str">
        <f t="shared" si="311"/>
        <v/>
      </c>
      <c r="M1335" s="163" t="str">
        <f t="shared" si="312"/>
        <v/>
      </c>
      <c r="N1335" s="164" t="str">
        <f t="shared" si="317"/>
        <v/>
      </c>
      <c r="O1335" s="14"/>
      <c r="P1335" s="172" t="str">
        <f>IF(I1335='Intro &amp; Setup'!$AC$49, Schedule!$P$7, "")</f>
        <v/>
      </c>
      <c r="Q1335" s="14"/>
      <c r="S1335" s="12" t="str">
        <f t="shared" si="313"/>
        <v/>
      </c>
      <c r="U1335" s="22">
        <f>IF(I1335='Intro &amp; Setup'!$AC$49, AF1335, 0)</f>
        <v>0</v>
      </c>
      <c r="V1335" s="57" t="str">
        <f t="shared" si="314"/>
        <v/>
      </c>
      <c r="X1335" s="5" t="str">
        <f t="shared" si="324"/>
        <v/>
      </c>
      <c r="Y1335" s="6" t="str">
        <f t="shared" si="324"/>
        <v/>
      </c>
      <c r="Z1335" s="7" t="str">
        <f t="shared" si="324"/>
        <v/>
      </c>
      <c r="AA1335" s="6"/>
      <c r="AB1335" s="32" t="str">
        <f t="shared" ca="1" si="325"/>
        <v/>
      </c>
      <c r="AC1335" s="59" t="str">
        <f t="shared" ca="1" si="325"/>
        <v/>
      </c>
      <c r="AD1335" s="60" t="str">
        <f t="shared" ca="1" si="325"/>
        <v/>
      </c>
      <c r="AE1335" s="59"/>
      <c r="AF1335" s="22" t="str">
        <f>IF(AND(I1335="", J1335=""), "", IF(AND(J1335="", 'Intro &amp; Setup'!$K$42&gt;0), 'Intro &amp; Setup'!$K$42, J1335))</f>
        <v/>
      </c>
      <c r="AO1335" s="37" t="str">
        <f>IF(B1335="", "", IF(COUNTIF($B$9:B1334, B1335)&gt;0, "", B1335))</f>
        <v/>
      </c>
      <c r="AP1335" s="37" t="str">
        <f t="shared" si="318"/>
        <v/>
      </c>
      <c r="AQ1335" s="37">
        <v>1327</v>
      </c>
      <c r="AR1335" s="37" t="str">
        <f t="shared" si="319"/>
        <v/>
      </c>
      <c r="AT1335" s="37" t="str">
        <f t="shared" si="320"/>
        <v/>
      </c>
      <c r="AV1335" s="22" t="str">
        <f t="shared" si="321"/>
        <v/>
      </c>
    </row>
    <row r="1336" spans="1:48" x14ac:dyDescent="0.25">
      <c r="A1336" s="14"/>
      <c r="B1336" s="145"/>
      <c r="C1336" s="146"/>
      <c r="D1336" s="147"/>
      <c r="E1336" s="147"/>
      <c r="F1336" s="148"/>
      <c r="G1336" s="149"/>
      <c r="H1336" s="150"/>
      <c r="I1336" s="151"/>
      <c r="J1336" s="152"/>
      <c r="K1336" s="14"/>
      <c r="L1336" s="162" t="str">
        <f t="shared" si="311"/>
        <v/>
      </c>
      <c r="M1336" s="163" t="str">
        <f t="shared" si="312"/>
        <v/>
      </c>
      <c r="N1336" s="164" t="str">
        <f t="shared" si="317"/>
        <v/>
      </c>
      <c r="O1336" s="14"/>
      <c r="P1336" s="172" t="str">
        <f>IF(I1336='Intro &amp; Setup'!$AC$49, Schedule!$P$7, "")</f>
        <v/>
      </c>
      <c r="Q1336" s="14"/>
      <c r="S1336" s="12" t="str">
        <f t="shared" si="313"/>
        <v/>
      </c>
      <c r="U1336" s="22">
        <f>IF(I1336='Intro &amp; Setup'!$AC$49, AF1336, 0)</f>
        <v>0</v>
      </c>
      <c r="V1336" s="57" t="str">
        <f t="shared" si="314"/>
        <v/>
      </c>
      <c r="X1336" s="5" t="str">
        <f t="shared" si="324"/>
        <v/>
      </c>
      <c r="Y1336" s="6" t="str">
        <f t="shared" si="324"/>
        <v/>
      </c>
      <c r="Z1336" s="7" t="str">
        <f t="shared" si="324"/>
        <v/>
      </c>
      <c r="AA1336" s="6"/>
      <c r="AB1336" s="32" t="str">
        <f t="shared" ca="1" si="325"/>
        <v/>
      </c>
      <c r="AC1336" s="59" t="str">
        <f t="shared" ca="1" si="325"/>
        <v/>
      </c>
      <c r="AD1336" s="60" t="str">
        <f t="shared" ca="1" si="325"/>
        <v/>
      </c>
      <c r="AE1336" s="59"/>
      <c r="AF1336" s="22" t="str">
        <f>IF(AND(I1336="", J1336=""), "", IF(AND(J1336="", 'Intro &amp; Setup'!$K$42&gt;0), 'Intro &amp; Setup'!$K$42, J1336))</f>
        <v/>
      </c>
      <c r="AO1336" s="37" t="str">
        <f>IF(B1336="", "", IF(COUNTIF($B$9:B1335, B1336)&gt;0, "", B1336))</f>
        <v/>
      </c>
      <c r="AP1336" s="37" t="str">
        <f t="shared" si="318"/>
        <v/>
      </c>
      <c r="AQ1336" s="37">
        <v>1328</v>
      </c>
      <c r="AR1336" s="37" t="str">
        <f t="shared" si="319"/>
        <v/>
      </c>
      <c r="AT1336" s="37" t="str">
        <f t="shared" si="320"/>
        <v/>
      </c>
      <c r="AV1336" s="22" t="str">
        <f t="shared" si="321"/>
        <v/>
      </c>
    </row>
    <row r="1337" spans="1:48" x14ac:dyDescent="0.25">
      <c r="A1337" s="14"/>
      <c r="B1337" s="145"/>
      <c r="C1337" s="146"/>
      <c r="D1337" s="147"/>
      <c r="E1337" s="147"/>
      <c r="F1337" s="148"/>
      <c r="G1337" s="149"/>
      <c r="H1337" s="150"/>
      <c r="I1337" s="151"/>
      <c r="J1337" s="152"/>
      <c r="K1337" s="14"/>
      <c r="L1337" s="162" t="str">
        <f t="shared" si="311"/>
        <v/>
      </c>
      <c r="M1337" s="163" t="str">
        <f t="shared" si="312"/>
        <v/>
      </c>
      <c r="N1337" s="164" t="str">
        <f t="shared" si="317"/>
        <v/>
      </c>
      <c r="O1337" s="14"/>
      <c r="P1337" s="172" t="str">
        <f>IF(I1337='Intro &amp; Setup'!$AC$49, Schedule!$P$7, "")</f>
        <v/>
      </c>
      <c r="Q1337" s="14"/>
      <c r="S1337" s="12" t="str">
        <f t="shared" si="313"/>
        <v/>
      </c>
      <c r="U1337" s="22">
        <f>IF(I1337='Intro &amp; Setup'!$AC$49, AF1337, 0)</f>
        <v>0</v>
      </c>
      <c r="V1337" s="57" t="str">
        <f t="shared" si="314"/>
        <v/>
      </c>
      <c r="X1337" s="5" t="str">
        <f t="shared" si="324"/>
        <v/>
      </c>
      <c r="Y1337" s="6" t="str">
        <f t="shared" si="324"/>
        <v/>
      </c>
      <c r="Z1337" s="7" t="str">
        <f t="shared" si="324"/>
        <v/>
      </c>
      <c r="AA1337" s="6"/>
      <c r="AB1337" s="32" t="str">
        <f t="shared" ca="1" si="325"/>
        <v/>
      </c>
      <c r="AC1337" s="59" t="str">
        <f t="shared" ca="1" si="325"/>
        <v/>
      </c>
      <c r="AD1337" s="60" t="str">
        <f t="shared" ca="1" si="325"/>
        <v/>
      </c>
      <c r="AE1337" s="59"/>
      <c r="AF1337" s="22" t="str">
        <f>IF(AND(I1337="", J1337=""), "", IF(AND(J1337="", 'Intro &amp; Setup'!$K$42&gt;0), 'Intro &amp; Setup'!$K$42, J1337))</f>
        <v/>
      </c>
      <c r="AO1337" s="37" t="str">
        <f>IF(B1337="", "", IF(COUNTIF($B$9:B1336, B1337)&gt;0, "", B1337))</f>
        <v/>
      </c>
      <c r="AP1337" s="37" t="str">
        <f t="shared" si="318"/>
        <v/>
      </c>
      <c r="AQ1337" s="37">
        <v>1329</v>
      </c>
      <c r="AR1337" s="37" t="str">
        <f t="shared" si="319"/>
        <v/>
      </c>
      <c r="AT1337" s="37" t="str">
        <f t="shared" si="320"/>
        <v/>
      </c>
      <c r="AV1337" s="22" t="str">
        <f t="shared" si="321"/>
        <v/>
      </c>
    </row>
    <row r="1338" spans="1:48" x14ac:dyDescent="0.25">
      <c r="A1338" s="14"/>
      <c r="B1338" s="145"/>
      <c r="C1338" s="146"/>
      <c r="D1338" s="147"/>
      <c r="E1338" s="147"/>
      <c r="F1338" s="148"/>
      <c r="G1338" s="149"/>
      <c r="H1338" s="150"/>
      <c r="I1338" s="151"/>
      <c r="J1338" s="152"/>
      <c r="K1338" s="14"/>
      <c r="L1338" s="162" t="str">
        <f t="shared" si="311"/>
        <v/>
      </c>
      <c r="M1338" s="163" t="str">
        <f t="shared" si="312"/>
        <v/>
      </c>
      <c r="N1338" s="164" t="str">
        <f t="shared" si="317"/>
        <v/>
      </c>
      <c r="O1338" s="14"/>
      <c r="P1338" s="172" t="str">
        <f>IF(I1338='Intro &amp; Setup'!$AC$49, Schedule!$P$7, "")</f>
        <v/>
      </c>
      <c r="Q1338" s="14"/>
      <c r="S1338" s="12" t="str">
        <f t="shared" si="313"/>
        <v/>
      </c>
      <c r="U1338" s="22">
        <f>IF(I1338='Intro &amp; Setup'!$AC$49, AF1338, 0)</f>
        <v>0</v>
      </c>
      <c r="V1338" s="57" t="str">
        <f t="shared" si="314"/>
        <v/>
      </c>
      <c r="X1338" s="5" t="str">
        <f t="shared" si="324"/>
        <v/>
      </c>
      <c r="Y1338" s="6" t="str">
        <f t="shared" si="324"/>
        <v/>
      </c>
      <c r="Z1338" s="7" t="str">
        <f t="shared" si="324"/>
        <v/>
      </c>
      <c r="AA1338" s="6"/>
      <c r="AB1338" s="32" t="str">
        <f t="shared" ca="1" si="325"/>
        <v/>
      </c>
      <c r="AC1338" s="59" t="str">
        <f t="shared" ca="1" si="325"/>
        <v/>
      </c>
      <c r="AD1338" s="60" t="str">
        <f t="shared" ca="1" si="325"/>
        <v/>
      </c>
      <c r="AE1338" s="59"/>
      <c r="AF1338" s="22" t="str">
        <f>IF(AND(I1338="", J1338=""), "", IF(AND(J1338="", 'Intro &amp; Setup'!$K$42&gt;0), 'Intro &amp; Setup'!$K$42, J1338))</f>
        <v/>
      </c>
      <c r="AO1338" s="37" t="str">
        <f>IF(B1338="", "", IF(COUNTIF($B$9:B1337, B1338)&gt;0, "", B1338))</f>
        <v/>
      </c>
      <c r="AP1338" s="37" t="str">
        <f t="shared" si="318"/>
        <v/>
      </c>
      <c r="AQ1338" s="37">
        <v>1330</v>
      </c>
      <c r="AR1338" s="37" t="str">
        <f t="shared" si="319"/>
        <v/>
      </c>
      <c r="AT1338" s="37" t="str">
        <f t="shared" si="320"/>
        <v/>
      </c>
      <c r="AV1338" s="22" t="str">
        <f t="shared" si="321"/>
        <v/>
      </c>
    </row>
    <row r="1339" spans="1:48" x14ac:dyDescent="0.25">
      <c r="A1339" s="14"/>
      <c r="B1339" s="145"/>
      <c r="C1339" s="146"/>
      <c r="D1339" s="147"/>
      <c r="E1339" s="147"/>
      <c r="F1339" s="148"/>
      <c r="G1339" s="149"/>
      <c r="H1339" s="150"/>
      <c r="I1339" s="151"/>
      <c r="J1339" s="152"/>
      <c r="K1339" s="14"/>
      <c r="L1339" s="162" t="str">
        <f t="shared" si="311"/>
        <v/>
      </c>
      <c r="M1339" s="163" t="str">
        <f t="shared" si="312"/>
        <v/>
      </c>
      <c r="N1339" s="164" t="str">
        <f t="shared" si="317"/>
        <v/>
      </c>
      <c r="O1339" s="14"/>
      <c r="P1339" s="172" t="str">
        <f>IF(I1339='Intro &amp; Setup'!$AC$49, Schedule!$P$7, "")</f>
        <v/>
      </c>
      <c r="Q1339" s="14"/>
      <c r="S1339" s="12" t="str">
        <f t="shared" si="313"/>
        <v/>
      </c>
      <c r="U1339" s="22">
        <f>IF(I1339='Intro &amp; Setup'!$AC$49, AF1339, 0)</f>
        <v>0</v>
      </c>
      <c r="V1339" s="57" t="str">
        <f t="shared" si="314"/>
        <v/>
      </c>
      <c r="X1339" s="5" t="str">
        <f t="shared" si="324"/>
        <v/>
      </c>
      <c r="Y1339" s="6" t="str">
        <f t="shared" si="324"/>
        <v/>
      </c>
      <c r="Z1339" s="7" t="str">
        <f t="shared" si="324"/>
        <v/>
      </c>
      <c r="AA1339" s="6"/>
      <c r="AB1339" s="32" t="str">
        <f t="shared" ca="1" si="325"/>
        <v/>
      </c>
      <c r="AC1339" s="59" t="str">
        <f t="shared" ca="1" si="325"/>
        <v/>
      </c>
      <c r="AD1339" s="60" t="str">
        <f t="shared" ca="1" si="325"/>
        <v/>
      </c>
      <c r="AE1339" s="59"/>
      <c r="AF1339" s="22" t="str">
        <f>IF(AND(I1339="", J1339=""), "", IF(AND(J1339="", 'Intro &amp; Setup'!$K$42&gt;0), 'Intro &amp; Setup'!$K$42, J1339))</f>
        <v/>
      </c>
      <c r="AO1339" s="37" t="str">
        <f>IF(B1339="", "", IF(COUNTIF($B$9:B1338, B1339)&gt;0, "", B1339))</f>
        <v/>
      </c>
      <c r="AP1339" s="37" t="str">
        <f t="shared" si="318"/>
        <v/>
      </c>
      <c r="AQ1339" s="37">
        <v>1331</v>
      </c>
      <c r="AR1339" s="37" t="str">
        <f t="shared" si="319"/>
        <v/>
      </c>
      <c r="AT1339" s="37" t="str">
        <f t="shared" si="320"/>
        <v/>
      </c>
      <c r="AV1339" s="22" t="str">
        <f t="shared" si="321"/>
        <v/>
      </c>
    </row>
    <row r="1340" spans="1:48" x14ac:dyDescent="0.25">
      <c r="A1340" s="14"/>
      <c r="B1340" s="145"/>
      <c r="C1340" s="146"/>
      <c r="D1340" s="147"/>
      <c r="E1340" s="147"/>
      <c r="F1340" s="148"/>
      <c r="G1340" s="149"/>
      <c r="H1340" s="150"/>
      <c r="I1340" s="151"/>
      <c r="J1340" s="152"/>
      <c r="K1340" s="14"/>
      <c r="L1340" s="162" t="str">
        <f t="shared" si="311"/>
        <v/>
      </c>
      <c r="M1340" s="163" t="str">
        <f t="shared" si="312"/>
        <v/>
      </c>
      <c r="N1340" s="164" t="str">
        <f t="shared" si="317"/>
        <v/>
      </c>
      <c r="O1340" s="14"/>
      <c r="P1340" s="172" t="str">
        <f>IF(I1340='Intro &amp; Setup'!$AC$49, Schedule!$P$7, "")</f>
        <v/>
      </c>
      <c r="Q1340" s="14"/>
      <c r="S1340" s="12" t="str">
        <f t="shared" si="313"/>
        <v/>
      </c>
      <c r="U1340" s="22">
        <f>IF(I1340='Intro &amp; Setup'!$AC$49, AF1340, 0)</f>
        <v>0</v>
      </c>
      <c r="V1340" s="57" t="str">
        <f t="shared" si="314"/>
        <v/>
      </c>
      <c r="X1340" s="5" t="str">
        <f t="shared" si="324"/>
        <v/>
      </c>
      <c r="Y1340" s="6" t="str">
        <f t="shared" si="324"/>
        <v/>
      </c>
      <c r="Z1340" s="7" t="str">
        <f t="shared" si="324"/>
        <v/>
      </c>
      <c r="AA1340" s="6"/>
      <c r="AB1340" s="32" t="str">
        <f t="shared" ca="1" si="325"/>
        <v/>
      </c>
      <c r="AC1340" s="59" t="str">
        <f t="shared" ca="1" si="325"/>
        <v/>
      </c>
      <c r="AD1340" s="60" t="str">
        <f t="shared" ca="1" si="325"/>
        <v/>
      </c>
      <c r="AE1340" s="59"/>
      <c r="AF1340" s="22" t="str">
        <f>IF(AND(I1340="", J1340=""), "", IF(AND(J1340="", 'Intro &amp; Setup'!$K$42&gt;0), 'Intro &amp; Setup'!$K$42, J1340))</f>
        <v/>
      </c>
      <c r="AO1340" s="37" t="str">
        <f>IF(B1340="", "", IF(COUNTIF($B$9:B1339, B1340)&gt;0, "", B1340))</f>
        <v/>
      </c>
      <c r="AP1340" s="37" t="str">
        <f t="shared" si="318"/>
        <v/>
      </c>
      <c r="AQ1340" s="37">
        <v>1332</v>
      </c>
      <c r="AR1340" s="37" t="str">
        <f t="shared" si="319"/>
        <v/>
      </c>
      <c r="AT1340" s="37" t="str">
        <f t="shared" si="320"/>
        <v/>
      </c>
      <c r="AV1340" s="22" t="str">
        <f t="shared" si="321"/>
        <v/>
      </c>
    </row>
    <row r="1341" spans="1:48" x14ac:dyDescent="0.25">
      <c r="A1341" s="14"/>
      <c r="B1341" s="145"/>
      <c r="C1341" s="146"/>
      <c r="D1341" s="147"/>
      <c r="E1341" s="147"/>
      <c r="F1341" s="148"/>
      <c r="G1341" s="149"/>
      <c r="H1341" s="150"/>
      <c r="I1341" s="151"/>
      <c r="J1341" s="152"/>
      <c r="K1341" s="14"/>
      <c r="L1341" s="162" t="str">
        <f t="shared" si="311"/>
        <v/>
      </c>
      <c r="M1341" s="163" t="str">
        <f t="shared" si="312"/>
        <v/>
      </c>
      <c r="N1341" s="164" t="str">
        <f t="shared" si="317"/>
        <v/>
      </c>
      <c r="O1341" s="14"/>
      <c r="P1341" s="172" t="str">
        <f>IF(I1341='Intro &amp; Setup'!$AC$49, Schedule!$P$7, "")</f>
        <v/>
      </c>
      <c r="Q1341" s="14"/>
      <c r="S1341" s="12" t="str">
        <f t="shared" si="313"/>
        <v/>
      </c>
      <c r="U1341" s="22">
        <f>IF(I1341='Intro &amp; Setup'!$AC$49, AF1341, 0)</f>
        <v>0</v>
      </c>
      <c r="V1341" s="57" t="str">
        <f t="shared" si="314"/>
        <v/>
      </c>
      <c r="X1341" s="5" t="str">
        <f t="shared" si="324"/>
        <v/>
      </c>
      <c r="Y1341" s="6" t="str">
        <f t="shared" si="324"/>
        <v/>
      </c>
      <c r="Z1341" s="7" t="str">
        <f t="shared" si="324"/>
        <v/>
      </c>
      <c r="AA1341" s="6"/>
      <c r="AB1341" s="32" t="str">
        <f t="shared" ca="1" si="325"/>
        <v/>
      </c>
      <c r="AC1341" s="59" t="str">
        <f t="shared" ca="1" si="325"/>
        <v/>
      </c>
      <c r="AD1341" s="60" t="str">
        <f t="shared" ca="1" si="325"/>
        <v/>
      </c>
      <c r="AE1341" s="59"/>
      <c r="AF1341" s="22" t="str">
        <f>IF(AND(I1341="", J1341=""), "", IF(AND(J1341="", 'Intro &amp; Setup'!$K$42&gt;0), 'Intro &amp; Setup'!$K$42, J1341))</f>
        <v/>
      </c>
      <c r="AO1341" s="37" t="str">
        <f>IF(B1341="", "", IF(COUNTIF($B$9:B1340, B1341)&gt;0, "", B1341))</f>
        <v/>
      </c>
      <c r="AP1341" s="37" t="str">
        <f t="shared" si="318"/>
        <v/>
      </c>
      <c r="AQ1341" s="37">
        <v>1333</v>
      </c>
      <c r="AR1341" s="37" t="str">
        <f t="shared" si="319"/>
        <v/>
      </c>
      <c r="AT1341" s="37" t="str">
        <f t="shared" si="320"/>
        <v/>
      </c>
      <c r="AV1341" s="22" t="str">
        <f t="shared" si="321"/>
        <v/>
      </c>
    </row>
    <row r="1342" spans="1:48" x14ac:dyDescent="0.25">
      <c r="A1342" s="14"/>
      <c r="B1342" s="145"/>
      <c r="C1342" s="146"/>
      <c r="D1342" s="147"/>
      <c r="E1342" s="147"/>
      <c r="F1342" s="148"/>
      <c r="G1342" s="149"/>
      <c r="H1342" s="150"/>
      <c r="I1342" s="151"/>
      <c r="J1342" s="152"/>
      <c r="K1342" s="14"/>
      <c r="L1342" s="162" t="str">
        <f t="shared" si="311"/>
        <v/>
      </c>
      <c r="M1342" s="163" t="str">
        <f t="shared" si="312"/>
        <v/>
      </c>
      <c r="N1342" s="164" t="str">
        <f t="shared" si="317"/>
        <v/>
      </c>
      <c r="O1342" s="14"/>
      <c r="P1342" s="172" t="str">
        <f>IF(I1342='Intro &amp; Setup'!$AC$49, Schedule!$P$7, "")</f>
        <v/>
      </c>
      <c r="Q1342" s="14"/>
      <c r="S1342" s="12" t="str">
        <f t="shared" si="313"/>
        <v/>
      </c>
      <c r="U1342" s="22">
        <f>IF(I1342='Intro &amp; Setup'!$AC$49, AF1342, 0)</f>
        <v>0</v>
      </c>
      <c r="V1342" s="57" t="str">
        <f t="shared" si="314"/>
        <v/>
      </c>
      <c r="X1342" s="5" t="str">
        <f t="shared" si="324"/>
        <v/>
      </c>
      <c r="Y1342" s="6" t="str">
        <f t="shared" si="324"/>
        <v/>
      </c>
      <c r="Z1342" s="7" t="str">
        <f t="shared" si="324"/>
        <v/>
      </c>
      <c r="AA1342" s="6"/>
      <c r="AB1342" s="32" t="str">
        <f t="shared" ca="1" si="325"/>
        <v/>
      </c>
      <c r="AC1342" s="59" t="str">
        <f t="shared" ca="1" si="325"/>
        <v/>
      </c>
      <c r="AD1342" s="60" t="str">
        <f t="shared" ca="1" si="325"/>
        <v/>
      </c>
      <c r="AE1342" s="59"/>
      <c r="AF1342" s="22" t="str">
        <f>IF(AND(I1342="", J1342=""), "", IF(AND(J1342="", 'Intro &amp; Setup'!$K$42&gt;0), 'Intro &amp; Setup'!$K$42, J1342))</f>
        <v/>
      </c>
      <c r="AO1342" s="37" t="str">
        <f>IF(B1342="", "", IF(COUNTIF($B$9:B1341, B1342)&gt;0, "", B1342))</f>
        <v/>
      </c>
      <c r="AP1342" s="37" t="str">
        <f t="shared" si="318"/>
        <v/>
      </c>
      <c r="AQ1342" s="37">
        <v>1334</v>
      </c>
      <c r="AR1342" s="37" t="str">
        <f t="shared" si="319"/>
        <v/>
      </c>
      <c r="AT1342" s="37" t="str">
        <f t="shared" si="320"/>
        <v/>
      </c>
      <c r="AV1342" s="22" t="str">
        <f t="shared" si="321"/>
        <v/>
      </c>
    </row>
    <row r="1343" spans="1:48" x14ac:dyDescent="0.25">
      <c r="A1343" s="14"/>
      <c r="B1343" s="145"/>
      <c r="C1343" s="146"/>
      <c r="D1343" s="147"/>
      <c r="E1343" s="147"/>
      <c r="F1343" s="148"/>
      <c r="G1343" s="149"/>
      <c r="H1343" s="150"/>
      <c r="I1343" s="151"/>
      <c r="J1343" s="152"/>
      <c r="K1343" s="14"/>
      <c r="L1343" s="162" t="str">
        <f t="shared" si="311"/>
        <v/>
      </c>
      <c r="M1343" s="163" t="str">
        <f t="shared" si="312"/>
        <v/>
      </c>
      <c r="N1343" s="164" t="str">
        <f t="shared" si="317"/>
        <v/>
      </c>
      <c r="O1343" s="14"/>
      <c r="P1343" s="172" t="str">
        <f>IF(I1343='Intro &amp; Setup'!$AC$49, Schedule!$P$7, "")</f>
        <v/>
      </c>
      <c r="Q1343" s="14"/>
      <c r="S1343" s="12" t="str">
        <f t="shared" si="313"/>
        <v/>
      </c>
      <c r="U1343" s="22">
        <f>IF(I1343='Intro &amp; Setup'!$AC$49, AF1343, 0)</f>
        <v>0</v>
      </c>
      <c r="V1343" s="57" t="str">
        <f t="shared" si="314"/>
        <v/>
      </c>
      <c r="X1343" s="5" t="str">
        <f t="shared" si="324"/>
        <v/>
      </c>
      <c r="Y1343" s="6" t="str">
        <f t="shared" si="324"/>
        <v/>
      </c>
      <c r="Z1343" s="7" t="str">
        <f t="shared" si="324"/>
        <v/>
      </c>
      <c r="AA1343" s="6"/>
      <c r="AB1343" s="32" t="str">
        <f t="shared" ca="1" si="325"/>
        <v/>
      </c>
      <c r="AC1343" s="59" t="str">
        <f t="shared" ca="1" si="325"/>
        <v/>
      </c>
      <c r="AD1343" s="60" t="str">
        <f t="shared" ca="1" si="325"/>
        <v/>
      </c>
      <c r="AE1343" s="59"/>
      <c r="AF1343" s="22" t="str">
        <f>IF(AND(I1343="", J1343=""), "", IF(AND(J1343="", 'Intro &amp; Setup'!$K$42&gt;0), 'Intro &amp; Setup'!$K$42, J1343))</f>
        <v/>
      </c>
      <c r="AO1343" s="37" t="str">
        <f>IF(B1343="", "", IF(COUNTIF($B$9:B1342, B1343)&gt;0, "", B1343))</f>
        <v/>
      </c>
      <c r="AP1343" s="37" t="str">
        <f t="shared" si="318"/>
        <v/>
      </c>
      <c r="AQ1343" s="37">
        <v>1335</v>
      </c>
      <c r="AR1343" s="37" t="str">
        <f t="shared" si="319"/>
        <v/>
      </c>
      <c r="AT1343" s="37" t="str">
        <f t="shared" si="320"/>
        <v/>
      </c>
      <c r="AV1343" s="22" t="str">
        <f t="shared" si="321"/>
        <v/>
      </c>
    </row>
    <row r="1344" spans="1:48" x14ac:dyDescent="0.25">
      <c r="A1344" s="14"/>
      <c r="B1344" s="145"/>
      <c r="C1344" s="146"/>
      <c r="D1344" s="147"/>
      <c r="E1344" s="147"/>
      <c r="F1344" s="148"/>
      <c r="G1344" s="149"/>
      <c r="H1344" s="150"/>
      <c r="I1344" s="151"/>
      <c r="J1344" s="152"/>
      <c r="K1344" s="14"/>
      <c r="L1344" s="162" t="str">
        <f t="shared" si="311"/>
        <v/>
      </c>
      <c r="M1344" s="163" t="str">
        <f t="shared" si="312"/>
        <v/>
      </c>
      <c r="N1344" s="164" t="str">
        <f t="shared" si="317"/>
        <v/>
      </c>
      <c r="O1344" s="14"/>
      <c r="P1344" s="172" t="str">
        <f>IF(I1344='Intro &amp; Setup'!$AC$49, Schedule!$P$7, "")</f>
        <v/>
      </c>
      <c r="Q1344" s="14"/>
      <c r="S1344" s="12" t="str">
        <f t="shared" si="313"/>
        <v/>
      </c>
      <c r="U1344" s="22">
        <f>IF(I1344='Intro &amp; Setup'!$AC$49, AF1344, 0)</f>
        <v>0</v>
      </c>
      <c r="V1344" s="57" t="str">
        <f t="shared" si="314"/>
        <v/>
      </c>
      <c r="X1344" s="5" t="str">
        <f t="shared" si="324"/>
        <v/>
      </c>
      <c r="Y1344" s="6" t="str">
        <f t="shared" si="324"/>
        <v/>
      </c>
      <c r="Z1344" s="7" t="str">
        <f t="shared" si="324"/>
        <v/>
      </c>
      <c r="AA1344" s="6"/>
      <c r="AB1344" s="32" t="str">
        <f t="shared" ca="1" si="325"/>
        <v/>
      </c>
      <c r="AC1344" s="59" t="str">
        <f t="shared" ca="1" si="325"/>
        <v/>
      </c>
      <c r="AD1344" s="60" t="str">
        <f t="shared" ca="1" si="325"/>
        <v/>
      </c>
      <c r="AE1344" s="59"/>
      <c r="AF1344" s="22" t="str">
        <f>IF(AND(I1344="", J1344=""), "", IF(AND(J1344="", 'Intro &amp; Setup'!$K$42&gt;0), 'Intro &amp; Setup'!$K$42, J1344))</f>
        <v/>
      </c>
      <c r="AO1344" s="37" t="str">
        <f>IF(B1344="", "", IF(COUNTIF($B$9:B1343, B1344)&gt;0, "", B1344))</f>
        <v/>
      </c>
      <c r="AP1344" s="37" t="str">
        <f t="shared" si="318"/>
        <v/>
      </c>
      <c r="AQ1344" s="37">
        <v>1336</v>
      </c>
      <c r="AR1344" s="37" t="str">
        <f t="shared" si="319"/>
        <v/>
      </c>
      <c r="AT1344" s="37" t="str">
        <f t="shared" si="320"/>
        <v/>
      </c>
      <c r="AV1344" s="22" t="str">
        <f t="shared" si="321"/>
        <v/>
      </c>
    </row>
    <row r="1345" spans="1:48" x14ac:dyDescent="0.25">
      <c r="A1345" s="14"/>
      <c r="B1345" s="145"/>
      <c r="C1345" s="146"/>
      <c r="D1345" s="147"/>
      <c r="E1345" s="147"/>
      <c r="F1345" s="148"/>
      <c r="G1345" s="149"/>
      <c r="H1345" s="150"/>
      <c r="I1345" s="151"/>
      <c r="J1345" s="152"/>
      <c r="K1345" s="14"/>
      <c r="L1345" s="162" t="str">
        <f t="shared" si="311"/>
        <v/>
      </c>
      <c r="M1345" s="163" t="str">
        <f t="shared" si="312"/>
        <v/>
      </c>
      <c r="N1345" s="164" t="str">
        <f t="shared" si="317"/>
        <v/>
      </c>
      <c r="O1345" s="14"/>
      <c r="P1345" s="172" t="str">
        <f>IF(I1345='Intro &amp; Setup'!$AC$49, Schedule!$P$7, "")</f>
        <v/>
      </c>
      <c r="Q1345" s="14"/>
      <c r="S1345" s="12" t="str">
        <f t="shared" si="313"/>
        <v/>
      </c>
      <c r="U1345" s="22">
        <f>IF(I1345='Intro &amp; Setup'!$AC$49, AF1345, 0)</f>
        <v>0</v>
      </c>
      <c r="V1345" s="57" t="str">
        <f t="shared" si="314"/>
        <v/>
      </c>
      <c r="X1345" s="5" t="str">
        <f t="shared" si="324"/>
        <v/>
      </c>
      <c r="Y1345" s="6" t="str">
        <f t="shared" si="324"/>
        <v/>
      </c>
      <c r="Z1345" s="7" t="str">
        <f t="shared" si="324"/>
        <v/>
      </c>
      <c r="AA1345" s="6"/>
      <c r="AB1345" s="32" t="str">
        <f t="shared" ca="1" si="325"/>
        <v/>
      </c>
      <c r="AC1345" s="59" t="str">
        <f t="shared" ca="1" si="325"/>
        <v/>
      </c>
      <c r="AD1345" s="60" t="str">
        <f t="shared" ca="1" si="325"/>
        <v/>
      </c>
      <c r="AE1345" s="59"/>
      <c r="AF1345" s="22" t="str">
        <f>IF(AND(I1345="", J1345=""), "", IF(AND(J1345="", 'Intro &amp; Setup'!$K$42&gt;0), 'Intro &amp; Setup'!$K$42, J1345))</f>
        <v/>
      </c>
      <c r="AO1345" s="37" t="str">
        <f>IF(B1345="", "", IF(COUNTIF($B$9:B1344, B1345)&gt;0, "", B1345))</f>
        <v/>
      </c>
      <c r="AP1345" s="37" t="str">
        <f t="shared" si="318"/>
        <v/>
      </c>
      <c r="AQ1345" s="37">
        <v>1337</v>
      </c>
      <c r="AR1345" s="37" t="str">
        <f t="shared" si="319"/>
        <v/>
      </c>
      <c r="AT1345" s="37" t="str">
        <f t="shared" si="320"/>
        <v/>
      </c>
      <c r="AV1345" s="22" t="str">
        <f t="shared" si="321"/>
        <v/>
      </c>
    </row>
    <row r="1346" spans="1:48" x14ac:dyDescent="0.25">
      <c r="A1346" s="14"/>
      <c r="B1346" s="145"/>
      <c r="C1346" s="146"/>
      <c r="D1346" s="147"/>
      <c r="E1346" s="147"/>
      <c r="F1346" s="148"/>
      <c r="G1346" s="149"/>
      <c r="H1346" s="150"/>
      <c r="I1346" s="151"/>
      <c r="J1346" s="152"/>
      <c r="K1346" s="14"/>
      <c r="L1346" s="162" t="str">
        <f t="shared" si="311"/>
        <v/>
      </c>
      <c r="M1346" s="163" t="str">
        <f t="shared" si="312"/>
        <v/>
      </c>
      <c r="N1346" s="164" t="str">
        <f t="shared" si="317"/>
        <v/>
      </c>
      <c r="O1346" s="14"/>
      <c r="P1346" s="172" t="str">
        <f>IF(I1346='Intro &amp; Setup'!$AC$49, Schedule!$P$7, "")</f>
        <v/>
      </c>
      <c r="Q1346" s="14"/>
      <c r="S1346" s="12" t="str">
        <f t="shared" si="313"/>
        <v/>
      </c>
      <c r="U1346" s="22">
        <f>IF(I1346='Intro &amp; Setup'!$AC$49, AF1346, 0)</f>
        <v>0</v>
      </c>
      <c r="V1346" s="57" t="str">
        <f t="shared" si="314"/>
        <v/>
      </c>
      <c r="X1346" s="5" t="str">
        <f t="shared" si="324"/>
        <v/>
      </c>
      <c r="Y1346" s="6" t="str">
        <f t="shared" si="324"/>
        <v/>
      </c>
      <c r="Z1346" s="7" t="str">
        <f t="shared" si="324"/>
        <v/>
      </c>
      <c r="AA1346" s="6"/>
      <c r="AB1346" s="32" t="str">
        <f t="shared" ca="1" si="325"/>
        <v/>
      </c>
      <c r="AC1346" s="59" t="str">
        <f t="shared" ca="1" si="325"/>
        <v/>
      </c>
      <c r="AD1346" s="60" t="str">
        <f t="shared" ca="1" si="325"/>
        <v/>
      </c>
      <c r="AE1346" s="59"/>
      <c r="AF1346" s="22" t="str">
        <f>IF(AND(I1346="", J1346=""), "", IF(AND(J1346="", 'Intro &amp; Setup'!$K$42&gt;0), 'Intro &amp; Setup'!$K$42, J1346))</f>
        <v/>
      </c>
      <c r="AO1346" s="37" t="str">
        <f>IF(B1346="", "", IF(COUNTIF($B$9:B1345, B1346)&gt;0, "", B1346))</f>
        <v/>
      </c>
      <c r="AP1346" s="37" t="str">
        <f t="shared" si="318"/>
        <v/>
      </c>
      <c r="AQ1346" s="37">
        <v>1338</v>
      </c>
      <c r="AR1346" s="37" t="str">
        <f t="shared" si="319"/>
        <v/>
      </c>
      <c r="AT1346" s="37" t="str">
        <f t="shared" si="320"/>
        <v/>
      </c>
      <c r="AV1346" s="22" t="str">
        <f t="shared" si="321"/>
        <v/>
      </c>
    </row>
    <row r="1347" spans="1:48" x14ac:dyDescent="0.25">
      <c r="A1347" s="14"/>
      <c r="B1347" s="145"/>
      <c r="C1347" s="146"/>
      <c r="D1347" s="147"/>
      <c r="E1347" s="147"/>
      <c r="F1347" s="148"/>
      <c r="G1347" s="149"/>
      <c r="H1347" s="150"/>
      <c r="I1347" s="151"/>
      <c r="J1347" s="152"/>
      <c r="K1347" s="14"/>
      <c r="L1347" s="162" t="str">
        <f t="shared" si="311"/>
        <v/>
      </c>
      <c r="M1347" s="163" t="str">
        <f t="shared" si="312"/>
        <v/>
      </c>
      <c r="N1347" s="164" t="str">
        <f t="shared" si="317"/>
        <v/>
      </c>
      <c r="O1347" s="14"/>
      <c r="P1347" s="172" t="str">
        <f>IF(I1347='Intro &amp; Setup'!$AC$49, Schedule!$P$7, "")</f>
        <v/>
      </c>
      <c r="Q1347" s="14"/>
      <c r="S1347" s="12" t="str">
        <f t="shared" si="313"/>
        <v/>
      </c>
      <c r="U1347" s="22">
        <f>IF(I1347='Intro &amp; Setup'!$AC$49, AF1347, 0)</f>
        <v>0</v>
      </c>
      <c r="V1347" s="57" t="str">
        <f t="shared" si="314"/>
        <v/>
      </c>
      <c r="X1347" s="5" t="str">
        <f t="shared" si="324"/>
        <v/>
      </c>
      <c r="Y1347" s="6" t="str">
        <f t="shared" si="324"/>
        <v/>
      </c>
      <c r="Z1347" s="7" t="str">
        <f t="shared" si="324"/>
        <v/>
      </c>
      <c r="AA1347" s="6"/>
      <c r="AB1347" s="32" t="str">
        <f t="shared" ca="1" si="325"/>
        <v/>
      </c>
      <c r="AC1347" s="59" t="str">
        <f t="shared" ca="1" si="325"/>
        <v/>
      </c>
      <c r="AD1347" s="60" t="str">
        <f t="shared" ca="1" si="325"/>
        <v/>
      </c>
      <c r="AE1347" s="59"/>
      <c r="AF1347" s="22" t="str">
        <f>IF(AND(I1347="", J1347=""), "", IF(AND(J1347="", 'Intro &amp; Setup'!$K$42&gt;0), 'Intro &amp; Setup'!$K$42, J1347))</f>
        <v/>
      </c>
      <c r="AO1347" s="37" t="str">
        <f>IF(B1347="", "", IF(COUNTIF($B$9:B1346, B1347)&gt;0, "", B1347))</f>
        <v/>
      </c>
      <c r="AP1347" s="37" t="str">
        <f t="shared" si="318"/>
        <v/>
      </c>
      <c r="AQ1347" s="37">
        <v>1339</v>
      </c>
      <c r="AR1347" s="37" t="str">
        <f t="shared" si="319"/>
        <v/>
      </c>
      <c r="AT1347" s="37" t="str">
        <f t="shared" si="320"/>
        <v/>
      </c>
      <c r="AV1347" s="22" t="str">
        <f t="shared" si="321"/>
        <v/>
      </c>
    </row>
    <row r="1348" spans="1:48" x14ac:dyDescent="0.25">
      <c r="A1348" s="14"/>
      <c r="B1348" s="145"/>
      <c r="C1348" s="146"/>
      <c r="D1348" s="147"/>
      <c r="E1348" s="147"/>
      <c r="F1348" s="148"/>
      <c r="G1348" s="149"/>
      <c r="H1348" s="150"/>
      <c r="I1348" s="151"/>
      <c r="J1348" s="152"/>
      <c r="K1348" s="14"/>
      <c r="L1348" s="162" t="str">
        <f t="shared" si="311"/>
        <v/>
      </c>
      <c r="M1348" s="163" t="str">
        <f t="shared" si="312"/>
        <v/>
      </c>
      <c r="N1348" s="164" t="str">
        <f t="shared" si="317"/>
        <v/>
      </c>
      <c r="O1348" s="14"/>
      <c r="P1348" s="172" t="str">
        <f>IF(I1348='Intro &amp; Setup'!$AC$49, Schedule!$P$7, "")</f>
        <v/>
      </c>
      <c r="Q1348" s="14"/>
      <c r="S1348" s="12" t="str">
        <f t="shared" si="313"/>
        <v/>
      </c>
      <c r="U1348" s="22">
        <f>IF(I1348='Intro &amp; Setup'!$AC$49, AF1348, 0)</f>
        <v>0</v>
      </c>
      <c r="V1348" s="57" t="str">
        <f t="shared" si="314"/>
        <v/>
      </c>
      <c r="X1348" s="5" t="str">
        <f t="shared" si="324"/>
        <v/>
      </c>
      <c r="Y1348" s="6" t="str">
        <f t="shared" si="324"/>
        <v/>
      </c>
      <c r="Z1348" s="7" t="str">
        <f t="shared" si="324"/>
        <v/>
      </c>
      <c r="AA1348" s="6"/>
      <c r="AB1348" s="32" t="str">
        <f t="shared" ca="1" si="325"/>
        <v/>
      </c>
      <c r="AC1348" s="59" t="str">
        <f t="shared" ca="1" si="325"/>
        <v/>
      </c>
      <c r="AD1348" s="60" t="str">
        <f t="shared" ca="1" si="325"/>
        <v/>
      </c>
      <c r="AE1348" s="59"/>
      <c r="AF1348" s="22" t="str">
        <f>IF(AND(I1348="", J1348=""), "", IF(AND(J1348="", 'Intro &amp; Setup'!$K$42&gt;0), 'Intro &amp; Setup'!$K$42, J1348))</f>
        <v/>
      </c>
      <c r="AO1348" s="37" t="str">
        <f>IF(B1348="", "", IF(COUNTIF($B$9:B1347, B1348)&gt;0, "", B1348))</f>
        <v/>
      </c>
      <c r="AP1348" s="37" t="str">
        <f t="shared" si="318"/>
        <v/>
      </c>
      <c r="AQ1348" s="37">
        <v>1340</v>
      </c>
      <c r="AR1348" s="37" t="str">
        <f t="shared" si="319"/>
        <v/>
      </c>
      <c r="AT1348" s="37" t="str">
        <f t="shared" si="320"/>
        <v/>
      </c>
      <c r="AV1348" s="22" t="str">
        <f t="shared" si="321"/>
        <v/>
      </c>
    </row>
    <row r="1349" spans="1:48" x14ac:dyDescent="0.25">
      <c r="A1349" s="14"/>
      <c r="B1349" s="145"/>
      <c r="C1349" s="146"/>
      <c r="D1349" s="147"/>
      <c r="E1349" s="147"/>
      <c r="F1349" s="148"/>
      <c r="G1349" s="149"/>
      <c r="H1349" s="150"/>
      <c r="I1349" s="151"/>
      <c r="J1349" s="152"/>
      <c r="K1349" s="14"/>
      <c r="L1349" s="162" t="str">
        <f t="shared" si="311"/>
        <v/>
      </c>
      <c r="M1349" s="163" t="str">
        <f t="shared" si="312"/>
        <v/>
      </c>
      <c r="N1349" s="164" t="str">
        <f t="shared" si="317"/>
        <v/>
      </c>
      <c r="O1349" s="14"/>
      <c r="P1349" s="172" t="str">
        <f>IF(I1349='Intro &amp; Setup'!$AC$49, Schedule!$P$7, "")</f>
        <v/>
      </c>
      <c r="Q1349" s="14"/>
      <c r="S1349" s="12" t="str">
        <f t="shared" si="313"/>
        <v/>
      </c>
      <c r="U1349" s="22">
        <f>IF(I1349='Intro &amp; Setup'!$AC$49, AF1349, 0)</f>
        <v>0</v>
      </c>
      <c r="V1349" s="57" t="str">
        <f t="shared" si="314"/>
        <v/>
      </c>
      <c r="X1349" s="5" t="str">
        <f t="shared" ref="X1349:Z1368" si="326">IF($I1349="", "", IF($S1349=X$8, $I1349, ""))</f>
        <v/>
      </c>
      <c r="Y1349" s="6" t="str">
        <f t="shared" si="326"/>
        <v/>
      </c>
      <c r="Z1349" s="7" t="str">
        <f t="shared" si="326"/>
        <v/>
      </c>
      <c r="AA1349" s="6"/>
      <c r="AB1349" s="32" t="str">
        <f t="shared" ref="AB1349:AD1368" ca="1" si="327">IF($S1349=AB$8, $AF1349, "")</f>
        <v/>
      </c>
      <c r="AC1349" s="59" t="str">
        <f t="shared" ca="1" si="327"/>
        <v/>
      </c>
      <c r="AD1349" s="60" t="str">
        <f t="shared" ca="1" si="327"/>
        <v/>
      </c>
      <c r="AE1349" s="59"/>
      <c r="AF1349" s="22" t="str">
        <f>IF(AND(I1349="", J1349=""), "", IF(AND(J1349="", 'Intro &amp; Setup'!$K$42&gt;0), 'Intro &amp; Setup'!$K$42, J1349))</f>
        <v/>
      </c>
      <c r="AO1349" s="37" t="str">
        <f>IF(B1349="", "", IF(COUNTIF($B$9:B1348, B1349)&gt;0, "", B1349))</f>
        <v/>
      </c>
      <c r="AP1349" s="37" t="str">
        <f t="shared" si="318"/>
        <v/>
      </c>
      <c r="AQ1349" s="37">
        <v>1341</v>
      </c>
      <c r="AR1349" s="37" t="str">
        <f t="shared" si="319"/>
        <v/>
      </c>
      <c r="AT1349" s="37" t="str">
        <f t="shared" si="320"/>
        <v/>
      </c>
      <c r="AV1349" s="22" t="str">
        <f t="shared" si="321"/>
        <v/>
      </c>
    </row>
    <row r="1350" spans="1:48" x14ac:dyDescent="0.25">
      <c r="A1350" s="14"/>
      <c r="B1350" s="145"/>
      <c r="C1350" s="146"/>
      <c r="D1350" s="147"/>
      <c r="E1350" s="147"/>
      <c r="F1350" s="148"/>
      <c r="G1350" s="149"/>
      <c r="H1350" s="150"/>
      <c r="I1350" s="151"/>
      <c r="J1350" s="152"/>
      <c r="K1350" s="14"/>
      <c r="L1350" s="162" t="str">
        <f t="shared" si="311"/>
        <v/>
      </c>
      <c r="M1350" s="163" t="str">
        <f t="shared" si="312"/>
        <v/>
      </c>
      <c r="N1350" s="164" t="str">
        <f t="shared" si="317"/>
        <v/>
      </c>
      <c r="O1350" s="14"/>
      <c r="P1350" s="172" t="str">
        <f>IF(I1350='Intro &amp; Setup'!$AC$49, Schedule!$P$7, "")</f>
        <v/>
      </c>
      <c r="Q1350" s="14"/>
      <c r="S1350" s="12" t="str">
        <f t="shared" si="313"/>
        <v/>
      </c>
      <c r="U1350" s="22">
        <f>IF(I1350='Intro &amp; Setup'!$AC$49, AF1350, 0)</f>
        <v>0</v>
      </c>
      <c r="V1350" s="57" t="str">
        <f t="shared" si="314"/>
        <v/>
      </c>
      <c r="X1350" s="5" t="str">
        <f t="shared" si="326"/>
        <v/>
      </c>
      <c r="Y1350" s="6" t="str">
        <f t="shared" si="326"/>
        <v/>
      </c>
      <c r="Z1350" s="7" t="str">
        <f t="shared" si="326"/>
        <v/>
      </c>
      <c r="AA1350" s="6"/>
      <c r="AB1350" s="32" t="str">
        <f t="shared" ca="1" si="327"/>
        <v/>
      </c>
      <c r="AC1350" s="59" t="str">
        <f t="shared" ca="1" si="327"/>
        <v/>
      </c>
      <c r="AD1350" s="60" t="str">
        <f t="shared" ca="1" si="327"/>
        <v/>
      </c>
      <c r="AE1350" s="59"/>
      <c r="AF1350" s="22" t="str">
        <f>IF(AND(I1350="", J1350=""), "", IF(AND(J1350="", 'Intro &amp; Setup'!$K$42&gt;0), 'Intro &amp; Setup'!$K$42, J1350))</f>
        <v/>
      </c>
      <c r="AO1350" s="37" t="str">
        <f>IF(B1350="", "", IF(COUNTIF($B$9:B1349, B1350)&gt;0, "", B1350))</f>
        <v/>
      </c>
      <c r="AP1350" s="37" t="str">
        <f t="shared" si="318"/>
        <v/>
      </c>
      <c r="AQ1350" s="37">
        <v>1342</v>
      </c>
      <c r="AR1350" s="37" t="str">
        <f t="shared" si="319"/>
        <v/>
      </c>
      <c r="AT1350" s="37" t="str">
        <f t="shared" si="320"/>
        <v/>
      </c>
      <c r="AV1350" s="22" t="str">
        <f t="shared" si="321"/>
        <v/>
      </c>
    </row>
    <row r="1351" spans="1:48" x14ac:dyDescent="0.25">
      <c r="A1351" s="14"/>
      <c r="B1351" s="145"/>
      <c r="C1351" s="146"/>
      <c r="D1351" s="147"/>
      <c r="E1351" s="147"/>
      <c r="F1351" s="148"/>
      <c r="G1351" s="149"/>
      <c r="H1351" s="150"/>
      <c r="I1351" s="151"/>
      <c r="J1351" s="152"/>
      <c r="K1351" s="14"/>
      <c r="L1351" s="162" t="str">
        <f t="shared" si="311"/>
        <v/>
      </c>
      <c r="M1351" s="163" t="str">
        <f t="shared" si="312"/>
        <v/>
      </c>
      <c r="N1351" s="164" t="str">
        <f t="shared" si="317"/>
        <v/>
      </c>
      <c r="O1351" s="14"/>
      <c r="P1351" s="172" t="str">
        <f>IF(I1351='Intro &amp; Setup'!$AC$49, Schedule!$P$7, "")</f>
        <v/>
      </c>
      <c r="Q1351" s="14"/>
      <c r="S1351" s="12" t="str">
        <f t="shared" si="313"/>
        <v/>
      </c>
      <c r="U1351" s="22">
        <f>IF(I1351='Intro &amp; Setup'!$AC$49, AF1351, 0)</f>
        <v>0</v>
      </c>
      <c r="V1351" s="57" t="str">
        <f t="shared" si="314"/>
        <v/>
      </c>
      <c r="X1351" s="5" t="str">
        <f t="shared" si="326"/>
        <v/>
      </c>
      <c r="Y1351" s="6" t="str">
        <f t="shared" si="326"/>
        <v/>
      </c>
      <c r="Z1351" s="7" t="str">
        <f t="shared" si="326"/>
        <v/>
      </c>
      <c r="AA1351" s="6"/>
      <c r="AB1351" s="32" t="str">
        <f t="shared" ca="1" si="327"/>
        <v/>
      </c>
      <c r="AC1351" s="59" t="str">
        <f t="shared" ca="1" si="327"/>
        <v/>
      </c>
      <c r="AD1351" s="60" t="str">
        <f t="shared" ca="1" si="327"/>
        <v/>
      </c>
      <c r="AE1351" s="59"/>
      <c r="AF1351" s="22" t="str">
        <f>IF(AND(I1351="", J1351=""), "", IF(AND(J1351="", 'Intro &amp; Setup'!$K$42&gt;0), 'Intro &amp; Setup'!$K$42, J1351))</f>
        <v/>
      </c>
      <c r="AO1351" s="37" t="str">
        <f>IF(B1351="", "", IF(COUNTIF($B$9:B1350, B1351)&gt;0, "", B1351))</f>
        <v/>
      </c>
      <c r="AP1351" s="37" t="str">
        <f t="shared" si="318"/>
        <v/>
      </c>
      <c r="AQ1351" s="37">
        <v>1343</v>
      </c>
      <c r="AR1351" s="37" t="str">
        <f t="shared" si="319"/>
        <v/>
      </c>
      <c r="AT1351" s="37" t="str">
        <f t="shared" si="320"/>
        <v/>
      </c>
      <c r="AV1351" s="22" t="str">
        <f t="shared" si="321"/>
        <v/>
      </c>
    </row>
    <row r="1352" spans="1:48" x14ac:dyDescent="0.25">
      <c r="A1352" s="14"/>
      <c r="B1352" s="145"/>
      <c r="C1352" s="146"/>
      <c r="D1352" s="147"/>
      <c r="E1352" s="147"/>
      <c r="F1352" s="148"/>
      <c r="G1352" s="149"/>
      <c r="H1352" s="150"/>
      <c r="I1352" s="151"/>
      <c r="J1352" s="152"/>
      <c r="K1352" s="14"/>
      <c r="L1352" s="162" t="str">
        <f t="shared" si="311"/>
        <v/>
      </c>
      <c r="M1352" s="163" t="str">
        <f t="shared" si="312"/>
        <v/>
      </c>
      <c r="N1352" s="164" t="str">
        <f t="shared" si="317"/>
        <v/>
      </c>
      <c r="O1352" s="14"/>
      <c r="P1352" s="172" t="str">
        <f>IF(I1352='Intro &amp; Setup'!$AC$49, Schedule!$P$7, "")</f>
        <v/>
      </c>
      <c r="Q1352" s="14"/>
      <c r="S1352" s="12" t="str">
        <f t="shared" si="313"/>
        <v/>
      </c>
      <c r="U1352" s="22">
        <f>IF(I1352='Intro &amp; Setup'!$AC$49, AF1352, 0)</f>
        <v>0</v>
      </c>
      <c r="V1352" s="57" t="str">
        <f t="shared" si="314"/>
        <v/>
      </c>
      <c r="X1352" s="5" t="str">
        <f t="shared" si="326"/>
        <v/>
      </c>
      <c r="Y1352" s="6" t="str">
        <f t="shared" si="326"/>
        <v/>
      </c>
      <c r="Z1352" s="7" t="str">
        <f t="shared" si="326"/>
        <v/>
      </c>
      <c r="AA1352" s="6"/>
      <c r="AB1352" s="32" t="str">
        <f t="shared" ca="1" si="327"/>
        <v/>
      </c>
      <c r="AC1352" s="59" t="str">
        <f t="shared" ca="1" si="327"/>
        <v/>
      </c>
      <c r="AD1352" s="60" t="str">
        <f t="shared" ca="1" si="327"/>
        <v/>
      </c>
      <c r="AE1352" s="59"/>
      <c r="AF1352" s="22" t="str">
        <f>IF(AND(I1352="", J1352=""), "", IF(AND(J1352="", 'Intro &amp; Setup'!$K$42&gt;0), 'Intro &amp; Setup'!$K$42, J1352))</f>
        <v/>
      </c>
      <c r="AO1352" s="37" t="str">
        <f>IF(B1352="", "", IF(COUNTIF($B$9:B1351, B1352)&gt;0, "", B1352))</f>
        <v/>
      </c>
      <c r="AP1352" s="37" t="str">
        <f t="shared" si="318"/>
        <v/>
      </c>
      <c r="AQ1352" s="37">
        <v>1344</v>
      </c>
      <c r="AR1352" s="37" t="str">
        <f t="shared" si="319"/>
        <v/>
      </c>
      <c r="AT1352" s="37" t="str">
        <f t="shared" si="320"/>
        <v/>
      </c>
      <c r="AV1352" s="22" t="str">
        <f t="shared" si="321"/>
        <v/>
      </c>
    </row>
    <row r="1353" spans="1:48" x14ac:dyDescent="0.25">
      <c r="A1353" s="14"/>
      <c r="B1353" s="145"/>
      <c r="C1353" s="146"/>
      <c r="D1353" s="147"/>
      <c r="E1353" s="147"/>
      <c r="F1353" s="148"/>
      <c r="G1353" s="149"/>
      <c r="H1353" s="150"/>
      <c r="I1353" s="151"/>
      <c r="J1353" s="152"/>
      <c r="K1353" s="14"/>
      <c r="L1353" s="162" t="str">
        <f t="shared" ref="L1353:L1416" si="328">IF(I1353="", "", IFERROR((SUMIF($S$9:$S$5008, S1353, $U$9:$U$5008))-(INDEX($AJ$3:$AJ$14, MATCH(S1353, $AI$3:$AI$14, 0))), ""))</f>
        <v/>
      </c>
      <c r="M1353" s="163" t="str">
        <f t="shared" ref="M1353:M1416" si="329">IF(H1353="", "", (SUMIF($H$9:$H$5008, "&lt;" &amp; V1353, $U$9:$U$5008))-(SUMIF($AH$3:$AH$14, "&lt;" &amp; V1353, $AJ$3:$AJ$14)))</f>
        <v/>
      </c>
      <c r="N1353" s="164" t="str">
        <f t="shared" si="317"/>
        <v/>
      </c>
      <c r="O1353" s="14"/>
      <c r="P1353" s="172" t="str">
        <f>IF(I1353='Intro &amp; Setup'!$AC$49, Schedule!$P$7, "")</f>
        <v/>
      </c>
      <c r="Q1353" s="14"/>
      <c r="S1353" s="12" t="str">
        <f t="shared" ref="S1353:S1416" si="330">IF(H1353="", "", TEXT(H1353, "mmmm yyyy"))</f>
        <v/>
      </c>
      <c r="U1353" s="22">
        <f>IF(I1353='Intro &amp; Setup'!$AC$49, AF1353, 0)</f>
        <v>0</v>
      </c>
      <c r="V1353" s="57" t="str">
        <f t="shared" ref="V1353:V1416" si="331">IF(H1353="", "", DATE(YEAR(H1353), MONTH(H1353), DAY(1)))</f>
        <v/>
      </c>
      <c r="X1353" s="5" t="str">
        <f t="shared" si="326"/>
        <v/>
      </c>
      <c r="Y1353" s="6" t="str">
        <f t="shared" si="326"/>
        <v/>
      </c>
      <c r="Z1353" s="7" t="str">
        <f t="shared" si="326"/>
        <v/>
      </c>
      <c r="AA1353" s="6"/>
      <c r="AB1353" s="32" t="str">
        <f t="shared" ca="1" si="327"/>
        <v/>
      </c>
      <c r="AC1353" s="59" t="str">
        <f t="shared" ca="1" si="327"/>
        <v/>
      </c>
      <c r="AD1353" s="60" t="str">
        <f t="shared" ca="1" si="327"/>
        <v/>
      </c>
      <c r="AE1353" s="59"/>
      <c r="AF1353" s="22" t="str">
        <f>IF(AND(I1353="", J1353=""), "", IF(AND(J1353="", 'Intro &amp; Setup'!$K$42&gt;0), 'Intro &amp; Setup'!$K$42, J1353))</f>
        <v/>
      </c>
      <c r="AO1353" s="37" t="str">
        <f>IF(B1353="", "", IF(COUNTIF($B$9:B1352, B1353)&gt;0, "", B1353))</f>
        <v/>
      </c>
      <c r="AP1353" s="37" t="str">
        <f t="shared" si="318"/>
        <v/>
      </c>
      <c r="AQ1353" s="37">
        <v>1345</v>
      </c>
      <c r="AR1353" s="37" t="str">
        <f t="shared" si="319"/>
        <v/>
      </c>
      <c r="AT1353" s="37" t="str">
        <f t="shared" si="320"/>
        <v/>
      </c>
      <c r="AV1353" s="22" t="str">
        <f t="shared" si="321"/>
        <v/>
      </c>
    </row>
    <row r="1354" spans="1:48" x14ac:dyDescent="0.25">
      <c r="A1354" s="14"/>
      <c r="B1354" s="145"/>
      <c r="C1354" s="146"/>
      <c r="D1354" s="147"/>
      <c r="E1354" s="147"/>
      <c r="F1354" s="148"/>
      <c r="G1354" s="149"/>
      <c r="H1354" s="150"/>
      <c r="I1354" s="151"/>
      <c r="J1354" s="152"/>
      <c r="K1354" s="14"/>
      <c r="L1354" s="162" t="str">
        <f t="shared" si="328"/>
        <v/>
      </c>
      <c r="M1354" s="163" t="str">
        <f t="shared" si="329"/>
        <v/>
      </c>
      <c r="N1354" s="164" t="str">
        <f t="shared" ref="N1354:N1417" si="332">IF(OR(L1354="", M1354=""), "", L1354+M1354)</f>
        <v/>
      </c>
      <c r="O1354" s="14"/>
      <c r="P1354" s="172" t="str">
        <f>IF(I1354='Intro &amp; Setup'!$AC$49, Schedule!$P$7, "")</f>
        <v/>
      </c>
      <c r="Q1354" s="14"/>
      <c r="S1354" s="12" t="str">
        <f t="shared" si="330"/>
        <v/>
      </c>
      <c r="U1354" s="22">
        <f>IF(I1354='Intro &amp; Setup'!$AC$49, AF1354, 0)</f>
        <v>0</v>
      </c>
      <c r="V1354" s="57" t="str">
        <f t="shared" si="331"/>
        <v/>
      </c>
      <c r="X1354" s="5" t="str">
        <f t="shared" si="326"/>
        <v/>
      </c>
      <c r="Y1354" s="6" t="str">
        <f t="shared" si="326"/>
        <v/>
      </c>
      <c r="Z1354" s="7" t="str">
        <f t="shared" si="326"/>
        <v/>
      </c>
      <c r="AA1354" s="6"/>
      <c r="AB1354" s="32" t="str">
        <f t="shared" ca="1" si="327"/>
        <v/>
      </c>
      <c r="AC1354" s="59" t="str">
        <f t="shared" ca="1" si="327"/>
        <v/>
      </c>
      <c r="AD1354" s="60" t="str">
        <f t="shared" ca="1" si="327"/>
        <v/>
      </c>
      <c r="AE1354" s="59"/>
      <c r="AF1354" s="22" t="str">
        <f>IF(AND(I1354="", J1354=""), "", IF(AND(J1354="", 'Intro &amp; Setup'!$K$42&gt;0), 'Intro &amp; Setup'!$K$42, J1354))</f>
        <v/>
      </c>
      <c r="AO1354" s="37" t="str">
        <f>IF(B1354="", "", IF(COUNTIF($B$9:B1353, B1354)&gt;0, "", B1354))</f>
        <v/>
      </c>
      <c r="AP1354" s="37" t="str">
        <f t="shared" ref="AP1354:AP1417" si="333">IF(AO1354="", "", COUNTIF($AO$9:$AO$5008, "&lt;"&amp;AO1354)+1-$AP$7)</f>
        <v/>
      </c>
      <c r="AQ1354" s="37">
        <v>1346</v>
      </c>
      <c r="AR1354" s="37" t="str">
        <f t="shared" ref="AR1354:AR1417" si="334">IFERROR(INDEX($AO$9:$AO$5008, MATCH(AQ1354, $AP$9:$AP$5008, 0)), "")</f>
        <v/>
      </c>
      <c r="AT1354" s="37" t="str">
        <f t="shared" ref="AT1354:AT1417" si="335">IF($B1354=$AT$6, $S1354, "")</f>
        <v/>
      </c>
      <c r="AV1354" s="22" t="str">
        <f t="shared" ref="AV1354:AV1417" si="336">IF(AND($AT$6=$B1354, $I1354=$I$5), $J1354, "")</f>
        <v/>
      </c>
    </row>
    <row r="1355" spans="1:48" x14ac:dyDescent="0.25">
      <c r="A1355" s="14"/>
      <c r="B1355" s="145"/>
      <c r="C1355" s="146"/>
      <c r="D1355" s="147"/>
      <c r="E1355" s="147"/>
      <c r="F1355" s="148"/>
      <c r="G1355" s="149"/>
      <c r="H1355" s="150"/>
      <c r="I1355" s="151"/>
      <c r="J1355" s="152"/>
      <c r="K1355" s="14"/>
      <c r="L1355" s="162" t="str">
        <f t="shared" si="328"/>
        <v/>
      </c>
      <c r="M1355" s="163" t="str">
        <f t="shared" si="329"/>
        <v/>
      </c>
      <c r="N1355" s="164" t="str">
        <f t="shared" si="332"/>
        <v/>
      </c>
      <c r="O1355" s="14"/>
      <c r="P1355" s="172" t="str">
        <f>IF(I1355='Intro &amp; Setup'!$AC$49, Schedule!$P$7, "")</f>
        <v/>
      </c>
      <c r="Q1355" s="14"/>
      <c r="S1355" s="12" t="str">
        <f t="shared" si="330"/>
        <v/>
      </c>
      <c r="U1355" s="22">
        <f>IF(I1355='Intro &amp; Setup'!$AC$49, AF1355, 0)</f>
        <v>0</v>
      </c>
      <c r="V1355" s="57" t="str">
        <f t="shared" si="331"/>
        <v/>
      </c>
      <c r="X1355" s="5" t="str">
        <f t="shared" si="326"/>
        <v/>
      </c>
      <c r="Y1355" s="6" t="str">
        <f t="shared" si="326"/>
        <v/>
      </c>
      <c r="Z1355" s="7" t="str">
        <f t="shared" si="326"/>
        <v/>
      </c>
      <c r="AA1355" s="6"/>
      <c r="AB1355" s="32" t="str">
        <f t="shared" ca="1" si="327"/>
        <v/>
      </c>
      <c r="AC1355" s="59" t="str">
        <f t="shared" ca="1" si="327"/>
        <v/>
      </c>
      <c r="AD1355" s="60" t="str">
        <f t="shared" ca="1" si="327"/>
        <v/>
      </c>
      <c r="AE1355" s="59"/>
      <c r="AF1355" s="22" t="str">
        <f>IF(AND(I1355="", J1355=""), "", IF(AND(J1355="", 'Intro &amp; Setup'!$K$42&gt;0), 'Intro &amp; Setup'!$K$42, J1355))</f>
        <v/>
      </c>
      <c r="AO1355" s="37" t="str">
        <f>IF(B1355="", "", IF(COUNTIF($B$9:B1354, B1355)&gt;0, "", B1355))</f>
        <v/>
      </c>
      <c r="AP1355" s="37" t="str">
        <f t="shared" si="333"/>
        <v/>
      </c>
      <c r="AQ1355" s="37">
        <v>1347</v>
      </c>
      <c r="AR1355" s="37" t="str">
        <f t="shared" si="334"/>
        <v/>
      </c>
      <c r="AT1355" s="37" t="str">
        <f t="shared" si="335"/>
        <v/>
      </c>
      <c r="AV1355" s="22" t="str">
        <f t="shared" si="336"/>
        <v/>
      </c>
    </row>
    <row r="1356" spans="1:48" x14ac:dyDescent="0.25">
      <c r="A1356" s="14"/>
      <c r="B1356" s="145"/>
      <c r="C1356" s="146"/>
      <c r="D1356" s="147"/>
      <c r="E1356" s="147"/>
      <c r="F1356" s="148"/>
      <c r="G1356" s="149"/>
      <c r="H1356" s="150"/>
      <c r="I1356" s="151"/>
      <c r="J1356" s="152"/>
      <c r="K1356" s="14"/>
      <c r="L1356" s="162" t="str">
        <f t="shared" si="328"/>
        <v/>
      </c>
      <c r="M1356" s="163" t="str">
        <f t="shared" si="329"/>
        <v/>
      </c>
      <c r="N1356" s="164" t="str">
        <f t="shared" si="332"/>
        <v/>
      </c>
      <c r="O1356" s="14"/>
      <c r="P1356" s="172" t="str">
        <f>IF(I1356='Intro &amp; Setup'!$AC$49, Schedule!$P$7, "")</f>
        <v/>
      </c>
      <c r="Q1356" s="14"/>
      <c r="S1356" s="12" t="str">
        <f t="shared" si="330"/>
        <v/>
      </c>
      <c r="U1356" s="22">
        <f>IF(I1356='Intro &amp; Setup'!$AC$49, AF1356, 0)</f>
        <v>0</v>
      </c>
      <c r="V1356" s="57" t="str">
        <f t="shared" si="331"/>
        <v/>
      </c>
      <c r="X1356" s="5" t="str">
        <f t="shared" si="326"/>
        <v/>
      </c>
      <c r="Y1356" s="6" t="str">
        <f t="shared" si="326"/>
        <v/>
      </c>
      <c r="Z1356" s="7" t="str">
        <f t="shared" si="326"/>
        <v/>
      </c>
      <c r="AA1356" s="6"/>
      <c r="AB1356" s="32" t="str">
        <f t="shared" ca="1" si="327"/>
        <v/>
      </c>
      <c r="AC1356" s="59" t="str">
        <f t="shared" ca="1" si="327"/>
        <v/>
      </c>
      <c r="AD1356" s="60" t="str">
        <f t="shared" ca="1" si="327"/>
        <v/>
      </c>
      <c r="AE1356" s="59"/>
      <c r="AF1356" s="22" t="str">
        <f>IF(AND(I1356="", J1356=""), "", IF(AND(J1356="", 'Intro &amp; Setup'!$K$42&gt;0), 'Intro &amp; Setup'!$K$42, J1356))</f>
        <v/>
      </c>
      <c r="AO1356" s="37" t="str">
        <f>IF(B1356="", "", IF(COUNTIF($B$9:B1355, B1356)&gt;0, "", B1356))</f>
        <v/>
      </c>
      <c r="AP1356" s="37" t="str">
        <f t="shared" si="333"/>
        <v/>
      </c>
      <c r="AQ1356" s="37">
        <v>1348</v>
      </c>
      <c r="AR1356" s="37" t="str">
        <f t="shared" si="334"/>
        <v/>
      </c>
      <c r="AT1356" s="37" t="str">
        <f t="shared" si="335"/>
        <v/>
      </c>
      <c r="AV1356" s="22" t="str">
        <f t="shared" si="336"/>
        <v/>
      </c>
    </row>
    <row r="1357" spans="1:48" x14ac:dyDescent="0.25">
      <c r="A1357" s="14"/>
      <c r="B1357" s="145"/>
      <c r="C1357" s="146"/>
      <c r="D1357" s="147"/>
      <c r="E1357" s="147"/>
      <c r="F1357" s="148"/>
      <c r="G1357" s="149"/>
      <c r="H1357" s="150"/>
      <c r="I1357" s="151"/>
      <c r="J1357" s="152"/>
      <c r="K1357" s="14"/>
      <c r="L1357" s="162" t="str">
        <f t="shared" si="328"/>
        <v/>
      </c>
      <c r="M1357" s="163" t="str">
        <f t="shared" si="329"/>
        <v/>
      </c>
      <c r="N1357" s="164" t="str">
        <f t="shared" si="332"/>
        <v/>
      </c>
      <c r="O1357" s="14"/>
      <c r="P1357" s="172" t="str">
        <f>IF(I1357='Intro &amp; Setup'!$AC$49, Schedule!$P$7, "")</f>
        <v/>
      </c>
      <c r="Q1357" s="14"/>
      <c r="S1357" s="12" t="str">
        <f t="shared" si="330"/>
        <v/>
      </c>
      <c r="U1357" s="22">
        <f>IF(I1357='Intro &amp; Setup'!$AC$49, AF1357, 0)</f>
        <v>0</v>
      </c>
      <c r="V1357" s="57" t="str">
        <f t="shared" si="331"/>
        <v/>
      </c>
      <c r="X1357" s="5" t="str">
        <f t="shared" si="326"/>
        <v/>
      </c>
      <c r="Y1357" s="6" t="str">
        <f t="shared" si="326"/>
        <v/>
      </c>
      <c r="Z1357" s="7" t="str">
        <f t="shared" si="326"/>
        <v/>
      </c>
      <c r="AA1357" s="6"/>
      <c r="AB1357" s="32" t="str">
        <f t="shared" ca="1" si="327"/>
        <v/>
      </c>
      <c r="AC1357" s="59" t="str">
        <f t="shared" ca="1" si="327"/>
        <v/>
      </c>
      <c r="AD1357" s="60" t="str">
        <f t="shared" ca="1" si="327"/>
        <v/>
      </c>
      <c r="AE1357" s="59"/>
      <c r="AF1357" s="22" t="str">
        <f>IF(AND(I1357="", J1357=""), "", IF(AND(J1357="", 'Intro &amp; Setup'!$K$42&gt;0), 'Intro &amp; Setup'!$K$42, J1357))</f>
        <v/>
      </c>
      <c r="AO1357" s="37" t="str">
        <f>IF(B1357="", "", IF(COUNTIF($B$9:B1356, B1357)&gt;0, "", B1357))</f>
        <v/>
      </c>
      <c r="AP1357" s="37" t="str">
        <f t="shared" si="333"/>
        <v/>
      </c>
      <c r="AQ1357" s="37">
        <v>1349</v>
      </c>
      <c r="AR1357" s="37" t="str">
        <f t="shared" si="334"/>
        <v/>
      </c>
      <c r="AT1357" s="37" t="str">
        <f t="shared" si="335"/>
        <v/>
      </c>
      <c r="AV1357" s="22" t="str">
        <f t="shared" si="336"/>
        <v/>
      </c>
    </row>
    <row r="1358" spans="1:48" x14ac:dyDescent="0.25">
      <c r="A1358" s="14"/>
      <c r="B1358" s="145"/>
      <c r="C1358" s="146"/>
      <c r="D1358" s="147"/>
      <c r="E1358" s="147"/>
      <c r="F1358" s="148"/>
      <c r="G1358" s="149"/>
      <c r="H1358" s="150"/>
      <c r="I1358" s="151"/>
      <c r="J1358" s="152"/>
      <c r="K1358" s="14"/>
      <c r="L1358" s="162" t="str">
        <f t="shared" si="328"/>
        <v/>
      </c>
      <c r="M1358" s="163" t="str">
        <f t="shared" si="329"/>
        <v/>
      </c>
      <c r="N1358" s="164" t="str">
        <f t="shared" si="332"/>
        <v/>
      </c>
      <c r="O1358" s="14"/>
      <c r="P1358" s="172" t="str">
        <f>IF(I1358='Intro &amp; Setup'!$AC$49, Schedule!$P$7, "")</f>
        <v/>
      </c>
      <c r="Q1358" s="14"/>
      <c r="S1358" s="12" t="str">
        <f t="shared" si="330"/>
        <v/>
      </c>
      <c r="U1358" s="22">
        <f>IF(I1358='Intro &amp; Setup'!$AC$49, AF1358, 0)</f>
        <v>0</v>
      </c>
      <c r="V1358" s="57" t="str">
        <f t="shared" si="331"/>
        <v/>
      </c>
      <c r="X1358" s="5" t="str">
        <f t="shared" si="326"/>
        <v/>
      </c>
      <c r="Y1358" s="6" t="str">
        <f t="shared" si="326"/>
        <v/>
      </c>
      <c r="Z1358" s="7" t="str">
        <f t="shared" si="326"/>
        <v/>
      </c>
      <c r="AA1358" s="6"/>
      <c r="AB1358" s="32" t="str">
        <f t="shared" ca="1" si="327"/>
        <v/>
      </c>
      <c r="AC1358" s="59" t="str">
        <f t="shared" ca="1" si="327"/>
        <v/>
      </c>
      <c r="AD1358" s="60" t="str">
        <f t="shared" ca="1" si="327"/>
        <v/>
      </c>
      <c r="AE1358" s="59"/>
      <c r="AF1358" s="22" t="str">
        <f>IF(AND(I1358="", J1358=""), "", IF(AND(J1358="", 'Intro &amp; Setup'!$K$42&gt;0), 'Intro &amp; Setup'!$K$42, J1358))</f>
        <v/>
      </c>
      <c r="AO1358" s="37" t="str">
        <f>IF(B1358="", "", IF(COUNTIF($B$9:B1357, B1358)&gt;0, "", B1358))</f>
        <v/>
      </c>
      <c r="AP1358" s="37" t="str">
        <f t="shared" si="333"/>
        <v/>
      </c>
      <c r="AQ1358" s="37">
        <v>1350</v>
      </c>
      <c r="AR1358" s="37" t="str">
        <f t="shared" si="334"/>
        <v/>
      </c>
      <c r="AT1358" s="37" t="str">
        <f t="shared" si="335"/>
        <v/>
      </c>
      <c r="AV1358" s="22" t="str">
        <f t="shared" si="336"/>
        <v/>
      </c>
    </row>
    <row r="1359" spans="1:48" x14ac:dyDescent="0.25">
      <c r="A1359" s="14"/>
      <c r="B1359" s="145"/>
      <c r="C1359" s="146"/>
      <c r="D1359" s="147"/>
      <c r="E1359" s="147"/>
      <c r="F1359" s="148"/>
      <c r="G1359" s="149"/>
      <c r="H1359" s="150"/>
      <c r="I1359" s="151"/>
      <c r="J1359" s="152"/>
      <c r="K1359" s="14"/>
      <c r="L1359" s="162" t="str">
        <f t="shared" si="328"/>
        <v/>
      </c>
      <c r="M1359" s="163" t="str">
        <f t="shared" si="329"/>
        <v/>
      </c>
      <c r="N1359" s="164" t="str">
        <f t="shared" si="332"/>
        <v/>
      </c>
      <c r="O1359" s="14"/>
      <c r="P1359" s="172" t="str">
        <f>IF(I1359='Intro &amp; Setup'!$AC$49, Schedule!$P$7, "")</f>
        <v/>
      </c>
      <c r="Q1359" s="14"/>
      <c r="S1359" s="12" t="str">
        <f t="shared" si="330"/>
        <v/>
      </c>
      <c r="U1359" s="22">
        <f>IF(I1359='Intro &amp; Setup'!$AC$49, AF1359, 0)</f>
        <v>0</v>
      </c>
      <c r="V1359" s="57" t="str">
        <f t="shared" si="331"/>
        <v/>
      </c>
      <c r="X1359" s="5" t="str">
        <f t="shared" si="326"/>
        <v/>
      </c>
      <c r="Y1359" s="6" t="str">
        <f t="shared" si="326"/>
        <v/>
      </c>
      <c r="Z1359" s="7" t="str">
        <f t="shared" si="326"/>
        <v/>
      </c>
      <c r="AA1359" s="6"/>
      <c r="AB1359" s="32" t="str">
        <f t="shared" ca="1" si="327"/>
        <v/>
      </c>
      <c r="AC1359" s="59" t="str">
        <f t="shared" ca="1" si="327"/>
        <v/>
      </c>
      <c r="AD1359" s="60" t="str">
        <f t="shared" ca="1" si="327"/>
        <v/>
      </c>
      <c r="AE1359" s="59"/>
      <c r="AF1359" s="22" t="str">
        <f>IF(AND(I1359="", J1359=""), "", IF(AND(J1359="", 'Intro &amp; Setup'!$K$42&gt;0), 'Intro &amp; Setup'!$K$42, J1359))</f>
        <v/>
      </c>
      <c r="AO1359" s="37" t="str">
        <f>IF(B1359="", "", IF(COUNTIF($B$9:B1358, B1359)&gt;0, "", B1359))</f>
        <v/>
      </c>
      <c r="AP1359" s="37" t="str">
        <f t="shared" si="333"/>
        <v/>
      </c>
      <c r="AQ1359" s="37">
        <v>1351</v>
      </c>
      <c r="AR1359" s="37" t="str">
        <f t="shared" si="334"/>
        <v/>
      </c>
      <c r="AT1359" s="37" t="str">
        <f t="shared" si="335"/>
        <v/>
      </c>
      <c r="AV1359" s="22" t="str">
        <f t="shared" si="336"/>
        <v/>
      </c>
    </row>
    <row r="1360" spans="1:48" x14ac:dyDescent="0.25">
      <c r="A1360" s="14"/>
      <c r="B1360" s="145"/>
      <c r="C1360" s="146"/>
      <c r="D1360" s="147"/>
      <c r="E1360" s="147"/>
      <c r="F1360" s="148"/>
      <c r="G1360" s="149"/>
      <c r="H1360" s="150"/>
      <c r="I1360" s="151"/>
      <c r="J1360" s="152"/>
      <c r="K1360" s="14"/>
      <c r="L1360" s="162" t="str">
        <f t="shared" si="328"/>
        <v/>
      </c>
      <c r="M1360" s="163" t="str">
        <f t="shared" si="329"/>
        <v/>
      </c>
      <c r="N1360" s="164" t="str">
        <f t="shared" si="332"/>
        <v/>
      </c>
      <c r="O1360" s="14"/>
      <c r="P1360" s="172" t="str">
        <f>IF(I1360='Intro &amp; Setup'!$AC$49, Schedule!$P$7, "")</f>
        <v/>
      </c>
      <c r="Q1360" s="14"/>
      <c r="S1360" s="12" t="str">
        <f t="shared" si="330"/>
        <v/>
      </c>
      <c r="U1360" s="22">
        <f>IF(I1360='Intro &amp; Setup'!$AC$49, AF1360, 0)</f>
        <v>0</v>
      </c>
      <c r="V1360" s="57" t="str">
        <f t="shared" si="331"/>
        <v/>
      </c>
      <c r="X1360" s="5" t="str">
        <f t="shared" si="326"/>
        <v/>
      </c>
      <c r="Y1360" s="6" t="str">
        <f t="shared" si="326"/>
        <v/>
      </c>
      <c r="Z1360" s="7" t="str">
        <f t="shared" si="326"/>
        <v/>
      </c>
      <c r="AA1360" s="6"/>
      <c r="AB1360" s="32" t="str">
        <f t="shared" ca="1" si="327"/>
        <v/>
      </c>
      <c r="AC1360" s="59" t="str">
        <f t="shared" ca="1" si="327"/>
        <v/>
      </c>
      <c r="AD1360" s="60" t="str">
        <f t="shared" ca="1" si="327"/>
        <v/>
      </c>
      <c r="AE1360" s="59"/>
      <c r="AF1360" s="22" t="str">
        <f>IF(AND(I1360="", J1360=""), "", IF(AND(J1360="", 'Intro &amp; Setup'!$K$42&gt;0), 'Intro &amp; Setup'!$K$42, J1360))</f>
        <v/>
      </c>
      <c r="AO1360" s="37" t="str">
        <f>IF(B1360="", "", IF(COUNTIF($B$9:B1359, B1360)&gt;0, "", B1360))</f>
        <v/>
      </c>
      <c r="AP1360" s="37" t="str">
        <f t="shared" si="333"/>
        <v/>
      </c>
      <c r="AQ1360" s="37">
        <v>1352</v>
      </c>
      <c r="AR1360" s="37" t="str">
        <f t="shared" si="334"/>
        <v/>
      </c>
      <c r="AT1360" s="37" t="str">
        <f t="shared" si="335"/>
        <v/>
      </c>
      <c r="AV1360" s="22" t="str">
        <f t="shared" si="336"/>
        <v/>
      </c>
    </row>
    <row r="1361" spans="1:48" x14ac:dyDescent="0.25">
      <c r="A1361" s="14"/>
      <c r="B1361" s="145"/>
      <c r="C1361" s="146"/>
      <c r="D1361" s="147"/>
      <c r="E1361" s="147"/>
      <c r="F1361" s="148"/>
      <c r="G1361" s="149"/>
      <c r="H1361" s="150"/>
      <c r="I1361" s="151"/>
      <c r="J1361" s="152"/>
      <c r="K1361" s="14"/>
      <c r="L1361" s="162" t="str">
        <f t="shared" si="328"/>
        <v/>
      </c>
      <c r="M1361" s="163" t="str">
        <f t="shared" si="329"/>
        <v/>
      </c>
      <c r="N1361" s="164" t="str">
        <f t="shared" si="332"/>
        <v/>
      </c>
      <c r="O1361" s="14"/>
      <c r="P1361" s="172" t="str">
        <f>IF(I1361='Intro &amp; Setup'!$AC$49, Schedule!$P$7, "")</f>
        <v/>
      </c>
      <c r="Q1361" s="14"/>
      <c r="S1361" s="12" t="str">
        <f t="shared" si="330"/>
        <v/>
      </c>
      <c r="U1361" s="22">
        <f>IF(I1361='Intro &amp; Setup'!$AC$49, AF1361, 0)</f>
        <v>0</v>
      </c>
      <c r="V1361" s="57" t="str">
        <f t="shared" si="331"/>
        <v/>
      </c>
      <c r="X1361" s="5" t="str">
        <f t="shared" si="326"/>
        <v/>
      </c>
      <c r="Y1361" s="6" t="str">
        <f t="shared" si="326"/>
        <v/>
      </c>
      <c r="Z1361" s="7" t="str">
        <f t="shared" si="326"/>
        <v/>
      </c>
      <c r="AA1361" s="6"/>
      <c r="AB1361" s="32" t="str">
        <f t="shared" ca="1" si="327"/>
        <v/>
      </c>
      <c r="AC1361" s="59" t="str">
        <f t="shared" ca="1" si="327"/>
        <v/>
      </c>
      <c r="AD1361" s="60" t="str">
        <f t="shared" ca="1" si="327"/>
        <v/>
      </c>
      <c r="AE1361" s="59"/>
      <c r="AF1361" s="22" t="str">
        <f>IF(AND(I1361="", J1361=""), "", IF(AND(J1361="", 'Intro &amp; Setup'!$K$42&gt;0), 'Intro &amp; Setup'!$K$42, J1361))</f>
        <v/>
      </c>
      <c r="AO1361" s="37" t="str">
        <f>IF(B1361="", "", IF(COUNTIF($B$9:B1360, B1361)&gt;0, "", B1361))</f>
        <v/>
      </c>
      <c r="AP1361" s="37" t="str">
        <f t="shared" si="333"/>
        <v/>
      </c>
      <c r="AQ1361" s="37">
        <v>1353</v>
      </c>
      <c r="AR1361" s="37" t="str">
        <f t="shared" si="334"/>
        <v/>
      </c>
      <c r="AT1361" s="37" t="str">
        <f t="shared" si="335"/>
        <v/>
      </c>
      <c r="AV1361" s="22" t="str">
        <f t="shared" si="336"/>
        <v/>
      </c>
    </row>
    <row r="1362" spans="1:48" x14ac:dyDescent="0.25">
      <c r="A1362" s="14"/>
      <c r="B1362" s="145"/>
      <c r="C1362" s="146"/>
      <c r="D1362" s="147"/>
      <c r="E1362" s="147"/>
      <c r="F1362" s="148"/>
      <c r="G1362" s="149"/>
      <c r="H1362" s="150"/>
      <c r="I1362" s="151"/>
      <c r="J1362" s="152"/>
      <c r="K1362" s="14"/>
      <c r="L1362" s="162" t="str">
        <f t="shared" si="328"/>
        <v/>
      </c>
      <c r="M1362" s="163" t="str">
        <f t="shared" si="329"/>
        <v/>
      </c>
      <c r="N1362" s="164" t="str">
        <f t="shared" si="332"/>
        <v/>
      </c>
      <c r="O1362" s="14"/>
      <c r="P1362" s="172" t="str">
        <f>IF(I1362='Intro &amp; Setup'!$AC$49, Schedule!$P$7, "")</f>
        <v/>
      </c>
      <c r="Q1362" s="14"/>
      <c r="S1362" s="12" t="str">
        <f t="shared" si="330"/>
        <v/>
      </c>
      <c r="U1362" s="22">
        <f>IF(I1362='Intro &amp; Setup'!$AC$49, AF1362, 0)</f>
        <v>0</v>
      </c>
      <c r="V1362" s="57" t="str">
        <f t="shared" si="331"/>
        <v/>
      </c>
      <c r="X1362" s="5" t="str">
        <f t="shared" si="326"/>
        <v/>
      </c>
      <c r="Y1362" s="6" t="str">
        <f t="shared" si="326"/>
        <v/>
      </c>
      <c r="Z1362" s="7" t="str">
        <f t="shared" si="326"/>
        <v/>
      </c>
      <c r="AA1362" s="6"/>
      <c r="AB1362" s="32" t="str">
        <f t="shared" ca="1" si="327"/>
        <v/>
      </c>
      <c r="AC1362" s="59" t="str">
        <f t="shared" ca="1" si="327"/>
        <v/>
      </c>
      <c r="AD1362" s="60" t="str">
        <f t="shared" ca="1" si="327"/>
        <v/>
      </c>
      <c r="AE1362" s="59"/>
      <c r="AF1362" s="22" t="str">
        <f>IF(AND(I1362="", J1362=""), "", IF(AND(J1362="", 'Intro &amp; Setup'!$K$42&gt;0), 'Intro &amp; Setup'!$K$42, J1362))</f>
        <v/>
      </c>
      <c r="AO1362" s="37" t="str">
        <f>IF(B1362="", "", IF(COUNTIF($B$9:B1361, B1362)&gt;0, "", B1362))</f>
        <v/>
      </c>
      <c r="AP1362" s="37" t="str">
        <f t="shared" si="333"/>
        <v/>
      </c>
      <c r="AQ1362" s="37">
        <v>1354</v>
      </c>
      <c r="AR1362" s="37" t="str">
        <f t="shared" si="334"/>
        <v/>
      </c>
      <c r="AT1362" s="37" t="str">
        <f t="shared" si="335"/>
        <v/>
      </c>
      <c r="AV1362" s="22" t="str">
        <f t="shared" si="336"/>
        <v/>
      </c>
    </row>
    <row r="1363" spans="1:48" x14ac:dyDescent="0.25">
      <c r="A1363" s="14"/>
      <c r="B1363" s="145"/>
      <c r="C1363" s="146"/>
      <c r="D1363" s="147"/>
      <c r="E1363" s="147"/>
      <c r="F1363" s="148"/>
      <c r="G1363" s="149"/>
      <c r="H1363" s="150"/>
      <c r="I1363" s="151"/>
      <c r="J1363" s="152"/>
      <c r="K1363" s="14"/>
      <c r="L1363" s="162" t="str">
        <f t="shared" si="328"/>
        <v/>
      </c>
      <c r="M1363" s="163" t="str">
        <f t="shared" si="329"/>
        <v/>
      </c>
      <c r="N1363" s="164" t="str">
        <f t="shared" si="332"/>
        <v/>
      </c>
      <c r="O1363" s="14"/>
      <c r="P1363" s="172" t="str">
        <f>IF(I1363='Intro &amp; Setup'!$AC$49, Schedule!$P$7, "")</f>
        <v/>
      </c>
      <c r="Q1363" s="14"/>
      <c r="S1363" s="12" t="str">
        <f t="shared" si="330"/>
        <v/>
      </c>
      <c r="U1363" s="22">
        <f>IF(I1363='Intro &amp; Setup'!$AC$49, AF1363, 0)</f>
        <v>0</v>
      </c>
      <c r="V1363" s="57" t="str">
        <f t="shared" si="331"/>
        <v/>
      </c>
      <c r="X1363" s="5" t="str">
        <f t="shared" si="326"/>
        <v/>
      </c>
      <c r="Y1363" s="6" t="str">
        <f t="shared" si="326"/>
        <v/>
      </c>
      <c r="Z1363" s="7" t="str">
        <f t="shared" si="326"/>
        <v/>
      </c>
      <c r="AA1363" s="6"/>
      <c r="AB1363" s="32" t="str">
        <f t="shared" ca="1" si="327"/>
        <v/>
      </c>
      <c r="AC1363" s="59" t="str">
        <f t="shared" ca="1" si="327"/>
        <v/>
      </c>
      <c r="AD1363" s="60" t="str">
        <f t="shared" ca="1" si="327"/>
        <v/>
      </c>
      <c r="AE1363" s="59"/>
      <c r="AF1363" s="22" t="str">
        <f>IF(AND(I1363="", J1363=""), "", IF(AND(J1363="", 'Intro &amp; Setup'!$K$42&gt;0), 'Intro &amp; Setup'!$K$42, J1363))</f>
        <v/>
      </c>
      <c r="AO1363" s="37" t="str">
        <f>IF(B1363="", "", IF(COUNTIF($B$9:B1362, B1363)&gt;0, "", B1363))</f>
        <v/>
      </c>
      <c r="AP1363" s="37" t="str">
        <f t="shared" si="333"/>
        <v/>
      </c>
      <c r="AQ1363" s="37">
        <v>1355</v>
      </c>
      <c r="AR1363" s="37" t="str">
        <f t="shared" si="334"/>
        <v/>
      </c>
      <c r="AT1363" s="37" t="str">
        <f t="shared" si="335"/>
        <v/>
      </c>
      <c r="AV1363" s="22" t="str">
        <f t="shared" si="336"/>
        <v/>
      </c>
    </row>
    <row r="1364" spans="1:48" x14ac:dyDescent="0.25">
      <c r="A1364" s="14"/>
      <c r="B1364" s="145"/>
      <c r="C1364" s="146"/>
      <c r="D1364" s="147"/>
      <c r="E1364" s="147"/>
      <c r="F1364" s="148"/>
      <c r="G1364" s="149"/>
      <c r="H1364" s="150"/>
      <c r="I1364" s="151"/>
      <c r="J1364" s="152"/>
      <c r="K1364" s="14"/>
      <c r="L1364" s="162" t="str">
        <f t="shared" si="328"/>
        <v/>
      </c>
      <c r="M1364" s="163" t="str">
        <f t="shared" si="329"/>
        <v/>
      </c>
      <c r="N1364" s="164" t="str">
        <f t="shared" si="332"/>
        <v/>
      </c>
      <c r="O1364" s="14"/>
      <c r="P1364" s="172" t="str">
        <f>IF(I1364='Intro &amp; Setup'!$AC$49, Schedule!$P$7, "")</f>
        <v/>
      </c>
      <c r="Q1364" s="14"/>
      <c r="S1364" s="12" t="str">
        <f t="shared" si="330"/>
        <v/>
      </c>
      <c r="U1364" s="22">
        <f>IF(I1364='Intro &amp; Setup'!$AC$49, AF1364, 0)</f>
        <v>0</v>
      </c>
      <c r="V1364" s="57" t="str">
        <f t="shared" si="331"/>
        <v/>
      </c>
      <c r="X1364" s="5" t="str">
        <f t="shared" si="326"/>
        <v/>
      </c>
      <c r="Y1364" s="6" t="str">
        <f t="shared" si="326"/>
        <v/>
      </c>
      <c r="Z1364" s="7" t="str">
        <f t="shared" si="326"/>
        <v/>
      </c>
      <c r="AA1364" s="6"/>
      <c r="AB1364" s="32" t="str">
        <f t="shared" ca="1" si="327"/>
        <v/>
      </c>
      <c r="AC1364" s="59" t="str">
        <f t="shared" ca="1" si="327"/>
        <v/>
      </c>
      <c r="AD1364" s="60" t="str">
        <f t="shared" ca="1" si="327"/>
        <v/>
      </c>
      <c r="AE1364" s="59"/>
      <c r="AF1364" s="22" t="str">
        <f>IF(AND(I1364="", J1364=""), "", IF(AND(J1364="", 'Intro &amp; Setup'!$K$42&gt;0), 'Intro &amp; Setup'!$K$42, J1364))</f>
        <v/>
      </c>
      <c r="AO1364" s="37" t="str">
        <f>IF(B1364="", "", IF(COUNTIF($B$9:B1363, B1364)&gt;0, "", B1364))</f>
        <v/>
      </c>
      <c r="AP1364" s="37" t="str">
        <f t="shared" si="333"/>
        <v/>
      </c>
      <c r="AQ1364" s="37">
        <v>1356</v>
      </c>
      <c r="AR1364" s="37" t="str">
        <f t="shared" si="334"/>
        <v/>
      </c>
      <c r="AT1364" s="37" t="str">
        <f t="shared" si="335"/>
        <v/>
      </c>
      <c r="AV1364" s="22" t="str">
        <f t="shared" si="336"/>
        <v/>
      </c>
    </row>
    <row r="1365" spans="1:48" x14ac:dyDescent="0.25">
      <c r="A1365" s="14"/>
      <c r="B1365" s="145"/>
      <c r="C1365" s="146"/>
      <c r="D1365" s="147"/>
      <c r="E1365" s="147"/>
      <c r="F1365" s="148"/>
      <c r="G1365" s="149"/>
      <c r="H1365" s="150"/>
      <c r="I1365" s="151"/>
      <c r="J1365" s="152"/>
      <c r="K1365" s="14"/>
      <c r="L1365" s="162" t="str">
        <f t="shared" si="328"/>
        <v/>
      </c>
      <c r="M1365" s="163" t="str">
        <f t="shared" si="329"/>
        <v/>
      </c>
      <c r="N1365" s="164" t="str">
        <f t="shared" si="332"/>
        <v/>
      </c>
      <c r="O1365" s="14"/>
      <c r="P1365" s="172" t="str">
        <f>IF(I1365='Intro &amp; Setup'!$AC$49, Schedule!$P$7, "")</f>
        <v/>
      </c>
      <c r="Q1365" s="14"/>
      <c r="S1365" s="12" t="str">
        <f t="shared" si="330"/>
        <v/>
      </c>
      <c r="U1365" s="22">
        <f>IF(I1365='Intro &amp; Setup'!$AC$49, AF1365, 0)</f>
        <v>0</v>
      </c>
      <c r="V1365" s="57" t="str">
        <f t="shared" si="331"/>
        <v/>
      </c>
      <c r="X1365" s="5" t="str">
        <f t="shared" si="326"/>
        <v/>
      </c>
      <c r="Y1365" s="6" t="str">
        <f t="shared" si="326"/>
        <v/>
      </c>
      <c r="Z1365" s="7" t="str">
        <f t="shared" si="326"/>
        <v/>
      </c>
      <c r="AA1365" s="6"/>
      <c r="AB1365" s="32" t="str">
        <f t="shared" ca="1" si="327"/>
        <v/>
      </c>
      <c r="AC1365" s="59" t="str">
        <f t="shared" ca="1" si="327"/>
        <v/>
      </c>
      <c r="AD1365" s="60" t="str">
        <f t="shared" ca="1" si="327"/>
        <v/>
      </c>
      <c r="AE1365" s="59"/>
      <c r="AF1365" s="22" t="str">
        <f>IF(AND(I1365="", J1365=""), "", IF(AND(J1365="", 'Intro &amp; Setup'!$K$42&gt;0), 'Intro &amp; Setup'!$K$42, J1365))</f>
        <v/>
      </c>
      <c r="AO1365" s="37" t="str">
        <f>IF(B1365="", "", IF(COUNTIF($B$9:B1364, B1365)&gt;0, "", B1365))</f>
        <v/>
      </c>
      <c r="AP1365" s="37" t="str">
        <f t="shared" si="333"/>
        <v/>
      </c>
      <c r="AQ1365" s="37">
        <v>1357</v>
      </c>
      <c r="AR1365" s="37" t="str">
        <f t="shared" si="334"/>
        <v/>
      </c>
      <c r="AT1365" s="37" t="str">
        <f t="shared" si="335"/>
        <v/>
      </c>
      <c r="AV1365" s="22" t="str">
        <f t="shared" si="336"/>
        <v/>
      </c>
    </row>
    <row r="1366" spans="1:48" x14ac:dyDescent="0.25">
      <c r="A1366" s="14"/>
      <c r="B1366" s="145"/>
      <c r="C1366" s="146"/>
      <c r="D1366" s="147"/>
      <c r="E1366" s="147"/>
      <c r="F1366" s="148"/>
      <c r="G1366" s="149"/>
      <c r="H1366" s="150"/>
      <c r="I1366" s="151"/>
      <c r="J1366" s="152"/>
      <c r="K1366" s="14"/>
      <c r="L1366" s="162" t="str">
        <f t="shared" si="328"/>
        <v/>
      </c>
      <c r="M1366" s="163" t="str">
        <f t="shared" si="329"/>
        <v/>
      </c>
      <c r="N1366" s="164" t="str">
        <f t="shared" si="332"/>
        <v/>
      </c>
      <c r="O1366" s="14"/>
      <c r="P1366" s="172" t="str">
        <f>IF(I1366='Intro &amp; Setup'!$AC$49, Schedule!$P$7, "")</f>
        <v/>
      </c>
      <c r="Q1366" s="14"/>
      <c r="S1366" s="12" t="str">
        <f t="shared" si="330"/>
        <v/>
      </c>
      <c r="U1366" s="22">
        <f>IF(I1366='Intro &amp; Setup'!$AC$49, AF1366, 0)</f>
        <v>0</v>
      </c>
      <c r="V1366" s="57" t="str">
        <f t="shared" si="331"/>
        <v/>
      </c>
      <c r="X1366" s="5" t="str">
        <f t="shared" si="326"/>
        <v/>
      </c>
      <c r="Y1366" s="6" t="str">
        <f t="shared" si="326"/>
        <v/>
      </c>
      <c r="Z1366" s="7" t="str">
        <f t="shared" si="326"/>
        <v/>
      </c>
      <c r="AA1366" s="6"/>
      <c r="AB1366" s="32" t="str">
        <f t="shared" ca="1" si="327"/>
        <v/>
      </c>
      <c r="AC1366" s="59" t="str">
        <f t="shared" ca="1" si="327"/>
        <v/>
      </c>
      <c r="AD1366" s="60" t="str">
        <f t="shared" ca="1" si="327"/>
        <v/>
      </c>
      <c r="AE1366" s="59"/>
      <c r="AF1366" s="22" t="str">
        <f>IF(AND(I1366="", J1366=""), "", IF(AND(J1366="", 'Intro &amp; Setup'!$K$42&gt;0), 'Intro &amp; Setup'!$K$42, J1366))</f>
        <v/>
      </c>
      <c r="AO1366" s="37" t="str">
        <f>IF(B1366="", "", IF(COUNTIF($B$9:B1365, B1366)&gt;0, "", B1366))</f>
        <v/>
      </c>
      <c r="AP1366" s="37" t="str">
        <f t="shared" si="333"/>
        <v/>
      </c>
      <c r="AQ1366" s="37">
        <v>1358</v>
      </c>
      <c r="AR1366" s="37" t="str">
        <f t="shared" si="334"/>
        <v/>
      </c>
      <c r="AT1366" s="37" t="str">
        <f t="shared" si="335"/>
        <v/>
      </c>
      <c r="AV1366" s="22" t="str">
        <f t="shared" si="336"/>
        <v/>
      </c>
    </row>
    <row r="1367" spans="1:48" x14ac:dyDescent="0.25">
      <c r="A1367" s="14"/>
      <c r="B1367" s="145"/>
      <c r="C1367" s="146"/>
      <c r="D1367" s="147"/>
      <c r="E1367" s="147"/>
      <c r="F1367" s="148"/>
      <c r="G1367" s="149"/>
      <c r="H1367" s="150"/>
      <c r="I1367" s="151"/>
      <c r="J1367" s="152"/>
      <c r="K1367" s="14"/>
      <c r="L1367" s="162" t="str">
        <f t="shared" si="328"/>
        <v/>
      </c>
      <c r="M1367" s="163" t="str">
        <f t="shared" si="329"/>
        <v/>
      </c>
      <c r="N1367" s="164" t="str">
        <f t="shared" si="332"/>
        <v/>
      </c>
      <c r="O1367" s="14"/>
      <c r="P1367" s="172" t="str">
        <f>IF(I1367='Intro &amp; Setup'!$AC$49, Schedule!$P$7, "")</f>
        <v/>
      </c>
      <c r="Q1367" s="14"/>
      <c r="S1367" s="12" t="str">
        <f t="shared" si="330"/>
        <v/>
      </c>
      <c r="U1367" s="22">
        <f>IF(I1367='Intro &amp; Setup'!$AC$49, AF1367, 0)</f>
        <v>0</v>
      </c>
      <c r="V1367" s="57" t="str">
        <f t="shared" si="331"/>
        <v/>
      </c>
      <c r="X1367" s="5" t="str">
        <f t="shared" si="326"/>
        <v/>
      </c>
      <c r="Y1367" s="6" t="str">
        <f t="shared" si="326"/>
        <v/>
      </c>
      <c r="Z1367" s="7" t="str">
        <f t="shared" si="326"/>
        <v/>
      </c>
      <c r="AA1367" s="6"/>
      <c r="AB1367" s="32" t="str">
        <f t="shared" ca="1" si="327"/>
        <v/>
      </c>
      <c r="AC1367" s="59" t="str">
        <f t="shared" ca="1" si="327"/>
        <v/>
      </c>
      <c r="AD1367" s="60" t="str">
        <f t="shared" ca="1" si="327"/>
        <v/>
      </c>
      <c r="AE1367" s="59"/>
      <c r="AF1367" s="22" t="str">
        <f>IF(AND(I1367="", J1367=""), "", IF(AND(J1367="", 'Intro &amp; Setup'!$K$42&gt;0), 'Intro &amp; Setup'!$K$42, J1367))</f>
        <v/>
      </c>
      <c r="AO1367" s="37" t="str">
        <f>IF(B1367="", "", IF(COUNTIF($B$9:B1366, B1367)&gt;0, "", B1367))</f>
        <v/>
      </c>
      <c r="AP1367" s="37" t="str">
        <f t="shared" si="333"/>
        <v/>
      </c>
      <c r="AQ1367" s="37">
        <v>1359</v>
      </c>
      <c r="AR1367" s="37" t="str">
        <f t="shared" si="334"/>
        <v/>
      </c>
      <c r="AT1367" s="37" t="str">
        <f t="shared" si="335"/>
        <v/>
      </c>
      <c r="AV1367" s="22" t="str">
        <f t="shared" si="336"/>
        <v/>
      </c>
    </row>
    <row r="1368" spans="1:48" x14ac:dyDescent="0.25">
      <c r="A1368" s="14"/>
      <c r="B1368" s="145"/>
      <c r="C1368" s="146"/>
      <c r="D1368" s="147"/>
      <c r="E1368" s="147"/>
      <c r="F1368" s="148"/>
      <c r="G1368" s="149"/>
      <c r="H1368" s="150"/>
      <c r="I1368" s="151"/>
      <c r="J1368" s="152"/>
      <c r="K1368" s="14"/>
      <c r="L1368" s="162" t="str">
        <f t="shared" si="328"/>
        <v/>
      </c>
      <c r="M1368" s="163" t="str">
        <f t="shared" si="329"/>
        <v/>
      </c>
      <c r="N1368" s="164" t="str">
        <f t="shared" si="332"/>
        <v/>
      </c>
      <c r="O1368" s="14"/>
      <c r="P1368" s="172" t="str">
        <f>IF(I1368='Intro &amp; Setup'!$AC$49, Schedule!$P$7, "")</f>
        <v/>
      </c>
      <c r="Q1368" s="14"/>
      <c r="S1368" s="12" t="str">
        <f t="shared" si="330"/>
        <v/>
      </c>
      <c r="U1368" s="22">
        <f>IF(I1368='Intro &amp; Setup'!$AC$49, AF1368, 0)</f>
        <v>0</v>
      </c>
      <c r="V1368" s="57" t="str">
        <f t="shared" si="331"/>
        <v/>
      </c>
      <c r="X1368" s="5" t="str">
        <f t="shared" si="326"/>
        <v/>
      </c>
      <c r="Y1368" s="6" t="str">
        <f t="shared" si="326"/>
        <v/>
      </c>
      <c r="Z1368" s="7" t="str">
        <f t="shared" si="326"/>
        <v/>
      </c>
      <c r="AA1368" s="6"/>
      <c r="AB1368" s="32" t="str">
        <f t="shared" ca="1" si="327"/>
        <v/>
      </c>
      <c r="AC1368" s="59" t="str">
        <f t="shared" ca="1" si="327"/>
        <v/>
      </c>
      <c r="AD1368" s="60" t="str">
        <f t="shared" ca="1" si="327"/>
        <v/>
      </c>
      <c r="AE1368" s="59"/>
      <c r="AF1368" s="22" t="str">
        <f>IF(AND(I1368="", J1368=""), "", IF(AND(J1368="", 'Intro &amp; Setup'!$K$42&gt;0), 'Intro &amp; Setup'!$K$42, J1368))</f>
        <v/>
      </c>
      <c r="AO1368" s="37" t="str">
        <f>IF(B1368="", "", IF(COUNTIF($B$9:B1367, B1368)&gt;0, "", B1368))</f>
        <v/>
      </c>
      <c r="AP1368" s="37" t="str">
        <f t="shared" si="333"/>
        <v/>
      </c>
      <c r="AQ1368" s="37">
        <v>1360</v>
      </c>
      <c r="AR1368" s="37" t="str">
        <f t="shared" si="334"/>
        <v/>
      </c>
      <c r="AT1368" s="37" t="str">
        <f t="shared" si="335"/>
        <v/>
      </c>
      <c r="AV1368" s="22" t="str">
        <f t="shared" si="336"/>
        <v/>
      </c>
    </row>
    <row r="1369" spans="1:48" x14ac:dyDescent="0.25">
      <c r="A1369" s="14"/>
      <c r="B1369" s="145"/>
      <c r="C1369" s="146"/>
      <c r="D1369" s="147"/>
      <c r="E1369" s="147"/>
      <c r="F1369" s="148"/>
      <c r="G1369" s="149"/>
      <c r="H1369" s="150"/>
      <c r="I1369" s="151"/>
      <c r="J1369" s="152"/>
      <c r="K1369" s="14"/>
      <c r="L1369" s="162" t="str">
        <f t="shared" si="328"/>
        <v/>
      </c>
      <c r="M1369" s="163" t="str">
        <f t="shared" si="329"/>
        <v/>
      </c>
      <c r="N1369" s="164" t="str">
        <f t="shared" si="332"/>
        <v/>
      </c>
      <c r="O1369" s="14"/>
      <c r="P1369" s="172" t="str">
        <f>IF(I1369='Intro &amp; Setup'!$AC$49, Schedule!$P$7, "")</f>
        <v/>
      </c>
      <c r="Q1369" s="14"/>
      <c r="S1369" s="12" t="str">
        <f t="shared" si="330"/>
        <v/>
      </c>
      <c r="U1369" s="22">
        <f>IF(I1369='Intro &amp; Setup'!$AC$49, AF1369, 0)</f>
        <v>0</v>
      </c>
      <c r="V1369" s="57" t="str">
        <f t="shared" si="331"/>
        <v/>
      </c>
      <c r="X1369" s="5" t="str">
        <f t="shared" ref="X1369:Z1388" si="337">IF($I1369="", "", IF($S1369=X$8, $I1369, ""))</f>
        <v/>
      </c>
      <c r="Y1369" s="6" t="str">
        <f t="shared" si="337"/>
        <v/>
      </c>
      <c r="Z1369" s="7" t="str">
        <f t="shared" si="337"/>
        <v/>
      </c>
      <c r="AA1369" s="6"/>
      <c r="AB1369" s="32" t="str">
        <f t="shared" ref="AB1369:AD1388" ca="1" si="338">IF($S1369=AB$8, $AF1369, "")</f>
        <v/>
      </c>
      <c r="AC1369" s="59" t="str">
        <f t="shared" ca="1" si="338"/>
        <v/>
      </c>
      <c r="AD1369" s="60" t="str">
        <f t="shared" ca="1" si="338"/>
        <v/>
      </c>
      <c r="AE1369" s="59"/>
      <c r="AF1369" s="22" t="str">
        <f>IF(AND(I1369="", J1369=""), "", IF(AND(J1369="", 'Intro &amp; Setup'!$K$42&gt;0), 'Intro &amp; Setup'!$K$42, J1369))</f>
        <v/>
      </c>
      <c r="AO1369" s="37" t="str">
        <f>IF(B1369="", "", IF(COUNTIF($B$9:B1368, B1369)&gt;0, "", B1369))</f>
        <v/>
      </c>
      <c r="AP1369" s="37" t="str">
        <f t="shared" si="333"/>
        <v/>
      </c>
      <c r="AQ1369" s="37">
        <v>1361</v>
      </c>
      <c r="AR1369" s="37" t="str">
        <f t="shared" si="334"/>
        <v/>
      </c>
      <c r="AT1369" s="37" t="str">
        <f t="shared" si="335"/>
        <v/>
      </c>
      <c r="AV1369" s="22" t="str">
        <f t="shared" si="336"/>
        <v/>
      </c>
    </row>
    <row r="1370" spans="1:48" x14ac:dyDescent="0.25">
      <c r="A1370" s="14"/>
      <c r="B1370" s="145"/>
      <c r="C1370" s="146"/>
      <c r="D1370" s="147"/>
      <c r="E1370" s="147"/>
      <c r="F1370" s="148"/>
      <c r="G1370" s="149"/>
      <c r="H1370" s="150"/>
      <c r="I1370" s="151"/>
      <c r="J1370" s="152"/>
      <c r="K1370" s="14"/>
      <c r="L1370" s="162" t="str">
        <f t="shared" si="328"/>
        <v/>
      </c>
      <c r="M1370" s="163" t="str">
        <f t="shared" si="329"/>
        <v/>
      </c>
      <c r="N1370" s="164" t="str">
        <f t="shared" si="332"/>
        <v/>
      </c>
      <c r="O1370" s="14"/>
      <c r="P1370" s="172" t="str">
        <f>IF(I1370='Intro &amp; Setup'!$AC$49, Schedule!$P$7, "")</f>
        <v/>
      </c>
      <c r="Q1370" s="14"/>
      <c r="S1370" s="12" t="str">
        <f t="shared" si="330"/>
        <v/>
      </c>
      <c r="U1370" s="22">
        <f>IF(I1370='Intro &amp; Setup'!$AC$49, AF1370, 0)</f>
        <v>0</v>
      </c>
      <c r="V1370" s="57" t="str">
        <f t="shared" si="331"/>
        <v/>
      </c>
      <c r="X1370" s="5" t="str">
        <f t="shared" si="337"/>
        <v/>
      </c>
      <c r="Y1370" s="6" t="str">
        <f t="shared" si="337"/>
        <v/>
      </c>
      <c r="Z1370" s="7" t="str">
        <f t="shared" si="337"/>
        <v/>
      </c>
      <c r="AA1370" s="6"/>
      <c r="AB1370" s="32" t="str">
        <f t="shared" ca="1" si="338"/>
        <v/>
      </c>
      <c r="AC1370" s="59" t="str">
        <f t="shared" ca="1" si="338"/>
        <v/>
      </c>
      <c r="AD1370" s="60" t="str">
        <f t="shared" ca="1" si="338"/>
        <v/>
      </c>
      <c r="AE1370" s="59"/>
      <c r="AF1370" s="22" t="str">
        <f>IF(AND(I1370="", J1370=""), "", IF(AND(J1370="", 'Intro &amp; Setup'!$K$42&gt;0), 'Intro &amp; Setup'!$K$42, J1370))</f>
        <v/>
      </c>
      <c r="AO1370" s="37" t="str">
        <f>IF(B1370="", "", IF(COUNTIF($B$9:B1369, B1370)&gt;0, "", B1370))</f>
        <v/>
      </c>
      <c r="AP1370" s="37" t="str">
        <f t="shared" si="333"/>
        <v/>
      </c>
      <c r="AQ1370" s="37">
        <v>1362</v>
      </c>
      <c r="AR1370" s="37" t="str">
        <f t="shared" si="334"/>
        <v/>
      </c>
      <c r="AT1370" s="37" t="str">
        <f t="shared" si="335"/>
        <v/>
      </c>
      <c r="AV1370" s="22" t="str">
        <f t="shared" si="336"/>
        <v/>
      </c>
    </row>
    <row r="1371" spans="1:48" x14ac:dyDescent="0.25">
      <c r="A1371" s="14"/>
      <c r="B1371" s="145"/>
      <c r="C1371" s="146"/>
      <c r="D1371" s="147"/>
      <c r="E1371" s="147"/>
      <c r="F1371" s="148"/>
      <c r="G1371" s="149"/>
      <c r="H1371" s="150"/>
      <c r="I1371" s="151"/>
      <c r="J1371" s="152"/>
      <c r="K1371" s="14"/>
      <c r="L1371" s="162" t="str">
        <f t="shared" si="328"/>
        <v/>
      </c>
      <c r="M1371" s="163" t="str">
        <f t="shared" si="329"/>
        <v/>
      </c>
      <c r="N1371" s="164" t="str">
        <f t="shared" si="332"/>
        <v/>
      </c>
      <c r="O1371" s="14"/>
      <c r="P1371" s="172" t="str">
        <f>IF(I1371='Intro &amp; Setup'!$AC$49, Schedule!$P$7, "")</f>
        <v/>
      </c>
      <c r="Q1371" s="14"/>
      <c r="S1371" s="12" t="str">
        <f t="shared" si="330"/>
        <v/>
      </c>
      <c r="U1371" s="22">
        <f>IF(I1371='Intro &amp; Setup'!$AC$49, AF1371, 0)</f>
        <v>0</v>
      </c>
      <c r="V1371" s="57" t="str">
        <f t="shared" si="331"/>
        <v/>
      </c>
      <c r="X1371" s="5" t="str">
        <f t="shared" si="337"/>
        <v/>
      </c>
      <c r="Y1371" s="6" t="str">
        <f t="shared" si="337"/>
        <v/>
      </c>
      <c r="Z1371" s="7" t="str">
        <f t="shared" si="337"/>
        <v/>
      </c>
      <c r="AA1371" s="6"/>
      <c r="AB1371" s="32" t="str">
        <f t="shared" ca="1" si="338"/>
        <v/>
      </c>
      <c r="AC1371" s="59" t="str">
        <f t="shared" ca="1" si="338"/>
        <v/>
      </c>
      <c r="AD1371" s="60" t="str">
        <f t="shared" ca="1" si="338"/>
        <v/>
      </c>
      <c r="AE1371" s="59"/>
      <c r="AF1371" s="22" t="str">
        <f>IF(AND(I1371="", J1371=""), "", IF(AND(J1371="", 'Intro &amp; Setup'!$K$42&gt;0), 'Intro &amp; Setup'!$K$42, J1371))</f>
        <v/>
      </c>
      <c r="AO1371" s="37" t="str">
        <f>IF(B1371="", "", IF(COUNTIF($B$9:B1370, B1371)&gt;0, "", B1371))</f>
        <v/>
      </c>
      <c r="AP1371" s="37" t="str">
        <f t="shared" si="333"/>
        <v/>
      </c>
      <c r="AQ1371" s="37">
        <v>1363</v>
      </c>
      <c r="AR1371" s="37" t="str">
        <f t="shared" si="334"/>
        <v/>
      </c>
      <c r="AT1371" s="37" t="str">
        <f t="shared" si="335"/>
        <v/>
      </c>
      <c r="AV1371" s="22" t="str">
        <f t="shared" si="336"/>
        <v/>
      </c>
    </row>
    <row r="1372" spans="1:48" x14ac:dyDescent="0.25">
      <c r="A1372" s="14"/>
      <c r="B1372" s="145"/>
      <c r="C1372" s="146"/>
      <c r="D1372" s="147"/>
      <c r="E1372" s="147"/>
      <c r="F1372" s="148"/>
      <c r="G1372" s="149"/>
      <c r="H1372" s="150"/>
      <c r="I1372" s="151"/>
      <c r="J1372" s="152"/>
      <c r="K1372" s="14"/>
      <c r="L1372" s="162" t="str">
        <f t="shared" si="328"/>
        <v/>
      </c>
      <c r="M1372" s="163" t="str">
        <f t="shared" si="329"/>
        <v/>
      </c>
      <c r="N1372" s="164" t="str">
        <f t="shared" si="332"/>
        <v/>
      </c>
      <c r="O1372" s="14"/>
      <c r="P1372" s="172" t="str">
        <f>IF(I1372='Intro &amp; Setup'!$AC$49, Schedule!$P$7, "")</f>
        <v/>
      </c>
      <c r="Q1372" s="14"/>
      <c r="S1372" s="12" t="str">
        <f t="shared" si="330"/>
        <v/>
      </c>
      <c r="U1372" s="22">
        <f>IF(I1372='Intro &amp; Setup'!$AC$49, AF1372, 0)</f>
        <v>0</v>
      </c>
      <c r="V1372" s="57" t="str">
        <f t="shared" si="331"/>
        <v/>
      </c>
      <c r="X1372" s="5" t="str">
        <f t="shared" si="337"/>
        <v/>
      </c>
      <c r="Y1372" s="6" t="str">
        <f t="shared" si="337"/>
        <v/>
      </c>
      <c r="Z1372" s="7" t="str">
        <f t="shared" si="337"/>
        <v/>
      </c>
      <c r="AA1372" s="6"/>
      <c r="AB1372" s="32" t="str">
        <f t="shared" ca="1" si="338"/>
        <v/>
      </c>
      <c r="AC1372" s="59" t="str">
        <f t="shared" ca="1" si="338"/>
        <v/>
      </c>
      <c r="AD1372" s="60" t="str">
        <f t="shared" ca="1" si="338"/>
        <v/>
      </c>
      <c r="AE1372" s="59"/>
      <c r="AF1372" s="22" t="str">
        <f>IF(AND(I1372="", J1372=""), "", IF(AND(J1372="", 'Intro &amp; Setup'!$K$42&gt;0), 'Intro &amp; Setup'!$K$42, J1372))</f>
        <v/>
      </c>
      <c r="AO1372" s="37" t="str">
        <f>IF(B1372="", "", IF(COUNTIF($B$9:B1371, B1372)&gt;0, "", B1372))</f>
        <v/>
      </c>
      <c r="AP1372" s="37" t="str">
        <f t="shared" si="333"/>
        <v/>
      </c>
      <c r="AQ1372" s="37">
        <v>1364</v>
      </c>
      <c r="AR1372" s="37" t="str">
        <f t="shared" si="334"/>
        <v/>
      </c>
      <c r="AT1372" s="37" t="str">
        <f t="shared" si="335"/>
        <v/>
      </c>
      <c r="AV1372" s="22" t="str">
        <f t="shared" si="336"/>
        <v/>
      </c>
    </row>
    <row r="1373" spans="1:48" x14ac:dyDescent="0.25">
      <c r="A1373" s="14"/>
      <c r="B1373" s="145"/>
      <c r="C1373" s="146"/>
      <c r="D1373" s="147"/>
      <c r="E1373" s="147"/>
      <c r="F1373" s="148"/>
      <c r="G1373" s="149"/>
      <c r="H1373" s="150"/>
      <c r="I1373" s="151"/>
      <c r="J1373" s="152"/>
      <c r="K1373" s="14"/>
      <c r="L1373" s="162" t="str">
        <f t="shared" si="328"/>
        <v/>
      </c>
      <c r="M1373" s="163" t="str">
        <f t="shared" si="329"/>
        <v/>
      </c>
      <c r="N1373" s="164" t="str">
        <f t="shared" si="332"/>
        <v/>
      </c>
      <c r="O1373" s="14"/>
      <c r="P1373" s="172" t="str">
        <f>IF(I1373='Intro &amp; Setup'!$AC$49, Schedule!$P$7, "")</f>
        <v/>
      </c>
      <c r="Q1373" s="14"/>
      <c r="S1373" s="12" t="str">
        <f t="shared" si="330"/>
        <v/>
      </c>
      <c r="U1373" s="22">
        <f>IF(I1373='Intro &amp; Setup'!$AC$49, AF1373, 0)</f>
        <v>0</v>
      </c>
      <c r="V1373" s="57" t="str">
        <f t="shared" si="331"/>
        <v/>
      </c>
      <c r="X1373" s="5" t="str">
        <f t="shared" si="337"/>
        <v/>
      </c>
      <c r="Y1373" s="6" t="str">
        <f t="shared" si="337"/>
        <v/>
      </c>
      <c r="Z1373" s="7" t="str">
        <f t="shared" si="337"/>
        <v/>
      </c>
      <c r="AA1373" s="6"/>
      <c r="AB1373" s="32" t="str">
        <f t="shared" ca="1" si="338"/>
        <v/>
      </c>
      <c r="AC1373" s="59" t="str">
        <f t="shared" ca="1" si="338"/>
        <v/>
      </c>
      <c r="AD1373" s="60" t="str">
        <f t="shared" ca="1" si="338"/>
        <v/>
      </c>
      <c r="AE1373" s="59"/>
      <c r="AF1373" s="22" t="str">
        <f>IF(AND(I1373="", J1373=""), "", IF(AND(J1373="", 'Intro &amp; Setup'!$K$42&gt;0), 'Intro &amp; Setup'!$K$42, J1373))</f>
        <v/>
      </c>
      <c r="AO1373" s="37" t="str">
        <f>IF(B1373="", "", IF(COUNTIF($B$9:B1372, B1373)&gt;0, "", B1373))</f>
        <v/>
      </c>
      <c r="AP1373" s="37" t="str">
        <f t="shared" si="333"/>
        <v/>
      </c>
      <c r="AQ1373" s="37">
        <v>1365</v>
      </c>
      <c r="AR1373" s="37" t="str">
        <f t="shared" si="334"/>
        <v/>
      </c>
      <c r="AT1373" s="37" t="str">
        <f t="shared" si="335"/>
        <v/>
      </c>
      <c r="AV1373" s="22" t="str">
        <f t="shared" si="336"/>
        <v/>
      </c>
    </row>
    <row r="1374" spans="1:48" x14ac:dyDescent="0.25">
      <c r="A1374" s="14"/>
      <c r="B1374" s="145"/>
      <c r="C1374" s="146"/>
      <c r="D1374" s="147"/>
      <c r="E1374" s="147"/>
      <c r="F1374" s="148"/>
      <c r="G1374" s="149"/>
      <c r="H1374" s="150"/>
      <c r="I1374" s="151"/>
      <c r="J1374" s="152"/>
      <c r="K1374" s="14"/>
      <c r="L1374" s="162" t="str">
        <f t="shared" si="328"/>
        <v/>
      </c>
      <c r="M1374" s="163" t="str">
        <f t="shared" si="329"/>
        <v/>
      </c>
      <c r="N1374" s="164" t="str">
        <f t="shared" si="332"/>
        <v/>
      </c>
      <c r="O1374" s="14"/>
      <c r="P1374" s="172" t="str">
        <f>IF(I1374='Intro &amp; Setup'!$AC$49, Schedule!$P$7, "")</f>
        <v/>
      </c>
      <c r="Q1374" s="14"/>
      <c r="S1374" s="12" t="str">
        <f t="shared" si="330"/>
        <v/>
      </c>
      <c r="U1374" s="22">
        <f>IF(I1374='Intro &amp; Setup'!$AC$49, AF1374, 0)</f>
        <v>0</v>
      </c>
      <c r="V1374" s="57" t="str">
        <f t="shared" si="331"/>
        <v/>
      </c>
      <c r="X1374" s="5" t="str">
        <f t="shared" si="337"/>
        <v/>
      </c>
      <c r="Y1374" s="6" t="str">
        <f t="shared" si="337"/>
        <v/>
      </c>
      <c r="Z1374" s="7" t="str">
        <f t="shared" si="337"/>
        <v/>
      </c>
      <c r="AA1374" s="6"/>
      <c r="AB1374" s="32" t="str">
        <f t="shared" ca="1" si="338"/>
        <v/>
      </c>
      <c r="AC1374" s="59" t="str">
        <f t="shared" ca="1" si="338"/>
        <v/>
      </c>
      <c r="AD1374" s="60" t="str">
        <f t="shared" ca="1" si="338"/>
        <v/>
      </c>
      <c r="AE1374" s="59"/>
      <c r="AF1374" s="22" t="str">
        <f>IF(AND(I1374="", J1374=""), "", IF(AND(J1374="", 'Intro &amp; Setup'!$K$42&gt;0), 'Intro &amp; Setup'!$K$42, J1374))</f>
        <v/>
      </c>
      <c r="AO1374" s="37" t="str">
        <f>IF(B1374="", "", IF(COUNTIF($B$9:B1373, B1374)&gt;0, "", B1374))</f>
        <v/>
      </c>
      <c r="AP1374" s="37" t="str">
        <f t="shared" si="333"/>
        <v/>
      </c>
      <c r="AQ1374" s="37">
        <v>1366</v>
      </c>
      <c r="AR1374" s="37" t="str">
        <f t="shared" si="334"/>
        <v/>
      </c>
      <c r="AT1374" s="37" t="str">
        <f t="shared" si="335"/>
        <v/>
      </c>
      <c r="AV1374" s="22" t="str">
        <f t="shared" si="336"/>
        <v/>
      </c>
    </row>
    <row r="1375" spans="1:48" x14ac:dyDescent="0.25">
      <c r="A1375" s="14"/>
      <c r="B1375" s="145"/>
      <c r="C1375" s="146"/>
      <c r="D1375" s="147"/>
      <c r="E1375" s="147"/>
      <c r="F1375" s="148"/>
      <c r="G1375" s="149"/>
      <c r="H1375" s="150"/>
      <c r="I1375" s="151"/>
      <c r="J1375" s="152"/>
      <c r="K1375" s="14"/>
      <c r="L1375" s="162" t="str">
        <f t="shared" si="328"/>
        <v/>
      </c>
      <c r="M1375" s="163" t="str">
        <f t="shared" si="329"/>
        <v/>
      </c>
      <c r="N1375" s="164" t="str">
        <f t="shared" si="332"/>
        <v/>
      </c>
      <c r="O1375" s="14"/>
      <c r="P1375" s="172" t="str">
        <f>IF(I1375='Intro &amp; Setup'!$AC$49, Schedule!$P$7, "")</f>
        <v/>
      </c>
      <c r="Q1375" s="14"/>
      <c r="S1375" s="12" t="str">
        <f t="shared" si="330"/>
        <v/>
      </c>
      <c r="U1375" s="22">
        <f>IF(I1375='Intro &amp; Setup'!$AC$49, AF1375, 0)</f>
        <v>0</v>
      </c>
      <c r="V1375" s="57" t="str">
        <f t="shared" si="331"/>
        <v/>
      </c>
      <c r="X1375" s="5" t="str">
        <f t="shared" si="337"/>
        <v/>
      </c>
      <c r="Y1375" s="6" t="str">
        <f t="shared" si="337"/>
        <v/>
      </c>
      <c r="Z1375" s="7" t="str">
        <f t="shared" si="337"/>
        <v/>
      </c>
      <c r="AA1375" s="6"/>
      <c r="AB1375" s="32" t="str">
        <f t="shared" ca="1" si="338"/>
        <v/>
      </c>
      <c r="AC1375" s="59" t="str">
        <f t="shared" ca="1" si="338"/>
        <v/>
      </c>
      <c r="AD1375" s="60" t="str">
        <f t="shared" ca="1" si="338"/>
        <v/>
      </c>
      <c r="AE1375" s="59"/>
      <c r="AF1375" s="22" t="str">
        <f>IF(AND(I1375="", J1375=""), "", IF(AND(J1375="", 'Intro &amp; Setup'!$K$42&gt;0), 'Intro &amp; Setup'!$K$42, J1375))</f>
        <v/>
      </c>
      <c r="AO1375" s="37" t="str">
        <f>IF(B1375="", "", IF(COUNTIF($B$9:B1374, B1375)&gt;0, "", B1375))</f>
        <v/>
      </c>
      <c r="AP1375" s="37" t="str">
        <f t="shared" si="333"/>
        <v/>
      </c>
      <c r="AQ1375" s="37">
        <v>1367</v>
      </c>
      <c r="AR1375" s="37" t="str">
        <f t="shared" si="334"/>
        <v/>
      </c>
      <c r="AT1375" s="37" t="str">
        <f t="shared" si="335"/>
        <v/>
      </c>
      <c r="AV1375" s="22" t="str">
        <f t="shared" si="336"/>
        <v/>
      </c>
    </row>
    <row r="1376" spans="1:48" x14ac:dyDescent="0.25">
      <c r="A1376" s="14"/>
      <c r="B1376" s="145"/>
      <c r="C1376" s="146"/>
      <c r="D1376" s="147"/>
      <c r="E1376" s="147"/>
      <c r="F1376" s="148"/>
      <c r="G1376" s="149"/>
      <c r="H1376" s="150"/>
      <c r="I1376" s="151"/>
      <c r="J1376" s="152"/>
      <c r="K1376" s="14"/>
      <c r="L1376" s="162" t="str">
        <f t="shared" si="328"/>
        <v/>
      </c>
      <c r="M1376" s="163" t="str">
        <f t="shared" si="329"/>
        <v/>
      </c>
      <c r="N1376" s="164" t="str">
        <f t="shared" si="332"/>
        <v/>
      </c>
      <c r="O1376" s="14"/>
      <c r="P1376" s="172" t="str">
        <f>IF(I1376='Intro &amp; Setup'!$AC$49, Schedule!$P$7, "")</f>
        <v/>
      </c>
      <c r="Q1376" s="14"/>
      <c r="S1376" s="12" t="str">
        <f t="shared" si="330"/>
        <v/>
      </c>
      <c r="U1376" s="22">
        <f>IF(I1376='Intro &amp; Setup'!$AC$49, AF1376, 0)</f>
        <v>0</v>
      </c>
      <c r="V1376" s="57" t="str">
        <f t="shared" si="331"/>
        <v/>
      </c>
      <c r="X1376" s="5" t="str">
        <f t="shared" si="337"/>
        <v/>
      </c>
      <c r="Y1376" s="6" t="str">
        <f t="shared" si="337"/>
        <v/>
      </c>
      <c r="Z1376" s="7" t="str">
        <f t="shared" si="337"/>
        <v/>
      </c>
      <c r="AA1376" s="6"/>
      <c r="AB1376" s="32" t="str">
        <f t="shared" ca="1" si="338"/>
        <v/>
      </c>
      <c r="AC1376" s="59" t="str">
        <f t="shared" ca="1" si="338"/>
        <v/>
      </c>
      <c r="AD1376" s="60" t="str">
        <f t="shared" ca="1" si="338"/>
        <v/>
      </c>
      <c r="AE1376" s="59"/>
      <c r="AF1376" s="22" t="str">
        <f>IF(AND(I1376="", J1376=""), "", IF(AND(J1376="", 'Intro &amp; Setup'!$K$42&gt;0), 'Intro &amp; Setup'!$K$42, J1376))</f>
        <v/>
      </c>
      <c r="AO1376" s="37" t="str">
        <f>IF(B1376="", "", IF(COUNTIF($B$9:B1375, B1376)&gt;0, "", B1376))</f>
        <v/>
      </c>
      <c r="AP1376" s="37" t="str">
        <f t="shared" si="333"/>
        <v/>
      </c>
      <c r="AQ1376" s="37">
        <v>1368</v>
      </c>
      <c r="AR1376" s="37" t="str">
        <f t="shared" si="334"/>
        <v/>
      </c>
      <c r="AT1376" s="37" t="str">
        <f t="shared" si="335"/>
        <v/>
      </c>
      <c r="AV1376" s="22" t="str">
        <f t="shared" si="336"/>
        <v/>
      </c>
    </row>
    <row r="1377" spans="1:48" x14ac:dyDescent="0.25">
      <c r="A1377" s="14"/>
      <c r="B1377" s="145"/>
      <c r="C1377" s="146"/>
      <c r="D1377" s="147"/>
      <c r="E1377" s="147"/>
      <c r="F1377" s="148"/>
      <c r="G1377" s="149"/>
      <c r="H1377" s="150"/>
      <c r="I1377" s="151"/>
      <c r="J1377" s="152"/>
      <c r="K1377" s="14"/>
      <c r="L1377" s="162" t="str">
        <f t="shared" si="328"/>
        <v/>
      </c>
      <c r="M1377" s="163" t="str">
        <f t="shared" si="329"/>
        <v/>
      </c>
      <c r="N1377" s="164" t="str">
        <f t="shared" si="332"/>
        <v/>
      </c>
      <c r="O1377" s="14"/>
      <c r="P1377" s="172" t="str">
        <f>IF(I1377='Intro &amp; Setup'!$AC$49, Schedule!$P$7, "")</f>
        <v/>
      </c>
      <c r="Q1377" s="14"/>
      <c r="S1377" s="12" t="str">
        <f t="shared" si="330"/>
        <v/>
      </c>
      <c r="U1377" s="22">
        <f>IF(I1377='Intro &amp; Setup'!$AC$49, AF1377, 0)</f>
        <v>0</v>
      </c>
      <c r="V1377" s="57" t="str">
        <f t="shared" si="331"/>
        <v/>
      </c>
      <c r="X1377" s="5" t="str">
        <f t="shared" si="337"/>
        <v/>
      </c>
      <c r="Y1377" s="6" t="str">
        <f t="shared" si="337"/>
        <v/>
      </c>
      <c r="Z1377" s="7" t="str">
        <f t="shared" si="337"/>
        <v/>
      </c>
      <c r="AA1377" s="6"/>
      <c r="AB1377" s="32" t="str">
        <f t="shared" ca="1" si="338"/>
        <v/>
      </c>
      <c r="AC1377" s="59" t="str">
        <f t="shared" ca="1" si="338"/>
        <v/>
      </c>
      <c r="AD1377" s="60" t="str">
        <f t="shared" ca="1" si="338"/>
        <v/>
      </c>
      <c r="AE1377" s="59"/>
      <c r="AF1377" s="22" t="str">
        <f>IF(AND(I1377="", J1377=""), "", IF(AND(J1377="", 'Intro &amp; Setup'!$K$42&gt;0), 'Intro &amp; Setup'!$K$42, J1377))</f>
        <v/>
      </c>
      <c r="AO1377" s="37" t="str">
        <f>IF(B1377="", "", IF(COUNTIF($B$9:B1376, B1377)&gt;0, "", B1377))</f>
        <v/>
      </c>
      <c r="AP1377" s="37" t="str">
        <f t="shared" si="333"/>
        <v/>
      </c>
      <c r="AQ1377" s="37">
        <v>1369</v>
      </c>
      <c r="AR1377" s="37" t="str">
        <f t="shared" si="334"/>
        <v/>
      </c>
      <c r="AT1377" s="37" t="str">
        <f t="shared" si="335"/>
        <v/>
      </c>
      <c r="AV1377" s="22" t="str">
        <f t="shared" si="336"/>
        <v/>
      </c>
    </row>
    <row r="1378" spans="1:48" x14ac:dyDescent="0.25">
      <c r="A1378" s="14"/>
      <c r="B1378" s="145"/>
      <c r="C1378" s="146"/>
      <c r="D1378" s="147"/>
      <c r="E1378" s="147"/>
      <c r="F1378" s="148"/>
      <c r="G1378" s="149"/>
      <c r="H1378" s="150"/>
      <c r="I1378" s="151"/>
      <c r="J1378" s="152"/>
      <c r="K1378" s="14"/>
      <c r="L1378" s="162" t="str">
        <f t="shared" si="328"/>
        <v/>
      </c>
      <c r="M1378" s="163" t="str">
        <f t="shared" si="329"/>
        <v/>
      </c>
      <c r="N1378" s="164" t="str">
        <f t="shared" si="332"/>
        <v/>
      </c>
      <c r="O1378" s="14"/>
      <c r="P1378" s="172" t="str">
        <f>IF(I1378='Intro &amp; Setup'!$AC$49, Schedule!$P$7, "")</f>
        <v/>
      </c>
      <c r="Q1378" s="14"/>
      <c r="S1378" s="12" t="str">
        <f t="shared" si="330"/>
        <v/>
      </c>
      <c r="U1378" s="22">
        <f>IF(I1378='Intro &amp; Setup'!$AC$49, AF1378, 0)</f>
        <v>0</v>
      </c>
      <c r="V1378" s="57" t="str">
        <f t="shared" si="331"/>
        <v/>
      </c>
      <c r="X1378" s="5" t="str">
        <f t="shared" si="337"/>
        <v/>
      </c>
      <c r="Y1378" s="6" t="str">
        <f t="shared" si="337"/>
        <v/>
      </c>
      <c r="Z1378" s="7" t="str">
        <f t="shared" si="337"/>
        <v/>
      </c>
      <c r="AA1378" s="6"/>
      <c r="AB1378" s="32" t="str">
        <f t="shared" ca="1" si="338"/>
        <v/>
      </c>
      <c r="AC1378" s="59" t="str">
        <f t="shared" ca="1" si="338"/>
        <v/>
      </c>
      <c r="AD1378" s="60" t="str">
        <f t="shared" ca="1" si="338"/>
        <v/>
      </c>
      <c r="AE1378" s="59"/>
      <c r="AF1378" s="22" t="str">
        <f>IF(AND(I1378="", J1378=""), "", IF(AND(J1378="", 'Intro &amp; Setup'!$K$42&gt;0), 'Intro &amp; Setup'!$K$42, J1378))</f>
        <v/>
      </c>
      <c r="AO1378" s="37" t="str">
        <f>IF(B1378="", "", IF(COUNTIF($B$9:B1377, B1378)&gt;0, "", B1378))</f>
        <v/>
      </c>
      <c r="AP1378" s="37" t="str">
        <f t="shared" si="333"/>
        <v/>
      </c>
      <c r="AQ1378" s="37">
        <v>1370</v>
      </c>
      <c r="AR1378" s="37" t="str">
        <f t="shared" si="334"/>
        <v/>
      </c>
      <c r="AT1378" s="37" t="str">
        <f t="shared" si="335"/>
        <v/>
      </c>
      <c r="AV1378" s="22" t="str">
        <f t="shared" si="336"/>
        <v/>
      </c>
    </row>
    <row r="1379" spans="1:48" x14ac:dyDescent="0.25">
      <c r="A1379" s="14"/>
      <c r="B1379" s="145"/>
      <c r="C1379" s="146"/>
      <c r="D1379" s="147"/>
      <c r="E1379" s="147"/>
      <c r="F1379" s="148"/>
      <c r="G1379" s="149"/>
      <c r="H1379" s="150"/>
      <c r="I1379" s="151"/>
      <c r="J1379" s="152"/>
      <c r="K1379" s="14"/>
      <c r="L1379" s="162" t="str">
        <f t="shared" si="328"/>
        <v/>
      </c>
      <c r="M1379" s="163" t="str">
        <f t="shared" si="329"/>
        <v/>
      </c>
      <c r="N1379" s="164" t="str">
        <f t="shared" si="332"/>
        <v/>
      </c>
      <c r="O1379" s="14"/>
      <c r="P1379" s="172" t="str">
        <f>IF(I1379='Intro &amp; Setup'!$AC$49, Schedule!$P$7, "")</f>
        <v/>
      </c>
      <c r="Q1379" s="14"/>
      <c r="S1379" s="12" t="str">
        <f t="shared" si="330"/>
        <v/>
      </c>
      <c r="U1379" s="22">
        <f>IF(I1379='Intro &amp; Setup'!$AC$49, AF1379, 0)</f>
        <v>0</v>
      </c>
      <c r="V1379" s="57" t="str">
        <f t="shared" si="331"/>
        <v/>
      </c>
      <c r="X1379" s="5" t="str">
        <f t="shared" si="337"/>
        <v/>
      </c>
      <c r="Y1379" s="6" t="str">
        <f t="shared" si="337"/>
        <v/>
      </c>
      <c r="Z1379" s="7" t="str">
        <f t="shared" si="337"/>
        <v/>
      </c>
      <c r="AA1379" s="6"/>
      <c r="AB1379" s="32" t="str">
        <f t="shared" ca="1" si="338"/>
        <v/>
      </c>
      <c r="AC1379" s="59" t="str">
        <f t="shared" ca="1" si="338"/>
        <v/>
      </c>
      <c r="AD1379" s="60" t="str">
        <f t="shared" ca="1" si="338"/>
        <v/>
      </c>
      <c r="AE1379" s="59"/>
      <c r="AF1379" s="22" t="str">
        <f>IF(AND(I1379="", J1379=""), "", IF(AND(J1379="", 'Intro &amp; Setup'!$K$42&gt;0), 'Intro &amp; Setup'!$K$42, J1379))</f>
        <v/>
      </c>
      <c r="AO1379" s="37" t="str">
        <f>IF(B1379="", "", IF(COUNTIF($B$9:B1378, B1379)&gt;0, "", B1379))</f>
        <v/>
      </c>
      <c r="AP1379" s="37" t="str">
        <f t="shared" si="333"/>
        <v/>
      </c>
      <c r="AQ1379" s="37">
        <v>1371</v>
      </c>
      <c r="AR1379" s="37" t="str">
        <f t="shared" si="334"/>
        <v/>
      </c>
      <c r="AT1379" s="37" t="str">
        <f t="shared" si="335"/>
        <v/>
      </c>
      <c r="AV1379" s="22" t="str">
        <f t="shared" si="336"/>
        <v/>
      </c>
    </row>
    <row r="1380" spans="1:48" x14ac:dyDescent="0.25">
      <c r="A1380" s="14"/>
      <c r="B1380" s="145"/>
      <c r="C1380" s="146"/>
      <c r="D1380" s="147"/>
      <c r="E1380" s="147"/>
      <c r="F1380" s="148"/>
      <c r="G1380" s="149"/>
      <c r="H1380" s="150"/>
      <c r="I1380" s="151"/>
      <c r="J1380" s="152"/>
      <c r="K1380" s="14"/>
      <c r="L1380" s="162" t="str">
        <f t="shared" si="328"/>
        <v/>
      </c>
      <c r="M1380" s="163" t="str">
        <f t="shared" si="329"/>
        <v/>
      </c>
      <c r="N1380" s="164" t="str">
        <f t="shared" si="332"/>
        <v/>
      </c>
      <c r="O1380" s="14"/>
      <c r="P1380" s="172" t="str">
        <f>IF(I1380='Intro &amp; Setup'!$AC$49, Schedule!$P$7, "")</f>
        <v/>
      </c>
      <c r="Q1380" s="14"/>
      <c r="S1380" s="12" t="str">
        <f t="shared" si="330"/>
        <v/>
      </c>
      <c r="U1380" s="22">
        <f>IF(I1380='Intro &amp; Setup'!$AC$49, AF1380, 0)</f>
        <v>0</v>
      </c>
      <c r="V1380" s="57" t="str">
        <f t="shared" si="331"/>
        <v/>
      </c>
      <c r="X1380" s="5" t="str">
        <f t="shared" si="337"/>
        <v/>
      </c>
      <c r="Y1380" s="6" t="str">
        <f t="shared" si="337"/>
        <v/>
      </c>
      <c r="Z1380" s="7" t="str">
        <f t="shared" si="337"/>
        <v/>
      </c>
      <c r="AA1380" s="6"/>
      <c r="AB1380" s="32" t="str">
        <f t="shared" ca="1" si="338"/>
        <v/>
      </c>
      <c r="AC1380" s="59" t="str">
        <f t="shared" ca="1" si="338"/>
        <v/>
      </c>
      <c r="AD1380" s="60" t="str">
        <f t="shared" ca="1" si="338"/>
        <v/>
      </c>
      <c r="AE1380" s="59"/>
      <c r="AF1380" s="22" t="str">
        <f>IF(AND(I1380="", J1380=""), "", IF(AND(J1380="", 'Intro &amp; Setup'!$K$42&gt;0), 'Intro &amp; Setup'!$K$42, J1380))</f>
        <v/>
      </c>
      <c r="AO1380" s="37" t="str">
        <f>IF(B1380="", "", IF(COUNTIF($B$9:B1379, B1380)&gt;0, "", B1380))</f>
        <v/>
      </c>
      <c r="AP1380" s="37" t="str">
        <f t="shared" si="333"/>
        <v/>
      </c>
      <c r="AQ1380" s="37">
        <v>1372</v>
      </c>
      <c r="AR1380" s="37" t="str">
        <f t="shared" si="334"/>
        <v/>
      </c>
      <c r="AT1380" s="37" t="str">
        <f t="shared" si="335"/>
        <v/>
      </c>
      <c r="AV1380" s="22" t="str">
        <f t="shared" si="336"/>
        <v/>
      </c>
    </row>
    <row r="1381" spans="1:48" x14ac:dyDescent="0.25">
      <c r="A1381" s="14"/>
      <c r="B1381" s="145"/>
      <c r="C1381" s="146"/>
      <c r="D1381" s="147"/>
      <c r="E1381" s="147"/>
      <c r="F1381" s="148"/>
      <c r="G1381" s="149"/>
      <c r="H1381" s="150"/>
      <c r="I1381" s="151"/>
      <c r="J1381" s="152"/>
      <c r="K1381" s="14"/>
      <c r="L1381" s="162" t="str">
        <f t="shared" si="328"/>
        <v/>
      </c>
      <c r="M1381" s="163" t="str">
        <f t="shared" si="329"/>
        <v/>
      </c>
      <c r="N1381" s="164" t="str">
        <f t="shared" si="332"/>
        <v/>
      </c>
      <c r="O1381" s="14"/>
      <c r="P1381" s="172" t="str">
        <f>IF(I1381='Intro &amp; Setup'!$AC$49, Schedule!$P$7, "")</f>
        <v/>
      </c>
      <c r="Q1381" s="14"/>
      <c r="S1381" s="12" t="str">
        <f t="shared" si="330"/>
        <v/>
      </c>
      <c r="U1381" s="22">
        <f>IF(I1381='Intro &amp; Setup'!$AC$49, AF1381, 0)</f>
        <v>0</v>
      </c>
      <c r="V1381" s="57" t="str">
        <f t="shared" si="331"/>
        <v/>
      </c>
      <c r="X1381" s="5" t="str">
        <f t="shared" si="337"/>
        <v/>
      </c>
      <c r="Y1381" s="6" t="str">
        <f t="shared" si="337"/>
        <v/>
      </c>
      <c r="Z1381" s="7" t="str">
        <f t="shared" si="337"/>
        <v/>
      </c>
      <c r="AA1381" s="6"/>
      <c r="AB1381" s="32" t="str">
        <f t="shared" ca="1" si="338"/>
        <v/>
      </c>
      <c r="AC1381" s="59" t="str">
        <f t="shared" ca="1" si="338"/>
        <v/>
      </c>
      <c r="AD1381" s="60" t="str">
        <f t="shared" ca="1" si="338"/>
        <v/>
      </c>
      <c r="AE1381" s="59"/>
      <c r="AF1381" s="22" t="str">
        <f>IF(AND(I1381="", J1381=""), "", IF(AND(J1381="", 'Intro &amp; Setup'!$K$42&gt;0), 'Intro &amp; Setup'!$K$42, J1381))</f>
        <v/>
      </c>
      <c r="AO1381" s="37" t="str">
        <f>IF(B1381="", "", IF(COUNTIF($B$9:B1380, B1381)&gt;0, "", B1381))</f>
        <v/>
      </c>
      <c r="AP1381" s="37" t="str">
        <f t="shared" si="333"/>
        <v/>
      </c>
      <c r="AQ1381" s="37">
        <v>1373</v>
      </c>
      <c r="AR1381" s="37" t="str">
        <f t="shared" si="334"/>
        <v/>
      </c>
      <c r="AT1381" s="37" t="str">
        <f t="shared" si="335"/>
        <v/>
      </c>
      <c r="AV1381" s="22" t="str">
        <f t="shared" si="336"/>
        <v/>
      </c>
    </row>
    <row r="1382" spans="1:48" x14ac:dyDescent="0.25">
      <c r="A1382" s="14"/>
      <c r="B1382" s="145"/>
      <c r="C1382" s="146"/>
      <c r="D1382" s="147"/>
      <c r="E1382" s="147"/>
      <c r="F1382" s="148"/>
      <c r="G1382" s="149"/>
      <c r="H1382" s="150"/>
      <c r="I1382" s="151"/>
      <c r="J1382" s="152"/>
      <c r="K1382" s="14"/>
      <c r="L1382" s="162" t="str">
        <f t="shared" si="328"/>
        <v/>
      </c>
      <c r="M1382" s="163" t="str">
        <f t="shared" si="329"/>
        <v/>
      </c>
      <c r="N1382" s="164" t="str">
        <f t="shared" si="332"/>
        <v/>
      </c>
      <c r="O1382" s="14"/>
      <c r="P1382" s="172" t="str">
        <f>IF(I1382='Intro &amp; Setup'!$AC$49, Schedule!$P$7, "")</f>
        <v/>
      </c>
      <c r="Q1382" s="14"/>
      <c r="S1382" s="12" t="str">
        <f t="shared" si="330"/>
        <v/>
      </c>
      <c r="U1382" s="22">
        <f>IF(I1382='Intro &amp; Setup'!$AC$49, AF1382, 0)</f>
        <v>0</v>
      </c>
      <c r="V1382" s="57" t="str">
        <f t="shared" si="331"/>
        <v/>
      </c>
      <c r="X1382" s="5" t="str">
        <f t="shared" si="337"/>
        <v/>
      </c>
      <c r="Y1382" s="6" t="str">
        <f t="shared" si="337"/>
        <v/>
      </c>
      <c r="Z1382" s="7" t="str">
        <f t="shared" si="337"/>
        <v/>
      </c>
      <c r="AA1382" s="6"/>
      <c r="AB1382" s="32" t="str">
        <f t="shared" ca="1" si="338"/>
        <v/>
      </c>
      <c r="AC1382" s="59" t="str">
        <f t="shared" ca="1" si="338"/>
        <v/>
      </c>
      <c r="AD1382" s="60" t="str">
        <f t="shared" ca="1" si="338"/>
        <v/>
      </c>
      <c r="AE1382" s="59"/>
      <c r="AF1382" s="22" t="str">
        <f>IF(AND(I1382="", J1382=""), "", IF(AND(J1382="", 'Intro &amp; Setup'!$K$42&gt;0), 'Intro &amp; Setup'!$K$42, J1382))</f>
        <v/>
      </c>
      <c r="AO1382" s="37" t="str">
        <f>IF(B1382="", "", IF(COUNTIF($B$9:B1381, B1382)&gt;0, "", B1382))</f>
        <v/>
      </c>
      <c r="AP1382" s="37" t="str">
        <f t="shared" si="333"/>
        <v/>
      </c>
      <c r="AQ1382" s="37">
        <v>1374</v>
      </c>
      <c r="AR1382" s="37" t="str">
        <f t="shared" si="334"/>
        <v/>
      </c>
      <c r="AT1382" s="37" t="str">
        <f t="shared" si="335"/>
        <v/>
      </c>
      <c r="AV1382" s="22" t="str">
        <f t="shared" si="336"/>
        <v/>
      </c>
    </row>
    <row r="1383" spans="1:48" x14ac:dyDescent="0.25">
      <c r="A1383" s="14"/>
      <c r="B1383" s="145"/>
      <c r="C1383" s="146"/>
      <c r="D1383" s="147"/>
      <c r="E1383" s="147"/>
      <c r="F1383" s="148"/>
      <c r="G1383" s="149"/>
      <c r="H1383" s="150"/>
      <c r="I1383" s="151"/>
      <c r="J1383" s="152"/>
      <c r="K1383" s="14"/>
      <c r="L1383" s="162" t="str">
        <f t="shared" si="328"/>
        <v/>
      </c>
      <c r="M1383" s="163" t="str">
        <f t="shared" si="329"/>
        <v/>
      </c>
      <c r="N1383" s="164" t="str">
        <f t="shared" si="332"/>
        <v/>
      </c>
      <c r="O1383" s="14"/>
      <c r="P1383" s="172" t="str">
        <f>IF(I1383='Intro &amp; Setup'!$AC$49, Schedule!$P$7, "")</f>
        <v/>
      </c>
      <c r="Q1383" s="14"/>
      <c r="S1383" s="12" t="str">
        <f t="shared" si="330"/>
        <v/>
      </c>
      <c r="U1383" s="22">
        <f>IF(I1383='Intro &amp; Setup'!$AC$49, AF1383, 0)</f>
        <v>0</v>
      </c>
      <c r="V1383" s="57" t="str">
        <f t="shared" si="331"/>
        <v/>
      </c>
      <c r="X1383" s="5" t="str">
        <f t="shared" si="337"/>
        <v/>
      </c>
      <c r="Y1383" s="6" t="str">
        <f t="shared" si="337"/>
        <v/>
      </c>
      <c r="Z1383" s="7" t="str">
        <f t="shared" si="337"/>
        <v/>
      </c>
      <c r="AA1383" s="6"/>
      <c r="AB1383" s="32" t="str">
        <f t="shared" ca="1" si="338"/>
        <v/>
      </c>
      <c r="AC1383" s="59" t="str">
        <f t="shared" ca="1" si="338"/>
        <v/>
      </c>
      <c r="AD1383" s="60" t="str">
        <f t="shared" ca="1" si="338"/>
        <v/>
      </c>
      <c r="AE1383" s="59"/>
      <c r="AF1383" s="22" t="str">
        <f>IF(AND(I1383="", J1383=""), "", IF(AND(J1383="", 'Intro &amp; Setup'!$K$42&gt;0), 'Intro &amp; Setup'!$K$42, J1383))</f>
        <v/>
      </c>
      <c r="AO1383" s="37" t="str">
        <f>IF(B1383="", "", IF(COUNTIF($B$9:B1382, B1383)&gt;0, "", B1383))</f>
        <v/>
      </c>
      <c r="AP1383" s="37" t="str">
        <f t="shared" si="333"/>
        <v/>
      </c>
      <c r="AQ1383" s="37">
        <v>1375</v>
      </c>
      <c r="AR1383" s="37" t="str">
        <f t="shared" si="334"/>
        <v/>
      </c>
      <c r="AT1383" s="37" t="str">
        <f t="shared" si="335"/>
        <v/>
      </c>
      <c r="AV1383" s="22" t="str">
        <f t="shared" si="336"/>
        <v/>
      </c>
    </row>
    <row r="1384" spans="1:48" x14ac:dyDescent="0.25">
      <c r="A1384" s="14"/>
      <c r="B1384" s="145"/>
      <c r="C1384" s="146"/>
      <c r="D1384" s="147"/>
      <c r="E1384" s="147"/>
      <c r="F1384" s="148"/>
      <c r="G1384" s="149"/>
      <c r="H1384" s="150"/>
      <c r="I1384" s="151"/>
      <c r="J1384" s="152"/>
      <c r="K1384" s="14"/>
      <c r="L1384" s="162" t="str">
        <f t="shared" si="328"/>
        <v/>
      </c>
      <c r="M1384" s="163" t="str">
        <f t="shared" si="329"/>
        <v/>
      </c>
      <c r="N1384" s="164" t="str">
        <f t="shared" si="332"/>
        <v/>
      </c>
      <c r="O1384" s="14"/>
      <c r="P1384" s="172" t="str">
        <f>IF(I1384='Intro &amp; Setup'!$AC$49, Schedule!$P$7, "")</f>
        <v/>
      </c>
      <c r="Q1384" s="14"/>
      <c r="S1384" s="12" t="str">
        <f t="shared" si="330"/>
        <v/>
      </c>
      <c r="U1384" s="22">
        <f>IF(I1384='Intro &amp; Setup'!$AC$49, AF1384, 0)</f>
        <v>0</v>
      </c>
      <c r="V1384" s="57" t="str">
        <f t="shared" si="331"/>
        <v/>
      </c>
      <c r="X1384" s="5" t="str">
        <f t="shared" si="337"/>
        <v/>
      </c>
      <c r="Y1384" s="6" t="str">
        <f t="shared" si="337"/>
        <v/>
      </c>
      <c r="Z1384" s="7" t="str">
        <f t="shared" si="337"/>
        <v/>
      </c>
      <c r="AA1384" s="6"/>
      <c r="AB1384" s="32" t="str">
        <f t="shared" ca="1" si="338"/>
        <v/>
      </c>
      <c r="AC1384" s="59" t="str">
        <f t="shared" ca="1" si="338"/>
        <v/>
      </c>
      <c r="AD1384" s="60" t="str">
        <f t="shared" ca="1" si="338"/>
        <v/>
      </c>
      <c r="AE1384" s="59"/>
      <c r="AF1384" s="22" t="str">
        <f>IF(AND(I1384="", J1384=""), "", IF(AND(J1384="", 'Intro &amp; Setup'!$K$42&gt;0), 'Intro &amp; Setup'!$K$42, J1384))</f>
        <v/>
      </c>
      <c r="AO1384" s="37" t="str">
        <f>IF(B1384="", "", IF(COUNTIF($B$9:B1383, B1384)&gt;0, "", B1384))</f>
        <v/>
      </c>
      <c r="AP1384" s="37" t="str">
        <f t="shared" si="333"/>
        <v/>
      </c>
      <c r="AQ1384" s="37">
        <v>1376</v>
      </c>
      <c r="AR1384" s="37" t="str">
        <f t="shared" si="334"/>
        <v/>
      </c>
      <c r="AT1384" s="37" t="str">
        <f t="shared" si="335"/>
        <v/>
      </c>
      <c r="AV1384" s="22" t="str">
        <f t="shared" si="336"/>
        <v/>
      </c>
    </row>
    <row r="1385" spans="1:48" x14ac:dyDescent="0.25">
      <c r="A1385" s="14"/>
      <c r="B1385" s="145"/>
      <c r="C1385" s="146"/>
      <c r="D1385" s="147"/>
      <c r="E1385" s="147"/>
      <c r="F1385" s="148"/>
      <c r="G1385" s="149"/>
      <c r="H1385" s="150"/>
      <c r="I1385" s="151"/>
      <c r="J1385" s="152"/>
      <c r="K1385" s="14"/>
      <c r="L1385" s="162" t="str">
        <f t="shared" si="328"/>
        <v/>
      </c>
      <c r="M1385" s="163" t="str">
        <f t="shared" si="329"/>
        <v/>
      </c>
      <c r="N1385" s="164" t="str">
        <f t="shared" si="332"/>
        <v/>
      </c>
      <c r="O1385" s="14"/>
      <c r="P1385" s="172" t="str">
        <f>IF(I1385='Intro &amp; Setup'!$AC$49, Schedule!$P$7, "")</f>
        <v/>
      </c>
      <c r="Q1385" s="14"/>
      <c r="S1385" s="12" t="str">
        <f t="shared" si="330"/>
        <v/>
      </c>
      <c r="U1385" s="22">
        <f>IF(I1385='Intro &amp; Setup'!$AC$49, AF1385, 0)</f>
        <v>0</v>
      </c>
      <c r="V1385" s="57" t="str">
        <f t="shared" si="331"/>
        <v/>
      </c>
      <c r="X1385" s="5" t="str">
        <f t="shared" si="337"/>
        <v/>
      </c>
      <c r="Y1385" s="6" t="str">
        <f t="shared" si="337"/>
        <v/>
      </c>
      <c r="Z1385" s="7" t="str">
        <f t="shared" si="337"/>
        <v/>
      </c>
      <c r="AA1385" s="6"/>
      <c r="AB1385" s="32" t="str">
        <f t="shared" ca="1" si="338"/>
        <v/>
      </c>
      <c r="AC1385" s="59" t="str">
        <f t="shared" ca="1" si="338"/>
        <v/>
      </c>
      <c r="AD1385" s="60" t="str">
        <f t="shared" ca="1" si="338"/>
        <v/>
      </c>
      <c r="AE1385" s="59"/>
      <c r="AF1385" s="22" t="str">
        <f>IF(AND(I1385="", J1385=""), "", IF(AND(J1385="", 'Intro &amp; Setup'!$K$42&gt;0), 'Intro &amp; Setup'!$K$42, J1385))</f>
        <v/>
      </c>
      <c r="AO1385" s="37" t="str">
        <f>IF(B1385="", "", IF(COUNTIF($B$9:B1384, B1385)&gt;0, "", B1385))</f>
        <v/>
      </c>
      <c r="AP1385" s="37" t="str">
        <f t="shared" si="333"/>
        <v/>
      </c>
      <c r="AQ1385" s="37">
        <v>1377</v>
      </c>
      <c r="AR1385" s="37" t="str">
        <f t="shared" si="334"/>
        <v/>
      </c>
      <c r="AT1385" s="37" t="str">
        <f t="shared" si="335"/>
        <v/>
      </c>
      <c r="AV1385" s="22" t="str">
        <f t="shared" si="336"/>
        <v/>
      </c>
    </row>
    <row r="1386" spans="1:48" x14ac:dyDescent="0.25">
      <c r="A1386" s="14"/>
      <c r="B1386" s="145"/>
      <c r="C1386" s="146"/>
      <c r="D1386" s="147"/>
      <c r="E1386" s="147"/>
      <c r="F1386" s="148"/>
      <c r="G1386" s="149"/>
      <c r="H1386" s="150"/>
      <c r="I1386" s="151"/>
      <c r="J1386" s="152"/>
      <c r="K1386" s="14"/>
      <c r="L1386" s="162" t="str">
        <f t="shared" si="328"/>
        <v/>
      </c>
      <c r="M1386" s="163" t="str">
        <f t="shared" si="329"/>
        <v/>
      </c>
      <c r="N1386" s="164" t="str">
        <f t="shared" si="332"/>
        <v/>
      </c>
      <c r="O1386" s="14"/>
      <c r="P1386" s="172" t="str">
        <f>IF(I1386='Intro &amp; Setup'!$AC$49, Schedule!$P$7, "")</f>
        <v/>
      </c>
      <c r="Q1386" s="14"/>
      <c r="S1386" s="12" t="str">
        <f t="shared" si="330"/>
        <v/>
      </c>
      <c r="U1386" s="22">
        <f>IF(I1386='Intro &amp; Setup'!$AC$49, AF1386, 0)</f>
        <v>0</v>
      </c>
      <c r="V1386" s="57" t="str">
        <f t="shared" si="331"/>
        <v/>
      </c>
      <c r="X1386" s="5" t="str">
        <f t="shared" si="337"/>
        <v/>
      </c>
      <c r="Y1386" s="6" t="str">
        <f t="shared" si="337"/>
        <v/>
      </c>
      <c r="Z1386" s="7" t="str">
        <f t="shared" si="337"/>
        <v/>
      </c>
      <c r="AA1386" s="6"/>
      <c r="AB1386" s="32" t="str">
        <f t="shared" ca="1" si="338"/>
        <v/>
      </c>
      <c r="AC1386" s="59" t="str">
        <f t="shared" ca="1" si="338"/>
        <v/>
      </c>
      <c r="AD1386" s="60" t="str">
        <f t="shared" ca="1" si="338"/>
        <v/>
      </c>
      <c r="AE1386" s="59"/>
      <c r="AF1386" s="22" t="str">
        <f>IF(AND(I1386="", J1386=""), "", IF(AND(J1386="", 'Intro &amp; Setup'!$K$42&gt;0), 'Intro &amp; Setup'!$K$42, J1386))</f>
        <v/>
      </c>
      <c r="AO1386" s="37" t="str">
        <f>IF(B1386="", "", IF(COUNTIF($B$9:B1385, B1386)&gt;0, "", B1386))</f>
        <v/>
      </c>
      <c r="AP1386" s="37" t="str">
        <f t="shared" si="333"/>
        <v/>
      </c>
      <c r="AQ1386" s="37">
        <v>1378</v>
      </c>
      <c r="AR1386" s="37" t="str">
        <f t="shared" si="334"/>
        <v/>
      </c>
      <c r="AT1386" s="37" t="str">
        <f t="shared" si="335"/>
        <v/>
      </c>
      <c r="AV1386" s="22" t="str">
        <f t="shared" si="336"/>
        <v/>
      </c>
    </row>
    <row r="1387" spans="1:48" x14ac:dyDescent="0.25">
      <c r="A1387" s="14"/>
      <c r="B1387" s="145"/>
      <c r="C1387" s="146"/>
      <c r="D1387" s="147"/>
      <c r="E1387" s="147"/>
      <c r="F1387" s="148"/>
      <c r="G1387" s="149"/>
      <c r="H1387" s="150"/>
      <c r="I1387" s="151"/>
      <c r="J1387" s="152"/>
      <c r="K1387" s="14"/>
      <c r="L1387" s="162" t="str">
        <f t="shared" si="328"/>
        <v/>
      </c>
      <c r="M1387" s="163" t="str">
        <f t="shared" si="329"/>
        <v/>
      </c>
      <c r="N1387" s="164" t="str">
        <f t="shared" si="332"/>
        <v/>
      </c>
      <c r="O1387" s="14"/>
      <c r="P1387" s="172" t="str">
        <f>IF(I1387='Intro &amp; Setup'!$AC$49, Schedule!$P$7, "")</f>
        <v/>
      </c>
      <c r="Q1387" s="14"/>
      <c r="S1387" s="12" t="str">
        <f t="shared" si="330"/>
        <v/>
      </c>
      <c r="U1387" s="22">
        <f>IF(I1387='Intro &amp; Setup'!$AC$49, AF1387, 0)</f>
        <v>0</v>
      </c>
      <c r="V1387" s="57" t="str">
        <f t="shared" si="331"/>
        <v/>
      </c>
      <c r="X1387" s="5" t="str">
        <f t="shared" si="337"/>
        <v/>
      </c>
      <c r="Y1387" s="6" t="str">
        <f t="shared" si="337"/>
        <v/>
      </c>
      <c r="Z1387" s="7" t="str">
        <f t="shared" si="337"/>
        <v/>
      </c>
      <c r="AA1387" s="6"/>
      <c r="AB1387" s="32" t="str">
        <f t="shared" ca="1" si="338"/>
        <v/>
      </c>
      <c r="AC1387" s="59" t="str">
        <f t="shared" ca="1" si="338"/>
        <v/>
      </c>
      <c r="AD1387" s="60" t="str">
        <f t="shared" ca="1" si="338"/>
        <v/>
      </c>
      <c r="AE1387" s="59"/>
      <c r="AF1387" s="22" t="str">
        <f>IF(AND(I1387="", J1387=""), "", IF(AND(J1387="", 'Intro &amp; Setup'!$K$42&gt;0), 'Intro &amp; Setup'!$K$42, J1387))</f>
        <v/>
      </c>
      <c r="AO1387" s="37" t="str">
        <f>IF(B1387="", "", IF(COUNTIF($B$9:B1386, B1387)&gt;0, "", B1387))</f>
        <v/>
      </c>
      <c r="AP1387" s="37" t="str">
        <f t="shared" si="333"/>
        <v/>
      </c>
      <c r="AQ1387" s="37">
        <v>1379</v>
      </c>
      <c r="AR1387" s="37" t="str">
        <f t="shared" si="334"/>
        <v/>
      </c>
      <c r="AT1387" s="37" t="str">
        <f t="shared" si="335"/>
        <v/>
      </c>
      <c r="AV1387" s="22" t="str">
        <f t="shared" si="336"/>
        <v/>
      </c>
    </row>
    <row r="1388" spans="1:48" x14ac:dyDescent="0.25">
      <c r="A1388" s="14"/>
      <c r="B1388" s="145"/>
      <c r="C1388" s="146"/>
      <c r="D1388" s="147"/>
      <c r="E1388" s="147"/>
      <c r="F1388" s="148"/>
      <c r="G1388" s="149"/>
      <c r="H1388" s="150"/>
      <c r="I1388" s="151"/>
      <c r="J1388" s="152"/>
      <c r="K1388" s="14"/>
      <c r="L1388" s="162" t="str">
        <f t="shared" si="328"/>
        <v/>
      </c>
      <c r="M1388" s="163" t="str">
        <f t="shared" si="329"/>
        <v/>
      </c>
      <c r="N1388" s="164" t="str">
        <f t="shared" si="332"/>
        <v/>
      </c>
      <c r="O1388" s="14"/>
      <c r="P1388" s="172" t="str">
        <f>IF(I1388='Intro &amp; Setup'!$AC$49, Schedule!$P$7, "")</f>
        <v/>
      </c>
      <c r="Q1388" s="14"/>
      <c r="S1388" s="12" t="str">
        <f t="shared" si="330"/>
        <v/>
      </c>
      <c r="U1388" s="22">
        <f>IF(I1388='Intro &amp; Setup'!$AC$49, AF1388, 0)</f>
        <v>0</v>
      </c>
      <c r="V1388" s="57" t="str">
        <f t="shared" si="331"/>
        <v/>
      </c>
      <c r="X1388" s="5" t="str">
        <f t="shared" si="337"/>
        <v/>
      </c>
      <c r="Y1388" s="6" t="str">
        <f t="shared" si="337"/>
        <v/>
      </c>
      <c r="Z1388" s="7" t="str">
        <f t="shared" si="337"/>
        <v/>
      </c>
      <c r="AA1388" s="6"/>
      <c r="AB1388" s="32" t="str">
        <f t="shared" ca="1" si="338"/>
        <v/>
      </c>
      <c r="AC1388" s="59" t="str">
        <f t="shared" ca="1" si="338"/>
        <v/>
      </c>
      <c r="AD1388" s="60" t="str">
        <f t="shared" ca="1" si="338"/>
        <v/>
      </c>
      <c r="AE1388" s="59"/>
      <c r="AF1388" s="22" t="str">
        <f>IF(AND(I1388="", J1388=""), "", IF(AND(J1388="", 'Intro &amp; Setup'!$K$42&gt;0), 'Intro &amp; Setup'!$K$42, J1388))</f>
        <v/>
      </c>
      <c r="AO1388" s="37" t="str">
        <f>IF(B1388="", "", IF(COUNTIF($B$9:B1387, B1388)&gt;0, "", B1388))</f>
        <v/>
      </c>
      <c r="AP1388" s="37" t="str">
        <f t="shared" si="333"/>
        <v/>
      </c>
      <c r="AQ1388" s="37">
        <v>1380</v>
      </c>
      <c r="AR1388" s="37" t="str">
        <f t="shared" si="334"/>
        <v/>
      </c>
      <c r="AT1388" s="37" t="str">
        <f t="shared" si="335"/>
        <v/>
      </c>
      <c r="AV1388" s="22" t="str">
        <f t="shared" si="336"/>
        <v/>
      </c>
    </row>
    <row r="1389" spans="1:48" x14ac:dyDescent="0.25">
      <c r="A1389" s="14"/>
      <c r="B1389" s="145"/>
      <c r="C1389" s="146"/>
      <c r="D1389" s="147"/>
      <c r="E1389" s="147"/>
      <c r="F1389" s="148"/>
      <c r="G1389" s="149"/>
      <c r="H1389" s="150"/>
      <c r="I1389" s="151"/>
      <c r="J1389" s="152"/>
      <c r="K1389" s="14"/>
      <c r="L1389" s="162" t="str">
        <f t="shared" si="328"/>
        <v/>
      </c>
      <c r="M1389" s="163" t="str">
        <f t="shared" si="329"/>
        <v/>
      </c>
      <c r="N1389" s="164" t="str">
        <f t="shared" si="332"/>
        <v/>
      </c>
      <c r="O1389" s="14"/>
      <c r="P1389" s="172" t="str">
        <f>IF(I1389='Intro &amp; Setup'!$AC$49, Schedule!$P$7, "")</f>
        <v/>
      </c>
      <c r="Q1389" s="14"/>
      <c r="S1389" s="12" t="str">
        <f t="shared" si="330"/>
        <v/>
      </c>
      <c r="U1389" s="22">
        <f>IF(I1389='Intro &amp; Setup'!$AC$49, AF1389, 0)</f>
        <v>0</v>
      </c>
      <c r="V1389" s="57" t="str">
        <f t="shared" si="331"/>
        <v/>
      </c>
      <c r="X1389" s="5" t="str">
        <f t="shared" ref="X1389:Z1408" si="339">IF($I1389="", "", IF($S1389=X$8, $I1389, ""))</f>
        <v/>
      </c>
      <c r="Y1389" s="6" t="str">
        <f t="shared" si="339"/>
        <v/>
      </c>
      <c r="Z1389" s="7" t="str">
        <f t="shared" si="339"/>
        <v/>
      </c>
      <c r="AA1389" s="6"/>
      <c r="AB1389" s="32" t="str">
        <f t="shared" ref="AB1389:AD1408" ca="1" si="340">IF($S1389=AB$8, $AF1389, "")</f>
        <v/>
      </c>
      <c r="AC1389" s="59" t="str">
        <f t="shared" ca="1" si="340"/>
        <v/>
      </c>
      <c r="AD1389" s="60" t="str">
        <f t="shared" ca="1" si="340"/>
        <v/>
      </c>
      <c r="AE1389" s="59"/>
      <c r="AF1389" s="22" t="str">
        <f>IF(AND(I1389="", J1389=""), "", IF(AND(J1389="", 'Intro &amp; Setup'!$K$42&gt;0), 'Intro &amp; Setup'!$K$42, J1389))</f>
        <v/>
      </c>
      <c r="AO1389" s="37" t="str">
        <f>IF(B1389="", "", IF(COUNTIF($B$9:B1388, B1389)&gt;0, "", B1389))</f>
        <v/>
      </c>
      <c r="AP1389" s="37" t="str">
        <f t="shared" si="333"/>
        <v/>
      </c>
      <c r="AQ1389" s="37">
        <v>1381</v>
      </c>
      <c r="AR1389" s="37" t="str">
        <f t="shared" si="334"/>
        <v/>
      </c>
      <c r="AT1389" s="37" t="str">
        <f t="shared" si="335"/>
        <v/>
      </c>
      <c r="AV1389" s="22" t="str">
        <f t="shared" si="336"/>
        <v/>
      </c>
    </row>
    <row r="1390" spans="1:48" x14ac:dyDescent="0.25">
      <c r="A1390" s="14"/>
      <c r="B1390" s="145"/>
      <c r="C1390" s="146"/>
      <c r="D1390" s="147"/>
      <c r="E1390" s="147"/>
      <c r="F1390" s="148"/>
      <c r="G1390" s="149"/>
      <c r="H1390" s="150"/>
      <c r="I1390" s="151"/>
      <c r="J1390" s="152"/>
      <c r="K1390" s="14"/>
      <c r="L1390" s="162" t="str">
        <f t="shared" si="328"/>
        <v/>
      </c>
      <c r="M1390" s="163" t="str">
        <f t="shared" si="329"/>
        <v/>
      </c>
      <c r="N1390" s="164" t="str">
        <f t="shared" si="332"/>
        <v/>
      </c>
      <c r="O1390" s="14"/>
      <c r="P1390" s="172" t="str">
        <f>IF(I1390='Intro &amp; Setup'!$AC$49, Schedule!$P$7, "")</f>
        <v/>
      </c>
      <c r="Q1390" s="14"/>
      <c r="S1390" s="12" t="str">
        <f t="shared" si="330"/>
        <v/>
      </c>
      <c r="U1390" s="22">
        <f>IF(I1390='Intro &amp; Setup'!$AC$49, AF1390, 0)</f>
        <v>0</v>
      </c>
      <c r="V1390" s="57" t="str">
        <f t="shared" si="331"/>
        <v/>
      </c>
      <c r="X1390" s="5" t="str">
        <f t="shared" si="339"/>
        <v/>
      </c>
      <c r="Y1390" s="6" t="str">
        <f t="shared" si="339"/>
        <v/>
      </c>
      <c r="Z1390" s="7" t="str">
        <f t="shared" si="339"/>
        <v/>
      </c>
      <c r="AA1390" s="6"/>
      <c r="AB1390" s="32" t="str">
        <f t="shared" ca="1" si="340"/>
        <v/>
      </c>
      <c r="AC1390" s="59" t="str">
        <f t="shared" ca="1" si="340"/>
        <v/>
      </c>
      <c r="AD1390" s="60" t="str">
        <f t="shared" ca="1" si="340"/>
        <v/>
      </c>
      <c r="AE1390" s="59"/>
      <c r="AF1390" s="22" t="str">
        <f>IF(AND(I1390="", J1390=""), "", IF(AND(J1390="", 'Intro &amp; Setup'!$K$42&gt;0), 'Intro &amp; Setup'!$K$42, J1390))</f>
        <v/>
      </c>
      <c r="AO1390" s="37" t="str">
        <f>IF(B1390="", "", IF(COUNTIF($B$9:B1389, B1390)&gt;0, "", B1390))</f>
        <v/>
      </c>
      <c r="AP1390" s="37" t="str">
        <f t="shared" si="333"/>
        <v/>
      </c>
      <c r="AQ1390" s="37">
        <v>1382</v>
      </c>
      <c r="AR1390" s="37" t="str">
        <f t="shared" si="334"/>
        <v/>
      </c>
      <c r="AT1390" s="37" t="str">
        <f t="shared" si="335"/>
        <v/>
      </c>
      <c r="AV1390" s="22" t="str">
        <f t="shared" si="336"/>
        <v/>
      </c>
    </row>
    <row r="1391" spans="1:48" x14ac:dyDescent="0.25">
      <c r="A1391" s="14"/>
      <c r="B1391" s="145"/>
      <c r="C1391" s="146"/>
      <c r="D1391" s="147"/>
      <c r="E1391" s="147"/>
      <c r="F1391" s="148"/>
      <c r="G1391" s="149"/>
      <c r="H1391" s="150"/>
      <c r="I1391" s="151"/>
      <c r="J1391" s="152"/>
      <c r="K1391" s="14"/>
      <c r="L1391" s="162" t="str">
        <f t="shared" si="328"/>
        <v/>
      </c>
      <c r="M1391" s="163" t="str">
        <f t="shared" si="329"/>
        <v/>
      </c>
      <c r="N1391" s="164" t="str">
        <f t="shared" si="332"/>
        <v/>
      </c>
      <c r="O1391" s="14"/>
      <c r="P1391" s="172" t="str">
        <f>IF(I1391='Intro &amp; Setup'!$AC$49, Schedule!$P$7, "")</f>
        <v/>
      </c>
      <c r="Q1391" s="14"/>
      <c r="S1391" s="12" t="str">
        <f t="shared" si="330"/>
        <v/>
      </c>
      <c r="U1391" s="22">
        <f>IF(I1391='Intro &amp; Setup'!$AC$49, AF1391, 0)</f>
        <v>0</v>
      </c>
      <c r="V1391" s="57" t="str">
        <f t="shared" si="331"/>
        <v/>
      </c>
      <c r="X1391" s="5" t="str">
        <f t="shared" si="339"/>
        <v/>
      </c>
      <c r="Y1391" s="6" t="str">
        <f t="shared" si="339"/>
        <v/>
      </c>
      <c r="Z1391" s="7" t="str">
        <f t="shared" si="339"/>
        <v/>
      </c>
      <c r="AA1391" s="6"/>
      <c r="AB1391" s="32" t="str">
        <f t="shared" ca="1" si="340"/>
        <v/>
      </c>
      <c r="AC1391" s="59" t="str">
        <f t="shared" ca="1" si="340"/>
        <v/>
      </c>
      <c r="AD1391" s="60" t="str">
        <f t="shared" ca="1" si="340"/>
        <v/>
      </c>
      <c r="AE1391" s="59"/>
      <c r="AF1391" s="22" t="str">
        <f>IF(AND(I1391="", J1391=""), "", IF(AND(J1391="", 'Intro &amp; Setup'!$K$42&gt;0), 'Intro &amp; Setup'!$K$42, J1391))</f>
        <v/>
      </c>
      <c r="AO1391" s="37" t="str">
        <f>IF(B1391="", "", IF(COUNTIF($B$9:B1390, B1391)&gt;0, "", B1391))</f>
        <v/>
      </c>
      <c r="AP1391" s="37" t="str">
        <f t="shared" si="333"/>
        <v/>
      </c>
      <c r="AQ1391" s="37">
        <v>1383</v>
      </c>
      <c r="AR1391" s="37" t="str">
        <f t="shared" si="334"/>
        <v/>
      </c>
      <c r="AT1391" s="37" t="str">
        <f t="shared" si="335"/>
        <v/>
      </c>
      <c r="AV1391" s="22" t="str">
        <f t="shared" si="336"/>
        <v/>
      </c>
    </row>
    <row r="1392" spans="1:48" x14ac:dyDescent="0.25">
      <c r="A1392" s="14"/>
      <c r="B1392" s="145"/>
      <c r="C1392" s="146"/>
      <c r="D1392" s="147"/>
      <c r="E1392" s="147"/>
      <c r="F1392" s="148"/>
      <c r="G1392" s="149"/>
      <c r="H1392" s="150"/>
      <c r="I1392" s="151"/>
      <c r="J1392" s="152"/>
      <c r="K1392" s="14"/>
      <c r="L1392" s="162" t="str">
        <f t="shared" si="328"/>
        <v/>
      </c>
      <c r="M1392" s="163" t="str">
        <f t="shared" si="329"/>
        <v/>
      </c>
      <c r="N1392" s="164" t="str">
        <f t="shared" si="332"/>
        <v/>
      </c>
      <c r="O1392" s="14"/>
      <c r="P1392" s="172" t="str">
        <f>IF(I1392='Intro &amp; Setup'!$AC$49, Schedule!$P$7, "")</f>
        <v/>
      </c>
      <c r="Q1392" s="14"/>
      <c r="S1392" s="12" t="str">
        <f t="shared" si="330"/>
        <v/>
      </c>
      <c r="U1392" s="22">
        <f>IF(I1392='Intro &amp; Setup'!$AC$49, AF1392, 0)</f>
        <v>0</v>
      </c>
      <c r="V1392" s="57" t="str">
        <f t="shared" si="331"/>
        <v/>
      </c>
      <c r="X1392" s="5" t="str">
        <f t="shared" si="339"/>
        <v/>
      </c>
      <c r="Y1392" s="6" t="str">
        <f t="shared" si="339"/>
        <v/>
      </c>
      <c r="Z1392" s="7" t="str">
        <f t="shared" si="339"/>
        <v/>
      </c>
      <c r="AA1392" s="6"/>
      <c r="AB1392" s="32" t="str">
        <f t="shared" ca="1" si="340"/>
        <v/>
      </c>
      <c r="AC1392" s="59" t="str">
        <f t="shared" ca="1" si="340"/>
        <v/>
      </c>
      <c r="AD1392" s="60" t="str">
        <f t="shared" ca="1" si="340"/>
        <v/>
      </c>
      <c r="AE1392" s="59"/>
      <c r="AF1392" s="22" t="str">
        <f>IF(AND(I1392="", J1392=""), "", IF(AND(J1392="", 'Intro &amp; Setup'!$K$42&gt;0), 'Intro &amp; Setup'!$K$42, J1392))</f>
        <v/>
      </c>
      <c r="AO1392" s="37" t="str">
        <f>IF(B1392="", "", IF(COUNTIF($B$9:B1391, B1392)&gt;0, "", B1392))</f>
        <v/>
      </c>
      <c r="AP1392" s="37" t="str">
        <f t="shared" si="333"/>
        <v/>
      </c>
      <c r="AQ1392" s="37">
        <v>1384</v>
      </c>
      <c r="AR1392" s="37" t="str">
        <f t="shared" si="334"/>
        <v/>
      </c>
      <c r="AT1392" s="37" t="str">
        <f t="shared" si="335"/>
        <v/>
      </c>
      <c r="AV1392" s="22" t="str">
        <f t="shared" si="336"/>
        <v/>
      </c>
    </row>
    <row r="1393" spans="1:48" x14ac:dyDescent="0.25">
      <c r="A1393" s="14"/>
      <c r="B1393" s="145"/>
      <c r="C1393" s="146"/>
      <c r="D1393" s="147"/>
      <c r="E1393" s="147"/>
      <c r="F1393" s="148"/>
      <c r="G1393" s="149"/>
      <c r="H1393" s="150"/>
      <c r="I1393" s="151"/>
      <c r="J1393" s="152"/>
      <c r="K1393" s="14"/>
      <c r="L1393" s="162" t="str">
        <f t="shared" si="328"/>
        <v/>
      </c>
      <c r="M1393" s="163" t="str">
        <f t="shared" si="329"/>
        <v/>
      </c>
      <c r="N1393" s="164" t="str">
        <f t="shared" si="332"/>
        <v/>
      </c>
      <c r="O1393" s="14"/>
      <c r="P1393" s="172" t="str">
        <f>IF(I1393='Intro &amp; Setup'!$AC$49, Schedule!$P$7, "")</f>
        <v/>
      </c>
      <c r="Q1393" s="14"/>
      <c r="S1393" s="12" t="str">
        <f t="shared" si="330"/>
        <v/>
      </c>
      <c r="U1393" s="22">
        <f>IF(I1393='Intro &amp; Setup'!$AC$49, AF1393, 0)</f>
        <v>0</v>
      </c>
      <c r="V1393" s="57" t="str">
        <f t="shared" si="331"/>
        <v/>
      </c>
      <c r="X1393" s="5" t="str">
        <f t="shared" si="339"/>
        <v/>
      </c>
      <c r="Y1393" s="6" t="str">
        <f t="shared" si="339"/>
        <v/>
      </c>
      <c r="Z1393" s="7" t="str">
        <f t="shared" si="339"/>
        <v/>
      </c>
      <c r="AA1393" s="6"/>
      <c r="AB1393" s="32" t="str">
        <f t="shared" ca="1" si="340"/>
        <v/>
      </c>
      <c r="AC1393" s="59" t="str">
        <f t="shared" ca="1" si="340"/>
        <v/>
      </c>
      <c r="AD1393" s="60" t="str">
        <f t="shared" ca="1" si="340"/>
        <v/>
      </c>
      <c r="AE1393" s="59"/>
      <c r="AF1393" s="22" t="str">
        <f>IF(AND(I1393="", J1393=""), "", IF(AND(J1393="", 'Intro &amp; Setup'!$K$42&gt;0), 'Intro &amp; Setup'!$K$42, J1393))</f>
        <v/>
      </c>
      <c r="AO1393" s="37" t="str">
        <f>IF(B1393="", "", IF(COUNTIF($B$9:B1392, B1393)&gt;0, "", B1393))</f>
        <v/>
      </c>
      <c r="AP1393" s="37" t="str">
        <f t="shared" si="333"/>
        <v/>
      </c>
      <c r="AQ1393" s="37">
        <v>1385</v>
      </c>
      <c r="AR1393" s="37" t="str">
        <f t="shared" si="334"/>
        <v/>
      </c>
      <c r="AT1393" s="37" t="str">
        <f t="shared" si="335"/>
        <v/>
      </c>
      <c r="AV1393" s="22" t="str">
        <f t="shared" si="336"/>
        <v/>
      </c>
    </row>
    <row r="1394" spans="1:48" x14ac:dyDescent="0.25">
      <c r="A1394" s="14"/>
      <c r="B1394" s="145"/>
      <c r="C1394" s="146"/>
      <c r="D1394" s="147"/>
      <c r="E1394" s="147"/>
      <c r="F1394" s="148"/>
      <c r="G1394" s="149"/>
      <c r="H1394" s="150"/>
      <c r="I1394" s="151"/>
      <c r="J1394" s="152"/>
      <c r="K1394" s="14"/>
      <c r="L1394" s="162" t="str">
        <f t="shared" si="328"/>
        <v/>
      </c>
      <c r="M1394" s="163" t="str">
        <f t="shared" si="329"/>
        <v/>
      </c>
      <c r="N1394" s="164" t="str">
        <f t="shared" si="332"/>
        <v/>
      </c>
      <c r="O1394" s="14"/>
      <c r="P1394" s="172" t="str">
        <f>IF(I1394='Intro &amp; Setup'!$AC$49, Schedule!$P$7, "")</f>
        <v/>
      </c>
      <c r="Q1394" s="14"/>
      <c r="S1394" s="12" t="str">
        <f t="shared" si="330"/>
        <v/>
      </c>
      <c r="U1394" s="22">
        <f>IF(I1394='Intro &amp; Setup'!$AC$49, AF1394, 0)</f>
        <v>0</v>
      </c>
      <c r="V1394" s="57" t="str">
        <f t="shared" si="331"/>
        <v/>
      </c>
      <c r="X1394" s="5" t="str">
        <f t="shared" si="339"/>
        <v/>
      </c>
      <c r="Y1394" s="6" t="str">
        <f t="shared" si="339"/>
        <v/>
      </c>
      <c r="Z1394" s="7" t="str">
        <f t="shared" si="339"/>
        <v/>
      </c>
      <c r="AA1394" s="6"/>
      <c r="AB1394" s="32" t="str">
        <f t="shared" ca="1" si="340"/>
        <v/>
      </c>
      <c r="AC1394" s="59" t="str">
        <f t="shared" ca="1" si="340"/>
        <v/>
      </c>
      <c r="AD1394" s="60" t="str">
        <f t="shared" ca="1" si="340"/>
        <v/>
      </c>
      <c r="AE1394" s="59"/>
      <c r="AF1394" s="22" t="str">
        <f>IF(AND(I1394="", J1394=""), "", IF(AND(J1394="", 'Intro &amp; Setup'!$K$42&gt;0), 'Intro &amp; Setup'!$K$42, J1394))</f>
        <v/>
      </c>
      <c r="AO1394" s="37" t="str">
        <f>IF(B1394="", "", IF(COUNTIF($B$9:B1393, B1394)&gt;0, "", B1394))</f>
        <v/>
      </c>
      <c r="AP1394" s="37" t="str">
        <f t="shared" si="333"/>
        <v/>
      </c>
      <c r="AQ1394" s="37">
        <v>1386</v>
      </c>
      <c r="AR1394" s="37" t="str">
        <f t="shared" si="334"/>
        <v/>
      </c>
      <c r="AT1394" s="37" t="str">
        <f t="shared" si="335"/>
        <v/>
      </c>
      <c r="AV1394" s="22" t="str">
        <f t="shared" si="336"/>
        <v/>
      </c>
    </row>
    <row r="1395" spans="1:48" x14ac:dyDescent="0.25">
      <c r="A1395" s="14"/>
      <c r="B1395" s="145"/>
      <c r="C1395" s="146"/>
      <c r="D1395" s="147"/>
      <c r="E1395" s="147"/>
      <c r="F1395" s="148"/>
      <c r="G1395" s="149"/>
      <c r="H1395" s="150"/>
      <c r="I1395" s="151"/>
      <c r="J1395" s="152"/>
      <c r="K1395" s="14"/>
      <c r="L1395" s="162" t="str">
        <f t="shared" si="328"/>
        <v/>
      </c>
      <c r="M1395" s="163" t="str">
        <f t="shared" si="329"/>
        <v/>
      </c>
      <c r="N1395" s="164" t="str">
        <f t="shared" si="332"/>
        <v/>
      </c>
      <c r="O1395" s="14"/>
      <c r="P1395" s="172" t="str">
        <f>IF(I1395='Intro &amp; Setup'!$AC$49, Schedule!$P$7, "")</f>
        <v/>
      </c>
      <c r="Q1395" s="14"/>
      <c r="S1395" s="12" t="str">
        <f t="shared" si="330"/>
        <v/>
      </c>
      <c r="U1395" s="22">
        <f>IF(I1395='Intro &amp; Setup'!$AC$49, AF1395, 0)</f>
        <v>0</v>
      </c>
      <c r="V1395" s="57" t="str">
        <f t="shared" si="331"/>
        <v/>
      </c>
      <c r="X1395" s="5" t="str">
        <f t="shared" si="339"/>
        <v/>
      </c>
      <c r="Y1395" s="6" t="str">
        <f t="shared" si="339"/>
        <v/>
      </c>
      <c r="Z1395" s="7" t="str">
        <f t="shared" si="339"/>
        <v/>
      </c>
      <c r="AA1395" s="6"/>
      <c r="AB1395" s="32" t="str">
        <f t="shared" ca="1" si="340"/>
        <v/>
      </c>
      <c r="AC1395" s="59" t="str">
        <f t="shared" ca="1" si="340"/>
        <v/>
      </c>
      <c r="AD1395" s="60" t="str">
        <f t="shared" ca="1" si="340"/>
        <v/>
      </c>
      <c r="AE1395" s="59"/>
      <c r="AF1395" s="22" t="str">
        <f>IF(AND(I1395="", J1395=""), "", IF(AND(J1395="", 'Intro &amp; Setup'!$K$42&gt;0), 'Intro &amp; Setup'!$K$42, J1395))</f>
        <v/>
      </c>
      <c r="AO1395" s="37" t="str">
        <f>IF(B1395="", "", IF(COUNTIF($B$9:B1394, B1395)&gt;0, "", B1395))</f>
        <v/>
      </c>
      <c r="AP1395" s="37" t="str">
        <f t="shared" si="333"/>
        <v/>
      </c>
      <c r="AQ1395" s="37">
        <v>1387</v>
      </c>
      <c r="AR1395" s="37" t="str">
        <f t="shared" si="334"/>
        <v/>
      </c>
      <c r="AT1395" s="37" t="str">
        <f t="shared" si="335"/>
        <v/>
      </c>
      <c r="AV1395" s="22" t="str">
        <f t="shared" si="336"/>
        <v/>
      </c>
    </row>
    <row r="1396" spans="1:48" x14ac:dyDescent="0.25">
      <c r="A1396" s="14"/>
      <c r="B1396" s="145"/>
      <c r="C1396" s="146"/>
      <c r="D1396" s="147"/>
      <c r="E1396" s="147"/>
      <c r="F1396" s="148"/>
      <c r="G1396" s="149"/>
      <c r="H1396" s="150"/>
      <c r="I1396" s="151"/>
      <c r="J1396" s="152"/>
      <c r="K1396" s="14"/>
      <c r="L1396" s="162" t="str">
        <f t="shared" si="328"/>
        <v/>
      </c>
      <c r="M1396" s="163" t="str">
        <f t="shared" si="329"/>
        <v/>
      </c>
      <c r="N1396" s="164" t="str">
        <f t="shared" si="332"/>
        <v/>
      </c>
      <c r="O1396" s="14"/>
      <c r="P1396" s="172" t="str">
        <f>IF(I1396='Intro &amp; Setup'!$AC$49, Schedule!$P$7, "")</f>
        <v/>
      </c>
      <c r="Q1396" s="14"/>
      <c r="S1396" s="12" t="str">
        <f t="shared" si="330"/>
        <v/>
      </c>
      <c r="U1396" s="22">
        <f>IF(I1396='Intro &amp; Setup'!$AC$49, AF1396, 0)</f>
        <v>0</v>
      </c>
      <c r="V1396" s="57" t="str">
        <f t="shared" si="331"/>
        <v/>
      </c>
      <c r="X1396" s="5" t="str">
        <f t="shared" si="339"/>
        <v/>
      </c>
      <c r="Y1396" s="6" t="str">
        <f t="shared" si="339"/>
        <v/>
      </c>
      <c r="Z1396" s="7" t="str">
        <f t="shared" si="339"/>
        <v/>
      </c>
      <c r="AA1396" s="6"/>
      <c r="AB1396" s="32" t="str">
        <f t="shared" ca="1" si="340"/>
        <v/>
      </c>
      <c r="AC1396" s="59" t="str">
        <f t="shared" ca="1" si="340"/>
        <v/>
      </c>
      <c r="AD1396" s="60" t="str">
        <f t="shared" ca="1" si="340"/>
        <v/>
      </c>
      <c r="AE1396" s="59"/>
      <c r="AF1396" s="22" t="str">
        <f>IF(AND(I1396="", J1396=""), "", IF(AND(J1396="", 'Intro &amp; Setup'!$K$42&gt;0), 'Intro &amp; Setup'!$K$42, J1396))</f>
        <v/>
      </c>
      <c r="AO1396" s="37" t="str">
        <f>IF(B1396="", "", IF(COUNTIF($B$9:B1395, B1396)&gt;0, "", B1396))</f>
        <v/>
      </c>
      <c r="AP1396" s="37" t="str">
        <f t="shared" si="333"/>
        <v/>
      </c>
      <c r="AQ1396" s="37">
        <v>1388</v>
      </c>
      <c r="AR1396" s="37" t="str">
        <f t="shared" si="334"/>
        <v/>
      </c>
      <c r="AT1396" s="37" t="str">
        <f t="shared" si="335"/>
        <v/>
      </c>
      <c r="AV1396" s="22" t="str">
        <f t="shared" si="336"/>
        <v/>
      </c>
    </row>
    <row r="1397" spans="1:48" x14ac:dyDescent="0.25">
      <c r="A1397" s="14"/>
      <c r="B1397" s="145"/>
      <c r="C1397" s="146"/>
      <c r="D1397" s="147"/>
      <c r="E1397" s="147"/>
      <c r="F1397" s="148"/>
      <c r="G1397" s="149"/>
      <c r="H1397" s="150"/>
      <c r="I1397" s="151"/>
      <c r="J1397" s="152"/>
      <c r="K1397" s="14"/>
      <c r="L1397" s="162" t="str">
        <f t="shared" si="328"/>
        <v/>
      </c>
      <c r="M1397" s="163" t="str">
        <f t="shared" si="329"/>
        <v/>
      </c>
      <c r="N1397" s="164" t="str">
        <f t="shared" si="332"/>
        <v/>
      </c>
      <c r="O1397" s="14"/>
      <c r="P1397" s="172" t="str">
        <f>IF(I1397='Intro &amp; Setup'!$AC$49, Schedule!$P$7, "")</f>
        <v/>
      </c>
      <c r="Q1397" s="14"/>
      <c r="S1397" s="12" t="str">
        <f t="shared" si="330"/>
        <v/>
      </c>
      <c r="U1397" s="22">
        <f>IF(I1397='Intro &amp; Setup'!$AC$49, AF1397, 0)</f>
        <v>0</v>
      </c>
      <c r="V1397" s="57" t="str">
        <f t="shared" si="331"/>
        <v/>
      </c>
      <c r="X1397" s="5" t="str">
        <f t="shared" si="339"/>
        <v/>
      </c>
      <c r="Y1397" s="6" t="str">
        <f t="shared" si="339"/>
        <v/>
      </c>
      <c r="Z1397" s="7" t="str">
        <f t="shared" si="339"/>
        <v/>
      </c>
      <c r="AA1397" s="6"/>
      <c r="AB1397" s="32" t="str">
        <f t="shared" ca="1" si="340"/>
        <v/>
      </c>
      <c r="AC1397" s="59" t="str">
        <f t="shared" ca="1" si="340"/>
        <v/>
      </c>
      <c r="AD1397" s="60" t="str">
        <f t="shared" ca="1" si="340"/>
        <v/>
      </c>
      <c r="AE1397" s="59"/>
      <c r="AF1397" s="22" t="str">
        <f>IF(AND(I1397="", J1397=""), "", IF(AND(J1397="", 'Intro &amp; Setup'!$K$42&gt;0), 'Intro &amp; Setup'!$K$42, J1397))</f>
        <v/>
      </c>
      <c r="AO1397" s="37" t="str">
        <f>IF(B1397="", "", IF(COUNTIF($B$9:B1396, B1397)&gt;0, "", B1397))</f>
        <v/>
      </c>
      <c r="AP1397" s="37" t="str">
        <f t="shared" si="333"/>
        <v/>
      </c>
      <c r="AQ1397" s="37">
        <v>1389</v>
      </c>
      <c r="AR1397" s="37" t="str">
        <f t="shared" si="334"/>
        <v/>
      </c>
      <c r="AT1397" s="37" t="str">
        <f t="shared" si="335"/>
        <v/>
      </c>
      <c r="AV1397" s="22" t="str">
        <f t="shared" si="336"/>
        <v/>
      </c>
    </row>
    <row r="1398" spans="1:48" x14ac:dyDescent="0.25">
      <c r="A1398" s="14"/>
      <c r="B1398" s="145"/>
      <c r="C1398" s="146"/>
      <c r="D1398" s="147"/>
      <c r="E1398" s="147"/>
      <c r="F1398" s="148"/>
      <c r="G1398" s="149"/>
      <c r="H1398" s="150"/>
      <c r="I1398" s="151"/>
      <c r="J1398" s="152"/>
      <c r="K1398" s="14"/>
      <c r="L1398" s="162" t="str">
        <f t="shared" si="328"/>
        <v/>
      </c>
      <c r="M1398" s="163" t="str">
        <f t="shared" si="329"/>
        <v/>
      </c>
      <c r="N1398" s="164" t="str">
        <f t="shared" si="332"/>
        <v/>
      </c>
      <c r="O1398" s="14"/>
      <c r="P1398" s="172" t="str">
        <f>IF(I1398='Intro &amp; Setup'!$AC$49, Schedule!$P$7, "")</f>
        <v/>
      </c>
      <c r="Q1398" s="14"/>
      <c r="S1398" s="12" t="str">
        <f t="shared" si="330"/>
        <v/>
      </c>
      <c r="U1398" s="22">
        <f>IF(I1398='Intro &amp; Setup'!$AC$49, AF1398, 0)</f>
        <v>0</v>
      </c>
      <c r="V1398" s="57" t="str">
        <f t="shared" si="331"/>
        <v/>
      </c>
      <c r="X1398" s="5" t="str">
        <f t="shared" si="339"/>
        <v/>
      </c>
      <c r="Y1398" s="6" t="str">
        <f t="shared" si="339"/>
        <v/>
      </c>
      <c r="Z1398" s="7" t="str">
        <f t="shared" si="339"/>
        <v/>
      </c>
      <c r="AA1398" s="6"/>
      <c r="AB1398" s="32" t="str">
        <f t="shared" ca="1" si="340"/>
        <v/>
      </c>
      <c r="AC1398" s="59" t="str">
        <f t="shared" ca="1" si="340"/>
        <v/>
      </c>
      <c r="AD1398" s="60" t="str">
        <f t="shared" ca="1" si="340"/>
        <v/>
      </c>
      <c r="AE1398" s="59"/>
      <c r="AF1398" s="22" t="str">
        <f>IF(AND(I1398="", J1398=""), "", IF(AND(J1398="", 'Intro &amp; Setup'!$K$42&gt;0), 'Intro &amp; Setup'!$K$42, J1398))</f>
        <v/>
      </c>
      <c r="AO1398" s="37" t="str">
        <f>IF(B1398="", "", IF(COUNTIF($B$9:B1397, B1398)&gt;0, "", B1398))</f>
        <v/>
      </c>
      <c r="AP1398" s="37" t="str">
        <f t="shared" si="333"/>
        <v/>
      </c>
      <c r="AQ1398" s="37">
        <v>1390</v>
      </c>
      <c r="AR1398" s="37" t="str">
        <f t="shared" si="334"/>
        <v/>
      </c>
      <c r="AT1398" s="37" t="str">
        <f t="shared" si="335"/>
        <v/>
      </c>
      <c r="AV1398" s="22" t="str">
        <f t="shared" si="336"/>
        <v/>
      </c>
    </row>
    <row r="1399" spans="1:48" x14ac:dyDescent="0.25">
      <c r="A1399" s="14"/>
      <c r="B1399" s="145"/>
      <c r="C1399" s="146"/>
      <c r="D1399" s="147"/>
      <c r="E1399" s="147"/>
      <c r="F1399" s="148"/>
      <c r="G1399" s="149"/>
      <c r="H1399" s="150"/>
      <c r="I1399" s="151"/>
      <c r="J1399" s="152"/>
      <c r="K1399" s="14"/>
      <c r="L1399" s="162" t="str">
        <f t="shared" si="328"/>
        <v/>
      </c>
      <c r="M1399" s="163" t="str">
        <f t="shared" si="329"/>
        <v/>
      </c>
      <c r="N1399" s="164" t="str">
        <f t="shared" si="332"/>
        <v/>
      </c>
      <c r="O1399" s="14"/>
      <c r="P1399" s="172" t="str">
        <f>IF(I1399='Intro &amp; Setup'!$AC$49, Schedule!$P$7, "")</f>
        <v/>
      </c>
      <c r="Q1399" s="14"/>
      <c r="S1399" s="12" t="str">
        <f t="shared" si="330"/>
        <v/>
      </c>
      <c r="U1399" s="22">
        <f>IF(I1399='Intro &amp; Setup'!$AC$49, AF1399, 0)</f>
        <v>0</v>
      </c>
      <c r="V1399" s="57" t="str">
        <f t="shared" si="331"/>
        <v/>
      </c>
      <c r="X1399" s="5" t="str">
        <f t="shared" si="339"/>
        <v/>
      </c>
      <c r="Y1399" s="6" t="str">
        <f t="shared" si="339"/>
        <v/>
      </c>
      <c r="Z1399" s="7" t="str">
        <f t="shared" si="339"/>
        <v/>
      </c>
      <c r="AA1399" s="6"/>
      <c r="AB1399" s="32" t="str">
        <f t="shared" ca="1" si="340"/>
        <v/>
      </c>
      <c r="AC1399" s="59" t="str">
        <f t="shared" ca="1" si="340"/>
        <v/>
      </c>
      <c r="AD1399" s="60" t="str">
        <f t="shared" ca="1" si="340"/>
        <v/>
      </c>
      <c r="AE1399" s="59"/>
      <c r="AF1399" s="22" t="str">
        <f>IF(AND(I1399="", J1399=""), "", IF(AND(J1399="", 'Intro &amp; Setup'!$K$42&gt;0), 'Intro &amp; Setup'!$K$42, J1399))</f>
        <v/>
      </c>
      <c r="AO1399" s="37" t="str">
        <f>IF(B1399="", "", IF(COUNTIF($B$9:B1398, B1399)&gt;0, "", B1399))</f>
        <v/>
      </c>
      <c r="AP1399" s="37" t="str">
        <f t="shared" si="333"/>
        <v/>
      </c>
      <c r="AQ1399" s="37">
        <v>1391</v>
      </c>
      <c r="AR1399" s="37" t="str">
        <f t="shared" si="334"/>
        <v/>
      </c>
      <c r="AT1399" s="37" t="str">
        <f t="shared" si="335"/>
        <v/>
      </c>
      <c r="AV1399" s="22" t="str">
        <f t="shared" si="336"/>
        <v/>
      </c>
    </row>
    <row r="1400" spans="1:48" x14ac:dyDescent="0.25">
      <c r="A1400" s="14"/>
      <c r="B1400" s="145"/>
      <c r="C1400" s="146"/>
      <c r="D1400" s="147"/>
      <c r="E1400" s="147"/>
      <c r="F1400" s="148"/>
      <c r="G1400" s="149"/>
      <c r="H1400" s="150"/>
      <c r="I1400" s="151"/>
      <c r="J1400" s="152"/>
      <c r="K1400" s="14"/>
      <c r="L1400" s="162" t="str">
        <f t="shared" si="328"/>
        <v/>
      </c>
      <c r="M1400" s="163" t="str">
        <f t="shared" si="329"/>
        <v/>
      </c>
      <c r="N1400" s="164" t="str">
        <f t="shared" si="332"/>
        <v/>
      </c>
      <c r="O1400" s="14"/>
      <c r="P1400" s="172" t="str">
        <f>IF(I1400='Intro &amp; Setup'!$AC$49, Schedule!$P$7, "")</f>
        <v/>
      </c>
      <c r="Q1400" s="14"/>
      <c r="S1400" s="12" t="str">
        <f t="shared" si="330"/>
        <v/>
      </c>
      <c r="U1400" s="22">
        <f>IF(I1400='Intro &amp; Setup'!$AC$49, AF1400, 0)</f>
        <v>0</v>
      </c>
      <c r="V1400" s="57" t="str">
        <f t="shared" si="331"/>
        <v/>
      </c>
      <c r="X1400" s="5" t="str">
        <f t="shared" si="339"/>
        <v/>
      </c>
      <c r="Y1400" s="6" t="str">
        <f t="shared" si="339"/>
        <v/>
      </c>
      <c r="Z1400" s="7" t="str">
        <f t="shared" si="339"/>
        <v/>
      </c>
      <c r="AA1400" s="6"/>
      <c r="AB1400" s="32" t="str">
        <f t="shared" ca="1" si="340"/>
        <v/>
      </c>
      <c r="AC1400" s="59" t="str">
        <f t="shared" ca="1" si="340"/>
        <v/>
      </c>
      <c r="AD1400" s="60" t="str">
        <f t="shared" ca="1" si="340"/>
        <v/>
      </c>
      <c r="AE1400" s="59"/>
      <c r="AF1400" s="22" t="str">
        <f>IF(AND(I1400="", J1400=""), "", IF(AND(J1400="", 'Intro &amp; Setup'!$K$42&gt;0), 'Intro &amp; Setup'!$K$42, J1400))</f>
        <v/>
      </c>
      <c r="AO1400" s="37" t="str">
        <f>IF(B1400="", "", IF(COUNTIF($B$9:B1399, B1400)&gt;0, "", B1400))</f>
        <v/>
      </c>
      <c r="AP1400" s="37" t="str">
        <f t="shared" si="333"/>
        <v/>
      </c>
      <c r="AQ1400" s="37">
        <v>1392</v>
      </c>
      <c r="AR1400" s="37" t="str">
        <f t="shared" si="334"/>
        <v/>
      </c>
      <c r="AT1400" s="37" t="str">
        <f t="shared" si="335"/>
        <v/>
      </c>
      <c r="AV1400" s="22" t="str">
        <f t="shared" si="336"/>
        <v/>
      </c>
    </row>
    <row r="1401" spans="1:48" x14ac:dyDescent="0.25">
      <c r="A1401" s="14"/>
      <c r="B1401" s="145"/>
      <c r="C1401" s="146"/>
      <c r="D1401" s="147"/>
      <c r="E1401" s="147"/>
      <c r="F1401" s="148"/>
      <c r="G1401" s="149"/>
      <c r="H1401" s="150"/>
      <c r="I1401" s="151"/>
      <c r="J1401" s="152"/>
      <c r="K1401" s="14"/>
      <c r="L1401" s="162" t="str">
        <f t="shared" si="328"/>
        <v/>
      </c>
      <c r="M1401" s="163" t="str">
        <f t="shared" si="329"/>
        <v/>
      </c>
      <c r="N1401" s="164" t="str">
        <f t="shared" si="332"/>
        <v/>
      </c>
      <c r="O1401" s="14"/>
      <c r="P1401" s="172" t="str">
        <f>IF(I1401='Intro &amp; Setup'!$AC$49, Schedule!$P$7, "")</f>
        <v/>
      </c>
      <c r="Q1401" s="14"/>
      <c r="S1401" s="12" t="str">
        <f t="shared" si="330"/>
        <v/>
      </c>
      <c r="U1401" s="22">
        <f>IF(I1401='Intro &amp; Setup'!$AC$49, AF1401, 0)</f>
        <v>0</v>
      </c>
      <c r="V1401" s="57" t="str">
        <f t="shared" si="331"/>
        <v/>
      </c>
      <c r="X1401" s="5" t="str">
        <f t="shared" si="339"/>
        <v/>
      </c>
      <c r="Y1401" s="6" t="str">
        <f t="shared" si="339"/>
        <v/>
      </c>
      <c r="Z1401" s="7" t="str">
        <f t="shared" si="339"/>
        <v/>
      </c>
      <c r="AA1401" s="6"/>
      <c r="AB1401" s="32" t="str">
        <f t="shared" ca="1" si="340"/>
        <v/>
      </c>
      <c r="AC1401" s="59" t="str">
        <f t="shared" ca="1" si="340"/>
        <v/>
      </c>
      <c r="AD1401" s="60" t="str">
        <f t="shared" ca="1" si="340"/>
        <v/>
      </c>
      <c r="AE1401" s="59"/>
      <c r="AF1401" s="22" t="str">
        <f>IF(AND(I1401="", J1401=""), "", IF(AND(J1401="", 'Intro &amp; Setup'!$K$42&gt;0), 'Intro &amp; Setup'!$K$42, J1401))</f>
        <v/>
      </c>
      <c r="AO1401" s="37" t="str">
        <f>IF(B1401="", "", IF(COUNTIF($B$9:B1400, B1401)&gt;0, "", B1401))</f>
        <v/>
      </c>
      <c r="AP1401" s="37" t="str">
        <f t="shared" si="333"/>
        <v/>
      </c>
      <c r="AQ1401" s="37">
        <v>1393</v>
      </c>
      <c r="AR1401" s="37" t="str">
        <f t="shared" si="334"/>
        <v/>
      </c>
      <c r="AT1401" s="37" t="str">
        <f t="shared" si="335"/>
        <v/>
      </c>
      <c r="AV1401" s="22" t="str">
        <f t="shared" si="336"/>
        <v/>
      </c>
    </row>
    <row r="1402" spans="1:48" x14ac:dyDescent="0.25">
      <c r="A1402" s="14"/>
      <c r="B1402" s="145"/>
      <c r="C1402" s="146"/>
      <c r="D1402" s="147"/>
      <c r="E1402" s="147"/>
      <c r="F1402" s="148"/>
      <c r="G1402" s="149"/>
      <c r="H1402" s="150"/>
      <c r="I1402" s="151"/>
      <c r="J1402" s="152"/>
      <c r="K1402" s="14"/>
      <c r="L1402" s="162" t="str">
        <f t="shared" si="328"/>
        <v/>
      </c>
      <c r="M1402" s="163" t="str">
        <f t="shared" si="329"/>
        <v/>
      </c>
      <c r="N1402" s="164" t="str">
        <f t="shared" si="332"/>
        <v/>
      </c>
      <c r="O1402" s="14"/>
      <c r="P1402" s="172" t="str">
        <f>IF(I1402='Intro &amp; Setup'!$AC$49, Schedule!$P$7, "")</f>
        <v/>
      </c>
      <c r="Q1402" s="14"/>
      <c r="S1402" s="12" t="str">
        <f t="shared" si="330"/>
        <v/>
      </c>
      <c r="U1402" s="22">
        <f>IF(I1402='Intro &amp; Setup'!$AC$49, AF1402, 0)</f>
        <v>0</v>
      </c>
      <c r="V1402" s="57" t="str">
        <f t="shared" si="331"/>
        <v/>
      </c>
      <c r="X1402" s="5" t="str">
        <f t="shared" si="339"/>
        <v/>
      </c>
      <c r="Y1402" s="6" t="str">
        <f t="shared" si="339"/>
        <v/>
      </c>
      <c r="Z1402" s="7" t="str">
        <f t="shared" si="339"/>
        <v/>
      </c>
      <c r="AA1402" s="6"/>
      <c r="AB1402" s="32" t="str">
        <f t="shared" ca="1" si="340"/>
        <v/>
      </c>
      <c r="AC1402" s="59" t="str">
        <f t="shared" ca="1" si="340"/>
        <v/>
      </c>
      <c r="AD1402" s="60" t="str">
        <f t="shared" ca="1" si="340"/>
        <v/>
      </c>
      <c r="AE1402" s="59"/>
      <c r="AF1402" s="22" t="str">
        <f>IF(AND(I1402="", J1402=""), "", IF(AND(J1402="", 'Intro &amp; Setup'!$K$42&gt;0), 'Intro &amp; Setup'!$K$42, J1402))</f>
        <v/>
      </c>
      <c r="AO1402" s="37" t="str">
        <f>IF(B1402="", "", IF(COUNTIF($B$9:B1401, B1402)&gt;0, "", B1402))</f>
        <v/>
      </c>
      <c r="AP1402" s="37" t="str">
        <f t="shared" si="333"/>
        <v/>
      </c>
      <c r="AQ1402" s="37">
        <v>1394</v>
      </c>
      <c r="AR1402" s="37" t="str">
        <f t="shared" si="334"/>
        <v/>
      </c>
      <c r="AT1402" s="37" t="str">
        <f t="shared" si="335"/>
        <v/>
      </c>
      <c r="AV1402" s="22" t="str">
        <f t="shared" si="336"/>
        <v/>
      </c>
    </row>
    <row r="1403" spans="1:48" x14ac:dyDescent="0.25">
      <c r="A1403" s="14"/>
      <c r="B1403" s="145"/>
      <c r="C1403" s="146"/>
      <c r="D1403" s="147"/>
      <c r="E1403" s="147"/>
      <c r="F1403" s="148"/>
      <c r="G1403" s="149"/>
      <c r="H1403" s="150"/>
      <c r="I1403" s="151"/>
      <c r="J1403" s="152"/>
      <c r="K1403" s="14"/>
      <c r="L1403" s="162" t="str">
        <f t="shared" si="328"/>
        <v/>
      </c>
      <c r="M1403" s="163" t="str">
        <f t="shared" si="329"/>
        <v/>
      </c>
      <c r="N1403" s="164" t="str">
        <f t="shared" si="332"/>
        <v/>
      </c>
      <c r="O1403" s="14"/>
      <c r="P1403" s="172" t="str">
        <f>IF(I1403='Intro &amp; Setup'!$AC$49, Schedule!$P$7, "")</f>
        <v/>
      </c>
      <c r="Q1403" s="14"/>
      <c r="S1403" s="12" t="str">
        <f t="shared" si="330"/>
        <v/>
      </c>
      <c r="U1403" s="22">
        <f>IF(I1403='Intro &amp; Setup'!$AC$49, AF1403, 0)</f>
        <v>0</v>
      </c>
      <c r="V1403" s="57" t="str">
        <f t="shared" si="331"/>
        <v/>
      </c>
      <c r="X1403" s="5" t="str">
        <f t="shared" si="339"/>
        <v/>
      </c>
      <c r="Y1403" s="6" t="str">
        <f t="shared" si="339"/>
        <v/>
      </c>
      <c r="Z1403" s="7" t="str">
        <f t="shared" si="339"/>
        <v/>
      </c>
      <c r="AA1403" s="6"/>
      <c r="AB1403" s="32" t="str">
        <f t="shared" ca="1" si="340"/>
        <v/>
      </c>
      <c r="AC1403" s="59" t="str">
        <f t="shared" ca="1" si="340"/>
        <v/>
      </c>
      <c r="AD1403" s="60" t="str">
        <f t="shared" ca="1" si="340"/>
        <v/>
      </c>
      <c r="AE1403" s="59"/>
      <c r="AF1403" s="22" t="str">
        <f>IF(AND(I1403="", J1403=""), "", IF(AND(J1403="", 'Intro &amp; Setup'!$K$42&gt;0), 'Intro &amp; Setup'!$K$42, J1403))</f>
        <v/>
      </c>
      <c r="AO1403" s="37" t="str">
        <f>IF(B1403="", "", IF(COUNTIF($B$9:B1402, B1403)&gt;0, "", B1403))</f>
        <v/>
      </c>
      <c r="AP1403" s="37" t="str">
        <f t="shared" si="333"/>
        <v/>
      </c>
      <c r="AQ1403" s="37">
        <v>1395</v>
      </c>
      <c r="AR1403" s="37" t="str">
        <f t="shared" si="334"/>
        <v/>
      </c>
      <c r="AT1403" s="37" t="str">
        <f t="shared" si="335"/>
        <v/>
      </c>
      <c r="AV1403" s="22" t="str">
        <f t="shared" si="336"/>
        <v/>
      </c>
    </row>
    <row r="1404" spans="1:48" x14ac:dyDescent="0.25">
      <c r="A1404" s="14"/>
      <c r="B1404" s="145"/>
      <c r="C1404" s="146"/>
      <c r="D1404" s="147"/>
      <c r="E1404" s="147"/>
      <c r="F1404" s="148"/>
      <c r="G1404" s="149"/>
      <c r="H1404" s="150"/>
      <c r="I1404" s="151"/>
      <c r="J1404" s="152"/>
      <c r="K1404" s="14"/>
      <c r="L1404" s="162" t="str">
        <f t="shared" si="328"/>
        <v/>
      </c>
      <c r="M1404" s="163" t="str">
        <f t="shared" si="329"/>
        <v/>
      </c>
      <c r="N1404" s="164" t="str">
        <f t="shared" si="332"/>
        <v/>
      </c>
      <c r="O1404" s="14"/>
      <c r="P1404" s="172" t="str">
        <f>IF(I1404='Intro &amp; Setup'!$AC$49, Schedule!$P$7, "")</f>
        <v/>
      </c>
      <c r="Q1404" s="14"/>
      <c r="S1404" s="12" t="str">
        <f t="shared" si="330"/>
        <v/>
      </c>
      <c r="U1404" s="22">
        <f>IF(I1404='Intro &amp; Setup'!$AC$49, AF1404, 0)</f>
        <v>0</v>
      </c>
      <c r="V1404" s="57" t="str">
        <f t="shared" si="331"/>
        <v/>
      </c>
      <c r="X1404" s="5" t="str">
        <f t="shared" si="339"/>
        <v/>
      </c>
      <c r="Y1404" s="6" t="str">
        <f t="shared" si="339"/>
        <v/>
      </c>
      <c r="Z1404" s="7" t="str">
        <f t="shared" si="339"/>
        <v/>
      </c>
      <c r="AA1404" s="6"/>
      <c r="AB1404" s="32" t="str">
        <f t="shared" ca="1" si="340"/>
        <v/>
      </c>
      <c r="AC1404" s="59" t="str">
        <f t="shared" ca="1" si="340"/>
        <v/>
      </c>
      <c r="AD1404" s="60" t="str">
        <f t="shared" ca="1" si="340"/>
        <v/>
      </c>
      <c r="AE1404" s="59"/>
      <c r="AF1404" s="22" t="str">
        <f>IF(AND(I1404="", J1404=""), "", IF(AND(J1404="", 'Intro &amp; Setup'!$K$42&gt;0), 'Intro &amp; Setup'!$K$42, J1404))</f>
        <v/>
      </c>
      <c r="AO1404" s="37" t="str">
        <f>IF(B1404="", "", IF(COUNTIF($B$9:B1403, B1404)&gt;0, "", B1404))</f>
        <v/>
      </c>
      <c r="AP1404" s="37" t="str">
        <f t="shared" si="333"/>
        <v/>
      </c>
      <c r="AQ1404" s="37">
        <v>1396</v>
      </c>
      <c r="AR1404" s="37" t="str">
        <f t="shared" si="334"/>
        <v/>
      </c>
      <c r="AT1404" s="37" t="str">
        <f t="shared" si="335"/>
        <v/>
      </c>
      <c r="AV1404" s="22" t="str">
        <f t="shared" si="336"/>
        <v/>
      </c>
    </row>
    <row r="1405" spans="1:48" x14ac:dyDescent="0.25">
      <c r="A1405" s="14"/>
      <c r="B1405" s="145"/>
      <c r="C1405" s="146"/>
      <c r="D1405" s="147"/>
      <c r="E1405" s="147"/>
      <c r="F1405" s="148"/>
      <c r="G1405" s="149"/>
      <c r="H1405" s="150"/>
      <c r="I1405" s="151"/>
      <c r="J1405" s="152"/>
      <c r="K1405" s="14"/>
      <c r="L1405" s="162" t="str">
        <f t="shared" si="328"/>
        <v/>
      </c>
      <c r="M1405" s="163" t="str">
        <f t="shared" si="329"/>
        <v/>
      </c>
      <c r="N1405" s="164" t="str">
        <f t="shared" si="332"/>
        <v/>
      </c>
      <c r="O1405" s="14"/>
      <c r="P1405" s="172" t="str">
        <f>IF(I1405='Intro &amp; Setup'!$AC$49, Schedule!$P$7, "")</f>
        <v/>
      </c>
      <c r="Q1405" s="14"/>
      <c r="S1405" s="12" t="str">
        <f t="shared" si="330"/>
        <v/>
      </c>
      <c r="U1405" s="22">
        <f>IF(I1405='Intro &amp; Setup'!$AC$49, AF1405, 0)</f>
        <v>0</v>
      </c>
      <c r="V1405" s="57" t="str">
        <f t="shared" si="331"/>
        <v/>
      </c>
      <c r="X1405" s="5" t="str">
        <f t="shared" si="339"/>
        <v/>
      </c>
      <c r="Y1405" s="6" t="str">
        <f t="shared" si="339"/>
        <v/>
      </c>
      <c r="Z1405" s="7" t="str">
        <f t="shared" si="339"/>
        <v/>
      </c>
      <c r="AA1405" s="6"/>
      <c r="AB1405" s="32" t="str">
        <f t="shared" ca="1" si="340"/>
        <v/>
      </c>
      <c r="AC1405" s="59" t="str">
        <f t="shared" ca="1" si="340"/>
        <v/>
      </c>
      <c r="AD1405" s="60" t="str">
        <f t="shared" ca="1" si="340"/>
        <v/>
      </c>
      <c r="AE1405" s="59"/>
      <c r="AF1405" s="22" t="str">
        <f>IF(AND(I1405="", J1405=""), "", IF(AND(J1405="", 'Intro &amp; Setup'!$K$42&gt;0), 'Intro &amp; Setup'!$K$42, J1405))</f>
        <v/>
      </c>
      <c r="AO1405" s="37" t="str">
        <f>IF(B1405="", "", IF(COUNTIF($B$9:B1404, B1405)&gt;0, "", B1405))</f>
        <v/>
      </c>
      <c r="AP1405" s="37" t="str">
        <f t="shared" si="333"/>
        <v/>
      </c>
      <c r="AQ1405" s="37">
        <v>1397</v>
      </c>
      <c r="AR1405" s="37" t="str">
        <f t="shared" si="334"/>
        <v/>
      </c>
      <c r="AT1405" s="37" t="str">
        <f t="shared" si="335"/>
        <v/>
      </c>
      <c r="AV1405" s="22" t="str">
        <f t="shared" si="336"/>
        <v/>
      </c>
    </row>
    <row r="1406" spans="1:48" x14ac:dyDescent="0.25">
      <c r="A1406" s="14"/>
      <c r="B1406" s="145"/>
      <c r="C1406" s="146"/>
      <c r="D1406" s="147"/>
      <c r="E1406" s="147"/>
      <c r="F1406" s="148"/>
      <c r="G1406" s="149"/>
      <c r="H1406" s="150"/>
      <c r="I1406" s="151"/>
      <c r="J1406" s="152"/>
      <c r="K1406" s="14"/>
      <c r="L1406" s="162" t="str">
        <f t="shared" si="328"/>
        <v/>
      </c>
      <c r="M1406" s="163" t="str">
        <f t="shared" si="329"/>
        <v/>
      </c>
      <c r="N1406" s="164" t="str">
        <f t="shared" si="332"/>
        <v/>
      </c>
      <c r="O1406" s="14"/>
      <c r="P1406" s="172" t="str">
        <f>IF(I1406='Intro &amp; Setup'!$AC$49, Schedule!$P$7, "")</f>
        <v/>
      </c>
      <c r="Q1406" s="14"/>
      <c r="S1406" s="12" t="str">
        <f t="shared" si="330"/>
        <v/>
      </c>
      <c r="U1406" s="22">
        <f>IF(I1406='Intro &amp; Setup'!$AC$49, AF1406, 0)</f>
        <v>0</v>
      </c>
      <c r="V1406" s="57" t="str">
        <f t="shared" si="331"/>
        <v/>
      </c>
      <c r="X1406" s="5" t="str">
        <f t="shared" si="339"/>
        <v/>
      </c>
      <c r="Y1406" s="6" t="str">
        <f t="shared" si="339"/>
        <v/>
      </c>
      <c r="Z1406" s="7" t="str">
        <f t="shared" si="339"/>
        <v/>
      </c>
      <c r="AA1406" s="6"/>
      <c r="AB1406" s="32" t="str">
        <f t="shared" ca="1" si="340"/>
        <v/>
      </c>
      <c r="AC1406" s="59" t="str">
        <f t="shared" ca="1" si="340"/>
        <v/>
      </c>
      <c r="AD1406" s="60" t="str">
        <f t="shared" ca="1" si="340"/>
        <v/>
      </c>
      <c r="AE1406" s="59"/>
      <c r="AF1406" s="22" t="str">
        <f>IF(AND(I1406="", J1406=""), "", IF(AND(J1406="", 'Intro &amp; Setup'!$K$42&gt;0), 'Intro &amp; Setup'!$K$42, J1406))</f>
        <v/>
      </c>
      <c r="AO1406" s="37" t="str">
        <f>IF(B1406="", "", IF(COUNTIF($B$9:B1405, B1406)&gt;0, "", B1406))</f>
        <v/>
      </c>
      <c r="AP1406" s="37" t="str">
        <f t="shared" si="333"/>
        <v/>
      </c>
      <c r="AQ1406" s="37">
        <v>1398</v>
      </c>
      <c r="AR1406" s="37" t="str">
        <f t="shared" si="334"/>
        <v/>
      </c>
      <c r="AT1406" s="37" t="str">
        <f t="shared" si="335"/>
        <v/>
      </c>
      <c r="AV1406" s="22" t="str">
        <f t="shared" si="336"/>
        <v/>
      </c>
    </row>
    <row r="1407" spans="1:48" x14ac:dyDescent="0.25">
      <c r="A1407" s="14"/>
      <c r="B1407" s="145"/>
      <c r="C1407" s="146"/>
      <c r="D1407" s="147"/>
      <c r="E1407" s="147"/>
      <c r="F1407" s="148"/>
      <c r="G1407" s="149"/>
      <c r="H1407" s="150"/>
      <c r="I1407" s="151"/>
      <c r="J1407" s="152"/>
      <c r="K1407" s="14"/>
      <c r="L1407" s="162" t="str">
        <f t="shared" si="328"/>
        <v/>
      </c>
      <c r="M1407" s="163" t="str">
        <f t="shared" si="329"/>
        <v/>
      </c>
      <c r="N1407" s="164" t="str">
        <f t="shared" si="332"/>
        <v/>
      </c>
      <c r="O1407" s="14"/>
      <c r="P1407" s="172" t="str">
        <f>IF(I1407='Intro &amp; Setup'!$AC$49, Schedule!$P$7, "")</f>
        <v/>
      </c>
      <c r="Q1407" s="14"/>
      <c r="S1407" s="12" t="str">
        <f t="shared" si="330"/>
        <v/>
      </c>
      <c r="U1407" s="22">
        <f>IF(I1407='Intro &amp; Setup'!$AC$49, AF1407, 0)</f>
        <v>0</v>
      </c>
      <c r="V1407" s="57" t="str">
        <f t="shared" si="331"/>
        <v/>
      </c>
      <c r="X1407" s="5" t="str">
        <f t="shared" si="339"/>
        <v/>
      </c>
      <c r="Y1407" s="6" t="str">
        <f t="shared" si="339"/>
        <v/>
      </c>
      <c r="Z1407" s="7" t="str">
        <f t="shared" si="339"/>
        <v/>
      </c>
      <c r="AA1407" s="6"/>
      <c r="AB1407" s="32" t="str">
        <f t="shared" ca="1" si="340"/>
        <v/>
      </c>
      <c r="AC1407" s="59" t="str">
        <f t="shared" ca="1" si="340"/>
        <v/>
      </c>
      <c r="AD1407" s="60" t="str">
        <f t="shared" ca="1" si="340"/>
        <v/>
      </c>
      <c r="AE1407" s="59"/>
      <c r="AF1407" s="22" t="str">
        <f>IF(AND(I1407="", J1407=""), "", IF(AND(J1407="", 'Intro &amp; Setup'!$K$42&gt;0), 'Intro &amp; Setup'!$K$42, J1407))</f>
        <v/>
      </c>
      <c r="AO1407" s="37" t="str">
        <f>IF(B1407="", "", IF(COUNTIF($B$9:B1406, B1407)&gt;0, "", B1407))</f>
        <v/>
      </c>
      <c r="AP1407" s="37" t="str">
        <f t="shared" si="333"/>
        <v/>
      </c>
      <c r="AQ1407" s="37">
        <v>1399</v>
      </c>
      <c r="AR1407" s="37" t="str">
        <f t="shared" si="334"/>
        <v/>
      </c>
      <c r="AT1407" s="37" t="str">
        <f t="shared" si="335"/>
        <v/>
      </c>
      <c r="AV1407" s="22" t="str">
        <f t="shared" si="336"/>
        <v/>
      </c>
    </row>
    <row r="1408" spans="1:48" x14ac:dyDescent="0.25">
      <c r="A1408" s="14"/>
      <c r="B1408" s="145"/>
      <c r="C1408" s="146"/>
      <c r="D1408" s="147"/>
      <c r="E1408" s="147"/>
      <c r="F1408" s="148"/>
      <c r="G1408" s="149"/>
      <c r="H1408" s="150"/>
      <c r="I1408" s="151"/>
      <c r="J1408" s="152"/>
      <c r="K1408" s="14"/>
      <c r="L1408" s="162" t="str">
        <f t="shared" si="328"/>
        <v/>
      </c>
      <c r="M1408" s="163" t="str">
        <f t="shared" si="329"/>
        <v/>
      </c>
      <c r="N1408" s="164" t="str">
        <f t="shared" si="332"/>
        <v/>
      </c>
      <c r="O1408" s="14"/>
      <c r="P1408" s="172" t="str">
        <f>IF(I1408='Intro &amp; Setup'!$AC$49, Schedule!$P$7, "")</f>
        <v/>
      </c>
      <c r="Q1408" s="14"/>
      <c r="S1408" s="12" t="str">
        <f t="shared" si="330"/>
        <v/>
      </c>
      <c r="U1408" s="22">
        <f>IF(I1408='Intro &amp; Setup'!$AC$49, AF1408, 0)</f>
        <v>0</v>
      </c>
      <c r="V1408" s="57" t="str">
        <f t="shared" si="331"/>
        <v/>
      </c>
      <c r="X1408" s="5" t="str">
        <f t="shared" si="339"/>
        <v/>
      </c>
      <c r="Y1408" s="6" t="str">
        <f t="shared" si="339"/>
        <v/>
      </c>
      <c r="Z1408" s="7" t="str">
        <f t="shared" si="339"/>
        <v/>
      </c>
      <c r="AA1408" s="6"/>
      <c r="AB1408" s="32" t="str">
        <f t="shared" ca="1" si="340"/>
        <v/>
      </c>
      <c r="AC1408" s="59" t="str">
        <f t="shared" ca="1" si="340"/>
        <v/>
      </c>
      <c r="AD1408" s="60" t="str">
        <f t="shared" ca="1" si="340"/>
        <v/>
      </c>
      <c r="AE1408" s="59"/>
      <c r="AF1408" s="22" t="str">
        <f>IF(AND(I1408="", J1408=""), "", IF(AND(J1408="", 'Intro &amp; Setup'!$K$42&gt;0), 'Intro &amp; Setup'!$K$42, J1408))</f>
        <v/>
      </c>
      <c r="AO1408" s="37" t="str">
        <f>IF(B1408="", "", IF(COUNTIF($B$9:B1407, B1408)&gt;0, "", B1408))</f>
        <v/>
      </c>
      <c r="AP1408" s="37" t="str">
        <f t="shared" si="333"/>
        <v/>
      </c>
      <c r="AQ1408" s="37">
        <v>1400</v>
      </c>
      <c r="AR1408" s="37" t="str">
        <f t="shared" si="334"/>
        <v/>
      </c>
      <c r="AT1408" s="37" t="str">
        <f t="shared" si="335"/>
        <v/>
      </c>
      <c r="AV1408" s="22" t="str">
        <f t="shared" si="336"/>
        <v/>
      </c>
    </row>
    <row r="1409" spans="1:48" x14ac:dyDescent="0.25">
      <c r="A1409" s="14"/>
      <c r="B1409" s="145"/>
      <c r="C1409" s="146"/>
      <c r="D1409" s="147"/>
      <c r="E1409" s="147"/>
      <c r="F1409" s="148"/>
      <c r="G1409" s="149"/>
      <c r="H1409" s="150"/>
      <c r="I1409" s="151"/>
      <c r="J1409" s="152"/>
      <c r="K1409" s="14"/>
      <c r="L1409" s="162" t="str">
        <f t="shared" si="328"/>
        <v/>
      </c>
      <c r="M1409" s="163" t="str">
        <f t="shared" si="329"/>
        <v/>
      </c>
      <c r="N1409" s="164" t="str">
        <f t="shared" si="332"/>
        <v/>
      </c>
      <c r="O1409" s="14"/>
      <c r="P1409" s="172" t="str">
        <f>IF(I1409='Intro &amp; Setup'!$AC$49, Schedule!$P$7, "")</f>
        <v/>
      </c>
      <c r="Q1409" s="14"/>
      <c r="S1409" s="12" t="str">
        <f t="shared" si="330"/>
        <v/>
      </c>
      <c r="U1409" s="22">
        <f>IF(I1409='Intro &amp; Setup'!$AC$49, AF1409, 0)</f>
        <v>0</v>
      </c>
      <c r="V1409" s="57" t="str">
        <f t="shared" si="331"/>
        <v/>
      </c>
      <c r="X1409" s="5" t="str">
        <f t="shared" ref="X1409:Z1428" si="341">IF($I1409="", "", IF($S1409=X$8, $I1409, ""))</f>
        <v/>
      </c>
      <c r="Y1409" s="6" t="str">
        <f t="shared" si="341"/>
        <v/>
      </c>
      <c r="Z1409" s="7" t="str">
        <f t="shared" si="341"/>
        <v/>
      </c>
      <c r="AA1409" s="6"/>
      <c r="AB1409" s="32" t="str">
        <f t="shared" ref="AB1409:AD1428" ca="1" si="342">IF($S1409=AB$8, $AF1409, "")</f>
        <v/>
      </c>
      <c r="AC1409" s="59" t="str">
        <f t="shared" ca="1" si="342"/>
        <v/>
      </c>
      <c r="AD1409" s="60" t="str">
        <f t="shared" ca="1" si="342"/>
        <v/>
      </c>
      <c r="AE1409" s="59"/>
      <c r="AF1409" s="22" t="str">
        <f>IF(AND(I1409="", J1409=""), "", IF(AND(J1409="", 'Intro &amp; Setup'!$K$42&gt;0), 'Intro &amp; Setup'!$K$42, J1409))</f>
        <v/>
      </c>
      <c r="AO1409" s="37" t="str">
        <f>IF(B1409="", "", IF(COUNTIF($B$9:B1408, B1409)&gt;0, "", B1409))</f>
        <v/>
      </c>
      <c r="AP1409" s="37" t="str">
        <f t="shared" si="333"/>
        <v/>
      </c>
      <c r="AQ1409" s="37">
        <v>1401</v>
      </c>
      <c r="AR1409" s="37" t="str">
        <f t="shared" si="334"/>
        <v/>
      </c>
      <c r="AT1409" s="37" t="str">
        <f t="shared" si="335"/>
        <v/>
      </c>
      <c r="AV1409" s="22" t="str">
        <f t="shared" si="336"/>
        <v/>
      </c>
    </row>
    <row r="1410" spans="1:48" x14ac:dyDescent="0.25">
      <c r="A1410" s="14"/>
      <c r="B1410" s="145"/>
      <c r="C1410" s="146"/>
      <c r="D1410" s="147"/>
      <c r="E1410" s="147"/>
      <c r="F1410" s="148"/>
      <c r="G1410" s="149"/>
      <c r="H1410" s="150"/>
      <c r="I1410" s="151"/>
      <c r="J1410" s="152"/>
      <c r="K1410" s="14"/>
      <c r="L1410" s="162" t="str">
        <f t="shared" si="328"/>
        <v/>
      </c>
      <c r="M1410" s="163" t="str">
        <f t="shared" si="329"/>
        <v/>
      </c>
      <c r="N1410" s="164" t="str">
        <f t="shared" si="332"/>
        <v/>
      </c>
      <c r="O1410" s="14"/>
      <c r="P1410" s="172" t="str">
        <f>IF(I1410='Intro &amp; Setup'!$AC$49, Schedule!$P$7, "")</f>
        <v/>
      </c>
      <c r="Q1410" s="14"/>
      <c r="S1410" s="12" t="str">
        <f t="shared" si="330"/>
        <v/>
      </c>
      <c r="U1410" s="22">
        <f>IF(I1410='Intro &amp; Setup'!$AC$49, AF1410, 0)</f>
        <v>0</v>
      </c>
      <c r="V1410" s="57" t="str">
        <f t="shared" si="331"/>
        <v/>
      </c>
      <c r="X1410" s="5" t="str">
        <f t="shared" si="341"/>
        <v/>
      </c>
      <c r="Y1410" s="6" t="str">
        <f t="shared" si="341"/>
        <v/>
      </c>
      <c r="Z1410" s="7" t="str">
        <f t="shared" si="341"/>
        <v/>
      </c>
      <c r="AA1410" s="6"/>
      <c r="AB1410" s="32" t="str">
        <f t="shared" ca="1" si="342"/>
        <v/>
      </c>
      <c r="AC1410" s="59" t="str">
        <f t="shared" ca="1" si="342"/>
        <v/>
      </c>
      <c r="AD1410" s="60" t="str">
        <f t="shared" ca="1" si="342"/>
        <v/>
      </c>
      <c r="AE1410" s="59"/>
      <c r="AF1410" s="22" t="str">
        <f>IF(AND(I1410="", J1410=""), "", IF(AND(J1410="", 'Intro &amp; Setup'!$K$42&gt;0), 'Intro &amp; Setup'!$K$42, J1410))</f>
        <v/>
      </c>
      <c r="AO1410" s="37" t="str">
        <f>IF(B1410="", "", IF(COUNTIF($B$9:B1409, B1410)&gt;0, "", B1410))</f>
        <v/>
      </c>
      <c r="AP1410" s="37" t="str">
        <f t="shared" si="333"/>
        <v/>
      </c>
      <c r="AQ1410" s="37">
        <v>1402</v>
      </c>
      <c r="AR1410" s="37" t="str">
        <f t="shared" si="334"/>
        <v/>
      </c>
      <c r="AT1410" s="37" t="str">
        <f t="shared" si="335"/>
        <v/>
      </c>
      <c r="AV1410" s="22" t="str">
        <f t="shared" si="336"/>
        <v/>
      </c>
    </row>
    <row r="1411" spans="1:48" x14ac:dyDescent="0.25">
      <c r="A1411" s="14"/>
      <c r="B1411" s="145"/>
      <c r="C1411" s="146"/>
      <c r="D1411" s="147"/>
      <c r="E1411" s="147"/>
      <c r="F1411" s="148"/>
      <c r="G1411" s="149"/>
      <c r="H1411" s="150"/>
      <c r="I1411" s="151"/>
      <c r="J1411" s="152"/>
      <c r="K1411" s="14"/>
      <c r="L1411" s="162" t="str">
        <f t="shared" si="328"/>
        <v/>
      </c>
      <c r="M1411" s="163" t="str">
        <f t="shared" si="329"/>
        <v/>
      </c>
      <c r="N1411" s="164" t="str">
        <f t="shared" si="332"/>
        <v/>
      </c>
      <c r="O1411" s="14"/>
      <c r="P1411" s="172" t="str">
        <f>IF(I1411='Intro &amp; Setup'!$AC$49, Schedule!$P$7, "")</f>
        <v/>
      </c>
      <c r="Q1411" s="14"/>
      <c r="S1411" s="12" t="str">
        <f t="shared" si="330"/>
        <v/>
      </c>
      <c r="U1411" s="22">
        <f>IF(I1411='Intro &amp; Setup'!$AC$49, AF1411, 0)</f>
        <v>0</v>
      </c>
      <c r="V1411" s="57" t="str">
        <f t="shared" si="331"/>
        <v/>
      </c>
      <c r="X1411" s="5" t="str">
        <f t="shared" si="341"/>
        <v/>
      </c>
      <c r="Y1411" s="6" t="str">
        <f t="shared" si="341"/>
        <v/>
      </c>
      <c r="Z1411" s="7" t="str">
        <f t="shared" si="341"/>
        <v/>
      </c>
      <c r="AA1411" s="6"/>
      <c r="AB1411" s="32" t="str">
        <f t="shared" ca="1" si="342"/>
        <v/>
      </c>
      <c r="AC1411" s="59" t="str">
        <f t="shared" ca="1" si="342"/>
        <v/>
      </c>
      <c r="AD1411" s="60" t="str">
        <f t="shared" ca="1" si="342"/>
        <v/>
      </c>
      <c r="AE1411" s="59"/>
      <c r="AF1411" s="22" t="str">
        <f>IF(AND(I1411="", J1411=""), "", IF(AND(J1411="", 'Intro &amp; Setup'!$K$42&gt;0), 'Intro &amp; Setup'!$K$42, J1411))</f>
        <v/>
      </c>
      <c r="AO1411" s="37" t="str">
        <f>IF(B1411="", "", IF(COUNTIF($B$9:B1410, B1411)&gt;0, "", B1411))</f>
        <v/>
      </c>
      <c r="AP1411" s="37" t="str">
        <f t="shared" si="333"/>
        <v/>
      </c>
      <c r="AQ1411" s="37">
        <v>1403</v>
      </c>
      <c r="AR1411" s="37" t="str">
        <f t="shared" si="334"/>
        <v/>
      </c>
      <c r="AT1411" s="37" t="str">
        <f t="shared" si="335"/>
        <v/>
      </c>
      <c r="AV1411" s="22" t="str">
        <f t="shared" si="336"/>
        <v/>
      </c>
    </row>
    <row r="1412" spans="1:48" x14ac:dyDescent="0.25">
      <c r="A1412" s="14"/>
      <c r="B1412" s="145"/>
      <c r="C1412" s="146"/>
      <c r="D1412" s="147"/>
      <c r="E1412" s="147"/>
      <c r="F1412" s="148"/>
      <c r="G1412" s="149"/>
      <c r="H1412" s="150"/>
      <c r="I1412" s="151"/>
      <c r="J1412" s="152"/>
      <c r="K1412" s="14"/>
      <c r="L1412" s="162" t="str">
        <f t="shared" si="328"/>
        <v/>
      </c>
      <c r="M1412" s="163" t="str">
        <f t="shared" si="329"/>
        <v/>
      </c>
      <c r="N1412" s="164" t="str">
        <f t="shared" si="332"/>
        <v/>
      </c>
      <c r="O1412" s="14"/>
      <c r="P1412" s="172" t="str">
        <f>IF(I1412='Intro &amp; Setup'!$AC$49, Schedule!$P$7, "")</f>
        <v/>
      </c>
      <c r="Q1412" s="14"/>
      <c r="S1412" s="12" t="str">
        <f t="shared" si="330"/>
        <v/>
      </c>
      <c r="U1412" s="22">
        <f>IF(I1412='Intro &amp; Setup'!$AC$49, AF1412, 0)</f>
        <v>0</v>
      </c>
      <c r="V1412" s="57" t="str">
        <f t="shared" si="331"/>
        <v/>
      </c>
      <c r="X1412" s="5" t="str">
        <f t="shared" si="341"/>
        <v/>
      </c>
      <c r="Y1412" s="6" t="str">
        <f t="shared" si="341"/>
        <v/>
      </c>
      <c r="Z1412" s="7" t="str">
        <f t="shared" si="341"/>
        <v/>
      </c>
      <c r="AA1412" s="6"/>
      <c r="AB1412" s="32" t="str">
        <f t="shared" ca="1" si="342"/>
        <v/>
      </c>
      <c r="AC1412" s="59" t="str">
        <f t="shared" ca="1" si="342"/>
        <v/>
      </c>
      <c r="AD1412" s="60" t="str">
        <f t="shared" ca="1" si="342"/>
        <v/>
      </c>
      <c r="AE1412" s="59"/>
      <c r="AF1412" s="22" t="str">
        <f>IF(AND(I1412="", J1412=""), "", IF(AND(J1412="", 'Intro &amp; Setup'!$K$42&gt;0), 'Intro &amp; Setup'!$K$42, J1412))</f>
        <v/>
      </c>
      <c r="AO1412" s="37" t="str">
        <f>IF(B1412="", "", IF(COUNTIF($B$9:B1411, B1412)&gt;0, "", B1412))</f>
        <v/>
      </c>
      <c r="AP1412" s="37" t="str">
        <f t="shared" si="333"/>
        <v/>
      </c>
      <c r="AQ1412" s="37">
        <v>1404</v>
      </c>
      <c r="AR1412" s="37" t="str">
        <f t="shared" si="334"/>
        <v/>
      </c>
      <c r="AT1412" s="37" t="str">
        <f t="shared" si="335"/>
        <v/>
      </c>
      <c r="AV1412" s="22" t="str">
        <f t="shared" si="336"/>
        <v/>
      </c>
    </row>
    <row r="1413" spans="1:48" x14ac:dyDescent="0.25">
      <c r="A1413" s="14"/>
      <c r="B1413" s="145"/>
      <c r="C1413" s="146"/>
      <c r="D1413" s="147"/>
      <c r="E1413" s="147"/>
      <c r="F1413" s="148"/>
      <c r="G1413" s="149"/>
      <c r="H1413" s="150"/>
      <c r="I1413" s="151"/>
      <c r="J1413" s="152"/>
      <c r="K1413" s="14"/>
      <c r="L1413" s="162" t="str">
        <f t="shared" si="328"/>
        <v/>
      </c>
      <c r="M1413" s="163" t="str">
        <f t="shared" si="329"/>
        <v/>
      </c>
      <c r="N1413" s="164" t="str">
        <f t="shared" si="332"/>
        <v/>
      </c>
      <c r="O1413" s="14"/>
      <c r="P1413" s="172" t="str">
        <f>IF(I1413='Intro &amp; Setup'!$AC$49, Schedule!$P$7, "")</f>
        <v/>
      </c>
      <c r="Q1413" s="14"/>
      <c r="S1413" s="12" t="str">
        <f t="shared" si="330"/>
        <v/>
      </c>
      <c r="U1413" s="22">
        <f>IF(I1413='Intro &amp; Setup'!$AC$49, AF1413, 0)</f>
        <v>0</v>
      </c>
      <c r="V1413" s="57" t="str">
        <f t="shared" si="331"/>
        <v/>
      </c>
      <c r="X1413" s="5" t="str">
        <f t="shared" si="341"/>
        <v/>
      </c>
      <c r="Y1413" s="6" t="str">
        <f t="shared" si="341"/>
        <v/>
      </c>
      <c r="Z1413" s="7" t="str">
        <f t="shared" si="341"/>
        <v/>
      </c>
      <c r="AA1413" s="6"/>
      <c r="AB1413" s="32" t="str">
        <f t="shared" ca="1" si="342"/>
        <v/>
      </c>
      <c r="AC1413" s="59" t="str">
        <f t="shared" ca="1" si="342"/>
        <v/>
      </c>
      <c r="AD1413" s="60" t="str">
        <f t="shared" ca="1" si="342"/>
        <v/>
      </c>
      <c r="AE1413" s="59"/>
      <c r="AF1413" s="22" t="str">
        <f>IF(AND(I1413="", J1413=""), "", IF(AND(J1413="", 'Intro &amp; Setup'!$K$42&gt;0), 'Intro &amp; Setup'!$K$42, J1413))</f>
        <v/>
      </c>
      <c r="AO1413" s="37" t="str">
        <f>IF(B1413="", "", IF(COUNTIF($B$9:B1412, B1413)&gt;0, "", B1413))</f>
        <v/>
      </c>
      <c r="AP1413" s="37" t="str">
        <f t="shared" si="333"/>
        <v/>
      </c>
      <c r="AQ1413" s="37">
        <v>1405</v>
      </c>
      <c r="AR1413" s="37" t="str">
        <f t="shared" si="334"/>
        <v/>
      </c>
      <c r="AT1413" s="37" t="str">
        <f t="shared" si="335"/>
        <v/>
      </c>
      <c r="AV1413" s="22" t="str">
        <f t="shared" si="336"/>
        <v/>
      </c>
    </row>
    <row r="1414" spans="1:48" x14ac:dyDescent="0.25">
      <c r="A1414" s="14"/>
      <c r="B1414" s="145"/>
      <c r="C1414" s="146"/>
      <c r="D1414" s="147"/>
      <c r="E1414" s="147"/>
      <c r="F1414" s="148"/>
      <c r="G1414" s="149"/>
      <c r="H1414" s="150"/>
      <c r="I1414" s="151"/>
      <c r="J1414" s="152"/>
      <c r="K1414" s="14"/>
      <c r="L1414" s="162" t="str">
        <f t="shared" si="328"/>
        <v/>
      </c>
      <c r="M1414" s="163" t="str">
        <f t="shared" si="329"/>
        <v/>
      </c>
      <c r="N1414" s="164" t="str">
        <f t="shared" si="332"/>
        <v/>
      </c>
      <c r="O1414" s="14"/>
      <c r="P1414" s="172" t="str">
        <f>IF(I1414='Intro &amp; Setup'!$AC$49, Schedule!$P$7, "")</f>
        <v/>
      </c>
      <c r="Q1414" s="14"/>
      <c r="S1414" s="12" t="str">
        <f t="shared" si="330"/>
        <v/>
      </c>
      <c r="U1414" s="22">
        <f>IF(I1414='Intro &amp; Setup'!$AC$49, AF1414, 0)</f>
        <v>0</v>
      </c>
      <c r="V1414" s="57" t="str">
        <f t="shared" si="331"/>
        <v/>
      </c>
      <c r="X1414" s="5" t="str">
        <f t="shared" si="341"/>
        <v/>
      </c>
      <c r="Y1414" s="6" t="str">
        <f t="shared" si="341"/>
        <v/>
      </c>
      <c r="Z1414" s="7" t="str">
        <f t="shared" si="341"/>
        <v/>
      </c>
      <c r="AA1414" s="6"/>
      <c r="AB1414" s="32" t="str">
        <f t="shared" ca="1" si="342"/>
        <v/>
      </c>
      <c r="AC1414" s="59" t="str">
        <f t="shared" ca="1" si="342"/>
        <v/>
      </c>
      <c r="AD1414" s="60" t="str">
        <f t="shared" ca="1" si="342"/>
        <v/>
      </c>
      <c r="AE1414" s="59"/>
      <c r="AF1414" s="22" t="str">
        <f>IF(AND(I1414="", J1414=""), "", IF(AND(J1414="", 'Intro &amp; Setup'!$K$42&gt;0), 'Intro &amp; Setup'!$K$42, J1414))</f>
        <v/>
      </c>
      <c r="AO1414" s="37" t="str">
        <f>IF(B1414="", "", IF(COUNTIF($B$9:B1413, B1414)&gt;0, "", B1414))</f>
        <v/>
      </c>
      <c r="AP1414" s="37" t="str">
        <f t="shared" si="333"/>
        <v/>
      </c>
      <c r="AQ1414" s="37">
        <v>1406</v>
      </c>
      <c r="AR1414" s="37" t="str">
        <f t="shared" si="334"/>
        <v/>
      </c>
      <c r="AT1414" s="37" t="str">
        <f t="shared" si="335"/>
        <v/>
      </c>
      <c r="AV1414" s="22" t="str">
        <f t="shared" si="336"/>
        <v/>
      </c>
    </row>
    <row r="1415" spans="1:48" x14ac:dyDescent="0.25">
      <c r="A1415" s="14"/>
      <c r="B1415" s="145"/>
      <c r="C1415" s="146"/>
      <c r="D1415" s="147"/>
      <c r="E1415" s="147"/>
      <c r="F1415" s="148"/>
      <c r="G1415" s="149"/>
      <c r="H1415" s="150"/>
      <c r="I1415" s="151"/>
      <c r="J1415" s="152"/>
      <c r="K1415" s="14"/>
      <c r="L1415" s="162" t="str">
        <f t="shared" si="328"/>
        <v/>
      </c>
      <c r="M1415" s="163" t="str">
        <f t="shared" si="329"/>
        <v/>
      </c>
      <c r="N1415" s="164" t="str">
        <f t="shared" si="332"/>
        <v/>
      </c>
      <c r="O1415" s="14"/>
      <c r="P1415" s="172" t="str">
        <f>IF(I1415='Intro &amp; Setup'!$AC$49, Schedule!$P$7, "")</f>
        <v/>
      </c>
      <c r="Q1415" s="14"/>
      <c r="S1415" s="12" t="str">
        <f t="shared" si="330"/>
        <v/>
      </c>
      <c r="U1415" s="22">
        <f>IF(I1415='Intro &amp; Setup'!$AC$49, AF1415, 0)</f>
        <v>0</v>
      </c>
      <c r="V1415" s="57" t="str">
        <f t="shared" si="331"/>
        <v/>
      </c>
      <c r="X1415" s="5" t="str">
        <f t="shared" si="341"/>
        <v/>
      </c>
      <c r="Y1415" s="6" t="str">
        <f t="shared" si="341"/>
        <v/>
      </c>
      <c r="Z1415" s="7" t="str">
        <f t="shared" si="341"/>
        <v/>
      </c>
      <c r="AA1415" s="6"/>
      <c r="AB1415" s="32" t="str">
        <f t="shared" ca="1" si="342"/>
        <v/>
      </c>
      <c r="AC1415" s="59" t="str">
        <f t="shared" ca="1" si="342"/>
        <v/>
      </c>
      <c r="AD1415" s="60" t="str">
        <f t="shared" ca="1" si="342"/>
        <v/>
      </c>
      <c r="AE1415" s="59"/>
      <c r="AF1415" s="22" t="str">
        <f>IF(AND(I1415="", J1415=""), "", IF(AND(J1415="", 'Intro &amp; Setup'!$K$42&gt;0), 'Intro &amp; Setup'!$K$42, J1415))</f>
        <v/>
      </c>
      <c r="AO1415" s="37" t="str">
        <f>IF(B1415="", "", IF(COUNTIF($B$9:B1414, B1415)&gt;0, "", B1415))</f>
        <v/>
      </c>
      <c r="AP1415" s="37" t="str">
        <f t="shared" si="333"/>
        <v/>
      </c>
      <c r="AQ1415" s="37">
        <v>1407</v>
      </c>
      <c r="AR1415" s="37" t="str">
        <f t="shared" si="334"/>
        <v/>
      </c>
      <c r="AT1415" s="37" t="str">
        <f t="shared" si="335"/>
        <v/>
      </c>
      <c r="AV1415" s="22" t="str">
        <f t="shared" si="336"/>
        <v/>
      </c>
    </row>
    <row r="1416" spans="1:48" x14ac:dyDescent="0.25">
      <c r="A1416" s="14"/>
      <c r="B1416" s="145"/>
      <c r="C1416" s="146"/>
      <c r="D1416" s="147"/>
      <c r="E1416" s="147"/>
      <c r="F1416" s="148"/>
      <c r="G1416" s="149"/>
      <c r="H1416" s="150"/>
      <c r="I1416" s="151"/>
      <c r="J1416" s="152"/>
      <c r="K1416" s="14"/>
      <c r="L1416" s="162" t="str">
        <f t="shared" si="328"/>
        <v/>
      </c>
      <c r="M1416" s="163" t="str">
        <f t="shared" si="329"/>
        <v/>
      </c>
      <c r="N1416" s="164" t="str">
        <f t="shared" si="332"/>
        <v/>
      </c>
      <c r="O1416" s="14"/>
      <c r="P1416" s="172" t="str">
        <f>IF(I1416='Intro &amp; Setup'!$AC$49, Schedule!$P$7, "")</f>
        <v/>
      </c>
      <c r="Q1416" s="14"/>
      <c r="S1416" s="12" t="str">
        <f t="shared" si="330"/>
        <v/>
      </c>
      <c r="U1416" s="22">
        <f>IF(I1416='Intro &amp; Setup'!$AC$49, AF1416, 0)</f>
        <v>0</v>
      </c>
      <c r="V1416" s="57" t="str">
        <f t="shared" si="331"/>
        <v/>
      </c>
      <c r="X1416" s="5" t="str">
        <f t="shared" si="341"/>
        <v/>
      </c>
      <c r="Y1416" s="6" t="str">
        <f t="shared" si="341"/>
        <v/>
      </c>
      <c r="Z1416" s="7" t="str">
        <f t="shared" si="341"/>
        <v/>
      </c>
      <c r="AA1416" s="6"/>
      <c r="AB1416" s="32" t="str">
        <f t="shared" ca="1" si="342"/>
        <v/>
      </c>
      <c r="AC1416" s="59" t="str">
        <f t="shared" ca="1" si="342"/>
        <v/>
      </c>
      <c r="AD1416" s="60" t="str">
        <f t="shared" ca="1" si="342"/>
        <v/>
      </c>
      <c r="AE1416" s="59"/>
      <c r="AF1416" s="22" t="str">
        <f>IF(AND(I1416="", J1416=""), "", IF(AND(J1416="", 'Intro &amp; Setup'!$K$42&gt;0), 'Intro &amp; Setup'!$K$42, J1416))</f>
        <v/>
      </c>
      <c r="AO1416" s="37" t="str">
        <f>IF(B1416="", "", IF(COUNTIF($B$9:B1415, B1416)&gt;0, "", B1416))</f>
        <v/>
      </c>
      <c r="AP1416" s="37" t="str">
        <f t="shared" si="333"/>
        <v/>
      </c>
      <c r="AQ1416" s="37">
        <v>1408</v>
      </c>
      <c r="AR1416" s="37" t="str">
        <f t="shared" si="334"/>
        <v/>
      </c>
      <c r="AT1416" s="37" t="str">
        <f t="shared" si="335"/>
        <v/>
      </c>
      <c r="AV1416" s="22" t="str">
        <f t="shared" si="336"/>
        <v/>
      </c>
    </row>
    <row r="1417" spans="1:48" x14ac:dyDescent="0.25">
      <c r="A1417" s="14"/>
      <c r="B1417" s="145"/>
      <c r="C1417" s="146"/>
      <c r="D1417" s="147"/>
      <c r="E1417" s="147"/>
      <c r="F1417" s="148"/>
      <c r="G1417" s="149"/>
      <c r="H1417" s="150"/>
      <c r="I1417" s="151"/>
      <c r="J1417" s="152"/>
      <c r="K1417" s="14"/>
      <c r="L1417" s="162" t="str">
        <f t="shared" ref="L1417:L1480" si="343">IF(I1417="", "", IFERROR((SUMIF($S$9:$S$5008, S1417, $U$9:$U$5008))-(INDEX($AJ$3:$AJ$14, MATCH(S1417, $AI$3:$AI$14, 0))), ""))</f>
        <v/>
      </c>
      <c r="M1417" s="163" t="str">
        <f t="shared" ref="M1417:M1480" si="344">IF(H1417="", "", (SUMIF($H$9:$H$5008, "&lt;" &amp; V1417, $U$9:$U$5008))-(SUMIF($AH$3:$AH$14, "&lt;" &amp; V1417, $AJ$3:$AJ$14)))</f>
        <v/>
      </c>
      <c r="N1417" s="164" t="str">
        <f t="shared" si="332"/>
        <v/>
      </c>
      <c r="O1417" s="14"/>
      <c r="P1417" s="172" t="str">
        <f>IF(I1417='Intro &amp; Setup'!$AC$49, Schedule!$P$7, "")</f>
        <v/>
      </c>
      <c r="Q1417" s="14"/>
      <c r="S1417" s="12" t="str">
        <f t="shared" ref="S1417:S1480" si="345">IF(H1417="", "", TEXT(H1417, "mmmm yyyy"))</f>
        <v/>
      </c>
      <c r="U1417" s="22">
        <f>IF(I1417='Intro &amp; Setup'!$AC$49, AF1417, 0)</f>
        <v>0</v>
      </c>
      <c r="V1417" s="57" t="str">
        <f t="shared" ref="V1417:V1480" si="346">IF(H1417="", "", DATE(YEAR(H1417), MONTH(H1417), DAY(1)))</f>
        <v/>
      </c>
      <c r="X1417" s="5" t="str">
        <f t="shared" si="341"/>
        <v/>
      </c>
      <c r="Y1417" s="6" t="str">
        <f t="shared" si="341"/>
        <v/>
      </c>
      <c r="Z1417" s="7" t="str">
        <f t="shared" si="341"/>
        <v/>
      </c>
      <c r="AA1417" s="6"/>
      <c r="AB1417" s="32" t="str">
        <f t="shared" ca="1" si="342"/>
        <v/>
      </c>
      <c r="AC1417" s="59" t="str">
        <f t="shared" ca="1" si="342"/>
        <v/>
      </c>
      <c r="AD1417" s="60" t="str">
        <f t="shared" ca="1" si="342"/>
        <v/>
      </c>
      <c r="AE1417" s="59"/>
      <c r="AF1417" s="22" t="str">
        <f>IF(AND(I1417="", J1417=""), "", IF(AND(J1417="", 'Intro &amp; Setup'!$K$42&gt;0), 'Intro &amp; Setup'!$K$42, J1417))</f>
        <v/>
      </c>
      <c r="AO1417" s="37" t="str">
        <f>IF(B1417="", "", IF(COUNTIF($B$9:B1416, B1417)&gt;0, "", B1417))</f>
        <v/>
      </c>
      <c r="AP1417" s="37" t="str">
        <f t="shared" si="333"/>
        <v/>
      </c>
      <c r="AQ1417" s="37">
        <v>1409</v>
      </c>
      <c r="AR1417" s="37" t="str">
        <f t="shared" si="334"/>
        <v/>
      </c>
      <c r="AT1417" s="37" t="str">
        <f t="shared" si="335"/>
        <v/>
      </c>
      <c r="AV1417" s="22" t="str">
        <f t="shared" si="336"/>
        <v/>
      </c>
    </row>
    <row r="1418" spans="1:48" x14ac:dyDescent="0.25">
      <c r="A1418" s="14"/>
      <c r="B1418" s="145"/>
      <c r="C1418" s="146"/>
      <c r="D1418" s="147"/>
      <c r="E1418" s="147"/>
      <c r="F1418" s="148"/>
      <c r="G1418" s="149"/>
      <c r="H1418" s="150"/>
      <c r="I1418" s="151"/>
      <c r="J1418" s="152"/>
      <c r="K1418" s="14"/>
      <c r="L1418" s="162" t="str">
        <f t="shared" si="343"/>
        <v/>
      </c>
      <c r="M1418" s="163" t="str">
        <f t="shared" si="344"/>
        <v/>
      </c>
      <c r="N1418" s="164" t="str">
        <f t="shared" ref="N1418:N1481" si="347">IF(OR(L1418="", M1418=""), "", L1418+M1418)</f>
        <v/>
      </c>
      <c r="O1418" s="14"/>
      <c r="P1418" s="172" t="str">
        <f>IF(I1418='Intro &amp; Setup'!$AC$49, Schedule!$P$7, "")</f>
        <v/>
      </c>
      <c r="Q1418" s="14"/>
      <c r="S1418" s="12" t="str">
        <f t="shared" si="345"/>
        <v/>
      </c>
      <c r="U1418" s="22">
        <f>IF(I1418='Intro &amp; Setup'!$AC$49, AF1418, 0)</f>
        <v>0</v>
      </c>
      <c r="V1418" s="57" t="str">
        <f t="shared" si="346"/>
        <v/>
      </c>
      <c r="X1418" s="5" t="str">
        <f t="shared" si="341"/>
        <v/>
      </c>
      <c r="Y1418" s="6" t="str">
        <f t="shared" si="341"/>
        <v/>
      </c>
      <c r="Z1418" s="7" t="str">
        <f t="shared" si="341"/>
        <v/>
      </c>
      <c r="AA1418" s="6"/>
      <c r="AB1418" s="32" t="str">
        <f t="shared" ca="1" si="342"/>
        <v/>
      </c>
      <c r="AC1418" s="59" t="str">
        <f t="shared" ca="1" si="342"/>
        <v/>
      </c>
      <c r="AD1418" s="60" t="str">
        <f t="shared" ca="1" si="342"/>
        <v/>
      </c>
      <c r="AE1418" s="59"/>
      <c r="AF1418" s="22" t="str">
        <f>IF(AND(I1418="", J1418=""), "", IF(AND(J1418="", 'Intro &amp; Setup'!$K$42&gt;0), 'Intro &amp; Setup'!$K$42, J1418))</f>
        <v/>
      </c>
      <c r="AO1418" s="37" t="str">
        <f>IF(B1418="", "", IF(COUNTIF($B$9:B1417, B1418)&gt;0, "", B1418))</f>
        <v/>
      </c>
      <c r="AP1418" s="37" t="str">
        <f t="shared" ref="AP1418:AP1481" si="348">IF(AO1418="", "", COUNTIF($AO$9:$AO$5008, "&lt;"&amp;AO1418)+1-$AP$7)</f>
        <v/>
      </c>
      <c r="AQ1418" s="37">
        <v>1410</v>
      </c>
      <c r="AR1418" s="37" t="str">
        <f t="shared" ref="AR1418:AR1481" si="349">IFERROR(INDEX($AO$9:$AO$5008, MATCH(AQ1418, $AP$9:$AP$5008, 0)), "")</f>
        <v/>
      </c>
      <c r="AT1418" s="37" t="str">
        <f t="shared" ref="AT1418:AT1481" si="350">IF($B1418=$AT$6, $S1418, "")</f>
        <v/>
      </c>
      <c r="AV1418" s="22" t="str">
        <f t="shared" ref="AV1418:AV1481" si="351">IF(AND($AT$6=$B1418, $I1418=$I$5), $J1418, "")</f>
        <v/>
      </c>
    </row>
    <row r="1419" spans="1:48" x14ac:dyDescent="0.25">
      <c r="A1419" s="14"/>
      <c r="B1419" s="145"/>
      <c r="C1419" s="146"/>
      <c r="D1419" s="147"/>
      <c r="E1419" s="147"/>
      <c r="F1419" s="148"/>
      <c r="G1419" s="149"/>
      <c r="H1419" s="150"/>
      <c r="I1419" s="151"/>
      <c r="J1419" s="152"/>
      <c r="K1419" s="14"/>
      <c r="L1419" s="162" t="str">
        <f t="shared" si="343"/>
        <v/>
      </c>
      <c r="M1419" s="163" t="str">
        <f t="shared" si="344"/>
        <v/>
      </c>
      <c r="N1419" s="164" t="str">
        <f t="shared" si="347"/>
        <v/>
      </c>
      <c r="O1419" s="14"/>
      <c r="P1419" s="172" t="str">
        <f>IF(I1419='Intro &amp; Setup'!$AC$49, Schedule!$P$7, "")</f>
        <v/>
      </c>
      <c r="Q1419" s="14"/>
      <c r="S1419" s="12" t="str">
        <f t="shared" si="345"/>
        <v/>
      </c>
      <c r="U1419" s="22">
        <f>IF(I1419='Intro &amp; Setup'!$AC$49, AF1419, 0)</f>
        <v>0</v>
      </c>
      <c r="V1419" s="57" t="str">
        <f t="shared" si="346"/>
        <v/>
      </c>
      <c r="X1419" s="5" t="str">
        <f t="shared" si="341"/>
        <v/>
      </c>
      <c r="Y1419" s="6" t="str">
        <f t="shared" si="341"/>
        <v/>
      </c>
      <c r="Z1419" s="7" t="str">
        <f t="shared" si="341"/>
        <v/>
      </c>
      <c r="AA1419" s="6"/>
      <c r="AB1419" s="32" t="str">
        <f t="shared" ca="1" si="342"/>
        <v/>
      </c>
      <c r="AC1419" s="59" t="str">
        <f t="shared" ca="1" si="342"/>
        <v/>
      </c>
      <c r="AD1419" s="60" t="str">
        <f t="shared" ca="1" si="342"/>
        <v/>
      </c>
      <c r="AE1419" s="59"/>
      <c r="AF1419" s="22" t="str">
        <f>IF(AND(I1419="", J1419=""), "", IF(AND(J1419="", 'Intro &amp; Setup'!$K$42&gt;0), 'Intro &amp; Setup'!$K$42, J1419))</f>
        <v/>
      </c>
      <c r="AO1419" s="37" t="str">
        <f>IF(B1419="", "", IF(COUNTIF($B$9:B1418, B1419)&gt;0, "", B1419))</f>
        <v/>
      </c>
      <c r="AP1419" s="37" t="str">
        <f t="shared" si="348"/>
        <v/>
      </c>
      <c r="AQ1419" s="37">
        <v>1411</v>
      </c>
      <c r="AR1419" s="37" t="str">
        <f t="shared" si="349"/>
        <v/>
      </c>
      <c r="AT1419" s="37" t="str">
        <f t="shared" si="350"/>
        <v/>
      </c>
      <c r="AV1419" s="22" t="str">
        <f t="shared" si="351"/>
        <v/>
      </c>
    </row>
    <row r="1420" spans="1:48" x14ac:dyDescent="0.25">
      <c r="A1420" s="14"/>
      <c r="B1420" s="145"/>
      <c r="C1420" s="146"/>
      <c r="D1420" s="147"/>
      <c r="E1420" s="147"/>
      <c r="F1420" s="148"/>
      <c r="G1420" s="149"/>
      <c r="H1420" s="150"/>
      <c r="I1420" s="151"/>
      <c r="J1420" s="152"/>
      <c r="K1420" s="14"/>
      <c r="L1420" s="162" t="str">
        <f t="shared" si="343"/>
        <v/>
      </c>
      <c r="M1420" s="163" t="str">
        <f t="shared" si="344"/>
        <v/>
      </c>
      <c r="N1420" s="164" t="str">
        <f t="shared" si="347"/>
        <v/>
      </c>
      <c r="O1420" s="14"/>
      <c r="P1420" s="172" t="str">
        <f>IF(I1420='Intro &amp; Setup'!$AC$49, Schedule!$P$7, "")</f>
        <v/>
      </c>
      <c r="Q1420" s="14"/>
      <c r="S1420" s="12" t="str">
        <f t="shared" si="345"/>
        <v/>
      </c>
      <c r="U1420" s="22">
        <f>IF(I1420='Intro &amp; Setup'!$AC$49, AF1420, 0)</f>
        <v>0</v>
      </c>
      <c r="V1420" s="57" t="str">
        <f t="shared" si="346"/>
        <v/>
      </c>
      <c r="X1420" s="5" t="str">
        <f t="shared" si="341"/>
        <v/>
      </c>
      <c r="Y1420" s="6" t="str">
        <f t="shared" si="341"/>
        <v/>
      </c>
      <c r="Z1420" s="7" t="str">
        <f t="shared" si="341"/>
        <v/>
      </c>
      <c r="AA1420" s="6"/>
      <c r="AB1420" s="32" t="str">
        <f t="shared" ca="1" si="342"/>
        <v/>
      </c>
      <c r="AC1420" s="59" t="str">
        <f t="shared" ca="1" si="342"/>
        <v/>
      </c>
      <c r="AD1420" s="60" t="str">
        <f t="shared" ca="1" si="342"/>
        <v/>
      </c>
      <c r="AE1420" s="59"/>
      <c r="AF1420" s="22" t="str">
        <f>IF(AND(I1420="", J1420=""), "", IF(AND(J1420="", 'Intro &amp; Setup'!$K$42&gt;0), 'Intro &amp; Setup'!$K$42, J1420))</f>
        <v/>
      </c>
      <c r="AO1420" s="37" t="str">
        <f>IF(B1420="", "", IF(COUNTIF($B$9:B1419, B1420)&gt;0, "", B1420))</f>
        <v/>
      </c>
      <c r="AP1420" s="37" t="str">
        <f t="shared" si="348"/>
        <v/>
      </c>
      <c r="AQ1420" s="37">
        <v>1412</v>
      </c>
      <c r="AR1420" s="37" t="str">
        <f t="shared" si="349"/>
        <v/>
      </c>
      <c r="AT1420" s="37" t="str">
        <f t="shared" si="350"/>
        <v/>
      </c>
      <c r="AV1420" s="22" t="str">
        <f t="shared" si="351"/>
        <v/>
      </c>
    </row>
    <row r="1421" spans="1:48" x14ac:dyDescent="0.25">
      <c r="A1421" s="14"/>
      <c r="B1421" s="145"/>
      <c r="C1421" s="146"/>
      <c r="D1421" s="147"/>
      <c r="E1421" s="147"/>
      <c r="F1421" s="148"/>
      <c r="G1421" s="149"/>
      <c r="H1421" s="150"/>
      <c r="I1421" s="151"/>
      <c r="J1421" s="152"/>
      <c r="K1421" s="14"/>
      <c r="L1421" s="162" t="str">
        <f t="shared" si="343"/>
        <v/>
      </c>
      <c r="M1421" s="163" t="str">
        <f t="shared" si="344"/>
        <v/>
      </c>
      <c r="N1421" s="164" t="str">
        <f t="shared" si="347"/>
        <v/>
      </c>
      <c r="O1421" s="14"/>
      <c r="P1421" s="172" t="str">
        <f>IF(I1421='Intro &amp; Setup'!$AC$49, Schedule!$P$7, "")</f>
        <v/>
      </c>
      <c r="Q1421" s="14"/>
      <c r="S1421" s="12" t="str">
        <f t="shared" si="345"/>
        <v/>
      </c>
      <c r="U1421" s="22">
        <f>IF(I1421='Intro &amp; Setup'!$AC$49, AF1421, 0)</f>
        <v>0</v>
      </c>
      <c r="V1421" s="57" t="str">
        <f t="shared" si="346"/>
        <v/>
      </c>
      <c r="X1421" s="5" t="str">
        <f t="shared" si="341"/>
        <v/>
      </c>
      <c r="Y1421" s="6" t="str">
        <f t="shared" si="341"/>
        <v/>
      </c>
      <c r="Z1421" s="7" t="str">
        <f t="shared" si="341"/>
        <v/>
      </c>
      <c r="AA1421" s="6"/>
      <c r="AB1421" s="32" t="str">
        <f t="shared" ca="1" si="342"/>
        <v/>
      </c>
      <c r="AC1421" s="59" t="str">
        <f t="shared" ca="1" si="342"/>
        <v/>
      </c>
      <c r="AD1421" s="60" t="str">
        <f t="shared" ca="1" si="342"/>
        <v/>
      </c>
      <c r="AE1421" s="59"/>
      <c r="AF1421" s="22" t="str">
        <f>IF(AND(I1421="", J1421=""), "", IF(AND(J1421="", 'Intro &amp; Setup'!$K$42&gt;0), 'Intro &amp; Setup'!$K$42, J1421))</f>
        <v/>
      </c>
      <c r="AO1421" s="37" t="str">
        <f>IF(B1421="", "", IF(COUNTIF($B$9:B1420, B1421)&gt;0, "", B1421))</f>
        <v/>
      </c>
      <c r="AP1421" s="37" t="str">
        <f t="shared" si="348"/>
        <v/>
      </c>
      <c r="AQ1421" s="37">
        <v>1413</v>
      </c>
      <c r="AR1421" s="37" t="str">
        <f t="shared" si="349"/>
        <v/>
      </c>
      <c r="AT1421" s="37" t="str">
        <f t="shared" si="350"/>
        <v/>
      </c>
      <c r="AV1421" s="22" t="str">
        <f t="shared" si="351"/>
        <v/>
      </c>
    </row>
    <row r="1422" spans="1:48" x14ac:dyDescent="0.25">
      <c r="A1422" s="14"/>
      <c r="B1422" s="145"/>
      <c r="C1422" s="146"/>
      <c r="D1422" s="147"/>
      <c r="E1422" s="147"/>
      <c r="F1422" s="148"/>
      <c r="G1422" s="149"/>
      <c r="H1422" s="150"/>
      <c r="I1422" s="151"/>
      <c r="J1422" s="152"/>
      <c r="K1422" s="14"/>
      <c r="L1422" s="162" t="str">
        <f t="shared" si="343"/>
        <v/>
      </c>
      <c r="M1422" s="163" t="str">
        <f t="shared" si="344"/>
        <v/>
      </c>
      <c r="N1422" s="164" t="str">
        <f t="shared" si="347"/>
        <v/>
      </c>
      <c r="O1422" s="14"/>
      <c r="P1422" s="172" t="str">
        <f>IF(I1422='Intro &amp; Setup'!$AC$49, Schedule!$P$7, "")</f>
        <v/>
      </c>
      <c r="Q1422" s="14"/>
      <c r="S1422" s="12" t="str">
        <f t="shared" si="345"/>
        <v/>
      </c>
      <c r="U1422" s="22">
        <f>IF(I1422='Intro &amp; Setup'!$AC$49, AF1422, 0)</f>
        <v>0</v>
      </c>
      <c r="V1422" s="57" t="str">
        <f t="shared" si="346"/>
        <v/>
      </c>
      <c r="X1422" s="5" t="str">
        <f t="shared" si="341"/>
        <v/>
      </c>
      <c r="Y1422" s="6" t="str">
        <f t="shared" si="341"/>
        <v/>
      </c>
      <c r="Z1422" s="7" t="str">
        <f t="shared" si="341"/>
        <v/>
      </c>
      <c r="AA1422" s="6"/>
      <c r="AB1422" s="32" t="str">
        <f t="shared" ca="1" si="342"/>
        <v/>
      </c>
      <c r="AC1422" s="59" t="str">
        <f t="shared" ca="1" si="342"/>
        <v/>
      </c>
      <c r="AD1422" s="60" t="str">
        <f t="shared" ca="1" si="342"/>
        <v/>
      </c>
      <c r="AE1422" s="59"/>
      <c r="AF1422" s="22" t="str">
        <f>IF(AND(I1422="", J1422=""), "", IF(AND(J1422="", 'Intro &amp; Setup'!$K$42&gt;0), 'Intro &amp; Setup'!$K$42, J1422))</f>
        <v/>
      </c>
      <c r="AO1422" s="37" t="str">
        <f>IF(B1422="", "", IF(COUNTIF($B$9:B1421, B1422)&gt;0, "", B1422))</f>
        <v/>
      </c>
      <c r="AP1422" s="37" t="str">
        <f t="shared" si="348"/>
        <v/>
      </c>
      <c r="AQ1422" s="37">
        <v>1414</v>
      </c>
      <c r="AR1422" s="37" t="str">
        <f t="shared" si="349"/>
        <v/>
      </c>
      <c r="AT1422" s="37" t="str">
        <f t="shared" si="350"/>
        <v/>
      </c>
      <c r="AV1422" s="22" t="str">
        <f t="shared" si="351"/>
        <v/>
      </c>
    </row>
    <row r="1423" spans="1:48" x14ac:dyDescent="0.25">
      <c r="A1423" s="14"/>
      <c r="B1423" s="145"/>
      <c r="C1423" s="146"/>
      <c r="D1423" s="147"/>
      <c r="E1423" s="147"/>
      <c r="F1423" s="148"/>
      <c r="G1423" s="149"/>
      <c r="H1423" s="150"/>
      <c r="I1423" s="151"/>
      <c r="J1423" s="152"/>
      <c r="K1423" s="14"/>
      <c r="L1423" s="162" t="str">
        <f t="shared" si="343"/>
        <v/>
      </c>
      <c r="M1423" s="163" t="str">
        <f t="shared" si="344"/>
        <v/>
      </c>
      <c r="N1423" s="164" t="str">
        <f t="shared" si="347"/>
        <v/>
      </c>
      <c r="O1423" s="14"/>
      <c r="P1423" s="172" t="str">
        <f>IF(I1423='Intro &amp; Setup'!$AC$49, Schedule!$P$7, "")</f>
        <v/>
      </c>
      <c r="Q1423" s="14"/>
      <c r="S1423" s="12" t="str">
        <f t="shared" si="345"/>
        <v/>
      </c>
      <c r="U1423" s="22">
        <f>IF(I1423='Intro &amp; Setup'!$AC$49, AF1423, 0)</f>
        <v>0</v>
      </c>
      <c r="V1423" s="57" t="str">
        <f t="shared" si="346"/>
        <v/>
      </c>
      <c r="X1423" s="5" t="str">
        <f t="shared" si="341"/>
        <v/>
      </c>
      <c r="Y1423" s="6" t="str">
        <f t="shared" si="341"/>
        <v/>
      </c>
      <c r="Z1423" s="7" t="str">
        <f t="shared" si="341"/>
        <v/>
      </c>
      <c r="AA1423" s="6"/>
      <c r="AB1423" s="32" t="str">
        <f t="shared" ca="1" si="342"/>
        <v/>
      </c>
      <c r="AC1423" s="59" t="str">
        <f t="shared" ca="1" si="342"/>
        <v/>
      </c>
      <c r="AD1423" s="60" t="str">
        <f t="shared" ca="1" si="342"/>
        <v/>
      </c>
      <c r="AE1423" s="59"/>
      <c r="AF1423" s="22" t="str">
        <f>IF(AND(I1423="", J1423=""), "", IF(AND(J1423="", 'Intro &amp; Setup'!$K$42&gt;0), 'Intro &amp; Setup'!$K$42, J1423))</f>
        <v/>
      </c>
      <c r="AO1423" s="37" t="str">
        <f>IF(B1423="", "", IF(COUNTIF($B$9:B1422, B1423)&gt;0, "", B1423))</f>
        <v/>
      </c>
      <c r="AP1423" s="37" t="str">
        <f t="shared" si="348"/>
        <v/>
      </c>
      <c r="AQ1423" s="37">
        <v>1415</v>
      </c>
      <c r="AR1423" s="37" t="str">
        <f t="shared" si="349"/>
        <v/>
      </c>
      <c r="AT1423" s="37" t="str">
        <f t="shared" si="350"/>
        <v/>
      </c>
      <c r="AV1423" s="22" t="str">
        <f t="shared" si="351"/>
        <v/>
      </c>
    </row>
    <row r="1424" spans="1:48" x14ac:dyDescent="0.25">
      <c r="A1424" s="14"/>
      <c r="B1424" s="145"/>
      <c r="C1424" s="146"/>
      <c r="D1424" s="147"/>
      <c r="E1424" s="147"/>
      <c r="F1424" s="148"/>
      <c r="G1424" s="149"/>
      <c r="H1424" s="150"/>
      <c r="I1424" s="151"/>
      <c r="J1424" s="152"/>
      <c r="K1424" s="14"/>
      <c r="L1424" s="162" t="str">
        <f t="shared" si="343"/>
        <v/>
      </c>
      <c r="M1424" s="163" t="str">
        <f t="shared" si="344"/>
        <v/>
      </c>
      <c r="N1424" s="164" t="str">
        <f t="shared" si="347"/>
        <v/>
      </c>
      <c r="O1424" s="14"/>
      <c r="P1424" s="172" t="str">
        <f>IF(I1424='Intro &amp; Setup'!$AC$49, Schedule!$P$7, "")</f>
        <v/>
      </c>
      <c r="Q1424" s="14"/>
      <c r="S1424" s="12" t="str">
        <f t="shared" si="345"/>
        <v/>
      </c>
      <c r="U1424" s="22">
        <f>IF(I1424='Intro &amp; Setup'!$AC$49, AF1424, 0)</f>
        <v>0</v>
      </c>
      <c r="V1424" s="57" t="str">
        <f t="shared" si="346"/>
        <v/>
      </c>
      <c r="X1424" s="5" t="str">
        <f t="shared" si="341"/>
        <v/>
      </c>
      <c r="Y1424" s="6" t="str">
        <f t="shared" si="341"/>
        <v/>
      </c>
      <c r="Z1424" s="7" t="str">
        <f t="shared" si="341"/>
        <v/>
      </c>
      <c r="AA1424" s="6"/>
      <c r="AB1424" s="32" t="str">
        <f t="shared" ca="1" si="342"/>
        <v/>
      </c>
      <c r="AC1424" s="59" t="str">
        <f t="shared" ca="1" si="342"/>
        <v/>
      </c>
      <c r="AD1424" s="60" t="str">
        <f t="shared" ca="1" si="342"/>
        <v/>
      </c>
      <c r="AE1424" s="59"/>
      <c r="AF1424" s="22" t="str">
        <f>IF(AND(I1424="", J1424=""), "", IF(AND(J1424="", 'Intro &amp; Setup'!$K$42&gt;0), 'Intro &amp; Setup'!$K$42, J1424))</f>
        <v/>
      </c>
      <c r="AO1424" s="37" t="str">
        <f>IF(B1424="", "", IF(COUNTIF($B$9:B1423, B1424)&gt;0, "", B1424))</f>
        <v/>
      </c>
      <c r="AP1424" s="37" t="str">
        <f t="shared" si="348"/>
        <v/>
      </c>
      <c r="AQ1424" s="37">
        <v>1416</v>
      </c>
      <c r="AR1424" s="37" t="str">
        <f t="shared" si="349"/>
        <v/>
      </c>
      <c r="AT1424" s="37" t="str">
        <f t="shared" si="350"/>
        <v/>
      </c>
      <c r="AV1424" s="22" t="str">
        <f t="shared" si="351"/>
        <v/>
      </c>
    </row>
    <row r="1425" spans="1:48" x14ac:dyDescent="0.25">
      <c r="A1425" s="14"/>
      <c r="B1425" s="145"/>
      <c r="C1425" s="146"/>
      <c r="D1425" s="147"/>
      <c r="E1425" s="147"/>
      <c r="F1425" s="148"/>
      <c r="G1425" s="149"/>
      <c r="H1425" s="150"/>
      <c r="I1425" s="151"/>
      <c r="J1425" s="152"/>
      <c r="K1425" s="14"/>
      <c r="L1425" s="162" t="str">
        <f t="shared" si="343"/>
        <v/>
      </c>
      <c r="M1425" s="163" t="str">
        <f t="shared" si="344"/>
        <v/>
      </c>
      <c r="N1425" s="164" t="str">
        <f t="shared" si="347"/>
        <v/>
      </c>
      <c r="O1425" s="14"/>
      <c r="P1425" s="172" t="str">
        <f>IF(I1425='Intro &amp; Setup'!$AC$49, Schedule!$P$7, "")</f>
        <v/>
      </c>
      <c r="Q1425" s="14"/>
      <c r="S1425" s="12" t="str">
        <f t="shared" si="345"/>
        <v/>
      </c>
      <c r="U1425" s="22">
        <f>IF(I1425='Intro &amp; Setup'!$AC$49, AF1425, 0)</f>
        <v>0</v>
      </c>
      <c r="V1425" s="57" t="str">
        <f t="shared" si="346"/>
        <v/>
      </c>
      <c r="X1425" s="5" t="str">
        <f t="shared" si="341"/>
        <v/>
      </c>
      <c r="Y1425" s="6" t="str">
        <f t="shared" si="341"/>
        <v/>
      </c>
      <c r="Z1425" s="7" t="str">
        <f t="shared" si="341"/>
        <v/>
      </c>
      <c r="AA1425" s="6"/>
      <c r="AB1425" s="32" t="str">
        <f t="shared" ca="1" si="342"/>
        <v/>
      </c>
      <c r="AC1425" s="59" t="str">
        <f t="shared" ca="1" si="342"/>
        <v/>
      </c>
      <c r="AD1425" s="60" t="str">
        <f t="shared" ca="1" si="342"/>
        <v/>
      </c>
      <c r="AE1425" s="59"/>
      <c r="AF1425" s="22" t="str">
        <f>IF(AND(I1425="", J1425=""), "", IF(AND(J1425="", 'Intro &amp; Setup'!$K$42&gt;0), 'Intro &amp; Setup'!$K$42, J1425))</f>
        <v/>
      </c>
      <c r="AO1425" s="37" t="str">
        <f>IF(B1425="", "", IF(COUNTIF($B$9:B1424, B1425)&gt;0, "", B1425))</f>
        <v/>
      </c>
      <c r="AP1425" s="37" t="str">
        <f t="shared" si="348"/>
        <v/>
      </c>
      <c r="AQ1425" s="37">
        <v>1417</v>
      </c>
      <c r="AR1425" s="37" t="str">
        <f t="shared" si="349"/>
        <v/>
      </c>
      <c r="AT1425" s="37" t="str">
        <f t="shared" si="350"/>
        <v/>
      </c>
      <c r="AV1425" s="22" t="str">
        <f t="shared" si="351"/>
        <v/>
      </c>
    </row>
    <row r="1426" spans="1:48" x14ac:dyDescent="0.25">
      <c r="A1426" s="14"/>
      <c r="B1426" s="145"/>
      <c r="C1426" s="146"/>
      <c r="D1426" s="147"/>
      <c r="E1426" s="147"/>
      <c r="F1426" s="148"/>
      <c r="G1426" s="149"/>
      <c r="H1426" s="150"/>
      <c r="I1426" s="151"/>
      <c r="J1426" s="152"/>
      <c r="K1426" s="14"/>
      <c r="L1426" s="162" t="str">
        <f t="shared" si="343"/>
        <v/>
      </c>
      <c r="M1426" s="163" t="str">
        <f t="shared" si="344"/>
        <v/>
      </c>
      <c r="N1426" s="164" t="str">
        <f t="shared" si="347"/>
        <v/>
      </c>
      <c r="O1426" s="14"/>
      <c r="P1426" s="172" t="str">
        <f>IF(I1426='Intro &amp; Setup'!$AC$49, Schedule!$P$7, "")</f>
        <v/>
      </c>
      <c r="Q1426" s="14"/>
      <c r="S1426" s="12" t="str">
        <f t="shared" si="345"/>
        <v/>
      </c>
      <c r="U1426" s="22">
        <f>IF(I1426='Intro &amp; Setup'!$AC$49, AF1426, 0)</f>
        <v>0</v>
      </c>
      <c r="V1426" s="57" t="str">
        <f t="shared" si="346"/>
        <v/>
      </c>
      <c r="X1426" s="5" t="str">
        <f t="shared" si="341"/>
        <v/>
      </c>
      <c r="Y1426" s="6" t="str">
        <f t="shared" si="341"/>
        <v/>
      </c>
      <c r="Z1426" s="7" t="str">
        <f t="shared" si="341"/>
        <v/>
      </c>
      <c r="AA1426" s="6"/>
      <c r="AB1426" s="32" t="str">
        <f t="shared" ca="1" si="342"/>
        <v/>
      </c>
      <c r="AC1426" s="59" t="str">
        <f t="shared" ca="1" si="342"/>
        <v/>
      </c>
      <c r="AD1426" s="60" t="str">
        <f t="shared" ca="1" si="342"/>
        <v/>
      </c>
      <c r="AE1426" s="59"/>
      <c r="AF1426" s="22" t="str">
        <f>IF(AND(I1426="", J1426=""), "", IF(AND(J1426="", 'Intro &amp; Setup'!$K$42&gt;0), 'Intro &amp; Setup'!$K$42, J1426))</f>
        <v/>
      </c>
      <c r="AO1426" s="37" t="str">
        <f>IF(B1426="", "", IF(COUNTIF($B$9:B1425, B1426)&gt;0, "", B1426))</f>
        <v/>
      </c>
      <c r="AP1426" s="37" t="str">
        <f t="shared" si="348"/>
        <v/>
      </c>
      <c r="AQ1426" s="37">
        <v>1418</v>
      </c>
      <c r="AR1426" s="37" t="str">
        <f t="shared" si="349"/>
        <v/>
      </c>
      <c r="AT1426" s="37" t="str">
        <f t="shared" si="350"/>
        <v/>
      </c>
      <c r="AV1426" s="22" t="str">
        <f t="shared" si="351"/>
        <v/>
      </c>
    </row>
    <row r="1427" spans="1:48" x14ac:dyDescent="0.25">
      <c r="A1427" s="14"/>
      <c r="B1427" s="145"/>
      <c r="C1427" s="146"/>
      <c r="D1427" s="147"/>
      <c r="E1427" s="147"/>
      <c r="F1427" s="148"/>
      <c r="G1427" s="149"/>
      <c r="H1427" s="150"/>
      <c r="I1427" s="151"/>
      <c r="J1427" s="152"/>
      <c r="K1427" s="14"/>
      <c r="L1427" s="162" t="str">
        <f t="shared" si="343"/>
        <v/>
      </c>
      <c r="M1427" s="163" t="str">
        <f t="shared" si="344"/>
        <v/>
      </c>
      <c r="N1427" s="164" t="str">
        <f t="shared" si="347"/>
        <v/>
      </c>
      <c r="O1427" s="14"/>
      <c r="P1427" s="172" t="str">
        <f>IF(I1427='Intro &amp; Setup'!$AC$49, Schedule!$P$7, "")</f>
        <v/>
      </c>
      <c r="Q1427" s="14"/>
      <c r="S1427" s="12" t="str">
        <f t="shared" si="345"/>
        <v/>
      </c>
      <c r="U1427" s="22">
        <f>IF(I1427='Intro &amp; Setup'!$AC$49, AF1427, 0)</f>
        <v>0</v>
      </c>
      <c r="V1427" s="57" t="str">
        <f t="shared" si="346"/>
        <v/>
      </c>
      <c r="X1427" s="5" t="str">
        <f t="shared" si="341"/>
        <v/>
      </c>
      <c r="Y1427" s="6" t="str">
        <f t="shared" si="341"/>
        <v/>
      </c>
      <c r="Z1427" s="7" t="str">
        <f t="shared" si="341"/>
        <v/>
      </c>
      <c r="AA1427" s="6"/>
      <c r="AB1427" s="32" t="str">
        <f t="shared" ca="1" si="342"/>
        <v/>
      </c>
      <c r="AC1427" s="59" t="str">
        <f t="shared" ca="1" si="342"/>
        <v/>
      </c>
      <c r="AD1427" s="60" t="str">
        <f t="shared" ca="1" si="342"/>
        <v/>
      </c>
      <c r="AE1427" s="59"/>
      <c r="AF1427" s="22" t="str">
        <f>IF(AND(I1427="", J1427=""), "", IF(AND(J1427="", 'Intro &amp; Setup'!$K$42&gt;0), 'Intro &amp; Setup'!$K$42, J1427))</f>
        <v/>
      </c>
      <c r="AO1427" s="37" t="str">
        <f>IF(B1427="", "", IF(COUNTIF($B$9:B1426, B1427)&gt;0, "", B1427))</f>
        <v/>
      </c>
      <c r="AP1427" s="37" t="str">
        <f t="shared" si="348"/>
        <v/>
      </c>
      <c r="AQ1427" s="37">
        <v>1419</v>
      </c>
      <c r="AR1427" s="37" t="str">
        <f t="shared" si="349"/>
        <v/>
      </c>
      <c r="AT1427" s="37" t="str">
        <f t="shared" si="350"/>
        <v/>
      </c>
      <c r="AV1427" s="22" t="str">
        <f t="shared" si="351"/>
        <v/>
      </c>
    </row>
    <row r="1428" spans="1:48" x14ac:dyDescent="0.25">
      <c r="A1428" s="14"/>
      <c r="B1428" s="145"/>
      <c r="C1428" s="146"/>
      <c r="D1428" s="147"/>
      <c r="E1428" s="147"/>
      <c r="F1428" s="148"/>
      <c r="G1428" s="149"/>
      <c r="H1428" s="150"/>
      <c r="I1428" s="151"/>
      <c r="J1428" s="152"/>
      <c r="K1428" s="14"/>
      <c r="L1428" s="162" t="str">
        <f t="shared" si="343"/>
        <v/>
      </c>
      <c r="M1428" s="163" t="str">
        <f t="shared" si="344"/>
        <v/>
      </c>
      <c r="N1428" s="164" t="str">
        <f t="shared" si="347"/>
        <v/>
      </c>
      <c r="O1428" s="14"/>
      <c r="P1428" s="172" t="str">
        <f>IF(I1428='Intro &amp; Setup'!$AC$49, Schedule!$P$7, "")</f>
        <v/>
      </c>
      <c r="Q1428" s="14"/>
      <c r="S1428" s="12" t="str">
        <f t="shared" si="345"/>
        <v/>
      </c>
      <c r="U1428" s="22">
        <f>IF(I1428='Intro &amp; Setup'!$AC$49, AF1428, 0)</f>
        <v>0</v>
      </c>
      <c r="V1428" s="57" t="str">
        <f t="shared" si="346"/>
        <v/>
      </c>
      <c r="X1428" s="5" t="str">
        <f t="shared" si="341"/>
        <v/>
      </c>
      <c r="Y1428" s="6" t="str">
        <f t="shared" si="341"/>
        <v/>
      </c>
      <c r="Z1428" s="7" t="str">
        <f t="shared" si="341"/>
        <v/>
      </c>
      <c r="AA1428" s="6"/>
      <c r="AB1428" s="32" t="str">
        <f t="shared" ca="1" si="342"/>
        <v/>
      </c>
      <c r="AC1428" s="59" t="str">
        <f t="shared" ca="1" si="342"/>
        <v/>
      </c>
      <c r="AD1428" s="60" t="str">
        <f t="shared" ca="1" si="342"/>
        <v/>
      </c>
      <c r="AE1428" s="59"/>
      <c r="AF1428" s="22" t="str">
        <f>IF(AND(I1428="", J1428=""), "", IF(AND(J1428="", 'Intro &amp; Setup'!$K$42&gt;0), 'Intro &amp; Setup'!$K$42, J1428))</f>
        <v/>
      </c>
      <c r="AO1428" s="37" t="str">
        <f>IF(B1428="", "", IF(COUNTIF($B$9:B1427, B1428)&gt;0, "", B1428))</f>
        <v/>
      </c>
      <c r="AP1428" s="37" t="str">
        <f t="shared" si="348"/>
        <v/>
      </c>
      <c r="AQ1428" s="37">
        <v>1420</v>
      </c>
      <c r="AR1428" s="37" t="str">
        <f t="shared" si="349"/>
        <v/>
      </c>
      <c r="AT1428" s="37" t="str">
        <f t="shared" si="350"/>
        <v/>
      </c>
      <c r="AV1428" s="22" t="str">
        <f t="shared" si="351"/>
        <v/>
      </c>
    </row>
    <row r="1429" spans="1:48" x14ac:dyDescent="0.25">
      <c r="A1429" s="14"/>
      <c r="B1429" s="145"/>
      <c r="C1429" s="146"/>
      <c r="D1429" s="147"/>
      <c r="E1429" s="147"/>
      <c r="F1429" s="148"/>
      <c r="G1429" s="149"/>
      <c r="H1429" s="150"/>
      <c r="I1429" s="151"/>
      <c r="J1429" s="152"/>
      <c r="K1429" s="14"/>
      <c r="L1429" s="162" t="str">
        <f t="shared" si="343"/>
        <v/>
      </c>
      <c r="M1429" s="163" t="str">
        <f t="shared" si="344"/>
        <v/>
      </c>
      <c r="N1429" s="164" t="str">
        <f t="shared" si="347"/>
        <v/>
      </c>
      <c r="O1429" s="14"/>
      <c r="P1429" s="172" t="str">
        <f>IF(I1429='Intro &amp; Setup'!$AC$49, Schedule!$P$7, "")</f>
        <v/>
      </c>
      <c r="Q1429" s="14"/>
      <c r="S1429" s="12" t="str">
        <f t="shared" si="345"/>
        <v/>
      </c>
      <c r="U1429" s="22">
        <f>IF(I1429='Intro &amp; Setup'!$AC$49, AF1429, 0)</f>
        <v>0</v>
      </c>
      <c r="V1429" s="57" t="str">
        <f t="shared" si="346"/>
        <v/>
      </c>
      <c r="X1429" s="5" t="str">
        <f t="shared" ref="X1429:Z1448" si="352">IF($I1429="", "", IF($S1429=X$8, $I1429, ""))</f>
        <v/>
      </c>
      <c r="Y1429" s="6" t="str">
        <f t="shared" si="352"/>
        <v/>
      </c>
      <c r="Z1429" s="7" t="str">
        <f t="shared" si="352"/>
        <v/>
      </c>
      <c r="AA1429" s="6"/>
      <c r="AB1429" s="32" t="str">
        <f t="shared" ref="AB1429:AD1448" ca="1" si="353">IF($S1429=AB$8, $AF1429, "")</f>
        <v/>
      </c>
      <c r="AC1429" s="59" t="str">
        <f t="shared" ca="1" si="353"/>
        <v/>
      </c>
      <c r="AD1429" s="60" t="str">
        <f t="shared" ca="1" si="353"/>
        <v/>
      </c>
      <c r="AE1429" s="59"/>
      <c r="AF1429" s="22" t="str">
        <f>IF(AND(I1429="", J1429=""), "", IF(AND(J1429="", 'Intro &amp; Setup'!$K$42&gt;0), 'Intro &amp; Setup'!$K$42, J1429))</f>
        <v/>
      </c>
      <c r="AO1429" s="37" t="str">
        <f>IF(B1429="", "", IF(COUNTIF($B$9:B1428, B1429)&gt;0, "", B1429))</f>
        <v/>
      </c>
      <c r="AP1429" s="37" t="str">
        <f t="shared" si="348"/>
        <v/>
      </c>
      <c r="AQ1429" s="37">
        <v>1421</v>
      </c>
      <c r="AR1429" s="37" t="str">
        <f t="shared" si="349"/>
        <v/>
      </c>
      <c r="AT1429" s="37" t="str">
        <f t="shared" si="350"/>
        <v/>
      </c>
      <c r="AV1429" s="22" t="str">
        <f t="shared" si="351"/>
        <v/>
      </c>
    </row>
    <row r="1430" spans="1:48" x14ac:dyDescent="0.25">
      <c r="A1430" s="14"/>
      <c r="B1430" s="145"/>
      <c r="C1430" s="146"/>
      <c r="D1430" s="147"/>
      <c r="E1430" s="147"/>
      <c r="F1430" s="148"/>
      <c r="G1430" s="149"/>
      <c r="H1430" s="150"/>
      <c r="I1430" s="151"/>
      <c r="J1430" s="152"/>
      <c r="K1430" s="14"/>
      <c r="L1430" s="162" t="str">
        <f t="shared" si="343"/>
        <v/>
      </c>
      <c r="M1430" s="163" t="str">
        <f t="shared" si="344"/>
        <v/>
      </c>
      <c r="N1430" s="164" t="str">
        <f t="shared" si="347"/>
        <v/>
      </c>
      <c r="O1430" s="14"/>
      <c r="P1430" s="172" t="str">
        <f>IF(I1430='Intro &amp; Setup'!$AC$49, Schedule!$P$7, "")</f>
        <v/>
      </c>
      <c r="Q1430" s="14"/>
      <c r="S1430" s="12" t="str">
        <f t="shared" si="345"/>
        <v/>
      </c>
      <c r="U1430" s="22">
        <f>IF(I1430='Intro &amp; Setup'!$AC$49, AF1430, 0)</f>
        <v>0</v>
      </c>
      <c r="V1430" s="57" t="str">
        <f t="shared" si="346"/>
        <v/>
      </c>
      <c r="X1430" s="5" t="str">
        <f t="shared" si="352"/>
        <v/>
      </c>
      <c r="Y1430" s="6" t="str">
        <f t="shared" si="352"/>
        <v/>
      </c>
      <c r="Z1430" s="7" t="str">
        <f t="shared" si="352"/>
        <v/>
      </c>
      <c r="AA1430" s="6"/>
      <c r="AB1430" s="32" t="str">
        <f t="shared" ca="1" si="353"/>
        <v/>
      </c>
      <c r="AC1430" s="59" t="str">
        <f t="shared" ca="1" si="353"/>
        <v/>
      </c>
      <c r="AD1430" s="60" t="str">
        <f t="shared" ca="1" si="353"/>
        <v/>
      </c>
      <c r="AE1430" s="59"/>
      <c r="AF1430" s="22" t="str">
        <f>IF(AND(I1430="", J1430=""), "", IF(AND(J1430="", 'Intro &amp; Setup'!$K$42&gt;0), 'Intro &amp; Setup'!$K$42, J1430))</f>
        <v/>
      </c>
      <c r="AO1430" s="37" t="str">
        <f>IF(B1430="", "", IF(COUNTIF($B$9:B1429, B1430)&gt;0, "", B1430))</f>
        <v/>
      </c>
      <c r="AP1430" s="37" t="str">
        <f t="shared" si="348"/>
        <v/>
      </c>
      <c r="AQ1430" s="37">
        <v>1422</v>
      </c>
      <c r="AR1430" s="37" t="str">
        <f t="shared" si="349"/>
        <v/>
      </c>
      <c r="AT1430" s="37" t="str">
        <f t="shared" si="350"/>
        <v/>
      </c>
      <c r="AV1430" s="22" t="str">
        <f t="shared" si="351"/>
        <v/>
      </c>
    </row>
    <row r="1431" spans="1:48" x14ac:dyDescent="0.25">
      <c r="A1431" s="14"/>
      <c r="B1431" s="145"/>
      <c r="C1431" s="146"/>
      <c r="D1431" s="147"/>
      <c r="E1431" s="147"/>
      <c r="F1431" s="148"/>
      <c r="G1431" s="149"/>
      <c r="H1431" s="150"/>
      <c r="I1431" s="151"/>
      <c r="J1431" s="152"/>
      <c r="K1431" s="14"/>
      <c r="L1431" s="162" t="str">
        <f t="shared" si="343"/>
        <v/>
      </c>
      <c r="M1431" s="163" t="str">
        <f t="shared" si="344"/>
        <v/>
      </c>
      <c r="N1431" s="164" t="str">
        <f t="shared" si="347"/>
        <v/>
      </c>
      <c r="O1431" s="14"/>
      <c r="P1431" s="172" t="str">
        <f>IF(I1431='Intro &amp; Setup'!$AC$49, Schedule!$P$7, "")</f>
        <v/>
      </c>
      <c r="Q1431" s="14"/>
      <c r="S1431" s="12" t="str">
        <f t="shared" si="345"/>
        <v/>
      </c>
      <c r="U1431" s="22">
        <f>IF(I1431='Intro &amp; Setup'!$AC$49, AF1431, 0)</f>
        <v>0</v>
      </c>
      <c r="V1431" s="57" t="str">
        <f t="shared" si="346"/>
        <v/>
      </c>
      <c r="X1431" s="5" t="str">
        <f t="shared" si="352"/>
        <v/>
      </c>
      <c r="Y1431" s="6" t="str">
        <f t="shared" si="352"/>
        <v/>
      </c>
      <c r="Z1431" s="7" t="str">
        <f t="shared" si="352"/>
        <v/>
      </c>
      <c r="AA1431" s="6"/>
      <c r="AB1431" s="32" t="str">
        <f t="shared" ca="1" si="353"/>
        <v/>
      </c>
      <c r="AC1431" s="59" t="str">
        <f t="shared" ca="1" si="353"/>
        <v/>
      </c>
      <c r="AD1431" s="60" t="str">
        <f t="shared" ca="1" si="353"/>
        <v/>
      </c>
      <c r="AE1431" s="59"/>
      <c r="AF1431" s="22" t="str">
        <f>IF(AND(I1431="", J1431=""), "", IF(AND(J1431="", 'Intro &amp; Setup'!$K$42&gt;0), 'Intro &amp; Setup'!$K$42, J1431))</f>
        <v/>
      </c>
      <c r="AO1431" s="37" t="str">
        <f>IF(B1431="", "", IF(COUNTIF($B$9:B1430, B1431)&gt;0, "", B1431))</f>
        <v/>
      </c>
      <c r="AP1431" s="37" t="str">
        <f t="shared" si="348"/>
        <v/>
      </c>
      <c r="AQ1431" s="37">
        <v>1423</v>
      </c>
      <c r="AR1431" s="37" t="str">
        <f t="shared" si="349"/>
        <v/>
      </c>
      <c r="AT1431" s="37" t="str">
        <f t="shared" si="350"/>
        <v/>
      </c>
      <c r="AV1431" s="22" t="str">
        <f t="shared" si="351"/>
        <v/>
      </c>
    </row>
    <row r="1432" spans="1:48" x14ac:dyDescent="0.25">
      <c r="A1432" s="14"/>
      <c r="B1432" s="145"/>
      <c r="C1432" s="146"/>
      <c r="D1432" s="147"/>
      <c r="E1432" s="147"/>
      <c r="F1432" s="148"/>
      <c r="G1432" s="149"/>
      <c r="H1432" s="150"/>
      <c r="I1432" s="151"/>
      <c r="J1432" s="152"/>
      <c r="K1432" s="14"/>
      <c r="L1432" s="162" t="str">
        <f t="shared" si="343"/>
        <v/>
      </c>
      <c r="M1432" s="163" t="str">
        <f t="shared" si="344"/>
        <v/>
      </c>
      <c r="N1432" s="164" t="str">
        <f t="shared" si="347"/>
        <v/>
      </c>
      <c r="O1432" s="14"/>
      <c r="P1432" s="172" t="str">
        <f>IF(I1432='Intro &amp; Setup'!$AC$49, Schedule!$P$7, "")</f>
        <v/>
      </c>
      <c r="Q1432" s="14"/>
      <c r="S1432" s="12" t="str">
        <f t="shared" si="345"/>
        <v/>
      </c>
      <c r="U1432" s="22">
        <f>IF(I1432='Intro &amp; Setup'!$AC$49, AF1432, 0)</f>
        <v>0</v>
      </c>
      <c r="V1432" s="57" t="str">
        <f t="shared" si="346"/>
        <v/>
      </c>
      <c r="X1432" s="5" t="str">
        <f t="shared" si="352"/>
        <v/>
      </c>
      <c r="Y1432" s="6" t="str">
        <f t="shared" si="352"/>
        <v/>
      </c>
      <c r="Z1432" s="7" t="str">
        <f t="shared" si="352"/>
        <v/>
      </c>
      <c r="AA1432" s="6"/>
      <c r="AB1432" s="32" t="str">
        <f t="shared" ca="1" si="353"/>
        <v/>
      </c>
      <c r="AC1432" s="59" t="str">
        <f t="shared" ca="1" si="353"/>
        <v/>
      </c>
      <c r="AD1432" s="60" t="str">
        <f t="shared" ca="1" si="353"/>
        <v/>
      </c>
      <c r="AE1432" s="59"/>
      <c r="AF1432" s="22" t="str">
        <f>IF(AND(I1432="", J1432=""), "", IF(AND(J1432="", 'Intro &amp; Setup'!$K$42&gt;0), 'Intro &amp; Setup'!$K$42, J1432))</f>
        <v/>
      </c>
      <c r="AO1432" s="37" t="str">
        <f>IF(B1432="", "", IF(COUNTIF($B$9:B1431, B1432)&gt;0, "", B1432))</f>
        <v/>
      </c>
      <c r="AP1432" s="37" t="str">
        <f t="shared" si="348"/>
        <v/>
      </c>
      <c r="AQ1432" s="37">
        <v>1424</v>
      </c>
      <c r="AR1432" s="37" t="str">
        <f t="shared" si="349"/>
        <v/>
      </c>
      <c r="AT1432" s="37" t="str">
        <f t="shared" si="350"/>
        <v/>
      </c>
      <c r="AV1432" s="22" t="str">
        <f t="shared" si="351"/>
        <v/>
      </c>
    </row>
    <row r="1433" spans="1:48" x14ac:dyDescent="0.25">
      <c r="A1433" s="14"/>
      <c r="B1433" s="145"/>
      <c r="C1433" s="146"/>
      <c r="D1433" s="147"/>
      <c r="E1433" s="147"/>
      <c r="F1433" s="148"/>
      <c r="G1433" s="149"/>
      <c r="H1433" s="150"/>
      <c r="I1433" s="151"/>
      <c r="J1433" s="152"/>
      <c r="K1433" s="14"/>
      <c r="L1433" s="162" t="str">
        <f t="shared" si="343"/>
        <v/>
      </c>
      <c r="M1433" s="163" t="str">
        <f t="shared" si="344"/>
        <v/>
      </c>
      <c r="N1433" s="164" t="str">
        <f t="shared" si="347"/>
        <v/>
      </c>
      <c r="O1433" s="14"/>
      <c r="P1433" s="172" t="str">
        <f>IF(I1433='Intro &amp; Setup'!$AC$49, Schedule!$P$7, "")</f>
        <v/>
      </c>
      <c r="Q1433" s="14"/>
      <c r="S1433" s="12" t="str">
        <f t="shared" si="345"/>
        <v/>
      </c>
      <c r="U1433" s="22">
        <f>IF(I1433='Intro &amp; Setup'!$AC$49, AF1433, 0)</f>
        <v>0</v>
      </c>
      <c r="V1433" s="57" t="str">
        <f t="shared" si="346"/>
        <v/>
      </c>
      <c r="X1433" s="5" t="str">
        <f t="shared" si="352"/>
        <v/>
      </c>
      <c r="Y1433" s="6" t="str">
        <f t="shared" si="352"/>
        <v/>
      </c>
      <c r="Z1433" s="7" t="str">
        <f t="shared" si="352"/>
        <v/>
      </c>
      <c r="AA1433" s="6"/>
      <c r="AB1433" s="32" t="str">
        <f t="shared" ca="1" si="353"/>
        <v/>
      </c>
      <c r="AC1433" s="59" t="str">
        <f t="shared" ca="1" si="353"/>
        <v/>
      </c>
      <c r="AD1433" s="60" t="str">
        <f t="shared" ca="1" si="353"/>
        <v/>
      </c>
      <c r="AE1433" s="59"/>
      <c r="AF1433" s="22" t="str">
        <f>IF(AND(I1433="", J1433=""), "", IF(AND(J1433="", 'Intro &amp; Setup'!$K$42&gt;0), 'Intro &amp; Setup'!$K$42, J1433))</f>
        <v/>
      </c>
      <c r="AO1433" s="37" t="str">
        <f>IF(B1433="", "", IF(COUNTIF($B$9:B1432, B1433)&gt;0, "", B1433))</f>
        <v/>
      </c>
      <c r="AP1433" s="37" t="str">
        <f t="shared" si="348"/>
        <v/>
      </c>
      <c r="AQ1433" s="37">
        <v>1425</v>
      </c>
      <c r="AR1433" s="37" t="str">
        <f t="shared" si="349"/>
        <v/>
      </c>
      <c r="AT1433" s="37" t="str">
        <f t="shared" si="350"/>
        <v/>
      </c>
      <c r="AV1433" s="22" t="str">
        <f t="shared" si="351"/>
        <v/>
      </c>
    </row>
    <row r="1434" spans="1:48" x14ac:dyDescent="0.25">
      <c r="A1434" s="14"/>
      <c r="B1434" s="145"/>
      <c r="C1434" s="146"/>
      <c r="D1434" s="147"/>
      <c r="E1434" s="147"/>
      <c r="F1434" s="148"/>
      <c r="G1434" s="149"/>
      <c r="H1434" s="150"/>
      <c r="I1434" s="151"/>
      <c r="J1434" s="152"/>
      <c r="K1434" s="14"/>
      <c r="L1434" s="162" t="str">
        <f t="shared" si="343"/>
        <v/>
      </c>
      <c r="M1434" s="163" t="str">
        <f t="shared" si="344"/>
        <v/>
      </c>
      <c r="N1434" s="164" t="str">
        <f t="shared" si="347"/>
        <v/>
      </c>
      <c r="O1434" s="14"/>
      <c r="P1434" s="172" t="str">
        <f>IF(I1434='Intro &amp; Setup'!$AC$49, Schedule!$P$7, "")</f>
        <v/>
      </c>
      <c r="Q1434" s="14"/>
      <c r="S1434" s="12" t="str">
        <f t="shared" si="345"/>
        <v/>
      </c>
      <c r="U1434" s="22">
        <f>IF(I1434='Intro &amp; Setup'!$AC$49, AF1434, 0)</f>
        <v>0</v>
      </c>
      <c r="V1434" s="57" t="str">
        <f t="shared" si="346"/>
        <v/>
      </c>
      <c r="X1434" s="5" t="str">
        <f t="shared" si="352"/>
        <v/>
      </c>
      <c r="Y1434" s="6" t="str">
        <f t="shared" si="352"/>
        <v/>
      </c>
      <c r="Z1434" s="7" t="str">
        <f t="shared" si="352"/>
        <v/>
      </c>
      <c r="AA1434" s="6"/>
      <c r="AB1434" s="32" t="str">
        <f t="shared" ca="1" si="353"/>
        <v/>
      </c>
      <c r="AC1434" s="59" t="str">
        <f t="shared" ca="1" si="353"/>
        <v/>
      </c>
      <c r="AD1434" s="60" t="str">
        <f t="shared" ca="1" si="353"/>
        <v/>
      </c>
      <c r="AE1434" s="59"/>
      <c r="AF1434" s="22" t="str">
        <f>IF(AND(I1434="", J1434=""), "", IF(AND(J1434="", 'Intro &amp; Setup'!$K$42&gt;0), 'Intro &amp; Setup'!$K$42, J1434))</f>
        <v/>
      </c>
      <c r="AO1434" s="37" t="str">
        <f>IF(B1434="", "", IF(COUNTIF($B$9:B1433, B1434)&gt;0, "", B1434))</f>
        <v/>
      </c>
      <c r="AP1434" s="37" t="str">
        <f t="shared" si="348"/>
        <v/>
      </c>
      <c r="AQ1434" s="37">
        <v>1426</v>
      </c>
      <c r="AR1434" s="37" t="str">
        <f t="shared" si="349"/>
        <v/>
      </c>
      <c r="AT1434" s="37" t="str">
        <f t="shared" si="350"/>
        <v/>
      </c>
      <c r="AV1434" s="22" t="str">
        <f t="shared" si="351"/>
        <v/>
      </c>
    </row>
    <row r="1435" spans="1:48" x14ac:dyDescent="0.25">
      <c r="A1435" s="14"/>
      <c r="B1435" s="145"/>
      <c r="C1435" s="146"/>
      <c r="D1435" s="147"/>
      <c r="E1435" s="147"/>
      <c r="F1435" s="148"/>
      <c r="G1435" s="149"/>
      <c r="H1435" s="150"/>
      <c r="I1435" s="151"/>
      <c r="J1435" s="152"/>
      <c r="K1435" s="14"/>
      <c r="L1435" s="162" t="str">
        <f t="shared" si="343"/>
        <v/>
      </c>
      <c r="M1435" s="163" t="str">
        <f t="shared" si="344"/>
        <v/>
      </c>
      <c r="N1435" s="164" t="str">
        <f t="shared" si="347"/>
        <v/>
      </c>
      <c r="O1435" s="14"/>
      <c r="P1435" s="172" t="str">
        <f>IF(I1435='Intro &amp; Setup'!$AC$49, Schedule!$P$7, "")</f>
        <v/>
      </c>
      <c r="Q1435" s="14"/>
      <c r="S1435" s="12" t="str">
        <f t="shared" si="345"/>
        <v/>
      </c>
      <c r="U1435" s="22">
        <f>IF(I1435='Intro &amp; Setup'!$AC$49, AF1435, 0)</f>
        <v>0</v>
      </c>
      <c r="V1435" s="57" t="str">
        <f t="shared" si="346"/>
        <v/>
      </c>
      <c r="X1435" s="5" t="str">
        <f t="shared" si="352"/>
        <v/>
      </c>
      <c r="Y1435" s="6" t="str">
        <f t="shared" si="352"/>
        <v/>
      </c>
      <c r="Z1435" s="7" t="str">
        <f t="shared" si="352"/>
        <v/>
      </c>
      <c r="AA1435" s="6"/>
      <c r="AB1435" s="32" t="str">
        <f t="shared" ca="1" si="353"/>
        <v/>
      </c>
      <c r="AC1435" s="59" t="str">
        <f t="shared" ca="1" si="353"/>
        <v/>
      </c>
      <c r="AD1435" s="60" t="str">
        <f t="shared" ca="1" si="353"/>
        <v/>
      </c>
      <c r="AE1435" s="59"/>
      <c r="AF1435" s="22" t="str">
        <f>IF(AND(I1435="", J1435=""), "", IF(AND(J1435="", 'Intro &amp; Setup'!$K$42&gt;0), 'Intro &amp; Setup'!$K$42, J1435))</f>
        <v/>
      </c>
      <c r="AO1435" s="37" t="str">
        <f>IF(B1435="", "", IF(COUNTIF($B$9:B1434, B1435)&gt;0, "", B1435))</f>
        <v/>
      </c>
      <c r="AP1435" s="37" t="str">
        <f t="shared" si="348"/>
        <v/>
      </c>
      <c r="AQ1435" s="37">
        <v>1427</v>
      </c>
      <c r="AR1435" s="37" t="str">
        <f t="shared" si="349"/>
        <v/>
      </c>
      <c r="AT1435" s="37" t="str">
        <f t="shared" si="350"/>
        <v/>
      </c>
      <c r="AV1435" s="22" t="str">
        <f t="shared" si="351"/>
        <v/>
      </c>
    </row>
    <row r="1436" spans="1:48" x14ac:dyDescent="0.25">
      <c r="A1436" s="14"/>
      <c r="B1436" s="145"/>
      <c r="C1436" s="146"/>
      <c r="D1436" s="147"/>
      <c r="E1436" s="147"/>
      <c r="F1436" s="148"/>
      <c r="G1436" s="149"/>
      <c r="H1436" s="150"/>
      <c r="I1436" s="151"/>
      <c r="J1436" s="152"/>
      <c r="K1436" s="14"/>
      <c r="L1436" s="162" t="str">
        <f t="shared" si="343"/>
        <v/>
      </c>
      <c r="M1436" s="163" t="str">
        <f t="shared" si="344"/>
        <v/>
      </c>
      <c r="N1436" s="164" t="str">
        <f t="shared" si="347"/>
        <v/>
      </c>
      <c r="O1436" s="14"/>
      <c r="P1436" s="172" t="str">
        <f>IF(I1436='Intro &amp; Setup'!$AC$49, Schedule!$P$7, "")</f>
        <v/>
      </c>
      <c r="Q1436" s="14"/>
      <c r="S1436" s="12" t="str">
        <f t="shared" si="345"/>
        <v/>
      </c>
      <c r="U1436" s="22">
        <f>IF(I1436='Intro &amp; Setup'!$AC$49, AF1436, 0)</f>
        <v>0</v>
      </c>
      <c r="V1436" s="57" t="str">
        <f t="shared" si="346"/>
        <v/>
      </c>
      <c r="X1436" s="5" t="str">
        <f t="shared" si="352"/>
        <v/>
      </c>
      <c r="Y1436" s="6" t="str">
        <f t="shared" si="352"/>
        <v/>
      </c>
      <c r="Z1436" s="7" t="str">
        <f t="shared" si="352"/>
        <v/>
      </c>
      <c r="AA1436" s="6"/>
      <c r="AB1436" s="32" t="str">
        <f t="shared" ca="1" si="353"/>
        <v/>
      </c>
      <c r="AC1436" s="59" t="str">
        <f t="shared" ca="1" si="353"/>
        <v/>
      </c>
      <c r="AD1436" s="60" t="str">
        <f t="shared" ca="1" si="353"/>
        <v/>
      </c>
      <c r="AE1436" s="59"/>
      <c r="AF1436" s="22" t="str">
        <f>IF(AND(I1436="", J1436=""), "", IF(AND(J1436="", 'Intro &amp; Setup'!$K$42&gt;0), 'Intro &amp; Setup'!$K$42, J1436))</f>
        <v/>
      </c>
      <c r="AO1436" s="37" t="str">
        <f>IF(B1436="", "", IF(COUNTIF($B$9:B1435, B1436)&gt;0, "", B1436))</f>
        <v/>
      </c>
      <c r="AP1436" s="37" t="str">
        <f t="shared" si="348"/>
        <v/>
      </c>
      <c r="AQ1436" s="37">
        <v>1428</v>
      </c>
      <c r="AR1436" s="37" t="str">
        <f t="shared" si="349"/>
        <v/>
      </c>
      <c r="AT1436" s="37" t="str">
        <f t="shared" si="350"/>
        <v/>
      </c>
      <c r="AV1436" s="22" t="str">
        <f t="shared" si="351"/>
        <v/>
      </c>
    </row>
    <row r="1437" spans="1:48" x14ac:dyDescent="0.25">
      <c r="A1437" s="14"/>
      <c r="B1437" s="145"/>
      <c r="C1437" s="146"/>
      <c r="D1437" s="147"/>
      <c r="E1437" s="147"/>
      <c r="F1437" s="148"/>
      <c r="G1437" s="149"/>
      <c r="H1437" s="150"/>
      <c r="I1437" s="151"/>
      <c r="J1437" s="152"/>
      <c r="K1437" s="14"/>
      <c r="L1437" s="162" t="str">
        <f t="shared" si="343"/>
        <v/>
      </c>
      <c r="M1437" s="163" t="str">
        <f t="shared" si="344"/>
        <v/>
      </c>
      <c r="N1437" s="164" t="str">
        <f t="shared" si="347"/>
        <v/>
      </c>
      <c r="O1437" s="14"/>
      <c r="P1437" s="172" t="str">
        <f>IF(I1437='Intro &amp; Setup'!$AC$49, Schedule!$P$7, "")</f>
        <v/>
      </c>
      <c r="Q1437" s="14"/>
      <c r="S1437" s="12" t="str">
        <f t="shared" si="345"/>
        <v/>
      </c>
      <c r="U1437" s="22">
        <f>IF(I1437='Intro &amp; Setup'!$AC$49, AF1437, 0)</f>
        <v>0</v>
      </c>
      <c r="V1437" s="57" t="str">
        <f t="shared" si="346"/>
        <v/>
      </c>
      <c r="X1437" s="5" t="str">
        <f t="shared" si="352"/>
        <v/>
      </c>
      <c r="Y1437" s="6" t="str">
        <f t="shared" si="352"/>
        <v/>
      </c>
      <c r="Z1437" s="7" t="str">
        <f t="shared" si="352"/>
        <v/>
      </c>
      <c r="AA1437" s="6"/>
      <c r="AB1437" s="32" t="str">
        <f t="shared" ca="1" si="353"/>
        <v/>
      </c>
      <c r="AC1437" s="59" t="str">
        <f t="shared" ca="1" si="353"/>
        <v/>
      </c>
      <c r="AD1437" s="60" t="str">
        <f t="shared" ca="1" si="353"/>
        <v/>
      </c>
      <c r="AE1437" s="59"/>
      <c r="AF1437" s="22" t="str">
        <f>IF(AND(I1437="", J1437=""), "", IF(AND(J1437="", 'Intro &amp; Setup'!$K$42&gt;0), 'Intro &amp; Setup'!$K$42, J1437))</f>
        <v/>
      </c>
      <c r="AO1437" s="37" t="str">
        <f>IF(B1437="", "", IF(COUNTIF($B$9:B1436, B1437)&gt;0, "", B1437))</f>
        <v/>
      </c>
      <c r="AP1437" s="37" t="str">
        <f t="shared" si="348"/>
        <v/>
      </c>
      <c r="AQ1437" s="37">
        <v>1429</v>
      </c>
      <c r="AR1437" s="37" t="str">
        <f t="shared" si="349"/>
        <v/>
      </c>
      <c r="AT1437" s="37" t="str">
        <f t="shared" si="350"/>
        <v/>
      </c>
      <c r="AV1437" s="22" t="str">
        <f t="shared" si="351"/>
        <v/>
      </c>
    </row>
    <row r="1438" spans="1:48" x14ac:dyDescent="0.25">
      <c r="A1438" s="14"/>
      <c r="B1438" s="145"/>
      <c r="C1438" s="146"/>
      <c r="D1438" s="147"/>
      <c r="E1438" s="147"/>
      <c r="F1438" s="148"/>
      <c r="G1438" s="149"/>
      <c r="H1438" s="150"/>
      <c r="I1438" s="151"/>
      <c r="J1438" s="152"/>
      <c r="K1438" s="14"/>
      <c r="L1438" s="162" t="str">
        <f t="shared" si="343"/>
        <v/>
      </c>
      <c r="M1438" s="163" t="str">
        <f t="shared" si="344"/>
        <v/>
      </c>
      <c r="N1438" s="164" t="str">
        <f t="shared" si="347"/>
        <v/>
      </c>
      <c r="O1438" s="14"/>
      <c r="P1438" s="172" t="str">
        <f>IF(I1438='Intro &amp; Setup'!$AC$49, Schedule!$P$7, "")</f>
        <v/>
      </c>
      <c r="Q1438" s="14"/>
      <c r="S1438" s="12" t="str">
        <f t="shared" si="345"/>
        <v/>
      </c>
      <c r="U1438" s="22">
        <f>IF(I1438='Intro &amp; Setup'!$AC$49, AF1438, 0)</f>
        <v>0</v>
      </c>
      <c r="V1438" s="57" t="str">
        <f t="shared" si="346"/>
        <v/>
      </c>
      <c r="X1438" s="5" t="str">
        <f t="shared" si="352"/>
        <v/>
      </c>
      <c r="Y1438" s="6" t="str">
        <f t="shared" si="352"/>
        <v/>
      </c>
      <c r="Z1438" s="7" t="str">
        <f t="shared" si="352"/>
        <v/>
      </c>
      <c r="AA1438" s="6"/>
      <c r="AB1438" s="32" t="str">
        <f t="shared" ca="1" si="353"/>
        <v/>
      </c>
      <c r="AC1438" s="59" t="str">
        <f t="shared" ca="1" si="353"/>
        <v/>
      </c>
      <c r="AD1438" s="60" t="str">
        <f t="shared" ca="1" si="353"/>
        <v/>
      </c>
      <c r="AE1438" s="59"/>
      <c r="AF1438" s="22" t="str">
        <f>IF(AND(I1438="", J1438=""), "", IF(AND(J1438="", 'Intro &amp; Setup'!$K$42&gt;0), 'Intro &amp; Setup'!$K$42, J1438))</f>
        <v/>
      </c>
      <c r="AO1438" s="37" t="str">
        <f>IF(B1438="", "", IF(COUNTIF($B$9:B1437, B1438)&gt;0, "", B1438))</f>
        <v/>
      </c>
      <c r="AP1438" s="37" t="str">
        <f t="shared" si="348"/>
        <v/>
      </c>
      <c r="AQ1438" s="37">
        <v>1430</v>
      </c>
      <c r="AR1438" s="37" t="str">
        <f t="shared" si="349"/>
        <v/>
      </c>
      <c r="AT1438" s="37" t="str">
        <f t="shared" si="350"/>
        <v/>
      </c>
      <c r="AV1438" s="22" t="str">
        <f t="shared" si="351"/>
        <v/>
      </c>
    </row>
    <row r="1439" spans="1:48" x14ac:dyDescent="0.25">
      <c r="A1439" s="14"/>
      <c r="B1439" s="145"/>
      <c r="C1439" s="146"/>
      <c r="D1439" s="147"/>
      <c r="E1439" s="147"/>
      <c r="F1439" s="148"/>
      <c r="G1439" s="149"/>
      <c r="H1439" s="150"/>
      <c r="I1439" s="151"/>
      <c r="J1439" s="152"/>
      <c r="K1439" s="14"/>
      <c r="L1439" s="162" t="str">
        <f t="shared" si="343"/>
        <v/>
      </c>
      <c r="M1439" s="163" t="str">
        <f t="shared" si="344"/>
        <v/>
      </c>
      <c r="N1439" s="164" t="str">
        <f t="shared" si="347"/>
        <v/>
      </c>
      <c r="O1439" s="14"/>
      <c r="P1439" s="172" t="str">
        <f>IF(I1439='Intro &amp; Setup'!$AC$49, Schedule!$P$7, "")</f>
        <v/>
      </c>
      <c r="Q1439" s="14"/>
      <c r="S1439" s="12" t="str">
        <f t="shared" si="345"/>
        <v/>
      </c>
      <c r="U1439" s="22">
        <f>IF(I1439='Intro &amp; Setup'!$AC$49, AF1439, 0)</f>
        <v>0</v>
      </c>
      <c r="V1439" s="57" t="str">
        <f t="shared" si="346"/>
        <v/>
      </c>
      <c r="X1439" s="5" t="str">
        <f t="shared" si="352"/>
        <v/>
      </c>
      <c r="Y1439" s="6" t="str">
        <f t="shared" si="352"/>
        <v/>
      </c>
      <c r="Z1439" s="7" t="str">
        <f t="shared" si="352"/>
        <v/>
      </c>
      <c r="AA1439" s="6"/>
      <c r="AB1439" s="32" t="str">
        <f t="shared" ca="1" si="353"/>
        <v/>
      </c>
      <c r="AC1439" s="59" t="str">
        <f t="shared" ca="1" si="353"/>
        <v/>
      </c>
      <c r="AD1439" s="60" t="str">
        <f t="shared" ca="1" si="353"/>
        <v/>
      </c>
      <c r="AE1439" s="59"/>
      <c r="AF1439" s="22" t="str">
        <f>IF(AND(I1439="", J1439=""), "", IF(AND(J1439="", 'Intro &amp; Setup'!$K$42&gt;0), 'Intro &amp; Setup'!$K$42, J1439))</f>
        <v/>
      </c>
      <c r="AO1439" s="37" t="str">
        <f>IF(B1439="", "", IF(COUNTIF($B$9:B1438, B1439)&gt;0, "", B1439))</f>
        <v/>
      </c>
      <c r="AP1439" s="37" t="str">
        <f t="shared" si="348"/>
        <v/>
      </c>
      <c r="AQ1439" s="37">
        <v>1431</v>
      </c>
      <c r="AR1439" s="37" t="str">
        <f t="shared" si="349"/>
        <v/>
      </c>
      <c r="AT1439" s="37" t="str">
        <f t="shared" si="350"/>
        <v/>
      </c>
      <c r="AV1439" s="22" t="str">
        <f t="shared" si="351"/>
        <v/>
      </c>
    </row>
    <row r="1440" spans="1:48" x14ac:dyDescent="0.25">
      <c r="A1440" s="14"/>
      <c r="B1440" s="145"/>
      <c r="C1440" s="146"/>
      <c r="D1440" s="147"/>
      <c r="E1440" s="147"/>
      <c r="F1440" s="148"/>
      <c r="G1440" s="149"/>
      <c r="H1440" s="150"/>
      <c r="I1440" s="151"/>
      <c r="J1440" s="152"/>
      <c r="K1440" s="14"/>
      <c r="L1440" s="162" t="str">
        <f t="shared" si="343"/>
        <v/>
      </c>
      <c r="M1440" s="163" t="str">
        <f t="shared" si="344"/>
        <v/>
      </c>
      <c r="N1440" s="164" t="str">
        <f t="shared" si="347"/>
        <v/>
      </c>
      <c r="O1440" s="14"/>
      <c r="P1440" s="172" t="str">
        <f>IF(I1440='Intro &amp; Setup'!$AC$49, Schedule!$P$7, "")</f>
        <v/>
      </c>
      <c r="Q1440" s="14"/>
      <c r="S1440" s="12" t="str">
        <f t="shared" si="345"/>
        <v/>
      </c>
      <c r="U1440" s="22">
        <f>IF(I1440='Intro &amp; Setup'!$AC$49, AF1440, 0)</f>
        <v>0</v>
      </c>
      <c r="V1440" s="57" t="str">
        <f t="shared" si="346"/>
        <v/>
      </c>
      <c r="X1440" s="5" t="str">
        <f t="shared" si="352"/>
        <v/>
      </c>
      <c r="Y1440" s="6" t="str">
        <f t="shared" si="352"/>
        <v/>
      </c>
      <c r="Z1440" s="7" t="str">
        <f t="shared" si="352"/>
        <v/>
      </c>
      <c r="AA1440" s="6"/>
      <c r="AB1440" s="32" t="str">
        <f t="shared" ca="1" si="353"/>
        <v/>
      </c>
      <c r="AC1440" s="59" t="str">
        <f t="shared" ca="1" si="353"/>
        <v/>
      </c>
      <c r="AD1440" s="60" t="str">
        <f t="shared" ca="1" si="353"/>
        <v/>
      </c>
      <c r="AE1440" s="59"/>
      <c r="AF1440" s="22" t="str">
        <f>IF(AND(I1440="", J1440=""), "", IF(AND(J1440="", 'Intro &amp; Setup'!$K$42&gt;0), 'Intro &amp; Setup'!$K$42, J1440))</f>
        <v/>
      </c>
      <c r="AO1440" s="37" t="str">
        <f>IF(B1440="", "", IF(COUNTIF($B$9:B1439, B1440)&gt;0, "", B1440))</f>
        <v/>
      </c>
      <c r="AP1440" s="37" t="str">
        <f t="shared" si="348"/>
        <v/>
      </c>
      <c r="AQ1440" s="37">
        <v>1432</v>
      </c>
      <c r="AR1440" s="37" t="str">
        <f t="shared" si="349"/>
        <v/>
      </c>
      <c r="AT1440" s="37" t="str">
        <f t="shared" si="350"/>
        <v/>
      </c>
      <c r="AV1440" s="22" t="str">
        <f t="shared" si="351"/>
        <v/>
      </c>
    </row>
    <row r="1441" spans="1:48" x14ac:dyDescent="0.25">
      <c r="A1441" s="14"/>
      <c r="B1441" s="145"/>
      <c r="C1441" s="146"/>
      <c r="D1441" s="147"/>
      <c r="E1441" s="147"/>
      <c r="F1441" s="148"/>
      <c r="G1441" s="149"/>
      <c r="H1441" s="150"/>
      <c r="I1441" s="151"/>
      <c r="J1441" s="152"/>
      <c r="K1441" s="14"/>
      <c r="L1441" s="162" t="str">
        <f t="shared" si="343"/>
        <v/>
      </c>
      <c r="M1441" s="163" t="str">
        <f t="shared" si="344"/>
        <v/>
      </c>
      <c r="N1441" s="164" t="str">
        <f t="shared" si="347"/>
        <v/>
      </c>
      <c r="O1441" s="14"/>
      <c r="P1441" s="172" t="str">
        <f>IF(I1441='Intro &amp; Setup'!$AC$49, Schedule!$P$7, "")</f>
        <v/>
      </c>
      <c r="Q1441" s="14"/>
      <c r="S1441" s="12" t="str">
        <f t="shared" si="345"/>
        <v/>
      </c>
      <c r="U1441" s="22">
        <f>IF(I1441='Intro &amp; Setup'!$AC$49, AF1441, 0)</f>
        <v>0</v>
      </c>
      <c r="V1441" s="57" t="str">
        <f t="shared" si="346"/>
        <v/>
      </c>
      <c r="X1441" s="5" t="str">
        <f t="shared" si="352"/>
        <v/>
      </c>
      <c r="Y1441" s="6" t="str">
        <f t="shared" si="352"/>
        <v/>
      </c>
      <c r="Z1441" s="7" t="str">
        <f t="shared" si="352"/>
        <v/>
      </c>
      <c r="AA1441" s="6"/>
      <c r="AB1441" s="32" t="str">
        <f t="shared" ca="1" si="353"/>
        <v/>
      </c>
      <c r="AC1441" s="59" t="str">
        <f t="shared" ca="1" si="353"/>
        <v/>
      </c>
      <c r="AD1441" s="60" t="str">
        <f t="shared" ca="1" si="353"/>
        <v/>
      </c>
      <c r="AE1441" s="59"/>
      <c r="AF1441" s="22" t="str">
        <f>IF(AND(I1441="", J1441=""), "", IF(AND(J1441="", 'Intro &amp; Setup'!$K$42&gt;0), 'Intro &amp; Setup'!$K$42, J1441))</f>
        <v/>
      </c>
      <c r="AO1441" s="37" t="str">
        <f>IF(B1441="", "", IF(COUNTIF($B$9:B1440, B1441)&gt;0, "", B1441))</f>
        <v/>
      </c>
      <c r="AP1441" s="37" t="str">
        <f t="shared" si="348"/>
        <v/>
      </c>
      <c r="AQ1441" s="37">
        <v>1433</v>
      </c>
      <c r="AR1441" s="37" t="str">
        <f t="shared" si="349"/>
        <v/>
      </c>
      <c r="AT1441" s="37" t="str">
        <f t="shared" si="350"/>
        <v/>
      </c>
      <c r="AV1441" s="22" t="str">
        <f t="shared" si="351"/>
        <v/>
      </c>
    </row>
    <row r="1442" spans="1:48" x14ac:dyDescent="0.25">
      <c r="A1442" s="14"/>
      <c r="B1442" s="145"/>
      <c r="C1442" s="146"/>
      <c r="D1442" s="147"/>
      <c r="E1442" s="147"/>
      <c r="F1442" s="148"/>
      <c r="G1442" s="149"/>
      <c r="H1442" s="150"/>
      <c r="I1442" s="151"/>
      <c r="J1442" s="152"/>
      <c r="K1442" s="14"/>
      <c r="L1442" s="162" t="str">
        <f t="shared" si="343"/>
        <v/>
      </c>
      <c r="M1442" s="163" t="str">
        <f t="shared" si="344"/>
        <v/>
      </c>
      <c r="N1442" s="164" t="str">
        <f t="shared" si="347"/>
        <v/>
      </c>
      <c r="O1442" s="14"/>
      <c r="P1442" s="172" t="str">
        <f>IF(I1442='Intro &amp; Setup'!$AC$49, Schedule!$P$7, "")</f>
        <v/>
      </c>
      <c r="Q1442" s="14"/>
      <c r="S1442" s="12" t="str">
        <f t="shared" si="345"/>
        <v/>
      </c>
      <c r="U1442" s="22">
        <f>IF(I1442='Intro &amp; Setup'!$AC$49, AF1442, 0)</f>
        <v>0</v>
      </c>
      <c r="V1442" s="57" t="str">
        <f t="shared" si="346"/>
        <v/>
      </c>
      <c r="X1442" s="5" t="str">
        <f t="shared" si="352"/>
        <v/>
      </c>
      <c r="Y1442" s="6" t="str">
        <f t="shared" si="352"/>
        <v/>
      </c>
      <c r="Z1442" s="7" t="str">
        <f t="shared" si="352"/>
        <v/>
      </c>
      <c r="AA1442" s="6"/>
      <c r="AB1442" s="32" t="str">
        <f t="shared" ca="1" si="353"/>
        <v/>
      </c>
      <c r="AC1442" s="59" t="str">
        <f t="shared" ca="1" si="353"/>
        <v/>
      </c>
      <c r="AD1442" s="60" t="str">
        <f t="shared" ca="1" si="353"/>
        <v/>
      </c>
      <c r="AE1442" s="59"/>
      <c r="AF1442" s="22" t="str">
        <f>IF(AND(I1442="", J1442=""), "", IF(AND(J1442="", 'Intro &amp; Setup'!$K$42&gt;0), 'Intro &amp; Setup'!$K$42, J1442))</f>
        <v/>
      </c>
      <c r="AO1442" s="37" t="str">
        <f>IF(B1442="", "", IF(COUNTIF($B$9:B1441, B1442)&gt;0, "", B1442))</f>
        <v/>
      </c>
      <c r="AP1442" s="37" t="str">
        <f t="shared" si="348"/>
        <v/>
      </c>
      <c r="AQ1442" s="37">
        <v>1434</v>
      </c>
      <c r="AR1442" s="37" t="str">
        <f t="shared" si="349"/>
        <v/>
      </c>
      <c r="AT1442" s="37" t="str">
        <f t="shared" si="350"/>
        <v/>
      </c>
      <c r="AV1442" s="22" t="str">
        <f t="shared" si="351"/>
        <v/>
      </c>
    </row>
    <row r="1443" spans="1:48" x14ac:dyDescent="0.25">
      <c r="A1443" s="14"/>
      <c r="B1443" s="145"/>
      <c r="C1443" s="146"/>
      <c r="D1443" s="147"/>
      <c r="E1443" s="147"/>
      <c r="F1443" s="148"/>
      <c r="G1443" s="149"/>
      <c r="H1443" s="150"/>
      <c r="I1443" s="151"/>
      <c r="J1443" s="152"/>
      <c r="K1443" s="14"/>
      <c r="L1443" s="162" t="str">
        <f t="shared" si="343"/>
        <v/>
      </c>
      <c r="M1443" s="163" t="str">
        <f t="shared" si="344"/>
        <v/>
      </c>
      <c r="N1443" s="164" t="str">
        <f t="shared" si="347"/>
        <v/>
      </c>
      <c r="O1443" s="14"/>
      <c r="P1443" s="172" t="str">
        <f>IF(I1443='Intro &amp; Setup'!$AC$49, Schedule!$P$7, "")</f>
        <v/>
      </c>
      <c r="Q1443" s="14"/>
      <c r="S1443" s="12" t="str">
        <f t="shared" si="345"/>
        <v/>
      </c>
      <c r="U1443" s="22">
        <f>IF(I1443='Intro &amp; Setup'!$AC$49, AF1443, 0)</f>
        <v>0</v>
      </c>
      <c r="V1443" s="57" t="str">
        <f t="shared" si="346"/>
        <v/>
      </c>
      <c r="X1443" s="5" t="str">
        <f t="shared" si="352"/>
        <v/>
      </c>
      <c r="Y1443" s="6" t="str">
        <f t="shared" si="352"/>
        <v/>
      </c>
      <c r="Z1443" s="7" t="str">
        <f t="shared" si="352"/>
        <v/>
      </c>
      <c r="AA1443" s="6"/>
      <c r="AB1443" s="32" t="str">
        <f t="shared" ca="1" si="353"/>
        <v/>
      </c>
      <c r="AC1443" s="59" t="str">
        <f t="shared" ca="1" si="353"/>
        <v/>
      </c>
      <c r="AD1443" s="60" t="str">
        <f t="shared" ca="1" si="353"/>
        <v/>
      </c>
      <c r="AE1443" s="59"/>
      <c r="AF1443" s="22" t="str">
        <f>IF(AND(I1443="", J1443=""), "", IF(AND(J1443="", 'Intro &amp; Setup'!$K$42&gt;0), 'Intro &amp; Setup'!$K$42, J1443))</f>
        <v/>
      </c>
      <c r="AO1443" s="37" t="str">
        <f>IF(B1443="", "", IF(COUNTIF($B$9:B1442, B1443)&gt;0, "", B1443))</f>
        <v/>
      </c>
      <c r="AP1443" s="37" t="str">
        <f t="shared" si="348"/>
        <v/>
      </c>
      <c r="AQ1443" s="37">
        <v>1435</v>
      </c>
      <c r="AR1443" s="37" t="str">
        <f t="shared" si="349"/>
        <v/>
      </c>
      <c r="AT1443" s="37" t="str">
        <f t="shared" si="350"/>
        <v/>
      </c>
      <c r="AV1443" s="22" t="str">
        <f t="shared" si="351"/>
        <v/>
      </c>
    </row>
    <row r="1444" spans="1:48" x14ac:dyDescent="0.25">
      <c r="A1444" s="14"/>
      <c r="B1444" s="145"/>
      <c r="C1444" s="146"/>
      <c r="D1444" s="147"/>
      <c r="E1444" s="147"/>
      <c r="F1444" s="148"/>
      <c r="G1444" s="149"/>
      <c r="H1444" s="150"/>
      <c r="I1444" s="151"/>
      <c r="J1444" s="152"/>
      <c r="K1444" s="14"/>
      <c r="L1444" s="162" t="str">
        <f t="shared" si="343"/>
        <v/>
      </c>
      <c r="M1444" s="163" t="str">
        <f t="shared" si="344"/>
        <v/>
      </c>
      <c r="N1444" s="164" t="str">
        <f t="shared" si="347"/>
        <v/>
      </c>
      <c r="O1444" s="14"/>
      <c r="P1444" s="172" t="str">
        <f>IF(I1444='Intro &amp; Setup'!$AC$49, Schedule!$P$7, "")</f>
        <v/>
      </c>
      <c r="Q1444" s="14"/>
      <c r="S1444" s="12" t="str">
        <f t="shared" si="345"/>
        <v/>
      </c>
      <c r="U1444" s="22">
        <f>IF(I1444='Intro &amp; Setup'!$AC$49, AF1444, 0)</f>
        <v>0</v>
      </c>
      <c r="V1444" s="57" t="str">
        <f t="shared" si="346"/>
        <v/>
      </c>
      <c r="X1444" s="5" t="str">
        <f t="shared" si="352"/>
        <v/>
      </c>
      <c r="Y1444" s="6" t="str">
        <f t="shared" si="352"/>
        <v/>
      </c>
      <c r="Z1444" s="7" t="str">
        <f t="shared" si="352"/>
        <v/>
      </c>
      <c r="AA1444" s="6"/>
      <c r="AB1444" s="32" t="str">
        <f t="shared" ca="1" si="353"/>
        <v/>
      </c>
      <c r="AC1444" s="59" t="str">
        <f t="shared" ca="1" si="353"/>
        <v/>
      </c>
      <c r="AD1444" s="60" t="str">
        <f t="shared" ca="1" si="353"/>
        <v/>
      </c>
      <c r="AE1444" s="59"/>
      <c r="AF1444" s="22" t="str">
        <f>IF(AND(I1444="", J1444=""), "", IF(AND(J1444="", 'Intro &amp; Setup'!$K$42&gt;0), 'Intro &amp; Setup'!$K$42, J1444))</f>
        <v/>
      </c>
      <c r="AO1444" s="37" t="str">
        <f>IF(B1444="", "", IF(COUNTIF($B$9:B1443, B1444)&gt;0, "", B1444))</f>
        <v/>
      </c>
      <c r="AP1444" s="37" t="str">
        <f t="shared" si="348"/>
        <v/>
      </c>
      <c r="AQ1444" s="37">
        <v>1436</v>
      </c>
      <c r="AR1444" s="37" t="str">
        <f t="shared" si="349"/>
        <v/>
      </c>
      <c r="AT1444" s="37" t="str">
        <f t="shared" si="350"/>
        <v/>
      </c>
      <c r="AV1444" s="22" t="str">
        <f t="shared" si="351"/>
        <v/>
      </c>
    </row>
    <row r="1445" spans="1:48" x14ac:dyDescent="0.25">
      <c r="A1445" s="14"/>
      <c r="B1445" s="145"/>
      <c r="C1445" s="146"/>
      <c r="D1445" s="147"/>
      <c r="E1445" s="147"/>
      <c r="F1445" s="148"/>
      <c r="G1445" s="149"/>
      <c r="H1445" s="150"/>
      <c r="I1445" s="151"/>
      <c r="J1445" s="152"/>
      <c r="K1445" s="14"/>
      <c r="L1445" s="162" t="str">
        <f t="shared" si="343"/>
        <v/>
      </c>
      <c r="M1445" s="163" t="str">
        <f t="shared" si="344"/>
        <v/>
      </c>
      <c r="N1445" s="164" t="str">
        <f t="shared" si="347"/>
        <v/>
      </c>
      <c r="O1445" s="14"/>
      <c r="P1445" s="172" t="str">
        <f>IF(I1445='Intro &amp; Setup'!$AC$49, Schedule!$P$7, "")</f>
        <v/>
      </c>
      <c r="Q1445" s="14"/>
      <c r="S1445" s="12" t="str">
        <f t="shared" si="345"/>
        <v/>
      </c>
      <c r="U1445" s="22">
        <f>IF(I1445='Intro &amp; Setup'!$AC$49, AF1445, 0)</f>
        <v>0</v>
      </c>
      <c r="V1445" s="57" t="str">
        <f t="shared" si="346"/>
        <v/>
      </c>
      <c r="X1445" s="5" t="str">
        <f t="shared" si="352"/>
        <v/>
      </c>
      <c r="Y1445" s="6" t="str">
        <f t="shared" si="352"/>
        <v/>
      </c>
      <c r="Z1445" s="7" t="str">
        <f t="shared" si="352"/>
        <v/>
      </c>
      <c r="AA1445" s="6"/>
      <c r="AB1445" s="32" t="str">
        <f t="shared" ca="1" si="353"/>
        <v/>
      </c>
      <c r="AC1445" s="59" t="str">
        <f t="shared" ca="1" si="353"/>
        <v/>
      </c>
      <c r="AD1445" s="60" t="str">
        <f t="shared" ca="1" si="353"/>
        <v/>
      </c>
      <c r="AE1445" s="59"/>
      <c r="AF1445" s="22" t="str">
        <f>IF(AND(I1445="", J1445=""), "", IF(AND(J1445="", 'Intro &amp; Setup'!$K$42&gt;0), 'Intro &amp; Setup'!$K$42, J1445))</f>
        <v/>
      </c>
      <c r="AO1445" s="37" t="str">
        <f>IF(B1445="", "", IF(COUNTIF($B$9:B1444, B1445)&gt;0, "", B1445))</f>
        <v/>
      </c>
      <c r="AP1445" s="37" t="str">
        <f t="shared" si="348"/>
        <v/>
      </c>
      <c r="AQ1445" s="37">
        <v>1437</v>
      </c>
      <c r="AR1445" s="37" t="str">
        <f t="shared" si="349"/>
        <v/>
      </c>
      <c r="AT1445" s="37" t="str">
        <f t="shared" si="350"/>
        <v/>
      </c>
      <c r="AV1445" s="22" t="str">
        <f t="shared" si="351"/>
        <v/>
      </c>
    </row>
    <row r="1446" spans="1:48" x14ac:dyDescent="0.25">
      <c r="A1446" s="14"/>
      <c r="B1446" s="145"/>
      <c r="C1446" s="146"/>
      <c r="D1446" s="147"/>
      <c r="E1446" s="147"/>
      <c r="F1446" s="148"/>
      <c r="G1446" s="149"/>
      <c r="H1446" s="150"/>
      <c r="I1446" s="151"/>
      <c r="J1446" s="152"/>
      <c r="K1446" s="14"/>
      <c r="L1446" s="162" t="str">
        <f t="shared" si="343"/>
        <v/>
      </c>
      <c r="M1446" s="163" t="str">
        <f t="shared" si="344"/>
        <v/>
      </c>
      <c r="N1446" s="164" t="str">
        <f t="shared" si="347"/>
        <v/>
      </c>
      <c r="O1446" s="14"/>
      <c r="P1446" s="172" t="str">
        <f>IF(I1446='Intro &amp; Setup'!$AC$49, Schedule!$P$7, "")</f>
        <v/>
      </c>
      <c r="Q1446" s="14"/>
      <c r="S1446" s="12" t="str">
        <f t="shared" si="345"/>
        <v/>
      </c>
      <c r="U1446" s="22">
        <f>IF(I1446='Intro &amp; Setup'!$AC$49, AF1446, 0)</f>
        <v>0</v>
      </c>
      <c r="V1446" s="57" t="str">
        <f t="shared" si="346"/>
        <v/>
      </c>
      <c r="X1446" s="5" t="str">
        <f t="shared" si="352"/>
        <v/>
      </c>
      <c r="Y1446" s="6" t="str">
        <f t="shared" si="352"/>
        <v/>
      </c>
      <c r="Z1446" s="7" t="str">
        <f t="shared" si="352"/>
        <v/>
      </c>
      <c r="AA1446" s="6"/>
      <c r="AB1446" s="32" t="str">
        <f t="shared" ca="1" si="353"/>
        <v/>
      </c>
      <c r="AC1446" s="59" t="str">
        <f t="shared" ca="1" si="353"/>
        <v/>
      </c>
      <c r="AD1446" s="60" t="str">
        <f t="shared" ca="1" si="353"/>
        <v/>
      </c>
      <c r="AE1446" s="59"/>
      <c r="AF1446" s="22" t="str">
        <f>IF(AND(I1446="", J1446=""), "", IF(AND(J1446="", 'Intro &amp; Setup'!$K$42&gt;0), 'Intro &amp; Setup'!$K$42, J1446))</f>
        <v/>
      </c>
      <c r="AO1446" s="37" t="str">
        <f>IF(B1446="", "", IF(COUNTIF($B$9:B1445, B1446)&gt;0, "", B1446))</f>
        <v/>
      </c>
      <c r="AP1446" s="37" t="str">
        <f t="shared" si="348"/>
        <v/>
      </c>
      <c r="AQ1446" s="37">
        <v>1438</v>
      </c>
      <c r="AR1446" s="37" t="str">
        <f t="shared" si="349"/>
        <v/>
      </c>
      <c r="AT1446" s="37" t="str">
        <f t="shared" si="350"/>
        <v/>
      </c>
      <c r="AV1446" s="22" t="str">
        <f t="shared" si="351"/>
        <v/>
      </c>
    </row>
    <row r="1447" spans="1:48" x14ac:dyDescent="0.25">
      <c r="A1447" s="14"/>
      <c r="B1447" s="145"/>
      <c r="C1447" s="146"/>
      <c r="D1447" s="147"/>
      <c r="E1447" s="147"/>
      <c r="F1447" s="148"/>
      <c r="G1447" s="149"/>
      <c r="H1447" s="150"/>
      <c r="I1447" s="151"/>
      <c r="J1447" s="152"/>
      <c r="K1447" s="14"/>
      <c r="L1447" s="162" t="str">
        <f t="shared" si="343"/>
        <v/>
      </c>
      <c r="M1447" s="163" t="str">
        <f t="shared" si="344"/>
        <v/>
      </c>
      <c r="N1447" s="164" t="str">
        <f t="shared" si="347"/>
        <v/>
      </c>
      <c r="O1447" s="14"/>
      <c r="P1447" s="172" t="str">
        <f>IF(I1447='Intro &amp; Setup'!$AC$49, Schedule!$P$7, "")</f>
        <v/>
      </c>
      <c r="Q1447" s="14"/>
      <c r="S1447" s="12" t="str">
        <f t="shared" si="345"/>
        <v/>
      </c>
      <c r="U1447" s="22">
        <f>IF(I1447='Intro &amp; Setup'!$AC$49, AF1447, 0)</f>
        <v>0</v>
      </c>
      <c r="V1447" s="57" t="str">
        <f t="shared" si="346"/>
        <v/>
      </c>
      <c r="X1447" s="5" t="str">
        <f t="shared" si="352"/>
        <v/>
      </c>
      <c r="Y1447" s="6" t="str">
        <f t="shared" si="352"/>
        <v/>
      </c>
      <c r="Z1447" s="7" t="str">
        <f t="shared" si="352"/>
        <v/>
      </c>
      <c r="AA1447" s="6"/>
      <c r="AB1447" s="32" t="str">
        <f t="shared" ca="1" si="353"/>
        <v/>
      </c>
      <c r="AC1447" s="59" t="str">
        <f t="shared" ca="1" si="353"/>
        <v/>
      </c>
      <c r="AD1447" s="60" t="str">
        <f t="shared" ca="1" si="353"/>
        <v/>
      </c>
      <c r="AE1447" s="59"/>
      <c r="AF1447" s="22" t="str">
        <f>IF(AND(I1447="", J1447=""), "", IF(AND(J1447="", 'Intro &amp; Setup'!$K$42&gt;0), 'Intro &amp; Setup'!$K$42, J1447))</f>
        <v/>
      </c>
      <c r="AO1447" s="37" t="str">
        <f>IF(B1447="", "", IF(COUNTIF($B$9:B1446, B1447)&gt;0, "", B1447))</f>
        <v/>
      </c>
      <c r="AP1447" s="37" t="str">
        <f t="shared" si="348"/>
        <v/>
      </c>
      <c r="AQ1447" s="37">
        <v>1439</v>
      </c>
      <c r="AR1447" s="37" t="str">
        <f t="shared" si="349"/>
        <v/>
      </c>
      <c r="AT1447" s="37" t="str">
        <f t="shared" si="350"/>
        <v/>
      </c>
      <c r="AV1447" s="22" t="str">
        <f t="shared" si="351"/>
        <v/>
      </c>
    </row>
    <row r="1448" spans="1:48" x14ac:dyDescent="0.25">
      <c r="A1448" s="14"/>
      <c r="B1448" s="145"/>
      <c r="C1448" s="146"/>
      <c r="D1448" s="147"/>
      <c r="E1448" s="147"/>
      <c r="F1448" s="148"/>
      <c r="G1448" s="149"/>
      <c r="H1448" s="150"/>
      <c r="I1448" s="151"/>
      <c r="J1448" s="152"/>
      <c r="K1448" s="14"/>
      <c r="L1448" s="162" t="str">
        <f t="shared" si="343"/>
        <v/>
      </c>
      <c r="M1448" s="163" t="str">
        <f t="shared" si="344"/>
        <v/>
      </c>
      <c r="N1448" s="164" t="str">
        <f t="shared" si="347"/>
        <v/>
      </c>
      <c r="O1448" s="14"/>
      <c r="P1448" s="172" t="str">
        <f>IF(I1448='Intro &amp; Setup'!$AC$49, Schedule!$P$7, "")</f>
        <v/>
      </c>
      <c r="Q1448" s="14"/>
      <c r="S1448" s="12" t="str">
        <f t="shared" si="345"/>
        <v/>
      </c>
      <c r="U1448" s="22">
        <f>IF(I1448='Intro &amp; Setup'!$AC$49, AF1448, 0)</f>
        <v>0</v>
      </c>
      <c r="V1448" s="57" t="str">
        <f t="shared" si="346"/>
        <v/>
      </c>
      <c r="X1448" s="5" t="str">
        <f t="shared" si="352"/>
        <v/>
      </c>
      <c r="Y1448" s="6" t="str">
        <f t="shared" si="352"/>
        <v/>
      </c>
      <c r="Z1448" s="7" t="str">
        <f t="shared" si="352"/>
        <v/>
      </c>
      <c r="AA1448" s="6"/>
      <c r="AB1448" s="32" t="str">
        <f t="shared" ca="1" si="353"/>
        <v/>
      </c>
      <c r="AC1448" s="59" t="str">
        <f t="shared" ca="1" si="353"/>
        <v/>
      </c>
      <c r="AD1448" s="60" t="str">
        <f t="shared" ca="1" si="353"/>
        <v/>
      </c>
      <c r="AE1448" s="59"/>
      <c r="AF1448" s="22" t="str">
        <f>IF(AND(I1448="", J1448=""), "", IF(AND(J1448="", 'Intro &amp; Setup'!$K$42&gt;0), 'Intro &amp; Setup'!$K$42, J1448))</f>
        <v/>
      </c>
      <c r="AO1448" s="37" t="str">
        <f>IF(B1448="", "", IF(COUNTIF($B$9:B1447, B1448)&gt;0, "", B1448))</f>
        <v/>
      </c>
      <c r="AP1448" s="37" t="str">
        <f t="shared" si="348"/>
        <v/>
      </c>
      <c r="AQ1448" s="37">
        <v>1440</v>
      </c>
      <c r="AR1448" s="37" t="str">
        <f t="shared" si="349"/>
        <v/>
      </c>
      <c r="AT1448" s="37" t="str">
        <f t="shared" si="350"/>
        <v/>
      </c>
      <c r="AV1448" s="22" t="str">
        <f t="shared" si="351"/>
        <v/>
      </c>
    </row>
    <row r="1449" spans="1:48" x14ac:dyDescent="0.25">
      <c r="A1449" s="14"/>
      <c r="B1449" s="145"/>
      <c r="C1449" s="146"/>
      <c r="D1449" s="147"/>
      <c r="E1449" s="147"/>
      <c r="F1449" s="148"/>
      <c r="G1449" s="149"/>
      <c r="H1449" s="150"/>
      <c r="I1449" s="151"/>
      <c r="J1449" s="152"/>
      <c r="K1449" s="14"/>
      <c r="L1449" s="162" t="str">
        <f t="shared" si="343"/>
        <v/>
      </c>
      <c r="M1449" s="163" t="str">
        <f t="shared" si="344"/>
        <v/>
      </c>
      <c r="N1449" s="164" t="str">
        <f t="shared" si="347"/>
        <v/>
      </c>
      <c r="O1449" s="14"/>
      <c r="P1449" s="172" t="str">
        <f>IF(I1449='Intro &amp; Setup'!$AC$49, Schedule!$P$7, "")</f>
        <v/>
      </c>
      <c r="Q1449" s="14"/>
      <c r="S1449" s="12" t="str">
        <f t="shared" si="345"/>
        <v/>
      </c>
      <c r="U1449" s="22">
        <f>IF(I1449='Intro &amp; Setup'!$AC$49, AF1449, 0)</f>
        <v>0</v>
      </c>
      <c r="V1449" s="57" t="str">
        <f t="shared" si="346"/>
        <v/>
      </c>
      <c r="X1449" s="5" t="str">
        <f t="shared" ref="X1449:Z1468" si="354">IF($I1449="", "", IF($S1449=X$8, $I1449, ""))</f>
        <v/>
      </c>
      <c r="Y1449" s="6" t="str">
        <f t="shared" si="354"/>
        <v/>
      </c>
      <c r="Z1449" s="7" t="str">
        <f t="shared" si="354"/>
        <v/>
      </c>
      <c r="AA1449" s="6"/>
      <c r="AB1449" s="32" t="str">
        <f t="shared" ref="AB1449:AD1468" ca="1" si="355">IF($S1449=AB$8, $AF1449, "")</f>
        <v/>
      </c>
      <c r="AC1449" s="59" t="str">
        <f t="shared" ca="1" si="355"/>
        <v/>
      </c>
      <c r="AD1449" s="60" t="str">
        <f t="shared" ca="1" si="355"/>
        <v/>
      </c>
      <c r="AE1449" s="59"/>
      <c r="AF1449" s="22" t="str">
        <f>IF(AND(I1449="", J1449=""), "", IF(AND(J1449="", 'Intro &amp; Setup'!$K$42&gt;0), 'Intro &amp; Setup'!$K$42, J1449))</f>
        <v/>
      </c>
      <c r="AO1449" s="37" t="str">
        <f>IF(B1449="", "", IF(COUNTIF($B$9:B1448, B1449)&gt;0, "", B1449))</f>
        <v/>
      </c>
      <c r="AP1449" s="37" t="str">
        <f t="shared" si="348"/>
        <v/>
      </c>
      <c r="AQ1449" s="37">
        <v>1441</v>
      </c>
      <c r="AR1449" s="37" t="str">
        <f t="shared" si="349"/>
        <v/>
      </c>
      <c r="AT1449" s="37" t="str">
        <f t="shared" si="350"/>
        <v/>
      </c>
      <c r="AV1449" s="22" t="str">
        <f t="shared" si="351"/>
        <v/>
      </c>
    </row>
    <row r="1450" spans="1:48" x14ac:dyDescent="0.25">
      <c r="A1450" s="14"/>
      <c r="B1450" s="145"/>
      <c r="C1450" s="146"/>
      <c r="D1450" s="147"/>
      <c r="E1450" s="147"/>
      <c r="F1450" s="148"/>
      <c r="G1450" s="149"/>
      <c r="H1450" s="150"/>
      <c r="I1450" s="151"/>
      <c r="J1450" s="152"/>
      <c r="K1450" s="14"/>
      <c r="L1450" s="162" t="str">
        <f t="shared" si="343"/>
        <v/>
      </c>
      <c r="M1450" s="163" t="str">
        <f t="shared" si="344"/>
        <v/>
      </c>
      <c r="N1450" s="164" t="str">
        <f t="shared" si="347"/>
        <v/>
      </c>
      <c r="O1450" s="14"/>
      <c r="P1450" s="172" t="str">
        <f>IF(I1450='Intro &amp; Setup'!$AC$49, Schedule!$P$7, "")</f>
        <v/>
      </c>
      <c r="Q1450" s="14"/>
      <c r="S1450" s="12" t="str">
        <f t="shared" si="345"/>
        <v/>
      </c>
      <c r="U1450" s="22">
        <f>IF(I1450='Intro &amp; Setup'!$AC$49, AF1450, 0)</f>
        <v>0</v>
      </c>
      <c r="V1450" s="57" t="str">
        <f t="shared" si="346"/>
        <v/>
      </c>
      <c r="X1450" s="5" t="str">
        <f t="shared" si="354"/>
        <v/>
      </c>
      <c r="Y1450" s="6" t="str">
        <f t="shared" si="354"/>
        <v/>
      </c>
      <c r="Z1450" s="7" t="str">
        <f t="shared" si="354"/>
        <v/>
      </c>
      <c r="AA1450" s="6"/>
      <c r="AB1450" s="32" t="str">
        <f t="shared" ca="1" si="355"/>
        <v/>
      </c>
      <c r="AC1450" s="59" t="str">
        <f t="shared" ca="1" si="355"/>
        <v/>
      </c>
      <c r="AD1450" s="60" t="str">
        <f t="shared" ca="1" si="355"/>
        <v/>
      </c>
      <c r="AE1450" s="59"/>
      <c r="AF1450" s="22" t="str">
        <f>IF(AND(I1450="", J1450=""), "", IF(AND(J1450="", 'Intro &amp; Setup'!$K$42&gt;0), 'Intro &amp; Setup'!$K$42, J1450))</f>
        <v/>
      </c>
      <c r="AO1450" s="37" t="str">
        <f>IF(B1450="", "", IF(COUNTIF($B$9:B1449, B1450)&gt;0, "", B1450))</f>
        <v/>
      </c>
      <c r="AP1450" s="37" t="str">
        <f t="shared" si="348"/>
        <v/>
      </c>
      <c r="AQ1450" s="37">
        <v>1442</v>
      </c>
      <c r="AR1450" s="37" t="str">
        <f t="shared" si="349"/>
        <v/>
      </c>
      <c r="AT1450" s="37" t="str">
        <f t="shared" si="350"/>
        <v/>
      </c>
      <c r="AV1450" s="22" t="str">
        <f t="shared" si="351"/>
        <v/>
      </c>
    </row>
    <row r="1451" spans="1:48" x14ac:dyDescent="0.25">
      <c r="A1451" s="14"/>
      <c r="B1451" s="145"/>
      <c r="C1451" s="146"/>
      <c r="D1451" s="147"/>
      <c r="E1451" s="147"/>
      <c r="F1451" s="148"/>
      <c r="G1451" s="149"/>
      <c r="H1451" s="150"/>
      <c r="I1451" s="151"/>
      <c r="J1451" s="152"/>
      <c r="K1451" s="14"/>
      <c r="L1451" s="162" t="str">
        <f t="shared" si="343"/>
        <v/>
      </c>
      <c r="M1451" s="163" t="str">
        <f t="shared" si="344"/>
        <v/>
      </c>
      <c r="N1451" s="164" t="str">
        <f t="shared" si="347"/>
        <v/>
      </c>
      <c r="O1451" s="14"/>
      <c r="P1451" s="172" t="str">
        <f>IF(I1451='Intro &amp; Setup'!$AC$49, Schedule!$P$7, "")</f>
        <v/>
      </c>
      <c r="Q1451" s="14"/>
      <c r="S1451" s="12" t="str">
        <f t="shared" si="345"/>
        <v/>
      </c>
      <c r="U1451" s="22">
        <f>IF(I1451='Intro &amp; Setup'!$AC$49, AF1451, 0)</f>
        <v>0</v>
      </c>
      <c r="V1451" s="57" t="str">
        <f t="shared" si="346"/>
        <v/>
      </c>
      <c r="X1451" s="5" t="str">
        <f t="shared" si="354"/>
        <v/>
      </c>
      <c r="Y1451" s="6" t="str">
        <f t="shared" si="354"/>
        <v/>
      </c>
      <c r="Z1451" s="7" t="str">
        <f t="shared" si="354"/>
        <v/>
      </c>
      <c r="AA1451" s="6"/>
      <c r="AB1451" s="32" t="str">
        <f t="shared" ca="1" si="355"/>
        <v/>
      </c>
      <c r="AC1451" s="59" t="str">
        <f t="shared" ca="1" si="355"/>
        <v/>
      </c>
      <c r="AD1451" s="60" t="str">
        <f t="shared" ca="1" si="355"/>
        <v/>
      </c>
      <c r="AE1451" s="59"/>
      <c r="AF1451" s="22" t="str">
        <f>IF(AND(I1451="", J1451=""), "", IF(AND(J1451="", 'Intro &amp; Setup'!$K$42&gt;0), 'Intro &amp; Setup'!$K$42, J1451))</f>
        <v/>
      </c>
      <c r="AO1451" s="37" t="str">
        <f>IF(B1451="", "", IF(COUNTIF($B$9:B1450, B1451)&gt;0, "", B1451))</f>
        <v/>
      </c>
      <c r="AP1451" s="37" t="str">
        <f t="shared" si="348"/>
        <v/>
      </c>
      <c r="AQ1451" s="37">
        <v>1443</v>
      </c>
      <c r="AR1451" s="37" t="str">
        <f t="shared" si="349"/>
        <v/>
      </c>
      <c r="AT1451" s="37" t="str">
        <f t="shared" si="350"/>
        <v/>
      </c>
      <c r="AV1451" s="22" t="str">
        <f t="shared" si="351"/>
        <v/>
      </c>
    </row>
    <row r="1452" spans="1:48" x14ac:dyDescent="0.25">
      <c r="A1452" s="14"/>
      <c r="B1452" s="145"/>
      <c r="C1452" s="146"/>
      <c r="D1452" s="147"/>
      <c r="E1452" s="147"/>
      <c r="F1452" s="148"/>
      <c r="G1452" s="149"/>
      <c r="H1452" s="150"/>
      <c r="I1452" s="151"/>
      <c r="J1452" s="152"/>
      <c r="K1452" s="14"/>
      <c r="L1452" s="162" t="str">
        <f t="shared" si="343"/>
        <v/>
      </c>
      <c r="M1452" s="163" t="str">
        <f t="shared" si="344"/>
        <v/>
      </c>
      <c r="N1452" s="164" t="str">
        <f t="shared" si="347"/>
        <v/>
      </c>
      <c r="O1452" s="14"/>
      <c r="P1452" s="172" t="str">
        <f>IF(I1452='Intro &amp; Setup'!$AC$49, Schedule!$P$7, "")</f>
        <v/>
      </c>
      <c r="Q1452" s="14"/>
      <c r="S1452" s="12" t="str">
        <f t="shared" si="345"/>
        <v/>
      </c>
      <c r="U1452" s="22">
        <f>IF(I1452='Intro &amp; Setup'!$AC$49, AF1452, 0)</f>
        <v>0</v>
      </c>
      <c r="V1452" s="57" t="str">
        <f t="shared" si="346"/>
        <v/>
      </c>
      <c r="X1452" s="5" t="str">
        <f t="shared" si="354"/>
        <v/>
      </c>
      <c r="Y1452" s="6" t="str">
        <f t="shared" si="354"/>
        <v/>
      </c>
      <c r="Z1452" s="7" t="str">
        <f t="shared" si="354"/>
        <v/>
      </c>
      <c r="AA1452" s="6"/>
      <c r="AB1452" s="32" t="str">
        <f t="shared" ca="1" si="355"/>
        <v/>
      </c>
      <c r="AC1452" s="59" t="str">
        <f t="shared" ca="1" si="355"/>
        <v/>
      </c>
      <c r="AD1452" s="60" t="str">
        <f t="shared" ca="1" si="355"/>
        <v/>
      </c>
      <c r="AE1452" s="59"/>
      <c r="AF1452" s="22" t="str">
        <f>IF(AND(I1452="", J1452=""), "", IF(AND(J1452="", 'Intro &amp; Setup'!$K$42&gt;0), 'Intro &amp; Setup'!$K$42, J1452))</f>
        <v/>
      </c>
      <c r="AO1452" s="37" t="str">
        <f>IF(B1452="", "", IF(COUNTIF($B$9:B1451, B1452)&gt;0, "", B1452))</f>
        <v/>
      </c>
      <c r="AP1452" s="37" t="str">
        <f t="shared" si="348"/>
        <v/>
      </c>
      <c r="AQ1452" s="37">
        <v>1444</v>
      </c>
      <c r="AR1452" s="37" t="str">
        <f t="shared" si="349"/>
        <v/>
      </c>
      <c r="AT1452" s="37" t="str">
        <f t="shared" si="350"/>
        <v/>
      </c>
      <c r="AV1452" s="22" t="str">
        <f t="shared" si="351"/>
        <v/>
      </c>
    </row>
    <row r="1453" spans="1:48" x14ac:dyDescent="0.25">
      <c r="A1453" s="14"/>
      <c r="B1453" s="145"/>
      <c r="C1453" s="146"/>
      <c r="D1453" s="147"/>
      <c r="E1453" s="147"/>
      <c r="F1453" s="148"/>
      <c r="G1453" s="149"/>
      <c r="H1453" s="150"/>
      <c r="I1453" s="151"/>
      <c r="J1453" s="152"/>
      <c r="K1453" s="14"/>
      <c r="L1453" s="162" t="str">
        <f t="shared" si="343"/>
        <v/>
      </c>
      <c r="M1453" s="163" t="str">
        <f t="shared" si="344"/>
        <v/>
      </c>
      <c r="N1453" s="164" t="str">
        <f t="shared" si="347"/>
        <v/>
      </c>
      <c r="O1453" s="14"/>
      <c r="P1453" s="172" t="str">
        <f>IF(I1453='Intro &amp; Setup'!$AC$49, Schedule!$P$7, "")</f>
        <v/>
      </c>
      <c r="Q1453" s="14"/>
      <c r="S1453" s="12" t="str">
        <f t="shared" si="345"/>
        <v/>
      </c>
      <c r="U1453" s="22">
        <f>IF(I1453='Intro &amp; Setup'!$AC$49, AF1453, 0)</f>
        <v>0</v>
      </c>
      <c r="V1453" s="57" t="str">
        <f t="shared" si="346"/>
        <v/>
      </c>
      <c r="X1453" s="5" t="str">
        <f t="shared" si="354"/>
        <v/>
      </c>
      <c r="Y1453" s="6" t="str">
        <f t="shared" si="354"/>
        <v/>
      </c>
      <c r="Z1453" s="7" t="str">
        <f t="shared" si="354"/>
        <v/>
      </c>
      <c r="AA1453" s="6"/>
      <c r="AB1453" s="32" t="str">
        <f t="shared" ca="1" si="355"/>
        <v/>
      </c>
      <c r="AC1453" s="59" t="str">
        <f t="shared" ca="1" si="355"/>
        <v/>
      </c>
      <c r="AD1453" s="60" t="str">
        <f t="shared" ca="1" si="355"/>
        <v/>
      </c>
      <c r="AE1453" s="59"/>
      <c r="AF1453" s="22" t="str">
        <f>IF(AND(I1453="", J1453=""), "", IF(AND(J1453="", 'Intro &amp; Setup'!$K$42&gt;0), 'Intro &amp; Setup'!$K$42, J1453))</f>
        <v/>
      </c>
      <c r="AO1453" s="37" t="str">
        <f>IF(B1453="", "", IF(COUNTIF($B$9:B1452, B1453)&gt;0, "", B1453))</f>
        <v/>
      </c>
      <c r="AP1453" s="37" t="str">
        <f t="shared" si="348"/>
        <v/>
      </c>
      <c r="AQ1453" s="37">
        <v>1445</v>
      </c>
      <c r="AR1453" s="37" t="str">
        <f t="shared" si="349"/>
        <v/>
      </c>
      <c r="AT1453" s="37" t="str">
        <f t="shared" si="350"/>
        <v/>
      </c>
      <c r="AV1453" s="22" t="str">
        <f t="shared" si="351"/>
        <v/>
      </c>
    </row>
    <row r="1454" spans="1:48" x14ac:dyDescent="0.25">
      <c r="A1454" s="14"/>
      <c r="B1454" s="145"/>
      <c r="C1454" s="146"/>
      <c r="D1454" s="147"/>
      <c r="E1454" s="147"/>
      <c r="F1454" s="148"/>
      <c r="G1454" s="149"/>
      <c r="H1454" s="150"/>
      <c r="I1454" s="151"/>
      <c r="J1454" s="152"/>
      <c r="K1454" s="14"/>
      <c r="L1454" s="162" t="str">
        <f t="shared" si="343"/>
        <v/>
      </c>
      <c r="M1454" s="163" t="str">
        <f t="shared" si="344"/>
        <v/>
      </c>
      <c r="N1454" s="164" t="str">
        <f t="shared" si="347"/>
        <v/>
      </c>
      <c r="O1454" s="14"/>
      <c r="P1454" s="172" t="str">
        <f>IF(I1454='Intro &amp; Setup'!$AC$49, Schedule!$P$7, "")</f>
        <v/>
      </c>
      <c r="Q1454" s="14"/>
      <c r="S1454" s="12" t="str">
        <f t="shared" si="345"/>
        <v/>
      </c>
      <c r="U1454" s="22">
        <f>IF(I1454='Intro &amp; Setup'!$AC$49, AF1454, 0)</f>
        <v>0</v>
      </c>
      <c r="V1454" s="57" t="str">
        <f t="shared" si="346"/>
        <v/>
      </c>
      <c r="X1454" s="5" t="str">
        <f t="shared" si="354"/>
        <v/>
      </c>
      <c r="Y1454" s="6" t="str">
        <f t="shared" si="354"/>
        <v/>
      </c>
      <c r="Z1454" s="7" t="str">
        <f t="shared" si="354"/>
        <v/>
      </c>
      <c r="AA1454" s="6"/>
      <c r="AB1454" s="32" t="str">
        <f t="shared" ca="1" si="355"/>
        <v/>
      </c>
      <c r="AC1454" s="59" t="str">
        <f t="shared" ca="1" si="355"/>
        <v/>
      </c>
      <c r="AD1454" s="60" t="str">
        <f t="shared" ca="1" si="355"/>
        <v/>
      </c>
      <c r="AE1454" s="59"/>
      <c r="AF1454" s="22" t="str">
        <f>IF(AND(I1454="", J1454=""), "", IF(AND(J1454="", 'Intro &amp; Setup'!$K$42&gt;0), 'Intro &amp; Setup'!$K$42, J1454))</f>
        <v/>
      </c>
      <c r="AO1454" s="37" t="str">
        <f>IF(B1454="", "", IF(COUNTIF($B$9:B1453, B1454)&gt;0, "", B1454))</f>
        <v/>
      </c>
      <c r="AP1454" s="37" t="str">
        <f t="shared" si="348"/>
        <v/>
      </c>
      <c r="AQ1454" s="37">
        <v>1446</v>
      </c>
      <c r="AR1454" s="37" t="str">
        <f t="shared" si="349"/>
        <v/>
      </c>
      <c r="AT1454" s="37" t="str">
        <f t="shared" si="350"/>
        <v/>
      </c>
      <c r="AV1454" s="22" t="str">
        <f t="shared" si="351"/>
        <v/>
      </c>
    </row>
    <row r="1455" spans="1:48" x14ac:dyDescent="0.25">
      <c r="A1455" s="14"/>
      <c r="B1455" s="145"/>
      <c r="C1455" s="146"/>
      <c r="D1455" s="147"/>
      <c r="E1455" s="147"/>
      <c r="F1455" s="148"/>
      <c r="G1455" s="149"/>
      <c r="H1455" s="150"/>
      <c r="I1455" s="151"/>
      <c r="J1455" s="152"/>
      <c r="K1455" s="14"/>
      <c r="L1455" s="162" t="str">
        <f t="shared" si="343"/>
        <v/>
      </c>
      <c r="M1455" s="163" t="str">
        <f t="shared" si="344"/>
        <v/>
      </c>
      <c r="N1455" s="164" t="str">
        <f t="shared" si="347"/>
        <v/>
      </c>
      <c r="O1455" s="14"/>
      <c r="P1455" s="172" t="str">
        <f>IF(I1455='Intro &amp; Setup'!$AC$49, Schedule!$P$7, "")</f>
        <v/>
      </c>
      <c r="Q1455" s="14"/>
      <c r="S1455" s="12" t="str">
        <f t="shared" si="345"/>
        <v/>
      </c>
      <c r="U1455" s="22">
        <f>IF(I1455='Intro &amp; Setup'!$AC$49, AF1455, 0)</f>
        <v>0</v>
      </c>
      <c r="V1455" s="57" t="str">
        <f t="shared" si="346"/>
        <v/>
      </c>
      <c r="X1455" s="5" t="str">
        <f t="shared" si="354"/>
        <v/>
      </c>
      <c r="Y1455" s="6" t="str">
        <f t="shared" si="354"/>
        <v/>
      </c>
      <c r="Z1455" s="7" t="str">
        <f t="shared" si="354"/>
        <v/>
      </c>
      <c r="AA1455" s="6"/>
      <c r="AB1455" s="32" t="str">
        <f t="shared" ca="1" si="355"/>
        <v/>
      </c>
      <c r="AC1455" s="59" t="str">
        <f t="shared" ca="1" si="355"/>
        <v/>
      </c>
      <c r="AD1455" s="60" t="str">
        <f t="shared" ca="1" si="355"/>
        <v/>
      </c>
      <c r="AE1455" s="59"/>
      <c r="AF1455" s="22" t="str">
        <f>IF(AND(I1455="", J1455=""), "", IF(AND(J1455="", 'Intro &amp; Setup'!$K$42&gt;0), 'Intro &amp; Setup'!$K$42, J1455))</f>
        <v/>
      </c>
      <c r="AO1455" s="37" t="str">
        <f>IF(B1455="", "", IF(COUNTIF($B$9:B1454, B1455)&gt;0, "", B1455))</f>
        <v/>
      </c>
      <c r="AP1455" s="37" t="str">
        <f t="shared" si="348"/>
        <v/>
      </c>
      <c r="AQ1455" s="37">
        <v>1447</v>
      </c>
      <c r="AR1455" s="37" t="str">
        <f t="shared" si="349"/>
        <v/>
      </c>
      <c r="AT1455" s="37" t="str">
        <f t="shared" si="350"/>
        <v/>
      </c>
      <c r="AV1455" s="22" t="str">
        <f t="shared" si="351"/>
        <v/>
      </c>
    </row>
    <row r="1456" spans="1:48" x14ac:dyDescent="0.25">
      <c r="A1456" s="14"/>
      <c r="B1456" s="145"/>
      <c r="C1456" s="146"/>
      <c r="D1456" s="147"/>
      <c r="E1456" s="147"/>
      <c r="F1456" s="148"/>
      <c r="G1456" s="149"/>
      <c r="H1456" s="150"/>
      <c r="I1456" s="151"/>
      <c r="J1456" s="152"/>
      <c r="K1456" s="14"/>
      <c r="L1456" s="162" t="str">
        <f t="shared" si="343"/>
        <v/>
      </c>
      <c r="M1456" s="163" t="str">
        <f t="shared" si="344"/>
        <v/>
      </c>
      <c r="N1456" s="164" t="str">
        <f t="shared" si="347"/>
        <v/>
      </c>
      <c r="O1456" s="14"/>
      <c r="P1456" s="172" t="str">
        <f>IF(I1456='Intro &amp; Setup'!$AC$49, Schedule!$P$7, "")</f>
        <v/>
      </c>
      <c r="Q1456" s="14"/>
      <c r="S1456" s="12" t="str">
        <f t="shared" si="345"/>
        <v/>
      </c>
      <c r="U1456" s="22">
        <f>IF(I1456='Intro &amp; Setup'!$AC$49, AF1456, 0)</f>
        <v>0</v>
      </c>
      <c r="V1456" s="57" t="str">
        <f t="shared" si="346"/>
        <v/>
      </c>
      <c r="X1456" s="5" t="str">
        <f t="shared" si="354"/>
        <v/>
      </c>
      <c r="Y1456" s="6" t="str">
        <f t="shared" si="354"/>
        <v/>
      </c>
      <c r="Z1456" s="7" t="str">
        <f t="shared" si="354"/>
        <v/>
      </c>
      <c r="AA1456" s="6"/>
      <c r="AB1456" s="32" t="str">
        <f t="shared" ca="1" si="355"/>
        <v/>
      </c>
      <c r="AC1456" s="59" t="str">
        <f t="shared" ca="1" si="355"/>
        <v/>
      </c>
      <c r="AD1456" s="60" t="str">
        <f t="shared" ca="1" si="355"/>
        <v/>
      </c>
      <c r="AE1456" s="59"/>
      <c r="AF1456" s="22" t="str">
        <f>IF(AND(I1456="", J1456=""), "", IF(AND(J1456="", 'Intro &amp; Setup'!$K$42&gt;0), 'Intro &amp; Setup'!$K$42, J1456))</f>
        <v/>
      </c>
      <c r="AO1456" s="37" t="str">
        <f>IF(B1456="", "", IF(COUNTIF($B$9:B1455, B1456)&gt;0, "", B1456))</f>
        <v/>
      </c>
      <c r="AP1456" s="37" t="str">
        <f t="shared" si="348"/>
        <v/>
      </c>
      <c r="AQ1456" s="37">
        <v>1448</v>
      </c>
      <c r="AR1456" s="37" t="str">
        <f t="shared" si="349"/>
        <v/>
      </c>
      <c r="AT1456" s="37" t="str">
        <f t="shared" si="350"/>
        <v/>
      </c>
      <c r="AV1456" s="22" t="str">
        <f t="shared" si="351"/>
        <v/>
      </c>
    </row>
    <row r="1457" spans="1:48" x14ac:dyDescent="0.25">
      <c r="A1457" s="14"/>
      <c r="B1457" s="145"/>
      <c r="C1457" s="146"/>
      <c r="D1457" s="147"/>
      <c r="E1457" s="147"/>
      <c r="F1457" s="148"/>
      <c r="G1457" s="149"/>
      <c r="H1457" s="150"/>
      <c r="I1457" s="151"/>
      <c r="J1457" s="152"/>
      <c r="K1457" s="14"/>
      <c r="L1457" s="162" t="str">
        <f t="shared" si="343"/>
        <v/>
      </c>
      <c r="M1457" s="163" t="str">
        <f t="shared" si="344"/>
        <v/>
      </c>
      <c r="N1457" s="164" t="str">
        <f t="shared" si="347"/>
        <v/>
      </c>
      <c r="O1457" s="14"/>
      <c r="P1457" s="172" t="str">
        <f>IF(I1457='Intro &amp; Setup'!$AC$49, Schedule!$P$7, "")</f>
        <v/>
      </c>
      <c r="Q1457" s="14"/>
      <c r="S1457" s="12" t="str">
        <f t="shared" si="345"/>
        <v/>
      </c>
      <c r="U1457" s="22">
        <f>IF(I1457='Intro &amp; Setup'!$AC$49, AF1457, 0)</f>
        <v>0</v>
      </c>
      <c r="V1457" s="57" t="str">
        <f t="shared" si="346"/>
        <v/>
      </c>
      <c r="X1457" s="5" t="str">
        <f t="shared" si="354"/>
        <v/>
      </c>
      <c r="Y1457" s="6" t="str">
        <f t="shared" si="354"/>
        <v/>
      </c>
      <c r="Z1457" s="7" t="str">
        <f t="shared" si="354"/>
        <v/>
      </c>
      <c r="AA1457" s="6"/>
      <c r="AB1457" s="32" t="str">
        <f t="shared" ca="1" si="355"/>
        <v/>
      </c>
      <c r="AC1457" s="59" t="str">
        <f t="shared" ca="1" si="355"/>
        <v/>
      </c>
      <c r="AD1457" s="60" t="str">
        <f t="shared" ca="1" si="355"/>
        <v/>
      </c>
      <c r="AE1457" s="59"/>
      <c r="AF1457" s="22" t="str">
        <f>IF(AND(I1457="", J1457=""), "", IF(AND(J1457="", 'Intro &amp; Setup'!$K$42&gt;0), 'Intro &amp; Setup'!$K$42, J1457))</f>
        <v/>
      </c>
      <c r="AO1457" s="37" t="str">
        <f>IF(B1457="", "", IF(COUNTIF($B$9:B1456, B1457)&gt;0, "", B1457))</f>
        <v/>
      </c>
      <c r="AP1457" s="37" t="str">
        <f t="shared" si="348"/>
        <v/>
      </c>
      <c r="AQ1457" s="37">
        <v>1449</v>
      </c>
      <c r="AR1457" s="37" t="str">
        <f t="shared" si="349"/>
        <v/>
      </c>
      <c r="AT1457" s="37" t="str">
        <f t="shared" si="350"/>
        <v/>
      </c>
      <c r="AV1457" s="22" t="str">
        <f t="shared" si="351"/>
        <v/>
      </c>
    </row>
    <row r="1458" spans="1:48" x14ac:dyDescent="0.25">
      <c r="A1458" s="14"/>
      <c r="B1458" s="145"/>
      <c r="C1458" s="146"/>
      <c r="D1458" s="147"/>
      <c r="E1458" s="147"/>
      <c r="F1458" s="148"/>
      <c r="G1458" s="149"/>
      <c r="H1458" s="150"/>
      <c r="I1458" s="151"/>
      <c r="J1458" s="152"/>
      <c r="K1458" s="14"/>
      <c r="L1458" s="162" t="str">
        <f t="shared" si="343"/>
        <v/>
      </c>
      <c r="M1458" s="163" t="str">
        <f t="shared" si="344"/>
        <v/>
      </c>
      <c r="N1458" s="164" t="str">
        <f t="shared" si="347"/>
        <v/>
      </c>
      <c r="O1458" s="14"/>
      <c r="P1458" s="172" t="str">
        <f>IF(I1458='Intro &amp; Setup'!$AC$49, Schedule!$P$7, "")</f>
        <v/>
      </c>
      <c r="Q1458" s="14"/>
      <c r="S1458" s="12" t="str">
        <f t="shared" si="345"/>
        <v/>
      </c>
      <c r="U1458" s="22">
        <f>IF(I1458='Intro &amp; Setup'!$AC$49, AF1458, 0)</f>
        <v>0</v>
      </c>
      <c r="V1458" s="57" t="str">
        <f t="shared" si="346"/>
        <v/>
      </c>
      <c r="X1458" s="5" t="str">
        <f t="shared" si="354"/>
        <v/>
      </c>
      <c r="Y1458" s="6" t="str">
        <f t="shared" si="354"/>
        <v/>
      </c>
      <c r="Z1458" s="7" t="str">
        <f t="shared" si="354"/>
        <v/>
      </c>
      <c r="AA1458" s="6"/>
      <c r="AB1458" s="32" t="str">
        <f t="shared" ca="1" si="355"/>
        <v/>
      </c>
      <c r="AC1458" s="59" t="str">
        <f t="shared" ca="1" si="355"/>
        <v/>
      </c>
      <c r="AD1458" s="60" t="str">
        <f t="shared" ca="1" si="355"/>
        <v/>
      </c>
      <c r="AE1458" s="59"/>
      <c r="AF1458" s="22" t="str">
        <f>IF(AND(I1458="", J1458=""), "", IF(AND(J1458="", 'Intro &amp; Setup'!$K$42&gt;0), 'Intro &amp; Setup'!$K$42, J1458))</f>
        <v/>
      </c>
      <c r="AO1458" s="37" t="str">
        <f>IF(B1458="", "", IF(COUNTIF($B$9:B1457, B1458)&gt;0, "", B1458))</f>
        <v/>
      </c>
      <c r="AP1458" s="37" t="str">
        <f t="shared" si="348"/>
        <v/>
      </c>
      <c r="AQ1458" s="37">
        <v>1450</v>
      </c>
      <c r="AR1458" s="37" t="str">
        <f t="shared" si="349"/>
        <v/>
      </c>
      <c r="AT1458" s="37" t="str">
        <f t="shared" si="350"/>
        <v/>
      </c>
      <c r="AV1458" s="22" t="str">
        <f t="shared" si="351"/>
        <v/>
      </c>
    </row>
    <row r="1459" spans="1:48" x14ac:dyDescent="0.25">
      <c r="A1459" s="14"/>
      <c r="B1459" s="145"/>
      <c r="C1459" s="146"/>
      <c r="D1459" s="147"/>
      <c r="E1459" s="147"/>
      <c r="F1459" s="148"/>
      <c r="G1459" s="149"/>
      <c r="H1459" s="150"/>
      <c r="I1459" s="151"/>
      <c r="J1459" s="152"/>
      <c r="K1459" s="14"/>
      <c r="L1459" s="162" t="str">
        <f t="shared" si="343"/>
        <v/>
      </c>
      <c r="M1459" s="163" t="str">
        <f t="shared" si="344"/>
        <v/>
      </c>
      <c r="N1459" s="164" t="str">
        <f t="shared" si="347"/>
        <v/>
      </c>
      <c r="O1459" s="14"/>
      <c r="P1459" s="172" t="str">
        <f>IF(I1459='Intro &amp; Setup'!$AC$49, Schedule!$P$7, "")</f>
        <v/>
      </c>
      <c r="Q1459" s="14"/>
      <c r="S1459" s="12" t="str">
        <f t="shared" si="345"/>
        <v/>
      </c>
      <c r="U1459" s="22">
        <f>IF(I1459='Intro &amp; Setup'!$AC$49, AF1459, 0)</f>
        <v>0</v>
      </c>
      <c r="V1459" s="57" t="str">
        <f t="shared" si="346"/>
        <v/>
      </c>
      <c r="X1459" s="5" t="str">
        <f t="shared" si="354"/>
        <v/>
      </c>
      <c r="Y1459" s="6" t="str">
        <f t="shared" si="354"/>
        <v/>
      </c>
      <c r="Z1459" s="7" t="str">
        <f t="shared" si="354"/>
        <v/>
      </c>
      <c r="AA1459" s="6"/>
      <c r="AB1459" s="32" t="str">
        <f t="shared" ca="1" si="355"/>
        <v/>
      </c>
      <c r="AC1459" s="59" t="str">
        <f t="shared" ca="1" si="355"/>
        <v/>
      </c>
      <c r="AD1459" s="60" t="str">
        <f t="shared" ca="1" si="355"/>
        <v/>
      </c>
      <c r="AE1459" s="59"/>
      <c r="AF1459" s="22" t="str">
        <f>IF(AND(I1459="", J1459=""), "", IF(AND(J1459="", 'Intro &amp; Setup'!$K$42&gt;0), 'Intro &amp; Setup'!$K$42, J1459))</f>
        <v/>
      </c>
      <c r="AO1459" s="37" t="str">
        <f>IF(B1459="", "", IF(COUNTIF($B$9:B1458, B1459)&gt;0, "", B1459))</f>
        <v/>
      </c>
      <c r="AP1459" s="37" t="str">
        <f t="shared" si="348"/>
        <v/>
      </c>
      <c r="AQ1459" s="37">
        <v>1451</v>
      </c>
      <c r="AR1459" s="37" t="str">
        <f t="shared" si="349"/>
        <v/>
      </c>
      <c r="AT1459" s="37" t="str">
        <f t="shared" si="350"/>
        <v/>
      </c>
      <c r="AV1459" s="22" t="str">
        <f t="shared" si="351"/>
        <v/>
      </c>
    </row>
    <row r="1460" spans="1:48" x14ac:dyDescent="0.25">
      <c r="A1460" s="14"/>
      <c r="B1460" s="145"/>
      <c r="C1460" s="146"/>
      <c r="D1460" s="147"/>
      <c r="E1460" s="147"/>
      <c r="F1460" s="148"/>
      <c r="G1460" s="149"/>
      <c r="H1460" s="150"/>
      <c r="I1460" s="151"/>
      <c r="J1460" s="152"/>
      <c r="K1460" s="14"/>
      <c r="L1460" s="162" t="str">
        <f t="shared" si="343"/>
        <v/>
      </c>
      <c r="M1460" s="163" t="str">
        <f t="shared" si="344"/>
        <v/>
      </c>
      <c r="N1460" s="164" t="str">
        <f t="shared" si="347"/>
        <v/>
      </c>
      <c r="O1460" s="14"/>
      <c r="P1460" s="172" t="str">
        <f>IF(I1460='Intro &amp; Setup'!$AC$49, Schedule!$P$7, "")</f>
        <v/>
      </c>
      <c r="Q1460" s="14"/>
      <c r="S1460" s="12" t="str">
        <f t="shared" si="345"/>
        <v/>
      </c>
      <c r="U1460" s="22">
        <f>IF(I1460='Intro &amp; Setup'!$AC$49, AF1460, 0)</f>
        <v>0</v>
      </c>
      <c r="V1460" s="57" t="str">
        <f t="shared" si="346"/>
        <v/>
      </c>
      <c r="X1460" s="5" t="str">
        <f t="shared" si="354"/>
        <v/>
      </c>
      <c r="Y1460" s="6" t="str">
        <f t="shared" si="354"/>
        <v/>
      </c>
      <c r="Z1460" s="7" t="str">
        <f t="shared" si="354"/>
        <v/>
      </c>
      <c r="AA1460" s="6"/>
      <c r="AB1460" s="32" t="str">
        <f t="shared" ca="1" si="355"/>
        <v/>
      </c>
      <c r="AC1460" s="59" t="str">
        <f t="shared" ca="1" si="355"/>
        <v/>
      </c>
      <c r="AD1460" s="60" t="str">
        <f t="shared" ca="1" si="355"/>
        <v/>
      </c>
      <c r="AE1460" s="59"/>
      <c r="AF1460" s="22" t="str">
        <f>IF(AND(I1460="", J1460=""), "", IF(AND(J1460="", 'Intro &amp; Setup'!$K$42&gt;0), 'Intro &amp; Setup'!$K$42, J1460))</f>
        <v/>
      </c>
      <c r="AO1460" s="37" t="str">
        <f>IF(B1460="", "", IF(COUNTIF($B$9:B1459, B1460)&gt;0, "", B1460))</f>
        <v/>
      </c>
      <c r="AP1460" s="37" t="str">
        <f t="shared" si="348"/>
        <v/>
      </c>
      <c r="AQ1460" s="37">
        <v>1452</v>
      </c>
      <c r="AR1460" s="37" t="str">
        <f t="shared" si="349"/>
        <v/>
      </c>
      <c r="AT1460" s="37" t="str">
        <f t="shared" si="350"/>
        <v/>
      </c>
      <c r="AV1460" s="22" t="str">
        <f t="shared" si="351"/>
        <v/>
      </c>
    </row>
    <row r="1461" spans="1:48" x14ac:dyDescent="0.25">
      <c r="A1461" s="14"/>
      <c r="B1461" s="145"/>
      <c r="C1461" s="146"/>
      <c r="D1461" s="147"/>
      <c r="E1461" s="147"/>
      <c r="F1461" s="148"/>
      <c r="G1461" s="149"/>
      <c r="H1461" s="150"/>
      <c r="I1461" s="151"/>
      <c r="J1461" s="152"/>
      <c r="K1461" s="14"/>
      <c r="L1461" s="162" t="str">
        <f t="shared" si="343"/>
        <v/>
      </c>
      <c r="M1461" s="163" t="str">
        <f t="shared" si="344"/>
        <v/>
      </c>
      <c r="N1461" s="164" t="str">
        <f t="shared" si="347"/>
        <v/>
      </c>
      <c r="O1461" s="14"/>
      <c r="P1461" s="172" t="str">
        <f>IF(I1461='Intro &amp; Setup'!$AC$49, Schedule!$P$7, "")</f>
        <v/>
      </c>
      <c r="Q1461" s="14"/>
      <c r="S1461" s="12" t="str">
        <f t="shared" si="345"/>
        <v/>
      </c>
      <c r="U1461" s="22">
        <f>IF(I1461='Intro &amp; Setup'!$AC$49, AF1461, 0)</f>
        <v>0</v>
      </c>
      <c r="V1461" s="57" t="str">
        <f t="shared" si="346"/>
        <v/>
      </c>
      <c r="X1461" s="5" t="str">
        <f t="shared" si="354"/>
        <v/>
      </c>
      <c r="Y1461" s="6" t="str">
        <f t="shared" si="354"/>
        <v/>
      </c>
      <c r="Z1461" s="7" t="str">
        <f t="shared" si="354"/>
        <v/>
      </c>
      <c r="AA1461" s="6"/>
      <c r="AB1461" s="32" t="str">
        <f t="shared" ca="1" si="355"/>
        <v/>
      </c>
      <c r="AC1461" s="59" t="str">
        <f t="shared" ca="1" si="355"/>
        <v/>
      </c>
      <c r="AD1461" s="60" t="str">
        <f t="shared" ca="1" si="355"/>
        <v/>
      </c>
      <c r="AE1461" s="59"/>
      <c r="AF1461" s="22" t="str">
        <f>IF(AND(I1461="", J1461=""), "", IF(AND(J1461="", 'Intro &amp; Setup'!$K$42&gt;0), 'Intro &amp; Setup'!$K$42, J1461))</f>
        <v/>
      </c>
      <c r="AO1461" s="37" t="str">
        <f>IF(B1461="", "", IF(COUNTIF($B$9:B1460, B1461)&gt;0, "", B1461))</f>
        <v/>
      </c>
      <c r="AP1461" s="37" t="str">
        <f t="shared" si="348"/>
        <v/>
      </c>
      <c r="AQ1461" s="37">
        <v>1453</v>
      </c>
      <c r="AR1461" s="37" t="str">
        <f t="shared" si="349"/>
        <v/>
      </c>
      <c r="AT1461" s="37" t="str">
        <f t="shared" si="350"/>
        <v/>
      </c>
      <c r="AV1461" s="22" t="str">
        <f t="shared" si="351"/>
        <v/>
      </c>
    </row>
    <row r="1462" spans="1:48" x14ac:dyDescent="0.25">
      <c r="A1462" s="14"/>
      <c r="B1462" s="145"/>
      <c r="C1462" s="146"/>
      <c r="D1462" s="147"/>
      <c r="E1462" s="147"/>
      <c r="F1462" s="148"/>
      <c r="G1462" s="149"/>
      <c r="H1462" s="150"/>
      <c r="I1462" s="151"/>
      <c r="J1462" s="152"/>
      <c r="K1462" s="14"/>
      <c r="L1462" s="162" t="str">
        <f t="shared" si="343"/>
        <v/>
      </c>
      <c r="M1462" s="163" t="str">
        <f t="shared" si="344"/>
        <v/>
      </c>
      <c r="N1462" s="164" t="str">
        <f t="shared" si="347"/>
        <v/>
      </c>
      <c r="O1462" s="14"/>
      <c r="P1462" s="172" t="str">
        <f>IF(I1462='Intro &amp; Setup'!$AC$49, Schedule!$P$7, "")</f>
        <v/>
      </c>
      <c r="Q1462" s="14"/>
      <c r="S1462" s="12" t="str">
        <f t="shared" si="345"/>
        <v/>
      </c>
      <c r="U1462" s="22">
        <f>IF(I1462='Intro &amp; Setup'!$AC$49, AF1462, 0)</f>
        <v>0</v>
      </c>
      <c r="V1462" s="57" t="str">
        <f t="shared" si="346"/>
        <v/>
      </c>
      <c r="X1462" s="5" t="str">
        <f t="shared" si="354"/>
        <v/>
      </c>
      <c r="Y1462" s="6" t="str">
        <f t="shared" si="354"/>
        <v/>
      </c>
      <c r="Z1462" s="7" t="str">
        <f t="shared" si="354"/>
        <v/>
      </c>
      <c r="AA1462" s="6"/>
      <c r="AB1462" s="32" t="str">
        <f t="shared" ca="1" si="355"/>
        <v/>
      </c>
      <c r="AC1462" s="59" t="str">
        <f t="shared" ca="1" si="355"/>
        <v/>
      </c>
      <c r="AD1462" s="60" t="str">
        <f t="shared" ca="1" si="355"/>
        <v/>
      </c>
      <c r="AE1462" s="59"/>
      <c r="AF1462" s="22" t="str">
        <f>IF(AND(I1462="", J1462=""), "", IF(AND(J1462="", 'Intro &amp; Setup'!$K$42&gt;0), 'Intro &amp; Setup'!$K$42, J1462))</f>
        <v/>
      </c>
      <c r="AO1462" s="37" t="str">
        <f>IF(B1462="", "", IF(COUNTIF($B$9:B1461, B1462)&gt;0, "", B1462))</f>
        <v/>
      </c>
      <c r="AP1462" s="37" t="str">
        <f t="shared" si="348"/>
        <v/>
      </c>
      <c r="AQ1462" s="37">
        <v>1454</v>
      </c>
      <c r="AR1462" s="37" t="str">
        <f t="shared" si="349"/>
        <v/>
      </c>
      <c r="AT1462" s="37" t="str">
        <f t="shared" si="350"/>
        <v/>
      </c>
      <c r="AV1462" s="22" t="str">
        <f t="shared" si="351"/>
        <v/>
      </c>
    </row>
    <row r="1463" spans="1:48" x14ac:dyDescent="0.25">
      <c r="A1463" s="14"/>
      <c r="B1463" s="145"/>
      <c r="C1463" s="146"/>
      <c r="D1463" s="147"/>
      <c r="E1463" s="147"/>
      <c r="F1463" s="148"/>
      <c r="G1463" s="149"/>
      <c r="H1463" s="150"/>
      <c r="I1463" s="151"/>
      <c r="J1463" s="152"/>
      <c r="K1463" s="14"/>
      <c r="L1463" s="162" t="str">
        <f t="shared" si="343"/>
        <v/>
      </c>
      <c r="M1463" s="163" t="str">
        <f t="shared" si="344"/>
        <v/>
      </c>
      <c r="N1463" s="164" t="str">
        <f t="shared" si="347"/>
        <v/>
      </c>
      <c r="O1463" s="14"/>
      <c r="P1463" s="172" t="str">
        <f>IF(I1463='Intro &amp; Setup'!$AC$49, Schedule!$P$7, "")</f>
        <v/>
      </c>
      <c r="Q1463" s="14"/>
      <c r="S1463" s="12" t="str">
        <f t="shared" si="345"/>
        <v/>
      </c>
      <c r="U1463" s="22">
        <f>IF(I1463='Intro &amp; Setup'!$AC$49, AF1463, 0)</f>
        <v>0</v>
      </c>
      <c r="V1463" s="57" t="str">
        <f t="shared" si="346"/>
        <v/>
      </c>
      <c r="X1463" s="5" t="str">
        <f t="shared" si="354"/>
        <v/>
      </c>
      <c r="Y1463" s="6" t="str">
        <f t="shared" si="354"/>
        <v/>
      </c>
      <c r="Z1463" s="7" t="str">
        <f t="shared" si="354"/>
        <v/>
      </c>
      <c r="AA1463" s="6"/>
      <c r="AB1463" s="32" t="str">
        <f t="shared" ca="1" si="355"/>
        <v/>
      </c>
      <c r="AC1463" s="59" t="str">
        <f t="shared" ca="1" si="355"/>
        <v/>
      </c>
      <c r="AD1463" s="60" t="str">
        <f t="shared" ca="1" si="355"/>
        <v/>
      </c>
      <c r="AE1463" s="59"/>
      <c r="AF1463" s="22" t="str">
        <f>IF(AND(I1463="", J1463=""), "", IF(AND(J1463="", 'Intro &amp; Setup'!$K$42&gt;0), 'Intro &amp; Setup'!$K$42, J1463))</f>
        <v/>
      </c>
      <c r="AO1463" s="37" t="str">
        <f>IF(B1463="", "", IF(COUNTIF($B$9:B1462, B1463)&gt;0, "", B1463))</f>
        <v/>
      </c>
      <c r="AP1463" s="37" t="str">
        <f t="shared" si="348"/>
        <v/>
      </c>
      <c r="AQ1463" s="37">
        <v>1455</v>
      </c>
      <c r="AR1463" s="37" t="str">
        <f t="shared" si="349"/>
        <v/>
      </c>
      <c r="AT1463" s="37" t="str">
        <f t="shared" si="350"/>
        <v/>
      </c>
      <c r="AV1463" s="22" t="str">
        <f t="shared" si="351"/>
        <v/>
      </c>
    </row>
    <row r="1464" spans="1:48" x14ac:dyDescent="0.25">
      <c r="A1464" s="14"/>
      <c r="B1464" s="145"/>
      <c r="C1464" s="146"/>
      <c r="D1464" s="147"/>
      <c r="E1464" s="147"/>
      <c r="F1464" s="148"/>
      <c r="G1464" s="149"/>
      <c r="H1464" s="150"/>
      <c r="I1464" s="151"/>
      <c r="J1464" s="152"/>
      <c r="K1464" s="14"/>
      <c r="L1464" s="162" t="str">
        <f t="shared" si="343"/>
        <v/>
      </c>
      <c r="M1464" s="163" t="str">
        <f t="shared" si="344"/>
        <v/>
      </c>
      <c r="N1464" s="164" t="str">
        <f t="shared" si="347"/>
        <v/>
      </c>
      <c r="O1464" s="14"/>
      <c r="P1464" s="172" t="str">
        <f>IF(I1464='Intro &amp; Setup'!$AC$49, Schedule!$P$7, "")</f>
        <v/>
      </c>
      <c r="Q1464" s="14"/>
      <c r="S1464" s="12" t="str">
        <f t="shared" si="345"/>
        <v/>
      </c>
      <c r="U1464" s="22">
        <f>IF(I1464='Intro &amp; Setup'!$AC$49, AF1464, 0)</f>
        <v>0</v>
      </c>
      <c r="V1464" s="57" t="str">
        <f t="shared" si="346"/>
        <v/>
      </c>
      <c r="X1464" s="5" t="str">
        <f t="shared" si="354"/>
        <v/>
      </c>
      <c r="Y1464" s="6" t="str">
        <f t="shared" si="354"/>
        <v/>
      </c>
      <c r="Z1464" s="7" t="str">
        <f t="shared" si="354"/>
        <v/>
      </c>
      <c r="AA1464" s="6"/>
      <c r="AB1464" s="32" t="str">
        <f t="shared" ca="1" si="355"/>
        <v/>
      </c>
      <c r="AC1464" s="59" t="str">
        <f t="shared" ca="1" si="355"/>
        <v/>
      </c>
      <c r="AD1464" s="60" t="str">
        <f t="shared" ca="1" si="355"/>
        <v/>
      </c>
      <c r="AE1464" s="59"/>
      <c r="AF1464" s="22" t="str">
        <f>IF(AND(I1464="", J1464=""), "", IF(AND(J1464="", 'Intro &amp; Setup'!$K$42&gt;0), 'Intro &amp; Setup'!$K$42, J1464))</f>
        <v/>
      </c>
      <c r="AO1464" s="37" t="str">
        <f>IF(B1464="", "", IF(COUNTIF($B$9:B1463, B1464)&gt;0, "", B1464))</f>
        <v/>
      </c>
      <c r="AP1464" s="37" t="str">
        <f t="shared" si="348"/>
        <v/>
      </c>
      <c r="AQ1464" s="37">
        <v>1456</v>
      </c>
      <c r="AR1464" s="37" t="str">
        <f t="shared" si="349"/>
        <v/>
      </c>
      <c r="AT1464" s="37" t="str">
        <f t="shared" si="350"/>
        <v/>
      </c>
      <c r="AV1464" s="22" t="str">
        <f t="shared" si="351"/>
        <v/>
      </c>
    </row>
    <row r="1465" spans="1:48" x14ac:dyDescent="0.25">
      <c r="A1465" s="14"/>
      <c r="B1465" s="145"/>
      <c r="C1465" s="146"/>
      <c r="D1465" s="147"/>
      <c r="E1465" s="147"/>
      <c r="F1465" s="148"/>
      <c r="G1465" s="149"/>
      <c r="H1465" s="150"/>
      <c r="I1465" s="151"/>
      <c r="J1465" s="152"/>
      <c r="K1465" s="14"/>
      <c r="L1465" s="162" t="str">
        <f t="shared" si="343"/>
        <v/>
      </c>
      <c r="M1465" s="163" t="str">
        <f t="shared" si="344"/>
        <v/>
      </c>
      <c r="N1465" s="164" t="str">
        <f t="shared" si="347"/>
        <v/>
      </c>
      <c r="O1465" s="14"/>
      <c r="P1465" s="172" t="str">
        <f>IF(I1465='Intro &amp; Setup'!$AC$49, Schedule!$P$7, "")</f>
        <v/>
      </c>
      <c r="Q1465" s="14"/>
      <c r="S1465" s="12" t="str">
        <f t="shared" si="345"/>
        <v/>
      </c>
      <c r="U1465" s="22">
        <f>IF(I1465='Intro &amp; Setup'!$AC$49, AF1465, 0)</f>
        <v>0</v>
      </c>
      <c r="V1465" s="57" t="str">
        <f t="shared" si="346"/>
        <v/>
      </c>
      <c r="X1465" s="5" t="str">
        <f t="shared" si="354"/>
        <v/>
      </c>
      <c r="Y1465" s="6" t="str">
        <f t="shared" si="354"/>
        <v/>
      </c>
      <c r="Z1465" s="7" t="str">
        <f t="shared" si="354"/>
        <v/>
      </c>
      <c r="AA1465" s="6"/>
      <c r="AB1465" s="32" t="str">
        <f t="shared" ca="1" si="355"/>
        <v/>
      </c>
      <c r="AC1465" s="59" t="str">
        <f t="shared" ca="1" si="355"/>
        <v/>
      </c>
      <c r="AD1465" s="60" t="str">
        <f t="shared" ca="1" si="355"/>
        <v/>
      </c>
      <c r="AE1465" s="59"/>
      <c r="AF1465" s="22" t="str">
        <f>IF(AND(I1465="", J1465=""), "", IF(AND(J1465="", 'Intro &amp; Setup'!$K$42&gt;0), 'Intro &amp; Setup'!$K$42, J1465))</f>
        <v/>
      </c>
      <c r="AO1465" s="37" t="str">
        <f>IF(B1465="", "", IF(COUNTIF($B$9:B1464, B1465)&gt;0, "", B1465))</f>
        <v/>
      </c>
      <c r="AP1465" s="37" t="str">
        <f t="shared" si="348"/>
        <v/>
      </c>
      <c r="AQ1465" s="37">
        <v>1457</v>
      </c>
      <c r="AR1465" s="37" t="str">
        <f t="shared" si="349"/>
        <v/>
      </c>
      <c r="AT1465" s="37" t="str">
        <f t="shared" si="350"/>
        <v/>
      </c>
      <c r="AV1465" s="22" t="str">
        <f t="shared" si="351"/>
        <v/>
      </c>
    </row>
    <row r="1466" spans="1:48" x14ac:dyDescent="0.25">
      <c r="A1466" s="14"/>
      <c r="B1466" s="145"/>
      <c r="C1466" s="146"/>
      <c r="D1466" s="147"/>
      <c r="E1466" s="147"/>
      <c r="F1466" s="148"/>
      <c r="G1466" s="149"/>
      <c r="H1466" s="150"/>
      <c r="I1466" s="151"/>
      <c r="J1466" s="152"/>
      <c r="K1466" s="14"/>
      <c r="L1466" s="162" t="str">
        <f t="shared" si="343"/>
        <v/>
      </c>
      <c r="M1466" s="163" t="str">
        <f t="shared" si="344"/>
        <v/>
      </c>
      <c r="N1466" s="164" t="str">
        <f t="shared" si="347"/>
        <v/>
      </c>
      <c r="O1466" s="14"/>
      <c r="P1466" s="172" t="str">
        <f>IF(I1466='Intro &amp; Setup'!$AC$49, Schedule!$P$7, "")</f>
        <v/>
      </c>
      <c r="Q1466" s="14"/>
      <c r="S1466" s="12" t="str">
        <f t="shared" si="345"/>
        <v/>
      </c>
      <c r="U1466" s="22">
        <f>IF(I1466='Intro &amp; Setup'!$AC$49, AF1466, 0)</f>
        <v>0</v>
      </c>
      <c r="V1466" s="57" t="str">
        <f t="shared" si="346"/>
        <v/>
      </c>
      <c r="X1466" s="5" t="str">
        <f t="shared" si="354"/>
        <v/>
      </c>
      <c r="Y1466" s="6" t="str">
        <f t="shared" si="354"/>
        <v/>
      </c>
      <c r="Z1466" s="7" t="str">
        <f t="shared" si="354"/>
        <v/>
      </c>
      <c r="AA1466" s="6"/>
      <c r="AB1466" s="32" t="str">
        <f t="shared" ca="1" si="355"/>
        <v/>
      </c>
      <c r="AC1466" s="59" t="str">
        <f t="shared" ca="1" si="355"/>
        <v/>
      </c>
      <c r="AD1466" s="60" t="str">
        <f t="shared" ca="1" si="355"/>
        <v/>
      </c>
      <c r="AE1466" s="59"/>
      <c r="AF1466" s="22" t="str">
        <f>IF(AND(I1466="", J1466=""), "", IF(AND(J1466="", 'Intro &amp; Setup'!$K$42&gt;0), 'Intro &amp; Setup'!$K$42, J1466))</f>
        <v/>
      </c>
      <c r="AO1466" s="37" t="str">
        <f>IF(B1466="", "", IF(COUNTIF($B$9:B1465, B1466)&gt;0, "", B1466))</f>
        <v/>
      </c>
      <c r="AP1466" s="37" t="str">
        <f t="shared" si="348"/>
        <v/>
      </c>
      <c r="AQ1466" s="37">
        <v>1458</v>
      </c>
      <c r="AR1466" s="37" t="str">
        <f t="shared" si="349"/>
        <v/>
      </c>
      <c r="AT1466" s="37" t="str">
        <f t="shared" si="350"/>
        <v/>
      </c>
      <c r="AV1466" s="22" t="str">
        <f t="shared" si="351"/>
        <v/>
      </c>
    </row>
    <row r="1467" spans="1:48" x14ac:dyDescent="0.25">
      <c r="A1467" s="14"/>
      <c r="B1467" s="145"/>
      <c r="C1467" s="146"/>
      <c r="D1467" s="147"/>
      <c r="E1467" s="147"/>
      <c r="F1467" s="148"/>
      <c r="G1467" s="149"/>
      <c r="H1467" s="150"/>
      <c r="I1467" s="151"/>
      <c r="J1467" s="152"/>
      <c r="K1467" s="14"/>
      <c r="L1467" s="162" t="str">
        <f t="shared" si="343"/>
        <v/>
      </c>
      <c r="M1467" s="163" t="str">
        <f t="shared" si="344"/>
        <v/>
      </c>
      <c r="N1467" s="164" t="str">
        <f t="shared" si="347"/>
        <v/>
      </c>
      <c r="O1467" s="14"/>
      <c r="P1467" s="172" t="str">
        <f>IF(I1467='Intro &amp; Setup'!$AC$49, Schedule!$P$7, "")</f>
        <v/>
      </c>
      <c r="Q1467" s="14"/>
      <c r="S1467" s="12" t="str">
        <f t="shared" si="345"/>
        <v/>
      </c>
      <c r="U1467" s="22">
        <f>IF(I1467='Intro &amp; Setup'!$AC$49, AF1467, 0)</f>
        <v>0</v>
      </c>
      <c r="V1467" s="57" t="str">
        <f t="shared" si="346"/>
        <v/>
      </c>
      <c r="X1467" s="5" t="str">
        <f t="shared" si="354"/>
        <v/>
      </c>
      <c r="Y1467" s="6" t="str">
        <f t="shared" si="354"/>
        <v/>
      </c>
      <c r="Z1467" s="7" t="str">
        <f t="shared" si="354"/>
        <v/>
      </c>
      <c r="AA1467" s="6"/>
      <c r="AB1467" s="32" t="str">
        <f t="shared" ca="1" si="355"/>
        <v/>
      </c>
      <c r="AC1467" s="59" t="str">
        <f t="shared" ca="1" si="355"/>
        <v/>
      </c>
      <c r="AD1467" s="60" t="str">
        <f t="shared" ca="1" si="355"/>
        <v/>
      </c>
      <c r="AE1467" s="59"/>
      <c r="AF1467" s="22" t="str">
        <f>IF(AND(I1467="", J1467=""), "", IF(AND(J1467="", 'Intro &amp; Setup'!$K$42&gt;0), 'Intro &amp; Setup'!$K$42, J1467))</f>
        <v/>
      </c>
      <c r="AO1467" s="37" t="str">
        <f>IF(B1467="", "", IF(COUNTIF($B$9:B1466, B1467)&gt;0, "", B1467))</f>
        <v/>
      </c>
      <c r="AP1467" s="37" t="str">
        <f t="shared" si="348"/>
        <v/>
      </c>
      <c r="AQ1467" s="37">
        <v>1459</v>
      </c>
      <c r="AR1467" s="37" t="str">
        <f t="shared" si="349"/>
        <v/>
      </c>
      <c r="AT1467" s="37" t="str">
        <f t="shared" si="350"/>
        <v/>
      </c>
      <c r="AV1467" s="22" t="str">
        <f t="shared" si="351"/>
        <v/>
      </c>
    </row>
    <row r="1468" spans="1:48" x14ac:dyDescent="0.25">
      <c r="A1468" s="14"/>
      <c r="B1468" s="145"/>
      <c r="C1468" s="146"/>
      <c r="D1468" s="147"/>
      <c r="E1468" s="147"/>
      <c r="F1468" s="148"/>
      <c r="G1468" s="149"/>
      <c r="H1468" s="150"/>
      <c r="I1468" s="151"/>
      <c r="J1468" s="152"/>
      <c r="K1468" s="14"/>
      <c r="L1468" s="162" t="str">
        <f t="shared" si="343"/>
        <v/>
      </c>
      <c r="M1468" s="163" t="str">
        <f t="shared" si="344"/>
        <v/>
      </c>
      <c r="N1468" s="164" t="str">
        <f t="shared" si="347"/>
        <v/>
      </c>
      <c r="O1468" s="14"/>
      <c r="P1468" s="172" t="str">
        <f>IF(I1468='Intro &amp; Setup'!$AC$49, Schedule!$P$7, "")</f>
        <v/>
      </c>
      <c r="Q1468" s="14"/>
      <c r="S1468" s="12" t="str">
        <f t="shared" si="345"/>
        <v/>
      </c>
      <c r="U1468" s="22">
        <f>IF(I1468='Intro &amp; Setup'!$AC$49, AF1468, 0)</f>
        <v>0</v>
      </c>
      <c r="V1468" s="57" t="str">
        <f t="shared" si="346"/>
        <v/>
      </c>
      <c r="X1468" s="5" t="str">
        <f t="shared" si="354"/>
        <v/>
      </c>
      <c r="Y1468" s="6" t="str">
        <f t="shared" si="354"/>
        <v/>
      </c>
      <c r="Z1468" s="7" t="str">
        <f t="shared" si="354"/>
        <v/>
      </c>
      <c r="AA1468" s="6"/>
      <c r="AB1468" s="32" t="str">
        <f t="shared" ca="1" si="355"/>
        <v/>
      </c>
      <c r="AC1468" s="59" t="str">
        <f t="shared" ca="1" si="355"/>
        <v/>
      </c>
      <c r="AD1468" s="60" t="str">
        <f t="shared" ca="1" si="355"/>
        <v/>
      </c>
      <c r="AE1468" s="59"/>
      <c r="AF1468" s="22" t="str">
        <f>IF(AND(I1468="", J1468=""), "", IF(AND(J1468="", 'Intro &amp; Setup'!$K$42&gt;0), 'Intro &amp; Setup'!$K$42, J1468))</f>
        <v/>
      </c>
      <c r="AO1468" s="37" t="str">
        <f>IF(B1468="", "", IF(COUNTIF($B$9:B1467, B1468)&gt;0, "", B1468))</f>
        <v/>
      </c>
      <c r="AP1468" s="37" t="str">
        <f t="shared" si="348"/>
        <v/>
      </c>
      <c r="AQ1468" s="37">
        <v>1460</v>
      </c>
      <c r="AR1468" s="37" t="str">
        <f t="shared" si="349"/>
        <v/>
      </c>
      <c r="AT1468" s="37" t="str">
        <f t="shared" si="350"/>
        <v/>
      </c>
      <c r="AV1468" s="22" t="str">
        <f t="shared" si="351"/>
        <v/>
      </c>
    </row>
    <row r="1469" spans="1:48" x14ac:dyDescent="0.25">
      <c r="A1469" s="14"/>
      <c r="B1469" s="145"/>
      <c r="C1469" s="146"/>
      <c r="D1469" s="147"/>
      <c r="E1469" s="147"/>
      <c r="F1469" s="148"/>
      <c r="G1469" s="149"/>
      <c r="H1469" s="150"/>
      <c r="I1469" s="151"/>
      <c r="J1469" s="152"/>
      <c r="K1469" s="14"/>
      <c r="L1469" s="162" t="str">
        <f t="shared" si="343"/>
        <v/>
      </c>
      <c r="M1469" s="163" t="str">
        <f t="shared" si="344"/>
        <v/>
      </c>
      <c r="N1469" s="164" t="str">
        <f t="shared" si="347"/>
        <v/>
      </c>
      <c r="O1469" s="14"/>
      <c r="P1469" s="172" t="str">
        <f>IF(I1469='Intro &amp; Setup'!$AC$49, Schedule!$P$7, "")</f>
        <v/>
      </c>
      <c r="Q1469" s="14"/>
      <c r="S1469" s="12" t="str">
        <f t="shared" si="345"/>
        <v/>
      </c>
      <c r="U1469" s="22">
        <f>IF(I1469='Intro &amp; Setup'!$AC$49, AF1469, 0)</f>
        <v>0</v>
      </c>
      <c r="V1469" s="57" t="str">
        <f t="shared" si="346"/>
        <v/>
      </c>
      <c r="X1469" s="5" t="str">
        <f t="shared" ref="X1469:Z1488" si="356">IF($I1469="", "", IF($S1469=X$8, $I1469, ""))</f>
        <v/>
      </c>
      <c r="Y1469" s="6" t="str">
        <f t="shared" si="356"/>
        <v/>
      </c>
      <c r="Z1469" s="7" t="str">
        <f t="shared" si="356"/>
        <v/>
      </c>
      <c r="AA1469" s="6"/>
      <c r="AB1469" s="32" t="str">
        <f t="shared" ref="AB1469:AD1488" ca="1" si="357">IF($S1469=AB$8, $AF1469, "")</f>
        <v/>
      </c>
      <c r="AC1469" s="59" t="str">
        <f t="shared" ca="1" si="357"/>
        <v/>
      </c>
      <c r="AD1469" s="60" t="str">
        <f t="shared" ca="1" si="357"/>
        <v/>
      </c>
      <c r="AE1469" s="59"/>
      <c r="AF1469" s="22" t="str">
        <f>IF(AND(I1469="", J1469=""), "", IF(AND(J1469="", 'Intro &amp; Setup'!$K$42&gt;0), 'Intro &amp; Setup'!$K$42, J1469))</f>
        <v/>
      </c>
      <c r="AO1469" s="37" t="str">
        <f>IF(B1469="", "", IF(COUNTIF($B$9:B1468, B1469)&gt;0, "", B1469))</f>
        <v/>
      </c>
      <c r="AP1469" s="37" t="str">
        <f t="shared" si="348"/>
        <v/>
      </c>
      <c r="AQ1469" s="37">
        <v>1461</v>
      </c>
      <c r="AR1469" s="37" t="str">
        <f t="shared" si="349"/>
        <v/>
      </c>
      <c r="AT1469" s="37" t="str">
        <f t="shared" si="350"/>
        <v/>
      </c>
      <c r="AV1469" s="22" t="str">
        <f t="shared" si="351"/>
        <v/>
      </c>
    </row>
    <row r="1470" spans="1:48" x14ac:dyDescent="0.25">
      <c r="A1470" s="14"/>
      <c r="B1470" s="145"/>
      <c r="C1470" s="146"/>
      <c r="D1470" s="147"/>
      <c r="E1470" s="147"/>
      <c r="F1470" s="148"/>
      <c r="G1470" s="149"/>
      <c r="H1470" s="150"/>
      <c r="I1470" s="151"/>
      <c r="J1470" s="152"/>
      <c r="K1470" s="14"/>
      <c r="L1470" s="162" t="str">
        <f t="shared" si="343"/>
        <v/>
      </c>
      <c r="M1470" s="163" t="str">
        <f t="shared" si="344"/>
        <v/>
      </c>
      <c r="N1470" s="164" t="str">
        <f t="shared" si="347"/>
        <v/>
      </c>
      <c r="O1470" s="14"/>
      <c r="P1470" s="172" t="str">
        <f>IF(I1470='Intro &amp; Setup'!$AC$49, Schedule!$P$7, "")</f>
        <v/>
      </c>
      <c r="Q1470" s="14"/>
      <c r="S1470" s="12" t="str">
        <f t="shared" si="345"/>
        <v/>
      </c>
      <c r="U1470" s="22">
        <f>IF(I1470='Intro &amp; Setup'!$AC$49, AF1470, 0)</f>
        <v>0</v>
      </c>
      <c r="V1470" s="57" t="str">
        <f t="shared" si="346"/>
        <v/>
      </c>
      <c r="X1470" s="5" t="str">
        <f t="shared" si="356"/>
        <v/>
      </c>
      <c r="Y1470" s="6" t="str">
        <f t="shared" si="356"/>
        <v/>
      </c>
      <c r="Z1470" s="7" t="str">
        <f t="shared" si="356"/>
        <v/>
      </c>
      <c r="AA1470" s="6"/>
      <c r="AB1470" s="32" t="str">
        <f t="shared" ca="1" si="357"/>
        <v/>
      </c>
      <c r="AC1470" s="59" t="str">
        <f t="shared" ca="1" si="357"/>
        <v/>
      </c>
      <c r="AD1470" s="60" t="str">
        <f t="shared" ca="1" si="357"/>
        <v/>
      </c>
      <c r="AE1470" s="59"/>
      <c r="AF1470" s="22" t="str">
        <f>IF(AND(I1470="", J1470=""), "", IF(AND(J1470="", 'Intro &amp; Setup'!$K$42&gt;0), 'Intro &amp; Setup'!$K$42, J1470))</f>
        <v/>
      </c>
      <c r="AO1470" s="37" t="str">
        <f>IF(B1470="", "", IF(COUNTIF($B$9:B1469, B1470)&gt;0, "", B1470))</f>
        <v/>
      </c>
      <c r="AP1470" s="37" t="str">
        <f t="shared" si="348"/>
        <v/>
      </c>
      <c r="AQ1470" s="37">
        <v>1462</v>
      </c>
      <c r="AR1470" s="37" t="str">
        <f t="shared" si="349"/>
        <v/>
      </c>
      <c r="AT1470" s="37" t="str">
        <f t="shared" si="350"/>
        <v/>
      </c>
      <c r="AV1470" s="22" t="str">
        <f t="shared" si="351"/>
        <v/>
      </c>
    </row>
    <row r="1471" spans="1:48" x14ac:dyDescent="0.25">
      <c r="A1471" s="14"/>
      <c r="B1471" s="145"/>
      <c r="C1471" s="146"/>
      <c r="D1471" s="147"/>
      <c r="E1471" s="147"/>
      <c r="F1471" s="148"/>
      <c r="G1471" s="149"/>
      <c r="H1471" s="150"/>
      <c r="I1471" s="151"/>
      <c r="J1471" s="152"/>
      <c r="K1471" s="14"/>
      <c r="L1471" s="162" t="str">
        <f t="shared" si="343"/>
        <v/>
      </c>
      <c r="M1471" s="163" t="str">
        <f t="shared" si="344"/>
        <v/>
      </c>
      <c r="N1471" s="164" t="str">
        <f t="shared" si="347"/>
        <v/>
      </c>
      <c r="O1471" s="14"/>
      <c r="P1471" s="172" t="str">
        <f>IF(I1471='Intro &amp; Setup'!$AC$49, Schedule!$P$7, "")</f>
        <v/>
      </c>
      <c r="Q1471" s="14"/>
      <c r="S1471" s="12" t="str">
        <f t="shared" si="345"/>
        <v/>
      </c>
      <c r="U1471" s="22">
        <f>IF(I1471='Intro &amp; Setup'!$AC$49, AF1471, 0)</f>
        <v>0</v>
      </c>
      <c r="V1471" s="57" t="str">
        <f t="shared" si="346"/>
        <v/>
      </c>
      <c r="X1471" s="5" t="str">
        <f t="shared" si="356"/>
        <v/>
      </c>
      <c r="Y1471" s="6" t="str">
        <f t="shared" si="356"/>
        <v/>
      </c>
      <c r="Z1471" s="7" t="str">
        <f t="shared" si="356"/>
        <v/>
      </c>
      <c r="AA1471" s="6"/>
      <c r="AB1471" s="32" t="str">
        <f t="shared" ca="1" si="357"/>
        <v/>
      </c>
      <c r="AC1471" s="59" t="str">
        <f t="shared" ca="1" si="357"/>
        <v/>
      </c>
      <c r="AD1471" s="60" t="str">
        <f t="shared" ca="1" si="357"/>
        <v/>
      </c>
      <c r="AE1471" s="59"/>
      <c r="AF1471" s="22" t="str">
        <f>IF(AND(I1471="", J1471=""), "", IF(AND(J1471="", 'Intro &amp; Setup'!$K$42&gt;0), 'Intro &amp; Setup'!$K$42, J1471))</f>
        <v/>
      </c>
      <c r="AO1471" s="37" t="str">
        <f>IF(B1471="", "", IF(COUNTIF($B$9:B1470, B1471)&gt;0, "", B1471))</f>
        <v/>
      </c>
      <c r="AP1471" s="37" t="str">
        <f t="shared" si="348"/>
        <v/>
      </c>
      <c r="AQ1471" s="37">
        <v>1463</v>
      </c>
      <c r="AR1471" s="37" t="str">
        <f t="shared" si="349"/>
        <v/>
      </c>
      <c r="AT1471" s="37" t="str">
        <f t="shared" si="350"/>
        <v/>
      </c>
      <c r="AV1471" s="22" t="str">
        <f t="shared" si="351"/>
        <v/>
      </c>
    </row>
    <row r="1472" spans="1:48" x14ac:dyDescent="0.25">
      <c r="A1472" s="14"/>
      <c r="B1472" s="145"/>
      <c r="C1472" s="146"/>
      <c r="D1472" s="147"/>
      <c r="E1472" s="147"/>
      <c r="F1472" s="148"/>
      <c r="G1472" s="149"/>
      <c r="H1472" s="150"/>
      <c r="I1472" s="151"/>
      <c r="J1472" s="152"/>
      <c r="K1472" s="14"/>
      <c r="L1472" s="162" t="str">
        <f t="shared" si="343"/>
        <v/>
      </c>
      <c r="M1472" s="163" t="str">
        <f t="shared" si="344"/>
        <v/>
      </c>
      <c r="N1472" s="164" t="str">
        <f t="shared" si="347"/>
        <v/>
      </c>
      <c r="O1472" s="14"/>
      <c r="P1472" s="172" t="str">
        <f>IF(I1472='Intro &amp; Setup'!$AC$49, Schedule!$P$7, "")</f>
        <v/>
      </c>
      <c r="Q1472" s="14"/>
      <c r="S1472" s="12" t="str">
        <f t="shared" si="345"/>
        <v/>
      </c>
      <c r="U1472" s="22">
        <f>IF(I1472='Intro &amp; Setup'!$AC$49, AF1472, 0)</f>
        <v>0</v>
      </c>
      <c r="V1472" s="57" t="str">
        <f t="shared" si="346"/>
        <v/>
      </c>
      <c r="X1472" s="5" t="str">
        <f t="shared" si="356"/>
        <v/>
      </c>
      <c r="Y1472" s="6" t="str">
        <f t="shared" si="356"/>
        <v/>
      </c>
      <c r="Z1472" s="7" t="str">
        <f t="shared" si="356"/>
        <v/>
      </c>
      <c r="AA1472" s="6"/>
      <c r="AB1472" s="32" t="str">
        <f t="shared" ca="1" si="357"/>
        <v/>
      </c>
      <c r="AC1472" s="59" t="str">
        <f t="shared" ca="1" si="357"/>
        <v/>
      </c>
      <c r="AD1472" s="60" t="str">
        <f t="shared" ca="1" si="357"/>
        <v/>
      </c>
      <c r="AE1472" s="59"/>
      <c r="AF1472" s="22" t="str">
        <f>IF(AND(I1472="", J1472=""), "", IF(AND(J1472="", 'Intro &amp; Setup'!$K$42&gt;0), 'Intro &amp; Setup'!$K$42, J1472))</f>
        <v/>
      </c>
      <c r="AO1472" s="37" t="str">
        <f>IF(B1472="", "", IF(COUNTIF($B$9:B1471, B1472)&gt;0, "", B1472))</f>
        <v/>
      </c>
      <c r="AP1472" s="37" t="str">
        <f t="shared" si="348"/>
        <v/>
      </c>
      <c r="AQ1472" s="37">
        <v>1464</v>
      </c>
      <c r="AR1472" s="37" t="str">
        <f t="shared" si="349"/>
        <v/>
      </c>
      <c r="AT1472" s="37" t="str">
        <f t="shared" si="350"/>
        <v/>
      </c>
      <c r="AV1472" s="22" t="str">
        <f t="shared" si="351"/>
        <v/>
      </c>
    </row>
    <row r="1473" spans="1:48" x14ac:dyDescent="0.25">
      <c r="A1473" s="14"/>
      <c r="B1473" s="145"/>
      <c r="C1473" s="146"/>
      <c r="D1473" s="147"/>
      <c r="E1473" s="147"/>
      <c r="F1473" s="148"/>
      <c r="G1473" s="149"/>
      <c r="H1473" s="150"/>
      <c r="I1473" s="151"/>
      <c r="J1473" s="152"/>
      <c r="K1473" s="14"/>
      <c r="L1473" s="162" t="str">
        <f t="shared" si="343"/>
        <v/>
      </c>
      <c r="M1473" s="163" t="str">
        <f t="shared" si="344"/>
        <v/>
      </c>
      <c r="N1473" s="164" t="str">
        <f t="shared" si="347"/>
        <v/>
      </c>
      <c r="O1473" s="14"/>
      <c r="P1473" s="172" t="str">
        <f>IF(I1473='Intro &amp; Setup'!$AC$49, Schedule!$P$7, "")</f>
        <v/>
      </c>
      <c r="Q1473" s="14"/>
      <c r="S1473" s="12" t="str">
        <f t="shared" si="345"/>
        <v/>
      </c>
      <c r="U1473" s="22">
        <f>IF(I1473='Intro &amp; Setup'!$AC$49, AF1473, 0)</f>
        <v>0</v>
      </c>
      <c r="V1473" s="57" t="str">
        <f t="shared" si="346"/>
        <v/>
      </c>
      <c r="X1473" s="5" t="str">
        <f t="shared" si="356"/>
        <v/>
      </c>
      <c r="Y1473" s="6" t="str">
        <f t="shared" si="356"/>
        <v/>
      </c>
      <c r="Z1473" s="7" t="str">
        <f t="shared" si="356"/>
        <v/>
      </c>
      <c r="AA1473" s="6"/>
      <c r="AB1473" s="32" t="str">
        <f t="shared" ca="1" si="357"/>
        <v/>
      </c>
      <c r="AC1473" s="59" t="str">
        <f t="shared" ca="1" si="357"/>
        <v/>
      </c>
      <c r="AD1473" s="60" t="str">
        <f t="shared" ca="1" si="357"/>
        <v/>
      </c>
      <c r="AE1473" s="59"/>
      <c r="AF1473" s="22" t="str">
        <f>IF(AND(I1473="", J1473=""), "", IF(AND(J1473="", 'Intro &amp; Setup'!$K$42&gt;0), 'Intro &amp; Setup'!$K$42, J1473))</f>
        <v/>
      </c>
      <c r="AO1473" s="37" t="str">
        <f>IF(B1473="", "", IF(COUNTIF($B$9:B1472, B1473)&gt;0, "", B1473))</f>
        <v/>
      </c>
      <c r="AP1473" s="37" t="str">
        <f t="shared" si="348"/>
        <v/>
      </c>
      <c r="AQ1473" s="37">
        <v>1465</v>
      </c>
      <c r="AR1473" s="37" t="str">
        <f t="shared" si="349"/>
        <v/>
      </c>
      <c r="AT1473" s="37" t="str">
        <f t="shared" si="350"/>
        <v/>
      </c>
      <c r="AV1473" s="22" t="str">
        <f t="shared" si="351"/>
        <v/>
      </c>
    </row>
    <row r="1474" spans="1:48" x14ac:dyDescent="0.25">
      <c r="A1474" s="14"/>
      <c r="B1474" s="145"/>
      <c r="C1474" s="146"/>
      <c r="D1474" s="147"/>
      <c r="E1474" s="147"/>
      <c r="F1474" s="148"/>
      <c r="G1474" s="149"/>
      <c r="H1474" s="150"/>
      <c r="I1474" s="151"/>
      <c r="J1474" s="152"/>
      <c r="K1474" s="14"/>
      <c r="L1474" s="162" t="str">
        <f t="shared" si="343"/>
        <v/>
      </c>
      <c r="M1474" s="163" t="str">
        <f t="shared" si="344"/>
        <v/>
      </c>
      <c r="N1474" s="164" t="str">
        <f t="shared" si="347"/>
        <v/>
      </c>
      <c r="O1474" s="14"/>
      <c r="P1474" s="172" t="str">
        <f>IF(I1474='Intro &amp; Setup'!$AC$49, Schedule!$P$7, "")</f>
        <v/>
      </c>
      <c r="Q1474" s="14"/>
      <c r="S1474" s="12" t="str">
        <f t="shared" si="345"/>
        <v/>
      </c>
      <c r="U1474" s="22">
        <f>IF(I1474='Intro &amp; Setup'!$AC$49, AF1474, 0)</f>
        <v>0</v>
      </c>
      <c r="V1474" s="57" t="str">
        <f t="shared" si="346"/>
        <v/>
      </c>
      <c r="X1474" s="5" t="str">
        <f t="shared" si="356"/>
        <v/>
      </c>
      <c r="Y1474" s="6" t="str">
        <f t="shared" si="356"/>
        <v/>
      </c>
      <c r="Z1474" s="7" t="str">
        <f t="shared" si="356"/>
        <v/>
      </c>
      <c r="AA1474" s="6"/>
      <c r="AB1474" s="32" t="str">
        <f t="shared" ca="1" si="357"/>
        <v/>
      </c>
      <c r="AC1474" s="59" t="str">
        <f t="shared" ca="1" si="357"/>
        <v/>
      </c>
      <c r="AD1474" s="60" t="str">
        <f t="shared" ca="1" si="357"/>
        <v/>
      </c>
      <c r="AE1474" s="59"/>
      <c r="AF1474" s="22" t="str">
        <f>IF(AND(I1474="", J1474=""), "", IF(AND(J1474="", 'Intro &amp; Setup'!$K$42&gt;0), 'Intro &amp; Setup'!$K$42, J1474))</f>
        <v/>
      </c>
      <c r="AO1474" s="37" t="str">
        <f>IF(B1474="", "", IF(COUNTIF($B$9:B1473, B1474)&gt;0, "", B1474))</f>
        <v/>
      </c>
      <c r="AP1474" s="37" t="str">
        <f t="shared" si="348"/>
        <v/>
      </c>
      <c r="AQ1474" s="37">
        <v>1466</v>
      </c>
      <c r="AR1474" s="37" t="str">
        <f t="shared" si="349"/>
        <v/>
      </c>
      <c r="AT1474" s="37" t="str">
        <f t="shared" si="350"/>
        <v/>
      </c>
      <c r="AV1474" s="22" t="str">
        <f t="shared" si="351"/>
        <v/>
      </c>
    </row>
    <row r="1475" spans="1:48" x14ac:dyDescent="0.25">
      <c r="A1475" s="14"/>
      <c r="B1475" s="145"/>
      <c r="C1475" s="146"/>
      <c r="D1475" s="147"/>
      <c r="E1475" s="147"/>
      <c r="F1475" s="148"/>
      <c r="G1475" s="149"/>
      <c r="H1475" s="150"/>
      <c r="I1475" s="151"/>
      <c r="J1475" s="152"/>
      <c r="K1475" s="14"/>
      <c r="L1475" s="162" t="str">
        <f t="shared" si="343"/>
        <v/>
      </c>
      <c r="M1475" s="163" t="str">
        <f t="shared" si="344"/>
        <v/>
      </c>
      <c r="N1475" s="164" t="str">
        <f t="shared" si="347"/>
        <v/>
      </c>
      <c r="O1475" s="14"/>
      <c r="P1475" s="172" t="str">
        <f>IF(I1475='Intro &amp; Setup'!$AC$49, Schedule!$P$7, "")</f>
        <v/>
      </c>
      <c r="Q1475" s="14"/>
      <c r="S1475" s="12" t="str">
        <f t="shared" si="345"/>
        <v/>
      </c>
      <c r="U1475" s="22">
        <f>IF(I1475='Intro &amp; Setup'!$AC$49, AF1475, 0)</f>
        <v>0</v>
      </c>
      <c r="V1475" s="57" t="str">
        <f t="shared" si="346"/>
        <v/>
      </c>
      <c r="X1475" s="5" t="str">
        <f t="shared" si="356"/>
        <v/>
      </c>
      <c r="Y1475" s="6" t="str">
        <f t="shared" si="356"/>
        <v/>
      </c>
      <c r="Z1475" s="7" t="str">
        <f t="shared" si="356"/>
        <v/>
      </c>
      <c r="AA1475" s="6"/>
      <c r="AB1475" s="32" t="str">
        <f t="shared" ca="1" si="357"/>
        <v/>
      </c>
      <c r="AC1475" s="59" t="str">
        <f t="shared" ca="1" si="357"/>
        <v/>
      </c>
      <c r="AD1475" s="60" t="str">
        <f t="shared" ca="1" si="357"/>
        <v/>
      </c>
      <c r="AE1475" s="59"/>
      <c r="AF1475" s="22" t="str">
        <f>IF(AND(I1475="", J1475=""), "", IF(AND(J1475="", 'Intro &amp; Setup'!$K$42&gt;0), 'Intro &amp; Setup'!$K$42, J1475))</f>
        <v/>
      </c>
      <c r="AO1475" s="37" t="str">
        <f>IF(B1475="", "", IF(COUNTIF($B$9:B1474, B1475)&gt;0, "", B1475))</f>
        <v/>
      </c>
      <c r="AP1475" s="37" t="str">
        <f t="shared" si="348"/>
        <v/>
      </c>
      <c r="AQ1475" s="37">
        <v>1467</v>
      </c>
      <c r="AR1475" s="37" t="str">
        <f t="shared" si="349"/>
        <v/>
      </c>
      <c r="AT1475" s="37" t="str">
        <f t="shared" si="350"/>
        <v/>
      </c>
      <c r="AV1475" s="22" t="str">
        <f t="shared" si="351"/>
        <v/>
      </c>
    </row>
    <row r="1476" spans="1:48" x14ac:dyDescent="0.25">
      <c r="A1476" s="14"/>
      <c r="B1476" s="145"/>
      <c r="C1476" s="146"/>
      <c r="D1476" s="147"/>
      <c r="E1476" s="147"/>
      <c r="F1476" s="148"/>
      <c r="G1476" s="149"/>
      <c r="H1476" s="150"/>
      <c r="I1476" s="151"/>
      <c r="J1476" s="152"/>
      <c r="K1476" s="14"/>
      <c r="L1476" s="162" t="str">
        <f t="shared" si="343"/>
        <v/>
      </c>
      <c r="M1476" s="163" t="str">
        <f t="shared" si="344"/>
        <v/>
      </c>
      <c r="N1476" s="164" t="str">
        <f t="shared" si="347"/>
        <v/>
      </c>
      <c r="O1476" s="14"/>
      <c r="P1476" s="172" t="str">
        <f>IF(I1476='Intro &amp; Setup'!$AC$49, Schedule!$P$7, "")</f>
        <v/>
      </c>
      <c r="Q1476" s="14"/>
      <c r="S1476" s="12" t="str">
        <f t="shared" si="345"/>
        <v/>
      </c>
      <c r="U1476" s="22">
        <f>IF(I1476='Intro &amp; Setup'!$AC$49, AF1476, 0)</f>
        <v>0</v>
      </c>
      <c r="V1476" s="57" t="str">
        <f t="shared" si="346"/>
        <v/>
      </c>
      <c r="X1476" s="5" t="str">
        <f t="shared" si="356"/>
        <v/>
      </c>
      <c r="Y1476" s="6" t="str">
        <f t="shared" si="356"/>
        <v/>
      </c>
      <c r="Z1476" s="7" t="str">
        <f t="shared" si="356"/>
        <v/>
      </c>
      <c r="AA1476" s="6"/>
      <c r="AB1476" s="32" t="str">
        <f t="shared" ca="1" si="357"/>
        <v/>
      </c>
      <c r="AC1476" s="59" t="str">
        <f t="shared" ca="1" si="357"/>
        <v/>
      </c>
      <c r="AD1476" s="60" t="str">
        <f t="shared" ca="1" si="357"/>
        <v/>
      </c>
      <c r="AE1476" s="59"/>
      <c r="AF1476" s="22" t="str">
        <f>IF(AND(I1476="", J1476=""), "", IF(AND(J1476="", 'Intro &amp; Setup'!$K$42&gt;0), 'Intro &amp; Setup'!$K$42, J1476))</f>
        <v/>
      </c>
      <c r="AO1476" s="37" t="str">
        <f>IF(B1476="", "", IF(COUNTIF($B$9:B1475, B1476)&gt;0, "", B1476))</f>
        <v/>
      </c>
      <c r="AP1476" s="37" t="str">
        <f t="shared" si="348"/>
        <v/>
      </c>
      <c r="AQ1476" s="37">
        <v>1468</v>
      </c>
      <c r="AR1476" s="37" t="str">
        <f t="shared" si="349"/>
        <v/>
      </c>
      <c r="AT1476" s="37" t="str">
        <f t="shared" si="350"/>
        <v/>
      </c>
      <c r="AV1476" s="22" t="str">
        <f t="shared" si="351"/>
        <v/>
      </c>
    </row>
    <row r="1477" spans="1:48" x14ac:dyDescent="0.25">
      <c r="A1477" s="14"/>
      <c r="B1477" s="145"/>
      <c r="C1477" s="146"/>
      <c r="D1477" s="147"/>
      <c r="E1477" s="147"/>
      <c r="F1477" s="148"/>
      <c r="G1477" s="149"/>
      <c r="H1477" s="150"/>
      <c r="I1477" s="151"/>
      <c r="J1477" s="152"/>
      <c r="K1477" s="14"/>
      <c r="L1477" s="162" t="str">
        <f t="shared" si="343"/>
        <v/>
      </c>
      <c r="M1477" s="163" t="str">
        <f t="shared" si="344"/>
        <v/>
      </c>
      <c r="N1477" s="164" t="str">
        <f t="shared" si="347"/>
        <v/>
      </c>
      <c r="O1477" s="14"/>
      <c r="P1477" s="172" t="str">
        <f>IF(I1477='Intro &amp; Setup'!$AC$49, Schedule!$P$7, "")</f>
        <v/>
      </c>
      <c r="Q1477" s="14"/>
      <c r="S1477" s="12" t="str">
        <f t="shared" si="345"/>
        <v/>
      </c>
      <c r="U1477" s="22">
        <f>IF(I1477='Intro &amp; Setup'!$AC$49, AF1477, 0)</f>
        <v>0</v>
      </c>
      <c r="V1477" s="57" t="str">
        <f t="shared" si="346"/>
        <v/>
      </c>
      <c r="X1477" s="5" t="str">
        <f t="shared" si="356"/>
        <v/>
      </c>
      <c r="Y1477" s="6" t="str">
        <f t="shared" si="356"/>
        <v/>
      </c>
      <c r="Z1477" s="7" t="str">
        <f t="shared" si="356"/>
        <v/>
      </c>
      <c r="AA1477" s="6"/>
      <c r="AB1477" s="32" t="str">
        <f t="shared" ca="1" si="357"/>
        <v/>
      </c>
      <c r="AC1477" s="59" t="str">
        <f t="shared" ca="1" si="357"/>
        <v/>
      </c>
      <c r="AD1477" s="60" t="str">
        <f t="shared" ca="1" si="357"/>
        <v/>
      </c>
      <c r="AE1477" s="59"/>
      <c r="AF1477" s="22" t="str">
        <f>IF(AND(I1477="", J1477=""), "", IF(AND(J1477="", 'Intro &amp; Setup'!$K$42&gt;0), 'Intro &amp; Setup'!$K$42, J1477))</f>
        <v/>
      </c>
      <c r="AO1477" s="37" t="str">
        <f>IF(B1477="", "", IF(COUNTIF($B$9:B1476, B1477)&gt;0, "", B1477))</f>
        <v/>
      </c>
      <c r="AP1477" s="37" t="str">
        <f t="shared" si="348"/>
        <v/>
      </c>
      <c r="AQ1477" s="37">
        <v>1469</v>
      </c>
      <c r="AR1477" s="37" t="str">
        <f t="shared" si="349"/>
        <v/>
      </c>
      <c r="AT1477" s="37" t="str">
        <f t="shared" si="350"/>
        <v/>
      </c>
      <c r="AV1477" s="22" t="str">
        <f t="shared" si="351"/>
        <v/>
      </c>
    </row>
    <row r="1478" spans="1:48" x14ac:dyDescent="0.25">
      <c r="A1478" s="14"/>
      <c r="B1478" s="145"/>
      <c r="C1478" s="146"/>
      <c r="D1478" s="147"/>
      <c r="E1478" s="147"/>
      <c r="F1478" s="148"/>
      <c r="G1478" s="149"/>
      <c r="H1478" s="150"/>
      <c r="I1478" s="151"/>
      <c r="J1478" s="152"/>
      <c r="K1478" s="14"/>
      <c r="L1478" s="162" t="str">
        <f t="shared" si="343"/>
        <v/>
      </c>
      <c r="M1478" s="163" t="str">
        <f t="shared" si="344"/>
        <v/>
      </c>
      <c r="N1478" s="164" t="str">
        <f t="shared" si="347"/>
        <v/>
      </c>
      <c r="O1478" s="14"/>
      <c r="P1478" s="172" t="str">
        <f>IF(I1478='Intro &amp; Setup'!$AC$49, Schedule!$P$7, "")</f>
        <v/>
      </c>
      <c r="Q1478" s="14"/>
      <c r="S1478" s="12" t="str">
        <f t="shared" si="345"/>
        <v/>
      </c>
      <c r="U1478" s="22">
        <f>IF(I1478='Intro &amp; Setup'!$AC$49, AF1478, 0)</f>
        <v>0</v>
      </c>
      <c r="V1478" s="57" t="str">
        <f t="shared" si="346"/>
        <v/>
      </c>
      <c r="X1478" s="5" t="str">
        <f t="shared" si="356"/>
        <v/>
      </c>
      <c r="Y1478" s="6" t="str">
        <f t="shared" si="356"/>
        <v/>
      </c>
      <c r="Z1478" s="7" t="str">
        <f t="shared" si="356"/>
        <v/>
      </c>
      <c r="AA1478" s="6"/>
      <c r="AB1478" s="32" t="str">
        <f t="shared" ca="1" si="357"/>
        <v/>
      </c>
      <c r="AC1478" s="59" t="str">
        <f t="shared" ca="1" si="357"/>
        <v/>
      </c>
      <c r="AD1478" s="60" t="str">
        <f t="shared" ca="1" si="357"/>
        <v/>
      </c>
      <c r="AE1478" s="59"/>
      <c r="AF1478" s="22" t="str">
        <f>IF(AND(I1478="", J1478=""), "", IF(AND(J1478="", 'Intro &amp; Setup'!$K$42&gt;0), 'Intro &amp; Setup'!$K$42, J1478))</f>
        <v/>
      </c>
      <c r="AO1478" s="37" t="str">
        <f>IF(B1478="", "", IF(COUNTIF($B$9:B1477, B1478)&gt;0, "", B1478))</f>
        <v/>
      </c>
      <c r="AP1478" s="37" t="str">
        <f t="shared" si="348"/>
        <v/>
      </c>
      <c r="AQ1478" s="37">
        <v>1470</v>
      </c>
      <c r="AR1478" s="37" t="str">
        <f t="shared" si="349"/>
        <v/>
      </c>
      <c r="AT1478" s="37" t="str">
        <f t="shared" si="350"/>
        <v/>
      </c>
      <c r="AV1478" s="22" t="str">
        <f t="shared" si="351"/>
        <v/>
      </c>
    </row>
    <row r="1479" spans="1:48" x14ac:dyDescent="0.25">
      <c r="A1479" s="14"/>
      <c r="B1479" s="145"/>
      <c r="C1479" s="146"/>
      <c r="D1479" s="147"/>
      <c r="E1479" s="147"/>
      <c r="F1479" s="148"/>
      <c r="G1479" s="149"/>
      <c r="H1479" s="150"/>
      <c r="I1479" s="151"/>
      <c r="J1479" s="152"/>
      <c r="K1479" s="14"/>
      <c r="L1479" s="162" t="str">
        <f t="shared" si="343"/>
        <v/>
      </c>
      <c r="M1479" s="163" t="str">
        <f t="shared" si="344"/>
        <v/>
      </c>
      <c r="N1479" s="164" t="str">
        <f t="shared" si="347"/>
        <v/>
      </c>
      <c r="O1479" s="14"/>
      <c r="P1479" s="172" t="str">
        <f>IF(I1479='Intro &amp; Setup'!$AC$49, Schedule!$P$7, "")</f>
        <v/>
      </c>
      <c r="Q1479" s="14"/>
      <c r="S1479" s="12" t="str">
        <f t="shared" si="345"/>
        <v/>
      </c>
      <c r="U1479" s="22">
        <f>IF(I1479='Intro &amp; Setup'!$AC$49, AF1479, 0)</f>
        <v>0</v>
      </c>
      <c r="V1479" s="57" t="str">
        <f t="shared" si="346"/>
        <v/>
      </c>
      <c r="X1479" s="5" t="str">
        <f t="shared" si="356"/>
        <v/>
      </c>
      <c r="Y1479" s="6" t="str">
        <f t="shared" si="356"/>
        <v/>
      </c>
      <c r="Z1479" s="7" t="str">
        <f t="shared" si="356"/>
        <v/>
      </c>
      <c r="AA1479" s="6"/>
      <c r="AB1479" s="32" t="str">
        <f t="shared" ca="1" si="357"/>
        <v/>
      </c>
      <c r="AC1479" s="59" t="str">
        <f t="shared" ca="1" si="357"/>
        <v/>
      </c>
      <c r="AD1479" s="60" t="str">
        <f t="shared" ca="1" si="357"/>
        <v/>
      </c>
      <c r="AE1479" s="59"/>
      <c r="AF1479" s="22" t="str">
        <f>IF(AND(I1479="", J1479=""), "", IF(AND(J1479="", 'Intro &amp; Setup'!$K$42&gt;0), 'Intro &amp; Setup'!$K$42, J1479))</f>
        <v/>
      </c>
      <c r="AO1479" s="37" t="str">
        <f>IF(B1479="", "", IF(COUNTIF($B$9:B1478, B1479)&gt;0, "", B1479))</f>
        <v/>
      </c>
      <c r="AP1479" s="37" t="str">
        <f t="shared" si="348"/>
        <v/>
      </c>
      <c r="AQ1479" s="37">
        <v>1471</v>
      </c>
      <c r="AR1479" s="37" t="str">
        <f t="shared" si="349"/>
        <v/>
      </c>
      <c r="AT1479" s="37" t="str">
        <f t="shared" si="350"/>
        <v/>
      </c>
      <c r="AV1479" s="22" t="str">
        <f t="shared" si="351"/>
        <v/>
      </c>
    </row>
    <row r="1480" spans="1:48" x14ac:dyDescent="0.25">
      <c r="A1480" s="14"/>
      <c r="B1480" s="145"/>
      <c r="C1480" s="146"/>
      <c r="D1480" s="147"/>
      <c r="E1480" s="147"/>
      <c r="F1480" s="148"/>
      <c r="G1480" s="149"/>
      <c r="H1480" s="150"/>
      <c r="I1480" s="151"/>
      <c r="J1480" s="152"/>
      <c r="K1480" s="14"/>
      <c r="L1480" s="162" t="str">
        <f t="shared" si="343"/>
        <v/>
      </c>
      <c r="M1480" s="163" t="str">
        <f t="shared" si="344"/>
        <v/>
      </c>
      <c r="N1480" s="164" t="str">
        <f t="shared" si="347"/>
        <v/>
      </c>
      <c r="O1480" s="14"/>
      <c r="P1480" s="172" t="str">
        <f>IF(I1480='Intro &amp; Setup'!$AC$49, Schedule!$P$7, "")</f>
        <v/>
      </c>
      <c r="Q1480" s="14"/>
      <c r="S1480" s="12" t="str">
        <f t="shared" si="345"/>
        <v/>
      </c>
      <c r="U1480" s="22">
        <f>IF(I1480='Intro &amp; Setup'!$AC$49, AF1480, 0)</f>
        <v>0</v>
      </c>
      <c r="V1480" s="57" t="str">
        <f t="shared" si="346"/>
        <v/>
      </c>
      <c r="X1480" s="5" t="str">
        <f t="shared" si="356"/>
        <v/>
      </c>
      <c r="Y1480" s="6" t="str">
        <f t="shared" si="356"/>
        <v/>
      </c>
      <c r="Z1480" s="7" t="str">
        <f t="shared" si="356"/>
        <v/>
      </c>
      <c r="AA1480" s="6"/>
      <c r="AB1480" s="32" t="str">
        <f t="shared" ca="1" si="357"/>
        <v/>
      </c>
      <c r="AC1480" s="59" t="str">
        <f t="shared" ca="1" si="357"/>
        <v/>
      </c>
      <c r="AD1480" s="60" t="str">
        <f t="shared" ca="1" si="357"/>
        <v/>
      </c>
      <c r="AE1480" s="59"/>
      <c r="AF1480" s="22" t="str">
        <f>IF(AND(I1480="", J1480=""), "", IF(AND(J1480="", 'Intro &amp; Setup'!$K$42&gt;0), 'Intro &amp; Setup'!$K$42, J1480))</f>
        <v/>
      </c>
      <c r="AO1480" s="37" t="str">
        <f>IF(B1480="", "", IF(COUNTIF($B$9:B1479, B1480)&gt;0, "", B1480))</f>
        <v/>
      </c>
      <c r="AP1480" s="37" t="str">
        <f t="shared" si="348"/>
        <v/>
      </c>
      <c r="AQ1480" s="37">
        <v>1472</v>
      </c>
      <c r="AR1480" s="37" t="str">
        <f t="shared" si="349"/>
        <v/>
      </c>
      <c r="AT1480" s="37" t="str">
        <f t="shared" si="350"/>
        <v/>
      </c>
      <c r="AV1480" s="22" t="str">
        <f t="shared" si="351"/>
        <v/>
      </c>
    </row>
    <row r="1481" spans="1:48" x14ac:dyDescent="0.25">
      <c r="A1481" s="14"/>
      <c r="B1481" s="145"/>
      <c r="C1481" s="146"/>
      <c r="D1481" s="147"/>
      <c r="E1481" s="147"/>
      <c r="F1481" s="148"/>
      <c r="G1481" s="149"/>
      <c r="H1481" s="150"/>
      <c r="I1481" s="151"/>
      <c r="J1481" s="152"/>
      <c r="K1481" s="14"/>
      <c r="L1481" s="162" t="str">
        <f t="shared" ref="L1481:L1544" si="358">IF(I1481="", "", IFERROR((SUMIF($S$9:$S$5008, S1481, $U$9:$U$5008))-(INDEX($AJ$3:$AJ$14, MATCH(S1481, $AI$3:$AI$14, 0))), ""))</f>
        <v/>
      </c>
      <c r="M1481" s="163" t="str">
        <f t="shared" ref="M1481:M1544" si="359">IF(H1481="", "", (SUMIF($H$9:$H$5008, "&lt;" &amp; V1481, $U$9:$U$5008))-(SUMIF($AH$3:$AH$14, "&lt;" &amp; V1481, $AJ$3:$AJ$14)))</f>
        <v/>
      </c>
      <c r="N1481" s="164" t="str">
        <f t="shared" si="347"/>
        <v/>
      </c>
      <c r="O1481" s="14"/>
      <c r="P1481" s="172" t="str">
        <f>IF(I1481='Intro &amp; Setup'!$AC$49, Schedule!$P$7, "")</f>
        <v/>
      </c>
      <c r="Q1481" s="14"/>
      <c r="S1481" s="12" t="str">
        <f t="shared" ref="S1481:S1544" si="360">IF(H1481="", "", TEXT(H1481, "mmmm yyyy"))</f>
        <v/>
      </c>
      <c r="U1481" s="22">
        <f>IF(I1481='Intro &amp; Setup'!$AC$49, AF1481, 0)</f>
        <v>0</v>
      </c>
      <c r="V1481" s="57" t="str">
        <f t="shared" ref="V1481:V1544" si="361">IF(H1481="", "", DATE(YEAR(H1481), MONTH(H1481), DAY(1)))</f>
        <v/>
      </c>
      <c r="X1481" s="5" t="str">
        <f t="shared" si="356"/>
        <v/>
      </c>
      <c r="Y1481" s="6" t="str">
        <f t="shared" si="356"/>
        <v/>
      </c>
      <c r="Z1481" s="7" t="str">
        <f t="shared" si="356"/>
        <v/>
      </c>
      <c r="AA1481" s="6"/>
      <c r="AB1481" s="32" t="str">
        <f t="shared" ca="1" si="357"/>
        <v/>
      </c>
      <c r="AC1481" s="59" t="str">
        <f t="shared" ca="1" si="357"/>
        <v/>
      </c>
      <c r="AD1481" s="60" t="str">
        <f t="shared" ca="1" si="357"/>
        <v/>
      </c>
      <c r="AE1481" s="59"/>
      <c r="AF1481" s="22" t="str">
        <f>IF(AND(I1481="", J1481=""), "", IF(AND(J1481="", 'Intro &amp; Setup'!$K$42&gt;0), 'Intro &amp; Setup'!$K$42, J1481))</f>
        <v/>
      </c>
      <c r="AO1481" s="37" t="str">
        <f>IF(B1481="", "", IF(COUNTIF($B$9:B1480, B1481)&gt;0, "", B1481))</f>
        <v/>
      </c>
      <c r="AP1481" s="37" t="str">
        <f t="shared" si="348"/>
        <v/>
      </c>
      <c r="AQ1481" s="37">
        <v>1473</v>
      </c>
      <c r="AR1481" s="37" t="str">
        <f t="shared" si="349"/>
        <v/>
      </c>
      <c r="AT1481" s="37" t="str">
        <f t="shared" si="350"/>
        <v/>
      </c>
      <c r="AV1481" s="22" t="str">
        <f t="shared" si="351"/>
        <v/>
      </c>
    </row>
    <row r="1482" spans="1:48" x14ac:dyDescent="0.25">
      <c r="A1482" s="14"/>
      <c r="B1482" s="145"/>
      <c r="C1482" s="146"/>
      <c r="D1482" s="147"/>
      <c r="E1482" s="147"/>
      <c r="F1482" s="148"/>
      <c r="G1482" s="149"/>
      <c r="H1482" s="150"/>
      <c r="I1482" s="151"/>
      <c r="J1482" s="152"/>
      <c r="K1482" s="14"/>
      <c r="L1482" s="162" t="str">
        <f t="shared" si="358"/>
        <v/>
      </c>
      <c r="M1482" s="163" t="str">
        <f t="shared" si="359"/>
        <v/>
      </c>
      <c r="N1482" s="164" t="str">
        <f t="shared" ref="N1482:N1545" si="362">IF(OR(L1482="", M1482=""), "", L1482+M1482)</f>
        <v/>
      </c>
      <c r="O1482" s="14"/>
      <c r="P1482" s="172" t="str">
        <f>IF(I1482='Intro &amp; Setup'!$AC$49, Schedule!$P$7, "")</f>
        <v/>
      </c>
      <c r="Q1482" s="14"/>
      <c r="S1482" s="12" t="str">
        <f t="shared" si="360"/>
        <v/>
      </c>
      <c r="U1482" s="22">
        <f>IF(I1482='Intro &amp; Setup'!$AC$49, AF1482, 0)</f>
        <v>0</v>
      </c>
      <c r="V1482" s="57" t="str">
        <f t="shared" si="361"/>
        <v/>
      </c>
      <c r="X1482" s="5" t="str">
        <f t="shared" si="356"/>
        <v/>
      </c>
      <c r="Y1482" s="6" t="str">
        <f t="shared" si="356"/>
        <v/>
      </c>
      <c r="Z1482" s="7" t="str">
        <f t="shared" si="356"/>
        <v/>
      </c>
      <c r="AA1482" s="6"/>
      <c r="AB1482" s="32" t="str">
        <f t="shared" ca="1" si="357"/>
        <v/>
      </c>
      <c r="AC1482" s="59" t="str">
        <f t="shared" ca="1" si="357"/>
        <v/>
      </c>
      <c r="AD1482" s="60" t="str">
        <f t="shared" ca="1" si="357"/>
        <v/>
      </c>
      <c r="AE1482" s="59"/>
      <c r="AF1482" s="22" t="str">
        <f>IF(AND(I1482="", J1482=""), "", IF(AND(J1482="", 'Intro &amp; Setup'!$K$42&gt;0), 'Intro &amp; Setup'!$K$42, J1482))</f>
        <v/>
      </c>
      <c r="AO1482" s="37" t="str">
        <f>IF(B1482="", "", IF(COUNTIF($B$9:B1481, B1482)&gt;0, "", B1482))</f>
        <v/>
      </c>
      <c r="AP1482" s="37" t="str">
        <f t="shared" ref="AP1482:AP1545" si="363">IF(AO1482="", "", COUNTIF($AO$9:$AO$5008, "&lt;"&amp;AO1482)+1-$AP$7)</f>
        <v/>
      </c>
      <c r="AQ1482" s="37">
        <v>1474</v>
      </c>
      <c r="AR1482" s="37" t="str">
        <f t="shared" ref="AR1482:AR1545" si="364">IFERROR(INDEX($AO$9:$AO$5008, MATCH(AQ1482, $AP$9:$AP$5008, 0)), "")</f>
        <v/>
      </c>
      <c r="AT1482" s="37" t="str">
        <f t="shared" ref="AT1482:AT1545" si="365">IF($B1482=$AT$6, $S1482, "")</f>
        <v/>
      </c>
      <c r="AV1482" s="22" t="str">
        <f t="shared" ref="AV1482:AV1545" si="366">IF(AND($AT$6=$B1482, $I1482=$I$5), $J1482, "")</f>
        <v/>
      </c>
    </row>
    <row r="1483" spans="1:48" x14ac:dyDescent="0.25">
      <c r="A1483" s="14"/>
      <c r="B1483" s="145"/>
      <c r="C1483" s="146"/>
      <c r="D1483" s="147"/>
      <c r="E1483" s="147"/>
      <c r="F1483" s="148"/>
      <c r="G1483" s="149"/>
      <c r="H1483" s="150"/>
      <c r="I1483" s="151"/>
      <c r="J1483" s="152"/>
      <c r="K1483" s="14"/>
      <c r="L1483" s="162" t="str">
        <f t="shared" si="358"/>
        <v/>
      </c>
      <c r="M1483" s="163" t="str">
        <f t="shared" si="359"/>
        <v/>
      </c>
      <c r="N1483" s="164" t="str">
        <f t="shared" si="362"/>
        <v/>
      </c>
      <c r="O1483" s="14"/>
      <c r="P1483" s="172" t="str">
        <f>IF(I1483='Intro &amp; Setup'!$AC$49, Schedule!$P$7, "")</f>
        <v/>
      </c>
      <c r="Q1483" s="14"/>
      <c r="S1483" s="12" t="str">
        <f t="shared" si="360"/>
        <v/>
      </c>
      <c r="U1483" s="22">
        <f>IF(I1483='Intro &amp; Setup'!$AC$49, AF1483, 0)</f>
        <v>0</v>
      </c>
      <c r="V1483" s="57" t="str">
        <f t="shared" si="361"/>
        <v/>
      </c>
      <c r="X1483" s="5" t="str">
        <f t="shared" si="356"/>
        <v/>
      </c>
      <c r="Y1483" s="6" t="str">
        <f t="shared" si="356"/>
        <v/>
      </c>
      <c r="Z1483" s="7" t="str">
        <f t="shared" si="356"/>
        <v/>
      </c>
      <c r="AA1483" s="6"/>
      <c r="AB1483" s="32" t="str">
        <f t="shared" ca="1" si="357"/>
        <v/>
      </c>
      <c r="AC1483" s="59" t="str">
        <f t="shared" ca="1" si="357"/>
        <v/>
      </c>
      <c r="AD1483" s="60" t="str">
        <f t="shared" ca="1" si="357"/>
        <v/>
      </c>
      <c r="AE1483" s="59"/>
      <c r="AF1483" s="22" t="str">
        <f>IF(AND(I1483="", J1483=""), "", IF(AND(J1483="", 'Intro &amp; Setup'!$K$42&gt;0), 'Intro &amp; Setup'!$K$42, J1483))</f>
        <v/>
      </c>
      <c r="AO1483" s="37" t="str">
        <f>IF(B1483="", "", IF(COUNTIF($B$9:B1482, B1483)&gt;0, "", B1483))</f>
        <v/>
      </c>
      <c r="AP1483" s="37" t="str">
        <f t="shared" si="363"/>
        <v/>
      </c>
      <c r="AQ1483" s="37">
        <v>1475</v>
      </c>
      <c r="AR1483" s="37" t="str">
        <f t="shared" si="364"/>
        <v/>
      </c>
      <c r="AT1483" s="37" t="str">
        <f t="shared" si="365"/>
        <v/>
      </c>
      <c r="AV1483" s="22" t="str">
        <f t="shared" si="366"/>
        <v/>
      </c>
    </row>
    <row r="1484" spans="1:48" x14ac:dyDescent="0.25">
      <c r="A1484" s="14"/>
      <c r="B1484" s="145"/>
      <c r="C1484" s="146"/>
      <c r="D1484" s="147"/>
      <c r="E1484" s="147"/>
      <c r="F1484" s="148"/>
      <c r="G1484" s="149"/>
      <c r="H1484" s="150"/>
      <c r="I1484" s="151"/>
      <c r="J1484" s="152"/>
      <c r="K1484" s="14"/>
      <c r="L1484" s="162" t="str">
        <f t="shared" si="358"/>
        <v/>
      </c>
      <c r="M1484" s="163" t="str">
        <f t="shared" si="359"/>
        <v/>
      </c>
      <c r="N1484" s="164" t="str">
        <f t="shared" si="362"/>
        <v/>
      </c>
      <c r="O1484" s="14"/>
      <c r="P1484" s="172" t="str">
        <f>IF(I1484='Intro &amp; Setup'!$AC$49, Schedule!$P$7, "")</f>
        <v/>
      </c>
      <c r="Q1484" s="14"/>
      <c r="S1484" s="12" t="str">
        <f t="shared" si="360"/>
        <v/>
      </c>
      <c r="U1484" s="22">
        <f>IF(I1484='Intro &amp; Setup'!$AC$49, AF1484, 0)</f>
        <v>0</v>
      </c>
      <c r="V1484" s="57" t="str">
        <f t="shared" si="361"/>
        <v/>
      </c>
      <c r="X1484" s="5" t="str">
        <f t="shared" si="356"/>
        <v/>
      </c>
      <c r="Y1484" s="6" t="str">
        <f t="shared" si="356"/>
        <v/>
      </c>
      <c r="Z1484" s="7" t="str">
        <f t="shared" si="356"/>
        <v/>
      </c>
      <c r="AA1484" s="6"/>
      <c r="AB1484" s="32" t="str">
        <f t="shared" ca="1" si="357"/>
        <v/>
      </c>
      <c r="AC1484" s="59" t="str">
        <f t="shared" ca="1" si="357"/>
        <v/>
      </c>
      <c r="AD1484" s="60" t="str">
        <f t="shared" ca="1" si="357"/>
        <v/>
      </c>
      <c r="AE1484" s="59"/>
      <c r="AF1484" s="22" t="str">
        <f>IF(AND(I1484="", J1484=""), "", IF(AND(J1484="", 'Intro &amp; Setup'!$K$42&gt;0), 'Intro &amp; Setup'!$K$42, J1484))</f>
        <v/>
      </c>
      <c r="AO1484" s="37" t="str">
        <f>IF(B1484="", "", IF(COUNTIF($B$9:B1483, B1484)&gt;0, "", B1484))</f>
        <v/>
      </c>
      <c r="AP1484" s="37" t="str">
        <f t="shared" si="363"/>
        <v/>
      </c>
      <c r="AQ1484" s="37">
        <v>1476</v>
      </c>
      <c r="AR1484" s="37" t="str">
        <f t="shared" si="364"/>
        <v/>
      </c>
      <c r="AT1484" s="37" t="str">
        <f t="shared" si="365"/>
        <v/>
      </c>
      <c r="AV1484" s="22" t="str">
        <f t="shared" si="366"/>
        <v/>
      </c>
    </row>
    <row r="1485" spans="1:48" x14ac:dyDescent="0.25">
      <c r="A1485" s="14"/>
      <c r="B1485" s="145"/>
      <c r="C1485" s="146"/>
      <c r="D1485" s="147"/>
      <c r="E1485" s="147"/>
      <c r="F1485" s="148"/>
      <c r="G1485" s="149"/>
      <c r="H1485" s="150"/>
      <c r="I1485" s="151"/>
      <c r="J1485" s="152"/>
      <c r="K1485" s="14"/>
      <c r="L1485" s="162" t="str">
        <f t="shared" si="358"/>
        <v/>
      </c>
      <c r="M1485" s="163" t="str">
        <f t="shared" si="359"/>
        <v/>
      </c>
      <c r="N1485" s="164" t="str">
        <f t="shared" si="362"/>
        <v/>
      </c>
      <c r="O1485" s="14"/>
      <c r="P1485" s="172" t="str">
        <f>IF(I1485='Intro &amp; Setup'!$AC$49, Schedule!$P$7, "")</f>
        <v/>
      </c>
      <c r="Q1485" s="14"/>
      <c r="S1485" s="12" t="str">
        <f t="shared" si="360"/>
        <v/>
      </c>
      <c r="U1485" s="22">
        <f>IF(I1485='Intro &amp; Setup'!$AC$49, AF1485, 0)</f>
        <v>0</v>
      </c>
      <c r="V1485" s="57" t="str">
        <f t="shared" si="361"/>
        <v/>
      </c>
      <c r="X1485" s="5" t="str">
        <f t="shared" si="356"/>
        <v/>
      </c>
      <c r="Y1485" s="6" t="str">
        <f t="shared" si="356"/>
        <v/>
      </c>
      <c r="Z1485" s="7" t="str">
        <f t="shared" si="356"/>
        <v/>
      </c>
      <c r="AA1485" s="6"/>
      <c r="AB1485" s="32" t="str">
        <f t="shared" ca="1" si="357"/>
        <v/>
      </c>
      <c r="AC1485" s="59" t="str">
        <f t="shared" ca="1" si="357"/>
        <v/>
      </c>
      <c r="AD1485" s="60" t="str">
        <f t="shared" ca="1" si="357"/>
        <v/>
      </c>
      <c r="AE1485" s="59"/>
      <c r="AF1485" s="22" t="str">
        <f>IF(AND(I1485="", J1485=""), "", IF(AND(J1485="", 'Intro &amp; Setup'!$K$42&gt;0), 'Intro &amp; Setup'!$K$42, J1485))</f>
        <v/>
      </c>
      <c r="AO1485" s="37" t="str">
        <f>IF(B1485="", "", IF(COUNTIF($B$9:B1484, B1485)&gt;0, "", B1485))</f>
        <v/>
      </c>
      <c r="AP1485" s="37" t="str">
        <f t="shared" si="363"/>
        <v/>
      </c>
      <c r="AQ1485" s="37">
        <v>1477</v>
      </c>
      <c r="AR1485" s="37" t="str">
        <f t="shared" si="364"/>
        <v/>
      </c>
      <c r="AT1485" s="37" t="str">
        <f t="shared" si="365"/>
        <v/>
      </c>
      <c r="AV1485" s="22" t="str">
        <f t="shared" si="366"/>
        <v/>
      </c>
    </row>
    <row r="1486" spans="1:48" x14ac:dyDescent="0.25">
      <c r="A1486" s="14"/>
      <c r="B1486" s="145"/>
      <c r="C1486" s="146"/>
      <c r="D1486" s="147"/>
      <c r="E1486" s="147"/>
      <c r="F1486" s="148"/>
      <c r="G1486" s="149"/>
      <c r="H1486" s="150"/>
      <c r="I1486" s="151"/>
      <c r="J1486" s="152"/>
      <c r="K1486" s="14"/>
      <c r="L1486" s="162" t="str">
        <f t="shared" si="358"/>
        <v/>
      </c>
      <c r="M1486" s="163" t="str">
        <f t="shared" si="359"/>
        <v/>
      </c>
      <c r="N1486" s="164" t="str">
        <f t="shared" si="362"/>
        <v/>
      </c>
      <c r="O1486" s="14"/>
      <c r="P1486" s="172" t="str">
        <f>IF(I1486='Intro &amp; Setup'!$AC$49, Schedule!$P$7, "")</f>
        <v/>
      </c>
      <c r="Q1486" s="14"/>
      <c r="S1486" s="12" t="str">
        <f t="shared" si="360"/>
        <v/>
      </c>
      <c r="U1486" s="22">
        <f>IF(I1486='Intro &amp; Setup'!$AC$49, AF1486, 0)</f>
        <v>0</v>
      </c>
      <c r="V1486" s="57" t="str">
        <f t="shared" si="361"/>
        <v/>
      </c>
      <c r="X1486" s="5" t="str">
        <f t="shared" si="356"/>
        <v/>
      </c>
      <c r="Y1486" s="6" t="str">
        <f t="shared" si="356"/>
        <v/>
      </c>
      <c r="Z1486" s="7" t="str">
        <f t="shared" si="356"/>
        <v/>
      </c>
      <c r="AA1486" s="6"/>
      <c r="AB1486" s="32" t="str">
        <f t="shared" ca="1" si="357"/>
        <v/>
      </c>
      <c r="AC1486" s="59" t="str">
        <f t="shared" ca="1" si="357"/>
        <v/>
      </c>
      <c r="AD1486" s="60" t="str">
        <f t="shared" ca="1" si="357"/>
        <v/>
      </c>
      <c r="AE1486" s="59"/>
      <c r="AF1486" s="22" t="str">
        <f>IF(AND(I1486="", J1486=""), "", IF(AND(J1486="", 'Intro &amp; Setup'!$K$42&gt;0), 'Intro &amp; Setup'!$K$42, J1486))</f>
        <v/>
      </c>
      <c r="AO1486" s="37" t="str">
        <f>IF(B1486="", "", IF(COUNTIF($B$9:B1485, B1486)&gt;0, "", B1486))</f>
        <v/>
      </c>
      <c r="AP1486" s="37" t="str">
        <f t="shared" si="363"/>
        <v/>
      </c>
      <c r="AQ1486" s="37">
        <v>1478</v>
      </c>
      <c r="AR1486" s="37" t="str">
        <f t="shared" si="364"/>
        <v/>
      </c>
      <c r="AT1486" s="37" t="str">
        <f t="shared" si="365"/>
        <v/>
      </c>
      <c r="AV1486" s="22" t="str">
        <f t="shared" si="366"/>
        <v/>
      </c>
    </row>
    <row r="1487" spans="1:48" x14ac:dyDescent="0.25">
      <c r="A1487" s="14"/>
      <c r="B1487" s="145"/>
      <c r="C1487" s="146"/>
      <c r="D1487" s="147"/>
      <c r="E1487" s="147"/>
      <c r="F1487" s="148"/>
      <c r="G1487" s="149"/>
      <c r="H1487" s="150"/>
      <c r="I1487" s="151"/>
      <c r="J1487" s="152"/>
      <c r="K1487" s="14"/>
      <c r="L1487" s="162" t="str">
        <f t="shared" si="358"/>
        <v/>
      </c>
      <c r="M1487" s="163" t="str">
        <f t="shared" si="359"/>
        <v/>
      </c>
      <c r="N1487" s="164" t="str">
        <f t="shared" si="362"/>
        <v/>
      </c>
      <c r="O1487" s="14"/>
      <c r="P1487" s="172" t="str">
        <f>IF(I1487='Intro &amp; Setup'!$AC$49, Schedule!$P$7, "")</f>
        <v/>
      </c>
      <c r="Q1487" s="14"/>
      <c r="S1487" s="12" t="str">
        <f t="shared" si="360"/>
        <v/>
      </c>
      <c r="U1487" s="22">
        <f>IF(I1487='Intro &amp; Setup'!$AC$49, AF1487, 0)</f>
        <v>0</v>
      </c>
      <c r="V1487" s="57" t="str">
        <f t="shared" si="361"/>
        <v/>
      </c>
      <c r="X1487" s="5" t="str">
        <f t="shared" si="356"/>
        <v/>
      </c>
      <c r="Y1487" s="6" t="str">
        <f t="shared" si="356"/>
        <v/>
      </c>
      <c r="Z1487" s="7" t="str">
        <f t="shared" si="356"/>
        <v/>
      </c>
      <c r="AA1487" s="6"/>
      <c r="AB1487" s="32" t="str">
        <f t="shared" ca="1" si="357"/>
        <v/>
      </c>
      <c r="AC1487" s="59" t="str">
        <f t="shared" ca="1" si="357"/>
        <v/>
      </c>
      <c r="AD1487" s="60" t="str">
        <f t="shared" ca="1" si="357"/>
        <v/>
      </c>
      <c r="AE1487" s="59"/>
      <c r="AF1487" s="22" t="str">
        <f>IF(AND(I1487="", J1487=""), "", IF(AND(J1487="", 'Intro &amp; Setup'!$K$42&gt;0), 'Intro &amp; Setup'!$K$42, J1487))</f>
        <v/>
      </c>
      <c r="AO1487" s="37" t="str">
        <f>IF(B1487="", "", IF(COUNTIF($B$9:B1486, B1487)&gt;0, "", B1487))</f>
        <v/>
      </c>
      <c r="AP1487" s="37" t="str">
        <f t="shared" si="363"/>
        <v/>
      </c>
      <c r="AQ1487" s="37">
        <v>1479</v>
      </c>
      <c r="AR1487" s="37" t="str">
        <f t="shared" si="364"/>
        <v/>
      </c>
      <c r="AT1487" s="37" t="str">
        <f t="shared" si="365"/>
        <v/>
      </c>
      <c r="AV1487" s="22" t="str">
        <f t="shared" si="366"/>
        <v/>
      </c>
    </row>
    <row r="1488" spans="1:48" x14ac:dyDescent="0.25">
      <c r="A1488" s="14"/>
      <c r="B1488" s="145"/>
      <c r="C1488" s="146"/>
      <c r="D1488" s="147"/>
      <c r="E1488" s="147"/>
      <c r="F1488" s="148"/>
      <c r="G1488" s="149"/>
      <c r="H1488" s="150"/>
      <c r="I1488" s="151"/>
      <c r="J1488" s="152"/>
      <c r="K1488" s="14"/>
      <c r="L1488" s="162" t="str">
        <f t="shared" si="358"/>
        <v/>
      </c>
      <c r="M1488" s="163" t="str">
        <f t="shared" si="359"/>
        <v/>
      </c>
      <c r="N1488" s="164" t="str">
        <f t="shared" si="362"/>
        <v/>
      </c>
      <c r="O1488" s="14"/>
      <c r="P1488" s="172" t="str">
        <f>IF(I1488='Intro &amp; Setup'!$AC$49, Schedule!$P$7, "")</f>
        <v/>
      </c>
      <c r="Q1488" s="14"/>
      <c r="S1488" s="12" t="str">
        <f t="shared" si="360"/>
        <v/>
      </c>
      <c r="U1488" s="22">
        <f>IF(I1488='Intro &amp; Setup'!$AC$49, AF1488, 0)</f>
        <v>0</v>
      </c>
      <c r="V1488" s="57" t="str">
        <f t="shared" si="361"/>
        <v/>
      </c>
      <c r="X1488" s="5" t="str">
        <f t="shared" si="356"/>
        <v/>
      </c>
      <c r="Y1488" s="6" t="str">
        <f t="shared" si="356"/>
        <v/>
      </c>
      <c r="Z1488" s="7" t="str">
        <f t="shared" si="356"/>
        <v/>
      </c>
      <c r="AA1488" s="6"/>
      <c r="AB1488" s="32" t="str">
        <f t="shared" ca="1" si="357"/>
        <v/>
      </c>
      <c r="AC1488" s="59" t="str">
        <f t="shared" ca="1" si="357"/>
        <v/>
      </c>
      <c r="AD1488" s="60" t="str">
        <f t="shared" ca="1" si="357"/>
        <v/>
      </c>
      <c r="AE1488" s="59"/>
      <c r="AF1488" s="22" t="str">
        <f>IF(AND(I1488="", J1488=""), "", IF(AND(J1488="", 'Intro &amp; Setup'!$K$42&gt;0), 'Intro &amp; Setup'!$K$42, J1488))</f>
        <v/>
      </c>
      <c r="AO1488" s="37" t="str">
        <f>IF(B1488="", "", IF(COUNTIF($B$9:B1487, B1488)&gt;0, "", B1488))</f>
        <v/>
      </c>
      <c r="AP1488" s="37" t="str">
        <f t="shared" si="363"/>
        <v/>
      </c>
      <c r="AQ1488" s="37">
        <v>1480</v>
      </c>
      <c r="AR1488" s="37" t="str">
        <f t="shared" si="364"/>
        <v/>
      </c>
      <c r="AT1488" s="37" t="str">
        <f t="shared" si="365"/>
        <v/>
      </c>
      <c r="AV1488" s="22" t="str">
        <f t="shared" si="366"/>
        <v/>
      </c>
    </row>
    <row r="1489" spans="1:48" x14ac:dyDescent="0.25">
      <c r="A1489" s="14"/>
      <c r="B1489" s="145"/>
      <c r="C1489" s="146"/>
      <c r="D1489" s="147"/>
      <c r="E1489" s="147"/>
      <c r="F1489" s="148"/>
      <c r="G1489" s="149"/>
      <c r="H1489" s="150"/>
      <c r="I1489" s="151"/>
      <c r="J1489" s="152"/>
      <c r="K1489" s="14"/>
      <c r="L1489" s="162" t="str">
        <f t="shared" si="358"/>
        <v/>
      </c>
      <c r="M1489" s="163" t="str">
        <f t="shared" si="359"/>
        <v/>
      </c>
      <c r="N1489" s="164" t="str">
        <f t="shared" si="362"/>
        <v/>
      </c>
      <c r="O1489" s="14"/>
      <c r="P1489" s="172" t="str">
        <f>IF(I1489='Intro &amp; Setup'!$AC$49, Schedule!$P$7, "")</f>
        <v/>
      </c>
      <c r="Q1489" s="14"/>
      <c r="S1489" s="12" t="str">
        <f t="shared" si="360"/>
        <v/>
      </c>
      <c r="U1489" s="22">
        <f>IF(I1489='Intro &amp; Setup'!$AC$49, AF1489, 0)</f>
        <v>0</v>
      </c>
      <c r="V1489" s="57" t="str">
        <f t="shared" si="361"/>
        <v/>
      </c>
      <c r="X1489" s="5" t="str">
        <f t="shared" ref="X1489:Z1508" si="367">IF($I1489="", "", IF($S1489=X$8, $I1489, ""))</f>
        <v/>
      </c>
      <c r="Y1489" s="6" t="str">
        <f t="shared" si="367"/>
        <v/>
      </c>
      <c r="Z1489" s="7" t="str">
        <f t="shared" si="367"/>
        <v/>
      </c>
      <c r="AA1489" s="6"/>
      <c r="AB1489" s="32" t="str">
        <f t="shared" ref="AB1489:AD1508" ca="1" si="368">IF($S1489=AB$8, $AF1489, "")</f>
        <v/>
      </c>
      <c r="AC1489" s="59" t="str">
        <f t="shared" ca="1" si="368"/>
        <v/>
      </c>
      <c r="AD1489" s="60" t="str">
        <f t="shared" ca="1" si="368"/>
        <v/>
      </c>
      <c r="AE1489" s="59"/>
      <c r="AF1489" s="22" t="str">
        <f>IF(AND(I1489="", J1489=""), "", IF(AND(J1489="", 'Intro &amp; Setup'!$K$42&gt;0), 'Intro &amp; Setup'!$K$42, J1489))</f>
        <v/>
      </c>
      <c r="AO1489" s="37" t="str">
        <f>IF(B1489="", "", IF(COUNTIF($B$9:B1488, B1489)&gt;0, "", B1489))</f>
        <v/>
      </c>
      <c r="AP1489" s="37" t="str">
        <f t="shared" si="363"/>
        <v/>
      </c>
      <c r="AQ1489" s="37">
        <v>1481</v>
      </c>
      <c r="AR1489" s="37" t="str">
        <f t="shared" si="364"/>
        <v/>
      </c>
      <c r="AT1489" s="37" t="str">
        <f t="shared" si="365"/>
        <v/>
      </c>
      <c r="AV1489" s="22" t="str">
        <f t="shared" si="366"/>
        <v/>
      </c>
    </row>
    <row r="1490" spans="1:48" x14ac:dyDescent="0.25">
      <c r="A1490" s="14"/>
      <c r="B1490" s="145"/>
      <c r="C1490" s="146"/>
      <c r="D1490" s="147"/>
      <c r="E1490" s="147"/>
      <c r="F1490" s="148"/>
      <c r="G1490" s="149"/>
      <c r="H1490" s="150"/>
      <c r="I1490" s="151"/>
      <c r="J1490" s="152"/>
      <c r="K1490" s="14"/>
      <c r="L1490" s="162" t="str">
        <f t="shared" si="358"/>
        <v/>
      </c>
      <c r="M1490" s="163" t="str">
        <f t="shared" si="359"/>
        <v/>
      </c>
      <c r="N1490" s="164" t="str">
        <f t="shared" si="362"/>
        <v/>
      </c>
      <c r="O1490" s="14"/>
      <c r="P1490" s="172" t="str">
        <f>IF(I1490='Intro &amp; Setup'!$AC$49, Schedule!$P$7, "")</f>
        <v/>
      </c>
      <c r="Q1490" s="14"/>
      <c r="S1490" s="12" t="str">
        <f t="shared" si="360"/>
        <v/>
      </c>
      <c r="U1490" s="22">
        <f>IF(I1490='Intro &amp; Setup'!$AC$49, AF1490, 0)</f>
        <v>0</v>
      </c>
      <c r="V1490" s="57" t="str">
        <f t="shared" si="361"/>
        <v/>
      </c>
      <c r="X1490" s="5" t="str">
        <f t="shared" si="367"/>
        <v/>
      </c>
      <c r="Y1490" s="6" t="str">
        <f t="shared" si="367"/>
        <v/>
      </c>
      <c r="Z1490" s="7" t="str">
        <f t="shared" si="367"/>
        <v/>
      </c>
      <c r="AA1490" s="6"/>
      <c r="AB1490" s="32" t="str">
        <f t="shared" ca="1" si="368"/>
        <v/>
      </c>
      <c r="AC1490" s="59" t="str">
        <f t="shared" ca="1" si="368"/>
        <v/>
      </c>
      <c r="AD1490" s="60" t="str">
        <f t="shared" ca="1" si="368"/>
        <v/>
      </c>
      <c r="AE1490" s="59"/>
      <c r="AF1490" s="22" t="str">
        <f>IF(AND(I1490="", J1490=""), "", IF(AND(J1490="", 'Intro &amp; Setup'!$K$42&gt;0), 'Intro &amp; Setup'!$K$42, J1490))</f>
        <v/>
      </c>
      <c r="AO1490" s="37" t="str">
        <f>IF(B1490="", "", IF(COUNTIF($B$9:B1489, B1490)&gt;0, "", B1490))</f>
        <v/>
      </c>
      <c r="AP1490" s="37" t="str">
        <f t="shared" si="363"/>
        <v/>
      </c>
      <c r="AQ1490" s="37">
        <v>1482</v>
      </c>
      <c r="AR1490" s="37" t="str">
        <f t="shared" si="364"/>
        <v/>
      </c>
      <c r="AT1490" s="37" t="str">
        <f t="shared" si="365"/>
        <v/>
      </c>
      <c r="AV1490" s="22" t="str">
        <f t="shared" si="366"/>
        <v/>
      </c>
    </row>
    <row r="1491" spans="1:48" x14ac:dyDescent="0.25">
      <c r="A1491" s="14"/>
      <c r="B1491" s="145"/>
      <c r="C1491" s="146"/>
      <c r="D1491" s="147"/>
      <c r="E1491" s="147"/>
      <c r="F1491" s="148"/>
      <c r="G1491" s="149"/>
      <c r="H1491" s="150"/>
      <c r="I1491" s="151"/>
      <c r="J1491" s="152"/>
      <c r="K1491" s="14"/>
      <c r="L1491" s="162" t="str">
        <f t="shared" si="358"/>
        <v/>
      </c>
      <c r="M1491" s="163" t="str">
        <f t="shared" si="359"/>
        <v/>
      </c>
      <c r="N1491" s="164" t="str">
        <f t="shared" si="362"/>
        <v/>
      </c>
      <c r="O1491" s="14"/>
      <c r="P1491" s="172" t="str">
        <f>IF(I1491='Intro &amp; Setup'!$AC$49, Schedule!$P$7, "")</f>
        <v/>
      </c>
      <c r="Q1491" s="14"/>
      <c r="S1491" s="12" t="str">
        <f t="shared" si="360"/>
        <v/>
      </c>
      <c r="U1491" s="22">
        <f>IF(I1491='Intro &amp; Setup'!$AC$49, AF1491, 0)</f>
        <v>0</v>
      </c>
      <c r="V1491" s="57" t="str">
        <f t="shared" si="361"/>
        <v/>
      </c>
      <c r="X1491" s="5" t="str">
        <f t="shared" si="367"/>
        <v/>
      </c>
      <c r="Y1491" s="6" t="str">
        <f t="shared" si="367"/>
        <v/>
      </c>
      <c r="Z1491" s="7" t="str">
        <f t="shared" si="367"/>
        <v/>
      </c>
      <c r="AA1491" s="6"/>
      <c r="AB1491" s="32" t="str">
        <f t="shared" ca="1" si="368"/>
        <v/>
      </c>
      <c r="AC1491" s="59" t="str">
        <f t="shared" ca="1" si="368"/>
        <v/>
      </c>
      <c r="AD1491" s="60" t="str">
        <f t="shared" ca="1" si="368"/>
        <v/>
      </c>
      <c r="AE1491" s="59"/>
      <c r="AF1491" s="22" t="str">
        <f>IF(AND(I1491="", J1491=""), "", IF(AND(J1491="", 'Intro &amp; Setup'!$K$42&gt;0), 'Intro &amp; Setup'!$K$42, J1491))</f>
        <v/>
      </c>
      <c r="AO1491" s="37" t="str">
        <f>IF(B1491="", "", IF(COUNTIF($B$9:B1490, B1491)&gt;0, "", B1491))</f>
        <v/>
      </c>
      <c r="AP1491" s="37" t="str">
        <f t="shared" si="363"/>
        <v/>
      </c>
      <c r="AQ1491" s="37">
        <v>1483</v>
      </c>
      <c r="AR1491" s="37" t="str">
        <f t="shared" si="364"/>
        <v/>
      </c>
      <c r="AT1491" s="37" t="str">
        <f t="shared" si="365"/>
        <v/>
      </c>
      <c r="AV1491" s="22" t="str">
        <f t="shared" si="366"/>
        <v/>
      </c>
    </row>
    <row r="1492" spans="1:48" x14ac:dyDescent="0.25">
      <c r="A1492" s="14"/>
      <c r="B1492" s="145"/>
      <c r="C1492" s="146"/>
      <c r="D1492" s="147"/>
      <c r="E1492" s="147"/>
      <c r="F1492" s="148"/>
      <c r="G1492" s="149"/>
      <c r="H1492" s="150"/>
      <c r="I1492" s="151"/>
      <c r="J1492" s="152"/>
      <c r="K1492" s="14"/>
      <c r="L1492" s="162" t="str">
        <f t="shared" si="358"/>
        <v/>
      </c>
      <c r="M1492" s="163" t="str">
        <f t="shared" si="359"/>
        <v/>
      </c>
      <c r="N1492" s="164" t="str">
        <f t="shared" si="362"/>
        <v/>
      </c>
      <c r="O1492" s="14"/>
      <c r="P1492" s="172" t="str">
        <f>IF(I1492='Intro &amp; Setup'!$AC$49, Schedule!$P$7, "")</f>
        <v/>
      </c>
      <c r="Q1492" s="14"/>
      <c r="S1492" s="12" t="str">
        <f t="shared" si="360"/>
        <v/>
      </c>
      <c r="U1492" s="22">
        <f>IF(I1492='Intro &amp; Setup'!$AC$49, AF1492, 0)</f>
        <v>0</v>
      </c>
      <c r="V1492" s="57" t="str">
        <f t="shared" si="361"/>
        <v/>
      </c>
      <c r="X1492" s="5" t="str">
        <f t="shared" si="367"/>
        <v/>
      </c>
      <c r="Y1492" s="6" t="str">
        <f t="shared" si="367"/>
        <v/>
      </c>
      <c r="Z1492" s="7" t="str">
        <f t="shared" si="367"/>
        <v/>
      </c>
      <c r="AA1492" s="6"/>
      <c r="AB1492" s="32" t="str">
        <f t="shared" ca="1" si="368"/>
        <v/>
      </c>
      <c r="AC1492" s="59" t="str">
        <f t="shared" ca="1" si="368"/>
        <v/>
      </c>
      <c r="AD1492" s="60" t="str">
        <f t="shared" ca="1" si="368"/>
        <v/>
      </c>
      <c r="AE1492" s="59"/>
      <c r="AF1492" s="22" t="str">
        <f>IF(AND(I1492="", J1492=""), "", IF(AND(J1492="", 'Intro &amp; Setup'!$K$42&gt;0), 'Intro &amp; Setup'!$K$42, J1492))</f>
        <v/>
      </c>
      <c r="AO1492" s="37" t="str">
        <f>IF(B1492="", "", IF(COUNTIF($B$9:B1491, B1492)&gt;0, "", B1492))</f>
        <v/>
      </c>
      <c r="AP1492" s="37" t="str">
        <f t="shared" si="363"/>
        <v/>
      </c>
      <c r="AQ1492" s="37">
        <v>1484</v>
      </c>
      <c r="AR1492" s="37" t="str">
        <f t="shared" si="364"/>
        <v/>
      </c>
      <c r="AT1492" s="37" t="str">
        <f t="shared" si="365"/>
        <v/>
      </c>
      <c r="AV1492" s="22" t="str">
        <f t="shared" si="366"/>
        <v/>
      </c>
    </row>
    <row r="1493" spans="1:48" x14ac:dyDescent="0.25">
      <c r="A1493" s="14"/>
      <c r="B1493" s="145"/>
      <c r="C1493" s="146"/>
      <c r="D1493" s="147"/>
      <c r="E1493" s="147"/>
      <c r="F1493" s="148"/>
      <c r="G1493" s="149"/>
      <c r="H1493" s="150"/>
      <c r="I1493" s="151"/>
      <c r="J1493" s="152"/>
      <c r="K1493" s="14"/>
      <c r="L1493" s="162" t="str">
        <f t="shared" si="358"/>
        <v/>
      </c>
      <c r="M1493" s="163" t="str">
        <f t="shared" si="359"/>
        <v/>
      </c>
      <c r="N1493" s="164" t="str">
        <f t="shared" si="362"/>
        <v/>
      </c>
      <c r="O1493" s="14"/>
      <c r="P1493" s="172" t="str">
        <f>IF(I1493='Intro &amp; Setup'!$AC$49, Schedule!$P$7, "")</f>
        <v/>
      </c>
      <c r="Q1493" s="14"/>
      <c r="S1493" s="12" t="str">
        <f t="shared" si="360"/>
        <v/>
      </c>
      <c r="U1493" s="22">
        <f>IF(I1493='Intro &amp; Setup'!$AC$49, AF1493, 0)</f>
        <v>0</v>
      </c>
      <c r="V1493" s="57" t="str">
        <f t="shared" si="361"/>
        <v/>
      </c>
      <c r="X1493" s="5" t="str">
        <f t="shared" si="367"/>
        <v/>
      </c>
      <c r="Y1493" s="6" t="str">
        <f t="shared" si="367"/>
        <v/>
      </c>
      <c r="Z1493" s="7" t="str">
        <f t="shared" si="367"/>
        <v/>
      </c>
      <c r="AA1493" s="6"/>
      <c r="AB1493" s="32" t="str">
        <f t="shared" ca="1" si="368"/>
        <v/>
      </c>
      <c r="AC1493" s="59" t="str">
        <f t="shared" ca="1" si="368"/>
        <v/>
      </c>
      <c r="AD1493" s="60" t="str">
        <f t="shared" ca="1" si="368"/>
        <v/>
      </c>
      <c r="AE1493" s="59"/>
      <c r="AF1493" s="22" t="str">
        <f>IF(AND(I1493="", J1493=""), "", IF(AND(J1493="", 'Intro &amp; Setup'!$K$42&gt;0), 'Intro &amp; Setup'!$K$42, J1493))</f>
        <v/>
      </c>
      <c r="AO1493" s="37" t="str">
        <f>IF(B1493="", "", IF(COUNTIF($B$9:B1492, B1493)&gt;0, "", B1493))</f>
        <v/>
      </c>
      <c r="AP1493" s="37" t="str">
        <f t="shared" si="363"/>
        <v/>
      </c>
      <c r="AQ1493" s="37">
        <v>1485</v>
      </c>
      <c r="AR1493" s="37" t="str">
        <f t="shared" si="364"/>
        <v/>
      </c>
      <c r="AT1493" s="37" t="str">
        <f t="shared" si="365"/>
        <v/>
      </c>
      <c r="AV1493" s="22" t="str">
        <f t="shared" si="366"/>
        <v/>
      </c>
    </row>
    <row r="1494" spans="1:48" x14ac:dyDescent="0.25">
      <c r="A1494" s="14"/>
      <c r="B1494" s="145"/>
      <c r="C1494" s="146"/>
      <c r="D1494" s="147"/>
      <c r="E1494" s="147"/>
      <c r="F1494" s="148"/>
      <c r="G1494" s="149"/>
      <c r="H1494" s="150"/>
      <c r="I1494" s="151"/>
      <c r="J1494" s="152"/>
      <c r="K1494" s="14"/>
      <c r="L1494" s="162" t="str">
        <f t="shared" si="358"/>
        <v/>
      </c>
      <c r="M1494" s="163" t="str">
        <f t="shared" si="359"/>
        <v/>
      </c>
      <c r="N1494" s="164" t="str">
        <f t="shared" si="362"/>
        <v/>
      </c>
      <c r="O1494" s="14"/>
      <c r="P1494" s="172" t="str">
        <f>IF(I1494='Intro &amp; Setup'!$AC$49, Schedule!$P$7, "")</f>
        <v/>
      </c>
      <c r="Q1494" s="14"/>
      <c r="S1494" s="12" t="str">
        <f t="shared" si="360"/>
        <v/>
      </c>
      <c r="U1494" s="22">
        <f>IF(I1494='Intro &amp; Setup'!$AC$49, AF1494, 0)</f>
        <v>0</v>
      </c>
      <c r="V1494" s="57" t="str">
        <f t="shared" si="361"/>
        <v/>
      </c>
      <c r="X1494" s="5" t="str">
        <f t="shared" si="367"/>
        <v/>
      </c>
      <c r="Y1494" s="6" t="str">
        <f t="shared" si="367"/>
        <v/>
      </c>
      <c r="Z1494" s="7" t="str">
        <f t="shared" si="367"/>
        <v/>
      </c>
      <c r="AA1494" s="6"/>
      <c r="AB1494" s="32" t="str">
        <f t="shared" ca="1" si="368"/>
        <v/>
      </c>
      <c r="AC1494" s="59" t="str">
        <f t="shared" ca="1" si="368"/>
        <v/>
      </c>
      <c r="AD1494" s="60" t="str">
        <f t="shared" ca="1" si="368"/>
        <v/>
      </c>
      <c r="AE1494" s="59"/>
      <c r="AF1494" s="22" t="str">
        <f>IF(AND(I1494="", J1494=""), "", IF(AND(J1494="", 'Intro &amp; Setup'!$K$42&gt;0), 'Intro &amp; Setup'!$K$42, J1494))</f>
        <v/>
      </c>
      <c r="AO1494" s="37" t="str">
        <f>IF(B1494="", "", IF(COUNTIF($B$9:B1493, B1494)&gt;0, "", B1494))</f>
        <v/>
      </c>
      <c r="AP1494" s="37" t="str">
        <f t="shared" si="363"/>
        <v/>
      </c>
      <c r="AQ1494" s="37">
        <v>1486</v>
      </c>
      <c r="AR1494" s="37" t="str">
        <f t="shared" si="364"/>
        <v/>
      </c>
      <c r="AT1494" s="37" t="str">
        <f t="shared" si="365"/>
        <v/>
      </c>
      <c r="AV1494" s="22" t="str">
        <f t="shared" si="366"/>
        <v/>
      </c>
    </row>
    <row r="1495" spans="1:48" x14ac:dyDescent="0.25">
      <c r="A1495" s="14"/>
      <c r="B1495" s="145"/>
      <c r="C1495" s="146"/>
      <c r="D1495" s="147"/>
      <c r="E1495" s="147"/>
      <c r="F1495" s="148"/>
      <c r="G1495" s="149"/>
      <c r="H1495" s="150"/>
      <c r="I1495" s="151"/>
      <c r="J1495" s="152"/>
      <c r="K1495" s="14"/>
      <c r="L1495" s="162" t="str">
        <f t="shared" si="358"/>
        <v/>
      </c>
      <c r="M1495" s="163" t="str">
        <f t="shared" si="359"/>
        <v/>
      </c>
      <c r="N1495" s="164" t="str">
        <f t="shared" si="362"/>
        <v/>
      </c>
      <c r="O1495" s="14"/>
      <c r="P1495" s="172" t="str">
        <f>IF(I1495='Intro &amp; Setup'!$AC$49, Schedule!$P$7, "")</f>
        <v/>
      </c>
      <c r="Q1495" s="14"/>
      <c r="S1495" s="12" t="str">
        <f t="shared" si="360"/>
        <v/>
      </c>
      <c r="U1495" s="22">
        <f>IF(I1495='Intro &amp; Setup'!$AC$49, AF1495, 0)</f>
        <v>0</v>
      </c>
      <c r="V1495" s="57" t="str">
        <f t="shared" si="361"/>
        <v/>
      </c>
      <c r="X1495" s="5" t="str">
        <f t="shared" si="367"/>
        <v/>
      </c>
      <c r="Y1495" s="6" t="str">
        <f t="shared" si="367"/>
        <v/>
      </c>
      <c r="Z1495" s="7" t="str">
        <f t="shared" si="367"/>
        <v/>
      </c>
      <c r="AA1495" s="6"/>
      <c r="AB1495" s="32" t="str">
        <f t="shared" ca="1" si="368"/>
        <v/>
      </c>
      <c r="AC1495" s="59" t="str">
        <f t="shared" ca="1" si="368"/>
        <v/>
      </c>
      <c r="AD1495" s="60" t="str">
        <f t="shared" ca="1" si="368"/>
        <v/>
      </c>
      <c r="AE1495" s="59"/>
      <c r="AF1495" s="22" t="str">
        <f>IF(AND(I1495="", J1495=""), "", IF(AND(J1495="", 'Intro &amp; Setup'!$K$42&gt;0), 'Intro &amp; Setup'!$K$42, J1495))</f>
        <v/>
      </c>
      <c r="AO1495" s="37" t="str">
        <f>IF(B1495="", "", IF(COUNTIF($B$9:B1494, B1495)&gt;0, "", B1495))</f>
        <v/>
      </c>
      <c r="AP1495" s="37" t="str">
        <f t="shared" si="363"/>
        <v/>
      </c>
      <c r="AQ1495" s="37">
        <v>1487</v>
      </c>
      <c r="AR1495" s="37" t="str">
        <f t="shared" si="364"/>
        <v/>
      </c>
      <c r="AT1495" s="37" t="str">
        <f t="shared" si="365"/>
        <v/>
      </c>
      <c r="AV1495" s="22" t="str">
        <f t="shared" si="366"/>
        <v/>
      </c>
    </row>
    <row r="1496" spans="1:48" x14ac:dyDescent="0.25">
      <c r="A1496" s="14"/>
      <c r="B1496" s="145"/>
      <c r="C1496" s="146"/>
      <c r="D1496" s="147"/>
      <c r="E1496" s="147"/>
      <c r="F1496" s="148"/>
      <c r="G1496" s="149"/>
      <c r="H1496" s="150"/>
      <c r="I1496" s="151"/>
      <c r="J1496" s="152"/>
      <c r="K1496" s="14"/>
      <c r="L1496" s="162" t="str">
        <f t="shared" si="358"/>
        <v/>
      </c>
      <c r="M1496" s="163" t="str">
        <f t="shared" si="359"/>
        <v/>
      </c>
      <c r="N1496" s="164" t="str">
        <f t="shared" si="362"/>
        <v/>
      </c>
      <c r="O1496" s="14"/>
      <c r="P1496" s="172" t="str">
        <f>IF(I1496='Intro &amp; Setup'!$AC$49, Schedule!$P$7, "")</f>
        <v/>
      </c>
      <c r="Q1496" s="14"/>
      <c r="S1496" s="12" t="str">
        <f t="shared" si="360"/>
        <v/>
      </c>
      <c r="U1496" s="22">
        <f>IF(I1496='Intro &amp; Setup'!$AC$49, AF1496, 0)</f>
        <v>0</v>
      </c>
      <c r="V1496" s="57" t="str">
        <f t="shared" si="361"/>
        <v/>
      </c>
      <c r="X1496" s="5" t="str">
        <f t="shared" si="367"/>
        <v/>
      </c>
      <c r="Y1496" s="6" t="str">
        <f t="shared" si="367"/>
        <v/>
      </c>
      <c r="Z1496" s="7" t="str">
        <f t="shared" si="367"/>
        <v/>
      </c>
      <c r="AA1496" s="6"/>
      <c r="AB1496" s="32" t="str">
        <f t="shared" ca="1" si="368"/>
        <v/>
      </c>
      <c r="AC1496" s="59" t="str">
        <f t="shared" ca="1" si="368"/>
        <v/>
      </c>
      <c r="AD1496" s="60" t="str">
        <f t="shared" ca="1" si="368"/>
        <v/>
      </c>
      <c r="AE1496" s="59"/>
      <c r="AF1496" s="22" t="str">
        <f>IF(AND(I1496="", J1496=""), "", IF(AND(J1496="", 'Intro &amp; Setup'!$K$42&gt;0), 'Intro &amp; Setup'!$K$42, J1496))</f>
        <v/>
      </c>
      <c r="AO1496" s="37" t="str">
        <f>IF(B1496="", "", IF(COUNTIF($B$9:B1495, B1496)&gt;0, "", B1496))</f>
        <v/>
      </c>
      <c r="AP1496" s="37" t="str">
        <f t="shared" si="363"/>
        <v/>
      </c>
      <c r="AQ1496" s="37">
        <v>1488</v>
      </c>
      <c r="AR1496" s="37" t="str">
        <f t="shared" si="364"/>
        <v/>
      </c>
      <c r="AT1496" s="37" t="str">
        <f t="shared" si="365"/>
        <v/>
      </c>
      <c r="AV1496" s="22" t="str">
        <f t="shared" si="366"/>
        <v/>
      </c>
    </row>
    <row r="1497" spans="1:48" x14ac:dyDescent="0.25">
      <c r="A1497" s="14"/>
      <c r="B1497" s="145"/>
      <c r="C1497" s="146"/>
      <c r="D1497" s="147"/>
      <c r="E1497" s="147"/>
      <c r="F1497" s="148"/>
      <c r="G1497" s="149"/>
      <c r="H1497" s="150"/>
      <c r="I1497" s="151"/>
      <c r="J1497" s="152"/>
      <c r="K1497" s="14"/>
      <c r="L1497" s="162" t="str">
        <f t="shared" si="358"/>
        <v/>
      </c>
      <c r="M1497" s="163" t="str">
        <f t="shared" si="359"/>
        <v/>
      </c>
      <c r="N1497" s="164" t="str">
        <f t="shared" si="362"/>
        <v/>
      </c>
      <c r="O1497" s="14"/>
      <c r="P1497" s="172" t="str">
        <f>IF(I1497='Intro &amp; Setup'!$AC$49, Schedule!$P$7, "")</f>
        <v/>
      </c>
      <c r="Q1497" s="14"/>
      <c r="S1497" s="12" t="str">
        <f t="shared" si="360"/>
        <v/>
      </c>
      <c r="U1497" s="22">
        <f>IF(I1497='Intro &amp; Setup'!$AC$49, AF1497, 0)</f>
        <v>0</v>
      </c>
      <c r="V1497" s="57" t="str">
        <f t="shared" si="361"/>
        <v/>
      </c>
      <c r="X1497" s="5" t="str">
        <f t="shared" si="367"/>
        <v/>
      </c>
      <c r="Y1497" s="6" t="str">
        <f t="shared" si="367"/>
        <v/>
      </c>
      <c r="Z1497" s="7" t="str">
        <f t="shared" si="367"/>
        <v/>
      </c>
      <c r="AA1497" s="6"/>
      <c r="AB1497" s="32" t="str">
        <f t="shared" ca="1" si="368"/>
        <v/>
      </c>
      <c r="AC1497" s="59" t="str">
        <f t="shared" ca="1" si="368"/>
        <v/>
      </c>
      <c r="AD1497" s="60" t="str">
        <f t="shared" ca="1" si="368"/>
        <v/>
      </c>
      <c r="AE1497" s="59"/>
      <c r="AF1497" s="22" t="str">
        <f>IF(AND(I1497="", J1497=""), "", IF(AND(J1497="", 'Intro &amp; Setup'!$K$42&gt;0), 'Intro &amp; Setup'!$K$42, J1497))</f>
        <v/>
      </c>
      <c r="AO1497" s="37" t="str">
        <f>IF(B1497="", "", IF(COUNTIF($B$9:B1496, B1497)&gt;0, "", B1497))</f>
        <v/>
      </c>
      <c r="AP1497" s="37" t="str">
        <f t="shared" si="363"/>
        <v/>
      </c>
      <c r="AQ1497" s="37">
        <v>1489</v>
      </c>
      <c r="AR1497" s="37" t="str">
        <f t="shared" si="364"/>
        <v/>
      </c>
      <c r="AT1497" s="37" t="str">
        <f t="shared" si="365"/>
        <v/>
      </c>
      <c r="AV1497" s="22" t="str">
        <f t="shared" si="366"/>
        <v/>
      </c>
    </row>
    <row r="1498" spans="1:48" x14ac:dyDescent="0.25">
      <c r="A1498" s="14"/>
      <c r="B1498" s="145"/>
      <c r="C1498" s="146"/>
      <c r="D1498" s="147"/>
      <c r="E1498" s="147"/>
      <c r="F1498" s="148"/>
      <c r="G1498" s="149"/>
      <c r="H1498" s="150"/>
      <c r="I1498" s="151"/>
      <c r="J1498" s="152"/>
      <c r="K1498" s="14"/>
      <c r="L1498" s="162" t="str">
        <f t="shared" si="358"/>
        <v/>
      </c>
      <c r="M1498" s="163" t="str">
        <f t="shared" si="359"/>
        <v/>
      </c>
      <c r="N1498" s="164" t="str">
        <f t="shared" si="362"/>
        <v/>
      </c>
      <c r="O1498" s="14"/>
      <c r="P1498" s="172" t="str">
        <f>IF(I1498='Intro &amp; Setup'!$AC$49, Schedule!$P$7, "")</f>
        <v/>
      </c>
      <c r="Q1498" s="14"/>
      <c r="S1498" s="12" t="str">
        <f t="shared" si="360"/>
        <v/>
      </c>
      <c r="U1498" s="22">
        <f>IF(I1498='Intro &amp; Setup'!$AC$49, AF1498, 0)</f>
        <v>0</v>
      </c>
      <c r="V1498" s="57" t="str">
        <f t="shared" si="361"/>
        <v/>
      </c>
      <c r="X1498" s="5" t="str">
        <f t="shared" si="367"/>
        <v/>
      </c>
      <c r="Y1498" s="6" t="str">
        <f t="shared" si="367"/>
        <v/>
      </c>
      <c r="Z1498" s="7" t="str">
        <f t="shared" si="367"/>
        <v/>
      </c>
      <c r="AA1498" s="6"/>
      <c r="AB1498" s="32" t="str">
        <f t="shared" ca="1" si="368"/>
        <v/>
      </c>
      <c r="AC1498" s="59" t="str">
        <f t="shared" ca="1" si="368"/>
        <v/>
      </c>
      <c r="AD1498" s="60" t="str">
        <f t="shared" ca="1" si="368"/>
        <v/>
      </c>
      <c r="AE1498" s="59"/>
      <c r="AF1498" s="22" t="str">
        <f>IF(AND(I1498="", J1498=""), "", IF(AND(J1498="", 'Intro &amp; Setup'!$K$42&gt;0), 'Intro &amp; Setup'!$K$42, J1498))</f>
        <v/>
      </c>
      <c r="AO1498" s="37" t="str">
        <f>IF(B1498="", "", IF(COUNTIF($B$9:B1497, B1498)&gt;0, "", B1498))</f>
        <v/>
      </c>
      <c r="AP1498" s="37" t="str">
        <f t="shared" si="363"/>
        <v/>
      </c>
      <c r="AQ1498" s="37">
        <v>1490</v>
      </c>
      <c r="AR1498" s="37" t="str">
        <f t="shared" si="364"/>
        <v/>
      </c>
      <c r="AT1498" s="37" t="str">
        <f t="shared" si="365"/>
        <v/>
      </c>
      <c r="AV1498" s="22" t="str">
        <f t="shared" si="366"/>
        <v/>
      </c>
    </row>
    <row r="1499" spans="1:48" x14ac:dyDescent="0.25">
      <c r="A1499" s="14"/>
      <c r="B1499" s="145"/>
      <c r="C1499" s="146"/>
      <c r="D1499" s="147"/>
      <c r="E1499" s="147"/>
      <c r="F1499" s="148"/>
      <c r="G1499" s="149"/>
      <c r="H1499" s="150"/>
      <c r="I1499" s="151"/>
      <c r="J1499" s="152"/>
      <c r="K1499" s="14"/>
      <c r="L1499" s="162" t="str">
        <f t="shared" si="358"/>
        <v/>
      </c>
      <c r="M1499" s="163" t="str">
        <f t="shared" si="359"/>
        <v/>
      </c>
      <c r="N1499" s="164" t="str">
        <f t="shared" si="362"/>
        <v/>
      </c>
      <c r="O1499" s="14"/>
      <c r="P1499" s="172" t="str">
        <f>IF(I1499='Intro &amp; Setup'!$AC$49, Schedule!$P$7, "")</f>
        <v/>
      </c>
      <c r="Q1499" s="14"/>
      <c r="S1499" s="12" t="str">
        <f t="shared" si="360"/>
        <v/>
      </c>
      <c r="U1499" s="22">
        <f>IF(I1499='Intro &amp; Setup'!$AC$49, AF1499, 0)</f>
        <v>0</v>
      </c>
      <c r="V1499" s="57" t="str">
        <f t="shared" si="361"/>
        <v/>
      </c>
      <c r="X1499" s="5" t="str">
        <f t="shared" si="367"/>
        <v/>
      </c>
      <c r="Y1499" s="6" t="str">
        <f t="shared" si="367"/>
        <v/>
      </c>
      <c r="Z1499" s="7" t="str">
        <f t="shared" si="367"/>
        <v/>
      </c>
      <c r="AA1499" s="6"/>
      <c r="AB1499" s="32" t="str">
        <f t="shared" ca="1" si="368"/>
        <v/>
      </c>
      <c r="AC1499" s="59" t="str">
        <f t="shared" ca="1" si="368"/>
        <v/>
      </c>
      <c r="AD1499" s="60" t="str">
        <f t="shared" ca="1" si="368"/>
        <v/>
      </c>
      <c r="AE1499" s="59"/>
      <c r="AF1499" s="22" t="str">
        <f>IF(AND(I1499="", J1499=""), "", IF(AND(J1499="", 'Intro &amp; Setup'!$K$42&gt;0), 'Intro &amp; Setup'!$K$42, J1499))</f>
        <v/>
      </c>
      <c r="AO1499" s="37" t="str">
        <f>IF(B1499="", "", IF(COUNTIF($B$9:B1498, B1499)&gt;0, "", B1499))</f>
        <v/>
      </c>
      <c r="AP1499" s="37" t="str">
        <f t="shared" si="363"/>
        <v/>
      </c>
      <c r="AQ1499" s="37">
        <v>1491</v>
      </c>
      <c r="AR1499" s="37" t="str">
        <f t="shared" si="364"/>
        <v/>
      </c>
      <c r="AT1499" s="37" t="str">
        <f t="shared" si="365"/>
        <v/>
      </c>
      <c r="AV1499" s="22" t="str">
        <f t="shared" si="366"/>
        <v/>
      </c>
    </row>
    <row r="1500" spans="1:48" x14ac:dyDescent="0.25">
      <c r="A1500" s="14"/>
      <c r="B1500" s="145"/>
      <c r="C1500" s="146"/>
      <c r="D1500" s="147"/>
      <c r="E1500" s="147"/>
      <c r="F1500" s="148"/>
      <c r="G1500" s="149"/>
      <c r="H1500" s="150"/>
      <c r="I1500" s="151"/>
      <c r="J1500" s="152"/>
      <c r="K1500" s="14"/>
      <c r="L1500" s="162" t="str">
        <f t="shared" si="358"/>
        <v/>
      </c>
      <c r="M1500" s="163" t="str">
        <f t="shared" si="359"/>
        <v/>
      </c>
      <c r="N1500" s="164" t="str">
        <f t="shared" si="362"/>
        <v/>
      </c>
      <c r="O1500" s="14"/>
      <c r="P1500" s="172" t="str">
        <f>IF(I1500='Intro &amp; Setup'!$AC$49, Schedule!$P$7, "")</f>
        <v/>
      </c>
      <c r="Q1500" s="14"/>
      <c r="S1500" s="12" t="str">
        <f t="shared" si="360"/>
        <v/>
      </c>
      <c r="U1500" s="22">
        <f>IF(I1500='Intro &amp; Setup'!$AC$49, AF1500, 0)</f>
        <v>0</v>
      </c>
      <c r="V1500" s="57" t="str">
        <f t="shared" si="361"/>
        <v/>
      </c>
      <c r="X1500" s="5" t="str">
        <f t="shared" si="367"/>
        <v/>
      </c>
      <c r="Y1500" s="6" t="str">
        <f t="shared" si="367"/>
        <v/>
      </c>
      <c r="Z1500" s="7" t="str">
        <f t="shared" si="367"/>
        <v/>
      </c>
      <c r="AA1500" s="6"/>
      <c r="AB1500" s="32" t="str">
        <f t="shared" ca="1" si="368"/>
        <v/>
      </c>
      <c r="AC1500" s="59" t="str">
        <f t="shared" ca="1" si="368"/>
        <v/>
      </c>
      <c r="AD1500" s="60" t="str">
        <f t="shared" ca="1" si="368"/>
        <v/>
      </c>
      <c r="AE1500" s="59"/>
      <c r="AF1500" s="22" t="str">
        <f>IF(AND(I1500="", J1500=""), "", IF(AND(J1500="", 'Intro &amp; Setup'!$K$42&gt;0), 'Intro &amp; Setup'!$K$42, J1500))</f>
        <v/>
      </c>
      <c r="AO1500" s="37" t="str">
        <f>IF(B1500="", "", IF(COUNTIF($B$9:B1499, B1500)&gt;0, "", B1500))</f>
        <v/>
      </c>
      <c r="AP1500" s="37" t="str">
        <f t="shared" si="363"/>
        <v/>
      </c>
      <c r="AQ1500" s="37">
        <v>1492</v>
      </c>
      <c r="AR1500" s="37" t="str">
        <f t="shared" si="364"/>
        <v/>
      </c>
      <c r="AT1500" s="37" t="str">
        <f t="shared" si="365"/>
        <v/>
      </c>
      <c r="AV1500" s="22" t="str">
        <f t="shared" si="366"/>
        <v/>
      </c>
    </row>
    <row r="1501" spans="1:48" x14ac:dyDescent="0.25">
      <c r="A1501" s="14"/>
      <c r="B1501" s="145"/>
      <c r="C1501" s="146"/>
      <c r="D1501" s="147"/>
      <c r="E1501" s="147"/>
      <c r="F1501" s="148"/>
      <c r="G1501" s="149"/>
      <c r="H1501" s="150"/>
      <c r="I1501" s="151"/>
      <c r="J1501" s="152"/>
      <c r="K1501" s="14"/>
      <c r="L1501" s="162" t="str">
        <f t="shared" si="358"/>
        <v/>
      </c>
      <c r="M1501" s="163" t="str">
        <f t="shared" si="359"/>
        <v/>
      </c>
      <c r="N1501" s="164" t="str">
        <f t="shared" si="362"/>
        <v/>
      </c>
      <c r="O1501" s="14"/>
      <c r="P1501" s="172" t="str">
        <f>IF(I1501='Intro &amp; Setup'!$AC$49, Schedule!$P$7, "")</f>
        <v/>
      </c>
      <c r="Q1501" s="14"/>
      <c r="S1501" s="12" t="str">
        <f t="shared" si="360"/>
        <v/>
      </c>
      <c r="U1501" s="22">
        <f>IF(I1501='Intro &amp; Setup'!$AC$49, AF1501, 0)</f>
        <v>0</v>
      </c>
      <c r="V1501" s="57" t="str">
        <f t="shared" si="361"/>
        <v/>
      </c>
      <c r="X1501" s="5" t="str">
        <f t="shared" si="367"/>
        <v/>
      </c>
      <c r="Y1501" s="6" t="str">
        <f t="shared" si="367"/>
        <v/>
      </c>
      <c r="Z1501" s="7" t="str">
        <f t="shared" si="367"/>
        <v/>
      </c>
      <c r="AA1501" s="6"/>
      <c r="AB1501" s="32" t="str">
        <f t="shared" ca="1" si="368"/>
        <v/>
      </c>
      <c r="AC1501" s="59" t="str">
        <f t="shared" ca="1" si="368"/>
        <v/>
      </c>
      <c r="AD1501" s="60" t="str">
        <f t="shared" ca="1" si="368"/>
        <v/>
      </c>
      <c r="AE1501" s="59"/>
      <c r="AF1501" s="22" t="str">
        <f>IF(AND(I1501="", J1501=""), "", IF(AND(J1501="", 'Intro &amp; Setup'!$K$42&gt;0), 'Intro &amp; Setup'!$K$42, J1501))</f>
        <v/>
      </c>
      <c r="AO1501" s="37" t="str">
        <f>IF(B1501="", "", IF(COUNTIF($B$9:B1500, B1501)&gt;0, "", B1501))</f>
        <v/>
      </c>
      <c r="AP1501" s="37" t="str">
        <f t="shared" si="363"/>
        <v/>
      </c>
      <c r="AQ1501" s="37">
        <v>1493</v>
      </c>
      <c r="AR1501" s="37" t="str">
        <f t="shared" si="364"/>
        <v/>
      </c>
      <c r="AT1501" s="37" t="str">
        <f t="shared" si="365"/>
        <v/>
      </c>
      <c r="AV1501" s="22" t="str">
        <f t="shared" si="366"/>
        <v/>
      </c>
    </row>
    <row r="1502" spans="1:48" x14ac:dyDescent="0.25">
      <c r="A1502" s="14"/>
      <c r="B1502" s="145"/>
      <c r="C1502" s="146"/>
      <c r="D1502" s="147"/>
      <c r="E1502" s="147"/>
      <c r="F1502" s="148"/>
      <c r="G1502" s="149"/>
      <c r="H1502" s="150"/>
      <c r="I1502" s="151"/>
      <c r="J1502" s="152"/>
      <c r="K1502" s="14"/>
      <c r="L1502" s="162" t="str">
        <f t="shared" si="358"/>
        <v/>
      </c>
      <c r="M1502" s="163" t="str">
        <f t="shared" si="359"/>
        <v/>
      </c>
      <c r="N1502" s="164" t="str">
        <f t="shared" si="362"/>
        <v/>
      </c>
      <c r="O1502" s="14"/>
      <c r="P1502" s="172" t="str">
        <f>IF(I1502='Intro &amp; Setup'!$AC$49, Schedule!$P$7, "")</f>
        <v/>
      </c>
      <c r="Q1502" s="14"/>
      <c r="S1502" s="12" t="str">
        <f t="shared" si="360"/>
        <v/>
      </c>
      <c r="U1502" s="22">
        <f>IF(I1502='Intro &amp; Setup'!$AC$49, AF1502, 0)</f>
        <v>0</v>
      </c>
      <c r="V1502" s="57" t="str">
        <f t="shared" si="361"/>
        <v/>
      </c>
      <c r="X1502" s="5" t="str">
        <f t="shared" si="367"/>
        <v/>
      </c>
      <c r="Y1502" s="6" t="str">
        <f t="shared" si="367"/>
        <v/>
      </c>
      <c r="Z1502" s="7" t="str">
        <f t="shared" si="367"/>
        <v/>
      </c>
      <c r="AA1502" s="6"/>
      <c r="AB1502" s="32" t="str">
        <f t="shared" ca="1" si="368"/>
        <v/>
      </c>
      <c r="AC1502" s="59" t="str">
        <f t="shared" ca="1" si="368"/>
        <v/>
      </c>
      <c r="AD1502" s="60" t="str">
        <f t="shared" ca="1" si="368"/>
        <v/>
      </c>
      <c r="AE1502" s="59"/>
      <c r="AF1502" s="22" t="str">
        <f>IF(AND(I1502="", J1502=""), "", IF(AND(J1502="", 'Intro &amp; Setup'!$K$42&gt;0), 'Intro &amp; Setup'!$K$42, J1502))</f>
        <v/>
      </c>
      <c r="AO1502" s="37" t="str">
        <f>IF(B1502="", "", IF(COUNTIF($B$9:B1501, B1502)&gt;0, "", B1502))</f>
        <v/>
      </c>
      <c r="AP1502" s="37" t="str">
        <f t="shared" si="363"/>
        <v/>
      </c>
      <c r="AQ1502" s="37">
        <v>1494</v>
      </c>
      <c r="AR1502" s="37" t="str">
        <f t="shared" si="364"/>
        <v/>
      </c>
      <c r="AT1502" s="37" t="str">
        <f t="shared" si="365"/>
        <v/>
      </c>
      <c r="AV1502" s="22" t="str">
        <f t="shared" si="366"/>
        <v/>
      </c>
    </row>
    <row r="1503" spans="1:48" x14ac:dyDescent="0.25">
      <c r="A1503" s="14"/>
      <c r="B1503" s="145"/>
      <c r="C1503" s="146"/>
      <c r="D1503" s="147"/>
      <c r="E1503" s="147"/>
      <c r="F1503" s="148"/>
      <c r="G1503" s="149"/>
      <c r="H1503" s="150"/>
      <c r="I1503" s="151"/>
      <c r="J1503" s="152"/>
      <c r="K1503" s="14"/>
      <c r="L1503" s="162" t="str">
        <f t="shared" si="358"/>
        <v/>
      </c>
      <c r="M1503" s="163" t="str">
        <f t="shared" si="359"/>
        <v/>
      </c>
      <c r="N1503" s="164" t="str">
        <f t="shared" si="362"/>
        <v/>
      </c>
      <c r="O1503" s="14"/>
      <c r="P1503" s="172" t="str">
        <f>IF(I1503='Intro &amp; Setup'!$AC$49, Schedule!$P$7, "")</f>
        <v/>
      </c>
      <c r="Q1503" s="14"/>
      <c r="S1503" s="12" t="str">
        <f t="shared" si="360"/>
        <v/>
      </c>
      <c r="U1503" s="22">
        <f>IF(I1503='Intro &amp; Setup'!$AC$49, AF1503, 0)</f>
        <v>0</v>
      </c>
      <c r="V1503" s="57" t="str">
        <f t="shared" si="361"/>
        <v/>
      </c>
      <c r="X1503" s="5" t="str">
        <f t="shared" si="367"/>
        <v/>
      </c>
      <c r="Y1503" s="6" t="str">
        <f t="shared" si="367"/>
        <v/>
      </c>
      <c r="Z1503" s="7" t="str">
        <f t="shared" si="367"/>
        <v/>
      </c>
      <c r="AA1503" s="6"/>
      <c r="AB1503" s="32" t="str">
        <f t="shared" ca="1" si="368"/>
        <v/>
      </c>
      <c r="AC1503" s="59" t="str">
        <f t="shared" ca="1" si="368"/>
        <v/>
      </c>
      <c r="AD1503" s="60" t="str">
        <f t="shared" ca="1" si="368"/>
        <v/>
      </c>
      <c r="AE1503" s="59"/>
      <c r="AF1503" s="22" t="str">
        <f>IF(AND(I1503="", J1503=""), "", IF(AND(J1503="", 'Intro &amp; Setup'!$K$42&gt;0), 'Intro &amp; Setup'!$K$42, J1503))</f>
        <v/>
      </c>
      <c r="AO1503" s="37" t="str">
        <f>IF(B1503="", "", IF(COUNTIF($B$9:B1502, B1503)&gt;0, "", B1503))</f>
        <v/>
      </c>
      <c r="AP1503" s="37" t="str">
        <f t="shared" si="363"/>
        <v/>
      </c>
      <c r="AQ1503" s="37">
        <v>1495</v>
      </c>
      <c r="AR1503" s="37" t="str">
        <f t="shared" si="364"/>
        <v/>
      </c>
      <c r="AT1503" s="37" t="str">
        <f t="shared" si="365"/>
        <v/>
      </c>
      <c r="AV1503" s="22" t="str">
        <f t="shared" si="366"/>
        <v/>
      </c>
    </row>
    <row r="1504" spans="1:48" x14ac:dyDescent="0.25">
      <c r="A1504" s="14"/>
      <c r="B1504" s="145"/>
      <c r="C1504" s="146"/>
      <c r="D1504" s="147"/>
      <c r="E1504" s="147"/>
      <c r="F1504" s="148"/>
      <c r="G1504" s="149"/>
      <c r="H1504" s="150"/>
      <c r="I1504" s="151"/>
      <c r="J1504" s="152"/>
      <c r="K1504" s="14"/>
      <c r="L1504" s="162" t="str">
        <f t="shared" si="358"/>
        <v/>
      </c>
      <c r="M1504" s="163" t="str">
        <f t="shared" si="359"/>
        <v/>
      </c>
      <c r="N1504" s="164" t="str">
        <f t="shared" si="362"/>
        <v/>
      </c>
      <c r="O1504" s="14"/>
      <c r="P1504" s="172" t="str">
        <f>IF(I1504='Intro &amp; Setup'!$AC$49, Schedule!$P$7, "")</f>
        <v/>
      </c>
      <c r="Q1504" s="14"/>
      <c r="S1504" s="12" t="str">
        <f t="shared" si="360"/>
        <v/>
      </c>
      <c r="U1504" s="22">
        <f>IF(I1504='Intro &amp; Setup'!$AC$49, AF1504, 0)</f>
        <v>0</v>
      </c>
      <c r="V1504" s="57" t="str">
        <f t="shared" si="361"/>
        <v/>
      </c>
      <c r="X1504" s="5" t="str">
        <f t="shared" si="367"/>
        <v/>
      </c>
      <c r="Y1504" s="6" t="str">
        <f t="shared" si="367"/>
        <v/>
      </c>
      <c r="Z1504" s="7" t="str">
        <f t="shared" si="367"/>
        <v/>
      </c>
      <c r="AA1504" s="6"/>
      <c r="AB1504" s="32" t="str">
        <f t="shared" ca="1" si="368"/>
        <v/>
      </c>
      <c r="AC1504" s="59" t="str">
        <f t="shared" ca="1" si="368"/>
        <v/>
      </c>
      <c r="AD1504" s="60" t="str">
        <f t="shared" ca="1" si="368"/>
        <v/>
      </c>
      <c r="AE1504" s="59"/>
      <c r="AF1504" s="22" t="str">
        <f>IF(AND(I1504="", J1504=""), "", IF(AND(J1504="", 'Intro &amp; Setup'!$K$42&gt;0), 'Intro &amp; Setup'!$K$42, J1504))</f>
        <v/>
      </c>
      <c r="AO1504" s="37" t="str">
        <f>IF(B1504="", "", IF(COUNTIF($B$9:B1503, B1504)&gt;0, "", B1504))</f>
        <v/>
      </c>
      <c r="AP1504" s="37" t="str">
        <f t="shared" si="363"/>
        <v/>
      </c>
      <c r="AQ1504" s="37">
        <v>1496</v>
      </c>
      <c r="AR1504" s="37" t="str">
        <f t="shared" si="364"/>
        <v/>
      </c>
      <c r="AT1504" s="37" t="str">
        <f t="shared" si="365"/>
        <v/>
      </c>
      <c r="AV1504" s="22" t="str">
        <f t="shared" si="366"/>
        <v/>
      </c>
    </row>
    <row r="1505" spans="1:48" x14ac:dyDescent="0.25">
      <c r="A1505" s="14"/>
      <c r="B1505" s="145"/>
      <c r="C1505" s="146"/>
      <c r="D1505" s="147"/>
      <c r="E1505" s="147"/>
      <c r="F1505" s="148"/>
      <c r="G1505" s="149"/>
      <c r="H1505" s="150"/>
      <c r="I1505" s="151"/>
      <c r="J1505" s="152"/>
      <c r="K1505" s="14"/>
      <c r="L1505" s="162" t="str">
        <f t="shared" si="358"/>
        <v/>
      </c>
      <c r="M1505" s="163" t="str">
        <f t="shared" si="359"/>
        <v/>
      </c>
      <c r="N1505" s="164" t="str">
        <f t="shared" si="362"/>
        <v/>
      </c>
      <c r="O1505" s="14"/>
      <c r="P1505" s="172" t="str">
        <f>IF(I1505='Intro &amp; Setup'!$AC$49, Schedule!$P$7, "")</f>
        <v/>
      </c>
      <c r="Q1505" s="14"/>
      <c r="S1505" s="12" t="str">
        <f t="shared" si="360"/>
        <v/>
      </c>
      <c r="U1505" s="22">
        <f>IF(I1505='Intro &amp; Setup'!$AC$49, AF1505, 0)</f>
        <v>0</v>
      </c>
      <c r="V1505" s="57" t="str">
        <f t="shared" si="361"/>
        <v/>
      </c>
      <c r="X1505" s="5" t="str">
        <f t="shared" si="367"/>
        <v/>
      </c>
      <c r="Y1505" s="6" t="str">
        <f t="shared" si="367"/>
        <v/>
      </c>
      <c r="Z1505" s="7" t="str">
        <f t="shared" si="367"/>
        <v/>
      </c>
      <c r="AA1505" s="6"/>
      <c r="AB1505" s="32" t="str">
        <f t="shared" ca="1" si="368"/>
        <v/>
      </c>
      <c r="AC1505" s="59" t="str">
        <f t="shared" ca="1" si="368"/>
        <v/>
      </c>
      <c r="AD1505" s="60" t="str">
        <f t="shared" ca="1" si="368"/>
        <v/>
      </c>
      <c r="AE1505" s="59"/>
      <c r="AF1505" s="22" t="str">
        <f>IF(AND(I1505="", J1505=""), "", IF(AND(J1505="", 'Intro &amp; Setup'!$K$42&gt;0), 'Intro &amp; Setup'!$K$42, J1505))</f>
        <v/>
      </c>
      <c r="AO1505" s="37" t="str">
        <f>IF(B1505="", "", IF(COUNTIF($B$9:B1504, B1505)&gt;0, "", B1505))</f>
        <v/>
      </c>
      <c r="AP1505" s="37" t="str">
        <f t="shared" si="363"/>
        <v/>
      </c>
      <c r="AQ1505" s="37">
        <v>1497</v>
      </c>
      <c r="AR1505" s="37" t="str">
        <f t="shared" si="364"/>
        <v/>
      </c>
      <c r="AT1505" s="37" t="str">
        <f t="shared" si="365"/>
        <v/>
      </c>
      <c r="AV1505" s="22" t="str">
        <f t="shared" si="366"/>
        <v/>
      </c>
    </row>
    <row r="1506" spans="1:48" x14ac:dyDescent="0.25">
      <c r="A1506" s="14"/>
      <c r="B1506" s="145"/>
      <c r="C1506" s="146"/>
      <c r="D1506" s="147"/>
      <c r="E1506" s="147"/>
      <c r="F1506" s="148"/>
      <c r="G1506" s="149"/>
      <c r="H1506" s="150"/>
      <c r="I1506" s="151"/>
      <c r="J1506" s="152"/>
      <c r="K1506" s="14"/>
      <c r="L1506" s="162" t="str">
        <f t="shared" si="358"/>
        <v/>
      </c>
      <c r="M1506" s="163" t="str">
        <f t="shared" si="359"/>
        <v/>
      </c>
      <c r="N1506" s="164" t="str">
        <f t="shared" si="362"/>
        <v/>
      </c>
      <c r="O1506" s="14"/>
      <c r="P1506" s="172" t="str">
        <f>IF(I1506='Intro &amp; Setup'!$AC$49, Schedule!$P$7, "")</f>
        <v/>
      </c>
      <c r="Q1506" s="14"/>
      <c r="S1506" s="12" t="str">
        <f t="shared" si="360"/>
        <v/>
      </c>
      <c r="U1506" s="22">
        <f>IF(I1506='Intro &amp; Setup'!$AC$49, AF1506, 0)</f>
        <v>0</v>
      </c>
      <c r="V1506" s="57" t="str">
        <f t="shared" si="361"/>
        <v/>
      </c>
      <c r="X1506" s="5" t="str">
        <f t="shared" si="367"/>
        <v/>
      </c>
      <c r="Y1506" s="6" t="str">
        <f t="shared" si="367"/>
        <v/>
      </c>
      <c r="Z1506" s="7" t="str">
        <f t="shared" si="367"/>
        <v/>
      </c>
      <c r="AA1506" s="6"/>
      <c r="AB1506" s="32" t="str">
        <f t="shared" ca="1" si="368"/>
        <v/>
      </c>
      <c r="AC1506" s="59" t="str">
        <f t="shared" ca="1" si="368"/>
        <v/>
      </c>
      <c r="AD1506" s="60" t="str">
        <f t="shared" ca="1" si="368"/>
        <v/>
      </c>
      <c r="AE1506" s="59"/>
      <c r="AF1506" s="22" t="str">
        <f>IF(AND(I1506="", J1506=""), "", IF(AND(J1506="", 'Intro &amp; Setup'!$K$42&gt;0), 'Intro &amp; Setup'!$K$42, J1506))</f>
        <v/>
      </c>
      <c r="AO1506" s="37" t="str">
        <f>IF(B1506="", "", IF(COUNTIF($B$9:B1505, B1506)&gt;0, "", B1506))</f>
        <v/>
      </c>
      <c r="AP1506" s="37" t="str">
        <f t="shared" si="363"/>
        <v/>
      </c>
      <c r="AQ1506" s="37">
        <v>1498</v>
      </c>
      <c r="AR1506" s="37" t="str">
        <f t="shared" si="364"/>
        <v/>
      </c>
      <c r="AT1506" s="37" t="str">
        <f t="shared" si="365"/>
        <v/>
      </c>
      <c r="AV1506" s="22" t="str">
        <f t="shared" si="366"/>
        <v/>
      </c>
    </row>
    <row r="1507" spans="1:48" x14ac:dyDescent="0.25">
      <c r="A1507" s="14"/>
      <c r="B1507" s="145"/>
      <c r="C1507" s="146"/>
      <c r="D1507" s="147"/>
      <c r="E1507" s="147"/>
      <c r="F1507" s="148"/>
      <c r="G1507" s="149"/>
      <c r="H1507" s="150"/>
      <c r="I1507" s="151"/>
      <c r="J1507" s="152"/>
      <c r="K1507" s="14"/>
      <c r="L1507" s="162" t="str">
        <f t="shared" si="358"/>
        <v/>
      </c>
      <c r="M1507" s="163" t="str">
        <f t="shared" si="359"/>
        <v/>
      </c>
      <c r="N1507" s="164" t="str">
        <f t="shared" si="362"/>
        <v/>
      </c>
      <c r="O1507" s="14"/>
      <c r="P1507" s="172" t="str">
        <f>IF(I1507='Intro &amp; Setup'!$AC$49, Schedule!$P$7, "")</f>
        <v/>
      </c>
      <c r="Q1507" s="14"/>
      <c r="S1507" s="12" t="str">
        <f t="shared" si="360"/>
        <v/>
      </c>
      <c r="U1507" s="22">
        <f>IF(I1507='Intro &amp; Setup'!$AC$49, AF1507, 0)</f>
        <v>0</v>
      </c>
      <c r="V1507" s="57" t="str">
        <f t="shared" si="361"/>
        <v/>
      </c>
      <c r="X1507" s="5" t="str">
        <f t="shared" si="367"/>
        <v/>
      </c>
      <c r="Y1507" s="6" t="str">
        <f t="shared" si="367"/>
        <v/>
      </c>
      <c r="Z1507" s="7" t="str">
        <f t="shared" si="367"/>
        <v/>
      </c>
      <c r="AA1507" s="6"/>
      <c r="AB1507" s="32" t="str">
        <f t="shared" ca="1" si="368"/>
        <v/>
      </c>
      <c r="AC1507" s="59" t="str">
        <f t="shared" ca="1" si="368"/>
        <v/>
      </c>
      <c r="AD1507" s="60" t="str">
        <f t="shared" ca="1" si="368"/>
        <v/>
      </c>
      <c r="AE1507" s="59"/>
      <c r="AF1507" s="22" t="str">
        <f>IF(AND(I1507="", J1507=""), "", IF(AND(J1507="", 'Intro &amp; Setup'!$K$42&gt;0), 'Intro &amp; Setup'!$K$42, J1507))</f>
        <v/>
      </c>
      <c r="AO1507" s="37" t="str">
        <f>IF(B1507="", "", IF(COUNTIF($B$9:B1506, B1507)&gt;0, "", B1507))</f>
        <v/>
      </c>
      <c r="AP1507" s="37" t="str">
        <f t="shared" si="363"/>
        <v/>
      </c>
      <c r="AQ1507" s="37">
        <v>1499</v>
      </c>
      <c r="AR1507" s="37" t="str">
        <f t="shared" si="364"/>
        <v/>
      </c>
      <c r="AT1507" s="37" t="str">
        <f t="shared" si="365"/>
        <v/>
      </c>
      <c r="AV1507" s="22" t="str">
        <f t="shared" si="366"/>
        <v/>
      </c>
    </row>
    <row r="1508" spans="1:48" x14ac:dyDescent="0.25">
      <c r="A1508" s="14"/>
      <c r="B1508" s="145"/>
      <c r="C1508" s="146"/>
      <c r="D1508" s="147"/>
      <c r="E1508" s="147"/>
      <c r="F1508" s="148"/>
      <c r="G1508" s="149"/>
      <c r="H1508" s="150"/>
      <c r="I1508" s="151"/>
      <c r="J1508" s="152"/>
      <c r="K1508" s="14"/>
      <c r="L1508" s="162" t="str">
        <f t="shared" si="358"/>
        <v/>
      </c>
      <c r="M1508" s="163" t="str">
        <f t="shared" si="359"/>
        <v/>
      </c>
      <c r="N1508" s="164" t="str">
        <f t="shared" si="362"/>
        <v/>
      </c>
      <c r="O1508" s="14"/>
      <c r="P1508" s="172" t="str">
        <f>IF(I1508='Intro &amp; Setup'!$AC$49, Schedule!$P$7, "")</f>
        <v/>
      </c>
      <c r="Q1508" s="14"/>
      <c r="S1508" s="12" t="str">
        <f t="shared" si="360"/>
        <v/>
      </c>
      <c r="U1508" s="22">
        <f>IF(I1508='Intro &amp; Setup'!$AC$49, AF1508, 0)</f>
        <v>0</v>
      </c>
      <c r="V1508" s="57" t="str">
        <f t="shared" si="361"/>
        <v/>
      </c>
      <c r="X1508" s="5" t="str">
        <f t="shared" si="367"/>
        <v/>
      </c>
      <c r="Y1508" s="6" t="str">
        <f t="shared" si="367"/>
        <v/>
      </c>
      <c r="Z1508" s="7" t="str">
        <f t="shared" si="367"/>
        <v/>
      </c>
      <c r="AA1508" s="6"/>
      <c r="AB1508" s="32" t="str">
        <f t="shared" ca="1" si="368"/>
        <v/>
      </c>
      <c r="AC1508" s="59" t="str">
        <f t="shared" ca="1" si="368"/>
        <v/>
      </c>
      <c r="AD1508" s="60" t="str">
        <f t="shared" ca="1" si="368"/>
        <v/>
      </c>
      <c r="AE1508" s="59"/>
      <c r="AF1508" s="22" t="str">
        <f>IF(AND(I1508="", J1508=""), "", IF(AND(J1508="", 'Intro &amp; Setup'!$K$42&gt;0), 'Intro &amp; Setup'!$K$42, J1508))</f>
        <v/>
      </c>
      <c r="AO1508" s="37" t="str">
        <f>IF(B1508="", "", IF(COUNTIF($B$9:B1507, B1508)&gt;0, "", B1508))</f>
        <v/>
      </c>
      <c r="AP1508" s="37" t="str">
        <f t="shared" si="363"/>
        <v/>
      </c>
      <c r="AQ1508" s="37">
        <v>1500</v>
      </c>
      <c r="AR1508" s="37" t="str">
        <f t="shared" si="364"/>
        <v/>
      </c>
      <c r="AT1508" s="37" t="str">
        <f t="shared" si="365"/>
        <v/>
      </c>
      <c r="AV1508" s="22" t="str">
        <f t="shared" si="366"/>
        <v/>
      </c>
    </row>
    <row r="1509" spans="1:48" x14ac:dyDescent="0.25">
      <c r="A1509" s="14"/>
      <c r="B1509" s="145"/>
      <c r="C1509" s="146"/>
      <c r="D1509" s="147"/>
      <c r="E1509" s="147"/>
      <c r="F1509" s="148"/>
      <c r="G1509" s="149"/>
      <c r="H1509" s="150"/>
      <c r="I1509" s="151"/>
      <c r="J1509" s="152"/>
      <c r="K1509" s="14"/>
      <c r="L1509" s="162" t="str">
        <f t="shared" si="358"/>
        <v/>
      </c>
      <c r="M1509" s="163" t="str">
        <f t="shared" si="359"/>
        <v/>
      </c>
      <c r="N1509" s="164" t="str">
        <f t="shared" si="362"/>
        <v/>
      </c>
      <c r="O1509" s="14"/>
      <c r="P1509" s="172" t="str">
        <f>IF(I1509='Intro &amp; Setup'!$AC$49, Schedule!$P$7, "")</f>
        <v/>
      </c>
      <c r="Q1509" s="14"/>
      <c r="S1509" s="12" t="str">
        <f t="shared" si="360"/>
        <v/>
      </c>
      <c r="U1509" s="22">
        <f>IF(I1509='Intro &amp; Setup'!$AC$49, AF1509, 0)</f>
        <v>0</v>
      </c>
      <c r="V1509" s="57" t="str">
        <f t="shared" si="361"/>
        <v/>
      </c>
      <c r="X1509" s="5" t="str">
        <f t="shared" ref="X1509:Z1528" si="369">IF($I1509="", "", IF($S1509=X$8, $I1509, ""))</f>
        <v/>
      </c>
      <c r="Y1509" s="6" t="str">
        <f t="shared" si="369"/>
        <v/>
      </c>
      <c r="Z1509" s="7" t="str">
        <f t="shared" si="369"/>
        <v/>
      </c>
      <c r="AA1509" s="6"/>
      <c r="AB1509" s="32" t="str">
        <f t="shared" ref="AB1509:AD1528" ca="1" si="370">IF($S1509=AB$8, $AF1509, "")</f>
        <v/>
      </c>
      <c r="AC1509" s="59" t="str">
        <f t="shared" ca="1" si="370"/>
        <v/>
      </c>
      <c r="AD1509" s="60" t="str">
        <f t="shared" ca="1" si="370"/>
        <v/>
      </c>
      <c r="AE1509" s="59"/>
      <c r="AF1509" s="22" t="str">
        <f>IF(AND(I1509="", J1509=""), "", IF(AND(J1509="", 'Intro &amp; Setup'!$K$42&gt;0), 'Intro &amp; Setup'!$K$42, J1509))</f>
        <v/>
      </c>
      <c r="AO1509" s="37" t="str">
        <f>IF(B1509="", "", IF(COUNTIF($B$9:B1508, B1509)&gt;0, "", B1509))</f>
        <v/>
      </c>
      <c r="AP1509" s="37" t="str">
        <f t="shared" si="363"/>
        <v/>
      </c>
      <c r="AQ1509" s="37">
        <v>1501</v>
      </c>
      <c r="AR1509" s="37" t="str">
        <f t="shared" si="364"/>
        <v/>
      </c>
      <c r="AT1509" s="37" t="str">
        <f t="shared" si="365"/>
        <v/>
      </c>
      <c r="AV1509" s="22" t="str">
        <f t="shared" si="366"/>
        <v/>
      </c>
    </row>
    <row r="1510" spans="1:48" x14ac:dyDescent="0.25">
      <c r="A1510" s="14"/>
      <c r="B1510" s="145"/>
      <c r="C1510" s="146"/>
      <c r="D1510" s="147"/>
      <c r="E1510" s="147"/>
      <c r="F1510" s="148"/>
      <c r="G1510" s="149"/>
      <c r="H1510" s="150"/>
      <c r="I1510" s="151"/>
      <c r="J1510" s="152"/>
      <c r="K1510" s="14"/>
      <c r="L1510" s="162" t="str">
        <f t="shared" si="358"/>
        <v/>
      </c>
      <c r="M1510" s="163" t="str">
        <f t="shared" si="359"/>
        <v/>
      </c>
      <c r="N1510" s="164" t="str">
        <f t="shared" si="362"/>
        <v/>
      </c>
      <c r="O1510" s="14"/>
      <c r="P1510" s="172" t="str">
        <f>IF(I1510='Intro &amp; Setup'!$AC$49, Schedule!$P$7, "")</f>
        <v/>
      </c>
      <c r="Q1510" s="14"/>
      <c r="S1510" s="12" t="str">
        <f t="shared" si="360"/>
        <v/>
      </c>
      <c r="U1510" s="22">
        <f>IF(I1510='Intro &amp; Setup'!$AC$49, AF1510, 0)</f>
        <v>0</v>
      </c>
      <c r="V1510" s="57" t="str">
        <f t="shared" si="361"/>
        <v/>
      </c>
      <c r="X1510" s="5" t="str">
        <f t="shared" si="369"/>
        <v/>
      </c>
      <c r="Y1510" s="6" t="str">
        <f t="shared" si="369"/>
        <v/>
      </c>
      <c r="Z1510" s="7" t="str">
        <f t="shared" si="369"/>
        <v/>
      </c>
      <c r="AA1510" s="6"/>
      <c r="AB1510" s="32" t="str">
        <f t="shared" ca="1" si="370"/>
        <v/>
      </c>
      <c r="AC1510" s="59" t="str">
        <f t="shared" ca="1" si="370"/>
        <v/>
      </c>
      <c r="AD1510" s="60" t="str">
        <f t="shared" ca="1" si="370"/>
        <v/>
      </c>
      <c r="AE1510" s="59"/>
      <c r="AF1510" s="22" t="str">
        <f>IF(AND(I1510="", J1510=""), "", IF(AND(J1510="", 'Intro &amp; Setup'!$K$42&gt;0), 'Intro &amp; Setup'!$K$42, J1510))</f>
        <v/>
      </c>
      <c r="AO1510" s="37" t="str">
        <f>IF(B1510="", "", IF(COUNTIF($B$9:B1509, B1510)&gt;0, "", B1510))</f>
        <v/>
      </c>
      <c r="AP1510" s="37" t="str">
        <f t="shared" si="363"/>
        <v/>
      </c>
      <c r="AQ1510" s="37">
        <v>1502</v>
      </c>
      <c r="AR1510" s="37" t="str">
        <f t="shared" si="364"/>
        <v/>
      </c>
      <c r="AT1510" s="37" t="str">
        <f t="shared" si="365"/>
        <v/>
      </c>
      <c r="AV1510" s="22" t="str">
        <f t="shared" si="366"/>
        <v/>
      </c>
    </row>
    <row r="1511" spans="1:48" x14ac:dyDescent="0.25">
      <c r="A1511" s="14"/>
      <c r="B1511" s="145"/>
      <c r="C1511" s="146"/>
      <c r="D1511" s="147"/>
      <c r="E1511" s="147"/>
      <c r="F1511" s="148"/>
      <c r="G1511" s="149"/>
      <c r="H1511" s="150"/>
      <c r="I1511" s="151"/>
      <c r="J1511" s="152"/>
      <c r="K1511" s="14"/>
      <c r="L1511" s="162" t="str">
        <f t="shared" si="358"/>
        <v/>
      </c>
      <c r="M1511" s="163" t="str">
        <f t="shared" si="359"/>
        <v/>
      </c>
      <c r="N1511" s="164" t="str">
        <f t="shared" si="362"/>
        <v/>
      </c>
      <c r="O1511" s="14"/>
      <c r="P1511" s="172" t="str">
        <f>IF(I1511='Intro &amp; Setup'!$AC$49, Schedule!$P$7, "")</f>
        <v/>
      </c>
      <c r="Q1511" s="14"/>
      <c r="S1511" s="12" t="str">
        <f t="shared" si="360"/>
        <v/>
      </c>
      <c r="U1511" s="22">
        <f>IF(I1511='Intro &amp; Setup'!$AC$49, AF1511, 0)</f>
        <v>0</v>
      </c>
      <c r="V1511" s="57" t="str">
        <f t="shared" si="361"/>
        <v/>
      </c>
      <c r="X1511" s="5" t="str">
        <f t="shared" si="369"/>
        <v/>
      </c>
      <c r="Y1511" s="6" t="str">
        <f t="shared" si="369"/>
        <v/>
      </c>
      <c r="Z1511" s="7" t="str">
        <f t="shared" si="369"/>
        <v/>
      </c>
      <c r="AA1511" s="6"/>
      <c r="AB1511" s="32" t="str">
        <f t="shared" ca="1" si="370"/>
        <v/>
      </c>
      <c r="AC1511" s="59" t="str">
        <f t="shared" ca="1" si="370"/>
        <v/>
      </c>
      <c r="AD1511" s="60" t="str">
        <f t="shared" ca="1" si="370"/>
        <v/>
      </c>
      <c r="AE1511" s="59"/>
      <c r="AF1511" s="22" t="str">
        <f>IF(AND(I1511="", J1511=""), "", IF(AND(J1511="", 'Intro &amp; Setup'!$K$42&gt;0), 'Intro &amp; Setup'!$K$42, J1511))</f>
        <v/>
      </c>
      <c r="AO1511" s="37" t="str">
        <f>IF(B1511="", "", IF(COUNTIF($B$9:B1510, B1511)&gt;0, "", B1511))</f>
        <v/>
      </c>
      <c r="AP1511" s="37" t="str">
        <f t="shared" si="363"/>
        <v/>
      </c>
      <c r="AQ1511" s="37">
        <v>1503</v>
      </c>
      <c r="AR1511" s="37" t="str">
        <f t="shared" si="364"/>
        <v/>
      </c>
      <c r="AT1511" s="37" t="str">
        <f t="shared" si="365"/>
        <v/>
      </c>
      <c r="AV1511" s="22" t="str">
        <f t="shared" si="366"/>
        <v/>
      </c>
    </row>
    <row r="1512" spans="1:48" x14ac:dyDescent="0.25">
      <c r="A1512" s="14"/>
      <c r="B1512" s="145"/>
      <c r="C1512" s="146"/>
      <c r="D1512" s="147"/>
      <c r="E1512" s="147"/>
      <c r="F1512" s="148"/>
      <c r="G1512" s="149"/>
      <c r="H1512" s="150"/>
      <c r="I1512" s="151"/>
      <c r="J1512" s="152"/>
      <c r="K1512" s="14"/>
      <c r="L1512" s="162" t="str">
        <f t="shared" si="358"/>
        <v/>
      </c>
      <c r="M1512" s="163" t="str">
        <f t="shared" si="359"/>
        <v/>
      </c>
      <c r="N1512" s="164" t="str">
        <f t="shared" si="362"/>
        <v/>
      </c>
      <c r="O1512" s="14"/>
      <c r="P1512" s="172" t="str">
        <f>IF(I1512='Intro &amp; Setup'!$AC$49, Schedule!$P$7, "")</f>
        <v/>
      </c>
      <c r="Q1512" s="14"/>
      <c r="S1512" s="12" t="str">
        <f t="shared" si="360"/>
        <v/>
      </c>
      <c r="U1512" s="22">
        <f>IF(I1512='Intro &amp; Setup'!$AC$49, AF1512, 0)</f>
        <v>0</v>
      </c>
      <c r="V1512" s="57" t="str">
        <f t="shared" si="361"/>
        <v/>
      </c>
      <c r="X1512" s="5" t="str">
        <f t="shared" si="369"/>
        <v/>
      </c>
      <c r="Y1512" s="6" t="str">
        <f t="shared" si="369"/>
        <v/>
      </c>
      <c r="Z1512" s="7" t="str">
        <f t="shared" si="369"/>
        <v/>
      </c>
      <c r="AA1512" s="6"/>
      <c r="AB1512" s="32" t="str">
        <f t="shared" ca="1" si="370"/>
        <v/>
      </c>
      <c r="AC1512" s="59" t="str">
        <f t="shared" ca="1" si="370"/>
        <v/>
      </c>
      <c r="AD1512" s="60" t="str">
        <f t="shared" ca="1" si="370"/>
        <v/>
      </c>
      <c r="AE1512" s="59"/>
      <c r="AF1512" s="22" t="str">
        <f>IF(AND(I1512="", J1512=""), "", IF(AND(J1512="", 'Intro &amp; Setup'!$K$42&gt;0), 'Intro &amp; Setup'!$K$42, J1512))</f>
        <v/>
      </c>
      <c r="AO1512" s="37" t="str">
        <f>IF(B1512="", "", IF(COUNTIF($B$9:B1511, B1512)&gt;0, "", B1512))</f>
        <v/>
      </c>
      <c r="AP1512" s="37" t="str">
        <f t="shared" si="363"/>
        <v/>
      </c>
      <c r="AQ1512" s="37">
        <v>1504</v>
      </c>
      <c r="AR1512" s="37" t="str">
        <f t="shared" si="364"/>
        <v/>
      </c>
      <c r="AT1512" s="37" t="str">
        <f t="shared" si="365"/>
        <v/>
      </c>
      <c r="AV1512" s="22" t="str">
        <f t="shared" si="366"/>
        <v/>
      </c>
    </row>
    <row r="1513" spans="1:48" x14ac:dyDescent="0.25">
      <c r="A1513" s="14"/>
      <c r="B1513" s="145"/>
      <c r="C1513" s="146"/>
      <c r="D1513" s="147"/>
      <c r="E1513" s="147"/>
      <c r="F1513" s="148"/>
      <c r="G1513" s="149"/>
      <c r="H1513" s="150"/>
      <c r="I1513" s="151"/>
      <c r="J1513" s="152"/>
      <c r="K1513" s="14"/>
      <c r="L1513" s="162" t="str">
        <f t="shared" si="358"/>
        <v/>
      </c>
      <c r="M1513" s="163" t="str">
        <f t="shared" si="359"/>
        <v/>
      </c>
      <c r="N1513" s="164" t="str">
        <f t="shared" si="362"/>
        <v/>
      </c>
      <c r="O1513" s="14"/>
      <c r="P1513" s="172" t="str">
        <f>IF(I1513='Intro &amp; Setup'!$AC$49, Schedule!$P$7, "")</f>
        <v/>
      </c>
      <c r="Q1513" s="14"/>
      <c r="S1513" s="12" t="str">
        <f t="shared" si="360"/>
        <v/>
      </c>
      <c r="U1513" s="22">
        <f>IF(I1513='Intro &amp; Setup'!$AC$49, AF1513, 0)</f>
        <v>0</v>
      </c>
      <c r="V1513" s="57" t="str">
        <f t="shared" si="361"/>
        <v/>
      </c>
      <c r="X1513" s="5" t="str">
        <f t="shared" si="369"/>
        <v/>
      </c>
      <c r="Y1513" s="6" t="str">
        <f t="shared" si="369"/>
        <v/>
      </c>
      <c r="Z1513" s="7" t="str">
        <f t="shared" si="369"/>
        <v/>
      </c>
      <c r="AA1513" s="6"/>
      <c r="AB1513" s="32" t="str">
        <f t="shared" ca="1" si="370"/>
        <v/>
      </c>
      <c r="AC1513" s="59" t="str">
        <f t="shared" ca="1" si="370"/>
        <v/>
      </c>
      <c r="AD1513" s="60" t="str">
        <f t="shared" ca="1" si="370"/>
        <v/>
      </c>
      <c r="AE1513" s="59"/>
      <c r="AF1513" s="22" t="str">
        <f>IF(AND(I1513="", J1513=""), "", IF(AND(J1513="", 'Intro &amp; Setup'!$K$42&gt;0), 'Intro &amp; Setup'!$K$42, J1513))</f>
        <v/>
      </c>
      <c r="AO1513" s="37" t="str">
        <f>IF(B1513="", "", IF(COUNTIF($B$9:B1512, B1513)&gt;0, "", B1513))</f>
        <v/>
      </c>
      <c r="AP1513" s="37" t="str">
        <f t="shared" si="363"/>
        <v/>
      </c>
      <c r="AQ1513" s="37">
        <v>1505</v>
      </c>
      <c r="AR1513" s="37" t="str">
        <f t="shared" si="364"/>
        <v/>
      </c>
      <c r="AT1513" s="37" t="str">
        <f t="shared" si="365"/>
        <v/>
      </c>
      <c r="AV1513" s="22" t="str">
        <f t="shared" si="366"/>
        <v/>
      </c>
    </row>
    <row r="1514" spans="1:48" x14ac:dyDescent="0.25">
      <c r="A1514" s="14"/>
      <c r="B1514" s="145"/>
      <c r="C1514" s="146"/>
      <c r="D1514" s="147"/>
      <c r="E1514" s="147"/>
      <c r="F1514" s="148"/>
      <c r="G1514" s="149"/>
      <c r="H1514" s="150"/>
      <c r="I1514" s="151"/>
      <c r="J1514" s="152"/>
      <c r="K1514" s="14"/>
      <c r="L1514" s="162" t="str">
        <f t="shared" si="358"/>
        <v/>
      </c>
      <c r="M1514" s="163" t="str">
        <f t="shared" si="359"/>
        <v/>
      </c>
      <c r="N1514" s="164" t="str">
        <f t="shared" si="362"/>
        <v/>
      </c>
      <c r="O1514" s="14"/>
      <c r="P1514" s="172" t="str">
        <f>IF(I1514='Intro &amp; Setup'!$AC$49, Schedule!$P$7, "")</f>
        <v/>
      </c>
      <c r="Q1514" s="14"/>
      <c r="S1514" s="12" t="str">
        <f t="shared" si="360"/>
        <v/>
      </c>
      <c r="U1514" s="22">
        <f>IF(I1514='Intro &amp; Setup'!$AC$49, AF1514, 0)</f>
        <v>0</v>
      </c>
      <c r="V1514" s="57" t="str">
        <f t="shared" si="361"/>
        <v/>
      </c>
      <c r="X1514" s="5" t="str">
        <f t="shared" si="369"/>
        <v/>
      </c>
      <c r="Y1514" s="6" t="str">
        <f t="shared" si="369"/>
        <v/>
      </c>
      <c r="Z1514" s="7" t="str">
        <f t="shared" si="369"/>
        <v/>
      </c>
      <c r="AA1514" s="6"/>
      <c r="AB1514" s="32" t="str">
        <f t="shared" ca="1" si="370"/>
        <v/>
      </c>
      <c r="AC1514" s="59" t="str">
        <f t="shared" ca="1" si="370"/>
        <v/>
      </c>
      <c r="AD1514" s="60" t="str">
        <f t="shared" ca="1" si="370"/>
        <v/>
      </c>
      <c r="AE1514" s="59"/>
      <c r="AF1514" s="22" t="str">
        <f>IF(AND(I1514="", J1514=""), "", IF(AND(J1514="", 'Intro &amp; Setup'!$K$42&gt;0), 'Intro &amp; Setup'!$K$42, J1514))</f>
        <v/>
      </c>
      <c r="AO1514" s="37" t="str">
        <f>IF(B1514="", "", IF(COUNTIF($B$9:B1513, B1514)&gt;0, "", B1514))</f>
        <v/>
      </c>
      <c r="AP1514" s="37" t="str">
        <f t="shared" si="363"/>
        <v/>
      </c>
      <c r="AQ1514" s="37">
        <v>1506</v>
      </c>
      <c r="AR1514" s="37" t="str">
        <f t="shared" si="364"/>
        <v/>
      </c>
      <c r="AT1514" s="37" t="str">
        <f t="shared" si="365"/>
        <v/>
      </c>
      <c r="AV1514" s="22" t="str">
        <f t="shared" si="366"/>
        <v/>
      </c>
    </row>
    <row r="1515" spans="1:48" x14ac:dyDescent="0.25">
      <c r="A1515" s="14"/>
      <c r="B1515" s="145"/>
      <c r="C1515" s="146"/>
      <c r="D1515" s="147"/>
      <c r="E1515" s="147"/>
      <c r="F1515" s="148"/>
      <c r="G1515" s="149"/>
      <c r="H1515" s="150"/>
      <c r="I1515" s="151"/>
      <c r="J1515" s="152"/>
      <c r="K1515" s="14"/>
      <c r="L1515" s="162" t="str">
        <f t="shared" si="358"/>
        <v/>
      </c>
      <c r="M1515" s="163" t="str">
        <f t="shared" si="359"/>
        <v/>
      </c>
      <c r="N1515" s="164" t="str">
        <f t="shared" si="362"/>
        <v/>
      </c>
      <c r="O1515" s="14"/>
      <c r="P1515" s="172" t="str">
        <f>IF(I1515='Intro &amp; Setup'!$AC$49, Schedule!$P$7, "")</f>
        <v/>
      </c>
      <c r="Q1515" s="14"/>
      <c r="S1515" s="12" t="str">
        <f t="shared" si="360"/>
        <v/>
      </c>
      <c r="U1515" s="22">
        <f>IF(I1515='Intro &amp; Setup'!$AC$49, AF1515, 0)</f>
        <v>0</v>
      </c>
      <c r="V1515" s="57" t="str">
        <f t="shared" si="361"/>
        <v/>
      </c>
      <c r="X1515" s="5" t="str">
        <f t="shared" si="369"/>
        <v/>
      </c>
      <c r="Y1515" s="6" t="str">
        <f t="shared" si="369"/>
        <v/>
      </c>
      <c r="Z1515" s="7" t="str">
        <f t="shared" si="369"/>
        <v/>
      </c>
      <c r="AA1515" s="6"/>
      <c r="AB1515" s="32" t="str">
        <f t="shared" ca="1" si="370"/>
        <v/>
      </c>
      <c r="AC1515" s="59" t="str">
        <f t="shared" ca="1" si="370"/>
        <v/>
      </c>
      <c r="AD1515" s="60" t="str">
        <f t="shared" ca="1" si="370"/>
        <v/>
      </c>
      <c r="AE1515" s="59"/>
      <c r="AF1515" s="22" t="str">
        <f>IF(AND(I1515="", J1515=""), "", IF(AND(J1515="", 'Intro &amp; Setup'!$K$42&gt;0), 'Intro &amp; Setup'!$K$42, J1515))</f>
        <v/>
      </c>
      <c r="AO1515" s="37" t="str">
        <f>IF(B1515="", "", IF(COUNTIF($B$9:B1514, B1515)&gt;0, "", B1515))</f>
        <v/>
      </c>
      <c r="AP1515" s="37" t="str">
        <f t="shared" si="363"/>
        <v/>
      </c>
      <c r="AQ1515" s="37">
        <v>1507</v>
      </c>
      <c r="AR1515" s="37" t="str">
        <f t="shared" si="364"/>
        <v/>
      </c>
      <c r="AT1515" s="37" t="str">
        <f t="shared" si="365"/>
        <v/>
      </c>
      <c r="AV1515" s="22" t="str">
        <f t="shared" si="366"/>
        <v/>
      </c>
    </row>
    <row r="1516" spans="1:48" x14ac:dyDescent="0.25">
      <c r="A1516" s="14"/>
      <c r="B1516" s="145"/>
      <c r="C1516" s="146"/>
      <c r="D1516" s="147"/>
      <c r="E1516" s="147"/>
      <c r="F1516" s="148"/>
      <c r="G1516" s="149"/>
      <c r="H1516" s="150"/>
      <c r="I1516" s="151"/>
      <c r="J1516" s="152"/>
      <c r="K1516" s="14"/>
      <c r="L1516" s="162" t="str">
        <f t="shared" si="358"/>
        <v/>
      </c>
      <c r="M1516" s="163" t="str">
        <f t="shared" si="359"/>
        <v/>
      </c>
      <c r="N1516" s="164" t="str">
        <f t="shared" si="362"/>
        <v/>
      </c>
      <c r="O1516" s="14"/>
      <c r="P1516" s="172" t="str">
        <f>IF(I1516='Intro &amp; Setup'!$AC$49, Schedule!$P$7, "")</f>
        <v/>
      </c>
      <c r="Q1516" s="14"/>
      <c r="S1516" s="12" t="str">
        <f t="shared" si="360"/>
        <v/>
      </c>
      <c r="U1516" s="22">
        <f>IF(I1516='Intro &amp; Setup'!$AC$49, AF1516, 0)</f>
        <v>0</v>
      </c>
      <c r="V1516" s="57" t="str">
        <f t="shared" si="361"/>
        <v/>
      </c>
      <c r="X1516" s="5" t="str">
        <f t="shared" si="369"/>
        <v/>
      </c>
      <c r="Y1516" s="6" t="str">
        <f t="shared" si="369"/>
        <v/>
      </c>
      <c r="Z1516" s="7" t="str">
        <f t="shared" si="369"/>
        <v/>
      </c>
      <c r="AA1516" s="6"/>
      <c r="AB1516" s="32" t="str">
        <f t="shared" ca="1" si="370"/>
        <v/>
      </c>
      <c r="AC1516" s="59" t="str">
        <f t="shared" ca="1" si="370"/>
        <v/>
      </c>
      <c r="AD1516" s="60" t="str">
        <f t="shared" ca="1" si="370"/>
        <v/>
      </c>
      <c r="AE1516" s="59"/>
      <c r="AF1516" s="22" t="str">
        <f>IF(AND(I1516="", J1516=""), "", IF(AND(J1516="", 'Intro &amp; Setup'!$K$42&gt;0), 'Intro &amp; Setup'!$K$42, J1516))</f>
        <v/>
      </c>
      <c r="AO1516" s="37" t="str">
        <f>IF(B1516="", "", IF(COUNTIF($B$9:B1515, B1516)&gt;0, "", B1516))</f>
        <v/>
      </c>
      <c r="AP1516" s="37" t="str">
        <f t="shared" si="363"/>
        <v/>
      </c>
      <c r="AQ1516" s="37">
        <v>1508</v>
      </c>
      <c r="AR1516" s="37" t="str">
        <f t="shared" si="364"/>
        <v/>
      </c>
      <c r="AT1516" s="37" t="str">
        <f t="shared" si="365"/>
        <v/>
      </c>
      <c r="AV1516" s="22" t="str">
        <f t="shared" si="366"/>
        <v/>
      </c>
    </row>
    <row r="1517" spans="1:48" x14ac:dyDescent="0.25">
      <c r="A1517" s="14"/>
      <c r="B1517" s="145"/>
      <c r="C1517" s="146"/>
      <c r="D1517" s="147"/>
      <c r="E1517" s="147"/>
      <c r="F1517" s="148"/>
      <c r="G1517" s="149"/>
      <c r="H1517" s="150"/>
      <c r="I1517" s="151"/>
      <c r="J1517" s="152"/>
      <c r="K1517" s="14"/>
      <c r="L1517" s="162" t="str">
        <f t="shared" si="358"/>
        <v/>
      </c>
      <c r="M1517" s="163" t="str">
        <f t="shared" si="359"/>
        <v/>
      </c>
      <c r="N1517" s="164" t="str">
        <f t="shared" si="362"/>
        <v/>
      </c>
      <c r="O1517" s="14"/>
      <c r="P1517" s="172" t="str">
        <f>IF(I1517='Intro &amp; Setup'!$AC$49, Schedule!$P$7, "")</f>
        <v/>
      </c>
      <c r="Q1517" s="14"/>
      <c r="S1517" s="12" t="str">
        <f t="shared" si="360"/>
        <v/>
      </c>
      <c r="U1517" s="22">
        <f>IF(I1517='Intro &amp; Setup'!$AC$49, AF1517, 0)</f>
        <v>0</v>
      </c>
      <c r="V1517" s="57" t="str">
        <f t="shared" si="361"/>
        <v/>
      </c>
      <c r="X1517" s="5" t="str">
        <f t="shared" si="369"/>
        <v/>
      </c>
      <c r="Y1517" s="6" t="str">
        <f t="shared" si="369"/>
        <v/>
      </c>
      <c r="Z1517" s="7" t="str">
        <f t="shared" si="369"/>
        <v/>
      </c>
      <c r="AA1517" s="6"/>
      <c r="AB1517" s="32" t="str">
        <f t="shared" ca="1" si="370"/>
        <v/>
      </c>
      <c r="AC1517" s="59" t="str">
        <f t="shared" ca="1" si="370"/>
        <v/>
      </c>
      <c r="AD1517" s="60" t="str">
        <f t="shared" ca="1" si="370"/>
        <v/>
      </c>
      <c r="AE1517" s="59"/>
      <c r="AF1517" s="22" t="str">
        <f>IF(AND(I1517="", J1517=""), "", IF(AND(J1517="", 'Intro &amp; Setup'!$K$42&gt;0), 'Intro &amp; Setup'!$K$42, J1517))</f>
        <v/>
      </c>
      <c r="AO1517" s="37" t="str">
        <f>IF(B1517="", "", IF(COUNTIF($B$9:B1516, B1517)&gt;0, "", B1517))</f>
        <v/>
      </c>
      <c r="AP1517" s="37" t="str">
        <f t="shared" si="363"/>
        <v/>
      </c>
      <c r="AQ1517" s="37">
        <v>1509</v>
      </c>
      <c r="AR1517" s="37" t="str">
        <f t="shared" si="364"/>
        <v/>
      </c>
      <c r="AT1517" s="37" t="str">
        <f t="shared" si="365"/>
        <v/>
      </c>
      <c r="AV1517" s="22" t="str">
        <f t="shared" si="366"/>
        <v/>
      </c>
    </row>
    <row r="1518" spans="1:48" x14ac:dyDescent="0.25">
      <c r="A1518" s="14"/>
      <c r="B1518" s="145"/>
      <c r="C1518" s="146"/>
      <c r="D1518" s="147"/>
      <c r="E1518" s="147"/>
      <c r="F1518" s="148"/>
      <c r="G1518" s="149"/>
      <c r="H1518" s="150"/>
      <c r="I1518" s="151"/>
      <c r="J1518" s="152"/>
      <c r="K1518" s="14"/>
      <c r="L1518" s="162" t="str">
        <f t="shared" si="358"/>
        <v/>
      </c>
      <c r="M1518" s="163" t="str">
        <f t="shared" si="359"/>
        <v/>
      </c>
      <c r="N1518" s="164" t="str">
        <f t="shared" si="362"/>
        <v/>
      </c>
      <c r="O1518" s="14"/>
      <c r="P1518" s="172" t="str">
        <f>IF(I1518='Intro &amp; Setup'!$AC$49, Schedule!$P$7, "")</f>
        <v/>
      </c>
      <c r="Q1518" s="14"/>
      <c r="S1518" s="12" t="str">
        <f t="shared" si="360"/>
        <v/>
      </c>
      <c r="U1518" s="22">
        <f>IF(I1518='Intro &amp; Setup'!$AC$49, AF1518, 0)</f>
        <v>0</v>
      </c>
      <c r="V1518" s="57" t="str">
        <f t="shared" si="361"/>
        <v/>
      </c>
      <c r="X1518" s="5" t="str">
        <f t="shared" si="369"/>
        <v/>
      </c>
      <c r="Y1518" s="6" t="str">
        <f t="shared" si="369"/>
        <v/>
      </c>
      <c r="Z1518" s="7" t="str">
        <f t="shared" si="369"/>
        <v/>
      </c>
      <c r="AA1518" s="6"/>
      <c r="AB1518" s="32" t="str">
        <f t="shared" ca="1" si="370"/>
        <v/>
      </c>
      <c r="AC1518" s="59" t="str">
        <f t="shared" ca="1" si="370"/>
        <v/>
      </c>
      <c r="AD1518" s="60" t="str">
        <f t="shared" ca="1" si="370"/>
        <v/>
      </c>
      <c r="AE1518" s="59"/>
      <c r="AF1518" s="22" t="str">
        <f>IF(AND(I1518="", J1518=""), "", IF(AND(J1518="", 'Intro &amp; Setup'!$K$42&gt;0), 'Intro &amp; Setup'!$K$42, J1518))</f>
        <v/>
      </c>
      <c r="AO1518" s="37" t="str">
        <f>IF(B1518="", "", IF(COUNTIF($B$9:B1517, B1518)&gt;0, "", B1518))</f>
        <v/>
      </c>
      <c r="AP1518" s="37" t="str">
        <f t="shared" si="363"/>
        <v/>
      </c>
      <c r="AQ1518" s="37">
        <v>1510</v>
      </c>
      <c r="AR1518" s="37" t="str">
        <f t="shared" si="364"/>
        <v/>
      </c>
      <c r="AT1518" s="37" t="str">
        <f t="shared" si="365"/>
        <v/>
      </c>
      <c r="AV1518" s="22" t="str">
        <f t="shared" si="366"/>
        <v/>
      </c>
    </row>
    <row r="1519" spans="1:48" x14ac:dyDescent="0.25">
      <c r="A1519" s="14"/>
      <c r="B1519" s="145"/>
      <c r="C1519" s="146"/>
      <c r="D1519" s="147"/>
      <c r="E1519" s="147"/>
      <c r="F1519" s="148"/>
      <c r="G1519" s="149"/>
      <c r="H1519" s="150"/>
      <c r="I1519" s="151"/>
      <c r="J1519" s="152"/>
      <c r="K1519" s="14"/>
      <c r="L1519" s="162" t="str">
        <f t="shared" si="358"/>
        <v/>
      </c>
      <c r="M1519" s="163" t="str">
        <f t="shared" si="359"/>
        <v/>
      </c>
      <c r="N1519" s="164" t="str">
        <f t="shared" si="362"/>
        <v/>
      </c>
      <c r="O1519" s="14"/>
      <c r="P1519" s="172" t="str">
        <f>IF(I1519='Intro &amp; Setup'!$AC$49, Schedule!$P$7, "")</f>
        <v/>
      </c>
      <c r="Q1519" s="14"/>
      <c r="S1519" s="12" t="str">
        <f t="shared" si="360"/>
        <v/>
      </c>
      <c r="U1519" s="22">
        <f>IF(I1519='Intro &amp; Setup'!$AC$49, AF1519, 0)</f>
        <v>0</v>
      </c>
      <c r="V1519" s="57" t="str">
        <f t="shared" si="361"/>
        <v/>
      </c>
      <c r="X1519" s="5" t="str">
        <f t="shared" si="369"/>
        <v/>
      </c>
      <c r="Y1519" s="6" t="str">
        <f t="shared" si="369"/>
        <v/>
      </c>
      <c r="Z1519" s="7" t="str">
        <f t="shared" si="369"/>
        <v/>
      </c>
      <c r="AA1519" s="6"/>
      <c r="AB1519" s="32" t="str">
        <f t="shared" ca="1" si="370"/>
        <v/>
      </c>
      <c r="AC1519" s="59" t="str">
        <f t="shared" ca="1" si="370"/>
        <v/>
      </c>
      <c r="AD1519" s="60" t="str">
        <f t="shared" ca="1" si="370"/>
        <v/>
      </c>
      <c r="AE1519" s="59"/>
      <c r="AF1519" s="22" t="str">
        <f>IF(AND(I1519="", J1519=""), "", IF(AND(J1519="", 'Intro &amp; Setup'!$K$42&gt;0), 'Intro &amp; Setup'!$K$42, J1519))</f>
        <v/>
      </c>
      <c r="AO1519" s="37" t="str">
        <f>IF(B1519="", "", IF(COUNTIF($B$9:B1518, B1519)&gt;0, "", B1519))</f>
        <v/>
      </c>
      <c r="AP1519" s="37" t="str">
        <f t="shared" si="363"/>
        <v/>
      </c>
      <c r="AQ1519" s="37">
        <v>1511</v>
      </c>
      <c r="AR1519" s="37" t="str">
        <f t="shared" si="364"/>
        <v/>
      </c>
      <c r="AT1519" s="37" t="str">
        <f t="shared" si="365"/>
        <v/>
      </c>
      <c r="AV1519" s="22" t="str">
        <f t="shared" si="366"/>
        <v/>
      </c>
    </row>
    <row r="1520" spans="1:48" x14ac:dyDescent="0.25">
      <c r="A1520" s="14"/>
      <c r="B1520" s="145"/>
      <c r="C1520" s="146"/>
      <c r="D1520" s="147"/>
      <c r="E1520" s="147"/>
      <c r="F1520" s="148"/>
      <c r="G1520" s="149"/>
      <c r="H1520" s="150"/>
      <c r="I1520" s="151"/>
      <c r="J1520" s="152"/>
      <c r="K1520" s="14"/>
      <c r="L1520" s="162" t="str">
        <f t="shared" si="358"/>
        <v/>
      </c>
      <c r="M1520" s="163" t="str">
        <f t="shared" si="359"/>
        <v/>
      </c>
      <c r="N1520" s="164" t="str">
        <f t="shared" si="362"/>
        <v/>
      </c>
      <c r="O1520" s="14"/>
      <c r="P1520" s="172" t="str">
        <f>IF(I1520='Intro &amp; Setup'!$AC$49, Schedule!$P$7, "")</f>
        <v/>
      </c>
      <c r="Q1520" s="14"/>
      <c r="S1520" s="12" t="str">
        <f t="shared" si="360"/>
        <v/>
      </c>
      <c r="U1520" s="22">
        <f>IF(I1520='Intro &amp; Setup'!$AC$49, AF1520, 0)</f>
        <v>0</v>
      </c>
      <c r="V1520" s="57" t="str">
        <f t="shared" si="361"/>
        <v/>
      </c>
      <c r="X1520" s="5" t="str">
        <f t="shared" si="369"/>
        <v/>
      </c>
      <c r="Y1520" s="6" t="str">
        <f t="shared" si="369"/>
        <v/>
      </c>
      <c r="Z1520" s="7" t="str">
        <f t="shared" si="369"/>
        <v/>
      </c>
      <c r="AA1520" s="6"/>
      <c r="AB1520" s="32" t="str">
        <f t="shared" ca="1" si="370"/>
        <v/>
      </c>
      <c r="AC1520" s="59" t="str">
        <f t="shared" ca="1" si="370"/>
        <v/>
      </c>
      <c r="AD1520" s="60" t="str">
        <f t="shared" ca="1" si="370"/>
        <v/>
      </c>
      <c r="AE1520" s="59"/>
      <c r="AF1520" s="22" t="str">
        <f>IF(AND(I1520="", J1520=""), "", IF(AND(J1520="", 'Intro &amp; Setup'!$K$42&gt;0), 'Intro &amp; Setup'!$K$42, J1520))</f>
        <v/>
      </c>
      <c r="AO1520" s="37" t="str">
        <f>IF(B1520="", "", IF(COUNTIF($B$9:B1519, B1520)&gt;0, "", B1520))</f>
        <v/>
      </c>
      <c r="AP1520" s="37" t="str">
        <f t="shared" si="363"/>
        <v/>
      </c>
      <c r="AQ1520" s="37">
        <v>1512</v>
      </c>
      <c r="AR1520" s="37" t="str">
        <f t="shared" si="364"/>
        <v/>
      </c>
      <c r="AT1520" s="37" t="str">
        <f t="shared" si="365"/>
        <v/>
      </c>
      <c r="AV1520" s="22" t="str">
        <f t="shared" si="366"/>
        <v/>
      </c>
    </row>
    <row r="1521" spans="1:48" x14ac:dyDescent="0.25">
      <c r="A1521" s="14"/>
      <c r="B1521" s="145"/>
      <c r="C1521" s="146"/>
      <c r="D1521" s="147"/>
      <c r="E1521" s="147"/>
      <c r="F1521" s="148"/>
      <c r="G1521" s="149"/>
      <c r="H1521" s="150"/>
      <c r="I1521" s="151"/>
      <c r="J1521" s="152"/>
      <c r="K1521" s="14"/>
      <c r="L1521" s="162" t="str">
        <f t="shared" si="358"/>
        <v/>
      </c>
      <c r="M1521" s="163" t="str">
        <f t="shared" si="359"/>
        <v/>
      </c>
      <c r="N1521" s="164" t="str">
        <f t="shared" si="362"/>
        <v/>
      </c>
      <c r="O1521" s="14"/>
      <c r="P1521" s="172" t="str">
        <f>IF(I1521='Intro &amp; Setup'!$AC$49, Schedule!$P$7, "")</f>
        <v/>
      </c>
      <c r="Q1521" s="14"/>
      <c r="S1521" s="12" t="str">
        <f t="shared" si="360"/>
        <v/>
      </c>
      <c r="U1521" s="22">
        <f>IF(I1521='Intro &amp; Setup'!$AC$49, AF1521, 0)</f>
        <v>0</v>
      </c>
      <c r="V1521" s="57" t="str">
        <f t="shared" si="361"/>
        <v/>
      </c>
      <c r="X1521" s="5" t="str">
        <f t="shared" si="369"/>
        <v/>
      </c>
      <c r="Y1521" s="6" t="str">
        <f t="shared" si="369"/>
        <v/>
      </c>
      <c r="Z1521" s="7" t="str">
        <f t="shared" si="369"/>
        <v/>
      </c>
      <c r="AA1521" s="6"/>
      <c r="AB1521" s="32" t="str">
        <f t="shared" ca="1" si="370"/>
        <v/>
      </c>
      <c r="AC1521" s="59" t="str">
        <f t="shared" ca="1" si="370"/>
        <v/>
      </c>
      <c r="AD1521" s="60" t="str">
        <f t="shared" ca="1" si="370"/>
        <v/>
      </c>
      <c r="AE1521" s="59"/>
      <c r="AF1521" s="22" t="str">
        <f>IF(AND(I1521="", J1521=""), "", IF(AND(J1521="", 'Intro &amp; Setup'!$K$42&gt;0), 'Intro &amp; Setup'!$K$42, J1521))</f>
        <v/>
      </c>
      <c r="AO1521" s="37" t="str">
        <f>IF(B1521="", "", IF(COUNTIF($B$9:B1520, B1521)&gt;0, "", B1521))</f>
        <v/>
      </c>
      <c r="AP1521" s="37" t="str">
        <f t="shared" si="363"/>
        <v/>
      </c>
      <c r="AQ1521" s="37">
        <v>1513</v>
      </c>
      <c r="AR1521" s="37" t="str">
        <f t="shared" si="364"/>
        <v/>
      </c>
      <c r="AT1521" s="37" t="str">
        <f t="shared" si="365"/>
        <v/>
      </c>
      <c r="AV1521" s="22" t="str">
        <f t="shared" si="366"/>
        <v/>
      </c>
    </row>
    <row r="1522" spans="1:48" x14ac:dyDescent="0.25">
      <c r="A1522" s="14"/>
      <c r="B1522" s="145"/>
      <c r="C1522" s="146"/>
      <c r="D1522" s="147"/>
      <c r="E1522" s="147"/>
      <c r="F1522" s="148"/>
      <c r="G1522" s="149"/>
      <c r="H1522" s="150"/>
      <c r="I1522" s="151"/>
      <c r="J1522" s="152"/>
      <c r="K1522" s="14"/>
      <c r="L1522" s="162" t="str">
        <f t="shared" si="358"/>
        <v/>
      </c>
      <c r="M1522" s="163" t="str">
        <f t="shared" si="359"/>
        <v/>
      </c>
      <c r="N1522" s="164" t="str">
        <f t="shared" si="362"/>
        <v/>
      </c>
      <c r="O1522" s="14"/>
      <c r="P1522" s="172" t="str">
        <f>IF(I1522='Intro &amp; Setup'!$AC$49, Schedule!$P$7, "")</f>
        <v/>
      </c>
      <c r="Q1522" s="14"/>
      <c r="S1522" s="12" t="str">
        <f t="shared" si="360"/>
        <v/>
      </c>
      <c r="U1522" s="22">
        <f>IF(I1522='Intro &amp; Setup'!$AC$49, AF1522, 0)</f>
        <v>0</v>
      </c>
      <c r="V1522" s="57" t="str">
        <f t="shared" si="361"/>
        <v/>
      </c>
      <c r="X1522" s="5" t="str">
        <f t="shared" si="369"/>
        <v/>
      </c>
      <c r="Y1522" s="6" t="str">
        <f t="shared" si="369"/>
        <v/>
      </c>
      <c r="Z1522" s="7" t="str">
        <f t="shared" si="369"/>
        <v/>
      </c>
      <c r="AA1522" s="6"/>
      <c r="AB1522" s="32" t="str">
        <f t="shared" ca="1" si="370"/>
        <v/>
      </c>
      <c r="AC1522" s="59" t="str">
        <f t="shared" ca="1" si="370"/>
        <v/>
      </c>
      <c r="AD1522" s="60" t="str">
        <f t="shared" ca="1" si="370"/>
        <v/>
      </c>
      <c r="AE1522" s="59"/>
      <c r="AF1522" s="22" t="str">
        <f>IF(AND(I1522="", J1522=""), "", IF(AND(J1522="", 'Intro &amp; Setup'!$K$42&gt;0), 'Intro &amp; Setup'!$K$42, J1522))</f>
        <v/>
      </c>
      <c r="AO1522" s="37" t="str">
        <f>IF(B1522="", "", IF(COUNTIF($B$9:B1521, B1522)&gt;0, "", B1522))</f>
        <v/>
      </c>
      <c r="AP1522" s="37" t="str">
        <f t="shared" si="363"/>
        <v/>
      </c>
      <c r="AQ1522" s="37">
        <v>1514</v>
      </c>
      <c r="AR1522" s="37" t="str">
        <f t="shared" si="364"/>
        <v/>
      </c>
      <c r="AT1522" s="37" t="str">
        <f t="shared" si="365"/>
        <v/>
      </c>
      <c r="AV1522" s="22" t="str">
        <f t="shared" si="366"/>
        <v/>
      </c>
    </row>
    <row r="1523" spans="1:48" x14ac:dyDescent="0.25">
      <c r="A1523" s="14"/>
      <c r="B1523" s="145"/>
      <c r="C1523" s="146"/>
      <c r="D1523" s="147"/>
      <c r="E1523" s="147"/>
      <c r="F1523" s="148"/>
      <c r="G1523" s="149"/>
      <c r="H1523" s="150"/>
      <c r="I1523" s="151"/>
      <c r="J1523" s="152"/>
      <c r="K1523" s="14"/>
      <c r="L1523" s="162" t="str">
        <f t="shared" si="358"/>
        <v/>
      </c>
      <c r="M1523" s="163" t="str">
        <f t="shared" si="359"/>
        <v/>
      </c>
      <c r="N1523" s="164" t="str">
        <f t="shared" si="362"/>
        <v/>
      </c>
      <c r="O1523" s="14"/>
      <c r="P1523" s="172" t="str">
        <f>IF(I1523='Intro &amp; Setup'!$AC$49, Schedule!$P$7, "")</f>
        <v/>
      </c>
      <c r="Q1523" s="14"/>
      <c r="S1523" s="12" t="str">
        <f t="shared" si="360"/>
        <v/>
      </c>
      <c r="U1523" s="22">
        <f>IF(I1523='Intro &amp; Setup'!$AC$49, AF1523, 0)</f>
        <v>0</v>
      </c>
      <c r="V1523" s="57" t="str">
        <f t="shared" si="361"/>
        <v/>
      </c>
      <c r="X1523" s="5" t="str">
        <f t="shared" si="369"/>
        <v/>
      </c>
      <c r="Y1523" s="6" t="str">
        <f t="shared" si="369"/>
        <v/>
      </c>
      <c r="Z1523" s="7" t="str">
        <f t="shared" si="369"/>
        <v/>
      </c>
      <c r="AA1523" s="6"/>
      <c r="AB1523" s="32" t="str">
        <f t="shared" ca="1" si="370"/>
        <v/>
      </c>
      <c r="AC1523" s="59" t="str">
        <f t="shared" ca="1" si="370"/>
        <v/>
      </c>
      <c r="AD1523" s="60" t="str">
        <f t="shared" ca="1" si="370"/>
        <v/>
      </c>
      <c r="AE1523" s="59"/>
      <c r="AF1523" s="22" t="str">
        <f>IF(AND(I1523="", J1523=""), "", IF(AND(J1523="", 'Intro &amp; Setup'!$K$42&gt;0), 'Intro &amp; Setup'!$K$42, J1523))</f>
        <v/>
      </c>
      <c r="AO1523" s="37" t="str">
        <f>IF(B1523="", "", IF(COUNTIF($B$9:B1522, B1523)&gt;0, "", B1523))</f>
        <v/>
      </c>
      <c r="AP1523" s="37" t="str">
        <f t="shared" si="363"/>
        <v/>
      </c>
      <c r="AQ1523" s="37">
        <v>1515</v>
      </c>
      <c r="AR1523" s="37" t="str">
        <f t="shared" si="364"/>
        <v/>
      </c>
      <c r="AT1523" s="37" t="str">
        <f t="shared" si="365"/>
        <v/>
      </c>
      <c r="AV1523" s="22" t="str">
        <f t="shared" si="366"/>
        <v/>
      </c>
    </row>
    <row r="1524" spans="1:48" x14ac:dyDescent="0.25">
      <c r="A1524" s="14"/>
      <c r="B1524" s="145"/>
      <c r="C1524" s="146"/>
      <c r="D1524" s="147"/>
      <c r="E1524" s="147"/>
      <c r="F1524" s="148"/>
      <c r="G1524" s="149"/>
      <c r="H1524" s="150"/>
      <c r="I1524" s="151"/>
      <c r="J1524" s="152"/>
      <c r="K1524" s="14"/>
      <c r="L1524" s="162" t="str">
        <f t="shared" si="358"/>
        <v/>
      </c>
      <c r="M1524" s="163" t="str">
        <f t="shared" si="359"/>
        <v/>
      </c>
      <c r="N1524" s="164" t="str">
        <f t="shared" si="362"/>
        <v/>
      </c>
      <c r="O1524" s="14"/>
      <c r="P1524" s="172" t="str">
        <f>IF(I1524='Intro &amp; Setup'!$AC$49, Schedule!$P$7, "")</f>
        <v/>
      </c>
      <c r="Q1524" s="14"/>
      <c r="S1524" s="12" t="str">
        <f t="shared" si="360"/>
        <v/>
      </c>
      <c r="U1524" s="22">
        <f>IF(I1524='Intro &amp; Setup'!$AC$49, AF1524, 0)</f>
        <v>0</v>
      </c>
      <c r="V1524" s="57" t="str">
        <f t="shared" si="361"/>
        <v/>
      </c>
      <c r="X1524" s="5" t="str">
        <f t="shared" si="369"/>
        <v/>
      </c>
      <c r="Y1524" s="6" t="str">
        <f t="shared" si="369"/>
        <v/>
      </c>
      <c r="Z1524" s="7" t="str">
        <f t="shared" si="369"/>
        <v/>
      </c>
      <c r="AA1524" s="6"/>
      <c r="AB1524" s="32" t="str">
        <f t="shared" ca="1" si="370"/>
        <v/>
      </c>
      <c r="AC1524" s="59" t="str">
        <f t="shared" ca="1" si="370"/>
        <v/>
      </c>
      <c r="AD1524" s="60" t="str">
        <f t="shared" ca="1" si="370"/>
        <v/>
      </c>
      <c r="AE1524" s="59"/>
      <c r="AF1524" s="22" t="str">
        <f>IF(AND(I1524="", J1524=""), "", IF(AND(J1524="", 'Intro &amp; Setup'!$K$42&gt;0), 'Intro &amp; Setup'!$K$42, J1524))</f>
        <v/>
      </c>
      <c r="AO1524" s="37" t="str">
        <f>IF(B1524="", "", IF(COUNTIF($B$9:B1523, B1524)&gt;0, "", B1524))</f>
        <v/>
      </c>
      <c r="AP1524" s="37" t="str">
        <f t="shared" si="363"/>
        <v/>
      </c>
      <c r="AQ1524" s="37">
        <v>1516</v>
      </c>
      <c r="AR1524" s="37" t="str">
        <f t="shared" si="364"/>
        <v/>
      </c>
      <c r="AT1524" s="37" t="str">
        <f t="shared" si="365"/>
        <v/>
      </c>
      <c r="AV1524" s="22" t="str">
        <f t="shared" si="366"/>
        <v/>
      </c>
    </row>
    <row r="1525" spans="1:48" x14ac:dyDescent="0.25">
      <c r="A1525" s="14"/>
      <c r="B1525" s="145"/>
      <c r="C1525" s="146"/>
      <c r="D1525" s="147"/>
      <c r="E1525" s="147"/>
      <c r="F1525" s="148"/>
      <c r="G1525" s="149"/>
      <c r="H1525" s="150"/>
      <c r="I1525" s="151"/>
      <c r="J1525" s="152"/>
      <c r="K1525" s="14"/>
      <c r="L1525" s="162" t="str">
        <f t="shared" si="358"/>
        <v/>
      </c>
      <c r="M1525" s="163" t="str">
        <f t="shared" si="359"/>
        <v/>
      </c>
      <c r="N1525" s="164" t="str">
        <f t="shared" si="362"/>
        <v/>
      </c>
      <c r="O1525" s="14"/>
      <c r="P1525" s="172" t="str">
        <f>IF(I1525='Intro &amp; Setup'!$AC$49, Schedule!$P$7, "")</f>
        <v/>
      </c>
      <c r="Q1525" s="14"/>
      <c r="S1525" s="12" t="str">
        <f t="shared" si="360"/>
        <v/>
      </c>
      <c r="U1525" s="22">
        <f>IF(I1525='Intro &amp; Setup'!$AC$49, AF1525, 0)</f>
        <v>0</v>
      </c>
      <c r="V1525" s="57" t="str">
        <f t="shared" si="361"/>
        <v/>
      </c>
      <c r="X1525" s="5" t="str">
        <f t="shared" si="369"/>
        <v/>
      </c>
      <c r="Y1525" s="6" t="str">
        <f t="shared" si="369"/>
        <v/>
      </c>
      <c r="Z1525" s="7" t="str">
        <f t="shared" si="369"/>
        <v/>
      </c>
      <c r="AA1525" s="6"/>
      <c r="AB1525" s="32" t="str">
        <f t="shared" ca="1" si="370"/>
        <v/>
      </c>
      <c r="AC1525" s="59" t="str">
        <f t="shared" ca="1" si="370"/>
        <v/>
      </c>
      <c r="AD1525" s="60" t="str">
        <f t="shared" ca="1" si="370"/>
        <v/>
      </c>
      <c r="AE1525" s="59"/>
      <c r="AF1525" s="22" t="str">
        <f>IF(AND(I1525="", J1525=""), "", IF(AND(J1525="", 'Intro &amp; Setup'!$K$42&gt;0), 'Intro &amp; Setup'!$K$42, J1525))</f>
        <v/>
      </c>
      <c r="AO1525" s="37" t="str">
        <f>IF(B1525="", "", IF(COUNTIF($B$9:B1524, B1525)&gt;0, "", B1525))</f>
        <v/>
      </c>
      <c r="AP1525" s="37" t="str">
        <f t="shared" si="363"/>
        <v/>
      </c>
      <c r="AQ1525" s="37">
        <v>1517</v>
      </c>
      <c r="AR1525" s="37" t="str">
        <f t="shared" si="364"/>
        <v/>
      </c>
      <c r="AT1525" s="37" t="str">
        <f t="shared" si="365"/>
        <v/>
      </c>
      <c r="AV1525" s="22" t="str">
        <f t="shared" si="366"/>
        <v/>
      </c>
    </row>
    <row r="1526" spans="1:48" x14ac:dyDescent="0.25">
      <c r="A1526" s="14"/>
      <c r="B1526" s="145"/>
      <c r="C1526" s="146"/>
      <c r="D1526" s="147"/>
      <c r="E1526" s="147"/>
      <c r="F1526" s="148"/>
      <c r="G1526" s="149"/>
      <c r="H1526" s="150"/>
      <c r="I1526" s="151"/>
      <c r="J1526" s="152"/>
      <c r="K1526" s="14"/>
      <c r="L1526" s="162" t="str">
        <f t="shared" si="358"/>
        <v/>
      </c>
      <c r="M1526" s="163" t="str">
        <f t="shared" si="359"/>
        <v/>
      </c>
      <c r="N1526" s="164" t="str">
        <f t="shared" si="362"/>
        <v/>
      </c>
      <c r="O1526" s="14"/>
      <c r="P1526" s="172" t="str">
        <f>IF(I1526='Intro &amp; Setup'!$AC$49, Schedule!$P$7, "")</f>
        <v/>
      </c>
      <c r="Q1526" s="14"/>
      <c r="S1526" s="12" t="str">
        <f t="shared" si="360"/>
        <v/>
      </c>
      <c r="U1526" s="22">
        <f>IF(I1526='Intro &amp; Setup'!$AC$49, AF1526, 0)</f>
        <v>0</v>
      </c>
      <c r="V1526" s="57" t="str">
        <f t="shared" si="361"/>
        <v/>
      </c>
      <c r="X1526" s="5" t="str">
        <f t="shared" si="369"/>
        <v/>
      </c>
      <c r="Y1526" s="6" t="str">
        <f t="shared" si="369"/>
        <v/>
      </c>
      <c r="Z1526" s="7" t="str">
        <f t="shared" si="369"/>
        <v/>
      </c>
      <c r="AA1526" s="6"/>
      <c r="AB1526" s="32" t="str">
        <f t="shared" ca="1" si="370"/>
        <v/>
      </c>
      <c r="AC1526" s="59" t="str">
        <f t="shared" ca="1" si="370"/>
        <v/>
      </c>
      <c r="AD1526" s="60" t="str">
        <f t="shared" ca="1" si="370"/>
        <v/>
      </c>
      <c r="AE1526" s="59"/>
      <c r="AF1526" s="22" t="str">
        <f>IF(AND(I1526="", J1526=""), "", IF(AND(J1526="", 'Intro &amp; Setup'!$K$42&gt;0), 'Intro &amp; Setup'!$K$42, J1526))</f>
        <v/>
      </c>
      <c r="AO1526" s="37" t="str">
        <f>IF(B1526="", "", IF(COUNTIF($B$9:B1525, B1526)&gt;0, "", B1526))</f>
        <v/>
      </c>
      <c r="AP1526" s="37" t="str">
        <f t="shared" si="363"/>
        <v/>
      </c>
      <c r="AQ1526" s="37">
        <v>1518</v>
      </c>
      <c r="AR1526" s="37" t="str">
        <f t="shared" si="364"/>
        <v/>
      </c>
      <c r="AT1526" s="37" t="str">
        <f t="shared" si="365"/>
        <v/>
      </c>
      <c r="AV1526" s="22" t="str">
        <f t="shared" si="366"/>
        <v/>
      </c>
    </row>
    <row r="1527" spans="1:48" x14ac:dyDescent="0.25">
      <c r="A1527" s="14"/>
      <c r="B1527" s="145"/>
      <c r="C1527" s="146"/>
      <c r="D1527" s="147"/>
      <c r="E1527" s="147"/>
      <c r="F1527" s="148"/>
      <c r="G1527" s="149"/>
      <c r="H1527" s="150"/>
      <c r="I1527" s="151"/>
      <c r="J1527" s="152"/>
      <c r="K1527" s="14"/>
      <c r="L1527" s="162" t="str">
        <f t="shared" si="358"/>
        <v/>
      </c>
      <c r="M1527" s="163" t="str">
        <f t="shared" si="359"/>
        <v/>
      </c>
      <c r="N1527" s="164" t="str">
        <f t="shared" si="362"/>
        <v/>
      </c>
      <c r="O1527" s="14"/>
      <c r="P1527" s="172" t="str">
        <f>IF(I1527='Intro &amp; Setup'!$AC$49, Schedule!$P$7, "")</f>
        <v/>
      </c>
      <c r="Q1527" s="14"/>
      <c r="S1527" s="12" t="str">
        <f t="shared" si="360"/>
        <v/>
      </c>
      <c r="U1527" s="22">
        <f>IF(I1527='Intro &amp; Setup'!$AC$49, AF1527, 0)</f>
        <v>0</v>
      </c>
      <c r="V1527" s="57" t="str">
        <f t="shared" si="361"/>
        <v/>
      </c>
      <c r="X1527" s="5" t="str">
        <f t="shared" si="369"/>
        <v/>
      </c>
      <c r="Y1527" s="6" t="str">
        <f t="shared" si="369"/>
        <v/>
      </c>
      <c r="Z1527" s="7" t="str">
        <f t="shared" si="369"/>
        <v/>
      </c>
      <c r="AA1527" s="6"/>
      <c r="AB1527" s="32" t="str">
        <f t="shared" ca="1" si="370"/>
        <v/>
      </c>
      <c r="AC1527" s="59" t="str">
        <f t="shared" ca="1" si="370"/>
        <v/>
      </c>
      <c r="AD1527" s="60" t="str">
        <f t="shared" ca="1" si="370"/>
        <v/>
      </c>
      <c r="AE1527" s="59"/>
      <c r="AF1527" s="22" t="str">
        <f>IF(AND(I1527="", J1527=""), "", IF(AND(J1527="", 'Intro &amp; Setup'!$K$42&gt;0), 'Intro &amp; Setup'!$K$42, J1527))</f>
        <v/>
      </c>
      <c r="AO1527" s="37" t="str">
        <f>IF(B1527="", "", IF(COUNTIF($B$9:B1526, B1527)&gt;0, "", B1527))</f>
        <v/>
      </c>
      <c r="AP1527" s="37" t="str">
        <f t="shared" si="363"/>
        <v/>
      </c>
      <c r="AQ1527" s="37">
        <v>1519</v>
      </c>
      <c r="AR1527" s="37" t="str">
        <f t="shared" si="364"/>
        <v/>
      </c>
      <c r="AT1527" s="37" t="str">
        <f t="shared" si="365"/>
        <v/>
      </c>
      <c r="AV1527" s="22" t="str">
        <f t="shared" si="366"/>
        <v/>
      </c>
    </row>
    <row r="1528" spans="1:48" x14ac:dyDescent="0.25">
      <c r="A1528" s="14"/>
      <c r="B1528" s="145"/>
      <c r="C1528" s="146"/>
      <c r="D1528" s="147"/>
      <c r="E1528" s="147"/>
      <c r="F1528" s="148"/>
      <c r="G1528" s="149"/>
      <c r="H1528" s="150"/>
      <c r="I1528" s="151"/>
      <c r="J1528" s="152"/>
      <c r="K1528" s="14"/>
      <c r="L1528" s="162" t="str">
        <f t="shared" si="358"/>
        <v/>
      </c>
      <c r="M1528" s="163" t="str">
        <f t="shared" si="359"/>
        <v/>
      </c>
      <c r="N1528" s="164" t="str">
        <f t="shared" si="362"/>
        <v/>
      </c>
      <c r="O1528" s="14"/>
      <c r="P1528" s="172" t="str">
        <f>IF(I1528='Intro &amp; Setup'!$AC$49, Schedule!$P$7, "")</f>
        <v/>
      </c>
      <c r="Q1528" s="14"/>
      <c r="S1528" s="12" t="str">
        <f t="shared" si="360"/>
        <v/>
      </c>
      <c r="U1528" s="22">
        <f>IF(I1528='Intro &amp; Setup'!$AC$49, AF1528, 0)</f>
        <v>0</v>
      </c>
      <c r="V1528" s="57" t="str">
        <f t="shared" si="361"/>
        <v/>
      </c>
      <c r="X1528" s="5" t="str">
        <f t="shared" si="369"/>
        <v/>
      </c>
      <c r="Y1528" s="6" t="str">
        <f t="shared" si="369"/>
        <v/>
      </c>
      <c r="Z1528" s="7" t="str">
        <f t="shared" si="369"/>
        <v/>
      </c>
      <c r="AA1528" s="6"/>
      <c r="AB1528" s="32" t="str">
        <f t="shared" ca="1" si="370"/>
        <v/>
      </c>
      <c r="AC1528" s="59" t="str">
        <f t="shared" ca="1" si="370"/>
        <v/>
      </c>
      <c r="AD1528" s="60" t="str">
        <f t="shared" ca="1" si="370"/>
        <v/>
      </c>
      <c r="AE1528" s="59"/>
      <c r="AF1528" s="22" t="str">
        <f>IF(AND(I1528="", J1528=""), "", IF(AND(J1528="", 'Intro &amp; Setup'!$K$42&gt;0), 'Intro &amp; Setup'!$K$42, J1528))</f>
        <v/>
      </c>
      <c r="AO1528" s="37" t="str">
        <f>IF(B1528="", "", IF(COUNTIF($B$9:B1527, B1528)&gt;0, "", B1528))</f>
        <v/>
      </c>
      <c r="AP1528" s="37" t="str">
        <f t="shared" si="363"/>
        <v/>
      </c>
      <c r="AQ1528" s="37">
        <v>1520</v>
      </c>
      <c r="AR1528" s="37" t="str">
        <f t="shared" si="364"/>
        <v/>
      </c>
      <c r="AT1528" s="37" t="str">
        <f t="shared" si="365"/>
        <v/>
      </c>
      <c r="AV1528" s="22" t="str">
        <f t="shared" si="366"/>
        <v/>
      </c>
    </row>
    <row r="1529" spans="1:48" x14ac:dyDescent="0.25">
      <c r="A1529" s="14"/>
      <c r="B1529" s="145"/>
      <c r="C1529" s="146"/>
      <c r="D1529" s="147"/>
      <c r="E1529" s="147"/>
      <c r="F1529" s="148"/>
      <c r="G1529" s="149"/>
      <c r="H1529" s="150"/>
      <c r="I1529" s="151"/>
      <c r="J1529" s="152"/>
      <c r="K1529" s="14"/>
      <c r="L1529" s="162" t="str">
        <f t="shared" si="358"/>
        <v/>
      </c>
      <c r="M1529" s="163" t="str">
        <f t="shared" si="359"/>
        <v/>
      </c>
      <c r="N1529" s="164" t="str">
        <f t="shared" si="362"/>
        <v/>
      </c>
      <c r="O1529" s="14"/>
      <c r="P1529" s="172" t="str">
        <f>IF(I1529='Intro &amp; Setup'!$AC$49, Schedule!$P$7, "")</f>
        <v/>
      </c>
      <c r="Q1529" s="14"/>
      <c r="S1529" s="12" t="str">
        <f t="shared" si="360"/>
        <v/>
      </c>
      <c r="U1529" s="22">
        <f>IF(I1529='Intro &amp; Setup'!$AC$49, AF1529, 0)</f>
        <v>0</v>
      </c>
      <c r="V1529" s="57" t="str">
        <f t="shared" si="361"/>
        <v/>
      </c>
      <c r="X1529" s="5" t="str">
        <f t="shared" ref="X1529:Z1548" si="371">IF($I1529="", "", IF($S1529=X$8, $I1529, ""))</f>
        <v/>
      </c>
      <c r="Y1529" s="6" t="str">
        <f t="shared" si="371"/>
        <v/>
      </c>
      <c r="Z1529" s="7" t="str">
        <f t="shared" si="371"/>
        <v/>
      </c>
      <c r="AA1529" s="6"/>
      <c r="AB1529" s="32" t="str">
        <f t="shared" ref="AB1529:AD1548" ca="1" si="372">IF($S1529=AB$8, $AF1529, "")</f>
        <v/>
      </c>
      <c r="AC1529" s="59" t="str">
        <f t="shared" ca="1" si="372"/>
        <v/>
      </c>
      <c r="AD1529" s="60" t="str">
        <f t="shared" ca="1" si="372"/>
        <v/>
      </c>
      <c r="AE1529" s="59"/>
      <c r="AF1529" s="22" t="str">
        <f>IF(AND(I1529="", J1529=""), "", IF(AND(J1529="", 'Intro &amp; Setup'!$K$42&gt;0), 'Intro &amp; Setup'!$K$42, J1529))</f>
        <v/>
      </c>
      <c r="AO1529" s="37" t="str">
        <f>IF(B1529="", "", IF(COUNTIF($B$9:B1528, B1529)&gt;0, "", B1529))</f>
        <v/>
      </c>
      <c r="AP1529" s="37" t="str">
        <f t="shared" si="363"/>
        <v/>
      </c>
      <c r="AQ1529" s="37">
        <v>1521</v>
      </c>
      <c r="AR1529" s="37" t="str">
        <f t="shared" si="364"/>
        <v/>
      </c>
      <c r="AT1529" s="37" t="str">
        <f t="shared" si="365"/>
        <v/>
      </c>
      <c r="AV1529" s="22" t="str">
        <f t="shared" si="366"/>
        <v/>
      </c>
    </row>
    <row r="1530" spans="1:48" x14ac:dyDescent="0.25">
      <c r="A1530" s="14"/>
      <c r="B1530" s="145"/>
      <c r="C1530" s="146"/>
      <c r="D1530" s="147"/>
      <c r="E1530" s="147"/>
      <c r="F1530" s="148"/>
      <c r="G1530" s="149"/>
      <c r="H1530" s="150"/>
      <c r="I1530" s="151"/>
      <c r="J1530" s="152"/>
      <c r="K1530" s="14"/>
      <c r="L1530" s="162" t="str">
        <f t="shared" si="358"/>
        <v/>
      </c>
      <c r="M1530" s="163" t="str">
        <f t="shared" si="359"/>
        <v/>
      </c>
      <c r="N1530" s="164" t="str">
        <f t="shared" si="362"/>
        <v/>
      </c>
      <c r="O1530" s="14"/>
      <c r="P1530" s="172" t="str">
        <f>IF(I1530='Intro &amp; Setup'!$AC$49, Schedule!$P$7, "")</f>
        <v/>
      </c>
      <c r="Q1530" s="14"/>
      <c r="S1530" s="12" t="str">
        <f t="shared" si="360"/>
        <v/>
      </c>
      <c r="U1530" s="22">
        <f>IF(I1530='Intro &amp; Setup'!$AC$49, AF1530, 0)</f>
        <v>0</v>
      </c>
      <c r="V1530" s="57" t="str">
        <f t="shared" si="361"/>
        <v/>
      </c>
      <c r="X1530" s="5" t="str">
        <f t="shared" si="371"/>
        <v/>
      </c>
      <c r="Y1530" s="6" t="str">
        <f t="shared" si="371"/>
        <v/>
      </c>
      <c r="Z1530" s="7" t="str">
        <f t="shared" si="371"/>
        <v/>
      </c>
      <c r="AA1530" s="6"/>
      <c r="AB1530" s="32" t="str">
        <f t="shared" ca="1" si="372"/>
        <v/>
      </c>
      <c r="AC1530" s="59" t="str">
        <f t="shared" ca="1" si="372"/>
        <v/>
      </c>
      <c r="AD1530" s="60" t="str">
        <f t="shared" ca="1" si="372"/>
        <v/>
      </c>
      <c r="AE1530" s="59"/>
      <c r="AF1530" s="22" t="str">
        <f>IF(AND(I1530="", J1530=""), "", IF(AND(J1530="", 'Intro &amp; Setup'!$K$42&gt;0), 'Intro &amp; Setup'!$K$42, J1530))</f>
        <v/>
      </c>
      <c r="AO1530" s="37" t="str">
        <f>IF(B1530="", "", IF(COUNTIF($B$9:B1529, B1530)&gt;0, "", B1530))</f>
        <v/>
      </c>
      <c r="AP1530" s="37" t="str">
        <f t="shared" si="363"/>
        <v/>
      </c>
      <c r="AQ1530" s="37">
        <v>1522</v>
      </c>
      <c r="AR1530" s="37" t="str">
        <f t="shared" si="364"/>
        <v/>
      </c>
      <c r="AT1530" s="37" t="str">
        <f t="shared" si="365"/>
        <v/>
      </c>
      <c r="AV1530" s="22" t="str">
        <f t="shared" si="366"/>
        <v/>
      </c>
    </row>
    <row r="1531" spans="1:48" x14ac:dyDescent="0.25">
      <c r="A1531" s="14"/>
      <c r="B1531" s="145"/>
      <c r="C1531" s="146"/>
      <c r="D1531" s="147"/>
      <c r="E1531" s="147"/>
      <c r="F1531" s="148"/>
      <c r="G1531" s="149"/>
      <c r="H1531" s="150"/>
      <c r="I1531" s="151"/>
      <c r="J1531" s="152"/>
      <c r="K1531" s="14"/>
      <c r="L1531" s="162" t="str">
        <f t="shared" si="358"/>
        <v/>
      </c>
      <c r="M1531" s="163" t="str">
        <f t="shared" si="359"/>
        <v/>
      </c>
      <c r="N1531" s="164" t="str">
        <f t="shared" si="362"/>
        <v/>
      </c>
      <c r="O1531" s="14"/>
      <c r="P1531" s="172" t="str">
        <f>IF(I1531='Intro &amp; Setup'!$AC$49, Schedule!$P$7, "")</f>
        <v/>
      </c>
      <c r="Q1531" s="14"/>
      <c r="S1531" s="12" t="str">
        <f t="shared" si="360"/>
        <v/>
      </c>
      <c r="U1531" s="22">
        <f>IF(I1531='Intro &amp; Setup'!$AC$49, AF1531, 0)</f>
        <v>0</v>
      </c>
      <c r="V1531" s="57" t="str">
        <f t="shared" si="361"/>
        <v/>
      </c>
      <c r="X1531" s="5" t="str">
        <f t="shared" si="371"/>
        <v/>
      </c>
      <c r="Y1531" s="6" t="str">
        <f t="shared" si="371"/>
        <v/>
      </c>
      <c r="Z1531" s="7" t="str">
        <f t="shared" si="371"/>
        <v/>
      </c>
      <c r="AA1531" s="6"/>
      <c r="AB1531" s="32" t="str">
        <f t="shared" ca="1" si="372"/>
        <v/>
      </c>
      <c r="AC1531" s="59" t="str">
        <f t="shared" ca="1" si="372"/>
        <v/>
      </c>
      <c r="AD1531" s="60" t="str">
        <f t="shared" ca="1" si="372"/>
        <v/>
      </c>
      <c r="AE1531" s="59"/>
      <c r="AF1531" s="22" t="str">
        <f>IF(AND(I1531="", J1531=""), "", IF(AND(J1531="", 'Intro &amp; Setup'!$K$42&gt;0), 'Intro &amp; Setup'!$K$42, J1531))</f>
        <v/>
      </c>
      <c r="AO1531" s="37" t="str">
        <f>IF(B1531="", "", IF(COUNTIF($B$9:B1530, B1531)&gt;0, "", B1531))</f>
        <v/>
      </c>
      <c r="AP1531" s="37" t="str">
        <f t="shared" si="363"/>
        <v/>
      </c>
      <c r="AQ1531" s="37">
        <v>1523</v>
      </c>
      <c r="AR1531" s="37" t="str">
        <f t="shared" si="364"/>
        <v/>
      </c>
      <c r="AT1531" s="37" t="str">
        <f t="shared" si="365"/>
        <v/>
      </c>
      <c r="AV1531" s="22" t="str">
        <f t="shared" si="366"/>
        <v/>
      </c>
    </row>
    <row r="1532" spans="1:48" x14ac:dyDescent="0.25">
      <c r="A1532" s="14"/>
      <c r="B1532" s="145"/>
      <c r="C1532" s="146"/>
      <c r="D1532" s="147"/>
      <c r="E1532" s="147"/>
      <c r="F1532" s="148"/>
      <c r="G1532" s="149"/>
      <c r="H1532" s="150"/>
      <c r="I1532" s="151"/>
      <c r="J1532" s="152"/>
      <c r="K1532" s="14"/>
      <c r="L1532" s="162" t="str">
        <f t="shared" si="358"/>
        <v/>
      </c>
      <c r="M1532" s="163" t="str">
        <f t="shared" si="359"/>
        <v/>
      </c>
      <c r="N1532" s="164" t="str">
        <f t="shared" si="362"/>
        <v/>
      </c>
      <c r="O1532" s="14"/>
      <c r="P1532" s="172" t="str">
        <f>IF(I1532='Intro &amp; Setup'!$AC$49, Schedule!$P$7, "")</f>
        <v/>
      </c>
      <c r="Q1532" s="14"/>
      <c r="S1532" s="12" t="str">
        <f t="shared" si="360"/>
        <v/>
      </c>
      <c r="U1532" s="22">
        <f>IF(I1532='Intro &amp; Setup'!$AC$49, AF1532, 0)</f>
        <v>0</v>
      </c>
      <c r="V1532" s="57" t="str">
        <f t="shared" si="361"/>
        <v/>
      </c>
      <c r="X1532" s="5" t="str">
        <f t="shared" si="371"/>
        <v/>
      </c>
      <c r="Y1532" s="6" t="str">
        <f t="shared" si="371"/>
        <v/>
      </c>
      <c r="Z1532" s="7" t="str">
        <f t="shared" si="371"/>
        <v/>
      </c>
      <c r="AA1532" s="6"/>
      <c r="AB1532" s="32" t="str">
        <f t="shared" ca="1" si="372"/>
        <v/>
      </c>
      <c r="AC1532" s="59" t="str">
        <f t="shared" ca="1" si="372"/>
        <v/>
      </c>
      <c r="AD1532" s="60" t="str">
        <f t="shared" ca="1" si="372"/>
        <v/>
      </c>
      <c r="AE1532" s="59"/>
      <c r="AF1532" s="22" t="str">
        <f>IF(AND(I1532="", J1532=""), "", IF(AND(J1532="", 'Intro &amp; Setup'!$K$42&gt;0), 'Intro &amp; Setup'!$K$42, J1532))</f>
        <v/>
      </c>
      <c r="AO1532" s="37" t="str">
        <f>IF(B1532="", "", IF(COUNTIF($B$9:B1531, B1532)&gt;0, "", B1532))</f>
        <v/>
      </c>
      <c r="AP1532" s="37" t="str">
        <f t="shared" si="363"/>
        <v/>
      </c>
      <c r="AQ1532" s="37">
        <v>1524</v>
      </c>
      <c r="AR1532" s="37" t="str">
        <f t="shared" si="364"/>
        <v/>
      </c>
      <c r="AT1532" s="37" t="str">
        <f t="shared" si="365"/>
        <v/>
      </c>
      <c r="AV1532" s="22" t="str">
        <f t="shared" si="366"/>
        <v/>
      </c>
    </row>
    <row r="1533" spans="1:48" x14ac:dyDescent="0.25">
      <c r="A1533" s="14"/>
      <c r="B1533" s="145"/>
      <c r="C1533" s="146"/>
      <c r="D1533" s="147"/>
      <c r="E1533" s="147"/>
      <c r="F1533" s="148"/>
      <c r="G1533" s="149"/>
      <c r="H1533" s="150"/>
      <c r="I1533" s="151"/>
      <c r="J1533" s="152"/>
      <c r="K1533" s="14"/>
      <c r="L1533" s="162" t="str">
        <f t="shared" si="358"/>
        <v/>
      </c>
      <c r="M1533" s="163" t="str">
        <f t="shared" si="359"/>
        <v/>
      </c>
      <c r="N1533" s="164" t="str">
        <f t="shared" si="362"/>
        <v/>
      </c>
      <c r="O1533" s="14"/>
      <c r="P1533" s="172" t="str">
        <f>IF(I1533='Intro &amp; Setup'!$AC$49, Schedule!$P$7, "")</f>
        <v/>
      </c>
      <c r="Q1533" s="14"/>
      <c r="S1533" s="12" t="str">
        <f t="shared" si="360"/>
        <v/>
      </c>
      <c r="U1533" s="22">
        <f>IF(I1533='Intro &amp; Setup'!$AC$49, AF1533, 0)</f>
        <v>0</v>
      </c>
      <c r="V1533" s="57" t="str">
        <f t="shared" si="361"/>
        <v/>
      </c>
      <c r="X1533" s="5" t="str">
        <f t="shared" si="371"/>
        <v/>
      </c>
      <c r="Y1533" s="6" t="str">
        <f t="shared" si="371"/>
        <v/>
      </c>
      <c r="Z1533" s="7" t="str">
        <f t="shared" si="371"/>
        <v/>
      </c>
      <c r="AA1533" s="6"/>
      <c r="AB1533" s="32" t="str">
        <f t="shared" ca="1" si="372"/>
        <v/>
      </c>
      <c r="AC1533" s="59" t="str">
        <f t="shared" ca="1" si="372"/>
        <v/>
      </c>
      <c r="AD1533" s="60" t="str">
        <f t="shared" ca="1" si="372"/>
        <v/>
      </c>
      <c r="AE1533" s="59"/>
      <c r="AF1533" s="22" t="str">
        <f>IF(AND(I1533="", J1533=""), "", IF(AND(J1533="", 'Intro &amp; Setup'!$K$42&gt;0), 'Intro &amp; Setup'!$K$42, J1533))</f>
        <v/>
      </c>
      <c r="AO1533" s="37" t="str">
        <f>IF(B1533="", "", IF(COUNTIF($B$9:B1532, B1533)&gt;0, "", B1533))</f>
        <v/>
      </c>
      <c r="AP1533" s="37" t="str">
        <f t="shared" si="363"/>
        <v/>
      </c>
      <c r="AQ1533" s="37">
        <v>1525</v>
      </c>
      <c r="AR1533" s="37" t="str">
        <f t="shared" si="364"/>
        <v/>
      </c>
      <c r="AT1533" s="37" t="str">
        <f t="shared" si="365"/>
        <v/>
      </c>
      <c r="AV1533" s="22" t="str">
        <f t="shared" si="366"/>
        <v/>
      </c>
    </row>
    <row r="1534" spans="1:48" x14ac:dyDescent="0.25">
      <c r="A1534" s="14"/>
      <c r="B1534" s="145"/>
      <c r="C1534" s="146"/>
      <c r="D1534" s="147"/>
      <c r="E1534" s="147"/>
      <c r="F1534" s="148"/>
      <c r="G1534" s="149"/>
      <c r="H1534" s="150"/>
      <c r="I1534" s="151"/>
      <c r="J1534" s="152"/>
      <c r="K1534" s="14"/>
      <c r="L1534" s="162" t="str">
        <f t="shared" si="358"/>
        <v/>
      </c>
      <c r="M1534" s="163" t="str">
        <f t="shared" si="359"/>
        <v/>
      </c>
      <c r="N1534" s="164" t="str">
        <f t="shared" si="362"/>
        <v/>
      </c>
      <c r="O1534" s="14"/>
      <c r="P1534" s="172" t="str">
        <f>IF(I1534='Intro &amp; Setup'!$AC$49, Schedule!$P$7, "")</f>
        <v/>
      </c>
      <c r="Q1534" s="14"/>
      <c r="S1534" s="12" t="str">
        <f t="shared" si="360"/>
        <v/>
      </c>
      <c r="U1534" s="22">
        <f>IF(I1534='Intro &amp; Setup'!$AC$49, AF1534, 0)</f>
        <v>0</v>
      </c>
      <c r="V1534" s="57" t="str">
        <f t="shared" si="361"/>
        <v/>
      </c>
      <c r="X1534" s="5" t="str">
        <f t="shared" si="371"/>
        <v/>
      </c>
      <c r="Y1534" s="6" t="str">
        <f t="shared" si="371"/>
        <v/>
      </c>
      <c r="Z1534" s="7" t="str">
        <f t="shared" si="371"/>
        <v/>
      </c>
      <c r="AA1534" s="6"/>
      <c r="AB1534" s="32" t="str">
        <f t="shared" ca="1" si="372"/>
        <v/>
      </c>
      <c r="AC1534" s="59" t="str">
        <f t="shared" ca="1" si="372"/>
        <v/>
      </c>
      <c r="AD1534" s="60" t="str">
        <f t="shared" ca="1" si="372"/>
        <v/>
      </c>
      <c r="AE1534" s="59"/>
      <c r="AF1534" s="22" t="str">
        <f>IF(AND(I1534="", J1534=""), "", IF(AND(J1534="", 'Intro &amp; Setup'!$K$42&gt;0), 'Intro &amp; Setup'!$K$42, J1534))</f>
        <v/>
      </c>
      <c r="AO1534" s="37" t="str">
        <f>IF(B1534="", "", IF(COUNTIF($B$9:B1533, B1534)&gt;0, "", B1534))</f>
        <v/>
      </c>
      <c r="AP1534" s="37" t="str">
        <f t="shared" si="363"/>
        <v/>
      </c>
      <c r="AQ1534" s="37">
        <v>1526</v>
      </c>
      <c r="AR1534" s="37" t="str">
        <f t="shared" si="364"/>
        <v/>
      </c>
      <c r="AT1534" s="37" t="str">
        <f t="shared" si="365"/>
        <v/>
      </c>
      <c r="AV1534" s="22" t="str">
        <f t="shared" si="366"/>
        <v/>
      </c>
    </row>
    <row r="1535" spans="1:48" x14ac:dyDescent="0.25">
      <c r="A1535" s="14"/>
      <c r="B1535" s="145"/>
      <c r="C1535" s="146"/>
      <c r="D1535" s="147"/>
      <c r="E1535" s="147"/>
      <c r="F1535" s="148"/>
      <c r="G1535" s="149"/>
      <c r="H1535" s="150"/>
      <c r="I1535" s="151"/>
      <c r="J1535" s="152"/>
      <c r="K1535" s="14"/>
      <c r="L1535" s="162" t="str">
        <f t="shared" si="358"/>
        <v/>
      </c>
      <c r="M1535" s="163" t="str">
        <f t="shared" si="359"/>
        <v/>
      </c>
      <c r="N1535" s="164" t="str">
        <f t="shared" si="362"/>
        <v/>
      </c>
      <c r="O1535" s="14"/>
      <c r="P1535" s="172" t="str">
        <f>IF(I1535='Intro &amp; Setup'!$AC$49, Schedule!$P$7, "")</f>
        <v/>
      </c>
      <c r="Q1535" s="14"/>
      <c r="S1535" s="12" t="str">
        <f t="shared" si="360"/>
        <v/>
      </c>
      <c r="U1535" s="22">
        <f>IF(I1535='Intro &amp; Setup'!$AC$49, AF1535, 0)</f>
        <v>0</v>
      </c>
      <c r="V1535" s="57" t="str">
        <f t="shared" si="361"/>
        <v/>
      </c>
      <c r="X1535" s="5" t="str">
        <f t="shared" si="371"/>
        <v/>
      </c>
      <c r="Y1535" s="6" t="str">
        <f t="shared" si="371"/>
        <v/>
      </c>
      <c r="Z1535" s="7" t="str">
        <f t="shared" si="371"/>
        <v/>
      </c>
      <c r="AA1535" s="6"/>
      <c r="AB1535" s="32" t="str">
        <f t="shared" ca="1" si="372"/>
        <v/>
      </c>
      <c r="AC1535" s="59" t="str">
        <f t="shared" ca="1" si="372"/>
        <v/>
      </c>
      <c r="AD1535" s="60" t="str">
        <f t="shared" ca="1" si="372"/>
        <v/>
      </c>
      <c r="AE1535" s="59"/>
      <c r="AF1535" s="22" t="str">
        <f>IF(AND(I1535="", J1535=""), "", IF(AND(J1535="", 'Intro &amp; Setup'!$K$42&gt;0), 'Intro &amp; Setup'!$K$42, J1535))</f>
        <v/>
      </c>
      <c r="AO1535" s="37" t="str">
        <f>IF(B1535="", "", IF(COUNTIF($B$9:B1534, B1535)&gt;0, "", B1535))</f>
        <v/>
      </c>
      <c r="AP1535" s="37" t="str">
        <f t="shared" si="363"/>
        <v/>
      </c>
      <c r="AQ1535" s="37">
        <v>1527</v>
      </c>
      <c r="AR1535" s="37" t="str">
        <f t="shared" si="364"/>
        <v/>
      </c>
      <c r="AT1535" s="37" t="str">
        <f t="shared" si="365"/>
        <v/>
      </c>
      <c r="AV1535" s="22" t="str">
        <f t="shared" si="366"/>
        <v/>
      </c>
    </row>
    <row r="1536" spans="1:48" x14ac:dyDescent="0.25">
      <c r="A1536" s="14"/>
      <c r="B1536" s="145"/>
      <c r="C1536" s="146"/>
      <c r="D1536" s="147"/>
      <c r="E1536" s="147"/>
      <c r="F1536" s="148"/>
      <c r="G1536" s="149"/>
      <c r="H1536" s="150"/>
      <c r="I1536" s="151"/>
      <c r="J1536" s="152"/>
      <c r="K1536" s="14"/>
      <c r="L1536" s="162" t="str">
        <f t="shared" si="358"/>
        <v/>
      </c>
      <c r="M1536" s="163" t="str">
        <f t="shared" si="359"/>
        <v/>
      </c>
      <c r="N1536" s="164" t="str">
        <f t="shared" si="362"/>
        <v/>
      </c>
      <c r="O1536" s="14"/>
      <c r="P1536" s="172" t="str">
        <f>IF(I1536='Intro &amp; Setup'!$AC$49, Schedule!$P$7, "")</f>
        <v/>
      </c>
      <c r="Q1536" s="14"/>
      <c r="S1536" s="12" t="str">
        <f t="shared" si="360"/>
        <v/>
      </c>
      <c r="U1536" s="22">
        <f>IF(I1536='Intro &amp; Setup'!$AC$49, AF1536, 0)</f>
        <v>0</v>
      </c>
      <c r="V1536" s="57" t="str">
        <f t="shared" si="361"/>
        <v/>
      </c>
      <c r="X1536" s="5" t="str">
        <f t="shared" si="371"/>
        <v/>
      </c>
      <c r="Y1536" s="6" t="str">
        <f t="shared" si="371"/>
        <v/>
      </c>
      <c r="Z1536" s="7" t="str">
        <f t="shared" si="371"/>
        <v/>
      </c>
      <c r="AA1536" s="6"/>
      <c r="AB1536" s="32" t="str">
        <f t="shared" ca="1" si="372"/>
        <v/>
      </c>
      <c r="AC1536" s="59" t="str">
        <f t="shared" ca="1" si="372"/>
        <v/>
      </c>
      <c r="AD1536" s="60" t="str">
        <f t="shared" ca="1" si="372"/>
        <v/>
      </c>
      <c r="AE1536" s="59"/>
      <c r="AF1536" s="22" t="str">
        <f>IF(AND(I1536="", J1536=""), "", IF(AND(J1536="", 'Intro &amp; Setup'!$K$42&gt;0), 'Intro &amp; Setup'!$K$42, J1536))</f>
        <v/>
      </c>
      <c r="AO1536" s="37" t="str">
        <f>IF(B1536="", "", IF(COUNTIF($B$9:B1535, B1536)&gt;0, "", B1536))</f>
        <v/>
      </c>
      <c r="AP1536" s="37" t="str">
        <f t="shared" si="363"/>
        <v/>
      </c>
      <c r="AQ1536" s="37">
        <v>1528</v>
      </c>
      <c r="AR1536" s="37" t="str">
        <f t="shared" si="364"/>
        <v/>
      </c>
      <c r="AT1536" s="37" t="str">
        <f t="shared" si="365"/>
        <v/>
      </c>
      <c r="AV1536" s="22" t="str">
        <f t="shared" si="366"/>
        <v/>
      </c>
    </row>
    <row r="1537" spans="1:48" x14ac:dyDescent="0.25">
      <c r="A1537" s="14"/>
      <c r="B1537" s="145"/>
      <c r="C1537" s="146"/>
      <c r="D1537" s="147"/>
      <c r="E1537" s="147"/>
      <c r="F1537" s="148"/>
      <c r="G1537" s="149"/>
      <c r="H1537" s="150"/>
      <c r="I1537" s="151"/>
      <c r="J1537" s="152"/>
      <c r="K1537" s="14"/>
      <c r="L1537" s="162" t="str">
        <f t="shared" si="358"/>
        <v/>
      </c>
      <c r="M1537" s="163" t="str">
        <f t="shared" si="359"/>
        <v/>
      </c>
      <c r="N1537" s="164" t="str">
        <f t="shared" si="362"/>
        <v/>
      </c>
      <c r="O1537" s="14"/>
      <c r="P1537" s="172" t="str">
        <f>IF(I1537='Intro &amp; Setup'!$AC$49, Schedule!$P$7, "")</f>
        <v/>
      </c>
      <c r="Q1537" s="14"/>
      <c r="S1537" s="12" t="str">
        <f t="shared" si="360"/>
        <v/>
      </c>
      <c r="U1537" s="22">
        <f>IF(I1537='Intro &amp; Setup'!$AC$49, AF1537, 0)</f>
        <v>0</v>
      </c>
      <c r="V1537" s="57" t="str">
        <f t="shared" si="361"/>
        <v/>
      </c>
      <c r="X1537" s="5" t="str">
        <f t="shared" si="371"/>
        <v/>
      </c>
      <c r="Y1537" s="6" t="str">
        <f t="shared" si="371"/>
        <v/>
      </c>
      <c r="Z1537" s="7" t="str">
        <f t="shared" si="371"/>
        <v/>
      </c>
      <c r="AA1537" s="6"/>
      <c r="AB1537" s="32" t="str">
        <f t="shared" ca="1" si="372"/>
        <v/>
      </c>
      <c r="AC1537" s="59" t="str">
        <f t="shared" ca="1" si="372"/>
        <v/>
      </c>
      <c r="AD1537" s="60" t="str">
        <f t="shared" ca="1" si="372"/>
        <v/>
      </c>
      <c r="AE1537" s="59"/>
      <c r="AF1537" s="22" t="str">
        <f>IF(AND(I1537="", J1537=""), "", IF(AND(J1537="", 'Intro &amp; Setup'!$K$42&gt;0), 'Intro &amp; Setup'!$K$42, J1537))</f>
        <v/>
      </c>
      <c r="AO1537" s="37" t="str">
        <f>IF(B1537="", "", IF(COUNTIF($B$9:B1536, B1537)&gt;0, "", B1537))</f>
        <v/>
      </c>
      <c r="AP1537" s="37" t="str">
        <f t="shared" si="363"/>
        <v/>
      </c>
      <c r="AQ1537" s="37">
        <v>1529</v>
      </c>
      <c r="AR1537" s="37" t="str">
        <f t="shared" si="364"/>
        <v/>
      </c>
      <c r="AT1537" s="37" t="str">
        <f t="shared" si="365"/>
        <v/>
      </c>
      <c r="AV1537" s="22" t="str">
        <f t="shared" si="366"/>
        <v/>
      </c>
    </row>
    <row r="1538" spans="1:48" x14ac:dyDescent="0.25">
      <c r="A1538" s="14"/>
      <c r="B1538" s="145"/>
      <c r="C1538" s="146"/>
      <c r="D1538" s="147"/>
      <c r="E1538" s="147"/>
      <c r="F1538" s="148"/>
      <c r="G1538" s="149"/>
      <c r="H1538" s="150"/>
      <c r="I1538" s="151"/>
      <c r="J1538" s="152"/>
      <c r="K1538" s="14"/>
      <c r="L1538" s="162" t="str">
        <f t="shared" si="358"/>
        <v/>
      </c>
      <c r="M1538" s="163" t="str">
        <f t="shared" si="359"/>
        <v/>
      </c>
      <c r="N1538" s="164" t="str">
        <f t="shared" si="362"/>
        <v/>
      </c>
      <c r="O1538" s="14"/>
      <c r="P1538" s="172" t="str">
        <f>IF(I1538='Intro &amp; Setup'!$AC$49, Schedule!$P$7, "")</f>
        <v/>
      </c>
      <c r="Q1538" s="14"/>
      <c r="S1538" s="12" t="str">
        <f t="shared" si="360"/>
        <v/>
      </c>
      <c r="U1538" s="22">
        <f>IF(I1538='Intro &amp; Setup'!$AC$49, AF1538, 0)</f>
        <v>0</v>
      </c>
      <c r="V1538" s="57" t="str">
        <f t="shared" si="361"/>
        <v/>
      </c>
      <c r="X1538" s="5" t="str">
        <f t="shared" si="371"/>
        <v/>
      </c>
      <c r="Y1538" s="6" t="str">
        <f t="shared" si="371"/>
        <v/>
      </c>
      <c r="Z1538" s="7" t="str">
        <f t="shared" si="371"/>
        <v/>
      </c>
      <c r="AA1538" s="6"/>
      <c r="AB1538" s="32" t="str">
        <f t="shared" ca="1" si="372"/>
        <v/>
      </c>
      <c r="AC1538" s="59" t="str">
        <f t="shared" ca="1" si="372"/>
        <v/>
      </c>
      <c r="AD1538" s="60" t="str">
        <f t="shared" ca="1" si="372"/>
        <v/>
      </c>
      <c r="AE1538" s="59"/>
      <c r="AF1538" s="22" t="str">
        <f>IF(AND(I1538="", J1538=""), "", IF(AND(J1538="", 'Intro &amp; Setup'!$K$42&gt;0), 'Intro &amp; Setup'!$K$42, J1538))</f>
        <v/>
      </c>
      <c r="AO1538" s="37" t="str">
        <f>IF(B1538="", "", IF(COUNTIF($B$9:B1537, B1538)&gt;0, "", B1538))</f>
        <v/>
      </c>
      <c r="AP1538" s="37" t="str">
        <f t="shared" si="363"/>
        <v/>
      </c>
      <c r="AQ1538" s="37">
        <v>1530</v>
      </c>
      <c r="AR1538" s="37" t="str">
        <f t="shared" si="364"/>
        <v/>
      </c>
      <c r="AT1538" s="37" t="str">
        <f t="shared" si="365"/>
        <v/>
      </c>
      <c r="AV1538" s="22" t="str">
        <f t="shared" si="366"/>
        <v/>
      </c>
    </row>
    <row r="1539" spans="1:48" x14ac:dyDescent="0.25">
      <c r="A1539" s="14"/>
      <c r="B1539" s="145"/>
      <c r="C1539" s="146"/>
      <c r="D1539" s="147"/>
      <c r="E1539" s="147"/>
      <c r="F1539" s="148"/>
      <c r="G1539" s="149"/>
      <c r="H1539" s="150"/>
      <c r="I1539" s="151"/>
      <c r="J1539" s="152"/>
      <c r="K1539" s="14"/>
      <c r="L1539" s="162" t="str">
        <f t="shared" si="358"/>
        <v/>
      </c>
      <c r="M1539" s="163" t="str">
        <f t="shared" si="359"/>
        <v/>
      </c>
      <c r="N1539" s="164" t="str">
        <f t="shared" si="362"/>
        <v/>
      </c>
      <c r="O1539" s="14"/>
      <c r="P1539" s="172" t="str">
        <f>IF(I1539='Intro &amp; Setup'!$AC$49, Schedule!$P$7, "")</f>
        <v/>
      </c>
      <c r="Q1539" s="14"/>
      <c r="S1539" s="12" t="str">
        <f t="shared" si="360"/>
        <v/>
      </c>
      <c r="U1539" s="22">
        <f>IF(I1539='Intro &amp; Setup'!$AC$49, AF1539, 0)</f>
        <v>0</v>
      </c>
      <c r="V1539" s="57" t="str">
        <f t="shared" si="361"/>
        <v/>
      </c>
      <c r="X1539" s="5" t="str">
        <f t="shared" si="371"/>
        <v/>
      </c>
      <c r="Y1539" s="6" t="str">
        <f t="shared" si="371"/>
        <v/>
      </c>
      <c r="Z1539" s="7" t="str">
        <f t="shared" si="371"/>
        <v/>
      </c>
      <c r="AA1539" s="6"/>
      <c r="AB1539" s="32" t="str">
        <f t="shared" ca="1" si="372"/>
        <v/>
      </c>
      <c r="AC1539" s="59" t="str">
        <f t="shared" ca="1" si="372"/>
        <v/>
      </c>
      <c r="AD1539" s="60" t="str">
        <f t="shared" ca="1" si="372"/>
        <v/>
      </c>
      <c r="AE1539" s="59"/>
      <c r="AF1539" s="22" t="str">
        <f>IF(AND(I1539="", J1539=""), "", IF(AND(J1539="", 'Intro &amp; Setup'!$K$42&gt;0), 'Intro &amp; Setup'!$K$42, J1539))</f>
        <v/>
      </c>
      <c r="AO1539" s="37" t="str">
        <f>IF(B1539="", "", IF(COUNTIF($B$9:B1538, B1539)&gt;0, "", B1539))</f>
        <v/>
      </c>
      <c r="AP1539" s="37" t="str">
        <f t="shared" si="363"/>
        <v/>
      </c>
      <c r="AQ1539" s="37">
        <v>1531</v>
      </c>
      <c r="AR1539" s="37" t="str">
        <f t="shared" si="364"/>
        <v/>
      </c>
      <c r="AT1539" s="37" t="str">
        <f t="shared" si="365"/>
        <v/>
      </c>
      <c r="AV1539" s="22" t="str">
        <f t="shared" si="366"/>
        <v/>
      </c>
    </row>
    <row r="1540" spans="1:48" x14ac:dyDescent="0.25">
      <c r="A1540" s="14"/>
      <c r="B1540" s="145"/>
      <c r="C1540" s="146"/>
      <c r="D1540" s="147"/>
      <c r="E1540" s="147"/>
      <c r="F1540" s="148"/>
      <c r="G1540" s="149"/>
      <c r="H1540" s="150"/>
      <c r="I1540" s="151"/>
      <c r="J1540" s="152"/>
      <c r="K1540" s="14"/>
      <c r="L1540" s="162" t="str">
        <f t="shared" si="358"/>
        <v/>
      </c>
      <c r="M1540" s="163" t="str">
        <f t="shared" si="359"/>
        <v/>
      </c>
      <c r="N1540" s="164" t="str">
        <f t="shared" si="362"/>
        <v/>
      </c>
      <c r="O1540" s="14"/>
      <c r="P1540" s="172" t="str">
        <f>IF(I1540='Intro &amp; Setup'!$AC$49, Schedule!$P$7, "")</f>
        <v/>
      </c>
      <c r="Q1540" s="14"/>
      <c r="S1540" s="12" t="str">
        <f t="shared" si="360"/>
        <v/>
      </c>
      <c r="U1540" s="22">
        <f>IF(I1540='Intro &amp; Setup'!$AC$49, AF1540, 0)</f>
        <v>0</v>
      </c>
      <c r="V1540" s="57" t="str">
        <f t="shared" si="361"/>
        <v/>
      </c>
      <c r="X1540" s="5" t="str">
        <f t="shared" si="371"/>
        <v/>
      </c>
      <c r="Y1540" s="6" t="str">
        <f t="shared" si="371"/>
        <v/>
      </c>
      <c r="Z1540" s="7" t="str">
        <f t="shared" si="371"/>
        <v/>
      </c>
      <c r="AA1540" s="6"/>
      <c r="AB1540" s="32" t="str">
        <f t="shared" ca="1" si="372"/>
        <v/>
      </c>
      <c r="AC1540" s="59" t="str">
        <f t="shared" ca="1" si="372"/>
        <v/>
      </c>
      <c r="AD1540" s="60" t="str">
        <f t="shared" ca="1" si="372"/>
        <v/>
      </c>
      <c r="AE1540" s="59"/>
      <c r="AF1540" s="22" t="str">
        <f>IF(AND(I1540="", J1540=""), "", IF(AND(J1540="", 'Intro &amp; Setup'!$K$42&gt;0), 'Intro &amp; Setup'!$K$42, J1540))</f>
        <v/>
      </c>
      <c r="AO1540" s="37" t="str">
        <f>IF(B1540="", "", IF(COUNTIF($B$9:B1539, B1540)&gt;0, "", B1540))</f>
        <v/>
      </c>
      <c r="AP1540" s="37" t="str">
        <f t="shared" si="363"/>
        <v/>
      </c>
      <c r="AQ1540" s="37">
        <v>1532</v>
      </c>
      <c r="AR1540" s="37" t="str">
        <f t="shared" si="364"/>
        <v/>
      </c>
      <c r="AT1540" s="37" t="str">
        <f t="shared" si="365"/>
        <v/>
      </c>
      <c r="AV1540" s="22" t="str">
        <f t="shared" si="366"/>
        <v/>
      </c>
    </row>
    <row r="1541" spans="1:48" x14ac:dyDescent="0.25">
      <c r="A1541" s="14"/>
      <c r="B1541" s="145"/>
      <c r="C1541" s="146"/>
      <c r="D1541" s="147"/>
      <c r="E1541" s="147"/>
      <c r="F1541" s="148"/>
      <c r="G1541" s="149"/>
      <c r="H1541" s="150"/>
      <c r="I1541" s="151"/>
      <c r="J1541" s="152"/>
      <c r="K1541" s="14"/>
      <c r="L1541" s="162" t="str">
        <f t="shared" si="358"/>
        <v/>
      </c>
      <c r="M1541" s="163" t="str">
        <f t="shared" si="359"/>
        <v/>
      </c>
      <c r="N1541" s="164" t="str">
        <f t="shared" si="362"/>
        <v/>
      </c>
      <c r="O1541" s="14"/>
      <c r="P1541" s="172" t="str">
        <f>IF(I1541='Intro &amp; Setup'!$AC$49, Schedule!$P$7, "")</f>
        <v/>
      </c>
      <c r="Q1541" s="14"/>
      <c r="S1541" s="12" t="str">
        <f t="shared" si="360"/>
        <v/>
      </c>
      <c r="U1541" s="22">
        <f>IF(I1541='Intro &amp; Setup'!$AC$49, AF1541, 0)</f>
        <v>0</v>
      </c>
      <c r="V1541" s="57" t="str">
        <f t="shared" si="361"/>
        <v/>
      </c>
      <c r="X1541" s="5" t="str">
        <f t="shared" si="371"/>
        <v/>
      </c>
      <c r="Y1541" s="6" t="str">
        <f t="shared" si="371"/>
        <v/>
      </c>
      <c r="Z1541" s="7" t="str">
        <f t="shared" si="371"/>
        <v/>
      </c>
      <c r="AA1541" s="6"/>
      <c r="AB1541" s="32" t="str">
        <f t="shared" ca="1" si="372"/>
        <v/>
      </c>
      <c r="AC1541" s="59" t="str">
        <f t="shared" ca="1" si="372"/>
        <v/>
      </c>
      <c r="AD1541" s="60" t="str">
        <f t="shared" ca="1" si="372"/>
        <v/>
      </c>
      <c r="AE1541" s="59"/>
      <c r="AF1541" s="22" t="str">
        <f>IF(AND(I1541="", J1541=""), "", IF(AND(J1541="", 'Intro &amp; Setup'!$K$42&gt;0), 'Intro &amp; Setup'!$K$42, J1541))</f>
        <v/>
      </c>
      <c r="AO1541" s="37" t="str">
        <f>IF(B1541="", "", IF(COUNTIF($B$9:B1540, B1541)&gt;0, "", B1541))</f>
        <v/>
      </c>
      <c r="AP1541" s="37" t="str">
        <f t="shared" si="363"/>
        <v/>
      </c>
      <c r="AQ1541" s="37">
        <v>1533</v>
      </c>
      <c r="AR1541" s="37" t="str">
        <f t="shared" si="364"/>
        <v/>
      </c>
      <c r="AT1541" s="37" t="str">
        <f t="shared" si="365"/>
        <v/>
      </c>
      <c r="AV1541" s="22" t="str">
        <f t="shared" si="366"/>
        <v/>
      </c>
    </row>
    <row r="1542" spans="1:48" x14ac:dyDescent="0.25">
      <c r="A1542" s="14"/>
      <c r="B1542" s="145"/>
      <c r="C1542" s="146"/>
      <c r="D1542" s="147"/>
      <c r="E1542" s="147"/>
      <c r="F1542" s="148"/>
      <c r="G1542" s="149"/>
      <c r="H1542" s="150"/>
      <c r="I1542" s="151"/>
      <c r="J1542" s="152"/>
      <c r="K1542" s="14"/>
      <c r="L1542" s="162" t="str">
        <f t="shared" si="358"/>
        <v/>
      </c>
      <c r="M1542" s="163" t="str">
        <f t="shared" si="359"/>
        <v/>
      </c>
      <c r="N1542" s="164" t="str">
        <f t="shared" si="362"/>
        <v/>
      </c>
      <c r="O1542" s="14"/>
      <c r="P1542" s="172" t="str">
        <f>IF(I1542='Intro &amp; Setup'!$AC$49, Schedule!$P$7, "")</f>
        <v/>
      </c>
      <c r="Q1542" s="14"/>
      <c r="S1542" s="12" t="str">
        <f t="shared" si="360"/>
        <v/>
      </c>
      <c r="U1542" s="22">
        <f>IF(I1542='Intro &amp; Setup'!$AC$49, AF1542, 0)</f>
        <v>0</v>
      </c>
      <c r="V1542" s="57" t="str">
        <f t="shared" si="361"/>
        <v/>
      </c>
      <c r="X1542" s="5" t="str">
        <f t="shared" si="371"/>
        <v/>
      </c>
      <c r="Y1542" s="6" t="str">
        <f t="shared" si="371"/>
        <v/>
      </c>
      <c r="Z1542" s="7" t="str">
        <f t="shared" si="371"/>
        <v/>
      </c>
      <c r="AA1542" s="6"/>
      <c r="AB1542" s="32" t="str">
        <f t="shared" ca="1" si="372"/>
        <v/>
      </c>
      <c r="AC1542" s="59" t="str">
        <f t="shared" ca="1" si="372"/>
        <v/>
      </c>
      <c r="AD1542" s="60" t="str">
        <f t="shared" ca="1" si="372"/>
        <v/>
      </c>
      <c r="AE1542" s="59"/>
      <c r="AF1542" s="22" t="str">
        <f>IF(AND(I1542="", J1542=""), "", IF(AND(J1542="", 'Intro &amp; Setup'!$K$42&gt;0), 'Intro &amp; Setup'!$K$42, J1542))</f>
        <v/>
      </c>
      <c r="AO1542" s="37" t="str">
        <f>IF(B1542="", "", IF(COUNTIF($B$9:B1541, B1542)&gt;0, "", B1542))</f>
        <v/>
      </c>
      <c r="AP1542" s="37" t="str">
        <f t="shared" si="363"/>
        <v/>
      </c>
      <c r="AQ1542" s="37">
        <v>1534</v>
      </c>
      <c r="AR1542" s="37" t="str">
        <f t="shared" si="364"/>
        <v/>
      </c>
      <c r="AT1542" s="37" t="str">
        <f t="shared" si="365"/>
        <v/>
      </c>
      <c r="AV1542" s="22" t="str">
        <f t="shared" si="366"/>
        <v/>
      </c>
    </row>
    <row r="1543" spans="1:48" x14ac:dyDescent="0.25">
      <c r="A1543" s="14"/>
      <c r="B1543" s="145"/>
      <c r="C1543" s="146"/>
      <c r="D1543" s="147"/>
      <c r="E1543" s="147"/>
      <c r="F1543" s="148"/>
      <c r="G1543" s="149"/>
      <c r="H1543" s="150"/>
      <c r="I1543" s="151"/>
      <c r="J1543" s="152"/>
      <c r="K1543" s="14"/>
      <c r="L1543" s="162" t="str">
        <f t="shared" si="358"/>
        <v/>
      </c>
      <c r="M1543" s="163" t="str">
        <f t="shared" si="359"/>
        <v/>
      </c>
      <c r="N1543" s="164" t="str">
        <f t="shared" si="362"/>
        <v/>
      </c>
      <c r="O1543" s="14"/>
      <c r="P1543" s="172" t="str">
        <f>IF(I1543='Intro &amp; Setup'!$AC$49, Schedule!$P$7, "")</f>
        <v/>
      </c>
      <c r="Q1543" s="14"/>
      <c r="S1543" s="12" t="str">
        <f t="shared" si="360"/>
        <v/>
      </c>
      <c r="U1543" s="22">
        <f>IF(I1543='Intro &amp; Setup'!$AC$49, AF1543, 0)</f>
        <v>0</v>
      </c>
      <c r="V1543" s="57" t="str">
        <f t="shared" si="361"/>
        <v/>
      </c>
      <c r="X1543" s="5" t="str">
        <f t="shared" si="371"/>
        <v/>
      </c>
      <c r="Y1543" s="6" t="str">
        <f t="shared" si="371"/>
        <v/>
      </c>
      <c r="Z1543" s="7" t="str">
        <f t="shared" si="371"/>
        <v/>
      </c>
      <c r="AA1543" s="6"/>
      <c r="AB1543" s="32" t="str">
        <f t="shared" ca="1" si="372"/>
        <v/>
      </c>
      <c r="AC1543" s="59" t="str">
        <f t="shared" ca="1" si="372"/>
        <v/>
      </c>
      <c r="AD1543" s="60" t="str">
        <f t="shared" ca="1" si="372"/>
        <v/>
      </c>
      <c r="AE1543" s="59"/>
      <c r="AF1543" s="22" t="str">
        <f>IF(AND(I1543="", J1543=""), "", IF(AND(J1543="", 'Intro &amp; Setup'!$K$42&gt;0), 'Intro &amp; Setup'!$K$42, J1543))</f>
        <v/>
      </c>
      <c r="AO1543" s="37" t="str">
        <f>IF(B1543="", "", IF(COUNTIF($B$9:B1542, B1543)&gt;0, "", B1543))</f>
        <v/>
      </c>
      <c r="AP1543" s="37" t="str">
        <f t="shared" si="363"/>
        <v/>
      </c>
      <c r="AQ1543" s="37">
        <v>1535</v>
      </c>
      <c r="AR1543" s="37" t="str">
        <f t="shared" si="364"/>
        <v/>
      </c>
      <c r="AT1543" s="37" t="str">
        <f t="shared" si="365"/>
        <v/>
      </c>
      <c r="AV1543" s="22" t="str">
        <f t="shared" si="366"/>
        <v/>
      </c>
    </row>
    <row r="1544" spans="1:48" x14ac:dyDescent="0.25">
      <c r="A1544" s="14"/>
      <c r="B1544" s="145"/>
      <c r="C1544" s="146"/>
      <c r="D1544" s="147"/>
      <c r="E1544" s="147"/>
      <c r="F1544" s="148"/>
      <c r="G1544" s="149"/>
      <c r="H1544" s="150"/>
      <c r="I1544" s="151"/>
      <c r="J1544" s="152"/>
      <c r="K1544" s="14"/>
      <c r="L1544" s="162" t="str">
        <f t="shared" si="358"/>
        <v/>
      </c>
      <c r="M1544" s="163" t="str">
        <f t="shared" si="359"/>
        <v/>
      </c>
      <c r="N1544" s="164" t="str">
        <f t="shared" si="362"/>
        <v/>
      </c>
      <c r="O1544" s="14"/>
      <c r="P1544" s="172" t="str">
        <f>IF(I1544='Intro &amp; Setup'!$AC$49, Schedule!$P$7, "")</f>
        <v/>
      </c>
      <c r="Q1544" s="14"/>
      <c r="S1544" s="12" t="str">
        <f t="shared" si="360"/>
        <v/>
      </c>
      <c r="U1544" s="22">
        <f>IF(I1544='Intro &amp; Setup'!$AC$49, AF1544, 0)</f>
        <v>0</v>
      </c>
      <c r="V1544" s="57" t="str">
        <f t="shared" si="361"/>
        <v/>
      </c>
      <c r="X1544" s="5" t="str">
        <f t="shared" si="371"/>
        <v/>
      </c>
      <c r="Y1544" s="6" t="str">
        <f t="shared" si="371"/>
        <v/>
      </c>
      <c r="Z1544" s="7" t="str">
        <f t="shared" si="371"/>
        <v/>
      </c>
      <c r="AA1544" s="6"/>
      <c r="AB1544" s="32" t="str">
        <f t="shared" ca="1" si="372"/>
        <v/>
      </c>
      <c r="AC1544" s="59" t="str">
        <f t="shared" ca="1" si="372"/>
        <v/>
      </c>
      <c r="AD1544" s="60" t="str">
        <f t="shared" ca="1" si="372"/>
        <v/>
      </c>
      <c r="AE1544" s="59"/>
      <c r="AF1544" s="22" t="str">
        <f>IF(AND(I1544="", J1544=""), "", IF(AND(J1544="", 'Intro &amp; Setup'!$K$42&gt;0), 'Intro &amp; Setup'!$K$42, J1544))</f>
        <v/>
      </c>
      <c r="AO1544" s="37" t="str">
        <f>IF(B1544="", "", IF(COUNTIF($B$9:B1543, B1544)&gt;0, "", B1544))</f>
        <v/>
      </c>
      <c r="AP1544" s="37" t="str">
        <f t="shared" si="363"/>
        <v/>
      </c>
      <c r="AQ1544" s="37">
        <v>1536</v>
      </c>
      <c r="AR1544" s="37" t="str">
        <f t="shared" si="364"/>
        <v/>
      </c>
      <c r="AT1544" s="37" t="str">
        <f t="shared" si="365"/>
        <v/>
      </c>
      <c r="AV1544" s="22" t="str">
        <f t="shared" si="366"/>
        <v/>
      </c>
    </row>
    <row r="1545" spans="1:48" x14ac:dyDescent="0.25">
      <c r="A1545" s="14"/>
      <c r="B1545" s="145"/>
      <c r="C1545" s="146"/>
      <c r="D1545" s="147"/>
      <c r="E1545" s="147"/>
      <c r="F1545" s="148"/>
      <c r="G1545" s="149"/>
      <c r="H1545" s="150"/>
      <c r="I1545" s="151"/>
      <c r="J1545" s="152"/>
      <c r="K1545" s="14"/>
      <c r="L1545" s="162" t="str">
        <f t="shared" ref="L1545:L1608" si="373">IF(I1545="", "", IFERROR((SUMIF($S$9:$S$5008, S1545, $U$9:$U$5008))-(INDEX($AJ$3:$AJ$14, MATCH(S1545, $AI$3:$AI$14, 0))), ""))</f>
        <v/>
      </c>
      <c r="M1545" s="163" t="str">
        <f t="shared" ref="M1545:M1608" si="374">IF(H1545="", "", (SUMIF($H$9:$H$5008, "&lt;" &amp; V1545, $U$9:$U$5008))-(SUMIF($AH$3:$AH$14, "&lt;" &amp; V1545, $AJ$3:$AJ$14)))</f>
        <v/>
      </c>
      <c r="N1545" s="164" t="str">
        <f t="shared" si="362"/>
        <v/>
      </c>
      <c r="O1545" s="14"/>
      <c r="P1545" s="172" t="str">
        <f>IF(I1545='Intro &amp; Setup'!$AC$49, Schedule!$P$7, "")</f>
        <v/>
      </c>
      <c r="Q1545" s="14"/>
      <c r="S1545" s="12" t="str">
        <f t="shared" ref="S1545:S1608" si="375">IF(H1545="", "", TEXT(H1545, "mmmm yyyy"))</f>
        <v/>
      </c>
      <c r="U1545" s="22">
        <f>IF(I1545='Intro &amp; Setup'!$AC$49, AF1545, 0)</f>
        <v>0</v>
      </c>
      <c r="V1545" s="57" t="str">
        <f t="shared" ref="V1545:V1608" si="376">IF(H1545="", "", DATE(YEAR(H1545), MONTH(H1545), DAY(1)))</f>
        <v/>
      </c>
      <c r="X1545" s="5" t="str">
        <f t="shared" si="371"/>
        <v/>
      </c>
      <c r="Y1545" s="6" t="str">
        <f t="shared" si="371"/>
        <v/>
      </c>
      <c r="Z1545" s="7" t="str">
        <f t="shared" si="371"/>
        <v/>
      </c>
      <c r="AA1545" s="6"/>
      <c r="AB1545" s="32" t="str">
        <f t="shared" ca="1" si="372"/>
        <v/>
      </c>
      <c r="AC1545" s="59" t="str">
        <f t="shared" ca="1" si="372"/>
        <v/>
      </c>
      <c r="AD1545" s="60" t="str">
        <f t="shared" ca="1" si="372"/>
        <v/>
      </c>
      <c r="AE1545" s="59"/>
      <c r="AF1545" s="22" t="str">
        <f>IF(AND(I1545="", J1545=""), "", IF(AND(J1545="", 'Intro &amp; Setup'!$K$42&gt;0), 'Intro &amp; Setup'!$K$42, J1545))</f>
        <v/>
      </c>
      <c r="AO1545" s="37" t="str">
        <f>IF(B1545="", "", IF(COUNTIF($B$9:B1544, B1545)&gt;0, "", B1545))</f>
        <v/>
      </c>
      <c r="AP1545" s="37" t="str">
        <f t="shared" si="363"/>
        <v/>
      </c>
      <c r="AQ1545" s="37">
        <v>1537</v>
      </c>
      <c r="AR1545" s="37" t="str">
        <f t="shared" si="364"/>
        <v/>
      </c>
      <c r="AT1545" s="37" t="str">
        <f t="shared" si="365"/>
        <v/>
      </c>
      <c r="AV1545" s="22" t="str">
        <f t="shared" si="366"/>
        <v/>
      </c>
    </row>
    <row r="1546" spans="1:48" x14ac:dyDescent="0.25">
      <c r="A1546" s="14"/>
      <c r="B1546" s="145"/>
      <c r="C1546" s="146"/>
      <c r="D1546" s="147"/>
      <c r="E1546" s="147"/>
      <c r="F1546" s="148"/>
      <c r="G1546" s="149"/>
      <c r="H1546" s="150"/>
      <c r="I1546" s="151"/>
      <c r="J1546" s="152"/>
      <c r="K1546" s="14"/>
      <c r="L1546" s="162" t="str">
        <f t="shared" si="373"/>
        <v/>
      </c>
      <c r="M1546" s="163" t="str">
        <f t="shared" si="374"/>
        <v/>
      </c>
      <c r="N1546" s="164" t="str">
        <f t="shared" ref="N1546:N1609" si="377">IF(OR(L1546="", M1546=""), "", L1546+M1546)</f>
        <v/>
      </c>
      <c r="O1546" s="14"/>
      <c r="P1546" s="172" t="str">
        <f>IF(I1546='Intro &amp; Setup'!$AC$49, Schedule!$P$7, "")</f>
        <v/>
      </c>
      <c r="Q1546" s="14"/>
      <c r="S1546" s="12" t="str">
        <f t="shared" si="375"/>
        <v/>
      </c>
      <c r="U1546" s="22">
        <f>IF(I1546='Intro &amp; Setup'!$AC$49, AF1546, 0)</f>
        <v>0</v>
      </c>
      <c r="V1546" s="57" t="str">
        <f t="shared" si="376"/>
        <v/>
      </c>
      <c r="X1546" s="5" t="str">
        <f t="shared" si="371"/>
        <v/>
      </c>
      <c r="Y1546" s="6" t="str">
        <f t="shared" si="371"/>
        <v/>
      </c>
      <c r="Z1546" s="7" t="str">
        <f t="shared" si="371"/>
        <v/>
      </c>
      <c r="AA1546" s="6"/>
      <c r="AB1546" s="32" t="str">
        <f t="shared" ca="1" si="372"/>
        <v/>
      </c>
      <c r="AC1546" s="59" t="str">
        <f t="shared" ca="1" si="372"/>
        <v/>
      </c>
      <c r="AD1546" s="60" t="str">
        <f t="shared" ca="1" si="372"/>
        <v/>
      </c>
      <c r="AE1546" s="59"/>
      <c r="AF1546" s="22" t="str">
        <f>IF(AND(I1546="", J1546=""), "", IF(AND(J1546="", 'Intro &amp; Setup'!$K$42&gt;0), 'Intro &amp; Setup'!$K$42, J1546))</f>
        <v/>
      </c>
      <c r="AO1546" s="37" t="str">
        <f>IF(B1546="", "", IF(COUNTIF($B$9:B1545, B1546)&gt;0, "", B1546))</f>
        <v/>
      </c>
      <c r="AP1546" s="37" t="str">
        <f t="shared" ref="AP1546:AP1609" si="378">IF(AO1546="", "", COUNTIF($AO$9:$AO$5008, "&lt;"&amp;AO1546)+1-$AP$7)</f>
        <v/>
      </c>
      <c r="AQ1546" s="37">
        <v>1538</v>
      </c>
      <c r="AR1546" s="37" t="str">
        <f t="shared" ref="AR1546:AR1609" si="379">IFERROR(INDEX($AO$9:$AO$5008, MATCH(AQ1546, $AP$9:$AP$5008, 0)), "")</f>
        <v/>
      </c>
      <c r="AT1546" s="37" t="str">
        <f t="shared" ref="AT1546:AT1609" si="380">IF($B1546=$AT$6, $S1546, "")</f>
        <v/>
      </c>
      <c r="AV1546" s="22" t="str">
        <f t="shared" ref="AV1546:AV1609" si="381">IF(AND($AT$6=$B1546, $I1546=$I$5), $J1546, "")</f>
        <v/>
      </c>
    </row>
    <row r="1547" spans="1:48" x14ac:dyDescent="0.25">
      <c r="A1547" s="14"/>
      <c r="B1547" s="145"/>
      <c r="C1547" s="146"/>
      <c r="D1547" s="147"/>
      <c r="E1547" s="147"/>
      <c r="F1547" s="148"/>
      <c r="G1547" s="149"/>
      <c r="H1547" s="150"/>
      <c r="I1547" s="151"/>
      <c r="J1547" s="152"/>
      <c r="K1547" s="14"/>
      <c r="L1547" s="162" t="str">
        <f t="shared" si="373"/>
        <v/>
      </c>
      <c r="M1547" s="163" t="str">
        <f t="shared" si="374"/>
        <v/>
      </c>
      <c r="N1547" s="164" t="str">
        <f t="shared" si="377"/>
        <v/>
      </c>
      <c r="O1547" s="14"/>
      <c r="P1547" s="172" t="str">
        <f>IF(I1547='Intro &amp; Setup'!$AC$49, Schedule!$P$7, "")</f>
        <v/>
      </c>
      <c r="Q1547" s="14"/>
      <c r="S1547" s="12" t="str">
        <f t="shared" si="375"/>
        <v/>
      </c>
      <c r="U1547" s="22">
        <f>IF(I1547='Intro &amp; Setup'!$AC$49, AF1547, 0)</f>
        <v>0</v>
      </c>
      <c r="V1547" s="57" t="str">
        <f t="shared" si="376"/>
        <v/>
      </c>
      <c r="X1547" s="5" t="str">
        <f t="shared" si="371"/>
        <v/>
      </c>
      <c r="Y1547" s="6" t="str">
        <f t="shared" si="371"/>
        <v/>
      </c>
      <c r="Z1547" s="7" t="str">
        <f t="shared" si="371"/>
        <v/>
      </c>
      <c r="AA1547" s="6"/>
      <c r="AB1547" s="32" t="str">
        <f t="shared" ca="1" si="372"/>
        <v/>
      </c>
      <c r="AC1547" s="59" t="str">
        <f t="shared" ca="1" si="372"/>
        <v/>
      </c>
      <c r="AD1547" s="60" t="str">
        <f t="shared" ca="1" si="372"/>
        <v/>
      </c>
      <c r="AE1547" s="59"/>
      <c r="AF1547" s="22" t="str">
        <f>IF(AND(I1547="", J1547=""), "", IF(AND(J1547="", 'Intro &amp; Setup'!$K$42&gt;0), 'Intro &amp; Setup'!$K$42, J1547))</f>
        <v/>
      </c>
      <c r="AO1547" s="37" t="str">
        <f>IF(B1547="", "", IF(COUNTIF($B$9:B1546, B1547)&gt;0, "", B1547))</f>
        <v/>
      </c>
      <c r="AP1547" s="37" t="str">
        <f t="shared" si="378"/>
        <v/>
      </c>
      <c r="AQ1547" s="37">
        <v>1539</v>
      </c>
      <c r="AR1547" s="37" t="str">
        <f t="shared" si="379"/>
        <v/>
      </c>
      <c r="AT1547" s="37" t="str">
        <f t="shared" si="380"/>
        <v/>
      </c>
      <c r="AV1547" s="22" t="str">
        <f t="shared" si="381"/>
        <v/>
      </c>
    </row>
    <row r="1548" spans="1:48" x14ac:dyDescent="0.25">
      <c r="A1548" s="14"/>
      <c r="B1548" s="145"/>
      <c r="C1548" s="146"/>
      <c r="D1548" s="147"/>
      <c r="E1548" s="147"/>
      <c r="F1548" s="148"/>
      <c r="G1548" s="149"/>
      <c r="H1548" s="150"/>
      <c r="I1548" s="151"/>
      <c r="J1548" s="152"/>
      <c r="K1548" s="14"/>
      <c r="L1548" s="162" t="str">
        <f t="shared" si="373"/>
        <v/>
      </c>
      <c r="M1548" s="163" t="str">
        <f t="shared" si="374"/>
        <v/>
      </c>
      <c r="N1548" s="164" t="str">
        <f t="shared" si="377"/>
        <v/>
      </c>
      <c r="O1548" s="14"/>
      <c r="P1548" s="172" t="str">
        <f>IF(I1548='Intro &amp; Setup'!$AC$49, Schedule!$P$7, "")</f>
        <v/>
      </c>
      <c r="Q1548" s="14"/>
      <c r="S1548" s="12" t="str">
        <f t="shared" si="375"/>
        <v/>
      </c>
      <c r="U1548" s="22">
        <f>IF(I1548='Intro &amp; Setup'!$AC$49, AF1548, 0)</f>
        <v>0</v>
      </c>
      <c r="V1548" s="57" t="str">
        <f t="shared" si="376"/>
        <v/>
      </c>
      <c r="X1548" s="5" t="str">
        <f t="shared" si="371"/>
        <v/>
      </c>
      <c r="Y1548" s="6" t="str">
        <f t="shared" si="371"/>
        <v/>
      </c>
      <c r="Z1548" s="7" t="str">
        <f t="shared" si="371"/>
        <v/>
      </c>
      <c r="AA1548" s="6"/>
      <c r="AB1548" s="32" t="str">
        <f t="shared" ca="1" si="372"/>
        <v/>
      </c>
      <c r="AC1548" s="59" t="str">
        <f t="shared" ca="1" si="372"/>
        <v/>
      </c>
      <c r="AD1548" s="60" t="str">
        <f t="shared" ca="1" si="372"/>
        <v/>
      </c>
      <c r="AE1548" s="59"/>
      <c r="AF1548" s="22" t="str">
        <f>IF(AND(I1548="", J1548=""), "", IF(AND(J1548="", 'Intro &amp; Setup'!$K$42&gt;0), 'Intro &amp; Setup'!$K$42, J1548))</f>
        <v/>
      </c>
      <c r="AO1548" s="37" t="str">
        <f>IF(B1548="", "", IF(COUNTIF($B$9:B1547, B1548)&gt;0, "", B1548))</f>
        <v/>
      </c>
      <c r="AP1548" s="37" t="str">
        <f t="shared" si="378"/>
        <v/>
      </c>
      <c r="AQ1548" s="37">
        <v>1540</v>
      </c>
      <c r="AR1548" s="37" t="str">
        <f t="shared" si="379"/>
        <v/>
      </c>
      <c r="AT1548" s="37" t="str">
        <f t="shared" si="380"/>
        <v/>
      </c>
      <c r="AV1548" s="22" t="str">
        <f t="shared" si="381"/>
        <v/>
      </c>
    </row>
    <row r="1549" spans="1:48" x14ac:dyDescent="0.25">
      <c r="A1549" s="14"/>
      <c r="B1549" s="145"/>
      <c r="C1549" s="146"/>
      <c r="D1549" s="147"/>
      <c r="E1549" s="147"/>
      <c r="F1549" s="148"/>
      <c r="G1549" s="149"/>
      <c r="H1549" s="150"/>
      <c r="I1549" s="151"/>
      <c r="J1549" s="152"/>
      <c r="K1549" s="14"/>
      <c r="L1549" s="162" t="str">
        <f t="shared" si="373"/>
        <v/>
      </c>
      <c r="M1549" s="163" t="str">
        <f t="shared" si="374"/>
        <v/>
      </c>
      <c r="N1549" s="164" t="str">
        <f t="shared" si="377"/>
        <v/>
      </c>
      <c r="O1549" s="14"/>
      <c r="P1549" s="172" t="str">
        <f>IF(I1549='Intro &amp; Setup'!$AC$49, Schedule!$P$7, "")</f>
        <v/>
      </c>
      <c r="Q1549" s="14"/>
      <c r="S1549" s="12" t="str">
        <f t="shared" si="375"/>
        <v/>
      </c>
      <c r="U1549" s="22">
        <f>IF(I1549='Intro &amp; Setup'!$AC$49, AF1549, 0)</f>
        <v>0</v>
      </c>
      <c r="V1549" s="57" t="str">
        <f t="shared" si="376"/>
        <v/>
      </c>
      <c r="X1549" s="5" t="str">
        <f t="shared" ref="X1549:Z1568" si="382">IF($I1549="", "", IF($S1549=X$8, $I1549, ""))</f>
        <v/>
      </c>
      <c r="Y1549" s="6" t="str">
        <f t="shared" si="382"/>
        <v/>
      </c>
      <c r="Z1549" s="7" t="str">
        <f t="shared" si="382"/>
        <v/>
      </c>
      <c r="AA1549" s="6"/>
      <c r="AB1549" s="32" t="str">
        <f t="shared" ref="AB1549:AD1568" ca="1" si="383">IF($S1549=AB$8, $AF1549, "")</f>
        <v/>
      </c>
      <c r="AC1549" s="59" t="str">
        <f t="shared" ca="1" si="383"/>
        <v/>
      </c>
      <c r="AD1549" s="60" t="str">
        <f t="shared" ca="1" si="383"/>
        <v/>
      </c>
      <c r="AE1549" s="59"/>
      <c r="AF1549" s="22" t="str">
        <f>IF(AND(I1549="", J1549=""), "", IF(AND(J1549="", 'Intro &amp; Setup'!$K$42&gt;0), 'Intro &amp; Setup'!$K$42, J1549))</f>
        <v/>
      </c>
      <c r="AO1549" s="37" t="str">
        <f>IF(B1549="", "", IF(COUNTIF($B$9:B1548, B1549)&gt;0, "", B1549))</f>
        <v/>
      </c>
      <c r="AP1549" s="37" t="str">
        <f t="shared" si="378"/>
        <v/>
      </c>
      <c r="AQ1549" s="37">
        <v>1541</v>
      </c>
      <c r="AR1549" s="37" t="str">
        <f t="shared" si="379"/>
        <v/>
      </c>
      <c r="AT1549" s="37" t="str">
        <f t="shared" si="380"/>
        <v/>
      </c>
      <c r="AV1549" s="22" t="str">
        <f t="shared" si="381"/>
        <v/>
      </c>
    </row>
    <row r="1550" spans="1:48" x14ac:dyDescent="0.25">
      <c r="A1550" s="14"/>
      <c r="B1550" s="145"/>
      <c r="C1550" s="146"/>
      <c r="D1550" s="147"/>
      <c r="E1550" s="147"/>
      <c r="F1550" s="148"/>
      <c r="G1550" s="149"/>
      <c r="H1550" s="150"/>
      <c r="I1550" s="151"/>
      <c r="J1550" s="152"/>
      <c r="K1550" s="14"/>
      <c r="L1550" s="162" t="str">
        <f t="shared" si="373"/>
        <v/>
      </c>
      <c r="M1550" s="163" t="str">
        <f t="shared" si="374"/>
        <v/>
      </c>
      <c r="N1550" s="164" t="str">
        <f t="shared" si="377"/>
        <v/>
      </c>
      <c r="O1550" s="14"/>
      <c r="P1550" s="172" t="str">
        <f>IF(I1550='Intro &amp; Setup'!$AC$49, Schedule!$P$7, "")</f>
        <v/>
      </c>
      <c r="Q1550" s="14"/>
      <c r="S1550" s="12" t="str">
        <f t="shared" si="375"/>
        <v/>
      </c>
      <c r="U1550" s="22">
        <f>IF(I1550='Intro &amp; Setup'!$AC$49, AF1550, 0)</f>
        <v>0</v>
      </c>
      <c r="V1550" s="57" t="str">
        <f t="shared" si="376"/>
        <v/>
      </c>
      <c r="X1550" s="5" t="str">
        <f t="shared" si="382"/>
        <v/>
      </c>
      <c r="Y1550" s="6" t="str">
        <f t="shared" si="382"/>
        <v/>
      </c>
      <c r="Z1550" s="7" t="str">
        <f t="shared" si="382"/>
        <v/>
      </c>
      <c r="AA1550" s="6"/>
      <c r="AB1550" s="32" t="str">
        <f t="shared" ca="1" si="383"/>
        <v/>
      </c>
      <c r="AC1550" s="59" t="str">
        <f t="shared" ca="1" si="383"/>
        <v/>
      </c>
      <c r="AD1550" s="60" t="str">
        <f t="shared" ca="1" si="383"/>
        <v/>
      </c>
      <c r="AE1550" s="59"/>
      <c r="AF1550" s="22" t="str">
        <f>IF(AND(I1550="", J1550=""), "", IF(AND(J1550="", 'Intro &amp; Setup'!$K$42&gt;0), 'Intro &amp; Setup'!$K$42, J1550))</f>
        <v/>
      </c>
      <c r="AO1550" s="37" t="str">
        <f>IF(B1550="", "", IF(COUNTIF($B$9:B1549, B1550)&gt;0, "", B1550))</f>
        <v/>
      </c>
      <c r="AP1550" s="37" t="str">
        <f t="shared" si="378"/>
        <v/>
      </c>
      <c r="AQ1550" s="37">
        <v>1542</v>
      </c>
      <c r="AR1550" s="37" t="str">
        <f t="shared" si="379"/>
        <v/>
      </c>
      <c r="AT1550" s="37" t="str">
        <f t="shared" si="380"/>
        <v/>
      </c>
      <c r="AV1550" s="22" t="str">
        <f t="shared" si="381"/>
        <v/>
      </c>
    </row>
    <row r="1551" spans="1:48" x14ac:dyDescent="0.25">
      <c r="A1551" s="14"/>
      <c r="B1551" s="145"/>
      <c r="C1551" s="146"/>
      <c r="D1551" s="147"/>
      <c r="E1551" s="147"/>
      <c r="F1551" s="148"/>
      <c r="G1551" s="149"/>
      <c r="H1551" s="150"/>
      <c r="I1551" s="151"/>
      <c r="J1551" s="152"/>
      <c r="K1551" s="14"/>
      <c r="L1551" s="162" t="str">
        <f t="shared" si="373"/>
        <v/>
      </c>
      <c r="M1551" s="163" t="str">
        <f t="shared" si="374"/>
        <v/>
      </c>
      <c r="N1551" s="164" t="str">
        <f t="shared" si="377"/>
        <v/>
      </c>
      <c r="O1551" s="14"/>
      <c r="P1551" s="172" t="str">
        <f>IF(I1551='Intro &amp; Setup'!$AC$49, Schedule!$P$7, "")</f>
        <v/>
      </c>
      <c r="Q1551" s="14"/>
      <c r="S1551" s="12" t="str">
        <f t="shared" si="375"/>
        <v/>
      </c>
      <c r="U1551" s="22">
        <f>IF(I1551='Intro &amp; Setup'!$AC$49, AF1551, 0)</f>
        <v>0</v>
      </c>
      <c r="V1551" s="57" t="str">
        <f t="shared" si="376"/>
        <v/>
      </c>
      <c r="X1551" s="5" t="str">
        <f t="shared" si="382"/>
        <v/>
      </c>
      <c r="Y1551" s="6" t="str">
        <f t="shared" si="382"/>
        <v/>
      </c>
      <c r="Z1551" s="7" t="str">
        <f t="shared" si="382"/>
        <v/>
      </c>
      <c r="AA1551" s="6"/>
      <c r="AB1551" s="32" t="str">
        <f t="shared" ca="1" si="383"/>
        <v/>
      </c>
      <c r="AC1551" s="59" t="str">
        <f t="shared" ca="1" si="383"/>
        <v/>
      </c>
      <c r="AD1551" s="60" t="str">
        <f t="shared" ca="1" si="383"/>
        <v/>
      </c>
      <c r="AE1551" s="59"/>
      <c r="AF1551" s="22" t="str">
        <f>IF(AND(I1551="", J1551=""), "", IF(AND(J1551="", 'Intro &amp; Setup'!$K$42&gt;0), 'Intro &amp; Setup'!$K$42, J1551))</f>
        <v/>
      </c>
      <c r="AO1551" s="37" t="str">
        <f>IF(B1551="", "", IF(COUNTIF($B$9:B1550, B1551)&gt;0, "", B1551))</f>
        <v/>
      </c>
      <c r="AP1551" s="37" t="str">
        <f t="shared" si="378"/>
        <v/>
      </c>
      <c r="AQ1551" s="37">
        <v>1543</v>
      </c>
      <c r="AR1551" s="37" t="str">
        <f t="shared" si="379"/>
        <v/>
      </c>
      <c r="AT1551" s="37" t="str">
        <f t="shared" si="380"/>
        <v/>
      </c>
      <c r="AV1551" s="22" t="str">
        <f t="shared" si="381"/>
        <v/>
      </c>
    </row>
    <row r="1552" spans="1:48" x14ac:dyDescent="0.25">
      <c r="A1552" s="14"/>
      <c r="B1552" s="145"/>
      <c r="C1552" s="146"/>
      <c r="D1552" s="147"/>
      <c r="E1552" s="147"/>
      <c r="F1552" s="148"/>
      <c r="G1552" s="149"/>
      <c r="H1552" s="150"/>
      <c r="I1552" s="151"/>
      <c r="J1552" s="152"/>
      <c r="K1552" s="14"/>
      <c r="L1552" s="162" t="str">
        <f t="shared" si="373"/>
        <v/>
      </c>
      <c r="M1552" s="163" t="str">
        <f t="shared" si="374"/>
        <v/>
      </c>
      <c r="N1552" s="164" t="str">
        <f t="shared" si="377"/>
        <v/>
      </c>
      <c r="O1552" s="14"/>
      <c r="P1552" s="172" t="str">
        <f>IF(I1552='Intro &amp; Setup'!$AC$49, Schedule!$P$7, "")</f>
        <v/>
      </c>
      <c r="Q1552" s="14"/>
      <c r="S1552" s="12" t="str">
        <f t="shared" si="375"/>
        <v/>
      </c>
      <c r="U1552" s="22">
        <f>IF(I1552='Intro &amp; Setup'!$AC$49, AF1552, 0)</f>
        <v>0</v>
      </c>
      <c r="V1552" s="57" t="str">
        <f t="shared" si="376"/>
        <v/>
      </c>
      <c r="X1552" s="5" t="str">
        <f t="shared" si="382"/>
        <v/>
      </c>
      <c r="Y1552" s="6" t="str">
        <f t="shared" si="382"/>
        <v/>
      </c>
      <c r="Z1552" s="7" t="str">
        <f t="shared" si="382"/>
        <v/>
      </c>
      <c r="AA1552" s="6"/>
      <c r="AB1552" s="32" t="str">
        <f t="shared" ca="1" si="383"/>
        <v/>
      </c>
      <c r="AC1552" s="59" t="str">
        <f t="shared" ca="1" si="383"/>
        <v/>
      </c>
      <c r="AD1552" s="60" t="str">
        <f t="shared" ca="1" si="383"/>
        <v/>
      </c>
      <c r="AE1552" s="59"/>
      <c r="AF1552" s="22" t="str">
        <f>IF(AND(I1552="", J1552=""), "", IF(AND(J1552="", 'Intro &amp; Setup'!$K$42&gt;0), 'Intro &amp; Setup'!$K$42, J1552))</f>
        <v/>
      </c>
      <c r="AO1552" s="37" t="str">
        <f>IF(B1552="", "", IF(COUNTIF($B$9:B1551, B1552)&gt;0, "", B1552))</f>
        <v/>
      </c>
      <c r="AP1552" s="37" t="str">
        <f t="shared" si="378"/>
        <v/>
      </c>
      <c r="AQ1552" s="37">
        <v>1544</v>
      </c>
      <c r="AR1552" s="37" t="str">
        <f t="shared" si="379"/>
        <v/>
      </c>
      <c r="AT1552" s="37" t="str">
        <f t="shared" si="380"/>
        <v/>
      </c>
      <c r="AV1552" s="22" t="str">
        <f t="shared" si="381"/>
        <v/>
      </c>
    </row>
    <row r="1553" spans="1:48" x14ac:dyDescent="0.25">
      <c r="A1553" s="14"/>
      <c r="B1553" s="145"/>
      <c r="C1553" s="146"/>
      <c r="D1553" s="147"/>
      <c r="E1553" s="147"/>
      <c r="F1553" s="148"/>
      <c r="G1553" s="149"/>
      <c r="H1553" s="150"/>
      <c r="I1553" s="151"/>
      <c r="J1553" s="152"/>
      <c r="K1553" s="14"/>
      <c r="L1553" s="162" t="str">
        <f t="shared" si="373"/>
        <v/>
      </c>
      <c r="M1553" s="163" t="str">
        <f t="shared" si="374"/>
        <v/>
      </c>
      <c r="N1553" s="164" t="str">
        <f t="shared" si="377"/>
        <v/>
      </c>
      <c r="O1553" s="14"/>
      <c r="P1553" s="172" t="str">
        <f>IF(I1553='Intro &amp; Setup'!$AC$49, Schedule!$P$7, "")</f>
        <v/>
      </c>
      <c r="Q1553" s="14"/>
      <c r="S1553" s="12" t="str">
        <f t="shared" si="375"/>
        <v/>
      </c>
      <c r="U1553" s="22">
        <f>IF(I1553='Intro &amp; Setup'!$AC$49, AF1553, 0)</f>
        <v>0</v>
      </c>
      <c r="V1553" s="57" t="str">
        <f t="shared" si="376"/>
        <v/>
      </c>
      <c r="X1553" s="5" t="str">
        <f t="shared" si="382"/>
        <v/>
      </c>
      <c r="Y1553" s="6" t="str">
        <f t="shared" si="382"/>
        <v/>
      </c>
      <c r="Z1553" s="7" t="str">
        <f t="shared" si="382"/>
        <v/>
      </c>
      <c r="AA1553" s="6"/>
      <c r="AB1553" s="32" t="str">
        <f t="shared" ca="1" si="383"/>
        <v/>
      </c>
      <c r="AC1553" s="59" t="str">
        <f t="shared" ca="1" si="383"/>
        <v/>
      </c>
      <c r="AD1553" s="60" t="str">
        <f t="shared" ca="1" si="383"/>
        <v/>
      </c>
      <c r="AE1553" s="59"/>
      <c r="AF1553" s="22" t="str">
        <f>IF(AND(I1553="", J1553=""), "", IF(AND(J1553="", 'Intro &amp; Setup'!$K$42&gt;0), 'Intro &amp; Setup'!$K$42, J1553))</f>
        <v/>
      </c>
      <c r="AO1553" s="37" t="str">
        <f>IF(B1553="", "", IF(COUNTIF($B$9:B1552, B1553)&gt;0, "", B1553))</f>
        <v/>
      </c>
      <c r="AP1553" s="37" t="str">
        <f t="shared" si="378"/>
        <v/>
      </c>
      <c r="AQ1553" s="37">
        <v>1545</v>
      </c>
      <c r="AR1553" s="37" t="str">
        <f t="shared" si="379"/>
        <v/>
      </c>
      <c r="AT1553" s="37" t="str">
        <f t="shared" si="380"/>
        <v/>
      </c>
      <c r="AV1553" s="22" t="str">
        <f t="shared" si="381"/>
        <v/>
      </c>
    </row>
    <row r="1554" spans="1:48" x14ac:dyDescent="0.25">
      <c r="A1554" s="14"/>
      <c r="B1554" s="145"/>
      <c r="C1554" s="146"/>
      <c r="D1554" s="147"/>
      <c r="E1554" s="147"/>
      <c r="F1554" s="148"/>
      <c r="G1554" s="149"/>
      <c r="H1554" s="150"/>
      <c r="I1554" s="151"/>
      <c r="J1554" s="152"/>
      <c r="K1554" s="14"/>
      <c r="L1554" s="162" t="str">
        <f t="shared" si="373"/>
        <v/>
      </c>
      <c r="M1554" s="163" t="str">
        <f t="shared" si="374"/>
        <v/>
      </c>
      <c r="N1554" s="164" t="str">
        <f t="shared" si="377"/>
        <v/>
      </c>
      <c r="O1554" s="14"/>
      <c r="P1554" s="172" t="str">
        <f>IF(I1554='Intro &amp; Setup'!$AC$49, Schedule!$P$7, "")</f>
        <v/>
      </c>
      <c r="Q1554" s="14"/>
      <c r="S1554" s="12" t="str">
        <f t="shared" si="375"/>
        <v/>
      </c>
      <c r="U1554" s="22">
        <f>IF(I1554='Intro &amp; Setup'!$AC$49, AF1554, 0)</f>
        <v>0</v>
      </c>
      <c r="V1554" s="57" t="str">
        <f t="shared" si="376"/>
        <v/>
      </c>
      <c r="X1554" s="5" t="str">
        <f t="shared" si="382"/>
        <v/>
      </c>
      <c r="Y1554" s="6" t="str">
        <f t="shared" si="382"/>
        <v/>
      </c>
      <c r="Z1554" s="7" t="str">
        <f t="shared" si="382"/>
        <v/>
      </c>
      <c r="AA1554" s="6"/>
      <c r="AB1554" s="32" t="str">
        <f t="shared" ca="1" si="383"/>
        <v/>
      </c>
      <c r="AC1554" s="59" t="str">
        <f t="shared" ca="1" si="383"/>
        <v/>
      </c>
      <c r="AD1554" s="60" t="str">
        <f t="shared" ca="1" si="383"/>
        <v/>
      </c>
      <c r="AE1554" s="59"/>
      <c r="AF1554" s="22" t="str">
        <f>IF(AND(I1554="", J1554=""), "", IF(AND(J1554="", 'Intro &amp; Setup'!$K$42&gt;0), 'Intro &amp; Setup'!$K$42, J1554))</f>
        <v/>
      </c>
      <c r="AO1554" s="37" t="str">
        <f>IF(B1554="", "", IF(COUNTIF($B$9:B1553, B1554)&gt;0, "", B1554))</f>
        <v/>
      </c>
      <c r="AP1554" s="37" t="str">
        <f t="shared" si="378"/>
        <v/>
      </c>
      <c r="AQ1554" s="37">
        <v>1546</v>
      </c>
      <c r="AR1554" s="37" t="str">
        <f t="shared" si="379"/>
        <v/>
      </c>
      <c r="AT1554" s="37" t="str">
        <f t="shared" si="380"/>
        <v/>
      </c>
      <c r="AV1554" s="22" t="str">
        <f t="shared" si="381"/>
        <v/>
      </c>
    </row>
    <row r="1555" spans="1:48" x14ac:dyDescent="0.25">
      <c r="A1555" s="14"/>
      <c r="B1555" s="145"/>
      <c r="C1555" s="146"/>
      <c r="D1555" s="147"/>
      <c r="E1555" s="147"/>
      <c r="F1555" s="148"/>
      <c r="G1555" s="149"/>
      <c r="H1555" s="150"/>
      <c r="I1555" s="151"/>
      <c r="J1555" s="152"/>
      <c r="K1555" s="14"/>
      <c r="L1555" s="162" t="str">
        <f t="shared" si="373"/>
        <v/>
      </c>
      <c r="M1555" s="163" t="str">
        <f t="shared" si="374"/>
        <v/>
      </c>
      <c r="N1555" s="164" t="str">
        <f t="shared" si="377"/>
        <v/>
      </c>
      <c r="O1555" s="14"/>
      <c r="P1555" s="172" t="str">
        <f>IF(I1555='Intro &amp; Setup'!$AC$49, Schedule!$P$7, "")</f>
        <v/>
      </c>
      <c r="Q1555" s="14"/>
      <c r="S1555" s="12" t="str">
        <f t="shared" si="375"/>
        <v/>
      </c>
      <c r="U1555" s="22">
        <f>IF(I1555='Intro &amp; Setup'!$AC$49, AF1555, 0)</f>
        <v>0</v>
      </c>
      <c r="V1555" s="57" t="str">
        <f t="shared" si="376"/>
        <v/>
      </c>
      <c r="X1555" s="5" t="str">
        <f t="shared" si="382"/>
        <v/>
      </c>
      <c r="Y1555" s="6" t="str">
        <f t="shared" si="382"/>
        <v/>
      </c>
      <c r="Z1555" s="7" t="str">
        <f t="shared" si="382"/>
        <v/>
      </c>
      <c r="AA1555" s="6"/>
      <c r="AB1555" s="32" t="str">
        <f t="shared" ca="1" si="383"/>
        <v/>
      </c>
      <c r="AC1555" s="59" t="str">
        <f t="shared" ca="1" si="383"/>
        <v/>
      </c>
      <c r="AD1555" s="60" t="str">
        <f t="shared" ca="1" si="383"/>
        <v/>
      </c>
      <c r="AE1555" s="59"/>
      <c r="AF1555" s="22" t="str">
        <f>IF(AND(I1555="", J1555=""), "", IF(AND(J1555="", 'Intro &amp; Setup'!$K$42&gt;0), 'Intro &amp; Setup'!$K$42, J1555))</f>
        <v/>
      </c>
      <c r="AO1555" s="37" t="str">
        <f>IF(B1555="", "", IF(COUNTIF($B$9:B1554, B1555)&gt;0, "", B1555))</f>
        <v/>
      </c>
      <c r="AP1555" s="37" t="str">
        <f t="shared" si="378"/>
        <v/>
      </c>
      <c r="AQ1555" s="37">
        <v>1547</v>
      </c>
      <c r="AR1555" s="37" t="str">
        <f t="shared" si="379"/>
        <v/>
      </c>
      <c r="AT1555" s="37" t="str">
        <f t="shared" si="380"/>
        <v/>
      </c>
      <c r="AV1555" s="22" t="str">
        <f t="shared" si="381"/>
        <v/>
      </c>
    </row>
    <row r="1556" spans="1:48" x14ac:dyDescent="0.25">
      <c r="A1556" s="14"/>
      <c r="B1556" s="145"/>
      <c r="C1556" s="146"/>
      <c r="D1556" s="147"/>
      <c r="E1556" s="147"/>
      <c r="F1556" s="148"/>
      <c r="G1556" s="149"/>
      <c r="H1556" s="150"/>
      <c r="I1556" s="151"/>
      <c r="J1556" s="152"/>
      <c r="K1556" s="14"/>
      <c r="L1556" s="162" t="str">
        <f t="shared" si="373"/>
        <v/>
      </c>
      <c r="M1556" s="163" t="str">
        <f t="shared" si="374"/>
        <v/>
      </c>
      <c r="N1556" s="164" t="str">
        <f t="shared" si="377"/>
        <v/>
      </c>
      <c r="O1556" s="14"/>
      <c r="P1556" s="172" t="str">
        <f>IF(I1556='Intro &amp; Setup'!$AC$49, Schedule!$P$7, "")</f>
        <v/>
      </c>
      <c r="Q1556" s="14"/>
      <c r="S1556" s="12" t="str">
        <f t="shared" si="375"/>
        <v/>
      </c>
      <c r="U1556" s="22">
        <f>IF(I1556='Intro &amp; Setup'!$AC$49, AF1556, 0)</f>
        <v>0</v>
      </c>
      <c r="V1556" s="57" t="str">
        <f t="shared" si="376"/>
        <v/>
      </c>
      <c r="X1556" s="5" t="str">
        <f t="shared" si="382"/>
        <v/>
      </c>
      <c r="Y1556" s="6" t="str">
        <f t="shared" si="382"/>
        <v/>
      </c>
      <c r="Z1556" s="7" t="str">
        <f t="shared" si="382"/>
        <v/>
      </c>
      <c r="AA1556" s="6"/>
      <c r="AB1556" s="32" t="str">
        <f t="shared" ca="1" si="383"/>
        <v/>
      </c>
      <c r="AC1556" s="59" t="str">
        <f t="shared" ca="1" si="383"/>
        <v/>
      </c>
      <c r="AD1556" s="60" t="str">
        <f t="shared" ca="1" si="383"/>
        <v/>
      </c>
      <c r="AE1556" s="59"/>
      <c r="AF1556" s="22" t="str">
        <f>IF(AND(I1556="", J1556=""), "", IF(AND(J1556="", 'Intro &amp; Setup'!$K$42&gt;0), 'Intro &amp; Setup'!$K$42, J1556))</f>
        <v/>
      </c>
      <c r="AO1556" s="37" t="str">
        <f>IF(B1556="", "", IF(COUNTIF($B$9:B1555, B1556)&gt;0, "", B1556))</f>
        <v/>
      </c>
      <c r="AP1556" s="37" t="str">
        <f t="shared" si="378"/>
        <v/>
      </c>
      <c r="AQ1556" s="37">
        <v>1548</v>
      </c>
      <c r="AR1556" s="37" t="str">
        <f t="shared" si="379"/>
        <v/>
      </c>
      <c r="AT1556" s="37" t="str">
        <f t="shared" si="380"/>
        <v/>
      </c>
      <c r="AV1556" s="22" t="str">
        <f t="shared" si="381"/>
        <v/>
      </c>
    </row>
    <row r="1557" spans="1:48" x14ac:dyDescent="0.25">
      <c r="A1557" s="14"/>
      <c r="B1557" s="145"/>
      <c r="C1557" s="146"/>
      <c r="D1557" s="147"/>
      <c r="E1557" s="147"/>
      <c r="F1557" s="148"/>
      <c r="G1557" s="149"/>
      <c r="H1557" s="150"/>
      <c r="I1557" s="151"/>
      <c r="J1557" s="152"/>
      <c r="K1557" s="14"/>
      <c r="L1557" s="162" t="str">
        <f t="shared" si="373"/>
        <v/>
      </c>
      <c r="M1557" s="163" t="str">
        <f t="shared" si="374"/>
        <v/>
      </c>
      <c r="N1557" s="164" t="str">
        <f t="shared" si="377"/>
        <v/>
      </c>
      <c r="O1557" s="14"/>
      <c r="P1557" s="172" t="str">
        <f>IF(I1557='Intro &amp; Setup'!$AC$49, Schedule!$P$7, "")</f>
        <v/>
      </c>
      <c r="Q1557" s="14"/>
      <c r="S1557" s="12" t="str">
        <f t="shared" si="375"/>
        <v/>
      </c>
      <c r="U1557" s="22">
        <f>IF(I1557='Intro &amp; Setup'!$AC$49, AF1557, 0)</f>
        <v>0</v>
      </c>
      <c r="V1557" s="57" t="str">
        <f t="shared" si="376"/>
        <v/>
      </c>
      <c r="X1557" s="5" t="str">
        <f t="shared" si="382"/>
        <v/>
      </c>
      <c r="Y1557" s="6" t="str">
        <f t="shared" si="382"/>
        <v/>
      </c>
      <c r="Z1557" s="7" t="str">
        <f t="shared" si="382"/>
        <v/>
      </c>
      <c r="AA1557" s="6"/>
      <c r="AB1557" s="32" t="str">
        <f t="shared" ca="1" si="383"/>
        <v/>
      </c>
      <c r="AC1557" s="59" t="str">
        <f t="shared" ca="1" si="383"/>
        <v/>
      </c>
      <c r="AD1557" s="60" t="str">
        <f t="shared" ca="1" si="383"/>
        <v/>
      </c>
      <c r="AE1557" s="59"/>
      <c r="AF1557" s="22" t="str">
        <f>IF(AND(I1557="", J1557=""), "", IF(AND(J1557="", 'Intro &amp; Setup'!$K$42&gt;0), 'Intro &amp; Setup'!$K$42, J1557))</f>
        <v/>
      </c>
      <c r="AO1557" s="37" t="str">
        <f>IF(B1557="", "", IF(COUNTIF($B$9:B1556, B1557)&gt;0, "", B1557))</f>
        <v/>
      </c>
      <c r="AP1557" s="37" t="str">
        <f t="shared" si="378"/>
        <v/>
      </c>
      <c r="AQ1557" s="37">
        <v>1549</v>
      </c>
      <c r="AR1557" s="37" t="str">
        <f t="shared" si="379"/>
        <v/>
      </c>
      <c r="AT1557" s="37" t="str">
        <f t="shared" si="380"/>
        <v/>
      </c>
      <c r="AV1557" s="22" t="str">
        <f t="shared" si="381"/>
        <v/>
      </c>
    </row>
    <row r="1558" spans="1:48" x14ac:dyDescent="0.25">
      <c r="A1558" s="14"/>
      <c r="B1558" s="145"/>
      <c r="C1558" s="146"/>
      <c r="D1558" s="147"/>
      <c r="E1558" s="147"/>
      <c r="F1558" s="148"/>
      <c r="G1558" s="149"/>
      <c r="H1558" s="150"/>
      <c r="I1558" s="151"/>
      <c r="J1558" s="152"/>
      <c r="K1558" s="14"/>
      <c r="L1558" s="162" t="str">
        <f t="shared" si="373"/>
        <v/>
      </c>
      <c r="M1558" s="163" t="str">
        <f t="shared" si="374"/>
        <v/>
      </c>
      <c r="N1558" s="164" t="str">
        <f t="shared" si="377"/>
        <v/>
      </c>
      <c r="O1558" s="14"/>
      <c r="P1558" s="172" t="str">
        <f>IF(I1558='Intro &amp; Setup'!$AC$49, Schedule!$P$7, "")</f>
        <v/>
      </c>
      <c r="Q1558" s="14"/>
      <c r="S1558" s="12" t="str">
        <f t="shared" si="375"/>
        <v/>
      </c>
      <c r="U1558" s="22">
        <f>IF(I1558='Intro &amp; Setup'!$AC$49, AF1558, 0)</f>
        <v>0</v>
      </c>
      <c r="V1558" s="57" t="str">
        <f t="shared" si="376"/>
        <v/>
      </c>
      <c r="X1558" s="5" t="str">
        <f t="shared" si="382"/>
        <v/>
      </c>
      <c r="Y1558" s="6" t="str">
        <f t="shared" si="382"/>
        <v/>
      </c>
      <c r="Z1558" s="7" t="str">
        <f t="shared" si="382"/>
        <v/>
      </c>
      <c r="AA1558" s="6"/>
      <c r="AB1558" s="32" t="str">
        <f t="shared" ca="1" si="383"/>
        <v/>
      </c>
      <c r="AC1558" s="59" t="str">
        <f t="shared" ca="1" si="383"/>
        <v/>
      </c>
      <c r="AD1558" s="60" t="str">
        <f t="shared" ca="1" si="383"/>
        <v/>
      </c>
      <c r="AE1558" s="59"/>
      <c r="AF1558" s="22" t="str">
        <f>IF(AND(I1558="", J1558=""), "", IF(AND(J1558="", 'Intro &amp; Setup'!$K$42&gt;0), 'Intro &amp; Setup'!$K$42, J1558))</f>
        <v/>
      </c>
      <c r="AO1558" s="37" t="str">
        <f>IF(B1558="", "", IF(COUNTIF($B$9:B1557, B1558)&gt;0, "", B1558))</f>
        <v/>
      </c>
      <c r="AP1558" s="37" t="str">
        <f t="shared" si="378"/>
        <v/>
      </c>
      <c r="AQ1558" s="37">
        <v>1550</v>
      </c>
      <c r="AR1558" s="37" t="str">
        <f t="shared" si="379"/>
        <v/>
      </c>
      <c r="AT1558" s="37" t="str">
        <f t="shared" si="380"/>
        <v/>
      </c>
      <c r="AV1558" s="22" t="str">
        <f t="shared" si="381"/>
        <v/>
      </c>
    </row>
    <row r="1559" spans="1:48" x14ac:dyDescent="0.25">
      <c r="A1559" s="14"/>
      <c r="B1559" s="145"/>
      <c r="C1559" s="146"/>
      <c r="D1559" s="147"/>
      <c r="E1559" s="147"/>
      <c r="F1559" s="148"/>
      <c r="G1559" s="149"/>
      <c r="H1559" s="150"/>
      <c r="I1559" s="151"/>
      <c r="J1559" s="152"/>
      <c r="K1559" s="14"/>
      <c r="L1559" s="162" t="str">
        <f t="shared" si="373"/>
        <v/>
      </c>
      <c r="M1559" s="163" t="str">
        <f t="shared" si="374"/>
        <v/>
      </c>
      <c r="N1559" s="164" t="str">
        <f t="shared" si="377"/>
        <v/>
      </c>
      <c r="O1559" s="14"/>
      <c r="P1559" s="172" t="str">
        <f>IF(I1559='Intro &amp; Setup'!$AC$49, Schedule!$P$7, "")</f>
        <v/>
      </c>
      <c r="Q1559" s="14"/>
      <c r="S1559" s="12" t="str">
        <f t="shared" si="375"/>
        <v/>
      </c>
      <c r="U1559" s="22">
        <f>IF(I1559='Intro &amp; Setup'!$AC$49, AF1559, 0)</f>
        <v>0</v>
      </c>
      <c r="V1559" s="57" t="str">
        <f t="shared" si="376"/>
        <v/>
      </c>
      <c r="X1559" s="5" t="str">
        <f t="shared" si="382"/>
        <v/>
      </c>
      <c r="Y1559" s="6" t="str">
        <f t="shared" si="382"/>
        <v/>
      </c>
      <c r="Z1559" s="7" t="str">
        <f t="shared" si="382"/>
        <v/>
      </c>
      <c r="AA1559" s="6"/>
      <c r="AB1559" s="32" t="str">
        <f t="shared" ca="1" si="383"/>
        <v/>
      </c>
      <c r="AC1559" s="59" t="str">
        <f t="shared" ca="1" si="383"/>
        <v/>
      </c>
      <c r="AD1559" s="60" t="str">
        <f t="shared" ca="1" si="383"/>
        <v/>
      </c>
      <c r="AE1559" s="59"/>
      <c r="AF1559" s="22" t="str">
        <f>IF(AND(I1559="", J1559=""), "", IF(AND(J1559="", 'Intro &amp; Setup'!$K$42&gt;0), 'Intro &amp; Setup'!$K$42, J1559))</f>
        <v/>
      </c>
      <c r="AO1559" s="37" t="str">
        <f>IF(B1559="", "", IF(COUNTIF($B$9:B1558, B1559)&gt;0, "", B1559))</f>
        <v/>
      </c>
      <c r="AP1559" s="37" t="str">
        <f t="shared" si="378"/>
        <v/>
      </c>
      <c r="AQ1559" s="37">
        <v>1551</v>
      </c>
      <c r="AR1559" s="37" t="str">
        <f t="shared" si="379"/>
        <v/>
      </c>
      <c r="AT1559" s="37" t="str">
        <f t="shared" si="380"/>
        <v/>
      </c>
      <c r="AV1559" s="22" t="str">
        <f t="shared" si="381"/>
        <v/>
      </c>
    </row>
    <row r="1560" spans="1:48" x14ac:dyDescent="0.25">
      <c r="A1560" s="14"/>
      <c r="B1560" s="145"/>
      <c r="C1560" s="146"/>
      <c r="D1560" s="147"/>
      <c r="E1560" s="147"/>
      <c r="F1560" s="148"/>
      <c r="G1560" s="149"/>
      <c r="H1560" s="150"/>
      <c r="I1560" s="151"/>
      <c r="J1560" s="152"/>
      <c r="K1560" s="14"/>
      <c r="L1560" s="162" t="str">
        <f t="shared" si="373"/>
        <v/>
      </c>
      <c r="M1560" s="163" t="str">
        <f t="shared" si="374"/>
        <v/>
      </c>
      <c r="N1560" s="164" t="str">
        <f t="shared" si="377"/>
        <v/>
      </c>
      <c r="O1560" s="14"/>
      <c r="P1560" s="172" t="str">
        <f>IF(I1560='Intro &amp; Setup'!$AC$49, Schedule!$P$7, "")</f>
        <v/>
      </c>
      <c r="Q1560" s="14"/>
      <c r="S1560" s="12" t="str">
        <f t="shared" si="375"/>
        <v/>
      </c>
      <c r="U1560" s="22">
        <f>IF(I1560='Intro &amp; Setup'!$AC$49, AF1560, 0)</f>
        <v>0</v>
      </c>
      <c r="V1560" s="57" t="str">
        <f t="shared" si="376"/>
        <v/>
      </c>
      <c r="X1560" s="5" t="str">
        <f t="shared" si="382"/>
        <v/>
      </c>
      <c r="Y1560" s="6" t="str">
        <f t="shared" si="382"/>
        <v/>
      </c>
      <c r="Z1560" s="7" t="str">
        <f t="shared" si="382"/>
        <v/>
      </c>
      <c r="AA1560" s="6"/>
      <c r="AB1560" s="32" t="str">
        <f t="shared" ca="1" si="383"/>
        <v/>
      </c>
      <c r="AC1560" s="59" t="str">
        <f t="shared" ca="1" si="383"/>
        <v/>
      </c>
      <c r="AD1560" s="60" t="str">
        <f t="shared" ca="1" si="383"/>
        <v/>
      </c>
      <c r="AE1560" s="59"/>
      <c r="AF1560" s="22" t="str">
        <f>IF(AND(I1560="", J1560=""), "", IF(AND(J1560="", 'Intro &amp; Setup'!$K$42&gt;0), 'Intro &amp; Setup'!$K$42, J1560))</f>
        <v/>
      </c>
      <c r="AO1560" s="37" t="str">
        <f>IF(B1560="", "", IF(COUNTIF($B$9:B1559, B1560)&gt;0, "", B1560))</f>
        <v/>
      </c>
      <c r="AP1560" s="37" t="str">
        <f t="shared" si="378"/>
        <v/>
      </c>
      <c r="AQ1560" s="37">
        <v>1552</v>
      </c>
      <c r="AR1560" s="37" t="str">
        <f t="shared" si="379"/>
        <v/>
      </c>
      <c r="AT1560" s="37" t="str">
        <f t="shared" si="380"/>
        <v/>
      </c>
      <c r="AV1560" s="22" t="str">
        <f t="shared" si="381"/>
        <v/>
      </c>
    </row>
    <row r="1561" spans="1:48" x14ac:dyDescent="0.25">
      <c r="A1561" s="14"/>
      <c r="B1561" s="145"/>
      <c r="C1561" s="146"/>
      <c r="D1561" s="147"/>
      <c r="E1561" s="147"/>
      <c r="F1561" s="148"/>
      <c r="G1561" s="149"/>
      <c r="H1561" s="150"/>
      <c r="I1561" s="151"/>
      <c r="J1561" s="152"/>
      <c r="K1561" s="14"/>
      <c r="L1561" s="162" t="str">
        <f t="shared" si="373"/>
        <v/>
      </c>
      <c r="M1561" s="163" t="str">
        <f t="shared" si="374"/>
        <v/>
      </c>
      <c r="N1561" s="164" t="str">
        <f t="shared" si="377"/>
        <v/>
      </c>
      <c r="O1561" s="14"/>
      <c r="P1561" s="172" t="str">
        <f>IF(I1561='Intro &amp; Setup'!$AC$49, Schedule!$P$7, "")</f>
        <v/>
      </c>
      <c r="Q1561" s="14"/>
      <c r="S1561" s="12" t="str">
        <f t="shared" si="375"/>
        <v/>
      </c>
      <c r="U1561" s="22">
        <f>IF(I1561='Intro &amp; Setup'!$AC$49, AF1561, 0)</f>
        <v>0</v>
      </c>
      <c r="V1561" s="57" t="str">
        <f t="shared" si="376"/>
        <v/>
      </c>
      <c r="X1561" s="5" t="str">
        <f t="shared" si="382"/>
        <v/>
      </c>
      <c r="Y1561" s="6" t="str">
        <f t="shared" si="382"/>
        <v/>
      </c>
      <c r="Z1561" s="7" t="str">
        <f t="shared" si="382"/>
        <v/>
      </c>
      <c r="AA1561" s="6"/>
      <c r="AB1561" s="32" t="str">
        <f t="shared" ca="1" si="383"/>
        <v/>
      </c>
      <c r="AC1561" s="59" t="str">
        <f t="shared" ca="1" si="383"/>
        <v/>
      </c>
      <c r="AD1561" s="60" t="str">
        <f t="shared" ca="1" si="383"/>
        <v/>
      </c>
      <c r="AE1561" s="59"/>
      <c r="AF1561" s="22" t="str">
        <f>IF(AND(I1561="", J1561=""), "", IF(AND(J1561="", 'Intro &amp; Setup'!$K$42&gt;0), 'Intro &amp; Setup'!$K$42, J1561))</f>
        <v/>
      </c>
      <c r="AO1561" s="37" t="str">
        <f>IF(B1561="", "", IF(COUNTIF($B$9:B1560, B1561)&gt;0, "", B1561))</f>
        <v/>
      </c>
      <c r="AP1561" s="37" t="str">
        <f t="shared" si="378"/>
        <v/>
      </c>
      <c r="AQ1561" s="37">
        <v>1553</v>
      </c>
      <c r="AR1561" s="37" t="str">
        <f t="shared" si="379"/>
        <v/>
      </c>
      <c r="AT1561" s="37" t="str">
        <f t="shared" si="380"/>
        <v/>
      </c>
      <c r="AV1561" s="22" t="str">
        <f t="shared" si="381"/>
        <v/>
      </c>
    </row>
    <row r="1562" spans="1:48" x14ac:dyDescent="0.25">
      <c r="A1562" s="14"/>
      <c r="B1562" s="145"/>
      <c r="C1562" s="146"/>
      <c r="D1562" s="147"/>
      <c r="E1562" s="147"/>
      <c r="F1562" s="148"/>
      <c r="G1562" s="149"/>
      <c r="H1562" s="150"/>
      <c r="I1562" s="151"/>
      <c r="J1562" s="152"/>
      <c r="K1562" s="14"/>
      <c r="L1562" s="162" t="str">
        <f t="shared" si="373"/>
        <v/>
      </c>
      <c r="M1562" s="163" t="str">
        <f t="shared" si="374"/>
        <v/>
      </c>
      <c r="N1562" s="164" t="str">
        <f t="shared" si="377"/>
        <v/>
      </c>
      <c r="O1562" s="14"/>
      <c r="P1562" s="172" t="str">
        <f>IF(I1562='Intro &amp; Setup'!$AC$49, Schedule!$P$7, "")</f>
        <v/>
      </c>
      <c r="Q1562" s="14"/>
      <c r="S1562" s="12" t="str">
        <f t="shared" si="375"/>
        <v/>
      </c>
      <c r="U1562" s="22">
        <f>IF(I1562='Intro &amp; Setup'!$AC$49, AF1562, 0)</f>
        <v>0</v>
      </c>
      <c r="V1562" s="57" t="str">
        <f t="shared" si="376"/>
        <v/>
      </c>
      <c r="X1562" s="5" t="str">
        <f t="shared" si="382"/>
        <v/>
      </c>
      <c r="Y1562" s="6" t="str">
        <f t="shared" si="382"/>
        <v/>
      </c>
      <c r="Z1562" s="7" t="str">
        <f t="shared" si="382"/>
        <v/>
      </c>
      <c r="AA1562" s="6"/>
      <c r="AB1562" s="32" t="str">
        <f t="shared" ca="1" si="383"/>
        <v/>
      </c>
      <c r="AC1562" s="59" t="str">
        <f t="shared" ca="1" si="383"/>
        <v/>
      </c>
      <c r="AD1562" s="60" t="str">
        <f t="shared" ca="1" si="383"/>
        <v/>
      </c>
      <c r="AE1562" s="59"/>
      <c r="AF1562" s="22" t="str">
        <f>IF(AND(I1562="", J1562=""), "", IF(AND(J1562="", 'Intro &amp; Setup'!$K$42&gt;0), 'Intro &amp; Setup'!$K$42, J1562))</f>
        <v/>
      </c>
      <c r="AO1562" s="37" t="str">
        <f>IF(B1562="", "", IF(COUNTIF($B$9:B1561, B1562)&gt;0, "", B1562))</f>
        <v/>
      </c>
      <c r="AP1562" s="37" t="str">
        <f t="shared" si="378"/>
        <v/>
      </c>
      <c r="AQ1562" s="37">
        <v>1554</v>
      </c>
      <c r="AR1562" s="37" t="str">
        <f t="shared" si="379"/>
        <v/>
      </c>
      <c r="AT1562" s="37" t="str">
        <f t="shared" si="380"/>
        <v/>
      </c>
      <c r="AV1562" s="22" t="str">
        <f t="shared" si="381"/>
        <v/>
      </c>
    </row>
    <row r="1563" spans="1:48" x14ac:dyDescent="0.25">
      <c r="A1563" s="14"/>
      <c r="B1563" s="145"/>
      <c r="C1563" s="146"/>
      <c r="D1563" s="147"/>
      <c r="E1563" s="147"/>
      <c r="F1563" s="148"/>
      <c r="G1563" s="149"/>
      <c r="H1563" s="150"/>
      <c r="I1563" s="151"/>
      <c r="J1563" s="152"/>
      <c r="K1563" s="14"/>
      <c r="L1563" s="162" t="str">
        <f t="shared" si="373"/>
        <v/>
      </c>
      <c r="M1563" s="163" t="str">
        <f t="shared" si="374"/>
        <v/>
      </c>
      <c r="N1563" s="164" t="str">
        <f t="shared" si="377"/>
        <v/>
      </c>
      <c r="O1563" s="14"/>
      <c r="P1563" s="172" t="str">
        <f>IF(I1563='Intro &amp; Setup'!$AC$49, Schedule!$P$7, "")</f>
        <v/>
      </c>
      <c r="Q1563" s="14"/>
      <c r="S1563" s="12" t="str">
        <f t="shared" si="375"/>
        <v/>
      </c>
      <c r="U1563" s="22">
        <f>IF(I1563='Intro &amp; Setup'!$AC$49, AF1563, 0)</f>
        <v>0</v>
      </c>
      <c r="V1563" s="57" t="str">
        <f t="shared" si="376"/>
        <v/>
      </c>
      <c r="X1563" s="5" t="str">
        <f t="shared" si="382"/>
        <v/>
      </c>
      <c r="Y1563" s="6" t="str">
        <f t="shared" si="382"/>
        <v/>
      </c>
      <c r="Z1563" s="7" t="str">
        <f t="shared" si="382"/>
        <v/>
      </c>
      <c r="AA1563" s="6"/>
      <c r="AB1563" s="32" t="str">
        <f t="shared" ca="1" si="383"/>
        <v/>
      </c>
      <c r="AC1563" s="59" t="str">
        <f t="shared" ca="1" si="383"/>
        <v/>
      </c>
      <c r="AD1563" s="60" t="str">
        <f t="shared" ca="1" si="383"/>
        <v/>
      </c>
      <c r="AE1563" s="59"/>
      <c r="AF1563" s="22" t="str">
        <f>IF(AND(I1563="", J1563=""), "", IF(AND(J1563="", 'Intro &amp; Setup'!$K$42&gt;0), 'Intro &amp; Setup'!$K$42, J1563))</f>
        <v/>
      </c>
      <c r="AO1563" s="37" t="str">
        <f>IF(B1563="", "", IF(COUNTIF($B$9:B1562, B1563)&gt;0, "", B1563))</f>
        <v/>
      </c>
      <c r="AP1563" s="37" t="str">
        <f t="shared" si="378"/>
        <v/>
      </c>
      <c r="AQ1563" s="37">
        <v>1555</v>
      </c>
      <c r="AR1563" s="37" t="str">
        <f t="shared" si="379"/>
        <v/>
      </c>
      <c r="AT1563" s="37" t="str">
        <f t="shared" si="380"/>
        <v/>
      </c>
      <c r="AV1563" s="22" t="str">
        <f t="shared" si="381"/>
        <v/>
      </c>
    </row>
    <row r="1564" spans="1:48" x14ac:dyDescent="0.25">
      <c r="A1564" s="14"/>
      <c r="B1564" s="145"/>
      <c r="C1564" s="146"/>
      <c r="D1564" s="147"/>
      <c r="E1564" s="147"/>
      <c r="F1564" s="148"/>
      <c r="G1564" s="149"/>
      <c r="H1564" s="150"/>
      <c r="I1564" s="151"/>
      <c r="J1564" s="152"/>
      <c r="K1564" s="14"/>
      <c r="L1564" s="162" t="str">
        <f t="shared" si="373"/>
        <v/>
      </c>
      <c r="M1564" s="163" t="str">
        <f t="shared" si="374"/>
        <v/>
      </c>
      <c r="N1564" s="164" t="str">
        <f t="shared" si="377"/>
        <v/>
      </c>
      <c r="O1564" s="14"/>
      <c r="P1564" s="172" t="str">
        <f>IF(I1564='Intro &amp; Setup'!$AC$49, Schedule!$P$7, "")</f>
        <v/>
      </c>
      <c r="Q1564" s="14"/>
      <c r="S1564" s="12" t="str">
        <f t="shared" si="375"/>
        <v/>
      </c>
      <c r="U1564" s="22">
        <f>IF(I1564='Intro &amp; Setup'!$AC$49, AF1564, 0)</f>
        <v>0</v>
      </c>
      <c r="V1564" s="57" t="str">
        <f t="shared" si="376"/>
        <v/>
      </c>
      <c r="X1564" s="5" t="str">
        <f t="shared" si="382"/>
        <v/>
      </c>
      <c r="Y1564" s="6" t="str">
        <f t="shared" si="382"/>
        <v/>
      </c>
      <c r="Z1564" s="7" t="str">
        <f t="shared" si="382"/>
        <v/>
      </c>
      <c r="AA1564" s="6"/>
      <c r="AB1564" s="32" t="str">
        <f t="shared" ca="1" si="383"/>
        <v/>
      </c>
      <c r="AC1564" s="59" t="str">
        <f t="shared" ca="1" si="383"/>
        <v/>
      </c>
      <c r="AD1564" s="60" t="str">
        <f t="shared" ca="1" si="383"/>
        <v/>
      </c>
      <c r="AE1564" s="59"/>
      <c r="AF1564" s="22" t="str">
        <f>IF(AND(I1564="", J1564=""), "", IF(AND(J1564="", 'Intro &amp; Setup'!$K$42&gt;0), 'Intro &amp; Setup'!$K$42, J1564))</f>
        <v/>
      </c>
      <c r="AO1564" s="37" t="str">
        <f>IF(B1564="", "", IF(COUNTIF($B$9:B1563, B1564)&gt;0, "", B1564))</f>
        <v/>
      </c>
      <c r="AP1564" s="37" t="str">
        <f t="shared" si="378"/>
        <v/>
      </c>
      <c r="AQ1564" s="37">
        <v>1556</v>
      </c>
      <c r="AR1564" s="37" t="str">
        <f t="shared" si="379"/>
        <v/>
      </c>
      <c r="AT1564" s="37" t="str">
        <f t="shared" si="380"/>
        <v/>
      </c>
      <c r="AV1564" s="22" t="str">
        <f t="shared" si="381"/>
        <v/>
      </c>
    </row>
    <row r="1565" spans="1:48" x14ac:dyDescent="0.25">
      <c r="A1565" s="14"/>
      <c r="B1565" s="145"/>
      <c r="C1565" s="146"/>
      <c r="D1565" s="147"/>
      <c r="E1565" s="147"/>
      <c r="F1565" s="148"/>
      <c r="G1565" s="149"/>
      <c r="H1565" s="150"/>
      <c r="I1565" s="151"/>
      <c r="J1565" s="152"/>
      <c r="K1565" s="14"/>
      <c r="L1565" s="162" t="str">
        <f t="shared" si="373"/>
        <v/>
      </c>
      <c r="M1565" s="163" t="str">
        <f t="shared" si="374"/>
        <v/>
      </c>
      <c r="N1565" s="164" t="str">
        <f t="shared" si="377"/>
        <v/>
      </c>
      <c r="O1565" s="14"/>
      <c r="P1565" s="172" t="str">
        <f>IF(I1565='Intro &amp; Setup'!$AC$49, Schedule!$P$7, "")</f>
        <v/>
      </c>
      <c r="Q1565" s="14"/>
      <c r="S1565" s="12" t="str">
        <f t="shared" si="375"/>
        <v/>
      </c>
      <c r="U1565" s="22">
        <f>IF(I1565='Intro &amp; Setup'!$AC$49, AF1565, 0)</f>
        <v>0</v>
      </c>
      <c r="V1565" s="57" t="str">
        <f t="shared" si="376"/>
        <v/>
      </c>
      <c r="X1565" s="5" t="str">
        <f t="shared" si="382"/>
        <v/>
      </c>
      <c r="Y1565" s="6" t="str">
        <f t="shared" si="382"/>
        <v/>
      </c>
      <c r="Z1565" s="7" t="str">
        <f t="shared" si="382"/>
        <v/>
      </c>
      <c r="AA1565" s="6"/>
      <c r="AB1565" s="32" t="str">
        <f t="shared" ca="1" si="383"/>
        <v/>
      </c>
      <c r="AC1565" s="59" t="str">
        <f t="shared" ca="1" si="383"/>
        <v/>
      </c>
      <c r="AD1565" s="60" t="str">
        <f t="shared" ca="1" si="383"/>
        <v/>
      </c>
      <c r="AE1565" s="59"/>
      <c r="AF1565" s="22" t="str">
        <f>IF(AND(I1565="", J1565=""), "", IF(AND(J1565="", 'Intro &amp; Setup'!$K$42&gt;0), 'Intro &amp; Setup'!$K$42, J1565))</f>
        <v/>
      </c>
      <c r="AO1565" s="37" t="str">
        <f>IF(B1565="", "", IF(COUNTIF($B$9:B1564, B1565)&gt;0, "", B1565))</f>
        <v/>
      </c>
      <c r="AP1565" s="37" t="str">
        <f t="shared" si="378"/>
        <v/>
      </c>
      <c r="AQ1565" s="37">
        <v>1557</v>
      </c>
      <c r="AR1565" s="37" t="str">
        <f t="shared" si="379"/>
        <v/>
      </c>
      <c r="AT1565" s="37" t="str">
        <f t="shared" si="380"/>
        <v/>
      </c>
      <c r="AV1565" s="22" t="str">
        <f t="shared" si="381"/>
        <v/>
      </c>
    </row>
    <row r="1566" spans="1:48" x14ac:dyDescent="0.25">
      <c r="A1566" s="14"/>
      <c r="B1566" s="145"/>
      <c r="C1566" s="146"/>
      <c r="D1566" s="147"/>
      <c r="E1566" s="147"/>
      <c r="F1566" s="148"/>
      <c r="G1566" s="149"/>
      <c r="H1566" s="150"/>
      <c r="I1566" s="151"/>
      <c r="J1566" s="152"/>
      <c r="K1566" s="14"/>
      <c r="L1566" s="162" t="str">
        <f t="shared" si="373"/>
        <v/>
      </c>
      <c r="M1566" s="163" t="str">
        <f t="shared" si="374"/>
        <v/>
      </c>
      <c r="N1566" s="164" t="str">
        <f t="shared" si="377"/>
        <v/>
      </c>
      <c r="O1566" s="14"/>
      <c r="P1566" s="172" t="str">
        <f>IF(I1566='Intro &amp; Setup'!$AC$49, Schedule!$P$7, "")</f>
        <v/>
      </c>
      <c r="Q1566" s="14"/>
      <c r="S1566" s="12" t="str">
        <f t="shared" si="375"/>
        <v/>
      </c>
      <c r="U1566" s="22">
        <f>IF(I1566='Intro &amp; Setup'!$AC$49, AF1566, 0)</f>
        <v>0</v>
      </c>
      <c r="V1566" s="57" t="str">
        <f t="shared" si="376"/>
        <v/>
      </c>
      <c r="X1566" s="5" t="str">
        <f t="shared" si="382"/>
        <v/>
      </c>
      <c r="Y1566" s="6" t="str">
        <f t="shared" si="382"/>
        <v/>
      </c>
      <c r="Z1566" s="7" t="str">
        <f t="shared" si="382"/>
        <v/>
      </c>
      <c r="AA1566" s="6"/>
      <c r="AB1566" s="32" t="str">
        <f t="shared" ca="1" si="383"/>
        <v/>
      </c>
      <c r="AC1566" s="59" t="str">
        <f t="shared" ca="1" si="383"/>
        <v/>
      </c>
      <c r="AD1566" s="60" t="str">
        <f t="shared" ca="1" si="383"/>
        <v/>
      </c>
      <c r="AE1566" s="59"/>
      <c r="AF1566" s="22" t="str">
        <f>IF(AND(I1566="", J1566=""), "", IF(AND(J1566="", 'Intro &amp; Setup'!$K$42&gt;0), 'Intro &amp; Setup'!$K$42, J1566))</f>
        <v/>
      </c>
      <c r="AO1566" s="37" t="str">
        <f>IF(B1566="", "", IF(COUNTIF($B$9:B1565, B1566)&gt;0, "", B1566))</f>
        <v/>
      </c>
      <c r="AP1566" s="37" t="str">
        <f t="shared" si="378"/>
        <v/>
      </c>
      <c r="AQ1566" s="37">
        <v>1558</v>
      </c>
      <c r="AR1566" s="37" t="str">
        <f t="shared" si="379"/>
        <v/>
      </c>
      <c r="AT1566" s="37" t="str">
        <f t="shared" si="380"/>
        <v/>
      </c>
      <c r="AV1566" s="22" t="str">
        <f t="shared" si="381"/>
        <v/>
      </c>
    </row>
    <row r="1567" spans="1:48" x14ac:dyDescent="0.25">
      <c r="A1567" s="14"/>
      <c r="B1567" s="145"/>
      <c r="C1567" s="146"/>
      <c r="D1567" s="147"/>
      <c r="E1567" s="147"/>
      <c r="F1567" s="148"/>
      <c r="G1567" s="149"/>
      <c r="H1567" s="150"/>
      <c r="I1567" s="151"/>
      <c r="J1567" s="152"/>
      <c r="K1567" s="14"/>
      <c r="L1567" s="162" t="str">
        <f t="shared" si="373"/>
        <v/>
      </c>
      <c r="M1567" s="163" t="str">
        <f t="shared" si="374"/>
        <v/>
      </c>
      <c r="N1567" s="164" t="str">
        <f t="shared" si="377"/>
        <v/>
      </c>
      <c r="O1567" s="14"/>
      <c r="P1567" s="172" t="str">
        <f>IF(I1567='Intro &amp; Setup'!$AC$49, Schedule!$P$7, "")</f>
        <v/>
      </c>
      <c r="Q1567" s="14"/>
      <c r="S1567" s="12" t="str">
        <f t="shared" si="375"/>
        <v/>
      </c>
      <c r="U1567" s="22">
        <f>IF(I1567='Intro &amp; Setup'!$AC$49, AF1567, 0)</f>
        <v>0</v>
      </c>
      <c r="V1567" s="57" t="str">
        <f t="shared" si="376"/>
        <v/>
      </c>
      <c r="X1567" s="5" t="str">
        <f t="shared" si="382"/>
        <v/>
      </c>
      <c r="Y1567" s="6" t="str">
        <f t="shared" si="382"/>
        <v/>
      </c>
      <c r="Z1567" s="7" t="str">
        <f t="shared" si="382"/>
        <v/>
      </c>
      <c r="AA1567" s="6"/>
      <c r="AB1567" s="32" t="str">
        <f t="shared" ca="1" si="383"/>
        <v/>
      </c>
      <c r="AC1567" s="59" t="str">
        <f t="shared" ca="1" si="383"/>
        <v/>
      </c>
      <c r="AD1567" s="60" t="str">
        <f t="shared" ca="1" si="383"/>
        <v/>
      </c>
      <c r="AE1567" s="59"/>
      <c r="AF1567" s="22" t="str">
        <f>IF(AND(I1567="", J1567=""), "", IF(AND(J1567="", 'Intro &amp; Setup'!$K$42&gt;0), 'Intro &amp; Setup'!$K$42, J1567))</f>
        <v/>
      </c>
      <c r="AO1567" s="37" t="str">
        <f>IF(B1567="", "", IF(COUNTIF($B$9:B1566, B1567)&gt;0, "", B1567))</f>
        <v/>
      </c>
      <c r="AP1567" s="37" t="str">
        <f t="shared" si="378"/>
        <v/>
      </c>
      <c r="AQ1567" s="37">
        <v>1559</v>
      </c>
      <c r="AR1567" s="37" t="str">
        <f t="shared" si="379"/>
        <v/>
      </c>
      <c r="AT1567" s="37" t="str">
        <f t="shared" si="380"/>
        <v/>
      </c>
      <c r="AV1567" s="22" t="str">
        <f t="shared" si="381"/>
        <v/>
      </c>
    </row>
    <row r="1568" spans="1:48" x14ac:dyDescent="0.25">
      <c r="A1568" s="14"/>
      <c r="B1568" s="145"/>
      <c r="C1568" s="146"/>
      <c r="D1568" s="147"/>
      <c r="E1568" s="147"/>
      <c r="F1568" s="148"/>
      <c r="G1568" s="149"/>
      <c r="H1568" s="150"/>
      <c r="I1568" s="151"/>
      <c r="J1568" s="152"/>
      <c r="K1568" s="14"/>
      <c r="L1568" s="162" t="str">
        <f t="shared" si="373"/>
        <v/>
      </c>
      <c r="M1568" s="163" t="str">
        <f t="shared" si="374"/>
        <v/>
      </c>
      <c r="N1568" s="164" t="str">
        <f t="shared" si="377"/>
        <v/>
      </c>
      <c r="O1568" s="14"/>
      <c r="P1568" s="172" t="str">
        <f>IF(I1568='Intro &amp; Setup'!$AC$49, Schedule!$P$7, "")</f>
        <v/>
      </c>
      <c r="Q1568" s="14"/>
      <c r="S1568" s="12" t="str">
        <f t="shared" si="375"/>
        <v/>
      </c>
      <c r="U1568" s="22">
        <f>IF(I1568='Intro &amp; Setup'!$AC$49, AF1568, 0)</f>
        <v>0</v>
      </c>
      <c r="V1568" s="57" t="str">
        <f t="shared" si="376"/>
        <v/>
      </c>
      <c r="X1568" s="5" t="str">
        <f t="shared" si="382"/>
        <v/>
      </c>
      <c r="Y1568" s="6" t="str">
        <f t="shared" si="382"/>
        <v/>
      </c>
      <c r="Z1568" s="7" t="str">
        <f t="shared" si="382"/>
        <v/>
      </c>
      <c r="AA1568" s="6"/>
      <c r="AB1568" s="32" t="str">
        <f t="shared" ca="1" si="383"/>
        <v/>
      </c>
      <c r="AC1568" s="59" t="str">
        <f t="shared" ca="1" si="383"/>
        <v/>
      </c>
      <c r="AD1568" s="60" t="str">
        <f t="shared" ca="1" si="383"/>
        <v/>
      </c>
      <c r="AE1568" s="59"/>
      <c r="AF1568" s="22" t="str">
        <f>IF(AND(I1568="", J1568=""), "", IF(AND(J1568="", 'Intro &amp; Setup'!$K$42&gt;0), 'Intro &amp; Setup'!$K$42, J1568))</f>
        <v/>
      </c>
      <c r="AO1568" s="37" t="str">
        <f>IF(B1568="", "", IF(COUNTIF($B$9:B1567, B1568)&gt;0, "", B1568))</f>
        <v/>
      </c>
      <c r="AP1568" s="37" t="str">
        <f t="shared" si="378"/>
        <v/>
      </c>
      <c r="AQ1568" s="37">
        <v>1560</v>
      </c>
      <c r="AR1568" s="37" t="str">
        <f t="shared" si="379"/>
        <v/>
      </c>
      <c r="AT1568" s="37" t="str">
        <f t="shared" si="380"/>
        <v/>
      </c>
      <c r="AV1568" s="22" t="str">
        <f t="shared" si="381"/>
        <v/>
      </c>
    </row>
    <row r="1569" spans="1:48" x14ac:dyDescent="0.25">
      <c r="A1569" s="14"/>
      <c r="B1569" s="145"/>
      <c r="C1569" s="146"/>
      <c r="D1569" s="147"/>
      <c r="E1569" s="147"/>
      <c r="F1569" s="148"/>
      <c r="G1569" s="149"/>
      <c r="H1569" s="150"/>
      <c r="I1569" s="151"/>
      <c r="J1569" s="152"/>
      <c r="K1569" s="14"/>
      <c r="L1569" s="162" t="str">
        <f t="shared" si="373"/>
        <v/>
      </c>
      <c r="M1569" s="163" t="str">
        <f t="shared" si="374"/>
        <v/>
      </c>
      <c r="N1569" s="164" t="str">
        <f t="shared" si="377"/>
        <v/>
      </c>
      <c r="O1569" s="14"/>
      <c r="P1569" s="172" t="str">
        <f>IF(I1569='Intro &amp; Setup'!$AC$49, Schedule!$P$7, "")</f>
        <v/>
      </c>
      <c r="Q1569" s="14"/>
      <c r="S1569" s="12" t="str">
        <f t="shared" si="375"/>
        <v/>
      </c>
      <c r="U1569" s="22">
        <f>IF(I1569='Intro &amp; Setup'!$AC$49, AF1569, 0)</f>
        <v>0</v>
      </c>
      <c r="V1569" s="57" t="str">
        <f t="shared" si="376"/>
        <v/>
      </c>
      <c r="X1569" s="5" t="str">
        <f t="shared" ref="X1569:Z1588" si="384">IF($I1569="", "", IF($S1569=X$8, $I1569, ""))</f>
        <v/>
      </c>
      <c r="Y1569" s="6" t="str">
        <f t="shared" si="384"/>
        <v/>
      </c>
      <c r="Z1569" s="7" t="str">
        <f t="shared" si="384"/>
        <v/>
      </c>
      <c r="AA1569" s="6"/>
      <c r="AB1569" s="32" t="str">
        <f t="shared" ref="AB1569:AD1588" ca="1" si="385">IF($S1569=AB$8, $AF1569, "")</f>
        <v/>
      </c>
      <c r="AC1569" s="59" t="str">
        <f t="shared" ca="1" si="385"/>
        <v/>
      </c>
      <c r="AD1569" s="60" t="str">
        <f t="shared" ca="1" si="385"/>
        <v/>
      </c>
      <c r="AE1569" s="59"/>
      <c r="AF1569" s="22" t="str">
        <f>IF(AND(I1569="", J1569=""), "", IF(AND(J1569="", 'Intro &amp; Setup'!$K$42&gt;0), 'Intro &amp; Setup'!$K$42, J1569))</f>
        <v/>
      </c>
      <c r="AO1569" s="37" t="str">
        <f>IF(B1569="", "", IF(COUNTIF($B$9:B1568, B1569)&gt;0, "", B1569))</f>
        <v/>
      </c>
      <c r="AP1569" s="37" t="str">
        <f t="shared" si="378"/>
        <v/>
      </c>
      <c r="AQ1569" s="37">
        <v>1561</v>
      </c>
      <c r="AR1569" s="37" t="str">
        <f t="shared" si="379"/>
        <v/>
      </c>
      <c r="AT1569" s="37" t="str">
        <f t="shared" si="380"/>
        <v/>
      </c>
      <c r="AV1569" s="22" t="str">
        <f t="shared" si="381"/>
        <v/>
      </c>
    </row>
    <row r="1570" spans="1:48" x14ac:dyDescent="0.25">
      <c r="A1570" s="14"/>
      <c r="B1570" s="145"/>
      <c r="C1570" s="146"/>
      <c r="D1570" s="147"/>
      <c r="E1570" s="147"/>
      <c r="F1570" s="148"/>
      <c r="G1570" s="149"/>
      <c r="H1570" s="150"/>
      <c r="I1570" s="151"/>
      <c r="J1570" s="152"/>
      <c r="K1570" s="14"/>
      <c r="L1570" s="162" t="str">
        <f t="shared" si="373"/>
        <v/>
      </c>
      <c r="M1570" s="163" t="str">
        <f t="shared" si="374"/>
        <v/>
      </c>
      <c r="N1570" s="164" t="str">
        <f t="shared" si="377"/>
        <v/>
      </c>
      <c r="O1570" s="14"/>
      <c r="P1570" s="172" t="str">
        <f>IF(I1570='Intro &amp; Setup'!$AC$49, Schedule!$P$7, "")</f>
        <v/>
      </c>
      <c r="Q1570" s="14"/>
      <c r="S1570" s="12" t="str">
        <f t="shared" si="375"/>
        <v/>
      </c>
      <c r="U1570" s="22">
        <f>IF(I1570='Intro &amp; Setup'!$AC$49, AF1570, 0)</f>
        <v>0</v>
      </c>
      <c r="V1570" s="57" t="str">
        <f t="shared" si="376"/>
        <v/>
      </c>
      <c r="X1570" s="5" t="str">
        <f t="shared" si="384"/>
        <v/>
      </c>
      <c r="Y1570" s="6" t="str">
        <f t="shared" si="384"/>
        <v/>
      </c>
      <c r="Z1570" s="7" t="str">
        <f t="shared" si="384"/>
        <v/>
      </c>
      <c r="AA1570" s="6"/>
      <c r="AB1570" s="32" t="str">
        <f t="shared" ca="1" si="385"/>
        <v/>
      </c>
      <c r="AC1570" s="59" t="str">
        <f t="shared" ca="1" si="385"/>
        <v/>
      </c>
      <c r="AD1570" s="60" t="str">
        <f t="shared" ca="1" si="385"/>
        <v/>
      </c>
      <c r="AE1570" s="59"/>
      <c r="AF1570" s="22" t="str">
        <f>IF(AND(I1570="", J1570=""), "", IF(AND(J1570="", 'Intro &amp; Setup'!$K$42&gt;0), 'Intro &amp; Setup'!$K$42, J1570))</f>
        <v/>
      </c>
      <c r="AO1570" s="37" t="str">
        <f>IF(B1570="", "", IF(COUNTIF($B$9:B1569, B1570)&gt;0, "", B1570))</f>
        <v/>
      </c>
      <c r="AP1570" s="37" t="str">
        <f t="shared" si="378"/>
        <v/>
      </c>
      <c r="AQ1570" s="37">
        <v>1562</v>
      </c>
      <c r="AR1570" s="37" t="str">
        <f t="shared" si="379"/>
        <v/>
      </c>
      <c r="AT1570" s="37" t="str">
        <f t="shared" si="380"/>
        <v/>
      </c>
      <c r="AV1570" s="22" t="str">
        <f t="shared" si="381"/>
        <v/>
      </c>
    </row>
    <row r="1571" spans="1:48" x14ac:dyDescent="0.25">
      <c r="A1571" s="14"/>
      <c r="B1571" s="145"/>
      <c r="C1571" s="146"/>
      <c r="D1571" s="147"/>
      <c r="E1571" s="147"/>
      <c r="F1571" s="148"/>
      <c r="G1571" s="149"/>
      <c r="H1571" s="150"/>
      <c r="I1571" s="151"/>
      <c r="J1571" s="152"/>
      <c r="K1571" s="14"/>
      <c r="L1571" s="162" t="str">
        <f t="shared" si="373"/>
        <v/>
      </c>
      <c r="M1571" s="163" t="str">
        <f t="shared" si="374"/>
        <v/>
      </c>
      <c r="N1571" s="164" t="str">
        <f t="shared" si="377"/>
        <v/>
      </c>
      <c r="O1571" s="14"/>
      <c r="P1571" s="172" t="str">
        <f>IF(I1571='Intro &amp; Setup'!$AC$49, Schedule!$P$7, "")</f>
        <v/>
      </c>
      <c r="Q1571" s="14"/>
      <c r="S1571" s="12" t="str">
        <f t="shared" si="375"/>
        <v/>
      </c>
      <c r="U1571" s="22">
        <f>IF(I1571='Intro &amp; Setup'!$AC$49, AF1571, 0)</f>
        <v>0</v>
      </c>
      <c r="V1571" s="57" t="str">
        <f t="shared" si="376"/>
        <v/>
      </c>
      <c r="X1571" s="5" t="str">
        <f t="shared" si="384"/>
        <v/>
      </c>
      <c r="Y1571" s="6" t="str">
        <f t="shared" si="384"/>
        <v/>
      </c>
      <c r="Z1571" s="7" t="str">
        <f t="shared" si="384"/>
        <v/>
      </c>
      <c r="AA1571" s="6"/>
      <c r="AB1571" s="32" t="str">
        <f t="shared" ca="1" si="385"/>
        <v/>
      </c>
      <c r="AC1571" s="59" t="str">
        <f t="shared" ca="1" si="385"/>
        <v/>
      </c>
      <c r="AD1571" s="60" t="str">
        <f t="shared" ca="1" si="385"/>
        <v/>
      </c>
      <c r="AE1571" s="59"/>
      <c r="AF1571" s="22" t="str">
        <f>IF(AND(I1571="", J1571=""), "", IF(AND(J1571="", 'Intro &amp; Setup'!$K$42&gt;0), 'Intro &amp; Setup'!$K$42, J1571))</f>
        <v/>
      </c>
      <c r="AO1571" s="37" t="str">
        <f>IF(B1571="", "", IF(COUNTIF($B$9:B1570, B1571)&gt;0, "", B1571))</f>
        <v/>
      </c>
      <c r="AP1571" s="37" t="str">
        <f t="shared" si="378"/>
        <v/>
      </c>
      <c r="AQ1571" s="37">
        <v>1563</v>
      </c>
      <c r="AR1571" s="37" t="str">
        <f t="shared" si="379"/>
        <v/>
      </c>
      <c r="AT1571" s="37" t="str">
        <f t="shared" si="380"/>
        <v/>
      </c>
      <c r="AV1571" s="22" t="str">
        <f t="shared" si="381"/>
        <v/>
      </c>
    </row>
    <row r="1572" spans="1:48" x14ac:dyDescent="0.25">
      <c r="A1572" s="14"/>
      <c r="B1572" s="145"/>
      <c r="C1572" s="146"/>
      <c r="D1572" s="147"/>
      <c r="E1572" s="147"/>
      <c r="F1572" s="148"/>
      <c r="G1572" s="149"/>
      <c r="H1572" s="150"/>
      <c r="I1572" s="151"/>
      <c r="J1572" s="152"/>
      <c r="K1572" s="14"/>
      <c r="L1572" s="162" t="str">
        <f t="shared" si="373"/>
        <v/>
      </c>
      <c r="M1572" s="163" t="str">
        <f t="shared" si="374"/>
        <v/>
      </c>
      <c r="N1572" s="164" t="str">
        <f t="shared" si="377"/>
        <v/>
      </c>
      <c r="O1572" s="14"/>
      <c r="P1572" s="172" t="str">
        <f>IF(I1572='Intro &amp; Setup'!$AC$49, Schedule!$P$7, "")</f>
        <v/>
      </c>
      <c r="Q1572" s="14"/>
      <c r="S1572" s="12" t="str">
        <f t="shared" si="375"/>
        <v/>
      </c>
      <c r="U1572" s="22">
        <f>IF(I1572='Intro &amp; Setup'!$AC$49, AF1572, 0)</f>
        <v>0</v>
      </c>
      <c r="V1572" s="57" t="str">
        <f t="shared" si="376"/>
        <v/>
      </c>
      <c r="X1572" s="5" t="str">
        <f t="shared" si="384"/>
        <v/>
      </c>
      <c r="Y1572" s="6" t="str">
        <f t="shared" si="384"/>
        <v/>
      </c>
      <c r="Z1572" s="7" t="str">
        <f t="shared" si="384"/>
        <v/>
      </c>
      <c r="AA1572" s="6"/>
      <c r="AB1572" s="32" t="str">
        <f t="shared" ca="1" si="385"/>
        <v/>
      </c>
      <c r="AC1572" s="59" t="str">
        <f t="shared" ca="1" si="385"/>
        <v/>
      </c>
      <c r="AD1572" s="60" t="str">
        <f t="shared" ca="1" si="385"/>
        <v/>
      </c>
      <c r="AE1572" s="59"/>
      <c r="AF1572" s="22" t="str">
        <f>IF(AND(I1572="", J1572=""), "", IF(AND(J1572="", 'Intro &amp; Setup'!$K$42&gt;0), 'Intro &amp; Setup'!$K$42, J1572))</f>
        <v/>
      </c>
      <c r="AO1572" s="37" t="str">
        <f>IF(B1572="", "", IF(COUNTIF($B$9:B1571, B1572)&gt;0, "", B1572))</f>
        <v/>
      </c>
      <c r="AP1572" s="37" t="str">
        <f t="shared" si="378"/>
        <v/>
      </c>
      <c r="AQ1572" s="37">
        <v>1564</v>
      </c>
      <c r="AR1572" s="37" t="str">
        <f t="shared" si="379"/>
        <v/>
      </c>
      <c r="AT1572" s="37" t="str">
        <f t="shared" si="380"/>
        <v/>
      </c>
      <c r="AV1572" s="22" t="str">
        <f t="shared" si="381"/>
        <v/>
      </c>
    </row>
    <row r="1573" spans="1:48" x14ac:dyDescent="0.25">
      <c r="A1573" s="14"/>
      <c r="B1573" s="145"/>
      <c r="C1573" s="146"/>
      <c r="D1573" s="147"/>
      <c r="E1573" s="147"/>
      <c r="F1573" s="148"/>
      <c r="G1573" s="149"/>
      <c r="H1573" s="150"/>
      <c r="I1573" s="151"/>
      <c r="J1573" s="152"/>
      <c r="K1573" s="14"/>
      <c r="L1573" s="162" t="str">
        <f t="shared" si="373"/>
        <v/>
      </c>
      <c r="M1573" s="163" t="str">
        <f t="shared" si="374"/>
        <v/>
      </c>
      <c r="N1573" s="164" t="str">
        <f t="shared" si="377"/>
        <v/>
      </c>
      <c r="O1573" s="14"/>
      <c r="P1573" s="172" t="str">
        <f>IF(I1573='Intro &amp; Setup'!$AC$49, Schedule!$P$7, "")</f>
        <v/>
      </c>
      <c r="Q1573" s="14"/>
      <c r="S1573" s="12" t="str">
        <f t="shared" si="375"/>
        <v/>
      </c>
      <c r="U1573" s="22">
        <f>IF(I1573='Intro &amp; Setup'!$AC$49, AF1573, 0)</f>
        <v>0</v>
      </c>
      <c r="V1573" s="57" t="str">
        <f t="shared" si="376"/>
        <v/>
      </c>
      <c r="X1573" s="5" t="str">
        <f t="shared" si="384"/>
        <v/>
      </c>
      <c r="Y1573" s="6" t="str">
        <f t="shared" si="384"/>
        <v/>
      </c>
      <c r="Z1573" s="7" t="str">
        <f t="shared" si="384"/>
        <v/>
      </c>
      <c r="AA1573" s="6"/>
      <c r="AB1573" s="32" t="str">
        <f t="shared" ca="1" si="385"/>
        <v/>
      </c>
      <c r="AC1573" s="59" t="str">
        <f t="shared" ca="1" si="385"/>
        <v/>
      </c>
      <c r="AD1573" s="60" t="str">
        <f t="shared" ca="1" si="385"/>
        <v/>
      </c>
      <c r="AE1573" s="59"/>
      <c r="AF1573" s="22" t="str">
        <f>IF(AND(I1573="", J1573=""), "", IF(AND(J1573="", 'Intro &amp; Setup'!$K$42&gt;0), 'Intro &amp; Setup'!$K$42, J1573))</f>
        <v/>
      </c>
      <c r="AO1573" s="37" t="str">
        <f>IF(B1573="", "", IF(COUNTIF($B$9:B1572, B1573)&gt;0, "", B1573))</f>
        <v/>
      </c>
      <c r="AP1573" s="37" t="str">
        <f t="shared" si="378"/>
        <v/>
      </c>
      <c r="AQ1573" s="37">
        <v>1565</v>
      </c>
      <c r="AR1573" s="37" t="str">
        <f t="shared" si="379"/>
        <v/>
      </c>
      <c r="AT1573" s="37" t="str">
        <f t="shared" si="380"/>
        <v/>
      </c>
      <c r="AV1573" s="22" t="str">
        <f t="shared" si="381"/>
        <v/>
      </c>
    </row>
    <row r="1574" spans="1:48" x14ac:dyDescent="0.25">
      <c r="A1574" s="14"/>
      <c r="B1574" s="145"/>
      <c r="C1574" s="146"/>
      <c r="D1574" s="147"/>
      <c r="E1574" s="147"/>
      <c r="F1574" s="148"/>
      <c r="G1574" s="149"/>
      <c r="H1574" s="150"/>
      <c r="I1574" s="151"/>
      <c r="J1574" s="152"/>
      <c r="K1574" s="14"/>
      <c r="L1574" s="162" t="str">
        <f t="shared" si="373"/>
        <v/>
      </c>
      <c r="M1574" s="163" t="str">
        <f t="shared" si="374"/>
        <v/>
      </c>
      <c r="N1574" s="164" t="str">
        <f t="shared" si="377"/>
        <v/>
      </c>
      <c r="O1574" s="14"/>
      <c r="P1574" s="172" t="str">
        <f>IF(I1574='Intro &amp; Setup'!$AC$49, Schedule!$P$7, "")</f>
        <v/>
      </c>
      <c r="Q1574" s="14"/>
      <c r="S1574" s="12" t="str">
        <f t="shared" si="375"/>
        <v/>
      </c>
      <c r="U1574" s="22">
        <f>IF(I1574='Intro &amp; Setup'!$AC$49, AF1574, 0)</f>
        <v>0</v>
      </c>
      <c r="V1574" s="57" t="str">
        <f t="shared" si="376"/>
        <v/>
      </c>
      <c r="X1574" s="5" t="str">
        <f t="shared" si="384"/>
        <v/>
      </c>
      <c r="Y1574" s="6" t="str">
        <f t="shared" si="384"/>
        <v/>
      </c>
      <c r="Z1574" s="7" t="str">
        <f t="shared" si="384"/>
        <v/>
      </c>
      <c r="AA1574" s="6"/>
      <c r="AB1574" s="32" t="str">
        <f t="shared" ca="1" si="385"/>
        <v/>
      </c>
      <c r="AC1574" s="59" t="str">
        <f t="shared" ca="1" si="385"/>
        <v/>
      </c>
      <c r="AD1574" s="60" t="str">
        <f t="shared" ca="1" si="385"/>
        <v/>
      </c>
      <c r="AE1574" s="59"/>
      <c r="AF1574" s="22" t="str">
        <f>IF(AND(I1574="", J1574=""), "", IF(AND(J1574="", 'Intro &amp; Setup'!$K$42&gt;0), 'Intro &amp; Setup'!$K$42, J1574))</f>
        <v/>
      </c>
      <c r="AO1574" s="37" t="str">
        <f>IF(B1574="", "", IF(COUNTIF($B$9:B1573, B1574)&gt;0, "", B1574))</f>
        <v/>
      </c>
      <c r="AP1574" s="37" t="str">
        <f t="shared" si="378"/>
        <v/>
      </c>
      <c r="AQ1574" s="37">
        <v>1566</v>
      </c>
      <c r="AR1574" s="37" t="str">
        <f t="shared" si="379"/>
        <v/>
      </c>
      <c r="AT1574" s="37" t="str">
        <f t="shared" si="380"/>
        <v/>
      </c>
      <c r="AV1574" s="22" t="str">
        <f t="shared" si="381"/>
        <v/>
      </c>
    </row>
    <row r="1575" spans="1:48" x14ac:dyDescent="0.25">
      <c r="A1575" s="14"/>
      <c r="B1575" s="145"/>
      <c r="C1575" s="146"/>
      <c r="D1575" s="147"/>
      <c r="E1575" s="147"/>
      <c r="F1575" s="148"/>
      <c r="G1575" s="149"/>
      <c r="H1575" s="150"/>
      <c r="I1575" s="151"/>
      <c r="J1575" s="152"/>
      <c r="K1575" s="14"/>
      <c r="L1575" s="162" t="str">
        <f t="shared" si="373"/>
        <v/>
      </c>
      <c r="M1575" s="163" t="str">
        <f t="shared" si="374"/>
        <v/>
      </c>
      <c r="N1575" s="164" t="str">
        <f t="shared" si="377"/>
        <v/>
      </c>
      <c r="O1575" s="14"/>
      <c r="P1575" s="172" t="str">
        <f>IF(I1575='Intro &amp; Setup'!$AC$49, Schedule!$P$7, "")</f>
        <v/>
      </c>
      <c r="Q1575" s="14"/>
      <c r="S1575" s="12" t="str">
        <f t="shared" si="375"/>
        <v/>
      </c>
      <c r="U1575" s="22">
        <f>IF(I1575='Intro &amp; Setup'!$AC$49, AF1575, 0)</f>
        <v>0</v>
      </c>
      <c r="V1575" s="57" t="str">
        <f t="shared" si="376"/>
        <v/>
      </c>
      <c r="X1575" s="5" t="str">
        <f t="shared" si="384"/>
        <v/>
      </c>
      <c r="Y1575" s="6" t="str">
        <f t="shared" si="384"/>
        <v/>
      </c>
      <c r="Z1575" s="7" t="str">
        <f t="shared" si="384"/>
        <v/>
      </c>
      <c r="AA1575" s="6"/>
      <c r="AB1575" s="32" t="str">
        <f t="shared" ca="1" si="385"/>
        <v/>
      </c>
      <c r="AC1575" s="59" t="str">
        <f t="shared" ca="1" si="385"/>
        <v/>
      </c>
      <c r="AD1575" s="60" t="str">
        <f t="shared" ca="1" si="385"/>
        <v/>
      </c>
      <c r="AE1575" s="59"/>
      <c r="AF1575" s="22" t="str">
        <f>IF(AND(I1575="", J1575=""), "", IF(AND(J1575="", 'Intro &amp; Setup'!$K$42&gt;0), 'Intro &amp; Setup'!$K$42, J1575))</f>
        <v/>
      </c>
      <c r="AO1575" s="37" t="str">
        <f>IF(B1575="", "", IF(COUNTIF($B$9:B1574, B1575)&gt;0, "", B1575))</f>
        <v/>
      </c>
      <c r="AP1575" s="37" t="str">
        <f t="shared" si="378"/>
        <v/>
      </c>
      <c r="AQ1575" s="37">
        <v>1567</v>
      </c>
      <c r="AR1575" s="37" t="str">
        <f t="shared" si="379"/>
        <v/>
      </c>
      <c r="AT1575" s="37" t="str">
        <f t="shared" si="380"/>
        <v/>
      </c>
      <c r="AV1575" s="22" t="str">
        <f t="shared" si="381"/>
        <v/>
      </c>
    </row>
    <row r="1576" spans="1:48" x14ac:dyDescent="0.25">
      <c r="A1576" s="14"/>
      <c r="B1576" s="145"/>
      <c r="C1576" s="146"/>
      <c r="D1576" s="147"/>
      <c r="E1576" s="147"/>
      <c r="F1576" s="148"/>
      <c r="G1576" s="149"/>
      <c r="H1576" s="150"/>
      <c r="I1576" s="151"/>
      <c r="J1576" s="152"/>
      <c r="K1576" s="14"/>
      <c r="L1576" s="162" t="str">
        <f t="shared" si="373"/>
        <v/>
      </c>
      <c r="M1576" s="163" t="str">
        <f t="shared" si="374"/>
        <v/>
      </c>
      <c r="N1576" s="164" t="str">
        <f t="shared" si="377"/>
        <v/>
      </c>
      <c r="O1576" s="14"/>
      <c r="P1576" s="172" t="str">
        <f>IF(I1576='Intro &amp; Setup'!$AC$49, Schedule!$P$7, "")</f>
        <v/>
      </c>
      <c r="Q1576" s="14"/>
      <c r="S1576" s="12" t="str">
        <f t="shared" si="375"/>
        <v/>
      </c>
      <c r="U1576" s="22">
        <f>IF(I1576='Intro &amp; Setup'!$AC$49, AF1576, 0)</f>
        <v>0</v>
      </c>
      <c r="V1576" s="57" t="str">
        <f t="shared" si="376"/>
        <v/>
      </c>
      <c r="X1576" s="5" t="str">
        <f t="shared" si="384"/>
        <v/>
      </c>
      <c r="Y1576" s="6" t="str">
        <f t="shared" si="384"/>
        <v/>
      </c>
      <c r="Z1576" s="7" t="str">
        <f t="shared" si="384"/>
        <v/>
      </c>
      <c r="AA1576" s="6"/>
      <c r="AB1576" s="32" t="str">
        <f t="shared" ca="1" si="385"/>
        <v/>
      </c>
      <c r="AC1576" s="59" t="str">
        <f t="shared" ca="1" si="385"/>
        <v/>
      </c>
      <c r="AD1576" s="60" t="str">
        <f t="shared" ca="1" si="385"/>
        <v/>
      </c>
      <c r="AE1576" s="59"/>
      <c r="AF1576" s="22" t="str">
        <f>IF(AND(I1576="", J1576=""), "", IF(AND(J1576="", 'Intro &amp; Setup'!$K$42&gt;0), 'Intro &amp; Setup'!$K$42, J1576))</f>
        <v/>
      </c>
      <c r="AO1576" s="37" t="str">
        <f>IF(B1576="", "", IF(COUNTIF($B$9:B1575, B1576)&gt;0, "", B1576))</f>
        <v/>
      </c>
      <c r="AP1576" s="37" t="str">
        <f t="shared" si="378"/>
        <v/>
      </c>
      <c r="AQ1576" s="37">
        <v>1568</v>
      </c>
      <c r="AR1576" s="37" t="str">
        <f t="shared" si="379"/>
        <v/>
      </c>
      <c r="AT1576" s="37" t="str">
        <f t="shared" si="380"/>
        <v/>
      </c>
      <c r="AV1576" s="22" t="str">
        <f t="shared" si="381"/>
        <v/>
      </c>
    </row>
    <row r="1577" spans="1:48" x14ac:dyDescent="0.25">
      <c r="A1577" s="14"/>
      <c r="B1577" s="145"/>
      <c r="C1577" s="146"/>
      <c r="D1577" s="147"/>
      <c r="E1577" s="147"/>
      <c r="F1577" s="148"/>
      <c r="G1577" s="149"/>
      <c r="H1577" s="150"/>
      <c r="I1577" s="151"/>
      <c r="J1577" s="152"/>
      <c r="K1577" s="14"/>
      <c r="L1577" s="162" t="str">
        <f t="shared" si="373"/>
        <v/>
      </c>
      <c r="M1577" s="163" t="str">
        <f t="shared" si="374"/>
        <v/>
      </c>
      <c r="N1577" s="164" t="str">
        <f t="shared" si="377"/>
        <v/>
      </c>
      <c r="O1577" s="14"/>
      <c r="P1577" s="172" t="str">
        <f>IF(I1577='Intro &amp; Setup'!$AC$49, Schedule!$P$7, "")</f>
        <v/>
      </c>
      <c r="Q1577" s="14"/>
      <c r="S1577" s="12" t="str">
        <f t="shared" si="375"/>
        <v/>
      </c>
      <c r="U1577" s="22">
        <f>IF(I1577='Intro &amp; Setup'!$AC$49, AF1577, 0)</f>
        <v>0</v>
      </c>
      <c r="V1577" s="57" t="str">
        <f t="shared" si="376"/>
        <v/>
      </c>
      <c r="X1577" s="5" t="str">
        <f t="shared" si="384"/>
        <v/>
      </c>
      <c r="Y1577" s="6" t="str">
        <f t="shared" si="384"/>
        <v/>
      </c>
      <c r="Z1577" s="7" t="str">
        <f t="shared" si="384"/>
        <v/>
      </c>
      <c r="AA1577" s="6"/>
      <c r="AB1577" s="32" t="str">
        <f t="shared" ca="1" si="385"/>
        <v/>
      </c>
      <c r="AC1577" s="59" t="str">
        <f t="shared" ca="1" si="385"/>
        <v/>
      </c>
      <c r="AD1577" s="60" t="str">
        <f t="shared" ca="1" si="385"/>
        <v/>
      </c>
      <c r="AE1577" s="59"/>
      <c r="AF1577" s="22" t="str">
        <f>IF(AND(I1577="", J1577=""), "", IF(AND(J1577="", 'Intro &amp; Setup'!$K$42&gt;0), 'Intro &amp; Setup'!$K$42, J1577))</f>
        <v/>
      </c>
      <c r="AO1577" s="37" t="str">
        <f>IF(B1577="", "", IF(COUNTIF($B$9:B1576, B1577)&gt;0, "", B1577))</f>
        <v/>
      </c>
      <c r="AP1577" s="37" t="str">
        <f t="shared" si="378"/>
        <v/>
      </c>
      <c r="AQ1577" s="37">
        <v>1569</v>
      </c>
      <c r="AR1577" s="37" t="str">
        <f t="shared" si="379"/>
        <v/>
      </c>
      <c r="AT1577" s="37" t="str">
        <f t="shared" si="380"/>
        <v/>
      </c>
      <c r="AV1577" s="22" t="str">
        <f t="shared" si="381"/>
        <v/>
      </c>
    </row>
    <row r="1578" spans="1:48" x14ac:dyDescent="0.25">
      <c r="A1578" s="14"/>
      <c r="B1578" s="145"/>
      <c r="C1578" s="146"/>
      <c r="D1578" s="147"/>
      <c r="E1578" s="147"/>
      <c r="F1578" s="148"/>
      <c r="G1578" s="149"/>
      <c r="H1578" s="150"/>
      <c r="I1578" s="151"/>
      <c r="J1578" s="152"/>
      <c r="K1578" s="14"/>
      <c r="L1578" s="162" t="str">
        <f t="shared" si="373"/>
        <v/>
      </c>
      <c r="M1578" s="163" t="str">
        <f t="shared" si="374"/>
        <v/>
      </c>
      <c r="N1578" s="164" t="str">
        <f t="shared" si="377"/>
        <v/>
      </c>
      <c r="O1578" s="14"/>
      <c r="P1578" s="172" t="str">
        <f>IF(I1578='Intro &amp; Setup'!$AC$49, Schedule!$P$7, "")</f>
        <v/>
      </c>
      <c r="Q1578" s="14"/>
      <c r="S1578" s="12" t="str">
        <f t="shared" si="375"/>
        <v/>
      </c>
      <c r="U1578" s="22">
        <f>IF(I1578='Intro &amp; Setup'!$AC$49, AF1578, 0)</f>
        <v>0</v>
      </c>
      <c r="V1578" s="57" t="str">
        <f t="shared" si="376"/>
        <v/>
      </c>
      <c r="X1578" s="5" t="str">
        <f t="shared" si="384"/>
        <v/>
      </c>
      <c r="Y1578" s="6" t="str">
        <f t="shared" si="384"/>
        <v/>
      </c>
      <c r="Z1578" s="7" t="str">
        <f t="shared" si="384"/>
        <v/>
      </c>
      <c r="AA1578" s="6"/>
      <c r="AB1578" s="32" t="str">
        <f t="shared" ca="1" si="385"/>
        <v/>
      </c>
      <c r="AC1578" s="59" t="str">
        <f t="shared" ca="1" si="385"/>
        <v/>
      </c>
      <c r="AD1578" s="60" t="str">
        <f t="shared" ca="1" si="385"/>
        <v/>
      </c>
      <c r="AE1578" s="59"/>
      <c r="AF1578" s="22" t="str">
        <f>IF(AND(I1578="", J1578=""), "", IF(AND(J1578="", 'Intro &amp; Setup'!$K$42&gt;0), 'Intro &amp; Setup'!$K$42, J1578))</f>
        <v/>
      </c>
      <c r="AO1578" s="37" t="str">
        <f>IF(B1578="", "", IF(COUNTIF($B$9:B1577, B1578)&gt;0, "", B1578))</f>
        <v/>
      </c>
      <c r="AP1578" s="37" t="str">
        <f t="shared" si="378"/>
        <v/>
      </c>
      <c r="AQ1578" s="37">
        <v>1570</v>
      </c>
      <c r="AR1578" s="37" t="str">
        <f t="shared" si="379"/>
        <v/>
      </c>
      <c r="AT1578" s="37" t="str">
        <f t="shared" si="380"/>
        <v/>
      </c>
      <c r="AV1578" s="22" t="str">
        <f t="shared" si="381"/>
        <v/>
      </c>
    </row>
    <row r="1579" spans="1:48" x14ac:dyDescent="0.25">
      <c r="A1579" s="14"/>
      <c r="B1579" s="145"/>
      <c r="C1579" s="146"/>
      <c r="D1579" s="147"/>
      <c r="E1579" s="147"/>
      <c r="F1579" s="148"/>
      <c r="G1579" s="149"/>
      <c r="H1579" s="150"/>
      <c r="I1579" s="151"/>
      <c r="J1579" s="152"/>
      <c r="K1579" s="14"/>
      <c r="L1579" s="162" t="str">
        <f t="shared" si="373"/>
        <v/>
      </c>
      <c r="M1579" s="163" t="str">
        <f t="shared" si="374"/>
        <v/>
      </c>
      <c r="N1579" s="164" t="str">
        <f t="shared" si="377"/>
        <v/>
      </c>
      <c r="O1579" s="14"/>
      <c r="P1579" s="172" t="str">
        <f>IF(I1579='Intro &amp; Setup'!$AC$49, Schedule!$P$7, "")</f>
        <v/>
      </c>
      <c r="Q1579" s="14"/>
      <c r="S1579" s="12" t="str">
        <f t="shared" si="375"/>
        <v/>
      </c>
      <c r="U1579" s="22">
        <f>IF(I1579='Intro &amp; Setup'!$AC$49, AF1579, 0)</f>
        <v>0</v>
      </c>
      <c r="V1579" s="57" t="str">
        <f t="shared" si="376"/>
        <v/>
      </c>
      <c r="X1579" s="5" t="str">
        <f t="shared" si="384"/>
        <v/>
      </c>
      <c r="Y1579" s="6" t="str">
        <f t="shared" si="384"/>
        <v/>
      </c>
      <c r="Z1579" s="7" t="str">
        <f t="shared" si="384"/>
        <v/>
      </c>
      <c r="AA1579" s="6"/>
      <c r="AB1579" s="32" t="str">
        <f t="shared" ca="1" si="385"/>
        <v/>
      </c>
      <c r="AC1579" s="59" t="str">
        <f t="shared" ca="1" si="385"/>
        <v/>
      </c>
      <c r="AD1579" s="60" t="str">
        <f t="shared" ca="1" si="385"/>
        <v/>
      </c>
      <c r="AE1579" s="59"/>
      <c r="AF1579" s="22" t="str">
        <f>IF(AND(I1579="", J1579=""), "", IF(AND(J1579="", 'Intro &amp; Setup'!$K$42&gt;0), 'Intro &amp; Setup'!$K$42, J1579))</f>
        <v/>
      </c>
      <c r="AO1579" s="37" t="str">
        <f>IF(B1579="", "", IF(COUNTIF($B$9:B1578, B1579)&gt;0, "", B1579))</f>
        <v/>
      </c>
      <c r="AP1579" s="37" t="str">
        <f t="shared" si="378"/>
        <v/>
      </c>
      <c r="AQ1579" s="37">
        <v>1571</v>
      </c>
      <c r="AR1579" s="37" t="str">
        <f t="shared" si="379"/>
        <v/>
      </c>
      <c r="AT1579" s="37" t="str">
        <f t="shared" si="380"/>
        <v/>
      </c>
      <c r="AV1579" s="22" t="str">
        <f t="shared" si="381"/>
        <v/>
      </c>
    </row>
    <row r="1580" spans="1:48" x14ac:dyDescent="0.25">
      <c r="A1580" s="14"/>
      <c r="B1580" s="145"/>
      <c r="C1580" s="146"/>
      <c r="D1580" s="147"/>
      <c r="E1580" s="147"/>
      <c r="F1580" s="148"/>
      <c r="G1580" s="149"/>
      <c r="H1580" s="150"/>
      <c r="I1580" s="151"/>
      <c r="J1580" s="152"/>
      <c r="K1580" s="14"/>
      <c r="L1580" s="162" t="str">
        <f t="shared" si="373"/>
        <v/>
      </c>
      <c r="M1580" s="163" t="str">
        <f t="shared" si="374"/>
        <v/>
      </c>
      <c r="N1580" s="164" t="str">
        <f t="shared" si="377"/>
        <v/>
      </c>
      <c r="O1580" s="14"/>
      <c r="P1580" s="172" t="str">
        <f>IF(I1580='Intro &amp; Setup'!$AC$49, Schedule!$P$7, "")</f>
        <v/>
      </c>
      <c r="Q1580" s="14"/>
      <c r="S1580" s="12" t="str">
        <f t="shared" si="375"/>
        <v/>
      </c>
      <c r="U1580" s="22">
        <f>IF(I1580='Intro &amp; Setup'!$AC$49, AF1580, 0)</f>
        <v>0</v>
      </c>
      <c r="V1580" s="57" t="str">
        <f t="shared" si="376"/>
        <v/>
      </c>
      <c r="X1580" s="5" t="str">
        <f t="shared" si="384"/>
        <v/>
      </c>
      <c r="Y1580" s="6" t="str">
        <f t="shared" si="384"/>
        <v/>
      </c>
      <c r="Z1580" s="7" t="str">
        <f t="shared" si="384"/>
        <v/>
      </c>
      <c r="AA1580" s="6"/>
      <c r="AB1580" s="32" t="str">
        <f t="shared" ca="1" si="385"/>
        <v/>
      </c>
      <c r="AC1580" s="59" t="str">
        <f t="shared" ca="1" si="385"/>
        <v/>
      </c>
      <c r="AD1580" s="60" t="str">
        <f t="shared" ca="1" si="385"/>
        <v/>
      </c>
      <c r="AE1580" s="59"/>
      <c r="AF1580" s="22" t="str">
        <f>IF(AND(I1580="", J1580=""), "", IF(AND(J1580="", 'Intro &amp; Setup'!$K$42&gt;0), 'Intro &amp; Setup'!$K$42, J1580))</f>
        <v/>
      </c>
      <c r="AO1580" s="37" t="str">
        <f>IF(B1580="", "", IF(COUNTIF($B$9:B1579, B1580)&gt;0, "", B1580))</f>
        <v/>
      </c>
      <c r="AP1580" s="37" t="str">
        <f t="shared" si="378"/>
        <v/>
      </c>
      <c r="AQ1580" s="37">
        <v>1572</v>
      </c>
      <c r="AR1580" s="37" t="str">
        <f t="shared" si="379"/>
        <v/>
      </c>
      <c r="AT1580" s="37" t="str">
        <f t="shared" si="380"/>
        <v/>
      </c>
      <c r="AV1580" s="22" t="str">
        <f t="shared" si="381"/>
        <v/>
      </c>
    </row>
    <row r="1581" spans="1:48" x14ac:dyDescent="0.25">
      <c r="A1581" s="14"/>
      <c r="B1581" s="145"/>
      <c r="C1581" s="146"/>
      <c r="D1581" s="147"/>
      <c r="E1581" s="147"/>
      <c r="F1581" s="148"/>
      <c r="G1581" s="149"/>
      <c r="H1581" s="150"/>
      <c r="I1581" s="151"/>
      <c r="J1581" s="152"/>
      <c r="K1581" s="14"/>
      <c r="L1581" s="162" t="str">
        <f t="shared" si="373"/>
        <v/>
      </c>
      <c r="M1581" s="163" t="str">
        <f t="shared" si="374"/>
        <v/>
      </c>
      <c r="N1581" s="164" t="str">
        <f t="shared" si="377"/>
        <v/>
      </c>
      <c r="O1581" s="14"/>
      <c r="P1581" s="172" t="str">
        <f>IF(I1581='Intro &amp; Setup'!$AC$49, Schedule!$P$7, "")</f>
        <v/>
      </c>
      <c r="Q1581" s="14"/>
      <c r="S1581" s="12" t="str">
        <f t="shared" si="375"/>
        <v/>
      </c>
      <c r="U1581" s="22">
        <f>IF(I1581='Intro &amp; Setup'!$AC$49, AF1581, 0)</f>
        <v>0</v>
      </c>
      <c r="V1581" s="57" t="str">
        <f t="shared" si="376"/>
        <v/>
      </c>
      <c r="X1581" s="5" t="str">
        <f t="shared" si="384"/>
        <v/>
      </c>
      <c r="Y1581" s="6" t="str">
        <f t="shared" si="384"/>
        <v/>
      </c>
      <c r="Z1581" s="7" t="str">
        <f t="shared" si="384"/>
        <v/>
      </c>
      <c r="AA1581" s="6"/>
      <c r="AB1581" s="32" t="str">
        <f t="shared" ca="1" si="385"/>
        <v/>
      </c>
      <c r="AC1581" s="59" t="str">
        <f t="shared" ca="1" si="385"/>
        <v/>
      </c>
      <c r="AD1581" s="60" t="str">
        <f t="shared" ca="1" si="385"/>
        <v/>
      </c>
      <c r="AE1581" s="59"/>
      <c r="AF1581" s="22" t="str">
        <f>IF(AND(I1581="", J1581=""), "", IF(AND(J1581="", 'Intro &amp; Setup'!$K$42&gt;0), 'Intro &amp; Setup'!$K$42, J1581))</f>
        <v/>
      </c>
      <c r="AO1581" s="37" t="str">
        <f>IF(B1581="", "", IF(COUNTIF($B$9:B1580, B1581)&gt;0, "", B1581))</f>
        <v/>
      </c>
      <c r="AP1581" s="37" t="str">
        <f t="shared" si="378"/>
        <v/>
      </c>
      <c r="AQ1581" s="37">
        <v>1573</v>
      </c>
      <c r="AR1581" s="37" t="str">
        <f t="shared" si="379"/>
        <v/>
      </c>
      <c r="AT1581" s="37" t="str">
        <f t="shared" si="380"/>
        <v/>
      </c>
      <c r="AV1581" s="22" t="str">
        <f t="shared" si="381"/>
        <v/>
      </c>
    </row>
    <row r="1582" spans="1:48" x14ac:dyDescent="0.25">
      <c r="A1582" s="14"/>
      <c r="B1582" s="145"/>
      <c r="C1582" s="146"/>
      <c r="D1582" s="147"/>
      <c r="E1582" s="147"/>
      <c r="F1582" s="148"/>
      <c r="G1582" s="149"/>
      <c r="H1582" s="150"/>
      <c r="I1582" s="151"/>
      <c r="J1582" s="152"/>
      <c r="K1582" s="14"/>
      <c r="L1582" s="162" t="str">
        <f t="shared" si="373"/>
        <v/>
      </c>
      <c r="M1582" s="163" t="str">
        <f t="shared" si="374"/>
        <v/>
      </c>
      <c r="N1582" s="164" t="str">
        <f t="shared" si="377"/>
        <v/>
      </c>
      <c r="O1582" s="14"/>
      <c r="P1582" s="172" t="str">
        <f>IF(I1582='Intro &amp; Setup'!$AC$49, Schedule!$P$7, "")</f>
        <v/>
      </c>
      <c r="Q1582" s="14"/>
      <c r="S1582" s="12" t="str">
        <f t="shared" si="375"/>
        <v/>
      </c>
      <c r="U1582" s="22">
        <f>IF(I1582='Intro &amp; Setup'!$AC$49, AF1582, 0)</f>
        <v>0</v>
      </c>
      <c r="V1582" s="57" t="str">
        <f t="shared" si="376"/>
        <v/>
      </c>
      <c r="X1582" s="5" t="str">
        <f t="shared" si="384"/>
        <v/>
      </c>
      <c r="Y1582" s="6" t="str">
        <f t="shared" si="384"/>
        <v/>
      </c>
      <c r="Z1582" s="7" t="str">
        <f t="shared" si="384"/>
        <v/>
      </c>
      <c r="AA1582" s="6"/>
      <c r="AB1582" s="32" t="str">
        <f t="shared" ca="1" si="385"/>
        <v/>
      </c>
      <c r="AC1582" s="59" t="str">
        <f t="shared" ca="1" si="385"/>
        <v/>
      </c>
      <c r="AD1582" s="60" t="str">
        <f t="shared" ca="1" si="385"/>
        <v/>
      </c>
      <c r="AE1582" s="59"/>
      <c r="AF1582" s="22" t="str">
        <f>IF(AND(I1582="", J1582=""), "", IF(AND(J1582="", 'Intro &amp; Setup'!$K$42&gt;0), 'Intro &amp; Setup'!$K$42, J1582))</f>
        <v/>
      </c>
      <c r="AO1582" s="37" t="str">
        <f>IF(B1582="", "", IF(COUNTIF($B$9:B1581, B1582)&gt;0, "", B1582))</f>
        <v/>
      </c>
      <c r="AP1582" s="37" t="str">
        <f t="shared" si="378"/>
        <v/>
      </c>
      <c r="AQ1582" s="37">
        <v>1574</v>
      </c>
      <c r="AR1582" s="37" t="str">
        <f t="shared" si="379"/>
        <v/>
      </c>
      <c r="AT1582" s="37" t="str">
        <f t="shared" si="380"/>
        <v/>
      </c>
      <c r="AV1582" s="22" t="str">
        <f t="shared" si="381"/>
        <v/>
      </c>
    </row>
    <row r="1583" spans="1:48" x14ac:dyDescent="0.25">
      <c r="A1583" s="14"/>
      <c r="B1583" s="145"/>
      <c r="C1583" s="146"/>
      <c r="D1583" s="147"/>
      <c r="E1583" s="147"/>
      <c r="F1583" s="148"/>
      <c r="G1583" s="149"/>
      <c r="H1583" s="150"/>
      <c r="I1583" s="151"/>
      <c r="J1583" s="152"/>
      <c r="K1583" s="14"/>
      <c r="L1583" s="162" t="str">
        <f t="shared" si="373"/>
        <v/>
      </c>
      <c r="M1583" s="163" t="str">
        <f t="shared" si="374"/>
        <v/>
      </c>
      <c r="N1583" s="164" t="str">
        <f t="shared" si="377"/>
        <v/>
      </c>
      <c r="O1583" s="14"/>
      <c r="P1583" s="172" t="str">
        <f>IF(I1583='Intro &amp; Setup'!$AC$49, Schedule!$P$7, "")</f>
        <v/>
      </c>
      <c r="Q1583" s="14"/>
      <c r="S1583" s="12" t="str">
        <f t="shared" si="375"/>
        <v/>
      </c>
      <c r="U1583" s="22">
        <f>IF(I1583='Intro &amp; Setup'!$AC$49, AF1583, 0)</f>
        <v>0</v>
      </c>
      <c r="V1583" s="57" t="str">
        <f t="shared" si="376"/>
        <v/>
      </c>
      <c r="X1583" s="5" t="str">
        <f t="shared" si="384"/>
        <v/>
      </c>
      <c r="Y1583" s="6" t="str">
        <f t="shared" si="384"/>
        <v/>
      </c>
      <c r="Z1583" s="7" t="str">
        <f t="shared" si="384"/>
        <v/>
      </c>
      <c r="AA1583" s="6"/>
      <c r="AB1583" s="32" t="str">
        <f t="shared" ca="1" si="385"/>
        <v/>
      </c>
      <c r="AC1583" s="59" t="str">
        <f t="shared" ca="1" si="385"/>
        <v/>
      </c>
      <c r="AD1583" s="60" t="str">
        <f t="shared" ca="1" si="385"/>
        <v/>
      </c>
      <c r="AE1583" s="59"/>
      <c r="AF1583" s="22" t="str">
        <f>IF(AND(I1583="", J1583=""), "", IF(AND(J1583="", 'Intro &amp; Setup'!$K$42&gt;0), 'Intro &amp; Setup'!$K$42, J1583))</f>
        <v/>
      </c>
      <c r="AO1583" s="37" t="str">
        <f>IF(B1583="", "", IF(COUNTIF($B$9:B1582, B1583)&gt;0, "", B1583))</f>
        <v/>
      </c>
      <c r="AP1583" s="37" t="str">
        <f t="shared" si="378"/>
        <v/>
      </c>
      <c r="AQ1583" s="37">
        <v>1575</v>
      </c>
      <c r="AR1583" s="37" t="str">
        <f t="shared" si="379"/>
        <v/>
      </c>
      <c r="AT1583" s="37" t="str">
        <f t="shared" si="380"/>
        <v/>
      </c>
      <c r="AV1583" s="22" t="str">
        <f t="shared" si="381"/>
        <v/>
      </c>
    </row>
    <row r="1584" spans="1:48" x14ac:dyDescent="0.25">
      <c r="A1584" s="14"/>
      <c r="B1584" s="145"/>
      <c r="C1584" s="146"/>
      <c r="D1584" s="147"/>
      <c r="E1584" s="147"/>
      <c r="F1584" s="148"/>
      <c r="G1584" s="149"/>
      <c r="H1584" s="150"/>
      <c r="I1584" s="151"/>
      <c r="J1584" s="152"/>
      <c r="K1584" s="14"/>
      <c r="L1584" s="162" t="str">
        <f t="shared" si="373"/>
        <v/>
      </c>
      <c r="M1584" s="163" t="str">
        <f t="shared" si="374"/>
        <v/>
      </c>
      <c r="N1584" s="164" t="str">
        <f t="shared" si="377"/>
        <v/>
      </c>
      <c r="O1584" s="14"/>
      <c r="P1584" s="172" t="str">
        <f>IF(I1584='Intro &amp; Setup'!$AC$49, Schedule!$P$7, "")</f>
        <v/>
      </c>
      <c r="Q1584" s="14"/>
      <c r="S1584" s="12" t="str">
        <f t="shared" si="375"/>
        <v/>
      </c>
      <c r="U1584" s="22">
        <f>IF(I1584='Intro &amp; Setup'!$AC$49, AF1584, 0)</f>
        <v>0</v>
      </c>
      <c r="V1584" s="57" t="str">
        <f t="shared" si="376"/>
        <v/>
      </c>
      <c r="X1584" s="5" t="str">
        <f t="shared" si="384"/>
        <v/>
      </c>
      <c r="Y1584" s="6" t="str">
        <f t="shared" si="384"/>
        <v/>
      </c>
      <c r="Z1584" s="7" t="str">
        <f t="shared" si="384"/>
        <v/>
      </c>
      <c r="AA1584" s="6"/>
      <c r="AB1584" s="32" t="str">
        <f t="shared" ca="1" si="385"/>
        <v/>
      </c>
      <c r="AC1584" s="59" t="str">
        <f t="shared" ca="1" si="385"/>
        <v/>
      </c>
      <c r="AD1584" s="60" t="str">
        <f t="shared" ca="1" si="385"/>
        <v/>
      </c>
      <c r="AE1584" s="59"/>
      <c r="AF1584" s="22" t="str">
        <f>IF(AND(I1584="", J1584=""), "", IF(AND(J1584="", 'Intro &amp; Setup'!$K$42&gt;0), 'Intro &amp; Setup'!$K$42, J1584))</f>
        <v/>
      </c>
      <c r="AO1584" s="37" t="str">
        <f>IF(B1584="", "", IF(COUNTIF($B$9:B1583, B1584)&gt;0, "", B1584))</f>
        <v/>
      </c>
      <c r="AP1584" s="37" t="str">
        <f t="shared" si="378"/>
        <v/>
      </c>
      <c r="AQ1584" s="37">
        <v>1576</v>
      </c>
      <c r="AR1584" s="37" t="str">
        <f t="shared" si="379"/>
        <v/>
      </c>
      <c r="AT1584" s="37" t="str">
        <f t="shared" si="380"/>
        <v/>
      </c>
      <c r="AV1584" s="22" t="str">
        <f t="shared" si="381"/>
        <v/>
      </c>
    </row>
    <row r="1585" spans="1:48" x14ac:dyDescent="0.25">
      <c r="A1585" s="14"/>
      <c r="B1585" s="145"/>
      <c r="C1585" s="146"/>
      <c r="D1585" s="147"/>
      <c r="E1585" s="147"/>
      <c r="F1585" s="148"/>
      <c r="G1585" s="149"/>
      <c r="H1585" s="150"/>
      <c r="I1585" s="151"/>
      <c r="J1585" s="152"/>
      <c r="K1585" s="14"/>
      <c r="L1585" s="162" t="str">
        <f t="shared" si="373"/>
        <v/>
      </c>
      <c r="M1585" s="163" t="str">
        <f t="shared" si="374"/>
        <v/>
      </c>
      <c r="N1585" s="164" t="str">
        <f t="shared" si="377"/>
        <v/>
      </c>
      <c r="O1585" s="14"/>
      <c r="P1585" s="172" t="str">
        <f>IF(I1585='Intro &amp; Setup'!$AC$49, Schedule!$P$7, "")</f>
        <v/>
      </c>
      <c r="Q1585" s="14"/>
      <c r="S1585" s="12" t="str">
        <f t="shared" si="375"/>
        <v/>
      </c>
      <c r="U1585" s="22">
        <f>IF(I1585='Intro &amp; Setup'!$AC$49, AF1585, 0)</f>
        <v>0</v>
      </c>
      <c r="V1585" s="57" t="str">
        <f t="shared" si="376"/>
        <v/>
      </c>
      <c r="X1585" s="5" t="str">
        <f t="shared" si="384"/>
        <v/>
      </c>
      <c r="Y1585" s="6" t="str">
        <f t="shared" si="384"/>
        <v/>
      </c>
      <c r="Z1585" s="7" t="str">
        <f t="shared" si="384"/>
        <v/>
      </c>
      <c r="AA1585" s="6"/>
      <c r="AB1585" s="32" t="str">
        <f t="shared" ca="1" si="385"/>
        <v/>
      </c>
      <c r="AC1585" s="59" t="str">
        <f t="shared" ca="1" si="385"/>
        <v/>
      </c>
      <c r="AD1585" s="60" t="str">
        <f t="shared" ca="1" si="385"/>
        <v/>
      </c>
      <c r="AE1585" s="59"/>
      <c r="AF1585" s="22" t="str">
        <f>IF(AND(I1585="", J1585=""), "", IF(AND(J1585="", 'Intro &amp; Setup'!$K$42&gt;0), 'Intro &amp; Setup'!$K$42, J1585))</f>
        <v/>
      </c>
      <c r="AO1585" s="37" t="str">
        <f>IF(B1585="", "", IF(COUNTIF($B$9:B1584, B1585)&gt;0, "", B1585))</f>
        <v/>
      </c>
      <c r="AP1585" s="37" t="str">
        <f t="shared" si="378"/>
        <v/>
      </c>
      <c r="AQ1585" s="37">
        <v>1577</v>
      </c>
      <c r="AR1585" s="37" t="str">
        <f t="shared" si="379"/>
        <v/>
      </c>
      <c r="AT1585" s="37" t="str">
        <f t="shared" si="380"/>
        <v/>
      </c>
      <c r="AV1585" s="22" t="str">
        <f t="shared" si="381"/>
        <v/>
      </c>
    </row>
    <row r="1586" spans="1:48" x14ac:dyDescent="0.25">
      <c r="A1586" s="14"/>
      <c r="B1586" s="145"/>
      <c r="C1586" s="146"/>
      <c r="D1586" s="147"/>
      <c r="E1586" s="147"/>
      <c r="F1586" s="148"/>
      <c r="G1586" s="149"/>
      <c r="H1586" s="150"/>
      <c r="I1586" s="151"/>
      <c r="J1586" s="152"/>
      <c r="K1586" s="14"/>
      <c r="L1586" s="162" t="str">
        <f t="shared" si="373"/>
        <v/>
      </c>
      <c r="M1586" s="163" t="str">
        <f t="shared" si="374"/>
        <v/>
      </c>
      <c r="N1586" s="164" t="str">
        <f t="shared" si="377"/>
        <v/>
      </c>
      <c r="O1586" s="14"/>
      <c r="P1586" s="172" t="str">
        <f>IF(I1586='Intro &amp; Setup'!$AC$49, Schedule!$P$7, "")</f>
        <v/>
      </c>
      <c r="Q1586" s="14"/>
      <c r="S1586" s="12" t="str">
        <f t="shared" si="375"/>
        <v/>
      </c>
      <c r="U1586" s="22">
        <f>IF(I1586='Intro &amp; Setup'!$AC$49, AF1586, 0)</f>
        <v>0</v>
      </c>
      <c r="V1586" s="57" t="str">
        <f t="shared" si="376"/>
        <v/>
      </c>
      <c r="X1586" s="5" t="str">
        <f t="shared" si="384"/>
        <v/>
      </c>
      <c r="Y1586" s="6" t="str">
        <f t="shared" si="384"/>
        <v/>
      </c>
      <c r="Z1586" s="7" t="str">
        <f t="shared" si="384"/>
        <v/>
      </c>
      <c r="AA1586" s="6"/>
      <c r="AB1586" s="32" t="str">
        <f t="shared" ca="1" si="385"/>
        <v/>
      </c>
      <c r="AC1586" s="59" t="str">
        <f t="shared" ca="1" si="385"/>
        <v/>
      </c>
      <c r="AD1586" s="60" t="str">
        <f t="shared" ca="1" si="385"/>
        <v/>
      </c>
      <c r="AE1586" s="59"/>
      <c r="AF1586" s="22" t="str">
        <f>IF(AND(I1586="", J1586=""), "", IF(AND(J1586="", 'Intro &amp; Setup'!$K$42&gt;0), 'Intro &amp; Setup'!$K$42, J1586))</f>
        <v/>
      </c>
      <c r="AO1586" s="37" t="str">
        <f>IF(B1586="", "", IF(COUNTIF($B$9:B1585, B1586)&gt;0, "", B1586))</f>
        <v/>
      </c>
      <c r="AP1586" s="37" t="str">
        <f t="shared" si="378"/>
        <v/>
      </c>
      <c r="AQ1586" s="37">
        <v>1578</v>
      </c>
      <c r="AR1586" s="37" t="str">
        <f t="shared" si="379"/>
        <v/>
      </c>
      <c r="AT1586" s="37" t="str">
        <f t="shared" si="380"/>
        <v/>
      </c>
      <c r="AV1586" s="22" t="str">
        <f t="shared" si="381"/>
        <v/>
      </c>
    </row>
    <row r="1587" spans="1:48" x14ac:dyDescent="0.25">
      <c r="A1587" s="14"/>
      <c r="B1587" s="145"/>
      <c r="C1587" s="146"/>
      <c r="D1587" s="147"/>
      <c r="E1587" s="147"/>
      <c r="F1587" s="148"/>
      <c r="G1587" s="149"/>
      <c r="H1587" s="150"/>
      <c r="I1587" s="151"/>
      <c r="J1587" s="152"/>
      <c r="K1587" s="14"/>
      <c r="L1587" s="162" t="str">
        <f t="shared" si="373"/>
        <v/>
      </c>
      <c r="M1587" s="163" t="str">
        <f t="shared" si="374"/>
        <v/>
      </c>
      <c r="N1587" s="164" t="str">
        <f t="shared" si="377"/>
        <v/>
      </c>
      <c r="O1587" s="14"/>
      <c r="P1587" s="172" t="str">
        <f>IF(I1587='Intro &amp; Setup'!$AC$49, Schedule!$P$7, "")</f>
        <v/>
      </c>
      <c r="Q1587" s="14"/>
      <c r="S1587" s="12" t="str">
        <f t="shared" si="375"/>
        <v/>
      </c>
      <c r="U1587" s="22">
        <f>IF(I1587='Intro &amp; Setup'!$AC$49, AF1587, 0)</f>
        <v>0</v>
      </c>
      <c r="V1587" s="57" t="str">
        <f t="shared" si="376"/>
        <v/>
      </c>
      <c r="X1587" s="5" t="str">
        <f t="shared" si="384"/>
        <v/>
      </c>
      <c r="Y1587" s="6" t="str">
        <f t="shared" si="384"/>
        <v/>
      </c>
      <c r="Z1587" s="7" t="str">
        <f t="shared" si="384"/>
        <v/>
      </c>
      <c r="AA1587" s="6"/>
      <c r="AB1587" s="32" t="str">
        <f t="shared" ca="1" si="385"/>
        <v/>
      </c>
      <c r="AC1587" s="59" t="str">
        <f t="shared" ca="1" si="385"/>
        <v/>
      </c>
      <c r="AD1587" s="60" t="str">
        <f t="shared" ca="1" si="385"/>
        <v/>
      </c>
      <c r="AE1587" s="59"/>
      <c r="AF1587" s="22" t="str">
        <f>IF(AND(I1587="", J1587=""), "", IF(AND(J1587="", 'Intro &amp; Setup'!$K$42&gt;0), 'Intro &amp; Setup'!$K$42, J1587))</f>
        <v/>
      </c>
      <c r="AO1587" s="37" t="str">
        <f>IF(B1587="", "", IF(COUNTIF($B$9:B1586, B1587)&gt;0, "", B1587))</f>
        <v/>
      </c>
      <c r="AP1587" s="37" t="str">
        <f t="shared" si="378"/>
        <v/>
      </c>
      <c r="AQ1587" s="37">
        <v>1579</v>
      </c>
      <c r="AR1587" s="37" t="str">
        <f t="shared" si="379"/>
        <v/>
      </c>
      <c r="AT1587" s="37" t="str">
        <f t="shared" si="380"/>
        <v/>
      </c>
      <c r="AV1587" s="22" t="str">
        <f t="shared" si="381"/>
        <v/>
      </c>
    </row>
    <row r="1588" spans="1:48" x14ac:dyDescent="0.25">
      <c r="A1588" s="14"/>
      <c r="B1588" s="145"/>
      <c r="C1588" s="146"/>
      <c r="D1588" s="147"/>
      <c r="E1588" s="147"/>
      <c r="F1588" s="148"/>
      <c r="G1588" s="149"/>
      <c r="H1588" s="150"/>
      <c r="I1588" s="151"/>
      <c r="J1588" s="152"/>
      <c r="K1588" s="14"/>
      <c r="L1588" s="162" t="str">
        <f t="shared" si="373"/>
        <v/>
      </c>
      <c r="M1588" s="163" t="str">
        <f t="shared" si="374"/>
        <v/>
      </c>
      <c r="N1588" s="164" t="str">
        <f t="shared" si="377"/>
        <v/>
      </c>
      <c r="O1588" s="14"/>
      <c r="P1588" s="172" t="str">
        <f>IF(I1588='Intro &amp; Setup'!$AC$49, Schedule!$P$7, "")</f>
        <v/>
      </c>
      <c r="Q1588" s="14"/>
      <c r="S1588" s="12" t="str">
        <f t="shared" si="375"/>
        <v/>
      </c>
      <c r="U1588" s="22">
        <f>IF(I1588='Intro &amp; Setup'!$AC$49, AF1588, 0)</f>
        <v>0</v>
      </c>
      <c r="V1588" s="57" t="str">
        <f t="shared" si="376"/>
        <v/>
      </c>
      <c r="X1588" s="5" t="str">
        <f t="shared" si="384"/>
        <v/>
      </c>
      <c r="Y1588" s="6" t="str">
        <f t="shared" si="384"/>
        <v/>
      </c>
      <c r="Z1588" s="7" t="str">
        <f t="shared" si="384"/>
        <v/>
      </c>
      <c r="AA1588" s="6"/>
      <c r="AB1588" s="32" t="str">
        <f t="shared" ca="1" si="385"/>
        <v/>
      </c>
      <c r="AC1588" s="59" t="str">
        <f t="shared" ca="1" si="385"/>
        <v/>
      </c>
      <c r="AD1588" s="60" t="str">
        <f t="shared" ca="1" si="385"/>
        <v/>
      </c>
      <c r="AE1588" s="59"/>
      <c r="AF1588" s="22" t="str">
        <f>IF(AND(I1588="", J1588=""), "", IF(AND(J1588="", 'Intro &amp; Setup'!$K$42&gt;0), 'Intro &amp; Setup'!$K$42, J1588))</f>
        <v/>
      </c>
      <c r="AO1588" s="37" t="str">
        <f>IF(B1588="", "", IF(COUNTIF($B$9:B1587, B1588)&gt;0, "", B1588))</f>
        <v/>
      </c>
      <c r="AP1588" s="37" t="str">
        <f t="shared" si="378"/>
        <v/>
      </c>
      <c r="AQ1588" s="37">
        <v>1580</v>
      </c>
      <c r="AR1588" s="37" t="str">
        <f t="shared" si="379"/>
        <v/>
      </c>
      <c r="AT1588" s="37" t="str">
        <f t="shared" si="380"/>
        <v/>
      </c>
      <c r="AV1588" s="22" t="str">
        <f t="shared" si="381"/>
        <v/>
      </c>
    </row>
    <row r="1589" spans="1:48" x14ac:dyDescent="0.25">
      <c r="A1589" s="14"/>
      <c r="B1589" s="145"/>
      <c r="C1589" s="146"/>
      <c r="D1589" s="147"/>
      <c r="E1589" s="147"/>
      <c r="F1589" s="148"/>
      <c r="G1589" s="149"/>
      <c r="H1589" s="150"/>
      <c r="I1589" s="151"/>
      <c r="J1589" s="152"/>
      <c r="K1589" s="14"/>
      <c r="L1589" s="162" t="str">
        <f t="shared" si="373"/>
        <v/>
      </c>
      <c r="M1589" s="163" t="str">
        <f t="shared" si="374"/>
        <v/>
      </c>
      <c r="N1589" s="164" t="str">
        <f t="shared" si="377"/>
        <v/>
      </c>
      <c r="O1589" s="14"/>
      <c r="P1589" s="172" t="str">
        <f>IF(I1589='Intro &amp; Setup'!$AC$49, Schedule!$P$7, "")</f>
        <v/>
      </c>
      <c r="Q1589" s="14"/>
      <c r="S1589" s="12" t="str">
        <f t="shared" si="375"/>
        <v/>
      </c>
      <c r="U1589" s="22">
        <f>IF(I1589='Intro &amp; Setup'!$AC$49, AF1589, 0)</f>
        <v>0</v>
      </c>
      <c r="V1589" s="57" t="str">
        <f t="shared" si="376"/>
        <v/>
      </c>
      <c r="X1589" s="5" t="str">
        <f t="shared" ref="X1589:Z1608" si="386">IF($I1589="", "", IF($S1589=X$8, $I1589, ""))</f>
        <v/>
      </c>
      <c r="Y1589" s="6" t="str">
        <f t="shared" si="386"/>
        <v/>
      </c>
      <c r="Z1589" s="7" t="str">
        <f t="shared" si="386"/>
        <v/>
      </c>
      <c r="AA1589" s="6"/>
      <c r="AB1589" s="32" t="str">
        <f t="shared" ref="AB1589:AD1608" ca="1" si="387">IF($S1589=AB$8, $AF1589, "")</f>
        <v/>
      </c>
      <c r="AC1589" s="59" t="str">
        <f t="shared" ca="1" si="387"/>
        <v/>
      </c>
      <c r="AD1589" s="60" t="str">
        <f t="shared" ca="1" si="387"/>
        <v/>
      </c>
      <c r="AE1589" s="59"/>
      <c r="AF1589" s="22" t="str">
        <f>IF(AND(I1589="", J1589=""), "", IF(AND(J1589="", 'Intro &amp; Setup'!$K$42&gt;0), 'Intro &amp; Setup'!$K$42, J1589))</f>
        <v/>
      </c>
      <c r="AO1589" s="37" t="str">
        <f>IF(B1589="", "", IF(COUNTIF($B$9:B1588, B1589)&gt;0, "", B1589))</f>
        <v/>
      </c>
      <c r="AP1589" s="37" t="str">
        <f t="shared" si="378"/>
        <v/>
      </c>
      <c r="AQ1589" s="37">
        <v>1581</v>
      </c>
      <c r="AR1589" s="37" t="str">
        <f t="shared" si="379"/>
        <v/>
      </c>
      <c r="AT1589" s="37" t="str">
        <f t="shared" si="380"/>
        <v/>
      </c>
      <c r="AV1589" s="22" t="str">
        <f t="shared" si="381"/>
        <v/>
      </c>
    </row>
    <row r="1590" spans="1:48" x14ac:dyDescent="0.25">
      <c r="A1590" s="14"/>
      <c r="B1590" s="145"/>
      <c r="C1590" s="146"/>
      <c r="D1590" s="147"/>
      <c r="E1590" s="147"/>
      <c r="F1590" s="148"/>
      <c r="G1590" s="149"/>
      <c r="H1590" s="150"/>
      <c r="I1590" s="151"/>
      <c r="J1590" s="152"/>
      <c r="K1590" s="14"/>
      <c r="L1590" s="162" t="str">
        <f t="shared" si="373"/>
        <v/>
      </c>
      <c r="M1590" s="163" t="str">
        <f t="shared" si="374"/>
        <v/>
      </c>
      <c r="N1590" s="164" t="str">
        <f t="shared" si="377"/>
        <v/>
      </c>
      <c r="O1590" s="14"/>
      <c r="P1590" s="172" t="str">
        <f>IF(I1590='Intro &amp; Setup'!$AC$49, Schedule!$P$7, "")</f>
        <v/>
      </c>
      <c r="Q1590" s="14"/>
      <c r="S1590" s="12" t="str">
        <f t="shared" si="375"/>
        <v/>
      </c>
      <c r="U1590" s="22">
        <f>IF(I1590='Intro &amp; Setup'!$AC$49, AF1590, 0)</f>
        <v>0</v>
      </c>
      <c r="V1590" s="57" t="str">
        <f t="shared" si="376"/>
        <v/>
      </c>
      <c r="X1590" s="5" t="str">
        <f t="shared" si="386"/>
        <v/>
      </c>
      <c r="Y1590" s="6" t="str">
        <f t="shared" si="386"/>
        <v/>
      </c>
      <c r="Z1590" s="7" t="str">
        <f t="shared" si="386"/>
        <v/>
      </c>
      <c r="AA1590" s="6"/>
      <c r="AB1590" s="32" t="str">
        <f t="shared" ca="1" si="387"/>
        <v/>
      </c>
      <c r="AC1590" s="59" t="str">
        <f t="shared" ca="1" si="387"/>
        <v/>
      </c>
      <c r="AD1590" s="60" t="str">
        <f t="shared" ca="1" si="387"/>
        <v/>
      </c>
      <c r="AE1590" s="59"/>
      <c r="AF1590" s="22" t="str">
        <f>IF(AND(I1590="", J1590=""), "", IF(AND(J1590="", 'Intro &amp; Setup'!$K$42&gt;0), 'Intro &amp; Setup'!$K$42, J1590))</f>
        <v/>
      </c>
      <c r="AO1590" s="37" t="str">
        <f>IF(B1590="", "", IF(COUNTIF($B$9:B1589, B1590)&gt;0, "", B1590))</f>
        <v/>
      </c>
      <c r="AP1590" s="37" t="str">
        <f t="shared" si="378"/>
        <v/>
      </c>
      <c r="AQ1590" s="37">
        <v>1582</v>
      </c>
      <c r="AR1590" s="37" t="str">
        <f t="shared" si="379"/>
        <v/>
      </c>
      <c r="AT1590" s="37" t="str">
        <f t="shared" si="380"/>
        <v/>
      </c>
      <c r="AV1590" s="22" t="str">
        <f t="shared" si="381"/>
        <v/>
      </c>
    </row>
    <row r="1591" spans="1:48" x14ac:dyDescent="0.25">
      <c r="A1591" s="14"/>
      <c r="B1591" s="145"/>
      <c r="C1591" s="146"/>
      <c r="D1591" s="147"/>
      <c r="E1591" s="147"/>
      <c r="F1591" s="148"/>
      <c r="G1591" s="149"/>
      <c r="H1591" s="150"/>
      <c r="I1591" s="151"/>
      <c r="J1591" s="152"/>
      <c r="K1591" s="14"/>
      <c r="L1591" s="162" t="str">
        <f t="shared" si="373"/>
        <v/>
      </c>
      <c r="M1591" s="163" t="str">
        <f t="shared" si="374"/>
        <v/>
      </c>
      <c r="N1591" s="164" t="str">
        <f t="shared" si="377"/>
        <v/>
      </c>
      <c r="O1591" s="14"/>
      <c r="P1591" s="172" t="str">
        <f>IF(I1591='Intro &amp; Setup'!$AC$49, Schedule!$P$7, "")</f>
        <v/>
      </c>
      <c r="Q1591" s="14"/>
      <c r="S1591" s="12" t="str">
        <f t="shared" si="375"/>
        <v/>
      </c>
      <c r="U1591" s="22">
        <f>IF(I1591='Intro &amp; Setup'!$AC$49, AF1591, 0)</f>
        <v>0</v>
      </c>
      <c r="V1591" s="57" t="str">
        <f t="shared" si="376"/>
        <v/>
      </c>
      <c r="X1591" s="5" t="str">
        <f t="shared" si="386"/>
        <v/>
      </c>
      <c r="Y1591" s="6" t="str">
        <f t="shared" si="386"/>
        <v/>
      </c>
      <c r="Z1591" s="7" t="str">
        <f t="shared" si="386"/>
        <v/>
      </c>
      <c r="AA1591" s="6"/>
      <c r="AB1591" s="32" t="str">
        <f t="shared" ca="1" si="387"/>
        <v/>
      </c>
      <c r="AC1591" s="59" t="str">
        <f t="shared" ca="1" si="387"/>
        <v/>
      </c>
      <c r="AD1591" s="60" t="str">
        <f t="shared" ca="1" si="387"/>
        <v/>
      </c>
      <c r="AE1591" s="59"/>
      <c r="AF1591" s="22" t="str">
        <f>IF(AND(I1591="", J1591=""), "", IF(AND(J1591="", 'Intro &amp; Setup'!$K$42&gt;0), 'Intro &amp; Setup'!$K$42, J1591))</f>
        <v/>
      </c>
      <c r="AO1591" s="37" t="str">
        <f>IF(B1591="", "", IF(COUNTIF($B$9:B1590, B1591)&gt;0, "", B1591))</f>
        <v/>
      </c>
      <c r="AP1591" s="37" t="str">
        <f t="shared" si="378"/>
        <v/>
      </c>
      <c r="AQ1591" s="37">
        <v>1583</v>
      </c>
      <c r="AR1591" s="37" t="str">
        <f t="shared" si="379"/>
        <v/>
      </c>
      <c r="AT1591" s="37" t="str">
        <f t="shared" si="380"/>
        <v/>
      </c>
      <c r="AV1591" s="22" t="str">
        <f t="shared" si="381"/>
        <v/>
      </c>
    </row>
    <row r="1592" spans="1:48" x14ac:dyDescent="0.25">
      <c r="A1592" s="14"/>
      <c r="B1592" s="145"/>
      <c r="C1592" s="146"/>
      <c r="D1592" s="147"/>
      <c r="E1592" s="147"/>
      <c r="F1592" s="148"/>
      <c r="G1592" s="149"/>
      <c r="H1592" s="150"/>
      <c r="I1592" s="151"/>
      <c r="J1592" s="152"/>
      <c r="K1592" s="14"/>
      <c r="L1592" s="162" t="str">
        <f t="shared" si="373"/>
        <v/>
      </c>
      <c r="M1592" s="163" t="str">
        <f t="shared" si="374"/>
        <v/>
      </c>
      <c r="N1592" s="164" t="str">
        <f t="shared" si="377"/>
        <v/>
      </c>
      <c r="O1592" s="14"/>
      <c r="P1592" s="172" t="str">
        <f>IF(I1592='Intro &amp; Setup'!$AC$49, Schedule!$P$7, "")</f>
        <v/>
      </c>
      <c r="Q1592" s="14"/>
      <c r="S1592" s="12" t="str">
        <f t="shared" si="375"/>
        <v/>
      </c>
      <c r="U1592" s="22">
        <f>IF(I1592='Intro &amp; Setup'!$AC$49, AF1592, 0)</f>
        <v>0</v>
      </c>
      <c r="V1592" s="57" t="str">
        <f t="shared" si="376"/>
        <v/>
      </c>
      <c r="X1592" s="5" t="str">
        <f t="shared" si="386"/>
        <v/>
      </c>
      <c r="Y1592" s="6" t="str">
        <f t="shared" si="386"/>
        <v/>
      </c>
      <c r="Z1592" s="7" t="str">
        <f t="shared" si="386"/>
        <v/>
      </c>
      <c r="AA1592" s="6"/>
      <c r="AB1592" s="32" t="str">
        <f t="shared" ca="1" si="387"/>
        <v/>
      </c>
      <c r="AC1592" s="59" t="str">
        <f t="shared" ca="1" si="387"/>
        <v/>
      </c>
      <c r="AD1592" s="60" t="str">
        <f t="shared" ca="1" si="387"/>
        <v/>
      </c>
      <c r="AE1592" s="59"/>
      <c r="AF1592" s="22" t="str">
        <f>IF(AND(I1592="", J1592=""), "", IF(AND(J1592="", 'Intro &amp; Setup'!$K$42&gt;0), 'Intro &amp; Setup'!$K$42, J1592))</f>
        <v/>
      </c>
      <c r="AO1592" s="37" t="str">
        <f>IF(B1592="", "", IF(COUNTIF($B$9:B1591, B1592)&gt;0, "", B1592))</f>
        <v/>
      </c>
      <c r="AP1592" s="37" t="str">
        <f t="shared" si="378"/>
        <v/>
      </c>
      <c r="AQ1592" s="37">
        <v>1584</v>
      </c>
      <c r="AR1592" s="37" t="str">
        <f t="shared" si="379"/>
        <v/>
      </c>
      <c r="AT1592" s="37" t="str">
        <f t="shared" si="380"/>
        <v/>
      </c>
      <c r="AV1592" s="22" t="str">
        <f t="shared" si="381"/>
        <v/>
      </c>
    </row>
    <row r="1593" spans="1:48" x14ac:dyDescent="0.25">
      <c r="A1593" s="14"/>
      <c r="B1593" s="145"/>
      <c r="C1593" s="146"/>
      <c r="D1593" s="147"/>
      <c r="E1593" s="147"/>
      <c r="F1593" s="148"/>
      <c r="G1593" s="149"/>
      <c r="H1593" s="150"/>
      <c r="I1593" s="151"/>
      <c r="J1593" s="152"/>
      <c r="K1593" s="14"/>
      <c r="L1593" s="162" t="str">
        <f t="shared" si="373"/>
        <v/>
      </c>
      <c r="M1593" s="163" t="str">
        <f t="shared" si="374"/>
        <v/>
      </c>
      <c r="N1593" s="164" t="str">
        <f t="shared" si="377"/>
        <v/>
      </c>
      <c r="O1593" s="14"/>
      <c r="P1593" s="172" t="str">
        <f>IF(I1593='Intro &amp; Setup'!$AC$49, Schedule!$P$7, "")</f>
        <v/>
      </c>
      <c r="Q1593" s="14"/>
      <c r="S1593" s="12" t="str">
        <f t="shared" si="375"/>
        <v/>
      </c>
      <c r="U1593" s="22">
        <f>IF(I1593='Intro &amp; Setup'!$AC$49, AF1593, 0)</f>
        <v>0</v>
      </c>
      <c r="V1593" s="57" t="str">
        <f t="shared" si="376"/>
        <v/>
      </c>
      <c r="X1593" s="5" t="str">
        <f t="shared" si="386"/>
        <v/>
      </c>
      <c r="Y1593" s="6" t="str">
        <f t="shared" si="386"/>
        <v/>
      </c>
      <c r="Z1593" s="7" t="str">
        <f t="shared" si="386"/>
        <v/>
      </c>
      <c r="AA1593" s="6"/>
      <c r="AB1593" s="32" t="str">
        <f t="shared" ca="1" si="387"/>
        <v/>
      </c>
      <c r="AC1593" s="59" t="str">
        <f t="shared" ca="1" si="387"/>
        <v/>
      </c>
      <c r="AD1593" s="60" t="str">
        <f t="shared" ca="1" si="387"/>
        <v/>
      </c>
      <c r="AE1593" s="59"/>
      <c r="AF1593" s="22" t="str">
        <f>IF(AND(I1593="", J1593=""), "", IF(AND(J1593="", 'Intro &amp; Setup'!$K$42&gt;0), 'Intro &amp; Setup'!$K$42, J1593))</f>
        <v/>
      </c>
      <c r="AO1593" s="37" t="str">
        <f>IF(B1593="", "", IF(COUNTIF($B$9:B1592, B1593)&gt;0, "", B1593))</f>
        <v/>
      </c>
      <c r="AP1593" s="37" t="str">
        <f t="shared" si="378"/>
        <v/>
      </c>
      <c r="AQ1593" s="37">
        <v>1585</v>
      </c>
      <c r="AR1593" s="37" t="str">
        <f t="shared" si="379"/>
        <v/>
      </c>
      <c r="AT1593" s="37" t="str">
        <f t="shared" si="380"/>
        <v/>
      </c>
      <c r="AV1593" s="22" t="str">
        <f t="shared" si="381"/>
        <v/>
      </c>
    </row>
    <row r="1594" spans="1:48" x14ac:dyDescent="0.25">
      <c r="A1594" s="14"/>
      <c r="B1594" s="145"/>
      <c r="C1594" s="146"/>
      <c r="D1594" s="147"/>
      <c r="E1594" s="147"/>
      <c r="F1594" s="148"/>
      <c r="G1594" s="149"/>
      <c r="H1594" s="150"/>
      <c r="I1594" s="151"/>
      <c r="J1594" s="152"/>
      <c r="K1594" s="14"/>
      <c r="L1594" s="162" t="str">
        <f t="shared" si="373"/>
        <v/>
      </c>
      <c r="M1594" s="163" t="str">
        <f t="shared" si="374"/>
        <v/>
      </c>
      <c r="N1594" s="164" t="str">
        <f t="shared" si="377"/>
        <v/>
      </c>
      <c r="O1594" s="14"/>
      <c r="P1594" s="172" t="str">
        <f>IF(I1594='Intro &amp; Setup'!$AC$49, Schedule!$P$7, "")</f>
        <v/>
      </c>
      <c r="Q1594" s="14"/>
      <c r="S1594" s="12" t="str">
        <f t="shared" si="375"/>
        <v/>
      </c>
      <c r="U1594" s="22">
        <f>IF(I1594='Intro &amp; Setup'!$AC$49, AF1594, 0)</f>
        <v>0</v>
      </c>
      <c r="V1594" s="57" t="str">
        <f t="shared" si="376"/>
        <v/>
      </c>
      <c r="X1594" s="5" t="str">
        <f t="shared" si="386"/>
        <v/>
      </c>
      <c r="Y1594" s="6" t="str">
        <f t="shared" si="386"/>
        <v/>
      </c>
      <c r="Z1594" s="7" t="str">
        <f t="shared" si="386"/>
        <v/>
      </c>
      <c r="AA1594" s="6"/>
      <c r="AB1594" s="32" t="str">
        <f t="shared" ca="1" si="387"/>
        <v/>
      </c>
      <c r="AC1594" s="59" t="str">
        <f t="shared" ca="1" si="387"/>
        <v/>
      </c>
      <c r="AD1594" s="60" t="str">
        <f t="shared" ca="1" si="387"/>
        <v/>
      </c>
      <c r="AE1594" s="59"/>
      <c r="AF1594" s="22" t="str">
        <f>IF(AND(I1594="", J1594=""), "", IF(AND(J1594="", 'Intro &amp; Setup'!$K$42&gt;0), 'Intro &amp; Setup'!$K$42, J1594))</f>
        <v/>
      </c>
      <c r="AO1594" s="37" t="str">
        <f>IF(B1594="", "", IF(COUNTIF($B$9:B1593, B1594)&gt;0, "", B1594))</f>
        <v/>
      </c>
      <c r="AP1594" s="37" t="str">
        <f t="shared" si="378"/>
        <v/>
      </c>
      <c r="AQ1594" s="37">
        <v>1586</v>
      </c>
      <c r="AR1594" s="37" t="str">
        <f t="shared" si="379"/>
        <v/>
      </c>
      <c r="AT1594" s="37" t="str">
        <f t="shared" si="380"/>
        <v/>
      </c>
      <c r="AV1594" s="22" t="str">
        <f t="shared" si="381"/>
        <v/>
      </c>
    </row>
    <row r="1595" spans="1:48" x14ac:dyDescent="0.25">
      <c r="A1595" s="14"/>
      <c r="B1595" s="145"/>
      <c r="C1595" s="146"/>
      <c r="D1595" s="147"/>
      <c r="E1595" s="147"/>
      <c r="F1595" s="148"/>
      <c r="G1595" s="149"/>
      <c r="H1595" s="150"/>
      <c r="I1595" s="151"/>
      <c r="J1595" s="152"/>
      <c r="K1595" s="14"/>
      <c r="L1595" s="162" t="str">
        <f t="shared" si="373"/>
        <v/>
      </c>
      <c r="M1595" s="163" t="str">
        <f t="shared" si="374"/>
        <v/>
      </c>
      <c r="N1595" s="164" t="str">
        <f t="shared" si="377"/>
        <v/>
      </c>
      <c r="O1595" s="14"/>
      <c r="P1595" s="172" t="str">
        <f>IF(I1595='Intro &amp; Setup'!$AC$49, Schedule!$P$7, "")</f>
        <v/>
      </c>
      <c r="Q1595" s="14"/>
      <c r="S1595" s="12" t="str">
        <f t="shared" si="375"/>
        <v/>
      </c>
      <c r="U1595" s="22">
        <f>IF(I1595='Intro &amp; Setup'!$AC$49, AF1595, 0)</f>
        <v>0</v>
      </c>
      <c r="V1595" s="57" t="str">
        <f t="shared" si="376"/>
        <v/>
      </c>
      <c r="X1595" s="5" t="str">
        <f t="shared" si="386"/>
        <v/>
      </c>
      <c r="Y1595" s="6" t="str">
        <f t="shared" si="386"/>
        <v/>
      </c>
      <c r="Z1595" s="7" t="str">
        <f t="shared" si="386"/>
        <v/>
      </c>
      <c r="AA1595" s="6"/>
      <c r="AB1595" s="32" t="str">
        <f t="shared" ca="1" si="387"/>
        <v/>
      </c>
      <c r="AC1595" s="59" t="str">
        <f t="shared" ca="1" si="387"/>
        <v/>
      </c>
      <c r="AD1595" s="60" t="str">
        <f t="shared" ca="1" si="387"/>
        <v/>
      </c>
      <c r="AE1595" s="59"/>
      <c r="AF1595" s="22" t="str">
        <f>IF(AND(I1595="", J1595=""), "", IF(AND(J1595="", 'Intro &amp; Setup'!$K$42&gt;0), 'Intro &amp; Setup'!$K$42, J1595))</f>
        <v/>
      </c>
      <c r="AO1595" s="37" t="str">
        <f>IF(B1595="", "", IF(COUNTIF($B$9:B1594, B1595)&gt;0, "", B1595))</f>
        <v/>
      </c>
      <c r="AP1595" s="37" t="str">
        <f t="shared" si="378"/>
        <v/>
      </c>
      <c r="AQ1595" s="37">
        <v>1587</v>
      </c>
      <c r="AR1595" s="37" t="str">
        <f t="shared" si="379"/>
        <v/>
      </c>
      <c r="AT1595" s="37" t="str">
        <f t="shared" si="380"/>
        <v/>
      </c>
      <c r="AV1595" s="22" t="str">
        <f t="shared" si="381"/>
        <v/>
      </c>
    </row>
    <row r="1596" spans="1:48" x14ac:dyDescent="0.25">
      <c r="A1596" s="14"/>
      <c r="B1596" s="145"/>
      <c r="C1596" s="146"/>
      <c r="D1596" s="147"/>
      <c r="E1596" s="147"/>
      <c r="F1596" s="148"/>
      <c r="G1596" s="149"/>
      <c r="H1596" s="150"/>
      <c r="I1596" s="151"/>
      <c r="J1596" s="152"/>
      <c r="K1596" s="14"/>
      <c r="L1596" s="162" t="str">
        <f t="shared" si="373"/>
        <v/>
      </c>
      <c r="M1596" s="163" t="str">
        <f t="shared" si="374"/>
        <v/>
      </c>
      <c r="N1596" s="164" t="str">
        <f t="shared" si="377"/>
        <v/>
      </c>
      <c r="O1596" s="14"/>
      <c r="P1596" s="172" t="str">
        <f>IF(I1596='Intro &amp; Setup'!$AC$49, Schedule!$P$7, "")</f>
        <v/>
      </c>
      <c r="Q1596" s="14"/>
      <c r="S1596" s="12" t="str">
        <f t="shared" si="375"/>
        <v/>
      </c>
      <c r="U1596" s="22">
        <f>IF(I1596='Intro &amp; Setup'!$AC$49, AF1596, 0)</f>
        <v>0</v>
      </c>
      <c r="V1596" s="57" t="str">
        <f t="shared" si="376"/>
        <v/>
      </c>
      <c r="X1596" s="5" t="str">
        <f t="shared" si="386"/>
        <v/>
      </c>
      <c r="Y1596" s="6" t="str">
        <f t="shared" si="386"/>
        <v/>
      </c>
      <c r="Z1596" s="7" t="str">
        <f t="shared" si="386"/>
        <v/>
      </c>
      <c r="AA1596" s="6"/>
      <c r="AB1596" s="32" t="str">
        <f t="shared" ca="1" si="387"/>
        <v/>
      </c>
      <c r="AC1596" s="59" t="str">
        <f t="shared" ca="1" si="387"/>
        <v/>
      </c>
      <c r="AD1596" s="60" t="str">
        <f t="shared" ca="1" si="387"/>
        <v/>
      </c>
      <c r="AE1596" s="59"/>
      <c r="AF1596" s="22" t="str">
        <f>IF(AND(I1596="", J1596=""), "", IF(AND(J1596="", 'Intro &amp; Setup'!$K$42&gt;0), 'Intro &amp; Setup'!$K$42, J1596))</f>
        <v/>
      </c>
      <c r="AO1596" s="37" t="str">
        <f>IF(B1596="", "", IF(COUNTIF($B$9:B1595, B1596)&gt;0, "", B1596))</f>
        <v/>
      </c>
      <c r="AP1596" s="37" t="str">
        <f t="shared" si="378"/>
        <v/>
      </c>
      <c r="AQ1596" s="37">
        <v>1588</v>
      </c>
      <c r="AR1596" s="37" t="str">
        <f t="shared" si="379"/>
        <v/>
      </c>
      <c r="AT1596" s="37" t="str">
        <f t="shared" si="380"/>
        <v/>
      </c>
      <c r="AV1596" s="22" t="str">
        <f t="shared" si="381"/>
        <v/>
      </c>
    </row>
    <row r="1597" spans="1:48" x14ac:dyDescent="0.25">
      <c r="A1597" s="14"/>
      <c r="B1597" s="145"/>
      <c r="C1597" s="146"/>
      <c r="D1597" s="147"/>
      <c r="E1597" s="147"/>
      <c r="F1597" s="148"/>
      <c r="G1597" s="149"/>
      <c r="H1597" s="150"/>
      <c r="I1597" s="151"/>
      <c r="J1597" s="152"/>
      <c r="K1597" s="14"/>
      <c r="L1597" s="162" t="str">
        <f t="shared" si="373"/>
        <v/>
      </c>
      <c r="M1597" s="163" t="str">
        <f t="shared" si="374"/>
        <v/>
      </c>
      <c r="N1597" s="164" t="str">
        <f t="shared" si="377"/>
        <v/>
      </c>
      <c r="O1597" s="14"/>
      <c r="P1597" s="172" t="str">
        <f>IF(I1597='Intro &amp; Setup'!$AC$49, Schedule!$P$7, "")</f>
        <v/>
      </c>
      <c r="Q1597" s="14"/>
      <c r="S1597" s="12" t="str">
        <f t="shared" si="375"/>
        <v/>
      </c>
      <c r="U1597" s="22">
        <f>IF(I1597='Intro &amp; Setup'!$AC$49, AF1597, 0)</f>
        <v>0</v>
      </c>
      <c r="V1597" s="57" t="str">
        <f t="shared" si="376"/>
        <v/>
      </c>
      <c r="X1597" s="5" t="str">
        <f t="shared" si="386"/>
        <v/>
      </c>
      <c r="Y1597" s="6" t="str">
        <f t="shared" si="386"/>
        <v/>
      </c>
      <c r="Z1597" s="7" t="str">
        <f t="shared" si="386"/>
        <v/>
      </c>
      <c r="AA1597" s="6"/>
      <c r="AB1597" s="32" t="str">
        <f t="shared" ca="1" si="387"/>
        <v/>
      </c>
      <c r="AC1597" s="59" t="str">
        <f t="shared" ca="1" si="387"/>
        <v/>
      </c>
      <c r="AD1597" s="60" t="str">
        <f t="shared" ca="1" si="387"/>
        <v/>
      </c>
      <c r="AE1597" s="59"/>
      <c r="AF1597" s="22" t="str">
        <f>IF(AND(I1597="", J1597=""), "", IF(AND(J1597="", 'Intro &amp; Setup'!$K$42&gt;0), 'Intro &amp; Setup'!$K$42, J1597))</f>
        <v/>
      </c>
      <c r="AO1597" s="37" t="str">
        <f>IF(B1597="", "", IF(COUNTIF($B$9:B1596, B1597)&gt;0, "", B1597))</f>
        <v/>
      </c>
      <c r="AP1597" s="37" t="str">
        <f t="shared" si="378"/>
        <v/>
      </c>
      <c r="AQ1597" s="37">
        <v>1589</v>
      </c>
      <c r="AR1597" s="37" t="str">
        <f t="shared" si="379"/>
        <v/>
      </c>
      <c r="AT1597" s="37" t="str">
        <f t="shared" si="380"/>
        <v/>
      </c>
      <c r="AV1597" s="22" t="str">
        <f t="shared" si="381"/>
        <v/>
      </c>
    </row>
    <row r="1598" spans="1:48" x14ac:dyDescent="0.25">
      <c r="A1598" s="14"/>
      <c r="B1598" s="145"/>
      <c r="C1598" s="146"/>
      <c r="D1598" s="147"/>
      <c r="E1598" s="147"/>
      <c r="F1598" s="148"/>
      <c r="G1598" s="149"/>
      <c r="H1598" s="150"/>
      <c r="I1598" s="151"/>
      <c r="J1598" s="152"/>
      <c r="K1598" s="14"/>
      <c r="L1598" s="162" t="str">
        <f t="shared" si="373"/>
        <v/>
      </c>
      <c r="M1598" s="163" t="str">
        <f t="shared" si="374"/>
        <v/>
      </c>
      <c r="N1598" s="164" t="str">
        <f t="shared" si="377"/>
        <v/>
      </c>
      <c r="O1598" s="14"/>
      <c r="P1598" s="172" t="str">
        <f>IF(I1598='Intro &amp; Setup'!$AC$49, Schedule!$P$7, "")</f>
        <v/>
      </c>
      <c r="Q1598" s="14"/>
      <c r="S1598" s="12" t="str">
        <f t="shared" si="375"/>
        <v/>
      </c>
      <c r="U1598" s="22">
        <f>IF(I1598='Intro &amp; Setup'!$AC$49, AF1598, 0)</f>
        <v>0</v>
      </c>
      <c r="V1598" s="57" t="str">
        <f t="shared" si="376"/>
        <v/>
      </c>
      <c r="X1598" s="5" t="str">
        <f t="shared" si="386"/>
        <v/>
      </c>
      <c r="Y1598" s="6" t="str">
        <f t="shared" si="386"/>
        <v/>
      </c>
      <c r="Z1598" s="7" t="str">
        <f t="shared" si="386"/>
        <v/>
      </c>
      <c r="AA1598" s="6"/>
      <c r="AB1598" s="32" t="str">
        <f t="shared" ca="1" si="387"/>
        <v/>
      </c>
      <c r="AC1598" s="59" t="str">
        <f t="shared" ca="1" si="387"/>
        <v/>
      </c>
      <c r="AD1598" s="60" t="str">
        <f t="shared" ca="1" si="387"/>
        <v/>
      </c>
      <c r="AE1598" s="59"/>
      <c r="AF1598" s="22" t="str">
        <f>IF(AND(I1598="", J1598=""), "", IF(AND(J1598="", 'Intro &amp; Setup'!$K$42&gt;0), 'Intro &amp; Setup'!$K$42, J1598))</f>
        <v/>
      </c>
      <c r="AO1598" s="37" t="str">
        <f>IF(B1598="", "", IF(COUNTIF($B$9:B1597, B1598)&gt;0, "", B1598))</f>
        <v/>
      </c>
      <c r="AP1598" s="37" t="str">
        <f t="shared" si="378"/>
        <v/>
      </c>
      <c r="AQ1598" s="37">
        <v>1590</v>
      </c>
      <c r="AR1598" s="37" t="str">
        <f t="shared" si="379"/>
        <v/>
      </c>
      <c r="AT1598" s="37" t="str">
        <f t="shared" si="380"/>
        <v/>
      </c>
      <c r="AV1598" s="22" t="str">
        <f t="shared" si="381"/>
        <v/>
      </c>
    </row>
    <row r="1599" spans="1:48" x14ac:dyDescent="0.25">
      <c r="A1599" s="14"/>
      <c r="B1599" s="145"/>
      <c r="C1599" s="146"/>
      <c r="D1599" s="147"/>
      <c r="E1599" s="147"/>
      <c r="F1599" s="148"/>
      <c r="G1599" s="149"/>
      <c r="H1599" s="150"/>
      <c r="I1599" s="151"/>
      <c r="J1599" s="152"/>
      <c r="K1599" s="14"/>
      <c r="L1599" s="162" t="str">
        <f t="shared" si="373"/>
        <v/>
      </c>
      <c r="M1599" s="163" t="str">
        <f t="shared" si="374"/>
        <v/>
      </c>
      <c r="N1599" s="164" t="str">
        <f t="shared" si="377"/>
        <v/>
      </c>
      <c r="O1599" s="14"/>
      <c r="P1599" s="172" t="str">
        <f>IF(I1599='Intro &amp; Setup'!$AC$49, Schedule!$P$7, "")</f>
        <v/>
      </c>
      <c r="Q1599" s="14"/>
      <c r="S1599" s="12" t="str">
        <f t="shared" si="375"/>
        <v/>
      </c>
      <c r="U1599" s="22">
        <f>IF(I1599='Intro &amp; Setup'!$AC$49, AF1599, 0)</f>
        <v>0</v>
      </c>
      <c r="V1599" s="57" t="str">
        <f t="shared" si="376"/>
        <v/>
      </c>
      <c r="X1599" s="5" t="str">
        <f t="shared" si="386"/>
        <v/>
      </c>
      <c r="Y1599" s="6" t="str">
        <f t="shared" si="386"/>
        <v/>
      </c>
      <c r="Z1599" s="7" t="str">
        <f t="shared" si="386"/>
        <v/>
      </c>
      <c r="AA1599" s="6"/>
      <c r="AB1599" s="32" t="str">
        <f t="shared" ca="1" si="387"/>
        <v/>
      </c>
      <c r="AC1599" s="59" t="str">
        <f t="shared" ca="1" si="387"/>
        <v/>
      </c>
      <c r="AD1599" s="60" t="str">
        <f t="shared" ca="1" si="387"/>
        <v/>
      </c>
      <c r="AE1599" s="59"/>
      <c r="AF1599" s="22" t="str">
        <f>IF(AND(I1599="", J1599=""), "", IF(AND(J1599="", 'Intro &amp; Setup'!$K$42&gt;0), 'Intro &amp; Setup'!$K$42, J1599))</f>
        <v/>
      </c>
      <c r="AO1599" s="37" t="str">
        <f>IF(B1599="", "", IF(COUNTIF($B$9:B1598, B1599)&gt;0, "", B1599))</f>
        <v/>
      </c>
      <c r="AP1599" s="37" t="str">
        <f t="shared" si="378"/>
        <v/>
      </c>
      <c r="AQ1599" s="37">
        <v>1591</v>
      </c>
      <c r="AR1599" s="37" t="str">
        <f t="shared" si="379"/>
        <v/>
      </c>
      <c r="AT1599" s="37" t="str">
        <f t="shared" si="380"/>
        <v/>
      </c>
      <c r="AV1599" s="22" t="str">
        <f t="shared" si="381"/>
        <v/>
      </c>
    </row>
    <row r="1600" spans="1:48" x14ac:dyDescent="0.25">
      <c r="A1600" s="14"/>
      <c r="B1600" s="145"/>
      <c r="C1600" s="146"/>
      <c r="D1600" s="147"/>
      <c r="E1600" s="147"/>
      <c r="F1600" s="148"/>
      <c r="G1600" s="149"/>
      <c r="H1600" s="150"/>
      <c r="I1600" s="151"/>
      <c r="J1600" s="152"/>
      <c r="K1600" s="14"/>
      <c r="L1600" s="162" t="str">
        <f t="shared" si="373"/>
        <v/>
      </c>
      <c r="M1600" s="163" t="str">
        <f t="shared" si="374"/>
        <v/>
      </c>
      <c r="N1600" s="164" t="str">
        <f t="shared" si="377"/>
        <v/>
      </c>
      <c r="O1600" s="14"/>
      <c r="P1600" s="172" t="str">
        <f>IF(I1600='Intro &amp; Setup'!$AC$49, Schedule!$P$7, "")</f>
        <v/>
      </c>
      <c r="Q1600" s="14"/>
      <c r="S1600" s="12" t="str">
        <f t="shared" si="375"/>
        <v/>
      </c>
      <c r="U1600" s="22">
        <f>IF(I1600='Intro &amp; Setup'!$AC$49, AF1600, 0)</f>
        <v>0</v>
      </c>
      <c r="V1600" s="57" t="str">
        <f t="shared" si="376"/>
        <v/>
      </c>
      <c r="X1600" s="5" t="str">
        <f t="shared" si="386"/>
        <v/>
      </c>
      <c r="Y1600" s="6" t="str">
        <f t="shared" si="386"/>
        <v/>
      </c>
      <c r="Z1600" s="7" t="str">
        <f t="shared" si="386"/>
        <v/>
      </c>
      <c r="AA1600" s="6"/>
      <c r="AB1600" s="32" t="str">
        <f t="shared" ca="1" si="387"/>
        <v/>
      </c>
      <c r="AC1600" s="59" t="str">
        <f t="shared" ca="1" si="387"/>
        <v/>
      </c>
      <c r="AD1600" s="60" t="str">
        <f t="shared" ca="1" si="387"/>
        <v/>
      </c>
      <c r="AE1600" s="59"/>
      <c r="AF1600" s="22" t="str">
        <f>IF(AND(I1600="", J1600=""), "", IF(AND(J1600="", 'Intro &amp; Setup'!$K$42&gt;0), 'Intro &amp; Setup'!$K$42, J1600))</f>
        <v/>
      </c>
      <c r="AO1600" s="37" t="str">
        <f>IF(B1600="", "", IF(COUNTIF($B$9:B1599, B1600)&gt;0, "", B1600))</f>
        <v/>
      </c>
      <c r="AP1600" s="37" t="str">
        <f t="shared" si="378"/>
        <v/>
      </c>
      <c r="AQ1600" s="37">
        <v>1592</v>
      </c>
      <c r="AR1600" s="37" t="str">
        <f t="shared" si="379"/>
        <v/>
      </c>
      <c r="AT1600" s="37" t="str">
        <f t="shared" si="380"/>
        <v/>
      </c>
      <c r="AV1600" s="22" t="str">
        <f t="shared" si="381"/>
        <v/>
      </c>
    </row>
    <row r="1601" spans="1:48" x14ac:dyDescent="0.25">
      <c r="A1601" s="14"/>
      <c r="B1601" s="145"/>
      <c r="C1601" s="146"/>
      <c r="D1601" s="147"/>
      <c r="E1601" s="147"/>
      <c r="F1601" s="148"/>
      <c r="G1601" s="149"/>
      <c r="H1601" s="150"/>
      <c r="I1601" s="151"/>
      <c r="J1601" s="152"/>
      <c r="K1601" s="14"/>
      <c r="L1601" s="162" t="str">
        <f t="shared" si="373"/>
        <v/>
      </c>
      <c r="M1601" s="163" t="str">
        <f t="shared" si="374"/>
        <v/>
      </c>
      <c r="N1601" s="164" t="str">
        <f t="shared" si="377"/>
        <v/>
      </c>
      <c r="O1601" s="14"/>
      <c r="P1601" s="172" t="str">
        <f>IF(I1601='Intro &amp; Setup'!$AC$49, Schedule!$P$7, "")</f>
        <v/>
      </c>
      <c r="Q1601" s="14"/>
      <c r="S1601" s="12" t="str">
        <f t="shared" si="375"/>
        <v/>
      </c>
      <c r="U1601" s="22">
        <f>IF(I1601='Intro &amp; Setup'!$AC$49, AF1601, 0)</f>
        <v>0</v>
      </c>
      <c r="V1601" s="57" t="str">
        <f t="shared" si="376"/>
        <v/>
      </c>
      <c r="X1601" s="5" t="str">
        <f t="shared" si="386"/>
        <v/>
      </c>
      <c r="Y1601" s="6" t="str">
        <f t="shared" si="386"/>
        <v/>
      </c>
      <c r="Z1601" s="7" t="str">
        <f t="shared" si="386"/>
        <v/>
      </c>
      <c r="AA1601" s="6"/>
      <c r="AB1601" s="32" t="str">
        <f t="shared" ca="1" si="387"/>
        <v/>
      </c>
      <c r="AC1601" s="59" t="str">
        <f t="shared" ca="1" si="387"/>
        <v/>
      </c>
      <c r="AD1601" s="60" t="str">
        <f t="shared" ca="1" si="387"/>
        <v/>
      </c>
      <c r="AE1601" s="59"/>
      <c r="AF1601" s="22" t="str">
        <f>IF(AND(I1601="", J1601=""), "", IF(AND(J1601="", 'Intro &amp; Setup'!$K$42&gt;0), 'Intro &amp; Setup'!$K$42, J1601))</f>
        <v/>
      </c>
      <c r="AO1601" s="37" t="str">
        <f>IF(B1601="", "", IF(COUNTIF($B$9:B1600, B1601)&gt;0, "", B1601))</f>
        <v/>
      </c>
      <c r="AP1601" s="37" t="str">
        <f t="shared" si="378"/>
        <v/>
      </c>
      <c r="AQ1601" s="37">
        <v>1593</v>
      </c>
      <c r="AR1601" s="37" t="str">
        <f t="shared" si="379"/>
        <v/>
      </c>
      <c r="AT1601" s="37" t="str">
        <f t="shared" si="380"/>
        <v/>
      </c>
      <c r="AV1601" s="22" t="str">
        <f t="shared" si="381"/>
        <v/>
      </c>
    </row>
    <row r="1602" spans="1:48" x14ac:dyDescent="0.25">
      <c r="A1602" s="14"/>
      <c r="B1602" s="145"/>
      <c r="C1602" s="146"/>
      <c r="D1602" s="147"/>
      <c r="E1602" s="147"/>
      <c r="F1602" s="148"/>
      <c r="G1602" s="149"/>
      <c r="H1602" s="150"/>
      <c r="I1602" s="151"/>
      <c r="J1602" s="152"/>
      <c r="K1602" s="14"/>
      <c r="L1602" s="162" t="str">
        <f t="shared" si="373"/>
        <v/>
      </c>
      <c r="M1602" s="163" t="str">
        <f t="shared" si="374"/>
        <v/>
      </c>
      <c r="N1602" s="164" t="str">
        <f t="shared" si="377"/>
        <v/>
      </c>
      <c r="O1602" s="14"/>
      <c r="P1602" s="172" t="str">
        <f>IF(I1602='Intro &amp; Setup'!$AC$49, Schedule!$P$7, "")</f>
        <v/>
      </c>
      <c r="Q1602" s="14"/>
      <c r="S1602" s="12" t="str">
        <f t="shared" si="375"/>
        <v/>
      </c>
      <c r="U1602" s="22">
        <f>IF(I1602='Intro &amp; Setup'!$AC$49, AF1602, 0)</f>
        <v>0</v>
      </c>
      <c r="V1602" s="57" t="str">
        <f t="shared" si="376"/>
        <v/>
      </c>
      <c r="X1602" s="5" t="str">
        <f t="shared" si="386"/>
        <v/>
      </c>
      <c r="Y1602" s="6" t="str">
        <f t="shared" si="386"/>
        <v/>
      </c>
      <c r="Z1602" s="7" t="str">
        <f t="shared" si="386"/>
        <v/>
      </c>
      <c r="AA1602" s="6"/>
      <c r="AB1602" s="32" t="str">
        <f t="shared" ca="1" si="387"/>
        <v/>
      </c>
      <c r="AC1602" s="59" t="str">
        <f t="shared" ca="1" si="387"/>
        <v/>
      </c>
      <c r="AD1602" s="60" t="str">
        <f t="shared" ca="1" si="387"/>
        <v/>
      </c>
      <c r="AE1602" s="59"/>
      <c r="AF1602" s="22" t="str">
        <f>IF(AND(I1602="", J1602=""), "", IF(AND(J1602="", 'Intro &amp; Setup'!$K$42&gt;0), 'Intro &amp; Setup'!$K$42, J1602))</f>
        <v/>
      </c>
      <c r="AO1602" s="37" t="str">
        <f>IF(B1602="", "", IF(COUNTIF($B$9:B1601, B1602)&gt;0, "", B1602))</f>
        <v/>
      </c>
      <c r="AP1602" s="37" t="str">
        <f t="shared" si="378"/>
        <v/>
      </c>
      <c r="AQ1602" s="37">
        <v>1594</v>
      </c>
      <c r="AR1602" s="37" t="str">
        <f t="shared" si="379"/>
        <v/>
      </c>
      <c r="AT1602" s="37" t="str">
        <f t="shared" si="380"/>
        <v/>
      </c>
      <c r="AV1602" s="22" t="str">
        <f t="shared" si="381"/>
        <v/>
      </c>
    </row>
    <row r="1603" spans="1:48" x14ac:dyDescent="0.25">
      <c r="A1603" s="14"/>
      <c r="B1603" s="145"/>
      <c r="C1603" s="146"/>
      <c r="D1603" s="147"/>
      <c r="E1603" s="147"/>
      <c r="F1603" s="148"/>
      <c r="G1603" s="149"/>
      <c r="H1603" s="150"/>
      <c r="I1603" s="151"/>
      <c r="J1603" s="152"/>
      <c r="K1603" s="14"/>
      <c r="L1603" s="162" t="str">
        <f t="shared" si="373"/>
        <v/>
      </c>
      <c r="M1603" s="163" t="str">
        <f t="shared" si="374"/>
        <v/>
      </c>
      <c r="N1603" s="164" t="str">
        <f t="shared" si="377"/>
        <v/>
      </c>
      <c r="O1603" s="14"/>
      <c r="P1603" s="172" t="str">
        <f>IF(I1603='Intro &amp; Setup'!$AC$49, Schedule!$P$7, "")</f>
        <v/>
      </c>
      <c r="Q1603" s="14"/>
      <c r="S1603" s="12" t="str">
        <f t="shared" si="375"/>
        <v/>
      </c>
      <c r="U1603" s="22">
        <f>IF(I1603='Intro &amp; Setup'!$AC$49, AF1603, 0)</f>
        <v>0</v>
      </c>
      <c r="V1603" s="57" t="str">
        <f t="shared" si="376"/>
        <v/>
      </c>
      <c r="X1603" s="5" t="str">
        <f t="shared" si="386"/>
        <v/>
      </c>
      <c r="Y1603" s="6" t="str">
        <f t="shared" si="386"/>
        <v/>
      </c>
      <c r="Z1603" s="7" t="str">
        <f t="shared" si="386"/>
        <v/>
      </c>
      <c r="AA1603" s="6"/>
      <c r="AB1603" s="32" t="str">
        <f t="shared" ca="1" si="387"/>
        <v/>
      </c>
      <c r="AC1603" s="59" t="str">
        <f t="shared" ca="1" si="387"/>
        <v/>
      </c>
      <c r="AD1603" s="60" t="str">
        <f t="shared" ca="1" si="387"/>
        <v/>
      </c>
      <c r="AE1603" s="59"/>
      <c r="AF1603" s="22" t="str">
        <f>IF(AND(I1603="", J1603=""), "", IF(AND(J1603="", 'Intro &amp; Setup'!$K$42&gt;0), 'Intro &amp; Setup'!$K$42, J1603))</f>
        <v/>
      </c>
      <c r="AO1603" s="37" t="str">
        <f>IF(B1603="", "", IF(COUNTIF($B$9:B1602, B1603)&gt;0, "", B1603))</f>
        <v/>
      </c>
      <c r="AP1603" s="37" t="str">
        <f t="shared" si="378"/>
        <v/>
      </c>
      <c r="AQ1603" s="37">
        <v>1595</v>
      </c>
      <c r="AR1603" s="37" t="str">
        <f t="shared" si="379"/>
        <v/>
      </c>
      <c r="AT1603" s="37" t="str">
        <f t="shared" si="380"/>
        <v/>
      </c>
      <c r="AV1603" s="22" t="str">
        <f t="shared" si="381"/>
        <v/>
      </c>
    </row>
    <row r="1604" spans="1:48" x14ac:dyDescent="0.25">
      <c r="A1604" s="14"/>
      <c r="B1604" s="145"/>
      <c r="C1604" s="146"/>
      <c r="D1604" s="147"/>
      <c r="E1604" s="147"/>
      <c r="F1604" s="148"/>
      <c r="G1604" s="149"/>
      <c r="H1604" s="150"/>
      <c r="I1604" s="151"/>
      <c r="J1604" s="152"/>
      <c r="K1604" s="14"/>
      <c r="L1604" s="162" t="str">
        <f t="shared" si="373"/>
        <v/>
      </c>
      <c r="M1604" s="163" t="str">
        <f t="shared" si="374"/>
        <v/>
      </c>
      <c r="N1604" s="164" t="str">
        <f t="shared" si="377"/>
        <v/>
      </c>
      <c r="O1604" s="14"/>
      <c r="P1604" s="172" t="str">
        <f>IF(I1604='Intro &amp; Setup'!$AC$49, Schedule!$P$7, "")</f>
        <v/>
      </c>
      <c r="Q1604" s="14"/>
      <c r="S1604" s="12" t="str">
        <f t="shared" si="375"/>
        <v/>
      </c>
      <c r="U1604" s="22">
        <f>IF(I1604='Intro &amp; Setup'!$AC$49, AF1604, 0)</f>
        <v>0</v>
      </c>
      <c r="V1604" s="57" t="str">
        <f t="shared" si="376"/>
        <v/>
      </c>
      <c r="X1604" s="5" t="str">
        <f t="shared" si="386"/>
        <v/>
      </c>
      <c r="Y1604" s="6" t="str">
        <f t="shared" si="386"/>
        <v/>
      </c>
      <c r="Z1604" s="7" t="str">
        <f t="shared" si="386"/>
        <v/>
      </c>
      <c r="AA1604" s="6"/>
      <c r="AB1604" s="32" t="str">
        <f t="shared" ca="1" si="387"/>
        <v/>
      </c>
      <c r="AC1604" s="59" t="str">
        <f t="shared" ca="1" si="387"/>
        <v/>
      </c>
      <c r="AD1604" s="60" t="str">
        <f t="shared" ca="1" si="387"/>
        <v/>
      </c>
      <c r="AE1604" s="59"/>
      <c r="AF1604" s="22" t="str">
        <f>IF(AND(I1604="", J1604=""), "", IF(AND(J1604="", 'Intro &amp; Setup'!$K$42&gt;0), 'Intro &amp; Setup'!$K$42, J1604))</f>
        <v/>
      </c>
      <c r="AO1604" s="37" t="str">
        <f>IF(B1604="", "", IF(COUNTIF($B$9:B1603, B1604)&gt;0, "", B1604))</f>
        <v/>
      </c>
      <c r="AP1604" s="37" t="str">
        <f t="shared" si="378"/>
        <v/>
      </c>
      <c r="AQ1604" s="37">
        <v>1596</v>
      </c>
      <c r="AR1604" s="37" t="str">
        <f t="shared" si="379"/>
        <v/>
      </c>
      <c r="AT1604" s="37" t="str">
        <f t="shared" si="380"/>
        <v/>
      </c>
      <c r="AV1604" s="22" t="str">
        <f t="shared" si="381"/>
        <v/>
      </c>
    </row>
    <row r="1605" spans="1:48" x14ac:dyDescent="0.25">
      <c r="A1605" s="14"/>
      <c r="B1605" s="145"/>
      <c r="C1605" s="146"/>
      <c r="D1605" s="147"/>
      <c r="E1605" s="147"/>
      <c r="F1605" s="148"/>
      <c r="G1605" s="149"/>
      <c r="H1605" s="150"/>
      <c r="I1605" s="151"/>
      <c r="J1605" s="152"/>
      <c r="K1605" s="14"/>
      <c r="L1605" s="162" t="str">
        <f t="shared" si="373"/>
        <v/>
      </c>
      <c r="M1605" s="163" t="str">
        <f t="shared" si="374"/>
        <v/>
      </c>
      <c r="N1605" s="164" t="str">
        <f t="shared" si="377"/>
        <v/>
      </c>
      <c r="O1605" s="14"/>
      <c r="P1605" s="172" t="str">
        <f>IF(I1605='Intro &amp; Setup'!$AC$49, Schedule!$P$7, "")</f>
        <v/>
      </c>
      <c r="Q1605" s="14"/>
      <c r="S1605" s="12" t="str">
        <f t="shared" si="375"/>
        <v/>
      </c>
      <c r="U1605" s="22">
        <f>IF(I1605='Intro &amp; Setup'!$AC$49, AF1605, 0)</f>
        <v>0</v>
      </c>
      <c r="V1605" s="57" t="str">
        <f t="shared" si="376"/>
        <v/>
      </c>
      <c r="X1605" s="5" t="str">
        <f t="shared" si="386"/>
        <v/>
      </c>
      <c r="Y1605" s="6" t="str">
        <f t="shared" si="386"/>
        <v/>
      </c>
      <c r="Z1605" s="7" t="str">
        <f t="shared" si="386"/>
        <v/>
      </c>
      <c r="AA1605" s="6"/>
      <c r="AB1605" s="32" t="str">
        <f t="shared" ca="1" si="387"/>
        <v/>
      </c>
      <c r="AC1605" s="59" t="str">
        <f t="shared" ca="1" si="387"/>
        <v/>
      </c>
      <c r="AD1605" s="60" t="str">
        <f t="shared" ca="1" si="387"/>
        <v/>
      </c>
      <c r="AE1605" s="59"/>
      <c r="AF1605" s="22" t="str">
        <f>IF(AND(I1605="", J1605=""), "", IF(AND(J1605="", 'Intro &amp; Setup'!$K$42&gt;0), 'Intro &amp; Setup'!$K$42, J1605))</f>
        <v/>
      </c>
      <c r="AO1605" s="37" t="str">
        <f>IF(B1605="", "", IF(COUNTIF($B$9:B1604, B1605)&gt;0, "", B1605))</f>
        <v/>
      </c>
      <c r="AP1605" s="37" t="str">
        <f t="shared" si="378"/>
        <v/>
      </c>
      <c r="AQ1605" s="37">
        <v>1597</v>
      </c>
      <c r="AR1605" s="37" t="str">
        <f t="shared" si="379"/>
        <v/>
      </c>
      <c r="AT1605" s="37" t="str">
        <f t="shared" si="380"/>
        <v/>
      </c>
      <c r="AV1605" s="22" t="str">
        <f t="shared" si="381"/>
        <v/>
      </c>
    </row>
    <row r="1606" spans="1:48" x14ac:dyDescent="0.25">
      <c r="A1606" s="14"/>
      <c r="B1606" s="145"/>
      <c r="C1606" s="146"/>
      <c r="D1606" s="147"/>
      <c r="E1606" s="147"/>
      <c r="F1606" s="148"/>
      <c r="G1606" s="149"/>
      <c r="H1606" s="150"/>
      <c r="I1606" s="151"/>
      <c r="J1606" s="152"/>
      <c r="K1606" s="14"/>
      <c r="L1606" s="162" t="str">
        <f t="shared" si="373"/>
        <v/>
      </c>
      <c r="M1606" s="163" t="str">
        <f t="shared" si="374"/>
        <v/>
      </c>
      <c r="N1606" s="164" t="str">
        <f t="shared" si="377"/>
        <v/>
      </c>
      <c r="O1606" s="14"/>
      <c r="P1606" s="172" t="str">
        <f>IF(I1606='Intro &amp; Setup'!$AC$49, Schedule!$P$7, "")</f>
        <v/>
      </c>
      <c r="Q1606" s="14"/>
      <c r="S1606" s="12" t="str">
        <f t="shared" si="375"/>
        <v/>
      </c>
      <c r="U1606" s="22">
        <f>IF(I1606='Intro &amp; Setup'!$AC$49, AF1606, 0)</f>
        <v>0</v>
      </c>
      <c r="V1606" s="57" t="str">
        <f t="shared" si="376"/>
        <v/>
      </c>
      <c r="X1606" s="5" t="str">
        <f t="shared" si="386"/>
        <v/>
      </c>
      <c r="Y1606" s="6" t="str">
        <f t="shared" si="386"/>
        <v/>
      </c>
      <c r="Z1606" s="7" t="str">
        <f t="shared" si="386"/>
        <v/>
      </c>
      <c r="AA1606" s="6"/>
      <c r="AB1606" s="32" t="str">
        <f t="shared" ca="1" si="387"/>
        <v/>
      </c>
      <c r="AC1606" s="59" t="str">
        <f t="shared" ca="1" si="387"/>
        <v/>
      </c>
      <c r="AD1606" s="60" t="str">
        <f t="shared" ca="1" si="387"/>
        <v/>
      </c>
      <c r="AE1606" s="59"/>
      <c r="AF1606" s="22" t="str">
        <f>IF(AND(I1606="", J1606=""), "", IF(AND(J1606="", 'Intro &amp; Setup'!$K$42&gt;0), 'Intro &amp; Setup'!$K$42, J1606))</f>
        <v/>
      </c>
      <c r="AO1606" s="37" t="str">
        <f>IF(B1606="", "", IF(COUNTIF($B$9:B1605, B1606)&gt;0, "", B1606))</f>
        <v/>
      </c>
      <c r="AP1606" s="37" t="str">
        <f t="shared" si="378"/>
        <v/>
      </c>
      <c r="AQ1606" s="37">
        <v>1598</v>
      </c>
      <c r="AR1606" s="37" t="str">
        <f t="shared" si="379"/>
        <v/>
      </c>
      <c r="AT1606" s="37" t="str">
        <f t="shared" si="380"/>
        <v/>
      </c>
      <c r="AV1606" s="22" t="str">
        <f t="shared" si="381"/>
        <v/>
      </c>
    </row>
    <row r="1607" spans="1:48" x14ac:dyDescent="0.25">
      <c r="A1607" s="14"/>
      <c r="B1607" s="145"/>
      <c r="C1607" s="146"/>
      <c r="D1607" s="147"/>
      <c r="E1607" s="147"/>
      <c r="F1607" s="148"/>
      <c r="G1607" s="149"/>
      <c r="H1607" s="150"/>
      <c r="I1607" s="151"/>
      <c r="J1607" s="152"/>
      <c r="K1607" s="14"/>
      <c r="L1607" s="162" t="str">
        <f t="shared" si="373"/>
        <v/>
      </c>
      <c r="M1607" s="163" t="str">
        <f t="shared" si="374"/>
        <v/>
      </c>
      <c r="N1607" s="164" t="str">
        <f t="shared" si="377"/>
        <v/>
      </c>
      <c r="O1607" s="14"/>
      <c r="P1607" s="172" t="str">
        <f>IF(I1607='Intro &amp; Setup'!$AC$49, Schedule!$P$7, "")</f>
        <v/>
      </c>
      <c r="Q1607" s="14"/>
      <c r="S1607" s="12" t="str">
        <f t="shared" si="375"/>
        <v/>
      </c>
      <c r="U1607" s="22">
        <f>IF(I1607='Intro &amp; Setup'!$AC$49, AF1607, 0)</f>
        <v>0</v>
      </c>
      <c r="V1607" s="57" t="str">
        <f t="shared" si="376"/>
        <v/>
      </c>
      <c r="X1607" s="5" t="str">
        <f t="shared" si="386"/>
        <v/>
      </c>
      <c r="Y1607" s="6" t="str">
        <f t="shared" si="386"/>
        <v/>
      </c>
      <c r="Z1607" s="7" t="str">
        <f t="shared" si="386"/>
        <v/>
      </c>
      <c r="AA1607" s="6"/>
      <c r="AB1607" s="32" t="str">
        <f t="shared" ca="1" si="387"/>
        <v/>
      </c>
      <c r="AC1607" s="59" t="str">
        <f t="shared" ca="1" si="387"/>
        <v/>
      </c>
      <c r="AD1607" s="60" t="str">
        <f t="shared" ca="1" si="387"/>
        <v/>
      </c>
      <c r="AE1607" s="59"/>
      <c r="AF1607" s="22" t="str">
        <f>IF(AND(I1607="", J1607=""), "", IF(AND(J1607="", 'Intro &amp; Setup'!$K$42&gt;0), 'Intro &amp; Setup'!$K$42, J1607))</f>
        <v/>
      </c>
      <c r="AO1607" s="37" t="str">
        <f>IF(B1607="", "", IF(COUNTIF($B$9:B1606, B1607)&gt;0, "", B1607))</f>
        <v/>
      </c>
      <c r="AP1607" s="37" t="str">
        <f t="shared" si="378"/>
        <v/>
      </c>
      <c r="AQ1607" s="37">
        <v>1599</v>
      </c>
      <c r="AR1607" s="37" t="str">
        <f t="shared" si="379"/>
        <v/>
      </c>
      <c r="AT1607" s="37" t="str">
        <f t="shared" si="380"/>
        <v/>
      </c>
      <c r="AV1607" s="22" t="str">
        <f t="shared" si="381"/>
        <v/>
      </c>
    </row>
    <row r="1608" spans="1:48" x14ac:dyDescent="0.25">
      <c r="A1608" s="14"/>
      <c r="B1608" s="145"/>
      <c r="C1608" s="146"/>
      <c r="D1608" s="147"/>
      <c r="E1608" s="147"/>
      <c r="F1608" s="148"/>
      <c r="G1608" s="149"/>
      <c r="H1608" s="150"/>
      <c r="I1608" s="151"/>
      <c r="J1608" s="152"/>
      <c r="K1608" s="14"/>
      <c r="L1608" s="162" t="str">
        <f t="shared" si="373"/>
        <v/>
      </c>
      <c r="M1608" s="163" t="str">
        <f t="shared" si="374"/>
        <v/>
      </c>
      <c r="N1608" s="164" t="str">
        <f t="shared" si="377"/>
        <v/>
      </c>
      <c r="O1608" s="14"/>
      <c r="P1608" s="172" t="str">
        <f>IF(I1608='Intro &amp; Setup'!$AC$49, Schedule!$P$7, "")</f>
        <v/>
      </c>
      <c r="Q1608" s="14"/>
      <c r="S1608" s="12" t="str">
        <f t="shared" si="375"/>
        <v/>
      </c>
      <c r="U1608" s="22">
        <f>IF(I1608='Intro &amp; Setup'!$AC$49, AF1608, 0)</f>
        <v>0</v>
      </c>
      <c r="V1608" s="57" t="str">
        <f t="shared" si="376"/>
        <v/>
      </c>
      <c r="X1608" s="5" t="str">
        <f t="shared" si="386"/>
        <v/>
      </c>
      <c r="Y1608" s="6" t="str">
        <f t="shared" si="386"/>
        <v/>
      </c>
      <c r="Z1608" s="7" t="str">
        <f t="shared" si="386"/>
        <v/>
      </c>
      <c r="AA1608" s="6"/>
      <c r="AB1608" s="32" t="str">
        <f t="shared" ca="1" si="387"/>
        <v/>
      </c>
      <c r="AC1608" s="59" t="str">
        <f t="shared" ca="1" si="387"/>
        <v/>
      </c>
      <c r="AD1608" s="60" t="str">
        <f t="shared" ca="1" si="387"/>
        <v/>
      </c>
      <c r="AE1608" s="59"/>
      <c r="AF1608" s="22" t="str">
        <f>IF(AND(I1608="", J1608=""), "", IF(AND(J1608="", 'Intro &amp; Setup'!$K$42&gt;0), 'Intro &amp; Setup'!$K$42, J1608))</f>
        <v/>
      </c>
      <c r="AO1608" s="37" t="str">
        <f>IF(B1608="", "", IF(COUNTIF($B$9:B1607, B1608)&gt;0, "", B1608))</f>
        <v/>
      </c>
      <c r="AP1608" s="37" t="str">
        <f t="shared" si="378"/>
        <v/>
      </c>
      <c r="AQ1608" s="37">
        <v>1600</v>
      </c>
      <c r="AR1608" s="37" t="str">
        <f t="shared" si="379"/>
        <v/>
      </c>
      <c r="AT1608" s="37" t="str">
        <f t="shared" si="380"/>
        <v/>
      </c>
      <c r="AV1608" s="22" t="str">
        <f t="shared" si="381"/>
        <v/>
      </c>
    </row>
    <row r="1609" spans="1:48" x14ac:dyDescent="0.25">
      <c r="A1609" s="14"/>
      <c r="B1609" s="145"/>
      <c r="C1609" s="146"/>
      <c r="D1609" s="147"/>
      <c r="E1609" s="147"/>
      <c r="F1609" s="148"/>
      <c r="G1609" s="149"/>
      <c r="H1609" s="150"/>
      <c r="I1609" s="151"/>
      <c r="J1609" s="152"/>
      <c r="K1609" s="14"/>
      <c r="L1609" s="162" t="str">
        <f t="shared" ref="L1609:L1672" si="388">IF(I1609="", "", IFERROR((SUMIF($S$9:$S$5008, S1609, $U$9:$U$5008))-(INDEX($AJ$3:$AJ$14, MATCH(S1609, $AI$3:$AI$14, 0))), ""))</f>
        <v/>
      </c>
      <c r="M1609" s="163" t="str">
        <f t="shared" ref="M1609:M1672" si="389">IF(H1609="", "", (SUMIF($H$9:$H$5008, "&lt;" &amp; V1609, $U$9:$U$5008))-(SUMIF($AH$3:$AH$14, "&lt;" &amp; V1609, $AJ$3:$AJ$14)))</f>
        <v/>
      </c>
      <c r="N1609" s="164" t="str">
        <f t="shared" si="377"/>
        <v/>
      </c>
      <c r="O1609" s="14"/>
      <c r="P1609" s="172" t="str">
        <f>IF(I1609='Intro &amp; Setup'!$AC$49, Schedule!$P$7, "")</f>
        <v/>
      </c>
      <c r="Q1609" s="14"/>
      <c r="S1609" s="12" t="str">
        <f t="shared" ref="S1609:S1672" si="390">IF(H1609="", "", TEXT(H1609, "mmmm yyyy"))</f>
        <v/>
      </c>
      <c r="U1609" s="22">
        <f>IF(I1609='Intro &amp; Setup'!$AC$49, AF1609, 0)</f>
        <v>0</v>
      </c>
      <c r="V1609" s="57" t="str">
        <f t="shared" ref="V1609:V1672" si="391">IF(H1609="", "", DATE(YEAR(H1609), MONTH(H1609), DAY(1)))</f>
        <v/>
      </c>
      <c r="X1609" s="5" t="str">
        <f t="shared" ref="X1609:Z1628" si="392">IF($I1609="", "", IF($S1609=X$8, $I1609, ""))</f>
        <v/>
      </c>
      <c r="Y1609" s="6" t="str">
        <f t="shared" si="392"/>
        <v/>
      </c>
      <c r="Z1609" s="7" t="str">
        <f t="shared" si="392"/>
        <v/>
      </c>
      <c r="AA1609" s="6"/>
      <c r="AB1609" s="32" t="str">
        <f t="shared" ref="AB1609:AD1628" ca="1" si="393">IF($S1609=AB$8, $AF1609, "")</f>
        <v/>
      </c>
      <c r="AC1609" s="59" t="str">
        <f t="shared" ca="1" si="393"/>
        <v/>
      </c>
      <c r="AD1609" s="60" t="str">
        <f t="shared" ca="1" si="393"/>
        <v/>
      </c>
      <c r="AE1609" s="59"/>
      <c r="AF1609" s="22" t="str">
        <f>IF(AND(I1609="", J1609=""), "", IF(AND(J1609="", 'Intro &amp; Setup'!$K$42&gt;0), 'Intro &amp; Setup'!$K$42, J1609))</f>
        <v/>
      </c>
      <c r="AO1609" s="37" t="str">
        <f>IF(B1609="", "", IF(COUNTIF($B$9:B1608, B1609)&gt;0, "", B1609))</f>
        <v/>
      </c>
      <c r="AP1609" s="37" t="str">
        <f t="shared" si="378"/>
        <v/>
      </c>
      <c r="AQ1609" s="37">
        <v>1601</v>
      </c>
      <c r="AR1609" s="37" t="str">
        <f t="shared" si="379"/>
        <v/>
      </c>
      <c r="AT1609" s="37" t="str">
        <f t="shared" si="380"/>
        <v/>
      </c>
      <c r="AV1609" s="22" t="str">
        <f t="shared" si="381"/>
        <v/>
      </c>
    </row>
    <row r="1610" spans="1:48" x14ac:dyDescent="0.25">
      <c r="A1610" s="14"/>
      <c r="B1610" s="145"/>
      <c r="C1610" s="146"/>
      <c r="D1610" s="147"/>
      <c r="E1610" s="147"/>
      <c r="F1610" s="148"/>
      <c r="G1610" s="149"/>
      <c r="H1610" s="150"/>
      <c r="I1610" s="151"/>
      <c r="J1610" s="152"/>
      <c r="K1610" s="14"/>
      <c r="L1610" s="162" t="str">
        <f t="shared" si="388"/>
        <v/>
      </c>
      <c r="M1610" s="163" t="str">
        <f t="shared" si="389"/>
        <v/>
      </c>
      <c r="N1610" s="164" t="str">
        <f t="shared" ref="N1610:N1673" si="394">IF(OR(L1610="", M1610=""), "", L1610+M1610)</f>
        <v/>
      </c>
      <c r="O1610" s="14"/>
      <c r="P1610" s="172" t="str">
        <f>IF(I1610='Intro &amp; Setup'!$AC$49, Schedule!$P$7, "")</f>
        <v/>
      </c>
      <c r="Q1610" s="14"/>
      <c r="S1610" s="12" t="str">
        <f t="shared" si="390"/>
        <v/>
      </c>
      <c r="U1610" s="22">
        <f>IF(I1610='Intro &amp; Setup'!$AC$49, AF1610, 0)</f>
        <v>0</v>
      </c>
      <c r="V1610" s="57" t="str">
        <f t="shared" si="391"/>
        <v/>
      </c>
      <c r="X1610" s="5" t="str">
        <f t="shared" si="392"/>
        <v/>
      </c>
      <c r="Y1610" s="6" t="str">
        <f t="shared" si="392"/>
        <v/>
      </c>
      <c r="Z1610" s="7" t="str">
        <f t="shared" si="392"/>
        <v/>
      </c>
      <c r="AA1610" s="6"/>
      <c r="AB1610" s="32" t="str">
        <f t="shared" ca="1" si="393"/>
        <v/>
      </c>
      <c r="AC1610" s="59" t="str">
        <f t="shared" ca="1" si="393"/>
        <v/>
      </c>
      <c r="AD1610" s="60" t="str">
        <f t="shared" ca="1" si="393"/>
        <v/>
      </c>
      <c r="AE1610" s="59"/>
      <c r="AF1610" s="22" t="str">
        <f>IF(AND(I1610="", J1610=""), "", IF(AND(J1610="", 'Intro &amp; Setup'!$K$42&gt;0), 'Intro &amp; Setup'!$K$42, J1610))</f>
        <v/>
      </c>
      <c r="AO1610" s="37" t="str">
        <f>IF(B1610="", "", IF(COUNTIF($B$9:B1609, B1610)&gt;0, "", B1610))</f>
        <v/>
      </c>
      <c r="AP1610" s="37" t="str">
        <f t="shared" ref="AP1610:AP1673" si="395">IF(AO1610="", "", COUNTIF($AO$9:$AO$5008, "&lt;"&amp;AO1610)+1-$AP$7)</f>
        <v/>
      </c>
      <c r="AQ1610" s="37">
        <v>1602</v>
      </c>
      <c r="AR1610" s="37" t="str">
        <f t="shared" ref="AR1610:AR1673" si="396">IFERROR(INDEX($AO$9:$AO$5008, MATCH(AQ1610, $AP$9:$AP$5008, 0)), "")</f>
        <v/>
      </c>
      <c r="AT1610" s="37" t="str">
        <f t="shared" ref="AT1610:AT1673" si="397">IF($B1610=$AT$6, $S1610, "")</f>
        <v/>
      </c>
      <c r="AV1610" s="22" t="str">
        <f t="shared" ref="AV1610:AV1673" si="398">IF(AND($AT$6=$B1610, $I1610=$I$5), $J1610, "")</f>
        <v/>
      </c>
    </row>
    <row r="1611" spans="1:48" x14ac:dyDescent="0.25">
      <c r="A1611" s="14"/>
      <c r="B1611" s="145"/>
      <c r="C1611" s="146"/>
      <c r="D1611" s="147"/>
      <c r="E1611" s="147"/>
      <c r="F1611" s="148"/>
      <c r="G1611" s="149"/>
      <c r="H1611" s="150"/>
      <c r="I1611" s="151"/>
      <c r="J1611" s="152"/>
      <c r="K1611" s="14"/>
      <c r="L1611" s="162" t="str">
        <f t="shared" si="388"/>
        <v/>
      </c>
      <c r="M1611" s="163" t="str">
        <f t="shared" si="389"/>
        <v/>
      </c>
      <c r="N1611" s="164" t="str">
        <f t="shared" si="394"/>
        <v/>
      </c>
      <c r="O1611" s="14"/>
      <c r="P1611" s="172" t="str">
        <f>IF(I1611='Intro &amp; Setup'!$AC$49, Schedule!$P$7, "")</f>
        <v/>
      </c>
      <c r="Q1611" s="14"/>
      <c r="S1611" s="12" t="str">
        <f t="shared" si="390"/>
        <v/>
      </c>
      <c r="U1611" s="22">
        <f>IF(I1611='Intro &amp; Setup'!$AC$49, AF1611, 0)</f>
        <v>0</v>
      </c>
      <c r="V1611" s="57" t="str">
        <f t="shared" si="391"/>
        <v/>
      </c>
      <c r="X1611" s="5" t="str">
        <f t="shared" si="392"/>
        <v/>
      </c>
      <c r="Y1611" s="6" t="str">
        <f t="shared" si="392"/>
        <v/>
      </c>
      <c r="Z1611" s="7" t="str">
        <f t="shared" si="392"/>
        <v/>
      </c>
      <c r="AA1611" s="6"/>
      <c r="AB1611" s="32" t="str">
        <f t="shared" ca="1" si="393"/>
        <v/>
      </c>
      <c r="AC1611" s="59" t="str">
        <f t="shared" ca="1" si="393"/>
        <v/>
      </c>
      <c r="AD1611" s="60" t="str">
        <f t="shared" ca="1" si="393"/>
        <v/>
      </c>
      <c r="AE1611" s="59"/>
      <c r="AF1611" s="22" t="str">
        <f>IF(AND(I1611="", J1611=""), "", IF(AND(J1611="", 'Intro &amp; Setup'!$K$42&gt;0), 'Intro &amp; Setup'!$K$42, J1611))</f>
        <v/>
      </c>
      <c r="AO1611" s="37" t="str">
        <f>IF(B1611="", "", IF(COUNTIF($B$9:B1610, B1611)&gt;0, "", B1611))</f>
        <v/>
      </c>
      <c r="AP1611" s="37" t="str">
        <f t="shared" si="395"/>
        <v/>
      </c>
      <c r="AQ1611" s="37">
        <v>1603</v>
      </c>
      <c r="AR1611" s="37" t="str">
        <f t="shared" si="396"/>
        <v/>
      </c>
      <c r="AT1611" s="37" t="str">
        <f t="shared" si="397"/>
        <v/>
      </c>
      <c r="AV1611" s="22" t="str">
        <f t="shared" si="398"/>
        <v/>
      </c>
    </row>
    <row r="1612" spans="1:48" x14ac:dyDescent="0.25">
      <c r="A1612" s="14"/>
      <c r="B1612" s="145"/>
      <c r="C1612" s="146"/>
      <c r="D1612" s="147"/>
      <c r="E1612" s="147"/>
      <c r="F1612" s="148"/>
      <c r="G1612" s="149"/>
      <c r="H1612" s="150"/>
      <c r="I1612" s="151"/>
      <c r="J1612" s="152"/>
      <c r="K1612" s="14"/>
      <c r="L1612" s="162" t="str">
        <f t="shared" si="388"/>
        <v/>
      </c>
      <c r="M1612" s="163" t="str">
        <f t="shared" si="389"/>
        <v/>
      </c>
      <c r="N1612" s="164" t="str">
        <f t="shared" si="394"/>
        <v/>
      </c>
      <c r="O1612" s="14"/>
      <c r="P1612" s="172" t="str">
        <f>IF(I1612='Intro &amp; Setup'!$AC$49, Schedule!$P$7, "")</f>
        <v/>
      </c>
      <c r="Q1612" s="14"/>
      <c r="S1612" s="12" t="str">
        <f t="shared" si="390"/>
        <v/>
      </c>
      <c r="U1612" s="22">
        <f>IF(I1612='Intro &amp; Setup'!$AC$49, AF1612, 0)</f>
        <v>0</v>
      </c>
      <c r="V1612" s="57" t="str">
        <f t="shared" si="391"/>
        <v/>
      </c>
      <c r="X1612" s="5" t="str">
        <f t="shared" si="392"/>
        <v/>
      </c>
      <c r="Y1612" s="6" t="str">
        <f t="shared" si="392"/>
        <v/>
      </c>
      <c r="Z1612" s="7" t="str">
        <f t="shared" si="392"/>
        <v/>
      </c>
      <c r="AA1612" s="6"/>
      <c r="AB1612" s="32" t="str">
        <f t="shared" ca="1" si="393"/>
        <v/>
      </c>
      <c r="AC1612" s="59" t="str">
        <f t="shared" ca="1" si="393"/>
        <v/>
      </c>
      <c r="AD1612" s="60" t="str">
        <f t="shared" ca="1" si="393"/>
        <v/>
      </c>
      <c r="AE1612" s="59"/>
      <c r="AF1612" s="22" t="str">
        <f>IF(AND(I1612="", J1612=""), "", IF(AND(J1612="", 'Intro &amp; Setup'!$K$42&gt;0), 'Intro &amp; Setup'!$K$42, J1612))</f>
        <v/>
      </c>
      <c r="AO1612" s="37" t="str">
        <f>IF(B1612="", "", IF(COUNTIF($B$9:B1611, B1612)&gt;0, "", B1612))</f>
        <v/>
      </c>
      <c r="AP1612" s="37" t="str">
        <f t="shared" si="395"/>
        <v/>
      </c>
      <c r="AQ1612" s="37">
        <v>1604</v>
      </c>
      <c r="AR1612" s="37" t="str">
        <f t="shared" si="396"/>
        <v/>
      </c>
      <c r="AT1612" s="37" t="str">
        <f t="shared" si="397"/>
        <v/>
      </c>
      <c r="AV1612" s="22" t="str">
        <f t="shared" si="398"/>
        <v/>
      </c>
    </row>
    <row r="1613" spans="1:48" x14ac:dyDescent="0.25">
      <c r="A1613" s="14"/>
      <c r="B1613" s="145"/>
      <c r="C1613" s="146"/>
      <c r="D1613" s="147"/>
      <c r="E1613" s="147"/>
      <c r="F1613" s="148"/>
      <c r="G1613" s="149"/>
      <c r="H1613" s="150"/>
      <c r="I1613" s="151"/>
      <c r="J1613" s="152"/>
      <c r="K1613" s="14"/>
      <c r="L1613" s="162" t="str">
        <f t="shared" si="388"/>
        <v/>
      </c>
      <c r="M1613" s="163" t="str">
        <f t="shared" si="389"/>
        <v/>
      </c>
      <c r="N1613" s="164" t="str">
        <f t="shared" si="394"/>
        <v/>
      </c>
      <c r="O1613" s="14"/>
      <c r="P1613" s="172" t="str">
        <f>IF(I1613='Intro &amp; Setup'!$AC$49, Schedule!$P$7, "")</f>
        <v/>
      </c>
      <c r="Q1613" s="14"/>
      <c r="S1613" s="12" t="str">
        <f t="shared" si="390"/>
        <v/>
      </c>
      <c r="U1613" s="22">
        <f>IF(I1613='Intro &amp; Setup'!$AC$49, AF1613, 0)</f>
        <v>0</v>
      </c>
      <c r="V1613" s="57" t="str">
        <f t="shared" si="391"/>
        <v/>
      </c>
      <c r="X1613" s="5" t="str">
        <f t="shared" si="392"/>
        <v/>
      </c>
      <c r="Y1613" s="6" t="str">
        <f t="shared" si="392"/>
        <v/>
      </c>
      <c r="Z1613" s="7" t="str">
        <f t="shared" si="392"/>
        <v/>
      </c>
      <c r="AA1613" s="6"/>
      <c r="AB1613" s="32" t="str">
        <f t="shared" ca="1" si="393"/>
        <v/>
      </c>
      <c r="AC1613" s="59" t="str">
        <f t="shared" ca="1" si="393"/>
        <v/>
      </c>
      <c r="AD1613" s="60" t="str">
        <f t="shared" ca="1" si="393"/>
        <v/>
      </c>
      <c r="AE1613" s="59"/>
      <c r="AF1613" s="22" t="str">
        <f>IF(AND(I1613="", J1613=""), "", IF(AND(J1613="", 'Intro &amp; Setup'!$K$42&gt;0), 'Intro &amp; Setup'!$K$42, J1613))</f>
        <v/>
      </c>
      <c r="AO1613" s="37" t="str">
        <f>IF(B1613="", "", IF(COUNTIF($B$9:B1612, B1613)&gt;0, "", B1613))</f>
        <v/>
      </c>
      <c r="AP1613" s="37" t="str">
        <f t="shared" si="395"/>
        <v/>
      </c>
      <c r="AQ1613" s="37">
        <v>1605</v>
      </c>
      <c r="AR1613" s="37" t="str">
        <f t="shared" si="396"/>
        <v/>
      </c>
      <c r="AT1613" s="37" t="str">
        <f t="shared" si="397"/>
        <v/>
      </c>
      <c r="AV1613" s="22" t="str">
        <f t="shared" si="398"/>
        <v/>
      </c>
    </row>
    <row r="1614" spans="1:48" x14ac:dyDescent="0.25">
      <c r="A1614" s="14"/>
      <c r="B1614" s="145"/>
      <c r="C1614" s="146"/>
      <c r="D1614" s="147"/>
      <c r="E1614" s="147"/>
      <c r="F1614" s="148"/>
      <c r="G1614" s="149"/>
      <c r="H1614" s="150"/>
      <c r="I1614" s="151"/>
      <c r="J1614" s="152"/>
      <c r="K1614" s="14"/>
      <c r="L1614" s="162" t="str">
        <f t="shared" si="388"/>
        <v/>
      </c>
      <c r="M1614" s="163" t="str">
        <f t="shared" si="389"/>
        <v/>
      </c>
      <c r="N1614" s="164" t="str">
        <f t="shared" si="394"/>
        <v/>
      </c>
      <c r="O1614" s="14"/>
      <c r="P1614" s="172" t="str">
        <f>IF(I1614='Intro &amp; Setup'!$AC$49, Schedule!$P$7, "")</f>
        <v/>
      </c>
      <c r="Q1614" s="14"/>
      <c r="S1614" s="12" t="str">
        <f t="shared" si="390"/>
        <v/>
      </c>
      <c r="U1614" s="22">
        <f>IF(I1614='Intro &amp; Setup'!$AC$49, AF1614, 0)</f>
        <v>0</v>
      </c>
      <c r="V1614" s="57" t="str">
        <f t="shared" si="391"/>
        <v/>
      </c>
      <c r="X1614" s="5" t="str">
        <f t="shared" si="392"/>
        <v/>
      </c>
      <c r="Y1614" s="6" t="str">
        <f t="shared" si="392"/>
        <v/>
      </c>
      <c r="Z1614" s="7" t="str">
        <f t="shared" si="392"/>
        <v/>
      </c>
      <c r="AA1614" s="6"/>
      <c r="AB1614" s="32" t="str">
        <f t="shared" ca="1" si="393"/>
        <v/>
      </c>
      <c r="AC1614" s="59" t="str">
        <f t="shared" ca="1" si="393"/>
        <v/>
      </c>
      <c r="AD1614" s="60" t="str">
        <f t="shared" ca="1" si="393"/>
        <v/>
      </c>
      <c r="AE1614" s="59"/>
      <c r="AF1614" s="22" t="str">
        <f>IF(AND(I1614="", J1614=""), "", IF(AND(J1614="", 'Intro &amp; Setup'!$K$42&gt;0), 'Intro &amp; Setup'!$K$42, J1614))</f>
        <v/>
      </c>
      <c r="AO1614" s="37" t="str">
        <f>IF(B1614="", "", IF(COUNTIF($B$9:B1613, B1614)&gt;0, "", B1614))</f>
        <v/>
      </c>
      <c r="AP1614" s="37" t="str">
        <f t="shared" si="395"/>
        <v/>
      </c>
      <c r="AQ1614" s="37">
        <v>1606</v>
      </c>
      <c r="AR1614" s="37" t="str">
        <f t="shared" si="396"/>
        <v/>
      </c>
      <c r="AT1614" s="37" t="str">
        <f t="shared" si="397"/>
        <v/>
      </c>
      <c r="AV1614" s="22" t="str">
        <f t="shared" si="398"/>
        <v/>
      </c>
    </row>
    <row r="1615" spans="1:48" x14ac:dyDescent="0.25">
      <c r="A1615" s="14"/>
      <c r="B1615" s="145"/>
      <c r="C1615" s="146"/>
      <c r="D1615" s="147"/>
      <c r="E1615" s="147"/>
      <c r="F1615" s="148"/>
      <c r="G1615" s="149"/>
      <c r="H1615" s="150"/>
      <c r="I1615" s="151"/>
      <c r="J1615" s="152"/>
      <c r="K1615" s="14"/>
      <c r="L1615" s="162" t="str">
        <f t="shared" si="388"/>
        <v/>
      </c>
      <c r="M1615" s="163" t="str">
        <f t="shared" si="389"/>
        <v/>
      </c>
      <c r="N1615" s="164" t="str">
        <f t="shared" si="394"/>
        <v/>
      </c>
      <c r="O1615" s="14"/>
      <c r="P1615" s="172" t="str">
        <f>IF(I1615='Intro &amp; Setup'!$AC$49, Schedule!$P$7, "")</f>
        <v/>
      </c>
      <c r="Q1615" s="14"/>
      <c r="S1615" s="12" t="str">
        <f t="shared" si="390"/>
        <v/>
      </c>
      <c r="U1615" s="22">
        <f>IF(I1615='Intro &amp; Setup'!$AC$49, AF1615, 0)</f>
        <v>0</v>
      </c>
      <c r="V1615" s="57" t="str">
        <f t="shared" si="391"/>
        <v/>
      </c>
      <c r="X1615" s="5" t="str">
        <f t="shared" si="392"/>
        <v/>
      </c>
      <c r="Y1615" s="6" t="str">
        <f t="shared" si="392"/>
        <v/>
      </c>
      <c r="Z1615" s="7" t="str">
        <f t="shared" si="392"/>
        <v/>
      </c>
      <c r="AA1615" s="6"/>
      <c r="AB1615" s="32" t="str">
        <f t="shared" ca="1" si="393"/>
        <v/>
      </c>
      <c r="AC1615" s="59" t="str">
        <f t="shared" ca="1" si="393"/>
        <v/>
      </c>
      <c r="AD1615" s="60" t="str">
        <f t="shared" ca="1" si="393"/>
        <v/>
      </c>
      <c r="AE1615" s="59"/>
      <c r="AF1615" s="22" t="str">
        <f>IF(AND(I1615="", J1615=""), "", IF(AND(J1615="", 'Intro &amp; Setup'!$K$42&gt;0), 'Intro &amp; Setup'!$K$42, J1615))</f>
        <v/>
      </c>
      <c r="AO1615" s="37" t="str">
        <f>IF(B1615="", "", IF(COUNTIF($B$9:B1614, B1615)&gt;0, "", B1615))</f>
        <v/>
      </c>
      <c r="AP1615" s="37" t="str">
        <f t="shared" si="395"/>
        <v/>
      </c>
      <c r="AQ1615" s="37">
        <v>1607</v>
      </c>
      <c r="AR1615" s="37" t="str">
        <f t="shared" si="396"/>
        <v/>
      </c>
      <c r="AT1615" s="37" t="str">
        <f t="shared" si="397"/>
        <v/>
      </c>
      <c r="AV1615" s="22" t="str">
        <f t="shared" si="398"/>
        <v/>
      </c>
    </row>
    <row r="1616" spans="1:48" x14ac:dyDescent="0.25">
      <c r="A1616" s="14"/>
      <c r="B1616" s="145"/>
      <c r="C1616" s="146"/>
      <c r="D1616" s="147"/>
      <c r="E1616" s="147"/>
      <c r="F1616" s="148"/>
      <c r="G1616" s="149"/>
      <c r="H1616" s="150"/>
      <c r="I1616" s="151"/>
      <c r="J1616" s="152"/>
      <c r="K1616" s="14"/>
      <c r="L1616" s="162" t="str">
        <f t="shared" si="388"/>
        <v/>
      </c>
      <c r="M1616" s="163" t="str">
        <f t="shared" si="389"/>
        <v/>
      </c>
      <c r="N1616" s="164" t="str">
        <f t="shared" si="394"/>
        <v/>
      </c>
      <c r="O1616" s="14"/>
      <c r="P1616" s="172" t="str">
        <f>IF(I1616='Intro &amp; Setup'!$AC$49, Schedule!$P$7, "")</f>
        <v/>
      </c>
      <c r="Q1616" s="14"/>
      <c r="S1616" s="12" t="str">
        <f t="shared" si="390"/>
        <v/>
      </c>
      <c r="U1616" s="22">
        <f>IF(I1616='Intro &amp; Setup'!$AC$49, AF1616, 0)</f>
        <v>0</v>
      </c>
      <c r="V1616" s="57" t="str">
        <f t="shared" si="391"/>
        <v/>
      </c>
      <c r="X1616" s="5" t="str">
        <f t="shared" si="392"/>
        <v/>
      </c>
      <c r="Y1616" s="6" t="str">
        <f t="shared" si="392"/>
        <v/>
      </c>
      <c r="Z1616" s="7" t="str">
        <f t="shared" si="392"/>
        <v/>
      </c>
      <c r="AA1616" s="6"/>
      <c r="AB1616" s="32" t="str">
        <f t="shared" ca="1" si="393"/>
        <v/>
      </c>
      <c r="AC1616" s="59" t="str">
        <f t="shared" ca="1" si="393"/>
        <v/>
      </c>
      <c r="AD1616" s="60" t="str">
        <f t="shared" ca="1" si="393"/>
        <v/>
      </c>
      <c r="AE1616" s="59"/>
      <c r="AF1616" s="22" t="str">
        <f>IF(AND(I1616="", J1616=""), "", IF(AND(J1616="", 'Intro &amp; Setup'!$K$42&gt;0), 'Intro &amp; Setup'!$K$42, J1616))</f>
        <v/>
      </c>
      <c r="AO1616" s="37" t="str">
        <f>IF(B1616="", "", IF(COUNTIF($B$9:B1615, B1616)&gt;0, "", B1616))</f>
        <v/>
      </c>
      <c r="AP1616" s="37" t="str">
        <f t="shared" si="395"/>
        <v/>
      </c>
      <c r="AQ1616" s="37">
        <v>1608</v>
      </c>
      <c r="AR1616" s="37" t="str">
        <f t="shared" si="396"/>
        <v/>
      </c>
      <c r="AT1616" s="37" t="str">
        <f t="shared" si="397"/>
        <v/>
      </c>
      <c r="AV1616" s="22" t="str">
        <f t="shared" si="398"/>
        <v/>
      </c>
    </row>
    <row r="1617" spans="1:48" x14ac:dyDescent="0.25">
      <c r="A1617" s="14"/>
      <c r="B1617" s="145"/>
      <c r="C1617" s="146"/>
      <c r="D1617" s="147"/>
      <c r="E1617" s="147"/>
      <c r="F1617" s="148"/>
      <c r="G1617" s="149"/>
      <c r="H1617" s="150"/>
      <c r="I1617" s="151"/>
      <c r="J1617" s="152"/>
      <c r="K1617" s="14"/>
      <c r="L1617" s="162" t="str">
        <f t="shared" si="388"/>
        <v/>
      </c>
      <c r="M1617" s="163" t="str">
        <f t="shared" si="389"/>
        <v/>
      </c>
      <c r="N1617" s="164" t="str">
        <f t="shared" si="394"/>
        <v/>
      </c>
      <c r="O1617" s="14"/>
      <c r="P1617" s="172" t="str">
        <f>IF(I1617='Intro &amp; Setup'!$AC$49, Schedule!$P$7, "")</f>
        <v/>
      </c>
      <c r="Q1617" s="14"/>
      <c r="S1617" s="12" t="str">
        <f t="shared" si="390"/>
        <v/>
      </c>
      <c r="U1617" s="22">
        <f>IF(I1617='Intro &amp; Setup'!$AC$49, AF1617, 0)</f>
        <v>0</v>
      </c>
      <c r="V1617" s="57" t="str">
        <f t="shared" si="391"/>
        <v/>
      </c>
      <c r="X1617" s="5" t="str">
        <f t="shared" si="392"/>
        <v/>
      </c>
      <c r="Y1617" s="6" t="str">
        <f t="shared" si="392"/>
        <v/>
      </c>
      <c r="Z1617" s="7" t="str">
        <f t="shared" si="392"/>
        <v/>
      </c>
      <c r="AA1617" s="6"/>
      <c r="AB1617" s="32" t="str">
        <f t="shared" ca="1" si="393"/>
        <v/>
      </c>
      <c r="AC1617" s="59" t="str">
        <f t="shared" ca="1" si="393"/>
        <v/>
      </c>
      <c r="AD1617" s="60" t="str">
        <f t="shared" ca="1" si="393"/>
        <v/>
      </c>
      <c r="AE1617" s="59"/>
      <c r="AF1617" s="22" t="str">
        <f>IF(AND(I1617="", J1617=""), "", IF(AND(J1617="", 'Intro &amp; Setup'!$K$42&gt;0), 'Intro &amp; Setup'!$K$42, J1617))</f>
        <v/>
      </c>
      <c r="AO1617" s="37" t="str">
        <f>IF(B1617="", "", IF(COUNTIF($B$9:B1616, B1617)&gt;0, "", B1617))</f>
        <v/>
      </c>
      <c r="AP1617" s="37" t="str">
        <f t="shared" si="395"/>
        <v/>
      </c>
      <c r="AQ1617" s="37">
        <v>1609</v>
      </c>
      <c r="AR1617" s="37" t="str">
        <f t="shared" si="396"/>
        <v/>
      </c>
      <c r="AT1617" s="37" t="str">
        <f t="shared" si="397"/>
        <v/>
      </c>
      <c r="AV1617" s="22" t="str">
        <f t="shared" si="398"/>
        <v/>
      </c>
    </row>
    <row r="1618" spans="1:48" x14ac:dyDescent="0.25">
      <c r="A1618" s="14"/>
      <c r="B1618" s="145"/>
      <c r="C1618" s="146"/>
      <c r="D1618" s="147"/>
      <c r="E1618" s="147"/>
      <c r="F1618" s="148"/>
      <c r="G1618" s="149"/>
      <c r="H1618" s="150"/>
      <c r="I1618" s="151"/>
      <c r="J1618" s="152"/>
      <c r="K1618" s="14"/>
      <c r="L1618" s="162" t="str">
        <f t="shared" si="388"/>
        <v/>
      </c>
      <c r="M1618" s="163" t="str">
        <f t="shared" si="389"/>
        <v/>
      </c>
      <c r="N1618" s="164" t="str">
        <f t="shared" si="394"/>
        <v/>
      </c>
      <c r="O1618" s="14"/>
      <c r="P1618" s="172" t="str">
        <f>IF(I1618='Intro &amp; Setup'!$AC$49, Schedule!$P$7, "")</f>
        <v/>
      </c>
      <c r="Q1618" s="14"/>
      <c r="S1618" s="12" t="str">
        <f t="shared" si="390"/>
        <v/>
      </c>
      <c r="U1618" s="22">
        <f>IF(I1618='Intro &amp; Setup'!$AC$49, AF1618, 0)</f>
        <v>0</v>
      </c>
      <c r="V1618" s="57" t="str">
        <f t="shared" si="391"/>
        <v/>
      </c>
      <c r="X1618" s="5" t="str">
        <f t="shared" si="392"/>
        <v/>
      </c>
      <c r="Y1618" s="6" t="str">
        <f t="shared" si="392"/>
        <v/>
      </c>
      <c r="Z1618" s="7" t="str">
        <f t="shared" si="392"/>
        <v/>
      </c>
      <c r="AA1618" s="6"/>
      <c r="AB1618" s="32" t="str">
        <f t="shared" ca="1" si="393"/>
        <v/>
      </c>
      <c r="AC1618" s="59" t="str">
        <f t="shared" ca="1" si="393"/>
        <v/>
      </c>
      <c r="AD1618" s="60" t="str">
        <f t="shared" ca="1" si="393"/>
        <v/>
      </c>
      <c r="AE1618" s="59"/>
      <c r="AF1618" s="22" t="str">
        <f>IF(AND(I1618="", J1618=""), "", IF(AND(J1618="", 'Intro &amp; Setup'!$K$42&gt;0), 'Intro &amp; Setup'!$K$42, J1618))</f>
        <v/>
      </c>
      <c r="AO1618" s="37" t="str">
        <f>IF(B1618="", "", IF(COUNTIF($B$9:B1617, B1618)&gt;0, "", B1618))</f>
        <v/>
      </c>
      <c r="AP1618" s="37" t="str">
        <f t="shared" si="395"/>
        <v/>
      </c>
      <c r="AQ1618" s="37">
        <v>1610</v>
      </c>
      <c r="AR1618" s="37" t="str">
        <f t="shared" si="396"/>
        <v/>
      </c>
      <c r="AT1618" s="37" t="str">
        <f t="shared" si="397"/>
        <v/>
      </c>
      <c r="AV1618" s="22" t="str">
        <f t="shared" si="398"/>
        <v/>
      </c>
    </row>
    <row r="1619" spans="1:48" x14ac:dyDescent="0.25">
      <c r="A1619" s="14"/>
      <c r="B1619" s="145"/>
      <c r="C1619" s="146"/>
      <c r="D1619" s="147"/>
      <c r="E1619" s="147"/>
      <c r="F1619" s="148"/>
      <c r="G1619" s="149"/>
      <c r="H1619" s="150"/>
      <c r="I1619" s="151"/>
      <c r="J1619" s="152"/>
      <c r="K1619" s="14"/>
      <c r="L1619" s="162" t="str">
        <f t="shared" si="388"/>
        <v/>
      </c>
      <c r="M1619" s="163" t="str">
        <f t="shared" si="389"/>
        <v/>
      </c>
      <c r="N1619" s="164" t="str">
        <f t="shared" si="394"/>
        <v/>
      </c>
      <c r="O1619" s="14"/>
      <c r="P1619" s="172" t="str">
        <f>IF(I1619='Intro &amp; Setup'!$AC$49, Schedule!$P$7, "")</f>
        <v/>
      </c>
      <c r="Q1619" s="14"/>
      <c r="S1619" s="12" t="str">
        <f t="shared" si="390"/>
        <v/>
      </c>
      <c r="U1619" s="22">
        <f>IF(I1619='Intro &amp; Setup'!$AC$49, AF1619, 0)</f>
        <v>0</v>
      </c>
      <c r="V1619" s="57" t="str">
        <f t="shared" si="391"/>
        <v/>
      </c>
      <c r="X1619" s="5" t="str">
        <f t="shared" si="392"/>
        <v/>
      </c>
      <c r="Y1619" s="6" t="str">
        <f t="shared" si="392"/>
        <v/>
      </c>
      <c r="Z1619" s="7" t="str">
        <f t="shared" si="392"/>
        <v/>
      </c>
      <c r="AA1619" s="6"/>
      <c r="AB1619" s="32" t="str">
        <f t="shared" ca="1" si="393"/>
        <v/>
      </c>
      <c r="AC1619" s="59" t="str">
        <f t="shared" ca="1" si="393"/>
        <v/>
      </c>
      <c r="AD1619" s="60" t="str">
        <f t="shared" ca="1" si="393"/>
        <v/>
      </c>
      <c r="AE1619" s="59"/>
      <c r="AF1619" s="22" t="str">
        <f>IF(AND(I1619="", J1619=""), "", IF(AND(J1619="", 'Intro &amp; Setup'!$K$42&gt;0), 'Intro &amp; Setup'!$K$42, J1619))</f>
        <v/>
      </c>
      <c r="AO1619" s="37" t="str">
        <f>IF(B1619="", "", IF(COUNTIF($B$9:B1618, B1619)&gt;0, "", B1619))</f>
        <v/>
      </c>
      <c r="AP1619" s="37" t="str">
        <f t="shared" si="395"/>
        <v/>
      </c>
      <c r="AQ1619" s="37">
        <v>1611</v>
      </c>
      <c r="AR1619" s="37" t="str">
        <f t="shared" si="396"/>
        <v/>
      </c>
      <c r="AT1619" s="37" t="str">
        <f t="shared" si="397"/>
        <v/>
      </c>
      <c r="AV1619" s="22" t="str">
        <f t="shared" si="398"/>
        <v/>
      </c>
    </row>
    <row r="1620" spans="1:48" x14ac:dyDescent="0.25">
      <c r="A1620" s="14"/>
      <c r="B1620" s="145"/>
      <c r="C1620" s="146"/>
      <c r="D1620" s="147"/>
      <c r="E1620" s="147"/>
      <c r="F1620" s="148"/>
      <c r="G1620" s="149"/>
      <c r="H1620" s="150"/>
      <c r="I1620" s="151"/>
      <c r="J1620" s="152"/>
      <c r="K1620" s="14"/>
      <c r="L1620" s="162" t="str">
        <f t="shared" si="388"/>
        <v/>
      </c>
      <c r="M1620" s="163" t="str">
        <f t="shared" si="389"/>
        <v/>
      </c>
      <c r="N1620" s="164" t="str">
        <f t="shared" si="394"/>
        <v/>
      </c>
      <c r="O1620" s="14"/>
      <c r="P1620" s="172" t="str">
        <f>IF(I1620='Intro &amp; Setup'!$AC$49, Schedule!$P$7, "")</f>
        <v/>
      </c>
      <c r="Q1620" s="14"/>
      <c r="S1620" s="12" t="str">
        <f t="shared" si="390"/>
        <v/>
      </c>
      <c r="U1620" s="22">
        <f>IF(I1620='Intro &amp; Setup'!$AC$49, AF1620, 0)</f>
        <v>0</v>
      </c>
      <c r="V1620" s="57" t="str">
        <f t="shared" si="391"/>
        <v/>
      </c>
      <c r="X1620" s="5" t="str">
        <f t="shared" si="392"/>
        <v/>
      </c>
      <c r="Y1620" s="6" t="str">
        <f t="shared" si="392"/>
        <v/>
      </c>
      <c r="Z1620" s="7" t="str">
        <f t="shared" si="392"/>
        <v/>
      </c>
      <c r="AA1620" s="6"/>
      <c r="AB1620" s="32" t="str">
        <f t="shared" ca="1" si="393"/>
        <v/>
      </c>
      <c r="AC1620" s="59" t="str">
        <f t="shared" ca="1" si="393"/>
        <v/>
      </c>
      <c r="AD1620" s="60" t="str">
        <f t="shared" ca="1" si="393"/>
        <v/>
      </c>
      <c r="AE1620" s="59"/>
      <c r="AF1620" s="22" t="str">
        <f>IF(AND(I1620="", J1620=""), "", IF(AND(J1620="", 'Intro &amp; Setup'!$K$42&gt;0), 'Intro &amp; Setup'!$K$42, J1620))</f>
        <v/>
      </c>
      <c r="AO1620" s="37" t="str">
        <f>IF(B1620="", "", IF(COUNTIF($B$9:B1619, B1620)&gt;0, "", B1620))</f>
        <v/>
      </c>
      <c r="AP1620" s="37" t="str">
        <f t="shared" si="395"/>
        <v/>
      </c>
      <c r="AQ1620" s="37">
        <v>1612</v>
      </c>
      <c r="AR1620" s="37" t="str">
        <f t="shared" si="396"/>
        <v/>
      </c>
      <c r="AT1620" s="37" t="str">
        <f t="shared" si="397"/>
        <v/>
      </c>
      <c r="AV1620" s="22" t="str">
        <f t="shared" si="398"/>
        <v/>
      </c>
    </row>
    <row r="1621" spans="1:48" x14ac:dyDescent="0.25">
      <c r="A1621" s="14"/>
      <c r="B1621" s="145"/>
      <c r="C1621" s="146"/>
      <c r="D1621" s="147"/>
      <c r="E1621" s="147"/>
      <c r="F1621" s="148"/>
      <c r="G1621" s="149"/>
      <c r="H1621" s="150"/>
      <c r="I1621" s="151"/>
      <c r="J1621" s="152"/>
      <c r="K1621" s="14"/>
      <c r="L1621" s="162" t="str">
        <f t="shared" si="388"/>
        <v/>
      </c>
      <c r="M1621" s="163" t="str">
        <f t="shared" si="389"/>
        <v/>
      </c>
      <c r="N1621" s="164" t="str">
        <f t="shared" si="394"/>
        <v/>
      </c>
      <c r="O1621" s="14"/>
      <c r="P1621" s="172" t="str">
        <f>IF(I1621='Intro &amp; Setup'!$AC$49, Schedule!$P$7, "")</f>
        <v/>
      </c>
      <c r="Q1621" s="14"/>
      <c r="S1621" s="12" t="str">
        <f t="shared" si="390"/>
        <v/>
      </c>
      <c r="U1621" s="22">
        <f>IF(I1621='Intro &amp; Setup'!$AC$49, AF1621, 0)</f>
        <v>0</v>
      </c>
      <c r="V1621" s="57" t="str">
        <f t="shared" si="391"/>
        <v/>
      </c>
      <c r="X1621" s="5" t="str">
        <f t="shared" si="392"/>
        <v/>
      </c>
      <c r="Y1621" s="6" t="str">
        <f t="shared" si="392"/>
        <v/>
      </c>
      <c r="Z1621" s="7" t="str">
        <f t="shared" si="392"/>
        <v/>
      </c>
      <c r="AA1621" s="6"/>
      <c r="AB1621" s="32" t="str">
        <f t="shared" ca="1" si="393"/>
        <v/>
      </c>
      <c r="AC1621" s="59" t="str">
        <f t="shared" ca="1" si="393"/>
        <v/>
      </c>
      <c r="AD1621" s="60" t="str">
        <f t="shared" ca="1" si="393"/>
        <v/>
      </c>
      <c r="AE1621" s="59"/>
      <c r="AF1621" s="22" t="str">
        <f>IF(AND(I1621="", J1621=""), "", IF(AND(J1621="", 'Intro &amp; Setup'!$K$42&gt;0), 'Intro &amp; Setup'!$K$42, J1621))</f>
        <v/>
      </c>
      <c r="AO1621" s="37" t="str">
        <f>IF(B1621="", "", IF(COUNTIF($B$9:B1620, B1621)&gt;0, "", B1621))</f>
        <v/>
      </c>
      <c r="AP1621" s="37" t="str">
        <f t="shared" si="395"/>
        <v/>
      </c>
      <c r="AQ1621" s="37">
        <v>1613</v>
      </c>
      <c r="AR1621" s="37" t="str">
        <f t="shared" si="396"/>
        <v/>
      </c>
      <c r="AT1621" s="37" t="str">
        <f t="shared" si="397"/>
        <v/>
      </c>
      <c r="AV1621" s="22" t="str">
        <f t="shared" si="398"/>
        <v/>
      </c>
    </row>
    <row r="1622" spans="1:48" x14ac:dyDescent="0.25">
      <c r="A1622" s="14"/>
      <c r="B1622" s="145"/>
      <c r="C1622" s="146"/>
      <c r="D1622" s="147"/>
      <c r="E1622" s="147"/>
      <c r="F1622" s="148"/>
      <c r="G1622" s="149"/>
      <c r="H1622" s="150"/>
      <c r="I1622" s="151"/>
      <c r="J1622" s="152"/>
      <c r="K1622" s="14"/>
      <c r="L1622" s="162" t="str">
        <f t="shared" si="388"/>
        <v/>
      </c>
      <c r="M1622" s="163" t="str">
        <f t="shared" si="389"/>
        <v/>
      </c>
      <c r="N1622" s="164" t="str">
        <f t="shared" si="394"/>
        <v/>
      </c>
      <c r="O1622" s="14"/>
      <c r="P1622" s="172" t="str">
        <f>IF(I1622='Intro &amp; Setup'!$AC$49, Schedule!$P$7, "")</f>
        <v/>
      </c>
      <c r="Q1622" s="14"/>
      <c r="S1622" s="12" t="str">
        <f t="shared" si="390"/>
        <v/>
      </c>
      <c r="U1622" s="22">
        <f>IF(I1622='Intro &amp; Setup'!$AC$49, AF1622, 0)</f>
        <v>0</v>
      </c>
      <c r="V1622" s="57" t="str">
        <f t="shared" si="391"/>
        <v/>
      </c>
      <c r="X1622" s="5" t="str">
        <f t="shared" si="392"/>
        <v/>
      </c>
      <c r="Y1622" s="6" t="str">
        <f t="shared" si="392"/>
        <v/>
      </c>
      <c r="Z1622" s="7" t="str">
        <f t="shared" si="392"/>
        <v/>
      </c>
      <c r="AA1622" s="6"/>
      <c r="AB1622" s="32" t="str">
        <f t="shared" ca="1" si="393"/>
        <v/>
      </c>
      <c r="AC1622" s="59" t="str">
        <f t="shared" ca="1" si="393"/>
        <v/>
      </c>
      <c r="AD1622" s="60" t="str">
        <f t="shared" ca="1" si="393"/>
        <v/>
      </c>
      <c r="AE1622" s="59"/>
      <c r="AF1622" s="22" t="str">
        <f>IF(AND(I1622="", J1622=""), "", IF(AND(J1622="", 'Intro &amp; Setup'!$K$42&gt;0), 'Intro &amp; Setup'!$K$42, J1622))</f>
        <v/>
      </c>
      <c r="AO1622" s="37" t="str">
        <f>IF(B1622="", "", IF(COUNTIF($B$9:B1621, B1622)&gt;0, "", B1622))</f>
        <v/>
      </c>
      <c r="AP1622" s="37" t="str">
        <f t="shared" si="395"/>
        <v/>
      </c>
      <c r="AQ1622" s="37">
        <v>1614</v>
      </c>
      <c r="AR1622" s="37" t="str">
        <f t="shared" si="396"/>
        <v/>
      </c>
      <c r="AT1622" s="37" t="str">
        <f t="shared" si="397"/>
        <v/>
      </c>
      <c r="AV1622" s="22" t="str">
        <f t="shared" si="398"/>
        <v/>
      </c>
    </row>
    <row r="1623" spans="1:48" x14ac:dyDescent="0.25">
      <c r="A1623" s="14"/>
      <c r="B1623" s="145"/>
      <c r="C1623" s="146"/>
      <c r="D1623" s="147"/>
      <c r="E1623" s="147"/>
      <c r="F1623" s="148"/>
      <c r="G1623" s="149"/>
      <c r="H1623" s="150"/>
      <c r="I1623" s="151"/>
      <c r="J1623" s="152"/>
      <c r="K1623" s="14"/>
      <c r="L1623" s="162" t="str">
        <f t="shared" si="388"/>
        <v/>
      </c>
      <c r="M1623" s="163" t="str">
        <f t="shared" si="389"/>
        <v/>
      </c>
      <c r="N1623" s="164" t="str">
        <f t="shared" si="394"/>
        <v/>
      </c>
      <c r="O1623" s="14"/>
      <c r="P1623" s="172" t="str">
        <f>IF(I1623='Intro &amp; Setup'!$AC$49, Schedule!$P$7, "")</f>
        <v/>
      </c>
      <c r="Q1623" s="14"/>
      <c r="S1623" s="12" t="str">
        <f t="shared" si="390"/>
        <v/>
      </c>
      <c r="U1623" s="22">
        <f>IF(I1623='Intro &amp; Setup'!$AC$49, AF1623, 0)</f>
        <v>0</v>
      </c>
      <c r="V1623" s="57" t="str">
        <f t="shared" si="391"/>
        <v/>
      </c>
      <c r="X1623" s="5" t="str">
        <f t="shared" si="392"/>
        <v/>
      </c>
      <c r="Y1623" s="6" t="str">
        <f t="shared" si="392"/>
        <v/>
      </c>
      <c r="Z1623" s="7" t="str">
        <f t="shared" si="392"/>
        <v/>
      </c>
      <c r="AA1623" s="6"/>
      <c r="AB1623" s="32" t="str">
        <f t="shared" ca="1" si="393"/>
        <v/>
      </c>
      <c r="AC1623" s="59" t="str">
        <f t="shared" ca="1" si="393"/>
        <v/>
      </c>
      <c r="AD1623" s="60" t="str">
        <f t="shared" ca="1" si="393"/>
        <v/>
      </c>
      <c r="AE1623" s="59"/>
      <c r="AF1623" s="22" t="str">
        <f>IF(AND(I1623="", J1623=""), "", IF(AND(J1623="", 'Intro &amp; Setup'!$K$42&gt;0), 'Intro &amp; Setup'!$K$42, J1623))</f>
        <v/>
      </c>
      <c r="AO1623" s="37" t="str">
        <f>IF(B1623="", "", IF(COUNTIF($B$9:B1622, B1623)&gt;0, "", B1623))</f>
        <v/>
      </c>
      <c r="AP1623" s="37" t="str">
        <f t="shared" si="395"/>
        <v/>
      </c>
      <c r="AQ1623" s="37">
        <v>1615</v>
      </c>
      <c r="AR1623" s="37" t="str">
        <f t="shared" si="396"/>
        <v/>
      </c>
      <c r="AT1623" s="37" t="str">
        <f t="shared" si="397"/>
        <v/>
      </c>
      <c r="AV1623" s="22" t="str">
        <f t="shared" si="398"/>
        <v/>
      </c>
    </row>
    <row r="1624" spans="1:48" x14ac:dyDescent="0.25">
      <c r="A1624" s="14"/>
      <c r="B1624" s="145"/>
      <c r="C1624" s="146"/>
      <c r="D1624" s="147"/>
      <c r="E1624" s="147"/>
      <c r="F1624" s="148"/>
      <c r="G1624" s="149"/>
      <c r="H1624" s="150"/>
      <c r="I1624" s="151"/>
      <c r="J1624" s="152"/>
      <c r="K1624" s="14"/>
      <c r="L1624" s="162" t="str">
        <f t="shared" si="388"/>
        <v/>
      </c>
      <c r="M1624" s="163" t="str">
        <f t="shared" si="389"/>
        <v/>
      </c>
      <c r="N1624" s="164" t="str">
        <f t="shared" si="394"/>
        <v/>
      </c>
      <c r="O1624" s="14"/>
      <c r="P1624" s="172" t="str">
        <f>IF(I1624='Intro &amp; Setup'!$AC$49, Schedule!$P$7, "")</f>
        <v/>
      </c>
      <c r="Q1624" s="14"/>
      <c r="S1624" s="12" t="str">
        <f t="shared" si="390"/>
        <v/>
      </c>
      <c r="U1624" s="22">
        <f>IF(I1624='Intro &amp; Setup'!$AC$49, AF1624, 0)</f>
        <v>0</v>
      </c>
      <c r="V1624" s="57" t="str">
        <f t="shared" si="391"/>
        <v/>
      </c>
      <c r="X1624" s="5" t="str">
        <f t="shared" si="392"/>
        <v/>
      </c>
      <c r="Y1624" s="6" t="str">
        <f t="shared" si="392"/>
        <v/>
      </c>
      <c r="Z1624" s="7" t="str">
        <f t="shared" si="392"/>
        <v/>
      </c>
      <c r="AA1624" s="6"/>
      <c r="AB1624" s="32" t="str">
        <f t="shared" ca="1" si="393"/>
        <v/>
      </c>
      <c r="AC1624" s="59" t="str">
        <f t="shared" ca="1" si="393"/>
        <v/>
      </c>
      <c r="AD1624" s="60" t="str">
        <f t="shared" ca="1" si="393"/>
        <v/>
      </c>
      <c r="AE1624" s="59"/>
      <c r="AF1624" s="22" t="str">
        <f>IF(AND(I1624="", J1624=""), "", IF(AND(J1624="", 'Intro &amp; Setup'!$K$42&gt;0), 'Intro &amp; Setup'!$K$42, J1624))</f>
        <v/>
      </c>
      <c r="AO1624" s="37" t="str">
        <f>IF(B1624="", "", IF(COUNTIF($B$9:B1623, B1624)&gt;0, "", B1624))</f>
        <v/>
      </c>
      <c r="AP1624" s="37" t="str">
        <f t="shared" si="395"/>
        <v/>
      </c>
      <c r="AQ1624" s="37">
        <v>1616</v>
      </c>
      <c r="AR1624" s="37" t="str">
        <f t="shared" si="396"/>
        <v/>
      </c>
      <c r="AT1624" s="37" t="str">
        <f t="shared" si="397"/>
        <v/>
      </c>
      <c r="AV1624" s="22" t="str">
        <f t="shared" si="398"/>
        <v/>
      </c>
    </row>
    <row r="1625" spans="1:48" x14ac:dyDescent="0.25">
      <c r="A1625" s="14"/>
      <c r="B1625" s="145"/>
      <c r="C1625" s="146"/>
      <c r="D1625" s="147"/>
      <c r="E1625" s="147"/>
      <c r="F1625" s="148"/>
      <c r="G1625" s="149"/>
      <c r="H1625" s="150"/>
      <c r="I1625" s="151"/>
      <c r="J1625" s="152"/>
      <c r="K1625" s="14"/>
      <c r="L1625" s="162" t="str">
        <f t="shared" si="388"/>
        <v/>
      </c>
      <c r="M1625" s="163" t="str">
        <f t="shared" si="389"/>
        <v/>
      </c>
      <c r="N1625" s="164" t="str">
        <f t="shared" si="394"/>
        <v/>
      </c>
      <c r="O1625" s="14"/>
      <c r="P1625" s="172" t="str">
        <f>IF(I1625='Intro &amp; Setup'!$AC$49, Schedule!$P$7, "")</f>
        <v/>
      </c>
      <c r="Q1625" s="14"/>
      <c r="S1625" s="12" t="str">
        <f t="shared" si="390"/>
        <v/>
      </c>
      <c r="U1625" s="22">
        <f>IF(I1625='Intro &amp; Setup'!$AC$49, AF1625, 0)</f>
        <v>0</v>
      </c>
      <c r="V1625" s="57" t="str">
        <f t="shared" si="391"/>
        <v/>
      </c>
      <c r="X1625" s="5" t="str">
        <f t="shared" si="392"/>
        <v/>
      </c>
      <c r="Y1625" s="6" t="str">
        <f t="shared" si="392"/>
        <v/>
      </c>
      <c r="Z1625" s="7" t="str">
        <f t="shared" si="392"/>
        <v/>
      </c>
      <c r="AA1625" s="6"/>
      <c r="AB1625" s="32" t="str">
        <f t="shared" ca="1" si="393"/>
        <v/>
      </c>
      <c r="AC1625" s="59" t="str">
        <f t="shared" ca="1" si="393"/>
        <v/>
      </c>
      <c r="AD1625" s="60" t="str">
        <f t="shared" ca="1" si="393"/>
        <v/>
      </c>
      <c r="AE1625" s="59"/>
      <c r="AF1625" s="22" t="str">
        <f>IF(AND(I1625="", J1625=""), "", IF(AND(J1625="", 'Intro &amp; Setup'!$K$42&gt;0), 'Intro &amp; Setup'!$K$42, J1625))</f>
        <v/>
      </c>
      <c r="AO1625" s="37" t="str">
        <f>IF(B1625="", "", IF(COUNTIF($B$9:B1624, B1625)&gt;0, "", B1625))</f>
        <v/>
      </c>
      <c r="AP1625" s="37" t="str">
        <f t="shared" si="395"/>
        <v/>
      </c>
      <c r="AQ1625" s="37">
        <v>1617</v>
      </c>
      <c r="AR1625" s="37" t="str">
        <f t="shared" si="396"/>
        <v/>
      </c>
      <c r="AT1625" s="37" t="str">
        <f t="shared" si="397"/>
        <v/>
      </c>
      <c r="AV1625" s="22" t="str">
        <f t="shared" si="398"/>
        <v/>
      </c>
    </row>
    <row r="1626" spans="1:48" x14ac:dyDescent="0.25">
      <c r="A1626" s="14"/>
      <c r="B1626" s="145"/>
      <c r="C1626" s="146"/>
      <c r="D1626" s="147"/>
      <c r="E1626" s="147"/>
      <c r="F1626" s="148"/>
      <c r="G1626" s="149"/>
      <c r="H1626" s="150"/>
      <c r="I1626" s="151"/>
      <c r="J1626" s="152"/>
      <c r="K1626" s="14"/>
      <c r="L1626" s="162" t="str">
        <f t="shared" si="388"/>
        <v/>
      </c>
      <c r="M1626" s="163" t="str">
        <f t="shared" si="389"/>
        <v/>
      </c>
      <c r="N1626" s="164" t="str">
        <f t="shared" si="394"/>
        <v/>
      </c>
      <c r="O1626" s="14"/>
      <c r="P1626" s="172" t="str">
        <f>IF(I1626='Intro &amp; Setup'!$AC$49, Schedule!$P$7, "")</f>
        <v/>
      </c>
      <c r="Q1626" s="14"/>
      <c r="S1626" s="12" t="str">
        <f t="shared" si="390"/>
        <v/>
      </c>
      <c r="U1626" s="22">
        <f>IF(I1626='Intro &amp; Setup'!$AC$49, AF1626, 0)</f>
        <v>0</v>
      </c>
      <c r="V1626" s="57" t="str">
        <f t="shared" si="391"/>
        <v/>
      </c>
      <c r="X1626" s="5" t="str">
        <f t="shared" si="392"/>
        <v/>
      </c>
      <c r="Y1626" s="6" t="str">
        <f t="shared" si="392"/>
        <v/>
      </c>
      <c r="Z1626" s="7" t="str">
        <f t="shared" si="392"/>
        <v/>
      </c>
      <c r="AA1626" s="6"/>
      <c r="AB1626" s="32" t="str">
        <f t="shared" ca="1" si="393"/>
        <v/>
      </c>
      <c r="AC1626" s="59" t="str">
        <f t="shared" ca="1" si="393"/>
        <v/>
      </c>
      <c r="AD1626" s="60" t="str">
        <f t="shared" ca="1" si="393"/>
        <v/>
      </c>
      <c r="AE1626" s="59"/>
      <c r="AF1626" s="22" t="str">
        <f>IF(AND(I1626="", J1626=""), "", IF(AND(J1626="", 'Intro &amp; Setup'!$K$42&gt;0), 'Intro &amp; Setup'!$K$42, J1626))</f>
        <v/>
      </c>
      <c r="AO1626" s="37" t="str">
        <f>IF(B1626="", "", IF(COUNTIF($B$9:B1625, B1626)&gt;0, "", B1626))</f>
        <v/>
      </c>
      <c r="AP1626" s="37" t="str">
        <f t="shared" si="395"/>
        <v/>
      </c>
      <c r="AQ1626" s="37">
        <v>1618</v>
      </c>
      <c r="AR1626" s="37" t="str">
        <f t="shared" si="396"/>
        <v/>
      </c>
      <c r="AT1626" s="37" t="str">
        <f t="shared" si="397"/>
        <v/>
      </c>
      <c r="AV1626" s="22" t="str">
        <f t="shared" si="398"/>
        <v/>
      </c>
    </row>
    <row r="1627" spans="1:48" x14ac:dyDescent="0.25">
      <c r="A1627" s="14"/>
      <c r="B1627" s="145"/>
      <c r="C1627" s="146"/>
      <c r="D1627" s="147"/>
      <c r="E1627" s="147"/>
      <c r="F1627" s="148"/>
      <c r="G1627" s="149"/>
      <c r="H1627" s="150"/>
      <c r="I1627" s="151"/>
      <c r="J1627" s="152"/>
      <c r="K1627" s="14"/>
      <c r="L1627" s="162" t="str">
        <f t="shared" si="388"/>
        <v/>
      </c>
      <c r="M1627" s="163" t="str">
        <f t="shared" si="389"/>
        <v/>
      </c>
      <c r="N1627" s="164" t="str">
        <f t="shared" si="394"/>
        <v/>
      </c>
      <c r="O1627" s="14"/>
      <c r="P1627" s="172" t="str">
        <f>IF(I1627='Intro &amp; Setup'!$AC$49, Schedule!$P$7, "")</f>
        <v/>
      </c>
      <c r="Q1627" s="14"/>
      <c r="S1627" s="12" t="str">
        <f t="shared" si="390"/>
        <v/>
      </c>
      <c r="U1627" s="22">
        <f>IF(I1627='Intro &amp; Setup'!$AC$49, AF1627, 0)</f>
        <v>0</v>
      </c>
      <c r="V1627" s="57" t="str">
        <f t="shared" si="391"/>
        <v/>
      </c>
      <c r="X1627" s="5" t="str">
        <f t="shared" si="392"/>
        <v/>
      </c>
      <c r="Y1627" s="6" t="str">
        <f t="shared" si="392"/>
        <v/>
      </c>
      <c r="Z1627" s="7" t="str">
        <f t="shared" si="392"/>
        <v/>
      </c>
      <c r="AA1627" s="6"/>
      <c r="AB1627" s="32" t="str">
        <f t="shared" ca="1" si="393"/>
        <v/>
      </c>
      <c r="AC1627" s="59" t="str">
        <f t="shared" ca="1" si="393"/>
        <v/>
      </c>
      <c r="AD1627" s="60" t="str">
        <f t="shared" ca="1" si="393"/>
        <v/>
      </c>
      <c r="AE1627" s="59"/>
      <c r="AF1627" s="22" t="str">
        <f>IF(AND(I1627="", J1627=""), "", IF(AND(J1627="", 'Intro &amp; Setup'!$K$42&gt;0), 'Intro &amp; Setup'!$K$42, J1627))</f>
        <v/>
      </c>
      <c r="AO1627" s="37" t="str">
        <f>IF(B1627="", "", IF(COUNTIF($B$9:B1626, B1627)&gt;0, "", B1627))</f>
        <v/>
      </c>
      <c r="AP1627" s="37" t="str">
        <f t="shared" si="395"/>
        <v/>
      </c>
      <c r="AQ1627" s="37">
        <v>1619</v>
      </c>
      <c r="AR1627" s="37" t="str">
        <f t="shared" si="396"/>
        <v/>
      </c>
      <c r="AT1627" s="37" t="str">
        <f t="shared" si="397"/>
        <v/>
      </c>
      <c r="AV1627" s="22" t="str">
        <f t="shared" si="398"/>
        <v/>
      </c>
    </row>
    <row r="1628" spans="1:48" x14ac:dyDescent="0.25">
      <c r="A1628" s="14"/>
      <c r="B1628" s="145"/>
      <c r="C1628" s="146"/>
      <c r="D1628" s="147"/>
      <c r="E1628" s="147"/>
      <c r="F1628" s="148"/>
      <c r="G1628" s="149"/>
      <c r="H1628" s="150"/>
      <c r="I1628" s="151"/>
      <c r="J1628" s="152"/>
      <c r="K1628" s="14"/>
      <c r="L1628" s="162" t="str">
        <f t="shared" si="388"/>
        <v/>
      </c>
      <c r="M1628" s="163" t="str">
        <f t="shared" si="389"/>
        <v/>
      </c>
      <c r="N1628" s="164" t="str">
        <f t="shared" si="394"/>
        <v/>
      </c>
      <c r="O1628" s="14"/>
      <c r="P1628" s="172" t="str">
        <f>IF(I1628='Intro &amp; Setup'!$AC$49, Schedule!$P$7, "")</f>
        <v/>
      </c>
      <c r="Q1628" s="14"/>
      <c r="S1628" s="12" t="str">
        <f t="shared" si="390"/>
        <v/>
      </c>
      <c r="U1628" s="22">
        <f>IF(I1628='Intro &amp; Setup'!$AC$49, AF1628, 0)</f>
        <v>0</v>
      </c>
      <c r="V1628" s="57" t="str">
        <f t="shared" si="391"/>
        <v/>
      </c>
      <c r="X1628" s="5" t="str">
        <f t="shared" si="392"/>
        <v/>
      </c>
      <c r="Y1628" s="6" t="str">
        <f t="shared" si="392"/>
        <v/>
      </c>
      <c r="Z1628" s="7" t="str">
        <f t="shared" si="392"/>
        <v/>
      </c>
      <c r="AA1628" s="6"/>
      <c r="AB1628" s="32" t="str">
        <f t="shared" ca="1" si="393"/>
        <v/>
      </c>
      <c r="AC1628" s="59" t="str">
        <f t="shared" ca="1" si="393"/>
        <v/>
      </c>
      <c r="AD1628" s="60" t="str">
        <f t="shared" ca="1" si="393"/>
        <v/>
      </c>
      <c r="AE1628" s="59"/>
      <c r="AF1628" s="22" t="str">
        <f>IF(AND(I1628="", J1628=""), "", IF(AND(J1628="", 'Intro &amp; Setup'!$K$42&gt;0), 'Intro &amp; Setup'!$K$42, J1628))</f>
        <v/>
      </c>
      <c r="AO1628" s="37" t="str">
        <f>IF(B1628="", "", IF(COUNTIF($B$9:B1627, B1628)&gt;0, "", B1628))</f>
        <v/>
      </c>
      <c r="AP1628" s="37" t="str">
        <f t="shared" si="395"/>
        <v/>
      </c>
      <c r="AQ1628" s="37">
        <v>1620</v>
      </c>
      <c r="AR1628" s="37" t="str">
        <f t="shared" si="396"/>
        <v/>
      </c>
      <c r="AT1628" s="37" t="str">
        <f t="shared" si="397"/>
        <v/>
      </c>
      <c r="AV1628" s="22" t="str">
        <f t="shared" si="398"/>
        <v/>
      </c>
    </row>
    <row r="1629" spans="1:48" x14ac:dyDescent="0.25">
      <c r="A1629" s="14"/>
      <c r="B1629" s="145"/>
      <c r="C1629" s="146"/>
      <c r="D1629" s="147"/>
      <c r="E1629" s="147"/>
      <c r="F1629" s="148"/>
      <c r="G1629" s="149"/>
      <c r="H1629" s="150"/>
      <c r="I1629" s="151"/>
      <c r="J1629" s="152"/>
      <c r="K1629" s="14"/>
      <c r="L1629" s="162" t="str">
        <f t="shared" si="388"/>
        <v/>
      </c>
      <c r="M1629" s="163" t="str">
        <f t="shared" si="389"/>
        <v/>
      </c>
      <c r="N1629" s="164" t="str">
        <f t="shared" si="394"/>
        <v/>
      </c>
      <c r="O1629" s="14"/>
      <c r="P1629" s="172" t="str">
        <f>IF(I1629='Intro &amp; Setup'!$AC$49, Schedule!$P$7, "")</f>
        <v/>
      </c>
      <c r="Q1629" s="14"/>
      <c r="S1629" s="12" t="str">
        <f t="shared" si="390"/>
        <v/>
      </c>
      <c r="U1629" s="22">
        <f>IF(I1629='Intro &amp; Setup'!$AC$49, AF1629, 0)</f>
        <v>0</v>
      </c>
      <c r="V1629" s="57" t="str">
        <f t="shared" si="391"/>
        <v/>
      </c>
      <c r="X1629" s="5" t="str">
        <f t="shared" ref="X1629:Z1648" si="399">IF($I1629="", "", IF($S1629=X$8, $I1629, ""))</f>
        <v/>
      </c>
      <c r="Y1629" s="6" t="str">
        <f t="shared" si="399"/>
        <v/>
      </c>
      <c r="Z1629" s="7" t="str">
        <f t="shared" si="399"/>
        <v/>
      </c>
      <c r="AA1629" s="6"/>
      <c r="AB1629" s="32" t="str">
        <f t="shared" ref="AB1629:AD1648" ca="1" si="400">IF($S1629=AB$8, $AF1629, "")</f>
        <v/>
      </c>
      <c r="AC1629" s="59" t="str">
        <f t="shared" ca="1" si="400"/>
        <v/>
      </c>
      <c r="AD1629" s="60" t="str">
        <f t="shared" ca="1" si="400"/>
        <v/>
      </c>
      <c r="AE1629" s="59"/>
      <c r="AF1629" s="22" t="str">
        <f>IF(AND(I1629="", J1629=""), "", IF(AND(J1629="", 'Intro &amp; Setup'!$K$42&gt;0), 'Intro &amp; Setup'!$K$42, J1629))</f>
        <v/>
      </c>
      <c r="AO1629" s="37" t="str">
        <f>IF(B1629="", "", IF(COUNTIF($B$9:B1628, B1629)&gt;0, "", B1629))</f>
        <v/>
      </c>
      <c r="AP1629" s="37" t="str">
        <f t="shared" si="395"/>
        <v/>
      </c>
      <c r="AQ1629" s="37">
        <v>1621</v>
      </c>
      <c r="AR1629" s="37" t="str">
        <f t="shared" si="396"/>
        <v/>
      </c>
      <c r="AT1629" s="37" t="str">
        <f t="shared" si="397"/>
        <v/>
      </c>
      <c r="AV1629" s="22" t="str">
        <f t="shared" si="398"/>
        <v/>
      </c>
    </row>
    <row r="1630" spans="1:48" x14ac:dyDescent="0.25">
      <c r="A1630" s="14"/>
      <c r="B1630" s="145"/>
      <c r="C1630" s="146"/>
      <c r="D1630" s="147"/>
      <c r="E1630" s="147"/>
      <c r="F1630" s="148"/>
      <c r="G1630" s="149"/>
      <c r="H1630" s="150"/>
      <c r="I1630" s="151"/>
      <c r="J1630" s="152"/>
      <c r="K1630" s="14"/>
      <c r="L1630" s="162" t="str">
        <f t="shared" si="388"/>
        <v/>
      </c>
      <c r="M1630" s="163" t="str">
        <f t="shared" si="389"/>
        <v/>
      </c>
      <c r="N1630" s="164" t="str">
        <f t="shared" si="394"/>
        <v/>
      </c>
      <c r="O1630" s="14"/>
      <c r="P1630" s="172" t="str">
        <f>IF(I1630='Intro &amp; Setup'!$AC$49, Schedule!$P$7, "")</f>
        <v/>
      </c>
      <c r="Q1630" s="14"/>
      <c r="S1630" s="12" t="str">
        <f t="shared" si="390"/>
        <v/>
      </c>
      <c r="U1630" s="22">
        <f>IF(I1630='Intro &amp; Setup'!$AC$49, AF1630, 0)</f>
        <v>0</v>
      </c>
      <c r="V1630" s="57" t="str">
        <f t="shared" si="391"/>
        <v/>
      </c>
      <c r="X1630" s="5" t="str">
        <f t="shared" si="399"/>
        <v/>
      </c>
      <c r="Y1630" s="6" t="str">
        <f t="shared" si="399"/>
        <v/>
      </c>
      <c r="Z1630" s="7" t="str">
        <f t="shared" si="399"/>
        <v/>
      </c>
      <c r="AA1630" s="6"/>
      <c r="AB1630" s="32" t="str">
        <f t="shared" ca="1" si="400"/>
        <v/>
      </c>
      <c r="AC1630" s="59" t="str">
        <f t="shared" ca="1" si="400"/>
        <v/>
      </c>
      <c r="AD1630" s="60" t="str">
        <f t="shared" ca="1" si="400"/>
        <v/>
      </c>
      <c r="AE1630" s="59"/>
      <c r="AF1630" s="22" t="str">
        <f>IF(AND(I1630="", J1630=""), "", IF(AND(J1630="", 'Intro &amp; Setup'!$K$42&gt;0), 'Intro &amp; Setup'!$K$42, J1630))</f>
        <v/>
      </c>
      <c r="AO1630" s="37" t="str">
        <f>IF(B1630="", "", IF(COUNTIF($B$9:B1629, B1630)&gt;0, "", B1630))</f>
        <v/>
      </c>
      <c r="AP1630" s="37" t="str">
        <f t="shared" si="395"/>
        <v/>
      </c>
      <c r="AQ1630" s="37">
        <v>1622</v>
      </c>
      <c r="AR1630" s="37" t="str">
        <f t="shared" si="396"/>
        <v/>
      </c>
      <c r="AT1630" s="37" t="str">
        <f t="shared" si="397"/>
        <v/>
      </c>
      <c r="AV1630" s="22" t="str">
        <f t="shared" si="398"/>
        <v/>
      </c>
    </row>
    <row r="1631" spans="1:48" x14ac:dyDescent="0.25">
      <c r="A1631" s="14"/>
      <c r="B1631" s="145"/>
      <c r="C1631" s="146"/>
      <c r="D1631" s="147"/>
      <c r="E1631" s="147"/>
      <c r="F1631" s="148"/>
      <c r="G1631" s="149"/>
      <c r="H1631" s="150"/>
      <c r="I1631" s="151"/>
      <c r="J1631" s="152"/>
      <c r="K1631" s="14"/>
      <c r="L1631" s="162" t="str">
        <f t="shared" si="388"/>
        <v/>
      </c>
      <c r="M1631" s="163" t="str">
        <f t="shared" si="389"/>
        <v/>
      </c>
      <c r="N1631" s="164" t="str">
        <f t="shared" si="394"/>
        <v/>
      </c>
      <c r="O1631" s="14"/>
      <c r="P1631" s="172" t="str">
        <f>IF(I1631='Intro &amp; Setup'!$AC$49, Schedule!$P$7, "")</f>
        <v/>
      </c>
      <c r="Q1631" s="14"/>
      <c r="S1631" s="12" t="str">
        <f t="shared" si="390"/>
        <v/>
      </c>
      <c r="U1631" s="22">
        <f>IF(I1631='Intro &amp; Setup'!$AC$49, AF1631, 0)</f>
        <v>0</v>
      </c>
      <c r="V1631" s="57" t="str">
        <f t="shared" si="391"/>
        <v/>
      </c>
      <c r="X1631" s="5" t="str">
        <f t="shared" si="399"/>
        <v/>
      </c>
      <c r="Y1631" s="6" t="str">
        <f t="shared" si="399"/>
        <v/>
      </c>
      <c r="Z1631" s="7" t="str">
        <f t="shared" si="399"/>
        <v/>
      </c>
      <c r="AA1631" s="6"/>
      <c r="AB1631" s="32" t="str">
        <f t="shared" ca="1" si="400"/>
        <v/>
      </c>
      <c r="AC1631" s="59" t="str">
        <f t="shared" ca="1" si="400"/>
        <v/>
      </c>
      <c r="AD1631" s="60" t="str">
        <f t="shared" ca="1" si="400"/>
        <v/>
      </c>
      <c r="AE1631" s="59"/>
      <c r="AF1631" s="22" t="str">
        <f>IF(AND(I1631="", J1631=""), "", IF(AND(J1631="", 'Intro &amp; Setup'!$K$42&gt;0), 'Intro &amp; Setup'!$K$42, J1631))</f>
        <v/>
      </c>
      <c r="AO1631" s="37" t="str">
        <f>IF(B1631="", "", IF(COUNTIF($B$9:B1630, B1631)&gt;0, "", B1631))</f>
        <v/>
      </c>
      <c r="AP1631" s="37" t="str">
        <f t="shared" si="395"/>
        <v/>
      </c>
      <c r="AQ1631" s="37">
        <v>1623</v>
      </c>
      <c r="AR1631" s="37" t="str">
        <f t="shared" si="396"/>
        <v/>
      </c>
      <c r="AT1631" s="37" t="str">
        <f t="shared" si="397"/>
        <v/>
      </c>
      <c r="AV1631" s="22" t="str">
        <f t="shared" si="398"/>
        <v/>
      </c>
    </row>
    <row r="1632" spans="1:48" x14ac:dyDescent="0.25">
      <c r="A1632" s="14"/>
      <c r="B1632" s="145"/>
      <c r="C1632" s="146"/>
      <c r="D1632" s="147"/>
      <c r="E1632" s="147"/>
      <c r="F1632" s="148"/>
      <c r="G1632" s="149"/>
      <c r="H1632" s="150"/>
      <c r="I1632" s="151"/>
      <c r="J1632" s="152"/>
      <c r="K1632" s="14"/>
      <c r="L1632" s="162" t="str">
        <f t="shared" si="388"/>
        <v/>
      </c>
      <c r="M1632" s="163" t="str">
        <f t="shared" si="389"/>
        <v/>
      </c>
      <c r="N1632" s="164" t="str">
        <f t="shared" si="394"/>
        <v/>
      </c>
      <c r="O1632" s="14"/>
      <c r="P1632" s="172" t="str">
        <f>IF(I1632='Intro &amp; Setup'!$AC$49, Schedule!$P$7, "")</f>
        <v/>
      </c>
      <c r="Q1632" s="14"/>
      <c r="S1632" s="12" t="str">
        <f t="shared" si="390"/>
        <v/>
      </c>
      <c r="U1632" s="22">
        <f>IF(I1632='Intro &amp; Setup'!$AC$49, AF1632, 0)</f>
        <v>0</v>
      </c>
      <c r="V1632" s="57" t="str">
        <f t="shared" si="391"/>
        <v/>
      </c>
      <c r="X1632" s="5" t="str">
        <f t="shared" si="399"/>
        <v/>
      </c>
      <c r="Y1632" s="6" t="str">
        <f t="shared" si="399"/>
        <v/>
      </c>
      <c r="Z1632" s="7" t="str">
        <f t="shared" si="399"/>
        <v/>
      </c>
      <c r="AA1632" s="6"/>
      <c r="AB1632" s="32" t="str">
        <f t="shared" ca="1" si="400"/>
        <v/>
      </c>
      <c r="AC1632" s="59" t="str">
        <f t="shared" ca="1" si="400"/>
        <v/>
      </c>
      <c r="AD1632" s="60" t="str">
        <f t="shared" ca="1" si="400"/>
        <v/>
      </c>
      <c r="AE1632" s="59"/>
      <c r="AF1632" s="22" t="str">
        <f>IF(AND(I1632="", J1632=""), "", IF(AND(J1632="", 'Intro &amp; Setup'!$K$42&gt;0), 'Intro &amp; Setup'!$K$42, J1632))</f>
        <v/>
      </c>
      <c r="AO1632" s="37" t="str">
        <f>IF(B1632="", "", IF(COUNTIF($B$9:B1631, B1632)&gt;0, "", B1632))</f>
        <v/>
      </c>
      <c r="AP1632" s="37" t="str">
        <f t="shared" si="395"/>
        <v/>
      </c>
      <c r="AQ1632" s="37">
        <v>1624</v>
      </c>
      <c r="AR1632" s="37" t="str">
        <f t="shared" si="396"/>
        <v/>
      </c>
      <c r="AT1632" s="37" t="str">
        <f t="shared" si="397"/>
        <v/>
      </c>
      <c r="AV1632" s="22" t="str">
        <f t="shared" si="398"/>
        <v/>
      </c>
    </row>
    <row r="1633" spans="1:48" x14ac:dyDescent="0.25">
      <c r="A1633" s="14"/>
      <c r="B1633" s="145"/>
      <c r="C1633" s="146"/>
      <c r="D1633" s="147"/>
      <c r="E1633" s="147"/>
      <c r="F1633" s="148"/>
      <c r="G1633" s="149"/>
      <c r="H1633" s="150"/>
      <c r="I1633" s="151"/>
      <c r="J1633" s="152"/>
      <c r="K1633" s="14"/>
      <c r="L1633" s="162" t="str">
        <f t="shared" si="388"/>
        <v/>
      </c>
      <c r="M1633" s="163" t="str">
        <f t="shared" si="389"/>
        <v/>
      </c>
      <c r="N1633" s="164" t="str">
        <f t="shared" si="394"/>
        <v/>
      </c>
      <c r="O1633" s="14"/>
      <c r="P1633" s="172" t="str">
        <f>IF(I1633='Intro &amp; Setup'!$AC$49, Schedule!$P$7, "")</f>
        <v/>
      </c>
      <c r="Q1633" s="14"/>
      <c r="S1633" s="12" t="str">
        <f t="shared" si="390"/>
        <v/>
      </c>
      <c r="U1633" s="22">
        <f>IF(I1633='Intro &amp; Setup'!$AC$49, AF1633, 0)</f>
        <v>0</v>
      </c>
      <c r="V1633" s="57" t="str">
        <f t="shared" si="391"/>
        <v/>
      </c>
      <c r="X1633" s="5" t="str">
        <f t="shared" si="399"/>
        <v/>
      </c>
      <c r="Y1633" s="6" t="str">
        <f t="shared" si="399"/>
        <v/>
      </c>
      <c r="Z1633" s="7" t="str">
        <f t="shared" si="399"/>
        <v/>
      </c>
      <c r="AA1633" s="6"/>
      <c r="AB1633" s="32" t="str">
        <f t="shared" ca="1" si="400"/>
        <v/>
      </c>
      <c r="AC1633" s="59" t="str">
        <f t="shared" ca="1" si="400"/>
        <v/>
      </c>
      <c r="AD1633" s="60" t="str">
        <f t="shared" ca="1" si="400"/>
        <v/>
      </c>
      <c r="AE1633" s="59"/>
      <c r="AF1633" s="22" t="str">
        <f>IF(AND(I1633="", J1633=""), "", IF(AND(J1633="", 'Intro &amp; Setup'!$K$42&gt;0), 'Intro &amp; Setup'!$K$42, J1633))</f>
        <v/>
      </c>
      <c r="AO1633" s="37" t="str">
        <f>IF(B1633="", "", IF(COUNTIF($B$9:B1632, B1633)&gt;0, "", B1633))</f>
        <v/>
      </c>
      <c r="AP1633" s="37" t="str">
        <f t="shared" si="395"/>
        <v/>
      </c>
      <c r="AQ1633" s="37">
        <v>1625</v>
      </c>
      <c r="AR1633" s="37" t="str">
        <f t="shared" si="396"/>
        <v/>
      </c>
      <c r="AT1633" s="37" t="str">
        <f t="shared" si="397"/>
        <v/>
      </c>
      <c r="AV1633" s="22" t="str">
        <f t="shared" si="398"/>
        <v/>
      </c>
    </row>
    <row r="1634" spans="1:48" x14ac:dyDescent="0.25">
      <c r="A1634" s="14"/>
      <c r="B1634" s="145"/>
      <c r="C1634" s="146"/>
      <c r="D1634" s="147"/>
      <c r="E1634" s="147"/>
      <c r="F1634" s="148"/>
      <c r="G1634" s="149"/>
      <c r="H1634" s="150"/>
      <c r="I1634" s="151"/>
      <c r="J1634" s="152"/>
      <c r="K1634" s="14"/>
      <c r="L1634" s="162" t="str">
        <f t="shared" si="388"/>
        <v/>
      </c>
      <c r="M1634" s="163" t="str">
        <f t="shared" si="389"/>
        <v/>
      </c>
      <c r="N1634" s="164" t="str">
        <f t="shared" si="394"/>
        <v/>
      </c>
      <c r="O1634" s="14"/>
      <c r="P1634" s="172" t="str">
        <f>IF(I1634='Intro &amp; Setup'!$AC$49, Schedule!$P$7, "")</f>
        <v/>
      </c>
      <c r="Q1634" s="14"/>
      <c r="S1634" s="12" t="str">
        <f t="shared" si="390"/>
        <v/>
      </c>
      <c r="U1634" s="22">
        <f>IF(I1634='Intro &amp; Setup'!$AC$49, AF1634, 0)</f>
        <v>0</v>
      </c>
      <c r="V1634" s="57" t="str">
        <f t="shared" si="391"/>
        <v/>
      </c>
      <c r="X1634" s="5" t="str">
        <f t="shared" si="399"/>
        <v/>
      </c>
      <c r="Y1634" s="6" t="str">
        <f t="shared" si="399"/>
        <v/>
      </c>
      <c r="Z1634" s="7" t="str">
        <f t="shared" si="399"/>
        <v/>
      </c>
      <c r="AA1634" s="6"/>
      <c r="AB1634" s="32" t="str">
        <f t="shared" ca="1" si="400"/>
        <v/>
      </c>
      <c r="AC1634" s="59" t="str">
        <f t="shared" ca="1" si="400"/>
        <v/>
      </c>
      <c r="AD1634" s="60" t="str">
        <f t="shared" ca="1" si="400"/>
        <v/>
      </c>
      <c r="AE1634" s="59"/>
      <c r="AF1634" s="22" t="str">
        <f>IF(AND(I1634="", J1634=""), "", IF(AND(J1634="", 'Intro &amp; Setup'!$K$42&gt;0), 'Intro &amp; Setup'!$K$42, J1634))</f>
        <v/>
      </c>
      <c r="AO1634" s="37" t="str">
        <f>IF(B1634="", "", IF(COUNTIF($B$9:B1633, B1634)&gt;0, "", B1634))</f>
        <v/>
      </c>
      <c r="AP1634" s="37" t="str">
        <f t="shared" si="395"/>
        <v/>
      </c>
      <c r="AQ1634" s="37">
        <v>1626</v>
      </c>
      <c r="AR1634" s="37" t="str">
        <f t="shared" si="396"/>
        <v/>
      </c>
      <c r="AT1634" s="37" t="str">
        <f t="shared" si="397"/>
        <v/>
      </c>
      <c r="AV1634" s="22" t="str">
        <f t="shared" si="398"/>
        <v/>
      </c>
    </row>
    <row r="1635" spans="1:48" x14ac:dyDescent="0.25">
      <c r="A1635" s="14"/>
      <c r="B1635" s="145"/>
      <c r="C1635" s="146"/>
      <c r="D1635" s="147"/>
      <c r="E1635" s="147"/>
      <c r="F1635" s="148"/>
      <c r="G1635" s="149"/>
      <c r="H1635" s="150"/>
      <c r="I1635" s="151"/>
      <c r="J1635" s="152"/>
      <c r="K1635" s="14"/>
      <c r="L1635" s="162" t="str">
        <f t="shared" si="388"/>
        <v/>
      </c>
      <c r="M1635" s="163" t="str">
        <f t="shared" si="389"/>
        <v/>
      </c>
      <c r="N1635" s="164" t="str">
        <f t="shared" si="394"/>
        <v/>
      </c>
      <c r="O1635" s="14"/>
      <c r="P1635" s="172" t="str">
        <f>IF(I1635='Intro &amp; Setup'!$AC$49, Schedule!$P$7, "")</f>
        <v/>
      </c>
      <c r="Q1635" s="14"/>
      <c r="S1635" s="12" t="str">
        <f t="shared" si="390"/>
        <v/>
      </c>
      <c r="U1635" s="22">
        <f>IF(I1635='Intro &amp; Setup'!$AC$49, AF1635, 0)</f>
        <v>0</v>
      </c>
      <c r="V1635" s="57" t="str">
        <f t="shared" si="391"/>
        <v/>
      </c>
      <c r="X1635" s="5" t="str">
        <f t="shared" si="399"/>
        <v/>
      </c>
      <c r="Y1635" s="6" t="str">
        <f t="shared" si="399"/>
        <v/>
      </c>
      <c r="Z1635" s="7" t="str">
        <f t="shared" si="399"/>
        <v/>
      </c>
      <c r="AA1635" s="6"/>
      <c r="AB1635" s="32" t="str">
        <f t="shared" ca="1" si="400"/>
        <v/>
      </c>
      <c r="AC1635" s="59" t="str">
        <f t="shared" ca="1" si="400"/>
        <v/>
      </c>
      <c r="AD1635" s="60" t="str">
        <f t="shared" ca="1" si="400"/>
        <v/>
      </c>
      <c r="AE1635" s="59"/>
      <c r="AF1635" s="22" t="str">
        <f>IF(AND(I1635="", J1635=""), "", IF(AND(J1635="", 'Intro &amp; Setup'!$K$42&gt;0), 'Intro &amp; Setup'!$K$42, J1635))</f>
        <v/>
      </c>
      <c r="AO1635" s="37" t="str">
        <f>IF(B1635="", "", IF(COUNTIF($B$9:B1634, B1635)&gt;0, "", B1635))</f>
        <v/>
      </c>
      <c r="AP1635" s="37" t="str">
        <f t="shared" si="395"/>
        <v/>
      </c>
      <c r="AQ1635" s="37">
        <v>1627</v>
      </c>
      <c r="AR1635" s="37" t="str">
        <f t="shared" si="396"/>
        <v/>
      </c>
      <c r="AT1635" s="37" t="str">
        <f t="shared" si="397"/>
        <v/>
      </c>
      <c r="AV1635" s="22" t="str">
        <f t="shared" si="398"/>
        <v/>
      </c>
    </row>
    <row r="1636" spans="1:48" x14ac:dyDescent="0.25">
      <c r="A1636" s="14"/>
      <c r="B1636" s="145"/>
      <c r="C1636" s="146"/>
      <c r="D1636" s="147"/>
      <c r="E1636" s="147"/>
      <c r="F1636" s="148"/>
      <c r="G1636" s="149"/>
      <c r="H1636" s="150"/>
      <c r="I1636" s="151"/>
      <c r="J1636" s="152"/>
      <c r="K1636" s="14"/>
      <c r="L1636" s="162" t="str">
        <f t="shared" si="388"/>
        <v/>
      </c>
      <c r="M1636" s="163" t="str">
        <f t="shared" si="389"/>
        <v/>
      </c>
      <c r="N1636" s="164" t="str">
        <f t="shared" si="394"/>
        <v/>
      </c>
      <c r="O1636" s="14"/>
      <c r="P1636" s="172" t="str">
        <f>IF(I1636='Intro &amp; Setup'!$AC$49, Schedule!$P$7, "")</f>
        <v/>
      </c>
      <c r="Q1636" s="14"/>
      <c r="S1636" s="12" t="str">
        <f t="shared" si="390"/>
        <v/>
      </c>
      <c r="U1636" s="22">
        <f>IF(I1636='Intro &amp; Setup'!$AC$49, AF1636, 0)</f>
        <v>0</v>
      </c>
      <c r="V1636" s="57" t="str">
        <f t="shared" si="391"/>
        <v/>
      </c>
      <c r="X1636" s="5" t="str">
        <f t="shared" si="399"/>
        <v/>
      </c>
      <c r="Y1636" s="6" t="str">
        <f t="shared" si="399"/>
        <v/>
      </c>
      <c r="Z1636" s="7" t="str">
        <f t="shared" si="399"/>
        <v/>
      </c>
      <c r="AA1636" s="6"/>
      <c r="AB1636" s="32" t="str">
        <f t="shared" ca="1" si="400"/>
        <v/>
      </c>
      <c r="AC1636" s="59" t="str">
        <f t="shared" ca="1" si="400"/>
        <v/>
      </c>
      <c r="AD1636" s="60" t="str">
        <f t="shared" ca="1" si="400"/>
        <v/>
      </c>
      <c r="AE1636" s="59"/>
      <c r="AF1636" s="22" t="str">
        <f>IF(AND(I1636="", J1636=""), "", IF(AND(J1636="", 'Intro &amp; Setup'!$K$42&gt;0), 'Intro &amp; Setup'!$K$42, J1636))</f>
        <v/>
      </c>
      <c r="AO1636" s="37" t="str">
        <f>IF(B1636="", "", IF(COUNTIF($B$9:B1635, B1636)&gt;0, "", B1636))</f>
        <v/>
      </c>
      <c r="AP1636" s="37" t="str">
        <f t="shared" si="395"/>
        <v/>
      </c>
      <c r="AQ1636" s="37">
        <v>1628</v>
      </c>
      <c r="AR1636" s="37" t="str">
        <f t="shared" si="396"/>
        <v/>
      </c>
      <c r="AT1636" s="37" t="str">
        <f t="shared" si="397"/>
        <v/>
      </c>
      <c r="AV1636" s="22" t="str">
        <f t="shared" si="398"/>
        <v/>
      </c>
    </row>
    <row r="1637" spans="1:48" x14ac:dyDescent="0.25">
      <c r="A1637" s="14"/>
      <c r="B1637" s="145"/>
      <c r="C1637" s="146"/>
      <c r="D1637" s="147"/>
      <c r="E1637" s="147"/>
      <c r="F1637" s="148"/>
      <c r="G1637" s="149"/>
      <c r="H1637" s="150"/>
      <c r="I1637" s="151"/>
      <c r="J1637" s="152"/>
      <c r="K1637" s="14"/>
      <c r="L1637" s="162" t="str">
        <f t="shared" si="388"/>
        <v/>
      </c>
      <c r="M1637" s="163" t="str">
        <f t="shared" si="389"/>
        <v/>
      </c>
      <c r="N1637" s="164" t="str">
        <f t="shared" si="394"/>
        <v/>
      </c>
      <c r="O1637" s="14"/>
      <c r="P1637" s="172" t="str">
        <f>IF(I1637='Intro &amp; Setup'!$AC$49, Schedule!$P$7, "")</f>
        <v/>
      </c>
      <c r="Q1637" s="14"/>
      <c r="S1637" s="12" t="str">
        <f t="shared" si="390"/>
        <v/>
      </c>
      <c r="U1637" s="22">
        <f>IF(I1637='Intro &amp; Setup'!$AC$49, AF1637, 0)</f>
        <v>0</v>
      </c>
      <c r="V1637" s="57" t="str">
        <f t="shared" si="391"/>
        <v/>
      </c>
      <c r="X1637" s="5" t="str">
        <f t="shared" si="399"/>
        <v/>
      </c>
      <c r="Y1637" s="6" t="str">
        <f t="shared" si="399"/>
        <v/>
      </c>
      <c r="Z1637" s="7" t="str">
        <f t="shared" si="399"/>
        <v/>
      </c>
      <c r="AA1637" s="6"/>
      <c r="AB1637" s="32" t="str">
        <f t="shared" ca="1" si="400"/>
        <v/>
      </c>
      <c r="AC1637" s="59" t="str">
        <f t="shared" ca="1" si="400"/>
        <v/>
      </c>
      <c r="AD1637" s="60" t="str">
        <f t="shared" ca="1" si="400"/>
        <v/>
      </c>
      <c r="AE1637" s="59"/>
      <c r="AF1637" s="22" t="str">
        <f>IF(AND(I1637="", J1637=""), "", IF(AND(J1637="", 'Intro &amp; Setup'!$K$42&gt;0), 'Intro &amp; Setup'!$K$42, J1637))</f>
        <v/>
      </c>
      <c r="AO1637" s="37" t="str">
        <f>IF(B1637="", "", IF(COUNTIF($B$9:B1636, B1637)&gt;0, "", B1637))</f>
        <v/>
      </c>
      <c r="AP1637" s="37" t="str">
        <f t="shared" si="395"/>
        <v/>
      </c>
      <c r="AQ1637" s="37">
        <v>1629</v>
      </c>
      <c r="AR1637" s="37" t="str">
        <f t="shared" si="396"/>
        <v/>
      </c>
      <c r="AT1637" s="37" t="str">
        <f t="shared" si="397"/>
        <v/>
      </c>
      <c r="AV1637" s="22" t="str">
        <f t="shared" si="398"/>
        <v/>
      </c>
    </row>
    <row r="1638" spans="1:48" x14ac:dyDescent="0.25">
      <c r="A1638" s="14"/>
      <c r="B1638" s="145"/>
      <c r="C1638" s="146"/>
      <c r="D1638" s="147"/>
      <c r="E1638" s="147"/>
      <c r="F1638" s="148"/>
      <c r="G1638" s="149"/>
      <c r="H1638" s="150"/>
      <c r="I1638" s="151"/>
      <c r="J1638" s="152"/>
      <c r="K1638" s="14"/>
      <c r="L1638" s="162" t="str">
        <f t="shared" si="388"/>
        <v/>
      </c>
      <c r="M1638" s="163" t="str">
        <f t="shared" si="389"/>
        <v/>
      </c>
      <c r="N1638" s="164" t="str">
        <f t="shared" si="394"/>
        <v/>
      </c>
      <c r="O1638" s="14"/>
      <c r="P1638" s="172" t="str">
        <f>IF(I1638='Intro &amp; Setup'!$AC$49, Schedule!$P$7, "")</f>
        <v/>
      </c>
      <c r="Q1638" s="14"/>
      <c r="S1638" s="12" t="str">
        <f t="shared" si="390"/>
        <v/>
      </c>
      <c r="U1638" s="22">
        <f>IF(I1638='Intro &amp; Setup'!$AC$49, AF1638, 0)</f>
        <v>0</v>
      </c>
      <c r="V1638" s="57" t="str">
        <f t="shared" si="391"/>
        <v/>
      </c>
      <c r="X1638" s="5" t="str">
        <f t="shared" si="399"/>
        <v/>
      </c>
      <c r="Y1638" s="6" t="str">
        <f t="shared" si="399"/>
        <v/>
      </c>
      <c r="Z1638" s="7" t="str">
        <f t="shared" si="399"/>
        <v/>
      </c>
      <c r="AA1638" s="6"/>
      <c r="AB1638" s="32" t="str">
        <f t="shared" ca="1" si="400"/>
        <v/>
      </c>
      <c r="AC1638" s="59" t="str">
        <f t="shared" ca="1" si="400"/>
        <v/>
      </c>
      <c r="AD1638" s="60" t="str">
        <f t="shared" ca="1" si="400"/>
        <v/>
      </c>
      <c r="AE1638" s="59"/>
      <c r="AF1638" s="22" t="str">
        <f>IF(AND(I1638="", J1638=""), "", IF(AND(J1638="", 'Intro &amp; Setup'!$K$42&gt;0), 'Intro &amp; Setup'!$K$42, J1638))</f>
        <v/>
      </c>
      <c r="AO1638" s="37" t="str">
        <f>IF(B1638="", "", IF(COUNTIF($B$9:B1637, B1638)&gt;0, "", B1638))</f>
        <v/>
      </c>
      <c r="AP1638" s="37" t="str">
        <f t="shared" si="395"/>
        <v/>
      </c>
      <c r="AQ1638" s="37">
        <v>1630</v>
      </c>
      <c r="AR1638" s="37" t="str">
        <f t="shared" si="396"/>
        <v/>
      </c>
      <c r="AT1638" s="37" t="str">
        <f t="shared" si="397"/>
        <v/>
      </c>
      <c r="AV1638" s="22" t="str">
        <f t="shared" si="398"/>
        <v/>
      </c>
    </row>
    <row r="1639" spans="1:48" x14ac:dyDescent="0.25">
      <c r="A1639" s="14"/>
      <c r="B1639" s="145"/>
      <c r="C1639" s="146"/>
      <c r="D1639" s="147"/>
      <c r="E1639" s="147"/>
      <c r="F1639" s="148"/>
      <c r="G1639" s="149"/>
      <c r="H1639" s="150"/>
      <c r="I1639" s="151"/>
      <c r="J1639" s="152"/>
      <c r="K1639" s="14"/>
      <c r="L1639" s="162" t="str">
        <f t="shared" si="388"/>
        <v/>
      </c>
      <c r="M1639" s="163" t="str">
        <f t="shared" si="389"/>
        <v/>
      </c>
      <c r="N1639" s="164" t="str">
        <f t="shared" si="394"/>
        <v/>
      </c>
      <c r="O1639" s="14"/>
      <c r="P1639" s="172" t="str">
        <f>IF(I1639='Intro &amp; Setup'!$AC$49, Schedule!$P$7, "")</f>
        <v/>
      </c>
      <c r="Q1639" s="14"/>
      <c r="S1639" s="12" t="str">
        <f t="shared" si="390"/>
        <v/>
      </c>
      <c r="U1639" s="22">
        <f>IF(I1639='Intro &amp; Setup'!$AC$49, AF1639, 0)</f>
        <v>0</v>
      </c>
      <c r="V1639" s="57" t="str">
        <f t="shared" si="391"/>
        <v/>
      </c>
      <c r="X1639" s="5" t="str">
        <f t="shared" si="399"/>
        <v/>
      </c>
      <c r="Y1639" s="6" t="str">
        <f t="shared" si="399"/>
        <v/>
      </c>
      <c r="Z1639" s="7" t="str">
        <f t="shared" si="399"/>
        <v/>
      </c>
      <c r="AA1639" s="6"/>
      <c r="AB1639" s="32" t="str">
        <f t="shared" ca="1" si="400"/>
        <v/>
      </c>
      <c r="AC1639" s="59" t="str">
        <f t="shared" ca="1" si="400"/>
        <v/>
      </c>
      <c r="AD1639" s="60" t="str">
        <f t="shared" ca="1" si="400"/>
        <v/>
      </c>
      <c r="AE1639" s="59"/>
      <c r="AF1639" s="22" t="str">
        <f>IF(AND(I1639="", J1639=""), "", IF(AND(J1639="", 'Intro &amp; Setup'!$K$42&gt;0), 'Intro &amp; Setup'!$K$42, J1639))</f>
        <v/>
      </c>
      <c r="AO1639" s="37" t="str">
        <f>IF(B1639="", "", IF(COUNTIF($B$9:B1638, B1639)&gt;0, "", B1639))</f>
        <v/>
      </c>
      <c r="AP1639" s="37" t="str">
        <f t="shared" si="395"/>
        <v/>
      </c>
      <c r="AQ1639" s="37">
        <v>1631</v>
      </c>
      <c r="AR1639" s="37" t="str">
        <f t="shared" si="396"/>
        <v/>
      </c>
      <c r="AT1639" s="37" t="str">
        <f t="shared" si="397"/>
        <v/>
      </c>
      <c r="AV1639" s="22" t="str">
        <f t="shared" si="398"/>
        <v/>
      </c>
    </row>
    <row r="1640" spans="1:48" x14ac:dyDescent="0.25">
      <c r="A1640" s="14"/>
      <c r="B1640" s="145"/>
      <c r="C1640" s="146"/>
      <c r="D1640" s="147"/>
      <c r="E1640" s="147"/>
      <c r="F1640" s="148"/>
      <c r="G1640" s="149"/>
      <c r="H1640" s="150"/>
      <c r="I1640" s="151"/>
      <c r="J1640" s="152"/>
      <c r="K1640" s="14"/>
      <c r="L1640" s="162" t="str">
        <f t="shared" si="388"/>
        <v/>
      </c>
      <c r="M1640" s="163" t="str">
        <f t="shared" si="389"/>
        <v/>
      </c>
      <c r="N1640" s="164" t="str">
        <f t="shared" si="394"/>
        <v/>
      </c>
      <c r="O1640" s="14"/>
      <c r="P1640" s="172" t="str">
        <f>IF(I1640='Intro &amp; Setup'!$AC$49, Schedule!$P$7, "")</f>
        <v/>
      </c>
      <c r="Q1640" s="14"/>
      <c r="S1640" s="12" t="str">
        <f t="shared" si="390"/>
        <v/>
      </c>
      <c r="U1640" s="22">
        <f>IF(I1640='Intro &amp; Setup'!$AC$49, AF1640, 0)</f>
        <v>0</v>
      </c>
      <c r="V1640" s="57" t="str">
        <f t="shared" si="391"/>
        <v/>
      </c>
      <c r="X1640" s="5" t="str">
        <f t="shared" si="399"/>
        <v/>
      </c>
      <c r="Y1640" s="6" t="str">
        <f t="shared" si="399"/>
        <v/>
      </c>
      <c r="Z1640" s="7" t="str">
        <f t="shared" si="399"/>
        <v/>
      </c>
      <c r="AA1640" s="6"/>
      <c r="AB1640" s="32" t="str">
        <f t="shared" ca="1" si="400"/>
        <v/>
      </c>
      <c r="AC1640" s="59" t="str">
        <f t="shared" ca="1" si="400"/>
        <v/>
      </c>
      <c r="AD1640" s="60" t="str">
        <f t="shared" ca="1" si="400"/>
        <v/>
      </c>
      <c r="AE1640" s="59"/>
      <c r="AF1640" s="22" t="str">
        <f>IF(AND(I1640="", J1640=""), "", IF(AND(J1640="", 'Intro &amp; Setup'!$K$42&gt;0), 'Intro &amp; Setup'!$K$42, J1640))</f>
        <v/>
      </c>
      <c r="AO1640" s="37" t="str">
        <f>IF(B1640="", "", IF(COUNTIF($B$9:B1639, B1640)&gt;0, "", B1640))</f>
        <v/>
      </c>
      <c r="AP1640" s="37" t="str">
        <f t="shared" si="395"/>
        <v/>
      </c>
      <c r="AQ1640" s="37">
        <v>1632</v>
      </c>
      <c r="AR1640" s="37" t="str">
        <f t="shared" si="396"/>
        <v/>
      </c>
      <c r="AT1640" s="37" t="str">
        <f t="shared" si="397"/>
        <v/>
      </c>
      <c r="AV1640" s="22" t="str">
        <f t="shared" si="398"/>
        <v/>
      </c>
    </row>
    <row r="1641" spans="1:48" x14ac:dyDescent="0.25">
      <c r="A1641" s="14"/>
      <c r="B1641" s="145"/>
      <c r="C1641" s="146"/>
      <c r="D1641" s="147"/>
      <c r="E1641" s="147"/>
      <c r="F1641" s="148"/>
      <c r="G1641" s="149"/>
      <c r="H1641" s="150"/>
      <c r="I1641" s="151"/>
      <c r="J1641" s="152"/>
      <c r="K1641" s="14"/>
      <c r="L1641" s="162" t="str">
        <f t="shared" si="388"/>
        <v/>
      </c>
      <c r="M1641" s="163" t="str">
        <f t="shared" si="389"/>
        <v/>
      </c>
      <c r="N1641" s="164" t="str">
        <f t="shared" si="394"/>
        <v/>
      </c>
      <c r="O1641" s="14"/>
      <c r="P1641" s="172" t="str">
        <f>IF(I1641='Intro &amp; Setup'!$AC$49, Schedule!$P$7, "")</f>
        <v/>
      </c>
      <c r="Q1641" s="14"/>
      <c r="S1641" s="12" t="str">
        <f t="shared" si="390"/>
        <v/>
      </c>
      <c r="U1641" s="22">
        <f>IF(I1641='Intro &amp; Setup'!$AC$49, AF1641, 0)</f>
        <v>0</v>
      </c>
      <c r="V1641" s="57" t="str">
        <f t="shared" si="391"/>
        <v/>
      </c>
      <c r="X1641" s="5" t="str">
        <f t="shared" si="399"/>
        <v/>
      </c>
      <c r="Y1641" s="6" t="str">
        <f t="shared" si="399"/>
        <v/>
      </c>
      <c r="Z1641" s="7" t="str">
        <f t="shared" si="399"/>
        <v/>
      </c>
      <c r="AA1641" s="6"/>
      <c r="AB1641" s="32" t="str">
        <f t="shared" ca="1" si="400"/>
        <v/>
      </c>
      <c r="AC1641" s="59" t="str">
        <f t="shared" ca="1" si="400"/>
        <v/>
      </c>
      <c r="AD1641" s="60" t="str">
        <f t="shared" ca="1" si="400"/>
        <v/>
      </c>
      <c r="AE1641" s="59"/>
      <c r="AF1641" s="22" t="str">
        <f>IF(AND(I1641="", J1641=""), "", IF(AND(J1641="", 'Intro &amp; Setup'!$K$42&gt;0), 'Intro &amp; Setup'!$K$42, J1641))</f>
        <v/>
      </c>
      <c r="AO1641" s="37" t="str">
        <f>IF(B1641="", "", IF(COUNTIF($B$9:B1640, B1641)&gt;0, "", B1641))</f>
        <v/>
      </c>
      <c r="AP1641" s="37" t="str">
        <f t="shared" si="395"/>
        <v/>
      </c>
      <c r="AQ1641" s="37">
        <v>1633</v>
      </c>
      <c r="AR1641" s="37" t="str">
        <f t="shared" si="396"/>
        <v/>
      </c>
      <c r="AT1641" s="37" t="str">
        <f t="shared" si="397"/>
        <v/>
      </c>
      <c r="AV1641" s="22" t="str">
        <f t="shared" si="398"/>
        <v/>
      </c>
    </row>
    <row r="1642" spans="1:48" x14ac:dyDescent="0.25">
      <c r="A1642" s="14"/>
      <c r="B1642" s="145"/>
      <c r="C1642" s="146"/>
      <c r="D1642" s="147"/>
      <c r="E1642" s="147"/>
      <c r="F1642" s="148"/>
      <c r="G1642" s="149"/>
      <c r="H1642" s="150"/>
      <c r="I1642" s="151"/>
      <c r="J1642" s="152"/>
      <c r="K1642" s="14"/>
      <c r="L1642" s="162" t="str">
        <f t="shared" si="388"/>
        <v/>
      </c>
      <c r="M1642" s="163" t="str">
        <f t="shared" si="389"/>
        <v/>
      </c>
      <c r="N1642" s="164" t="str">
        <f t="shared" si="394"/>
        <v/>
      </c>
      <c r="O1642" s="14"/>
      <c r="P1642" s="172" t="str">
        <f>IF(I1642='Intro &amp; Setup'!$AC$49, Schedule!$P$7, "")</f>
        <v/>
      </c>
      <c r="Q1642" s="14"/>
      <c r="S1642" s="12" t="str">
        <f t="shared" si="390"/>
        <v/>
      </c>
      <c r="U1642" s="22">
        <f>IF(I1642='Intro &amp; Setup'!$AC$49, AF1642, 0)</f>
        <v>0</v>
      </c>
      <c r="V1642" s="57" t="str">
        <f t="shared" si="391"/>
        <v/>
      </c>
      <c r="X1642" s="5" t="str">
        <f t="shared" si="399"/>
        <v/>
      </c>
      <c r="Y1642" s="6" t="str">
        <f t="shared" si="399"/>
        <v/>
      </c>
      <c r="Z1642" s="7" t="str">
        <f t="shared" si="399"/>
        <v/>
      </c>
      <c r="AA1642" s="6"/>
      <c r="AB1642" s="32" t="str">
        <f t="shared" ca="1" si="400"/>
        <v/>
      </c>
      <c r="AC1642" s="59" t="str">
        <f t="shared" ca="1" si="400"/>
        <v/>
      </c>
      <c r="AD1642" s="60" t="str">
        <f t="shared" ca="1" si="400"/>
        <v/>
      </c>
      <c r="AE1642" s="59"/>
      <c r="AF1642" s="22" t="str">
        <f>IF(AND(I1642="", J1642=""), "", IF(AND(J1642="", 'Intro &amp; Setup'!$K$42&gt;0), 'Intro &amp; Setup'!$K$42, J1642))</f>
        <v/>
      </c>
      <c r="AO1642" s="37" t="str">
        <f>IF(B1642="", "", IF(COUNTIF($B$9:B1641, B1642)&gt;0, "", B1642))</f>
        <v/>
      </c>
      <c r="AP1642" s="37" t="str">
        <f t="shared" si="395"/>
        <v/>
      </c>
      <c r="AQ1642" s="37">
        <v>1634</v>
      </c>
      <c r="AR1642" s="37" t="str">
        <f t="shared" si="396"/>
        <v/>
      </c>
      <c r="AT1642" s="37" t="str">
        <f t="shared" si="397"/>
        <v/>
      </c>
      <c r="AV1642" s="22" t="str">
        <f t="shared" si="398"/>
        <v/>
      </c>
    </row>
    <row r="1643" spans="1:48" x14ac:dyDescent="0.25">
      <c r="A1643" s="14"/>
      <c r="B1643" s="145"/>
      <c r="C1643" s="146"/>
      <c r="D1643" s="147"/>
      <c r="E1643" s="147"/>
      <c r="F1643" s="148"/>
      <c r="G1643" s="149"/>
      <c r="H1643" s="150"/>
      <c r="I1643" s="151"/>
      <c r="J1643" s="152"/>
      <c r="K1643" s="14"/>
      <c r="L1643" s="162" t="str">
        <f t="shared" si="388"/>
        <v/>
      </c>
      <c r="M1643" s="163" t="str">
        <f t="shared" si="389"/>
        <v/>
      </c>
      <c r="N1643" s="164" t="str">
        <f t="shared" si="394"/>
        <v/>
      </c>
      <c r="O1643" s="14"/>
      <c r="P1643" s="172" t="str">
        <f>IF(I1643='Intro &amp; Setup'!$AC$49, Schedule!$P$7, "")</f>
        <v/>
      </c>
      <c r="Q1643" s="14"/>
      <c r="S1643" s="12" t="str">
        <f t="shared" si="390"/>
        <v/>
      </c>
      <c r="U1643" s="22">
        <f>IF(I1643='Intro &amp; Setup'!$AC$49, AF1643, 0)</f>
        <v>0</v>
      </c>
      <c r="V1643" s="57" t="str">
        <f t="shared" si="391"/>
        <v/>
      </c>
      <c r="X1643" s="5" t="str">
        <f t="shared" si="399"/>
        <v/>
      </c>
      <c r="Y1643" s="6" t="str">
        <f t="shared" si="399"/>
        <v/>
      </c>
      <c r="Z1643" s="7" t="str">
        <f t="shared" si="399"/>
        <v/>
      </c>
      <c r="AA1643" s="6"/>
      <c r="AB1643" s="32" t="str">
        <f t="shared" ca="1" si="400"/>
        <v/>
      </c>
      <c r="AC1643" s="59" t="str">
        <f t="shared" ca="1" si="400"/>
        <v/>
      </c>
      <c r="AD1643" s="60" t="str">
        <f t="shared" ca="1" si="400"/>
        <v/>
      </c>
      <c r="AE1643" s="59"/>
      <c r="AF1643" s="22" t="str">
        <f>IF(AND(I1643="", J1643=""), "", IF(AND(J1643="", 'Intro &amp; Setup'!$K$42&gt;0), 'Intro &amp; Setup'!$K$42, J1643))</f>
        <v/>
      </c>
      <c r="AO1643" s="37" t="str">
        <f>IF(B1643="", "", IF(COUNTIF($B$9:B1642, B1643)&gt;0, "", B1643))</f>
        <v/>
      </c>
      <c r="AP1643" s="37" t="str">
        <f t="shared" si="395"/>
        <v/>
      </c>
      <c r="AQ1643" s="37">
        <v>1635</v>
      </c>
      <c r="AR1643" s="37" t="str">
        <f t="shared" si="396"/>
        <v/>
      </c>
      <c r="AT1643" s="37" t="str">
        <f t="shared" si="397"/>
        <v/>
      </c>
      <c r="AV1643" s="22" t="str">
        <f t="shared" si="398"/>
        <v/>
      </c>
    </row>
    <row r="1644" spans="1:48" x14ac:dyDescent="0.25">
      <c r="A1644" s="14"/>
      <c r="B1644" s="145"/>
      <c r="C1644" s="146"/>
      <c r="D1644" s="147"/>
      <c r="E1644" s="147"/>
      <c r="F1644" s="148"/>
      <c r="G1644" s="149"/>
      <c r="H1644" s="150"/>
      <c r="I1644" s="151"/>
      <c r="J1644" s="152"/>
      <c r="K1644" s="14"/>
      <c r="L1644" s="162" t="str">
        <f t="shared" si="388"/>
        <v/>
      </c>
      <c r="M1644" s="163" t="str">
        <f t="shared" si="389"/>
        <v/>
      </c>
      <c r="N1644" s="164" t="str">
        <f t="shared" si="394"/>
        <v/>
      </c>
      <c r="O1644" s="14"/>
      <c r="P1644" s="172" t="str">
        <f>IF(I1644='Intro &amp; Setup'!$AC$49, Schedule!$P$7, "")</f>
        <v/>
      </c>
      <c r="Q1644" s="14"/>
      <c r="S1644" s="12" t="str">
        <f t="shared" si="390"/>
        <v/>
      </c>
      <c r="U1644" s="22">
        <f>IF(I1644='Intro &amp; Setup'!$AC$49, AF1644, 0)</f>
        <v>0</v>
      </c>
      <c r="V1644" s="57" t="str">
        <f t="shared" si="391"/>
        <v/>
      </c>
      <c r="X1644" s="5" t="str">
        <f t="shared" si="399"/>
        <v/>
      </c>
      <c r="Y1644" s="6" t="str">
        <f t="shared" si="399"/>
        <v/>
      </c>
      <c r="Z1644" s="7" t="str">
        <f t="shared" si="399"/>
        <v/>
      </c>
      <c r="AA1644" s="6"/>
      <c r="AB1644" s="32" t="str">
        <f t="shared" ca="1" si="400"/>
        <v/>
      </c>
      <c r="AC1644" s="59" t="str">
        <f t="shared" ca="1" si="400"/>
        <v/>
      </c>
      <c r="AD1644" s="60" t="str">
        <f t="shared" ca="1" si="400"/>
        <v/>
      </c>
      <c r="AE1644" s="59"/>
      <c r="AF1644" s="22" t="str">
        <f>IF(AND(I1644="", J1644=""), "", IF(AND(J1644="", 'Intro &amp; Setup'!$K$42&gt;0), 'Intro &amp; Setup'!$K$42, J1644))</f>
        <v/>
      </c>
      <c r="AO1644" s="37" t="str">
        <f>IF(B1644="", "", IF(COUNTIF($B$9:B1643, B1644)&gt;0, "", B1644))</f>
        <v/>
      </c>
      <c r="AP1644" s="37" t="str">
        <f t="shared" si="395"/>
        <v/>
      </c>
      <c r="AQ1644" s="37">
        <v>1636</v>
      </c>
      <c r="AR1644" s="37" t="str">
        <f t="shared" si="396"/>
        <v/>
      </c>
      <c r="AT1644" s="37" t="str">
        <f t="shared" si="397"/>
        <v/>
      </c>
      <c r="AV1644" s="22" t="str">
        <f t="shared" si="398"/>
        <v/>
      </c>
    </row>
    <row r="1645" spans="1:48" x14ac:dyDescent="0.25">
      <c r="A1645" s="14"/>
      <c r="B1645" s="145"/>
      <c r="C1645" s="146"/>
      <c r="D1645" s="147"/>
      <c r="E1645" s="147"/>
      <c r="F1645" s="148"/>
      <c r="G1645" s="149"/>
      <c r="H1645" s="150"/>
      <c r="I1645" s="151"/>
      <c r="J1645" s="152"/>
      <c r="K1645" s="14"/>
      <c r="L1645" s="162" t="str">
        <f t="shared" si="388"/>
        <v/>
      </c>
      <c r="M1645" s="163" t="str">
        <f t="shared" si="389"/>
        <v/>
      </c>
      <c r="N1645" s="164" t="str">
        <f t="shared" si="394"/>
        <v/>
      </c>
      <c r="O1645" s="14"/>
      <c r="P1645" s="172" t="str">
        <f>IF(I1645='Intro &amp; Setup'!$AC$49, Schedule!$P$7, "")</f>
        <v/>
      </c>
      <c r="Q1645" s="14"/>
      <c r="S1645" s="12" t="str">
        <f t="shared" si="390"/>
        <v/>
      </c>
      <c r="U1645" s="22">
        <f>IF(I1645='Intro &amp; Setup'!$AC$49, AF1645, 0)</f>
        <v>0</v>
      </c>
      <c r="V1645" s="57" t="str">
        <f t="shared" si="391"/>
        <v/>
      </c>
      <c r="X1645" s="5" t="str">
        <f t="shared" si="399"/>
        <v/>
      </c>
      <c r="Y1645" s="6" t="str">
        <f t="shared" si="399"/>
        <v/>
      </c>
      <c r="Z1645" s="7" t="str">
        <f t="shared" si="399"/>
        <v/>
      </c>
      <c r="AA1645" s="6"/>
      <c r="AB1645" s="32" t="str">
        <f t="shared" ca="1" si="400"/>
        <v/>
      </c>
      <c r="AC1645" s="59" t="str">
        <f t="shared" ca="1" si="400"/>
        <v/>
      </c>
      <c r="AD1645" s="60" t="str">
        <f t="shared" ca="1" si="400"/>
        <v/>
      </c>
      <c r="AE1645" s="59"/>
      <c r="AF1645" s="22" t="str">
        <f>IF(AND(I1645="", J1645=""), "", IF(AND(J1645="", 'Intro &amp; Setup'!$K$42&gt;0), 'Intro &amp; Setup'!$K$42, J1645))</f>
        <v/>
      </c>
      <c r="AO1645" s="37" t="str">
        <f>IF(B1645="", "", IF(COUNTIF($B$9:B1644, B1645)&gt;0, "", B1645))</f>
        <v/>
      </c>
      <c r="AP1645" s="37" t="str">
        <f t="shared" si="395"/>
        <v/>
      </c>
      <c r="AQ1645" s="37">
        <v>1637</v>
      </c>
      <c r="AR1645" s="37" t="str">
        <f t="shared" si="396"/>
        <v/>
      </c>
      <c r="AT1645" s="37" t="str">
        <f t="shared" si="397"/>
        <v/>
      </c>
      <c r="AV1645" s="22" t="str">
        <f t="shared" si="398"/>
        <v/>
      </c>
    </row>
    <row r="1646" spans="1:48" x14ac:dyDescent="0.25">
      <c r="A1646" s="14"/>
      <c r="B1646" s="145"/>
      <c r="C1646" s="146"/>
      <c r="D1646" s="147"/>
      <c r="E1646" s="147"/>
      <c r="F1646" s="148"/>
      <c r="G1646" s="149"/>
      <c r="H1646" s="150"/>
      <c r="I1646" s="151"/>
      <c r="J1646" s="152"/>
      <c r="K1646" s="14"/>
      <c r="L1646" s="162" t="str">
        <f t="shared" si="388"/>
        <v/>
      </c>
      <c r="M1646" s="163" t="str">
        <f t="shared" si="389"/>
        <v/>
      </c>
      <c r="N1646" s="164" t="str">
        <f t="shared" si="394"/>
        <v/>
      </c>
      <c r="O1646" s="14"/>
      <c r="P1646" s="172" t="str">
        <f>IF(I1646='Intro &amp; Setup'!$AC$49, Schedule!$P$7, "")</f>
        <v/>
      </c>
      <c r="Q1646" s="14"/>
      <c r="S1646" s="12" t="str">
        <f t="shared" si="390"/>
        <v/>
      </c>
      <c r="U1646" s="22">
        <f>IF(I1646='Intro &amp; Setup'!$AC$49, AF1646, 0)</f>
        <v>0</v>
      </c>
      <c r="V1646" s="57" t="str">
        <f t="shared" si="391"/>
        <v/>
      </c>
      <c r="X1646" s="5" t="str">
        <f t="shared" si="399"/>
        <v/>
      </c>
      <c r="Y1646" s="6" t="str">
        <f t="shared" si="399"/>
        <v/>
      </c>
      <c r="Z1646" s="7" t="str">
        <f t="shared" si="399"/>
        <v/>
      </c>
      <c r="AA1646" s="6"/>
      <c r="AB1646" s="32" t="str">
        <f t="shared" ca="1" si="400"/>
        <v/>
      </c>
      <c r="AC1646" s="59" t="str">
        <f t="shared" ca="1" si="400"/>
        <v/>
      </c>
      <c r="AD1646" s="60" t="str">
        <f t="shared" ca="1" si="400"/>
        <v/>
      </c>
      <c r="AE1646" s="59"/>
      <c r="AF1646" s="22" t="str">
        <f>IF(AND(I1646="", J1646=""), "", IF(AND(J1646="", 'Intro &amp; Setup'!$K$42&gt;0), 'Intro &amp; Setup'!$K$42, J1646))</f>
        <v/>
      </c>
      <c r="AO1646" s="37" t="str">
        <f>IF(B1646="", "", IF(COUNTIF($B$9:B1645, B1646)&gt;0, "", B1646))</f>
        <v/>
      </c>
      <c r="AP1646" s="37" t="str">
        <f t="shared" si="395"/>
        <v/>
      </c>
      <c r="AQ1646" s="37">
        <v>1638</v>
      </c>
      <c r="AR1646" s="37" t="str">
        <f t="shared" si="396"/>
        <v/>
      </c>
      <c r="AT1646" s="37" t="str">
        <f t="shared" si="397"/>
        <v/>
      </c>
      <c r="AV1646" s="22" t="str">
        <f t="shared" si="398"/>
        <v/>
      </c>
    </row>
    <row r="1647" spans="1:48" x14ac:dyDescent="0.25">
      <c r="A1647" s="14"/>
      <c r="B1647" s="145"/>
      <c r="C1647" s="146"/>
      <c r="D1647" s="147"/>
      <c r="E1647" s="147"/>
      <c r="F1647" s="148"/>
      <c r="G1647" s="149"/>
      <c r="H1647" s="150"/>
      <c r="I1647" s="151"/>
      <c r="J1647" s="152"/>
      <c r="K1647" s="14"/>
      <c r="L1647" s="162" t="str">
        <f t="shared" si="388"/>
        <v/>
      </c>
      <c r="M1647" s="163" t="str">
        <f t="shared" si="389"/>
        <v/>
      </c>
      <c r="N1647" s="164" t="str">
        <f t="shared" si="394"/>
        <v/>
      </c>
      <c r="O1647" s="14"/>
      <c r="P1647" s="172" t="str">
        <f>IF(I1647='Intro &amp; Setup'!$AC$49, Schedule!$P$7, "")</f>
        <v/>
      </c>
      <c r="Q1647" s="14"/>
      <c r="S1647" s="12" t="str">
        <f t="shared" si="390"/>
        <v/>
      </c>
      <c r="U1647" s="22">
        <f>IF(I1647='Intro &amp; Setup'!$AC$49, AF1647, 0)</f>
        <v>0</v>
      </c>
      <c r="V1647" s="57" t="str">
        <f t="shared" si="391"/>
        <v/>
      </c>
      <c r="X1647" s="5" t="str">
        <f t="shared" si="399"/>
        <v/>
      </c>
      <c r="Y1647" s="6" t="str">
        <f t="shared" si="399"/>
        <v/>
      </c>
      <c r="Z1647" s="7" t="str">
        <f t="shared" si="399"/>
        <v/>
      </c>
      <c r="AA1647" s="6"/>
      <c r="AB1647" s="32" t="str">
        <f t="shared" ca="1" si="400"/>
        <v/>
      </c>
      <c r="AC1647" s="59" t="str">
        <f t="shared" ca="1" si="400"/>
        <v/>
      </c>
      <c r="AD1647" s="60" t="str">
        <f t="shared" ca="1" si="400"/>
        <v/>
      </c>
      <c r="AE1647" s="59"/>
      <c r="AF1647" s="22" t="str">
        <f>IF(AND(I1647="", J1647=""), "", IF(AND(J1647="", 'Intro &amp; Setup'!$K$42&gt;0), 'Intro &amp; Setup'!$K$42, J1647))</f>
        <v/>
      </c>
      <c r="AO1647" s="37" t="str">
        <f>IF(B1647="", "", IF(COUNTIF($B$9:B1646, B1647)&gt;0, "", B1647))</f>
        <v/>
      </c>
      <c r="AP1647" s="37" t="str">
        <f t="shared" si="395"/>
        <v/>
      </c>
      <c r="AQ1647" s="37">
        <v>1639</v>
      </c>
      <c r="AR1647" s="37" t="str">
        <f t="shared" si="396"/>
        <v/>
      </c>
      <c r="AT1647" s="37" t="str">
        <f t="shared" si="397"/>
        <v/>
      </c>
      <c r="AV1647" s="22" t="str">
        <f t="shared" si="398"/>
        <v/>
      </c>
    </row>
    <row r="1648" spans="1:48" x14ac:dyDescent="0.25">
      <c r="A1648" s="14"/>
      <c r="B1648" s="145"/>
      <c r="C1648" s="146"/>
      <c r="D1648" s="147"/>
      <c r="E1648" s="147"/>
      <c r="F1648" s="148"/>
      <c r="G1648" s="149"/>
      <c r="H1648" s="150"/>
      <c r="I1648" s="151"/>
      <c r="J1648" s="152"/>
      <c r="K1648" s="14"/>
      <c r="L1648" s="162" t="str">
        <f t="shared" si="388"/>
        <v/>
      </c>
      <c r="M1648" s="163" t="str">
        <f t="shared" si="389"/>
        <v/>
      </c>
      <c r="N1648" s="164" t="str">
        <f t="shared" si="394"/>
        <v/>
      </c>
      <c r="O1648" s="14"/>
      <c r="P1648" s="172" t="str">
        <f>IF(I1648='Intro &amp; Setup'!$AC$49, Schedule!$P$7, "")</f>
        <v/>
      </c>
      <c r="Q1648" s="14"/>
      <c r="S1648" s="12" t="str">
        <f t="shared" si="390"/>
        <v/>
      </c>
      <c r="U1648" s="22">
        <f>IF(I1648='Intro &amp; Setup'!$AC$49, AF1648, 0)</f>
        <v>0</v>
      </c>
      <c r="V1648" s="57" t="str">
        <f t="shared" si="391"/>
        <v/>
      </c>
      <c r="X1648" s="5" t="str">
        <f t="shared" si="399"/>
        <v/>
      </c>
      <c r="Y1648" s="6" t="str">
        <f t="shared" si="399"/>
        <v/>
      </c>
      <c r="Z1648" s="7" t="str">
        <f t="shared" si="399"/>
        <v/>
      </c>
      <c r="AA1648" s="6"/>
      <c r="AB1648" s="32" t="str">
        <f t="shared" ca="1" si="400"/>
        <v/>
      </c>
      <c r="AC1648" s="59" t="str">
        <f t="shared" ca="1" si="400"/>
        <v/>
      </c>
      <c r="AD1648" s="60" t="str">
        <f t="shared" ca="1" si="400"/>
        <v/>
      </c>
      <c r="AE1648" s="59"/>
      <c r="AF1648" s="22" t="str">
        <f>IF(AND(I1648="", J1648=""), "", IF(AND(J1648="", 'Intro &amp; Setup'!$K$42&gt;0), 'Intro &amp; Setup'!$K$42, J1648))</f>
        <v/>
      </c>
      <c r="AO1648" s="37" t="str">
        <f>IF(B1648="", "", IF(COUNTIF($B$9:B1647, B1648)&gt;0, "", B1648))</f>
        <v/>
      </c>
      <c r="AP1648" s="37" t="str">
        <f t="shared" si="395"/>
        <v/>
      </c>
      <c r="AQ1648" s="37">
        <v>1640</v>
      </c>
      <c r="AR1648" s="37" t="str">
        <f t="shared" si="396"/>
        <v/>
      </c>
      <c r="AT1648" s="37" t="str">
        <f t="shared" si="397"/>
        <v/>
      </c>
      <c r="AV1648" s="22" t="str">
        <f t="shared" si="398"/>
        <v/>
      </c>
    </row>
    <row r="1649" spans="1:48" x14ac:dyDescent="0.25">
      <c r="A1649" s="14"/>
      <c r="B1649" s="145"/>
      <c r="C1649" s="146"/>
      <c r="D1649" s="147"/>
      <c r="E1649" s="147"/>
      <c r="F1649" s="148"/>
      <c r="G1649" s="149"/>
      <c r="H1649" s="150"/>
      <c r="I1649" s="151"/>
      <c r="J1649" s="152"/>
      <c r="K1649" s="14"/>
      <c r="L1649" s="162" t="str">
        <f t="shared" si="388"/>
        <v/>
      </c>
      <c r="M1649" s="163" t="str">
        <f t="shared" si="389"/>
        <v/>
      </c>
      <c r="N1649" s="164" t="str">
        <f t="shared" si="394"/>
        <v/>
      </c>
      <c r="O1649" s="14"/>
      <c r="P1649" s="172" t="str">
        <f>IF(I1649='Intro &amp; Setup'!$AC$49, Schedule!$P$7, "")</f>
        <v/>
      </c>
      <c r="Q1649" s="14"/>
      <c r="S1649" s="12" t="str">
        <f t="shared" si="390"/>
        <v/>
      </c>
      <c r="U1649" s="22">
        <f>IF(I1649='Intro &amp; Setup'!$AC$49, AF1649, 0)</f>
        <v>0</v>
      </c>
      <c r="V1649" s="57" t="str">
        <f t="shared" si="391"/>
        <v/>
      </c>
      <c r="X1649" s="5" t="str">
        <f t="shared" ref="X1649:Z1668" si="401">IF($I1649="", "", IF($S1649=X$8, $I1649, ""))</f>
        <v/>
      </c>
      <c r="Y1649" s="6" t="str">
        <f t="shared" si="401"/>
        <v/>
      </c>
      <c r="Z1649" s="7" t="str">
        <f t="shared" si="401"/>
        <v/>
      </c>
      <c r="AA1649" s="6"/>
      <c r="AB1649" s="32" t="str">
        <f t="shared" ref="AB1649:AD1668" ca="1" si="402">IF($S1649=AB$8, $AF1649, "")</f>
        <v/>
      </c>
      <c r="AC1649" s="59" t="str">
        <f t="shared" ca="1" si="402"/>
        <v/>
      </c>
      <c r="AD1649" s="60" t="str">
        <f t="shared" ca="1" si="402"/>
        <v/>
      </c>
      <c r="AE1649" s="59"/>
      <c r="AF1649" s="22" t="str">
        <f>IF(AND(I1649="", J1649=""), "", IF(AND(J1649="", 'Intro &amp; Setup'!$K$42&gt;0), 'Intro &amp; Setup'!$K$42, J1649))</f>
        <v/>
      </c>
      <c r="AO1649" s="37" t="str">
        <f>IF(B1649="", "", IF(COUNTIF($B$9:B1648, B1649)&gt;0, "", B1649))</f>
        <v/>
      </c>
      <c r="AP1649" s="37" t="str">
        <f t="shared" si="395"/>
        <v/>
      </c>
      <c r="AQ1649" s="37">
        <v>1641</v>
      </c>
      <c r="AR1649" s="37" t="str">
        <f t="shared" si="396"/>
        <v/>
      </c>
      <c r="AT1649" s="37" t="str">
        <f t="shared" si="397"/>
        <v/>
      </c>
      <c r="AV1649" s="22" t="str">
        <f t="shared" si="398"/>
        <v/>
      </c>
    </row>
    <row r="1650" spans="1:48" x14ac:dyDescent="0.25">
      <c r="A1650" s="14"/>
      <c r="B1650" s="145"/>
      <c r="C1650" s="146"/>
      <c r="D1650" s="147"/>
      <c r="E1650" s="147"/>
      <c r="F1650" s="148"/>
      <c r="G1650" s="149"/>
      <c r="H1650" s="150"/>
      <c r="I1650" s="151"/>
      <c r="J1650" s="152"/>
      <c r="K1650" s="14"/>
      <c r="L1650" s="162" t="str">
        <f t="shared" si="388"/>
        <v/>
      </c>
      <c r="M1650" s="163" t="str">
        <f t="shared" si="389"/>
        <v/>
      </c>
      <c r="N1650" s="164" t="str">
        <f t="shared" si="394"/>
        <v/>
      </c>
      <c r="O1650" s="14"/>
      <c r="P1650" s="172" t="str">
        <f>IF(I1650='Intro &amp; Setup'!$AC$49, Schedule!$P$7, "")</f>
        <v/>
      </c>
      <c r="Q1650" s="14"/>
      <c r="S1650" s="12" t="str">
        <f t="shared" si="390"/>
        <v/>
      </c>
      <c r="U1650" s="22">
        <f>IF(I1650='Intro &amp; Setup'!$AC$49, AF1650, 0)</f>
        <v>0</v>
      </c>
      <c r="V1650" s="57" t="str">
        <f t="shared" si="391"/>
        <v/>
      </c>
      <c r="X1650" s="5" t="str">
        <f t="shared" si="401"/>
        <v/>
      </c>
      <c r="Y1650" s="6" t="str">
        <f t="shared" si="401"/>
        <v/>
      </c>
      <c r="Z1650" s="7" t="str">
        <f t="shared" si="401"/>
        <v/>
      </c>
      <c r="AA1650" s="6"/>
      <c r="AB1650" s="32" t="str">
        <f t="shared" ca="1" si="402"/>
        <v/>
      </c>
      <c r="AC1650" s="59" t="str">
        <f t="shared" ca="1" si="402"/>
        <v/>
      </c>
      <c r="AD1650" s="60" t="str">
        <f t="shared" ca="1" si="402"/>
        <v/>
      </c>
      <c r="AE1650" s="59"/>
      <c r="AF1650" s="22" t="str">
        <f>IF(AND(I1650="", J1650=""), "", IF(AND(J1650="", 'Intro &amp; Setup'!$K$42&gt;0), 'Intro &amp; Setup'!$K$42, J1650))</f>
        <v/>
      </c>
      <c r="AO1650" s="37" t="str">
        <f>IF(B1650="", "", IF(COUNTIF($B$9:B1649, B1650)&gt;0, "", B1650))</f>
        <v/>
      </c>
      <c r="AP1650" s="37" t="str">
        <f t="shared" si="395"/>
        <v/>
      </c>
      <c r="AQ1650" s="37">
        <v>1642</v>
      </c>
      <c r="AR1650" s="37" t="str">
        <f t="shared" si="396"/>
        <v/>
      </c>
      <c r="AT1650" s="37" t="str">
        <f t="shared" si="397"/>
        <v/>
      </c>
      <c r="AV1650" s="22" t="str">
        <f t="shared" si="398"/>
        <v/>
      </c>
    </row>
    <row r="1651" spans="1:48" x14ac:dyDescent="0.25">
      <c r="A1651" s="14"/>
      <c r="B1651" s="145"/>
      <c r="C1651" s="146"/>
      <c r="D1651" s="147"/>
      <c r="E1651" s="147"/>
      <c r="F1651" s="148"/>
      <c r="G1651" s="149"/>
      <c r="H1651" s="150"/>
      <c r="I1651" s="151"/>
      <c r="J1651" s="152"/>
      <c r="K1651" s="14"/>
      <c r="L1651" s="162" t="str">
        <f t="shared" si="388"/>
        <v/>
      </c>
      <c r="M1651" s="163" t="str">
        <f t="shared" si="389"/>
        <v/>
      </c>
      <c r="N1651" s="164" t="str">
        <f t="shared" si="394"/>
        <v/>
      </c>
      <c r="O1651" s="14"/>
      <c r="P1651" s="172" t="str">
        <f>IF(I1651='Intro &amp; Setup'!$AC$49, Schedule!$P$7, "")</f>
        <v/>
      </c>
      <c r="Q1651" s="14"/>
      <c r="S1651" s="12" t="str">
        <f t="shared" si="390"/>
        <v/>
      </c>
      <c r="U1651" s="22">
        <f>IF(I1651='Intro &amp; Setup'!$AC$49, AF1651, 0)</f>
        <v>0</v>
      </c>
      <c r="V1651" s="57" t="str">
        <f t="shared" si="391"/>
        <v/>
      </c>
      <c r="X1651" s="5" t="str">
        <f t="shared" si="401"/>
        <v/>
      </c>
      <c r="Y1651" s="6" t="str">
        <f t="shared" si="401"/>
        <v/>
      </c>
      <c r="Z1651" s="7" t="str">
        <f t="shared" si="401"/>
        <v/>
      </c>
      <c r="AA1651" s="6"/>
      <c r="AB1651" s="32" t="str">
        <f t="shared" ca="1" si="402"/>
        <v/>
      </c>
      <c r="AC1651" s="59" t="str">
        <f t="shared" ca="1" si="402"/>
        <v/>
      </c>
      <c r="AD1651" s="60" t="str">
        <f t="shared" ca="1" si="402"/>
        <v/>
      </c>
      <c r="AE1651" s="59"/>
      <c r="AF1651" s="22" t="str">
        <f>IF(AND(I1651="", J1651=""), "", IF(AND(J1651="", 'Intro &amp; Setup'!$K$42&gt;0), 'Intro &amp; Setup'!$K$42, J1651))</f>
        <v/>
      </c>
      <c r="AO1651" s="37" t="str">
        <f>IF(B1651="", "", IF(COUNTIF($B$9:B1650, B1651)&gt;0, "", B1651))</f>
        <v/>
      </c>
      <c r="AP1651" s="37" t="str">
        <f t="shared" si="395"/>
        <v/>
      </c>
      <c r="AQ1651" s="37">
        <v>1643</v>
      </c>
      <c r="AR1651" s="37" t="str">
        <f t="shared" si="396"/>
        <v/>
      </c>
      <c r="AT1651" s="37" t="str">
        <f t="shared" si="397"/>
        <v/>
      </c>
      <c r="AV1651" s="22" t="str">
        <f t="shared" si="398"/>
        <v/>
      </c>
    </row>
    <row r="1652" spans="1:48" x14ac:dyDescent="0.25">
      <c r="A1652" s="14"/>
      <c r="B1652" s="145"/>
      <c r="C1652" s="146"/>
      <c r="D1652" s="147"/>
      <c r="E1652" s="147"/>
      <c r="F1652" s="148"/>
      <c r="G1652" s="149"/>
      <c r="H1652" s="150"/>
      <c r="I1652" s="151"/>
      <c r="J1652" s="152"/>
      <c r="K1652" s="14"/>
      <c r="L1652" s="162" t="str">
        <f t="shared" si="388"/>
        <v/>
      </c>
      <c r="M1652" s="163" t="str">
        <f t="shared" si="389"/>
        <v/>
      </c>
      <c r="N1652" s="164" t="str">
        <f t="shared" si="394"/>
        <v/>
      </c>
      <c r="O1652" s="14"/>
      <c r="P1652" s="172" t="str">
        <f>IF(I1652='Intro &amp; Setup'!$AC$49, Schedule!$P$7, "")</f>
        <v/>
      </c>
      <c r="Q1652" s="14"/>
      <c r="S1652" s="12" t="str">
        <f t="shared" si="390"/>
        <v/>
      </c>
      <c r="U1652" s="22">
        <f>IF(I1652='Intro &amp; Setup'!$AC$49, AF1652, 0)</f>
        <v>0</v>
      </c>
      <c r="V1652" s="57" t="str">
        <f t="shared" si="391"/>
        <v/>
      </c>
      <c r="X1652" s="5" t="str">
        <f t="shared" si="401"/>
        <v/>
      </c>
      <c r="Y1652" s="6" t="str">
        <f t="shared" si="401"/>
        <v/>
      </c>
      <c r="Z1652" s="7" t="str">
        <f t="shared" si="401"/>
        <v/>
      </c>
      <c r="AA1652" s="6"/>
      <c r="AB1652" s="32" t="str">
        <f t="shared" ca="1" si="402"/>
        <v/>
      </c>
      <c r="AC1652" s="59" t="str">
        <f t="shared" ca="1" si="402"/>
        <v/>
      </c>
      <c r="AD1652" s="60" t="str">
        <f t="shared" ca="1" si="402"/>
        <v/>
      </c>
      <c r="AE1652" s="59"/>
      <c r="AF1652" s="22" t="str">
        <f>IF(AND(I1652="", J1652=""), "", IF(AND(J1652="", 'Intro &amp; Setup'!$K$42&gt;0), 'Intro &amp; Setup'!$K$42, J1652))</f>
        <v/>
      </c>
      <c r="AO1652" s="37" t="str">
        <f>IF(B1652="", "", IF(COUNTIF($B$9:B1651, B1652)&gt;0, "", B1652))</f>
        <v/>
      </c>
      <c r="AP1652" s="37" t="str">
        <f t="shared" si="395"/>
        <v/>
      </c>
      <c r="AQ1652" s="37">
        <v>1644</v>
      </c>
      <c r="AR1652" s="37" t="str">
        <f t="shared" si="396"/>
        <v/>
      </c>
      <c r="AT1652" s="37" t="str">
        <f t="shared" si="397"/>
        <v/>
      </c>
      <c r="AV1652" s="22" t="str">
        <f t="shared" si="398"/>
        <v/>
      </c>
    </row>
    <row r="1653" spans="1:48" x14ac:dyDescent="0.25">
      <c r="A1653" s="14"/>
      <c r="B1653" s="145"/>
      <c r="C1653" s="146"/>
      <c r="D1653" s="147"/>
      <c r="E1653" s="147"/>
      <c r="F1653" s="148"/>
      <c r="G1653" s="149"/>
      <c r="H1653" s="150"/>
      <c r="I1653" s="151"/>
      <c r="J1653" s="152"/>
      <c r="K1653" s="14"/>
      <c r="L1653" s="162" t="str">
        <f t="shared" si="388"/>
        <v/>
      </c>
      <c r="M1653" s="163" t="str">
        <f t="shared" si="389"/>
        <v/>
      </c>
      <c r="N1653" s="164" t="str">
        <f t="shared" si="394"/>
        <v/>
      </c>
      <c r="O1653" s="14"/>
      <c r="P1653" s="172" t="str">
        <f>IF(I1653='Intro &amp; Setup'!$AC$49, Schedule!$P$7, "")</f>
        <v/>
      </c>
      <c r="Q1653" s="14"/>
      <c r="S1653" s="12" t="str">
        <f t="shared" si="390"/>
        <v/>
      </c>
      <c r="U1653" s="22">
        <f>IF(I1653='Intro &amp; Setup'!$AC$49, AF1653, 0)</f>
        <v>0</v>
      </c>
      <c r="V1653" s="57" t="str">
        <f t="shared" si="391"/>
        <v/>
      </c>
      <c r="X1653" s="5" t="str">
        <f t="shared" si="401"/>
        <v/>
      </c>
      <c r="Y1653" s="6" t="str">
        <f t="shared" si="401"/>
        <v/>
      </c>
      <c r="Z1653" s="7" t="str">
        <f t="shared" si="401"/>
        <v/>
      </c>
      <c r="AA1653" s="6"/>
      <c r="AB1653" s="32" t="str">
        <f t="shared" ca="1" si="402"/>
        <v/>
      </c>
      <c r="AC1653" s="59" t="str">
        <f t="shared" ca="1" si="402"/>
        <v/>
      </c>
      <c r="AD1653" s="60" t="str">
        <f t="shared" ca="1" si="402"/>
        <v/>
      </c>
      <c r="AE1653" s="59"/>
      <c r="AF1653" s="22" t="str">
        <f>IF(AND(I1653="", J1653=""), "", IF(AND(J1653="", 'Intro &amp; Setup'!$K$42&gt;0), 'Intro &amp; Setup'!$K$42, J1653))</f>
        <v/>
      </c>
      <c r="AO1653" s="37" t="str">
        <f>IF(B1653="", "", IF(COUNTIF($B$9:B1652, B1653)&gt;0, "", B1653))</f>
        <v/>
      </c>
      <c r="AP1653" s="37" t="str">
        <f t="shared" si="395"/>
        <v/>
      </c>
      <c r="AQ1653" s="37">
        <v>1645</v>
      </c>
      <c r="AR1653" s="37" t="str">
        <f t="shared" si="396"/>
        <v/>
      </c>
      <c r="AT1653" s="37" t="str">
        <f t="shared" si="397"/>
        <v/>
      </c>
      <c r="AV1653" s="22" t="str">
        <f t="shared" si="398"/>
        <v/>
      </c>
    </row>
    <row r="1654" spans="1:48" x14ac:dyDescent="0.25">
      <c r="A1654" s="14"/>
      <c r="B1654" s="145"/>
      <c r="C1654" s="146"/>
      <c r="D1654" s="147"/>
      <c r="E1654" s="147"/>
      <c r="F1654" s="148"/>
      <c r="G1654" s="149"/>
      <c r="H1654" s="150"/>
      <c r="I1654" s="151"/>
      <c r="J1654" s="152"/>
      <c r="K1654" s="14"/>
      <c r="L1654" s="162" t="str">
        <f t="shared" si="388"/>
        <v/>
      </c>
      <c r="M1654" s="163" t="str">
        <f t="shared" si="389"/>
        <v/>
      </c>
      <c r="N1654" s="164" t="str">
        <f t="shared" si="394"/>
        <v/>
      </c>
      <c r="O1654" s="14"/>
      <c r="P1654" s="172" t="str">
        <f>IF(I1654='Intro &amp; Setup'!$AC$49, Schedule!$P$7, "")</f>
        <v/>
      </c>
      <c r="Q1654" s="14"/>
      <c r="S1654" s="12" t="str">
        <f t="shared" si="390"/>
        <v/>
      </c>
      <c r="U1654" s="22">
        <f>IF(I1654='Intro &amp; Setup'!$AC$49, AF1654, 0)</f>
        <v>0</v>
      </c>
      <c r="V1654" s="57" t="str">
        <f t="shared" si="391"/>
        <v/>
      </c>
      <c r="X1654" s="5" t="str">
        <f t="shared" si="401"/>
        <v/>
      </c>
      <c r="Y1654" s="6" t="str">
        <f t="shared" si="401"/>
        <v/>
      </c>
      <c r="Z1654" s="7" t="str">
        <f t="shared" si="401"/>
        <v/>
      </c>
      <c r="AA1654" s="6"/>
      <c r="AB1654" s="32" t="str">
        <f t="shared" ca="1" si="402"/>
        <v/>
      </c>
      <c r="AC1654" s="59" t="str">
        <f t="shared" ca="1" si="402"/>
        <v/>
      </c>
      <c r="AD1654" s="60" t="str">
        <f t="shared" ca="1" si="402"/>
        <v/>
      </c>
      <c r="AE1654" s="59"/>
      <c r="AF1654" s="22" t="str">
        <f>IF(AND(I1654="", J1654=""), "", IF(AND(J1654="", 'Intro &amp; Setup'!$K$42&gt;0), 'Intro &amp; Setup'!$K$42, J1654))</f>
        <v/>
      </c>
      <c r="AO1654" s="37" t="str">
        <f>IF(B1654="", "", IF(COUNTIF($B$9:B1653, B1654)&gt;0, "", B1654))</f>
        <v/>
      </c>
      <c r="AP1654" s="37" t="str">
        <f t="shared" si="395"/>
        <v/>
      </c>
      <c r="AQ1654" s="37">
        <v>1646</v>
      </c>
      <c r="AR1654" s="37" t="str">
        <f t="shared" si="396"/>
        <v/>
      </c>
      <c r="AT1654" s="37" t="str">
        <f t="shared" si="397"/>
        <v/>
      </c>
      <c r="AV1654" s="22" t="str">
        <f t="shared" si="398"/>
        <v/>
      </c>
    </row>
    <row r="1655" spans="1:48" x14ac:dyDescent="0.25">
      <c r="A1655" s="14"/>
      <c r="B1655" s="145"/>
      <c r="C1655" s="146"/>
      <c r="D1655" s="147"/>
      <c r="E1655" s="147"/>
      <c r="F1655" s="148"/>
      <c r="G1655" s="149"/>
      <c r="H1655" s="150"/>
      <c r="I1655" s="151"/>
      <c r="J1655" s="152"/>
      <c r="K1655" s="14"/>
      <c r="L1655" s="162" t="str">
        <f t="shared" si="388"/>
        <v/>
      </c>
      <c r="M1655" s="163" t="str">
        <f t="shared" si="389"/>
        <v/>
      </c>
      <c r="N1655" s="164" t="str">
        <f t="shared" si="394"/>
        <v/>
      </c>
      <c r="O1655" s="14"/>
      <c r="P1655" s="172" t="str">
        <f>IF(I1655='Intro &amp; Setup'!$AC$49, Schedule!$P$7, "")</f>
        <v/>
      </c>
      <c r="Q1655" s="14"/>
      <c r="S1655" s="12" t="str">
        <f t="shared" si="390"/>
        <v/>
      </c>
      <c r="U1655" s="22">
        <f>IF(I1655='Intro &amp; Setup'!$AC$49, AF1655, 0)</f>
        <v>0</v>
      </c>
      <c r="V1655" s="57" t="str">
        <f t="shared" si="391"/>
        <v/>
      </c>
      <c r="X1655" s="5" t="str">
        <f t="shared" si="401"/>
        <v/>
      </c>
      <c r="Y1655" s="6" t="str">
        <f t="shared" si="401"/>
        <v/>
      </c>
      <c r="Z1655" s="7" t="str">
        <f t="shared" si="401"/>
        <v/>
      </c>
      <c r="AA1655" s="6"/>
      <c r="AB1655" s="32" t="str">
        <f t="shared" ca="1" si="402"/>
        <v/>
      </c>
      <c r="AC1655" s="59" t="str">
        <f t="shared" ca="1" si="402"/>
        <v/>
      </c>
      <c r="AD1655" s="60" t="str">
        <f t="shared" ca="1" si="402"/>
        <v/>
      </c>
      <c r="AE1655" s="59"/>
      <c r="AF1655" s="22" t="str">
        <f>IF(AND(I1655="", J1655=""), "", IF(AND(J1655="", 'Intro &amp; Setup'!$K$42&gt;0), 'Intro &amp; Setup'!$K$42, J1655))</f>
        <v/>
      </c>
      <c r="AO1655" s="37" t="str">
        <f>IF(B1655="", "", IF(COUNTIF($B$9:B1654, B1655)&gt;0, "", B1655))</f>
        <v/>
      </c>
      <c r="AP1655" s="37" t="str">
        <f t="shared" si="395"/>
        <v/>
      </c>
      <c r="AQ1655" s="37">
        <v>1647</v>
      </c>
      <c r="AR1655" s="37" t="str">
        <f t="shared" si="396"/>
        <v/>
      </c>
      <c r="AT1655" s="37" t="str">
        <f t="shared" si="397"/>
        <v/>
      </c>
      <c r="AV1655" s="22" t="str">
        <f t="shared" si="398"/>
        <v/>
      </c>
    </row>
    <row r="1656" spans="1:48" x14ac:dyDescent="0.25">
      <c r="A1656" s="14"/>
      <c r="B1656" s="145"/>
      <c r="C1656" s="146"/>
      <c r="D1656" s="147"/>
      <c r="E1656" s="147"/>
      <c r="F1656" s="148"/>
      <c r="G1656" s="149"/>
      <c r="H1656" s="150"/>
      <c r="I1656" s="151"/>
      <c r="J1656" s="152"/>
      <c r="K1656" s="14"/>
      <c r="L1656" s="162" t="str">
        <f t="shared" si="388"/>
        <v/>
      </c>
      <c r="M1656" s="163" t="str">
        <f t="shared" si="389"/>
        <v/>
      </c>
      <c r="N1656" s="164" t="str">
        <f t="shared" si="394"/>
        <v/>
      </c>
      <c r="O1656" s="14"/>
      <c r="P1656" s="172" t="str">
        <f>IF(I1656='Intro &amp; Setup'!$AC$49, Schedule!$P$7, "")</f>
        <v/>
      </c>
      <c r="Q1656" s="14"/>
      <c r="S1656" s="12" t="str">
        <f t="shared" si="390"/>
        <v/>
      </c>
      <c r="U1656" s="22">
        <f>IF(I1656='Intro &amp; Setup'!$AC$49, AF1656, 0)</f>
        <v>0</v>
      </c>
      <c r="V1656" s="57" t="str">
        <f t="shared" si="391"/>
        <v/>
      </c>
      <c r="X1656" s="5" t="str">
        <f t="shared" si="401"/>
        <v/>
      </c>
      <c r="Y1656" s="6" t="str">
        <f t="shared" si="401"/>
        <v/>
      </c>
      <c r="Z1656" s="7" t="str">
        <f t="shared" si="401"/>
        <v/>
      </c>
      <c r="AA1656" s="6"/>
      <c r="AB1656" s="32" t="str">
        <f t="shared" ca="1" si="402"/>
        <v/>
      </c>
      <c r="AC1656" s="59" t="str">
        <f t="shared" ca="1" si="402"/>
        <v/>
      </c>
      <c r="AD1656" s="60" t="str">
        <f t="shared" ca="1" si="402"/>
        <v/>
      </c>
      <c r="AE1656" s="59"/>
      <c r="AF1656" s="22" t="str">
        <f>IF(AND(I1656="", J1656=""), "", IF(AND(J1656="", 'Intro &amp; Setup'!$K$42&gt;0), 'Intro &amp; Setup'!$K$42, J1656))</f>
        <v/>
      </c>
      <c r="AO1656" s="37" t="str">
        <f>IF(B1656="", "", IF(COUNTIF($B$9:B1655, B1656)&gt;0, "", B1656))</f>
        <v/>
      </c>
      <c r="AP1656" s="37" t="str">
        <f t="shared" si="395"/>
        <v/>
      </c>
      <c r="AQ1656" s="37">
        <v>1648</v>
      </c>
      <c r="AR1656" s="37" t="str">
        <f t="shared" si="396"/>
        <v/>
      </c>
      <c r="AT1656" s="37" t="str">
        <f t="shared" si="397"/>
        <v/>
      </c>
      <c r="AV1656" s="22" t="str">
        <f t="shared" si="398"/>
        <v/>
      </c>
    </row>
    <row r="1657" spans="1:48" x14ac:dyDescent="0.25">
      <c r="A1657" s="14"/>
      <c r="B1657" s="145"/>
      <c r="C1657" s="146"/>
      <c r="D1657" s="147"/>
      <c r="E1657" s="147"/>
      <c r="F1657" s="148"/>
      <c r="G1657" s="149"/>
      <c r="H1657" s="150"/>
      <c r="I1657" s="151"/>
      <c r="J1657" s="152"/>
      <c r="K1657" s="14"/>
      <c r="L1657" s="162" t="str">
        <f t="shared" si="388"/>
        <v/>
      </c>
      <c r="M1657" s="163" t="str">
        <f t="shared" si="389"/>
        <v/>
      </c>
      <c r="N1657" s="164" t="str">
        <f t="shared" si="394"/>
        <v/>
      </c>
      <c r="O1657" s="14"/>
      <c r="P1657" s="172" t="str">
        <f>IF(I1657='Intro &amp; Setup'!$AC$49, Schedule!$P$7, "")</f>
        <v/>
      </c>
      <c r="Q1657" s="14"/>
      <c r="S1657" s="12" t="str">
        <f t="shared" si="390"/>
        <v/>
      </c>
      <c r="U1657" s="22">
        <f>IF(I1657='Intro &amp; Setup'!$AC$49, AF1657, 0)</f>
        <v>0</v>
      </c>
      <c r="V1657" s="57" t="str">
        <f t="shared" si="391"/>
        <v/>
      </c>
      <c r="X1657" s="5" t="str">
        <f t="shared" si="401"/>
        <v/>
      </c>
      <c r="Y1657" s="6" t="str">
        <f t="shared" si="401"/>
        <v/>
      </c>
      <c r="Z1657" s="7" t="str">
        <f t="shared" si="401"/>
        <v/>
      </c>
      <c r="AA1657" s="6"/>
      <c r="AB1657" s="32" t="str">
        <f t="shared" ca="1" si="402"/>
        <v/>
      </c>
      <c r="AC1657" s="59" t="str">
        <f t="shared" ca="1" si="402"/>
        <v/>
      </c>
      <c r="AD1657" s="60" t="str">
        <f t="shared" ca="1" si="402"/>
        <v/>
      </c>
      <c r="AE1657" s="59"/>
      <c r="AF1657" s="22" t="str">
        <f>IF(AND(I1657="", J1657=""), "", IF(AND(J1657="", 'Intro &amp; Setup'!$K$42&gt;0), 'Intro &amp; Setup'!$K$42, J1657))</f>
        <v/>
      </c>
      <c r="AO1657" s="37" t="str">
        <f>IF(B1657="", "", IF(COUNTIF($B$9:B1656, B1657)&gt;0, "", B1657))</f>
        <v/>
      </c>
      <c r="AP1657" s="37" t="str">
        <f t="shared" si="395"/>
        <v/>
      </c>
      <c r="AQ1657" s="37">
        <v>1649</v>
      </c>
      <c r="AR1657" s="37" t="str">
        <f t="shared" si="396"/>
        <v/>
      </c>
      <c r="AT1657" s="37" t="str">
        <f t="shared" si="397"/>
        <v/>
      </c>
      <c r="AV1657" s="22" t="str">
        <f t="shared" si="398"/>
        <v/>
      </c>
    </row>
    <row r="1658" spans="1:48" x14ac:dyDescent="0.25">
      <c r="A1658" s="14"/>
      <c r="B1658" s="145"/>
      <c r="C1658" s="146"/>
      <c r="D1658" s="147"/>
      <c r="E1658" s="147"/>
      <c r="F1658" s="148"/>
      <c r="G1658" s="149"/>
      <c r="H1658" s="150"/>
      <c r="I1658" s="151"/>
      <c r="J1658" s="152"/>
      <c r="K1658" s="14"/>
      <c r="L1658" s="162" t="str">
        <f t="shared" si="388"/>
        <v/>
      </c>
      <c r="M1658" s="163" t="str">
        <f t="shared" si="389"/>
        <v/>
      </c>
      <c r="N1658" s="164" t="str">
        <f t="shared" si="394"/>
        <v/>
      </c>
      <c r="O1658" s="14"/>
      <c r="P1658" s="172" t="str">
        <f>IF(I1658='Intro &amp; Setup'!$AC$49, Schedule!$P$7, "")</f>
        <v/>
      </c>
      <c r="Q1658" s="14"/>
      <c r="S1658" s="12" t="str">
        <f t="shared" si="390"/>
        <v/>
      </c>
      <c r="U1658" s="22">
        <f>IF(I1658='Intro &amp; Setup'!$AC$49, AF1658, 0)</f>
        <v>0</v>
      </c>
      <c r="V1658" s="57" t="str">
        <f t="shared" si="391"/>
        <v/>
      </c>
      <c r="X1658" s="5" t="str">
        <f t="shared" si="401"/>
        <v/>
      </c>
      <c r="Y1658" s="6" t="str">
        <f t="shared" si="401"/>
        <v/>
      </c>
      <c r="Z1658" s="7" t="str">
        <f t="shared" si="401"/>
        <v/>
      </c>
      <c r="AA1658" s="6"/>
      <c r="AB1658" s="32" t="str">
        <f t="shared" ca="1" si="402"/>
        <v/>
      </c>
      <c r="AC1658" s="59" t="str">
        <f t="shared" ca="1" si="402"/>
        <v/>
      </c>
      <c r="AD1658" s="60" t="str">
        <f t="shared" ca="1" si="402"/>
        <v/>
      </c>
      <c r="AE1658" s="59"/>
      <c r="AF1658" s="22" t="str">
        <f>IF(AND(I1658="", J1658=""), "", IF(AND(J1658="", 'Intro &amp; Setup'!$K$42&gt;0), 'Intro &amp; Setup'!$K$42, J1658))</f>
        <v/>
      </c>
      <c r="AO1658" s="37" t="str">
        <f>IF(B1658="", "", IF(COUNTIF($B$9:B1657, B1658)&gt;0, "", B1658))</f>
        <v/>
      </c>
      <c r="AP1658" s="37" t="str">
        <f t="shared" si="395"/>
        <v/>
      </c>
      <c r="AQ1658" s="37">
        <v>1650</v>
      </c>
      <c r="AR1658" s="37" t="str">
        <f t="shared" si="396"/>
        <v/>
      </c>
      <c r="AT1658" s="37" t="str">
        <f t="shared" si="397"/>
        <v/>
      </c>
      <c r="AV1658" s="22" t="str">
        <f t="shared" si="398"/>
        <v/>
      </c>
    </row>
    <row r="1659" spans="1:48" x14ac:dyDescent="0.25">
      <c r="A1659" s="14"/>
      <c r="B1659" s="145"/>
      <c r="C1659" s="146"/>
      <c r="D1659" s="147"/>
      <c r="E1659" s="147"/>
      <c r="F1659" s="148"/>
      <c r="G1659" s="149"/>
      <c r="H1659" s="150"/>
      <c r="I1659" s="151"/>
      <c r="J1659" s="152"/>
      <c r="K1659" s="14"/>
      <c r="L1659" s="162" t="str">
        <f t="shared" si="388"/>
        <v/>
      </c>
      <c r="M1659" s="163" t="str">
        <f t="shared" si="389"/>
        <v/>
      </c>
      <c r="N1659" s="164" t="str">
        <f t="shared" si="394"/>
        <v/>
      </c>
      <c r="O1659" s="14"/>
      <c r="P1659" s="172" t="str">
        <f>IF(I1659='Intro &amp; Setup'!$AC$49, Schedule!$P$7, "")</f>
        <v/>
      </c>
      <c r="Q1659" s="14"/>
      <c r="S1659" s="12" t="str">
        <f t="shared" si="390"/>
        <v/>
      </c>
      <c r="U1659" s="22">
        <f>IF(I1659='Intro &amp; Setup'!$AC$49, AF1659, 0)</f>
        <v>0</v>
      </c>
      <c r="V1659" s="57" t="str">
        <f t="shared" si="391"/>
        <v/>
      </c>
      <c r="X1659" s="5" t="str">
        <f t="shared" si="401"/>
        <v/>
      </c>
      <c r="Y1659" s="6" t="str">
        <f t="shared" si="401"/>
        <v/>
      </c>
      <c r="Z1659" s="7" t="str">
        <f t="shared" si="401"/>
        <v/>
      </c>
      <c r="AA1659" s="6"/>
      <c r="AB1659" s="32" t="str">
        <f t="shared" ca="1" si="402"/>
        <v/>
      </c>
      <c r="AC1659" s="59" t="str">
        <f t="shared" ca="1" si="402"/>
        <v/>
      </c>
      <c r="AD1659" s="60" t="str">
        <f t="shared" ca="1" si="402"/>
        <v/>
      </c>
      <c r="AE1659" s="59"/>
      <c r="AF1659" s="22" t="str">
        <f>IF(AND(I1659="", J1659=""), "", IF(AND(J1659="", 'Intro &amp; Setup'!$K$42&gt;0), 'Intro &amp; Setup'!$K$42, J1659))</f>
        <v/>
      </c>
      <c r="AO1659" s="37" t="str">
        <f>IF(B1659="", "", IF(COUNTIF($B$9:B1658, B1659)&gt;0, "", B1659))</f>
        <v/>
      </c>
      <c r="AP1659" s="37" t="str">
        <f t="shared" si="395"/>
        <v/>
      </c>
      <c r="AQ1659" s="37">
        <v>1651</v>
      </c>
      <c r="AR1659" s="37" t="str">
        <f t="shared" si="396"/>
        <v/>
      </c>
      <c r="AT1659" s="37" t="str">
        <f t="shared" si="397"/>
        <v/>
      </c>
      <c r="AV1659" s="22" t="str">
        <f t="shared" si="398"/>
        <v/>
      </c>
    </row>
    <row r="1660" spans="1:48" x14ac:dyDescent="0.25">
      <c r="A1660" s="14"/>
      <c r="B1660" s="145"/>
      <c r="C1660" s="146"/>
      <c r="D1660" s="147"/>
      <c r="E1660" s="147"/>
      <c r="F1660" s="148"/>
      <c r="G1660" s="149"/>
      <c r="H1660" s="150"/>
      <c r="I1660" s="151"/>
      <c r="J1660" s="152"/>
      <c r="K1660" s="14"/>
      <c r="L1660" s="162" t="str">
        <f t="shared" si="388"/>
        <v/>
      </c>
      <c r="M1660" s="163" t="str">
        <f t="shared" si="389"/>
        <v/>
      </c>
      <c r="N1660" s="164" t="str">
        <f t="shared" si="394"/>
        <v/>
      </c>
      <c r="O1660" s="14"/>
      <c r="P1660" s="172" t="str">
        <f>IF(I1660='Intro &amp; Setup'!$AC$49, Schedule!$P$7, "")</f>
        <v/>
      </c>
      <c r="Q1660" s="14"/>
      <c r="S1660" s="12" t="str">
        <f t="shared" si="390"/>
        <v/>
      </c>
      <c r="U1660" s="22">
        <f>IF(I1660='Intro &amp; Setup'!$AC$49, AF1660, 0)</f>
        <v>0</v>
      </c>
      <c r="V1660" s="57" t="str">
        <f t="shared" si="391"/>
        <v/>
      </c>
      <c r="X1660" s="5" t="str">
        <f t="shared" si="401"/>
        <v/>
      </c>
      <c r="Y1660" s="6" t="str">
        <f t="shared" si="401"/>
        <v/>
      </c>
      <c r="Z1660" s="7" t="str">
        <f t="shared" si="401"/>
        <v/>
      </c>
      <c r="AA1660" s="6"/>
      <c r="AB1660" s="32" t="str">
        <f t="shared" ca="1" si="402"/>
        <v/>
      </c>
      <c r="AC1660" s="59" t="str">
        <f t="shared" ca="1" si="402"/>
        <v/>
      </c>
      <c r="AD1660" s="60" t="str">
        <f t="shared" ca="1" si="402"/>
        <v/>
      </c>
      <c r="AE1660" s="59"/>
      <c r="AF1660" s="22" t="str">
        <f>IF(AND(I1660="", J1660=""), "", IF(AND(J1660="", 'Intro &amp; Setup'!$K$42&gt;0), 'Intro &amp; Setup'!$K$42, J1660))</f>
        <v/>
      </c>
      <c r="AO1660" s="37" t="str">
        <f>IF(B1660="", "", IF(COUNTIF($B$9:B1659, B1660)&gt;0, "", B1660))</f>
        <v/>
      </c>
      <c r="AP1660" s="37" t="str">
        <f t="shared" si="395"/>
        <v/>
      </c>
      <c r="AQ1660" s="37">
        <v>1652</v>
      </c>
      <c r="AR1660" s="37" t="str">
        <f t="shared" si="396"/>
        <v/>
      </c>
      <c r="AT1660" s="37" t="str">
        <f t="shared" si="397"/>
        <v/>
      </c>
      <c r="AV1660" s="22" t="str">
        <f t="shared" si="398"/>
        <v/>
      </c>
    </row>
    <row r="1661" spans="1:48" x14ac:dyDescent="0.25">
      <c r="A1661" s="14"/>
      <c r="B1661" s="145"/>
      <c r="C1661" s="146"/>
      <c r="D1661" s="147"/>
      <c r="E1661" s="147"/>
      <c r="F1661" s="148"/>
      <c r="G1661" s="149"/>
      <c r="H1661" s="150"/>
      <c r="I1661" s="151"/>
      <c r="J1661" s="152"/>
      <c r="K1661" s="14"/>
      <c r="L1661" s="162" t="str">
        <f t="shared" si="388"/>
        <v/>
      </c>
      <c r="M1661" s="163" t="str">
        <f t="shared" si="389"/>
        <v/>
      </c>
      <c r="N1661" s="164" t="str">
        <f t="shared" si="394"/>
        <v/>
      </c>
      <c r="O1661" s="14"/>
      <c r="P1661" s="172" t="str">
        <f>IF(I1661='Intro &amp; Setup'!$AC$49, Schedule!$P$7, "")</f>
        <v/>
      </c>
      <c r="Q1661" s="14"/>
      <c r="S1661" s="12" t="str">
        <f t="shared" si="390"/>
        <v/>
      </c>
      <c r="U1661" s="22">
        <f>IF(I1661='Intro &amp; Setup'!$AC$49, AF1661, 0)</f>
        <v>0</v>
      </c>
      <c r="V1661" s="57" t="str">
        <f t="shared" si="391"/>
        <v/>
      </c>
      <c r="X1661" s="5" t="str">
        <f t="shared" si="401"/>
        <v/>
      </c>
      <c r="Y1661" s="6" t="str">
        <f t="shared" si="401"/>
        <v/>
      </c>
      <c r="Z1661" s="7" t="str">
        <f t="shared" si="401"/>
        <v/>
      </c>
      <c r="AA1661" s="6"/>
      <c r="AB1661" s="32" t="str">
        <f t="shared" ca="1" si="402"/>
        <v/>
      </c>
      <c r="AC1661" s="59" t="str">
        <f t="shared" ca="1" si="402"/>
        <v/>
      </c>
      <c r="AD1661" s="60" t="str">
        <f t="shared" ca="1" si="402"/>
        <v/>
      </c>
      <c r="AE1661" s="59"/>
      <c r="AF1661" s="22" t="str">
        <f>IF(AND(I1661="", J1661=""), "", IF(AND(J1661="", 'Intro &amp; Setup'!$K$42&gt;0), 'Intro &amp; Setup'!$K$42, J1661))</f>
        <v/>
      </c>
      <c r="AO1661" s="37" t="str">
        <f>IF(B1661="", "", IF(COUNTIF($B$9:B1660, B1661)&gt;0, "", B1661))</f>
        <v/>
      </c>
      <c r="AP1661" s="37" t="str">
        <f t="shared" si="395"/>
        <v/>
      </c>
      <c r="AQ1661" s="37">
        <v>1653</v>
      </c>
      <c r="AR1661" s="37" t="str">
        <f t="shared" si="396"/>
        <v/>
      </c>
      <c r="AT1661" s="37" t="str">
        <f t="shared" si="397"/>
        <v/>
      </c>
      <c r="AV1661" s="22" t="str">
        <f t="shared" si="398"/>
        <v/>
      </c>
    </row>
    <row r="1662" spans="1:48" x14ac:dyDescent="0.25">
      <c r="A1662" s="14"/>
      <c r="B1662" s="145"/>
      <c r="C1662" s="146"/>
      <c r="D1662" s="147"/>
      <c r="E1662" s="147"/>
      <c r="F1662" s="148"/>
      <c r="G1662" s="149"/>
      <c r="H1662" s="150"/>
      <c r="I1662" s="151"/>
      <c r="J1662" s="152"/>
      <c r="K1662" s="14"/>
      <c r="L1662" s="162" t="str">
        <f t="shared" si="388"/>
        <v/>
      </c>
      <c r="M1662" s="163" t="str">
        <f t="shared" si="389"/>
        <v/>
      </c>
      <c r="N1662" s="164" t="str">
        <f t="shared" si="394"/>
        <v/>
      </c>
      <c r="O1662" s="14"/>
      <c r="P1662" s="172" t="str">
        <f>IF(I1662='Intro &amp; Setup'!$AC$49, Schedule!$P$7, "")</f>
        <v/>
      </c>
      <c r="Q1662" s="14"/>
      <c r="S1662" s="12" t="str">
        <f t="shared" si="390"/>
        <v/>
      </c>
      <c r="U1662" s="22">
        <f>IF(I1662='Intro &amp; Setup'!$AC$49, AF1662, 0)</f>
        <v>0</v>
      </c>
      <c r="V1662" s="57" t="str">
        <f t="shared" si="391"/>
        <v/>
      </c>
      <c r="X1662" s="5" t="str">
        <f t="shared" si="401"/>
        <v/>
      </c>
      <c r="Y1662" s="6" t="str">
        <f t="shared" si="401"/>
        <v/>
      </c>
      <c r="Z1662" s="7" t="str">
        <f t="shared" si="401"/>
        <v/>
      </c>
      <c r="AA1662" s="6"/>
      <c r="AB1662" s="32" t="str">
        <f t="shared" ca="1" si="402"/>
        <v/>
      </c>
      <c r="AC1662" s="59" t="str">
        <f t="shared" ca="1" si="402"/>
        <v/>
      </c>
      <c r="AD1662" s="60" t="str">
        <f t="shared" ca="1" si="402"/>
        <v/>
      </c>
      <c r="AE1662" s="59"/>
      <c r="AF1662" s="22" t="str">
        <f>IF(AND(I1662="", J1662=""), "", IF(AND(J1662="", 'Intro &amp; Setup'!$K$42&gt;0), 'Intro &amp; Setup'!$K$42, J1662))</f>
        <v/>
      </c>
      <c r="AO1662" s="37" t="str">
        <f>IF(B1662="", "", IF(COUNTIF($B$9:B1661, B1662)&gt;0, "", B1662))</f>
        <v/>
      </c>
      <c r="AP1662" s="37" t="str">
        <f t="shared" si="395"/>
        <v/>
      </c>
      <c r="AQ1662" s="37">
        <v>1654</v>
      </c>
      <c r="AR1662" s="37" t="str">
        <f t="shared" si="396"/>
        <v/>
      </c>
      <c r="AT1662" s="37" t="str">
        <f t="shared" si="397"/>
        <v/>
      </c>
      <c r="AV1662" s="22" t="str">
        <f t="shared" si="398"/>
        <v/>
      </c>
    </row>
    <row r="1663" spans="1:48" x14ac:dyDescent="0.25">
      <c r="A1663" s="14"/>
      <c r="B1663" s="145"/>
      <c r="C1663" s="146"/>
      <c r="D1663" s="147"/>
      <c r="E1663" s="147"/>
      <c r="F1663" s="148"/>
      <c r="G1663" s="149"/>
      <c r="H1663" s="150"/>
      <c r="I1663" s="151"/>
      <c r="J1663" s="152"/>
      <c r="K1663" s="14"/>
      <c r="L1663" s="162" t="str">
        <f t="shared" si="388"/>
        <v/>
      </c>
      <c r="M1663" s="163" t="str">
        <f t="shared" si="389"/>
        <v/>
      </c>
      <c r="N1663" s="164" t="str">
        <f t="shared" si="394"/>
        <v/>
      </c>
      <c r="O1663" s="14"/>
      <c r="P1663" s="172" t="str">
        <f>IF(I1663='Intro &amp; Setup'!$AC$49, Schedule!$P$7, "")</f>
        <v/>
      </c>
      <c r="Q1663" s="14"/>
      <c r="S1663" s="12" t="str">
        <f t="shared" si="390"/>
        <v/>
      </c>
      <c r="U1663" s="22">
        <f>IF(I1663='Intro &amp; Setup'!$AC$49, AF1663, 0)</f>
        <v>0</v>
      </c>
      <c r="V1663" s="57" t="str">
        <f t="shared" si="391"/>
        <v/>
      </c>
      <c r="X1663" s="5" t="str">
        <f t="shared" si="401"/>
        <v/>
      </c>
      <c r="Y1663" s="6" t="str">
        <f t="shared" si="401"/>
        <v/>
      </c>
      <c r="Z1663" s="7" t="str">
        <f t="shared" si="401"/>
        <v/>
      </c>
      <c r="AA1663" s="6"/>
      <c r="AB1663" s="32" t="str">
        <f t="shared" ca="1" si="402"/>
        <v/>
      </c>
      <c r="AC1663" s="59" t="str">
        <f t="shared" ca="1" si="402"/>
        <v/>
      </c>
      <c r="AD1663" s="60" t="str">
        <f t="shared" ca="1" si="402"/>
        <v/>
      </c>
      <c r="AE1663" s="59"/>
      <c r="AF1663" s="22" t="str">
        <f>IF(AND(I1663="", J1663=""), "", IF(AND(J1663="", 'Intro &amp; Setup'!$K$42&gt;0), 'Intro &amp; Setup'!$K$42, J1663))</f>
        <v/>
      </c>
      <c r="AO1663" s="37" t="str">
        <f>IF(B1663="", "", IF(COUNTIF($B$9:B1662, B1663)&gt;0, "", B1663))</f>
        <v/>
      </c>
      <c r="AP1663" s="37" t="str">
        <f t="shared" si="395"/>
        <v/>
      </c>
      <c r="AQ1663" s="37">
        <v>1655</v>
      </c>
      <c r="AR1663" s="37" t="str">
        <f t="shared" si="396"/>
        <v/>
      </c>
      <c r="AT1663" s="37" t="str">
        <f t="shared" si="397"/>
        <v/>
      </c>
      <c r="AV1663" s="22" t="str">
        <f t="shared" si="398"/>
        <v/>
      </c>
    </row>
    <row r="1664" spans="1:48" x14ac:dyDescent="0.25">
      <c r="A1664" s="14"/>
      <c r="B1664" s="145"/>
      <c r="C1664" s="146"/>
      <c r="D1664" s="147"/>
      <c r="E1664" s="147"/>
      <c r="F1664" s="148"/>
      <c r="G1664" s="149"/>
      <c r="H1664" s="150"/>
      <c r="I1664" s="151"/>
      <c r="J1664" s="152"/>
      <c r="K1664" s="14"/>
      <c r="L1664" s="162" t="str">
        <f t="shared" si="388"/>
        <v/>
      </c>
      <c r="M1664" s="163" t="str">
        <f t="shared" si="389"/>
        <v/>
      </c>
      <c r="N1664" s="164" t="str">
        <f t="shared" si="394"/>
        <v/>
      </c>
      <c r="O1664" s="14"/>
      <c r="P1664" s="172" t="str">
        <f>IF(I1664='Intro &amp; Setup'!$AC$49, Schedule!$P$7, "")</f>
        <v/>
      </c>
      <c r="Q1664" s="14"/>
      <c r="S1664" s="12" t="str">
        <f t="shared" si="390"/>
        <v/>
      </c>
      <c r="U1664" s="22">
        <f>IF(I1664='Intro &amp; Setup'!$AC$49, AF1664, 0)</f>
        <v>0</v>
      </c>
      <c r="V1664" s="57" t="str">
        <f t="shared" si="391"/>
        <v/>
      </c>
      <c r="X1664" s="5" t="str">
        <f t="shared" si="401"/>
        <v/>
      </c>
      <c r="Y1664" s="6" t="str">
        <f t="shared" si="401"/>
        <v/>
      </c>
      <c r="Z1664" s="7" t="str">
        <f t="shared" si="401"/>
        <v/>
      </c>
      <c r="AA1664" s="6"/>
      <c r="AB1664" s="32" t="str">
        <f t="shared" ca="1" si="402"/>
        <v/>
      </c>
      <c r="AC1664" s="59" t="str">
        <f t="shared" ca="1" si="402"/>
        <v/>
      </c>
      <c r="AD1664" s="60" t="str">
        <f t="shared" ca="1" si="402"/>
        <v/>
      </c>
      <c r="AE1664" s="59"/>
      <c r="AF1664" s="22" t="str">
        <f>IF(AND(I1664="", J1664=""), "", IF(AND(J1664="", 'Intro &amp; Setup'!$K$42&gt;0), 'Intro &amp; Setup'!$K$42, J1664))</f>
        <v/>
      </c>
      <c r="AO1664" s="37" t="str">
        <f>IF(B1664="", "", IF(COUNTIF($B$9:B1663, B1664)&gt;0, "", B1664))</f>
        <v/>
      </c>
      <c r="AP1664" s="37" t="str">
        <f t="shared" si="395"/>
        <v/>
      </c>
      <c r="AQ1664" s="37">
        <v>1656</v>
      </c>
      <c r="AR1664" s="37" t="str">
        <f t="shared" si="396"/>
        <v/>
      </c>
      <c r="AT1664" s="37" t="str">
        <f t="shared" si="397"/>
        <v/>
      </c>
      <c r="AV1664" s="22" t="str">
        <f t="shared" si="398"/>
        <v/>
      </c>
    </row>
    <row r="1665" spans="1:48" x14ac:dyDescent="0.25">
      <c r="A1665" s="14"/>
      <c r="B1665" s="145"/>
      <c r="C1665" s="146"/>
      <c r="D1665" s="147"/>
      <c r="E1665" s="147"/>
      <c r="F1665" s="148"/>
      <c r="G1665" s="149"/>
      <c r="H1665" s="150"/>
      <c r="I1665" s="151"/>
      <c r="J1665" s="152"/>
      <c r="K1665" s="14"/>
      <c r="L1665" s="162" t="str">
        <f t="shared" si="388"/>
        <v/>
      </c>
      <c r="M1665" s="163" t="str">
        <f t="shared" si="389"/>
        <v/>
      </c>
      <c r="N1665" s="164" t="str">
        <f t="shared" si="394"/>
        <v/>
      </c>
      <c r="O1665" s="14"/>
      <c r="P1665" s="172" t="str">
        <f>IF(I1665='Intro &amp; Setup'!$AC$49, Schedule!$P$7, "")</f>
        <v/>
      </c>
      <c r="Q1665" s="14"/>
      <c r="S1665" s="12" t="str">
        <f t="shared" si="390"/>
        <v/>
      </c>
      <c r="U1665" s="22">
        <f>IF(I1665='Intro &amp; Setup'!$AC$49, AF1665, 0)</f>
        <v>0</v>
      </c>
      <c r="V1665" s="57" t="str">
        <f t="shared" si="391"/>
        <v/>
      </c>
      <c r="X1665" s="5" t="str">
        <f t="shared" si="401"/>
        <v/>
      </c>
      <c r="Y1665" s="6" t="str">
        <f t="shared" si="401"/>
        <v/>
      </c>
      <c r="Z1665" s="7" t="str">
        <f t="shared" si="401"/>
        <v/>
      </c>
      <c r="AA1665" s="6"/>
      <c r="AB1665" s="32" t="str">
        <f t="shared" ca="1" si="402"/>
        <v/>
      </c>
      <c r="AC1665" s="59" t="str">
        <f t="shared" ca="1" si="402"/>
        <v/>
      </c>
      <c r="AD1665" s="60" t="str">
        <f t="shared" ca="1" si="402"/>
        <v/>
      </c>
      <c r="AE1665" s="59"/>
      <c r="AF1665" s="22" t="str">
        <f>IF(AND(I1665="", J1665=""), "", IF(AND(J1665="", 'Intro &amp; Setup'!$K$42&gt;0), 'Intro &amp; Setup'!$K$42, J1665))</f>
        <v/>
      </c>
      <c r="AO1665" s="37" t="str">
        <f>IF(B1665="", "", IF(COUNTIF($B$9:B1664, B1665)&gt;0, "", B1665))</f>
        <v/>
      </c>
      <c r="AP1665" s="37" t="str">
        <f t="shared" si="395"/>
        <v/>
      </c>
      <c r="AQ1665" s="37">
        <v>1657</v>
      </c>
      <c r="AR1665" s="37" t="str">
        <f t="shared" si="396"/>
        <v/>
      </c>
      <c r="AT1665" s="37" t="str">
        <f t="shared" si="397"/>
        <v/>
      </c>
      <c r="AV1665" s="22" t="str">
        <f t="shared" si="398"/>
        <v/>
      </c>
    </row>
    <row r="1666" spans="1:48" x14ac:dyDescent="0.25">
      <c r="A1666" s="14"/>
      <c r="B1666" s="145"/>
      <c r="C1666" s="146"/>
      <c r="D1666" s="147"/>
      <c r="E1666" s="147"/>
      <c r="F1666" s="148"/>
      <c r="G1666" s="149"/>
      <c r="H1666" s="150"/>
      <c r="I1666" s="151"/>
      <c r="J1666" s="152"/>
      <c r="K1666" s="14"/>
      <c r="L1666" s="162" t="str">
        <f t="shared" si="388"/>
        <v/>
      </c>
      <c r="M1666" s="163" t="str">
        <f t="shared" si="389"/>
        <v/>
      </c>
      <c r="N1666" s="164" t="str">
        <f t="shared" si="394"/>
        <v/>
      </c>
      <c r="O1666" s="14"/>
      <c r="P1666" s="172" t="str">
        <f>IF(I1666='Intro &amp; Setup'!$AC$49, Schedule!$P$7, "")</f>
        <v/>
      </c>
      <c r="Q1666" s="14"/>
      <c r="S1666" s="12" t="str">
        <f t="shared" si="390"/>
        <v/>
      </c>
      <c r="U1666" s="22">
        <f>IF(I1666='Intro &amp; Setup'!$AC$49, AF1666, 0)</f>
        <v>0</v>
      </c>
      <c r="V1666" s="57" t="str">
        <f t="shared" si="391"/>
        <v/>
      </c>
      <c r="X1666" s="5" t="str">
        <f t="shared" si="401"/>
        <v/>
      </c>
      <c r="Y1666" s="6" t="str">
        <f t="shared" si="401"/>
        <v/>
      </c>
      <c r="Z1666" s="7" t="str">
        <f t="shared" si="401"/>
        <v/>
      </c>
      <c r="AA1666" s="6"/>
      <c r="AB1666" s="32" t="str">
        <f t="shared" ca="1" si="402"/>
        <v/>
      </c>
      <c r="AC1666" s="59" t="str">
        <f t="shared" ca="1" si="402"/>
        <v/>
      </c>
      <c r="AD1666" s="60" t="str">
        <f t="shared" ca="1" si="402"/>
        <v/>
      </c>
      <c r="AE1666" s="59"/>
      <c r="AF1666" s="22" t="str">
        <f>IF(AND(I1666="", J1666=""), "", IF(AND(J1666="", 'Intro &amp; Setup'!$K$42&gt;0), 'Intro &amp; Setup'!$K$42, J1666))</f>
        <v/>
      </c>
      <c r="AO1666" s="37" t="str">
        <f>IF(B1666="", "", IF(COUNTIF($B$9:B1665, B1666)&gt;0, "", B1666))</f>
        <v/>
      </c>
      <c r="AP1666" s="37" t="str">
        <f t="shared" si="395"/>
        <v/>
      </c>
      <c r="AQ1666" s="37">
        <v>1658</v>
      </c>
      <c r="AR1666" s="37" t="str">
        <f t="shared" si="396"/>
        <v/>
      </c>
      <c r="AT1666" s="37" t="str">
        <f t="shared" si="397"/>
        <v/>
      </c>
      <c r="AV1666" s="22" t="str">
        <f t="shared" si="398"/>
        <v/>
      </c>
    </row>
    <row r="1667" spans="1:48" x14ac:dyDescent="0.25">
      <c r="A1667" s="14"/>
      <c r="B1667" s="145"/>
      <c r="C1667" s="146"/>
      <c r="D1667" s="147"/>
      <c r="E1667" s="147"/>
      <c r="F1667" s="148"/>
      <c r="G1667" s="149"/>
      <c r="H1667" s="150"/>
      <c r="I1667" s="151"/>
      <c r="J1667" s="152"/>
      <c r="K1667" s="14"/>
      <c r="L1667" s="162" t="str">
        <f t="shared" si="388"/>
        <v/>
      </c>
      <c r="M1667" s="163" t="str">
        <f t="shared" si="389"/>
        <v/>
      </c>
      <c r="N1667" s="164" t="str">
        <f t="shared" si="394"/>
        <v/>
      </c>
      <c r="O1667" s="14"/>
      <c r="P1667" s="172" t="str">
        <f>IF(I1667='Intro &amp; Setup'!$AC$49, Schedule!$P$7, "")</f>
        <v/>
      </c>
      <c r="Q1667" s="14"/>
      <c r="S1667" s="12" t="str">
        <f t="shared" si="390"/>
        <v/>
      </c>
      <c r="U1667" s="22">
        <f>IF(I1667='Intro &amp; Setup'!$AC$49, AF1667, 0)</f>
        <v>0</v>
      </c>
      <c r="V1667" s="57" t="str">
        <f t="shared" si="391"/>
        <v/>
      </c>
      <c r="X1667" s="5" t="str">
        <f t="shared" si="401"/>
        <v/>
      </c>
      <c r="Y1667" s="6" t="str">
        <f t="shared" si="401"/>
        <v/>
      </c>
      <c r="Z1667" s="7" t="str">
        <f t="shared" si="401"/>
        <v/>
      </c>
      <c r="AA1667" s="6"/>
      <c r="AB1667" s="32" t="str">
        <f t="shared" ca="1" si="402"/>
        <v/>
      </c>
      <c r="AC1667" s="59" t="str">
        <f t="shared" ca="1" si="402"/>
        <v/>
      </c>
      <c r="AD1667" s="60" t="str">
        <f t="shared" ca="1" si="402"/>
        <v/>
      </c>
      <c r="AE1667" s="59"/>
      <c r="AF1667" s="22" t="str">
        <f>IF(AND(I1667="", J1667=""), "", IF(AND(J1667="", 'Intro &amp; Setup'!$K$42&gt;0), 'Intro &amp; Setup'!$K$42, J1667))</f>
        <v/>
      </c>
      <c r="AO1667" s="37" t="str">
        <f>IF(B1667="", "", IF(COUNTIF($B$9:B1666, B1667)&gt;0, "", B1667))</f>
        <v/>
      </c>
      <c r="AP1667" s="37" t="str">
        <f t="shared" si="395"/>
        <v/>
      </c>
      <c r="AQ1667" s="37">
        <v>1659</v>
      </c>
      <c r="AR1667" s="37" t="str">
        <f t="shared" si="396"/>
        <v/>
      </c>
      <c r="AT1667" s="37" t="str">
        <f t="shared" si="397"/>
        <v/>
      </c>
      <c r="AV1667" s="22" t="str">
        <f t="shared" si="398"/>
        <v/>
      </c>
    </row>
    <row r="1668" spans="1:48" x14ac:dyDescent="0.25">
      <c r="A1668" s="14"/>
      <c r="B1668" s="145"/>
      <c r="C1668" s="146"/>
      <c r="D1668" s="147"/>
      <c r="E1668" s="147"/>
      <c r="F1668" s="148"/>
      <c r="G1668" s="149"/>
      <c r="H1668" s="150"/>
      <c r="I1668" s="151"/>
      <c r="J1668" s="152"/>
      <c r="K1668" s="14"/>
      <c r="L1668" s="162" t="str">
        <f t="shared" si="388"/>
        <v/>
      </c>
      <c r="M1668" s="163" t="str">
        <f t="shared" si="389"/>
        <v/>
      </c>
      <c r="N1668" s="164" t="str">
        <f t="shared" si="394"/>
        <v/>
      </c>
      <c r="O1668" s="14"/>
      <c r="P1668" s="172" t="str">
        <f>IF(I1668='Intro &amp; Setup'!$AC$49, Schedule!$P$7, "")</f>
        <v/>
      </c>
      <c r="Q1668" s="14"/>
      <c r="S1668" s="12" t="str">
        <f t="shared" si="390"/>
        <v/>
      </c>
      <c r="U1668" s="22">
        <f>IF(I1668='Intro &amp; Setup'!$AC$49, AF1668, 0)</f>
        <v>0</v>
      </c>
      <c r="V1668" s="57" t="str">
        <f t="shared" si="391"/>
        <v/>
      </c>
      <c r="X1668" s="5" t="str">
        <f t="shared" si="401"/>
        <v/>
      </c>
      <c r="Y1668" s="6" t="str">
        <f t="shared" si="401"/>
        <v/>
      </c>
      <c r="Z1668" s="7" t="str">
        <f t="shared" si="401"/>
        <v/>
      </c>
      <c r="AA1668" s="6"/>
      <c r="AB1668" s="32" t="str">
        <f t="shared" ca="1" si="402"/>
        <v/>
      </c>
      <c r="AC1668" s="59" t="str">
        <f t="shared" ca="1" si="402"/>
        <v/>
      </c>
      <c r="AD1668" s="60" t="str">
        <f t="shared" ca="1" si="402"/>
        <v/>
      </c>
      <c r="AE1668" s="59"/>
      <c r="AF1668" s="22" t="str">
        <f>IF(AND(I1668="", J1668=""), "", IF(AND(J1668="", 'Intro &amp; Setup'!$K$42&gt;0), 'Intro &amp; Setup'!$K$42, J1668))</f>
        <v/>
      </c>
      <c r="AO1668" s="37" t="str">
        <f>IF(B1668="", "", IF(COUNTIF($B$9:B1667, B1668)&gt;0, "", B1668))</f>
        <v/>
      </c>
      <c r="AP1668" s="37" t="str">
        <f t="shared" si="395"/>
        <v/>
      </c>
      <c r="AQ1668" s="37">
        <v>1660</v>
      </c>
      <c r="AR1668" s="37" t="str">
        <f t="shared" si="396"/>
        <v/>
      </c>
      <c r="AT1668" s="37" t="str">
        <f t="shared" si="397"/>
        <v/>
      </c>
      <c r="AV1668" s="22" t="str">
        <f t="shared" si="398"/>
        <v/>
      </c>
    </row>
    <row r="1669" spans="1:48" x14ac:dyDescent="0.25">
      <c r="A1669" s="14"/>
      <c r="B1669" s="145"/>
      <c r="C1669" s="146"/>
      <c r="D1669" s="147"/>
      <c r="E1669" s="147"/>
      <c r="F1669" s="148"/>
      <c r="G1669" s="149"/>
      <c r="H1669" s="150"/>
      <c r="I1669" s="151"/>
      <c r="J1669" s="152"/>
      <c r="K1669" s="14"/>
      <c r="L1669" s="162" t="str">
        <f t="shared" si="388"/>
        <v/>
      </c>
      <c r="M1669" s="163" t="str">
        <f t="shared" si="389"/>
        <v/>
      </c>
      <c r="N1669" s="164" t="str">
        <f t="shared" si="394"/>
        <v/>
      </c>
      <c r="O1669" s="14"/>
      <c r="P1669" s="172" t="str">
        <f>IF(I1669='Intro &amp; Setup'!$AC$49, Schedule!$P$7, "")</f>
        <v/>
      </c>
      <c r="Q1669" s="14"/>
      <c r="S1669" s="12" t="str">
        <f t="shared" si="390"/>
        <v/>
      </c>
      <c r="U1669" s="22">
        <f>IF(I1669='Intro &amp; Setup'!$AC$49, AF1669, 0)</f>
        <v>0</v>
      </c>
      <c r="V1669" s="57" t="str">
        <f t="shared" si="391"/>
        <v/>
      </c>
      <c r="X1669" s="5" t="str">
        <f t="shared" ref="X1669:Z1688" si="403">IF($I1669="", "", IF($S1669=X$8, $I1669, ""))</f>
        <v/>
      </c>
      <c r="Y1669" s="6" t="str">
        <f t="shared" si="403"/>
        <v/>
      </c>
      <c r="Z1669" s="7" t="str">
        <f t="shared" si="403"/>
        <v/>
      </c>
      <c r="AA1669" s="6"/>
      <c r="AB1669" s="32" t="str">
        <f t="shared" ref="AB1669:AD1688" ca="1" si="404">IF($S1669=AB$8, $AF1669, "")</f>
        <v/>
      </c>
      <c r="AC1669" s="59" t="str">
        <f t="shared" ca="1" si="404"/>
        <v/>
      </c>
      <c r="AD1669" s="60" t="str">
        <f t="shared" ca="1" si="404"/>
        <v/>
      </c>
      <c r="AE1669" s="59"/>
      <c r="AF1669" s="22" t="str">
        <f>IF(AND(I1669="", J1669=""), "", IF(AND(J1669="", 'Intro &amp; Setup'!$K$42&gt;0), 'Intro &amp; Setup'!$K$42, J1669))</f>
        <v/>
      </c>
      <c r="AO1669" s="37" t="str">
        <f>IF(B1669="", "", IF(COUNTIF($B$9:B1668, B1669)&gt;0, "", B1669))</f>
        <v/>
      </c>
      <c r="AP1669" s="37" t="str">
        <f t="shared" si="395"/>
        <v/>
      </c>
      <c r="AQ1669" s="37">
        <v>1661</v>
      </c>
      <c r="AR1669" s="37" t="str">
        <f t="shared" si="396"/>
        <v/>
      </c>
      <c r="AT1669" s="37" t="str">
        <f t="shared" si="397"/>
        <v/>
      </c>
      <c r="AV1669" s="22" t="str">
        <f t="shared" si="398"/>
        <v/>
      </c>
    </row>
    <row r="1670" spans="1:48" x14ac:dyDescent="0.25">
      <c r="A1670" s="14"/>
      <c r="B1670" s="145"/>
      <c r="C1670" s="146"/>
      <c r="D1670" s="147"/>
      <c r="E1670" s="147"/>
      <c r="F1670" s="148"/>
      <c r="G1670" s="149"/>
      <c r="H1670" s="150"/>
      <c r="I1670" s="151"/>
      <c r="J1670" s="152"/>
      <c r="K1670" s="14"/>
      <c r="L1670" s="162" t="str">
        <f t="shared" si="388"/>
        <v/>
      </c>
      <c r="M1670" s="163" t="str">
        <f t="shared" si="389"/>
        <v/>
      </c>
      <c r="N1670" s="164" t="str">
        <f t="shared" si="394"/>
        <v/>
      </c>
      <c r="O1670" s="14"/>
      <c r="P1670" s="172" t="str">
        <f>IF(I1670='Intro &amp; Setup'!$AC$49, Schedule!$P$7, "")</f>
        <v/>
      </c>
      <c r="Q1670" s="14"/>
      <c r="S1670" s="12" t="str">
        <f t="shared" si="390"/>
        <v/>
      </c>
      <c r="U1670" s="22">
        <f>IF(I1670='Intro &amp; Setup'!$AC$49, AF1670, 0)</f>
        <v>0</v>
      </c>
      <c r="V1670" s="57" t="str">
        <f t="shared" si="391"/>
        <v/>
      </c>
      <c r="X1670" s="5" t="str">
        <f t="shared" si="403"/>
        <v/>
      </c>
      <c r="Y1670" s="6" t="str">
        <f t="shared" si="403"/>
        <v/>
      </c>
      <c r="Z1670" s="7" t="str">
        <f t="shared" si="403"/>
        <v/>
      </c>
      <c r="AA1670" s="6"/>
      <c r="AB1670" s="32" t="str">
        <f t="shared" ca="1" si="404"/>
        <v/>
      </c>
      <c r="AC1670" s="59" t="str">
        <f t="shared" ca="1" si="404"/>
        <v/>
      </c>
      <c r="AD1670" s="60" t="str">
        <f t="shared" ca="1" si="404"/>
        <v/>
      </c>
      <c r="AE1670" s="59"/>
      <c r="AF1670" s="22" t="str">
        <f>IF(AND(I1670="", J1670=""), "", IF(AND(J1670="", 'Intro &amp; Setup'!$K$42&gt;0), 'Intro &amp; Setup'!$K$42, J1670))</f>
        <v/>
      </c>
      <c r="AO1670" s="37" t="str">
        <f>IF(B1670="", "", IF(COUNTIF($B$9:B1669, B1670)&gt;0, "", B1670))</f>
        <v/>
      </c>
      <c r="AP1670" s="37" t="str">
        <f t="shared" si="395"/>
        <v/>
      </c>
      <c r="AQ1670" s="37">
        <v>1662</v>
      </c>
      <c r="AR1670" s="37" t="str">
        <f t="shared" si="396"/>
        <v/>
      </c>
      <c r="AT1670" s="37" t="str">
        <f t="shared" si="397"/>
        <v/>
      </c>
      <c r="AV1670" s="22" t="str">
        <f t="shared" si="398"/>
        <v/>
      </c>
    </row>
    <row r="1671" spans="1:48" x14ac:dyDescent="0.25">
      <c r="A1671" s="14"/>
      <c r="B1671" s="145"/>
      <c r="C1671" s="146"/>
      <c r="D1671" s="147"/>
      <c r="E1671" s="147"/>
      <c r="F1671" s="148"/>
      <c r="G1671" s="149"/>
      <c r="H1671" s="150"/>
      <c r="I1671" s="151"/>
      <c r="J1671" s="152"/>
      <c r="K1671" s="14"/>
      <c r="L1671" s="162" t="str">
        <f t="shared" si="388"/>
        <v/>
      </c>
      <c r="M1671" s="163" t="str">
        <f t="shared" si="389"/>
        <v/>
      </c>
      <c r="N1671" s="164" t="str">
        <f t="shared" si="394"/>
        <v/>
      </c>
      <c r="O1671" s="14"/>
      <c r="P1671" s="172" t="str">
        <f>IF(I1671='Intro &amp; Setup'!$AC$49, Schedule!$P$7, "")</f>
        <v/>
      </c>
      <c r="Q1671" s="14"/>
      <c r="S1671" s="12" t="str">
        <f t="shared" si="390"/>
        <v/>
      </c>
      <c r="U1671" s="22">
        <f>IF(I1671='Intro &amp; Setup'!$AC$49, AF1671, 0)</f>
        <v>0</v>
      </c>
      <c r="V1671" s="57" t="str">
        <f t="shared" si="391"/>
        <v/>
      </c>
      <c r="X1671" s="5" t="str">
        <f t="shared" si="403"/>
        <v/>
      </c>
      <c r="Y1671" s="6" t="str">
        <f t="shared" si="403"/>
        <v/>
      </c>
      <c r="Z1671" s="7" t="str">
        <f t="shared" si="403"/>
        <v/>
      </c>
      <c r="AA1671" s="6"/>
      <c r="AB1671" s="32" t="str">
        <f t="shared" ca="1" si="404"/>
        <v/>
      </c>
      <c r="AC1671" s="59" t="str">
        <f t="shared" ca="1" si="404"/>
        <v/>
      </c>
      <c r="AD1671" s="60" t="str">
        <f t="shared" ca="1" si="404"/>
        <v/>
      </c>
      <c r="AE1671" s="59"/>
      <c r="AF1671" s="22" t="str">
        <f>IF(AND(I1671="", J1671=""), "", IF(AND(J1671="", 'Intro &amp; Setup'!$K$42&gt;0), 'Intro &amp; Setup'!$K$42, J1671))</f>
        <v/>
      </c>
      <c r="AO1671" s="37" t="str">
        <f>IF(B1671="", "", IF(COUNTIF($B$9:B1670, B1671)&gt;0, "", B1671))</f>
        <v/>
      </c>
      <c r="AP1671" s="37" t="str">
        <f t="shared" si="395"/>
        <v/>
      </c>
      <c r="AQ1671" s="37">
        <v>1663</v>
      </c>
      <c r="AR1671" s="37" t="str">
        <f t="shared" si="396"/>
        <v/>
      </c>
      <c r="AT1671" s="37" t="str">
        <f t="shared" si="397"/>
        <v/>
      </c>
      <c r="AV1671" s="22" t="str">
        <f t="shared" si="398"/>
        <v/>
      </c>
    </row>
    <row r="1672" spans="1:48" x14ac:dyDescent="0.25">
      <c r="A1672" s="14"/>
      <c r="B1672" s="145"/>
      <c r="C1672" s="146"/>
      <c r="D1672" s="147"/>
      <c r="E1672" s="147"/>
      <c r="F1672" s="148"/>
      <c r="G1672" s="149"/>
      <c r="H1672" s="150"/>
      <c r="I1672" s="151"/>
      <c r="J1672" s="152"/>
      <c r="K1672" s="14"/>
      <c r="L1672" s="162" t="str">
        <f t="shared" si="388"/>
        <v/>
      </c>
      <c r="M1672" s="163" t="str">
        <f t="shared" si="389"/>
        <v/>
      </c>
      <c r="N1672" s="164" t="str">
        <f t="shared" si="394"/>
        <v/>
      </c>
      <c r="O1672" s="14"/>
      <c r="P1672" s="172" t="str">
        <f>IF(I1672='Intro &amp; Setup'!$AC$49, Schedule!$P$7, "")</f>
        <v/>
      </c>
      <c r="Q1672" s="14"/>
      <c r="S1672" s="12" t="str">
        <f t="shared" si="390"/>
        <v/>
      </c>
      <c r="U1672" s="22">
        <f>IF(I1672='Intro &amp; Setup'!$AC$49, AF1672, 0)</f>
        <v>0</v>
      </c>
      <c r="V1672" s="57" t="str">
        <f t="shared" si="391"/>
        <v/>
      </c>
      <c r="X1672" s="5" t="str">
        <f t="shared" si="403"/>
        <v/>
      </c>
      <c r="Y1672" s="6" t="str">
        <f t="shared" si="403"/>
        <v/>
      </c>
      <c r="Z1672" s="7" t="str">
        <f t="shared" si="403"/>
        <v/>
      </c>
      <c r="AA1672" s="6"/>
      <c r="AB1672" s="32" t="str">
        <f t="shared" ca="1" si="404"/>
        <v/>
      </c>
      <c r="AC1672" s="59" t="str">
        <f t="shared" ca="1" si="404"/>
        <v/>
      </c>
      <c r="AD1672" s="60" t="str">
        <f t="shared" ca="1" si="404"/>
        <v/>
      </c>
      <c r="AE1672" s="59"/>
      <c r="AF1672" s="22" t="str">
        <f>IF(AND(I1672="", J1672=""), "", IF(AND(J1672="", 'Intro &amp; Setup'!$K$42&gt;0), 'Intro &amp; Setup'!$K$42, J1672))</f>
        <v/>
      </c>
      <c r="AO1672" s="37" t="str">
        <f>IF(B1672="", "", IF(COUNTIF($B$9:B1671, B1672)&gt;0, "", B1672))</f>
        <v/>
      </c>
      <c r="AP1672" s="37" t="str">
        <f t="shared" si="395"/>
        <v/>
      </c>
      <c r="AQ1672" s="37">
        <v>1664</v>
      </c>
      <c r="AR1672" s="37" t="str">
        <f t="shared" si="396"/>
        <v/>
      </c>
      <c r="AT1672" s="37" t="str">
        <f t="shared" si="397"/>
        <v/>
      </c>
      <c r="AV1672" s="22" t="str">
        <f t="shared" si="398"/>
        <v/>
      </c>
    </row>
    <row r="1673" spans="1:48" x14ac:dyDescent="0.25">
      <c r="A1673" s="14"/>
      <c r="B1673" s="145"/>
      <c r="C1673" s="146"/>
      <c r="D1673" s="147"/>
      <c r="E1673" s="147"/>
      <c r="F1673" s="148"/>
      <c r="G1673" s="149"/>
      <c r="H1673" s="150"/>
      <c r="I1673" s="151"/>
      <c r="J1673" s="152"/>
      <c r="K1673" s="14"/>
      <c r="L1673" s="162" t="str">
        <f t="shared" ref="L1673:L1736" si="405">IF(I1673="", "", IFERROR((SUMIF($S$9:$S$5008, S1673, $U$9:$U$5008))-(INDEX($AJ$3:$AJ$14, MATCH(S1673, $AI$3:$AI$14, 0))), ""))</f>
        <v/>
      </c>
      <c r="M1673" s="163" t="str">
        <f t="shared" ref="M1673:M1736" si="406">IF(H1673="", "", (SUMIF($H$9:$H$5008, "&lt;" &amp; V1673, $U$9:$U$5008))-(SUMIF($AH$3:$AH$14, "&lt;" &amp; V1673, $AJ$3:$AJ$14)))</f>
        <v/>
      </c>
      <c r="N1673" s="164" t="str">
        <f t="shared" si="394"/>
        <v/>
      </c>
      <c r="O1673" s="14"/>
      <c r="P1673" s="172" t="str">
        <f>IF(I1673='Intro &amp; Setup'!$AC$49, Schedule!$P$7, "")</f>
        <v/>
      </c>
      <c r="Q1673" s="14"/>
      <c r="S1673" s="12" t="str">
        <f t="shared" ref="S1673:S1736" si="407">IF(H1673="", "", TEXT(H1673, "mmmm yyyy"))</f>
        <v/>
      </c>
      <c r="U1673" s="22">
        <f>IF(I1673='Intro &amp; Setup'!$AC$49, AF1673, 0)</f>
        <v>0</v>
      </c>
      <c r="V1673" s="57" t="str">
        <f t="shared" ref="V1673:V1736" si="408">IF(H1673="", "", DATE(YEAR(H1673), MONTH(H1673), DAY(1)))</f>
        <v/>
      </c>
      <c r="X1673" s="5" t="str">
        <f t="shared" si="403"/>
        <v/>
      </c>
      <c r="Y1673" s="6" t="str">
        <f t="shared" si="403"/>
        <v/>
      </c>
      <c r="Z1673" s="7" t="str">
        <f t="shared" si="403"/>
        <v/>
      </c>
      <c r="AA1673" s="6"/>
      <c r="AB1673" s="32" t="str">
        <f t="shared" ca="1" si="404"/>
        <v/>
      </c>
      <c r="AC1673" s="59" t="str">
        <f t="shared" ca="1" si="404"/>
        <v/>
      </c>
      <c r="AD1673" s="60" t="str">
        <f t="shared" ca="1" si="404"/>
        <v/>
      </c>
      <c r="AE1673" s="59"/>
      <c r="AF1673" s="22" t="str">
        <f>IF(AND(I1673="", J1673=""), "", IF(AND(J1673="", 'Intro &amp; Setup'!$K$42&gt;0), 'Intro &amp; Setup'!$K$42, J1673))</f>
        <v/>
      </c>
      <c r="AO1673" s="37" t="str">
        <f>IF(B1673="", "", IF(COUNTIF($B$9:B1672, B1673)&gt;0, "", B1673))</f>
        <v/>
      </c>
      <c r="AP1673" s="37" t="str">
        <f t="shared" si="395"/>
        <v/>
      </c>
      <c r="AQ1673" s="37">
        <v>1665</v>
      </c>
      <c r="AR1673" s="37" t="str">
        <f t="shared" si="396"/>
        <v/>
      </c>
      <c r="AT1673" s="37" t="str">
        <f t="shared" si="397"/>
        <v/>
      </c>
      <c r="AV1673" s="22" t="str">
        <f t="shared" si="398"/>
        <v/>
      </c>
    </row>
    <row r="1674" spans="1:48" x14ac:dyDescent="0.25">
      <c r="A1674" s="14"/>
      <c r="B1674" s="145"/>
      <c r="C1674" s="146"/>
      <c r="D1674" s="147"/>
      <c r="E1674" s="147"/>
      <c r="F1674" s="148"/>
      <c r="G1674" s="149"/>
      <c r="H1674" s="150"/>
      <c r="I1674" s="151"/>
      <c r="J1674" s="152"/>
      <c r="K1674" s="14"/>
      <c r="L1674" s="162" t="str">
        <f t="shared" si="405"/>
        <v/>
      </c>
      <c r="M1674" s="163" t="str">
        <f t="shared" si="406"/>
        <v/>
      </c>
      <c r="N1674" s="164" t="str">
        <f t="shared" ref="N1674:N1737" si="409">IF(OR(L1674="", M1674=""), "", L1674+M1674)</f>
        <v/>
      </c>
      <c r="O1674" s="14"/>
      <c r="P1674" s="172" t="str">
        <f>IF(I1674='Intro &amp; Setup'!$AC$49, Schedule!$P$7, "")</f>
        <v/>
      </c>
      <c r="Q1674" s="14"/>
      <c r="S1674" s="12" t="str">
        <f t="shared" si="407"/>
        <v/>
      </c>
      <c r="U1674" s="22">
        <f>IF(I1674='Intro &amp; Setup'!$AC$49, AF1674, 0)</f>
        <v>0</v>
      </c>
      <c r="V1674" s="57" t="str">
        <f t="shared" si="408"/>
        <v/>
      </c>
      <c r="X1674" s="5" t="str">
        <f t="shared" si="403"/>
        <v/>
      </c>
      <c r="Y1674" s="6" t="str">
        <f t="shared" si="403"/>
        <v/>
      </c>
      <c r="Z1674" s="7" t="str">
        <f t="shared" si="403"/>
        <v/>
      </c>
      <c r="AA1674" s="6"/>
      <c r="AB1674" s="32" t="str">
        <f t="shared" ca="1" si="404"/>
        <v/>
      </c>
      <c r="AC1674" s="59" t="str">
        <f t="shared" ca="1" si="404"/>
        <v/>
      </c>
      <c r="AD1674" s="60" t="str">
        <f t="shared" ca="1" si="404"/>
        <v/>
      </c>
      <c r="AE1674" s="59"/>
      <c r="AF1674" s="22" t="str">
        <f>IF(AND(I1674="", J1674=""), "", IF(AND(J1674="", 'Intro &amp; Setup'!$K$42&gt;0), 'Intro &amp; Setup'!$K$42, J1674))</f>
        <v/>
      </c>
      <c r="AO1674" s="37" t="str">
        <f>IF(B1674="", "", IF(COUNTIF($B$9:B1673, B1674)&gt;0, "", B1674))</f>
        <v/>
      </c>
      <c r="AP1674" s="37" t="str">
        <f t="shared" ref="AP1674:AP1737" si="410">IF(AO1674="", "", COUNTIF($AO$9:$AO$5008, "&lt;"&amp;AO1674)+1-$AP$7)</f>
        <v/>
      </c>
      <c r="AQ1674" s="37">
        <v>1666</v>
      </c>
      <c r="AR1674" s="37" t="str">
        <f t="shared" ref="AR1674:AR1737" si="411">IFERROR(INDEX($AO$9:$AO$5008, MATCH(AQ1674, $AP$9:$AP$5008, 0)), "")</f>
        <v/>
      </c>
      <c r="AT1674" s="37" t="str">
        <f t="shared" ref="AT1674:AT1737" si="412">IF($B1674=$AT$6, $S1674, "")</f>
        <v/>
      </c>
      <c r="AV1674" s="22" t="str">
        <f t="shared" ref="AV1674:AV1737" si="413">IF(AND($AT$6=$B1674, $I1674=$I$5), $J1674, "")</f>
        <v/>
      </c>
    </row>
    <row r="1675" spans="1:48" x14ac:dyDescent="0.25">
      <c r="A1675" s="14"/>
      <c r="B1675" s="145"/>
      <c r="C1675" s="146"/>
      <c r="D1675" s="147"/>
      <c r="E1675" s="147"/>
      <c r="F1675" s="148"/>
      <c r="G1675" s="149"/>
      <c r="H1675" s="150"/>
      <c r="I1675" s="151"/>
      <c r="J1675" s="152"/>
      <c r="K1675" s="14"/>
      <c r="L1675" s="162" t="str">
        <f t="shared" si="405"/>
        <v/>
      </c>
      <c r="M1675" s="163" t="str">
        <f t="shared" si="406"/>
        <v/>
      </c>
      <c r="N1675" s="164" t="str">
        <f t="shared" si="409"/>
        <v/>
      </c>
      <c r="O1675" s="14"/>
      <c r="P1675" s="172" t="str">
        <f>IF(I1675='Intro &amp; Setup'!$AC$49, Schedule!$P$7, "")</f>
        <v/>
      </c>
      <c r="Q1675" s="14"/>
      <c r="S1675" s="12" t="str">
        <f t="shared" si="407"/>
        <v/>
      </c>
      <c r="U1675" s="22">
        <f>IF(I1675='Intro &amp; Setup'!$AC$49, AF1675, 0)</f>
        <v>0</v>
      </c>
      <c r="V1675" s="57" t="str">
        <f t="shared" si="408"/>
        <v/>
      </c>
      <c r="X1675" s="5" t="str">
        <f t="shared" si="403"/>
        <v/>
      </c>
      <c r="Y1675" s="6" t="str">
        <f t="shared" si="403"/>
        <v/>
      </c>
      <c r="Z1675" s="7" t="str">
        <f t="shared" si="403"/>
        <v/>
      </c>
      <c r="AA1675" s="6"/>
      <c r="AB1675" s="32" t="str">
        <f t="shared" ca="1" si="404"/>
        <v/>
      </c>
      <c r="AC1675" s="59" t="str">
        <f t="shared" ca="1" si="404"/>
        <v/>
      </c>
      <c r="AD1675" s="60" t="str">
        <f t="shared" ca="1" si="404"/>
        <v/>
      </c>
      <c r="AE1675" s="59"/>
      <c r="AF1675" s="22" t="str">
        <f>IF(AND(I1675="", J1675=""), "", IF(AND(J1675="", 'Intro &amp; Setup'!$K$42&gt;0), 'Intro &amp; Setup'!$K$42, J1675))</f>
        <v/>
      </c>
      <c r="AO1675" s="37" t="str">
        <f>IF(B1675="", "", IF(COUNTIF($B$9:B1674, B1675)&gt;0, "", B1675))</f>
        <v/>
      </c>
      <c r="AP1675" s="37" t="str">
        <f t="shared" si="410"/>
        <v/>
      </c>
      <c r="AQ1675" s="37">
        <v>1667</v>
      </c>
      <c r="AR1675" s="37" t="str">
        <f t="shared" si="411"/>
        <v/>
      </c>
      <c r="AT1675" s="37" t="str">
        <f t="shared" si="412"/>
        <v/>
      </c>
      <c r="AV1675" s="22" t="str">
        <f t="shared" si="413"/>
        <v/>
      </c>
    </row>
    <row r="1676" spans="1:48" x14ac:dyDescent="0.25">
      <c r="A1676" s="14"/>
      <c r="B1676" s="145"/>
      <c r="C1676" s="146"/>
      <c r="D1676" s="147"/>
      <c r="E1676" s="147"/>
      <c r="F1676" s="148"/>
      <c r="G1676" s="149"/>
      <c r="H1676" s="150"/>
      <c r="I1676" s="151"/>
      <c r="J1676" s="152"/>
      <c r="K1676" s="14"/>
      <c r="L1676" s="162" t="str">
        <f t="shared" si="405"/>
        <v/>
      </c>
      <c r="M1676" s="163" t="str">
        <f t="shared" si="406"/>
        <v/>
      </c>
      <c r="N1676" s="164" t="str">
        <f t="shared" si="409"/>
        <v/>
      </c>
      <c r="O1676" s="14"/>
      <c r="P1676" s="172" t="str">
        <f>IF(I1676='Intro &amp; Setup'!$AC$49, Schedule!$P$7, "")</f>
        <v/>
      </c>
      <c r="Q1676" s="14"/>
      <c r="S1676" s="12" t="str">
        <f t="shared" si="407"/>
        <v/>
      </c>
      <c r="U1676" s="22">
        <f>IF(I1676='Intro &amp; Setup'!$AC$49, AF1676, 0)</f>
        <v>0</v>
      </c>
      <c r="V1676" s="57" t="str">
        <f t="shared" si="408"/>
        <v/>
      </c>
      <c r="X1676" s="5" t="str">
        <f t="shared" si="403"/>
        <v/>
      </c>
      <c r="Y1676" s="6" t="str">
        <f t="shared" si="403"/>
        <v/>
      </c>
      <c r="Z1676" s="7" t="str">
        <f t="shared" si="403"/>
        <v/>
      </c>
      <c r="AA1676" s="6"/>
      <c r="AB1676" s="32" t="str">
        <f t="shared" ca="1" si="404"/>
        <v/>
      </c>
      <c r="AC1676" s="59" t="str">
        <f t="shared" ca="1" si="404"/>
        <v/>
      </c>
      <c r="AD1676" s="60" t="str">
        <f t="shared" ca="1" si="404"/>
        <v/>
      </c>
      <c r="AE1676" s="59"/>
      <c r="AF1676" s="22" t="str">
        <f>IF(AND(I1676="", J1676=""), "", IF(AND(J1676="", 'Intro &amp; Setup'!$K$42&gt;0), 'Intro &amp; Setup'!$K$42, J1676))</f>
        <v/>
      </c>
      <c r="AO1676" s="37" t="str">
        <f>IF(B1676="", "", IF(COUNTIF($B$9:B1675, B1676)&gt;0, "", B1676))</f>
        <v/>
      </c>
      <c r="AP1676" s="37" t="str">
        <f t="shared" si="410"/>
        <v/>
      </c>
      <c r="AQ1676" s="37">
        <v>1668</v>
      </c>
      <c r="AR1676" s="37" t="str">
        <f t="shared" si="411"/>
        <v/>
      </c>
      <c r="AT1676" s="37" t="str">
        <f t="shared" si="412"/>
        <v/>
      </c>
      <c r="AV1676" s="22" t="str">
        <f t="shared" si="413"/>
        <v/>
      </c>
    </row>
    <row r="1677" spans="1:48" x14ac:dyDescent="0.25">
      <c r="A1677" s="14"/>
      <c r="B1677" s="145"/>
      <c r="C1677" s="146"/>
      <c r="D1677" s="147"/>
      <c r="E1677" s="147"/>
      <c r="F1677" s="148"/>
      <c r="G1677" s="149"/>
      <c r="H1677" s="150"/>
      <c r="I1677" s="151"/>
      <c r="J1677" s="152"/>
      <c r="K1677" s="14"/>
      <c r="L1677" s="162" t="str">
        <f t="shared" si="405"/>
        <v/>
      </c>
      <c r="M1677" s="163" t="str">
        <f t="shared" si="406"/>
        <v/>
      </c>
      <c r="N1677" s="164" t="str">
        <f t="shared" si="409"/>
        <v/>
      </c>
      <c r="O1677" s="14"/>
      <c r="P1677" s="172" t="str">
        <f>IF(I1677='Intro &amp; Setup'!$AC$49, Schedule!$P$7, "")</f>
        <v/>
      </c>
      <c r="Q1677" s="14"/>
      <c r="S1677" s="12" t="str">
        <f t="shared" si="407"/>
        <v/>
      </c>
      <c r="U1677" s="22">
        <f>IF(I1677='Intro &amp; Setup'!$AC$49, AF1677, 0)</f>
        <v>0</v>
      </c>
      <c r="V1677" s="57" t="str">
        <f t="shared" si="408"/>
        <v/>
      </c>
      <c r="X1677" s="5" t="str">
        <f t="shared" si="403"/>
        <v/>
      </c>
      <c r="Y1677" s="6" t="str">
        <f t="shared" si="403"/>
        <v/>
      </c>
      <c r="Z1677" s="7" t="str">
        <f t="shared" si="403"/>
        <v/>
      </c>
      <c r="AA1677" s="6"/>
      <c r="AB1677" s="32" t="str">
        <f t="shared" ca="1" si="404"/>
        <v/>
      </c>
      <c r="AC1677" s="59" t="str">
        <f t="shared" ca="1" si="404"/>
        <v/>
      </c>
      <c r="AD1677" s="60" t="str">
        <f t="shared" ca="1" si="404"/>
        <v/>
      </c>
      <c r="AE1677" s="59"/>
      <c r="AF1677" s="22" t="str">
        <f>IF(AND(I1677="", J1677=""), "", IF(AND(J1677="", 'Intro &amp; Setup'!$K$42&gt;0), 'Intro &amp; Setup'!$K$42, J1677))</f>
        <v/>
      </c>
      <c r="AO1677" s="37" t="str">
        <f>IF(B1677="", "", IF(COUNTIF($B$9:B1676, B1677)&gt;0, "", B1677))</f>
        <v/>
      </c>
      <c r="AP1677" s="37" t="str">
        <f t="shared" si="410"/>
        <v/>
      </c>
      <c r="AQ1677" s="37">
        <v>1669</v>
      </c>
      <c r="AR1677" s="37" t="str">
        <f t="shared" si="411"/>
        <v/>
      </c>
      <c r="AT1677" s="37" t="str">
        <f t="shared" si="412"/>
        <v/>
      </c>
      <c r="AV1677" s="22" t="str">
        <f t="shared" si="413"/>
        <v/>
      </c>
    </row>
    <row r="1678" spans="1:48" x14ac:dyDescent="0.25">
      <c r="A1678" s="14"/>
      <c r="B1678" s="145"/>
      <c r="C1678" s="146"/>
      <c r="D1678" s="147"/>
      <c r="E1678" s="147"/>
      <c r="F1678" s="148"/>
      <c r="G1678" s="149"/>
      <c r="H1678" s="150"/>
      <c r="I1678" s="151"/>
      <c r="J1678" s="152"/>
      <c r="K1678" s="14"/>
      <c r="L1678" s="162" t="str">
        <f t="shared" si="405"/>
        <v/>
      </c>
      <c r="M1678" s="163" t="str">
        <f t="shared" si="406"/>
        <v/>
      </c>
      <c r="N1678" s="164" t="str">
        <f t="shared" si="409"/>
        <v/>
      </c>
      <c r="O1678" s="14"/>
      <c r="P1678" s="172" t="str">
        <f>IF(I1678='Intro &amp; Setup'!$AC$49, Schedule!$P$7, "")</f>
        <v/>
      </c>
      <c r="Q1678" s="14"/>
      <c r="S1678" s="12" t="str">
        <f t="shared" si="407"/>
        <v/>
      </c>
      <c r="U1678" s="22">
        <f>IF(I1678='Intro &amp; Setup'!$AC$49, AF1678, 0)</f>
        <v>0</v>
      </c>
      <c r="V1678" s="57" t="str">
        <f t="shared" si="408"/>
        <v/>
      </c>
      <c r="X1678" s="5" t="str">
        <f t="shared" si="403"/>
        <v/>
      </c>
      <c r="Y1678" s="6" t="str">
        <f t="shared" si="403"/>
        <v/>
      </c>
      <c r="Z1678" s="7" t="str">
        <f t="shared" si="403"/>
        <v/>
      </c>
      <c r="AA1678" s="6"/>
      <c r="AB1678" s="32" t="str">
        <f t="shared" ca="1" si="404"/>
        <v/>
      </c>
      <c r="AC1678" s="59" t="str">
        <f t="shared" ca="1" si="404"/>
        <v/>
      </c>
      <c r="AD1678" s="60" t="str">
        <f t="shared" ca="1" si="404"/>
        <v/>
      </c>
      <c r="AE1678" s="59"/>
      <c r="AF1678" s="22" t="str">
        <f>IF(AND(I1678="", J1678=""), "", IF(AND(J1678="", 'Intro &amp; Setup'!$K$42&gt;0), 'Intro &amp; Setup'!$K$42, J1678))</f>
        <v/>
      </c>
      <c r="AO1678" s="37" t="str">
        <f>IF(B1678="", "", IF(COUNTIF($B$9:B1677, B1678)&gt;0, "", B1678))</f>
        <v/>
      </c>
      <c r="AP1678" s="37" t="str">
        <f t="shared" si="410"/>
        <v/>
      </c>
      <c r="AQ1678" s="37">
        <v>1670</v>
      </c>
      <c r="AR1678" s="37" t="str">
        <f t="shared" si="411"/>
        <v/>
      </c>
      <c r="AT1678" s="37" t="str">
        <f t="shared" si="412"/>
        <v/>
      </c>
      <c r="AV1678" s="22" t="str">
        <f t="shared" si="413"/>
        <v/>
      </c>
    </row>
    <row r="1679" spans="1:48" x14ac:dyDescent="0.25">
      <c r="A1679" s="14"/>
      <c r="B1679" s="145"/>
      <c r="C1679" s="146"/>
      <c r="D1679" s="147"/>
      <c r="E1679" s="147"/>
      <c r="F1679" s="148"/>
      <c r="G1679" s="149"/>
      <c r="H1679" s="150"/>
      <c r="I1679" s="151"/>
      <c r="J1679" s="152"/>
      <c r="K1679" s="14"/>
      <c r="L1679" s="162" t="str">
        <f t="shared" si="405"/>
        <v/>
      </c>
      <c r="M1679" s="163" t="str">
        <f t="shared" si="406"/>
        <v/>
      </c>
      <c r="N1679" s="164" t="str">
        <f t="shared" si="409"/>
        <v/>
      </c>
      <c r="O1679" s="14"/>
      <c r="P1679" s="172" t="str">
        <f>IF(I1679='Intro &amp; Setup'!$AC$49, Schedule!$P$7, "")</f>
        <v/>
      </c>
      <c r="Q1679" s="14"/>
      <c r="S1679" s="12" t="str">
        <f t="shared" si="407"/>
        <v/>
      </c>
      <c r="U1679" s="22">
        <f>IF(I1679='Intro &amp; Setup'!$AC$49, AF1679, 0)</f>
        <v>0</v>
      </c>
      <c r="V1679" s="57" t="str">
        <f t="shared" si="408"/>
        <v/>
      </c>
      <c r="X1679" s="5" t="str">
        <f t="shared" si="403"/>
        <v/>
      </c>
      <c r="Y1679" s="6" t="str">
        <f t="shared" si="403"/>
        <v/>
      </c>
      <c r="Z1679" s="7" t="str">
        <f t="shared" si="403"/>
        <v/>
      </c>
      <c r="AA1679" s="6"/>
      <c r="AB1679" s="32" t="str">
        <f t="shared" ca="1" si="404"/>
        <v/>
      </c>
      <c r="AC1679" s="59" t="str">
        <f t="shared" ca="1" si="404"/>
        <v/>
      </c>
      <c r="AD1679" s="60" t="str">
        <f t="shared" ca="1" si="404"/>
        <v/>
      </c>
      <c r="AE1679" s="59"/>
      <c r="AF1679" s="22" t="str">
        <f>IF(AND(I1679="", J1679=""), "", IF(AND(J1679="", 'Intro &amp; Setup'!$K$42&gt;0), 'Intro &amp; Setup'!$K$42, J1679))</f>
        <v/>
      </c>
      <c r="AO1679" s="37" t="str">
        <f>IF(B1679="", "", IF(COUNTIF($B$9:B1678, B1679)&gt;0, "", B1679))</f>
        <v/>
      </c>
      <c r="AP1679" s="37" t="str">
        <f t="shared" si="410"/>
        <v/>
      </c>
      <c r="AQ1679" s="37">
        <v>1671</v>
      </c>
      <c r="AR1679" s="37" t="str">
        <f t="shared" si="411"/>
        <v/>
      </c>
      <c r="AT1679" s="37" t="str">
        <f t="shared" si="412"/>
        <v/>
      </c>
      <c r="AV1679" s="22" t="str">
        <f t="shared" si="413"/>
        <v/>
      </c>
    </row>
    <row r="1680" spans="1:48" x14ac:dyDescent="0.25">
      <c r="A1680" s="14"/>
      <c r="B1680" s="145"/>
      <c r="C1680" s="146"/>
      <c r="D1680" s="147"/>
      <c r="E1680" s="147"/>
      <c r="F1680" s="148"/>
      <c r="G1680" s="149"/>
      <c r="H1680" s="150"/>
      <c r="I1680" s="151"/>
      <c r="J1680" s="152"/>
      <c r="K1680" s="14"/>
      <c r="L1680" s="162" t="str">
        <f t="shared" si="405"/>
        <v/>
      </c>
      <c r="M1680" s="163" t="str">
        <f t="shared" si="406"/>
        <v/>
      </c>
      <c r="N1680" s="164" t="str">
        <f t="shared" si="409"/>
        <v/>
      </c>
      <c r="O1680" s="14"/>
      <c r="P1680" s="172" t="str">
        <f>IF(I1680='Intro &amp; Setup'!$AC$49, Schedule!$P$7, "")</f>
        <v/>
      </c>
      <c r="Q1680" s="14"/>
      <c r="S1680" s="12" t="str">
        <f t="shared" si="407"/>
        <v/>
      </c>
      <c r="U1680" s="22">
        <f>IF(I1680='Intro &amp; Setup'!$AC$49, AF1680, 0)</f>
        <v>0</v>
      </c>
      <c r="V1680" s="57" t="str">
        <f t="shared" si="408"/>
        <v/>
      </c>
      <c r="X1680" s="5" t="str">
        <f t="shared" si="403"/>
        <v/>
      </c>
      <c r="Y1680" s="6" t="str">
        <f t="shared" si="403"/>
        <v/>
      </c>
      <c r="Z1680" s="7" t="str">
        <f t="shared" si="403"/>
        <v/>
      </c>
      <c r="AA1680" s="6"/>
      <c r="AB1680" s="32" t="str">
        <f t="shared" ca="1" si="404"/>
        <v/>
      </c>
      <c r="AC1680" s="59" t="str">
        <f t="shared" ca="1" si="404"/>
        <v/>
      </c>
      <c r="AD1680" s="60" t="str">
        <f t="shared" ca="1" si="404"/>
        <v/>
      </c>
      <c r="AE1680" s="59"/>
      <c r="AF1680" s="22" t="str">
        <f>IF(AND(I1680="", J1680=""), "", IF(AND(J1680="", 'Intro &amp; Setup'!$K$42&gt;0), 'Intro &amp; Setup'!$K$42, J1680))</f>
        <v/>
      </c>
      <c r="AO1680" s="37" t="str">
        <f>IF(B1680="", "", IF(COUNTIF($B$9:B1679, B1680)&gt;0, "", B1680))</f>
        <v/>
      </c>
      <c r="AP1680" s="37" t="str">
        <f t="shared" si="410"/>
        <v/>
      </c>
      <c r="AQ1680" s="37">
        <v>1672</v>
      </c>
      <c r="AR1680" s="37" t="str">
        <f t="shared" si="411"/>
        <v/>
      </c>
      <c r="AT1680" s="37" t="str">
        <f t="shared" si="412"/>
        <v/>
      </c>
      <c r="AV1680" s="22" t="str">
        <f t="shared" si="413"/>
        <v/>
      </c>
    </row>
    <row r="1681" spans="1:48" x14ac:dyDescent="0.25">
      <c r="A1681" s="14"/>
      <c r="B1681" s="145"/>
      <c r="C1681" s="146"/>
      <c r="D1681" s="147"/>
      <c r="E1681" s="147"/>
      <c r="F1681" s="148"/>
      <c r="G1681" s="149"/>
      <c r="H1681" s="150"/>
      <c r="I1681" s="151"/>
      <c r="J1681" s="152"/>
      <c r="K1681" s="14"/>
      <c r="L1681" s="162" t="str">
        <f t="shared" si="405"/>
        <v/>
      </c>
      <c r="M1681" s="163" t="str">
        <f t="shared" si="406"/>
        <v/>
      </c>
      <c r="N1681" s="164" t="str">
        <f t="shared" si="409"/>
        <v/>
      </c>
      <c r="O1681" s="14"/>
      <c r="P1681" s="172" t="str">
        <f>IF(I1681='Intro &amp; Setup'!$AC$49, Schedule!$P$7, "")</f>
        <v/>
      </c>
      <c r="Q1681" s="14"/>
      <c r="S1681" s="12" t="str">
        <f t="shared" si="407"/>
        <v/>
      </c>
      <c r="U1681" s="22">
        <f>IF(I1681='Intro &amp; Setup'!$AC$49, AF1681, 0)</f>
        <v>0</v>
      </c>
      <c r="V1681" s="57" t="str">
        <f t="shared" si="408"/>
        <v/>
      </c>
      <c r="X1681" s="5" t="str">
        <f t="shared" si="403"/>
        <v/>
      </c>
      <c r="Y1681" s="6" t="str">
        <f t="shared" si="403"/>
        <v/>
      </c>
      <c r="Z1681" s="7" t="str">
        <f t="shared" si="403"/>
        <v/>
      </c>
      <c r="AA1681" s="6"/>
      <c r="AB1681" s="32" t="str">
        <f t="shared" ca="1" si="404"/>
        <v/>
      </c>
      <c r="AC1681" s="59" t="str">
        <f t="shared" ca="1" si="404"/>
        <v/>
      </c>
      <c r="AD1681" s="60" t="str">
        <f t="shared" ca="1" si="404"/>
        <v/>
      </c>
      <c r="AE1681" s="59"/>
      <c r="AF1681" s="22" t="str">
        <f>IF(AND(I1681="", J1681=""), "", IF(AND(J1681="", 'Intro &amp; Setup'!$K$42&gt;0), 'Intro &amp; Setup'!$K$42, J1681))</f>
        <v/>
      </c>
      <c r="AO1681" s="37" t="str">
        <f>IF(B1681="", "", IF(COUNTIF($B$9:B1680, B1681)&gt;0, "", B1681))</f>
        <v/>
      </c>
      <c r="AP1681" s="37" t="str">
        <f t="shared" si="410"/>
        <v/>
      </c>
      <c r="AQ1681" s="37">
        <v>1673</v>
      </c>
      <c r="AR1681" s="37" t="str">
        <f t="shared" si="411"/>
        <v/>
      </c>
      <c r="AT1681" s="37" t="str">
        <f t="shared" si="412"/>
        <v/>
      </c>
      <c r="AV1681" s="22" t="str">
        <f t="shared" si="413"/>
        <v/>
      </c>
    </row>
    <row r="1682" spans="1:48" x14ac:dyDescent="0.25">
      <c r="A1682" s="14"/>
      <c r="B1682" s="145"/>
      <c r="C1682" s="146"/>
      <c r="D1682" s="147"/>
      <c r="E1682" s="147"/>
      <c r="F1682" s="148"/>
      <c r="G1682" s="149"/>
      <c r="H1682" s="150"/>
      <c r="I1682" s="151"/>
      <c r="J1682" s="152"/>
      <c r="K1682" s="14"/>
      <c r="L1682" s="162" t="str">
        <f t="shared" si="405"/>
        <v/>
      </c>
      <c r="M1682" s="163" t="str">
        <f t="shared" si="406"/>
        <v/>
      </c>
      <c r="N1682" s="164" t="str">
        <f t="shared" si="409"/>
        <v/>
      </c>
      <c r="O1682" s="14"/>
      <c r="P1682" s="172" t="str">
        <f>IF(I1682='Intro &amp; Setup'!$AC$49, Schedule!$P$7, "")</f>
        <v/>
      </c>
      <c r="Q1682" s="14"/>
      <c r="S1682" s="12" t="str">
        <f t="shared" si="407"/>
        <v/>
      </c>
      <c r="U1682" s="22">
        <f>IF(I1682='Intro &amp; Setup'!$AC$49, AF1682, 0)</f>
        <v>0</v>
      </c>
      <c r="V1682" s="57" t="str">
        <f t="shared" si="408"/>
        <v/>
      </c>
      <c r="X1682" s="5" t="str">
        <f t="shared" si="403"/>
        <v/>
      </c>
      <c r="Y1682" s="6" t="str">
        <f t="shared" si="403"/>
        <v/>
      </c>
      <c r="Z1682" s="7" t="str">
        <f t="shared" si="403"/>
        <v/>
      </c>
      <c r="AA1682" s="6"/>
      <c r="AB1682" s="32" t="str">
        <f t="shared" ca="1" si="404"/>
        <v/>
      </c>
      <c r="AC1682" s="59" t="str">
        <f t="shared" ca="1" si="404"/>
        <v/>
      </c>
      <c r="AD1682" s="60" t="str">
        <f t="shared" ca="1" si="404"/>
        <v/>
      </c>
      <c r="AE1682" s="59"/>
      <c r="AF1682" s="22" t="str">
        <f>IF(AND(I1682="", J1682=""), "", IF(AND(J1682="", 'Intro &amp; Setup'!$K$42&gt;0), 'Intro &amp; Setup'!$K$42, J1682))</f>
        <v/>
      </c>
      <c r="AO1682" s="37" t="str">
        <f>IF(B1682="", "", IF(COUNTIF($B$9:B1681, B1682)&gt;0, "", B1682))</f>
        <v/>
      </c>
      <c r="AP1682" s="37" t="str">
        <f t="shared" si="410"/>
        <v/>
      </c>
      <c r="AQ1682" s="37">
        <v>1674</v>
      </c>
      <c r="AR1682" s="37" t="str">
        <f t="shared" si="411"/>
        <v/>
      </c>
      <c r="AT1682" s="37" t="str">
        <f t="shared" si="412"/>
        <v/>
      </c>
      <c r="AV1682" s="22" t="str">
        <f t="shared" si="413"/>
        <v/>
      </c>
    </row>
    <row r="1683" spans="1:48" x14ac:dyDescent="0.25">
      <c r="A1683" s="14"/>
      <c r="B1683" s="145"/>
      <c r="C1683" s="146"/>
      <c r="D1683" s="147"/>
      <c r="E1683" s="147"/>
      <c r="F1683" s="148"/>
      <c r="G1683" s="149"/>
      <c r="H1683" s="150"/>
      <c r="I1683" s="151"/>
      <c r="J1683" s="152"/>
      <c r="K1683" s="14"/>
      <c r="L1683" s="162" t="str">
        <f t="shared" si="405"/>
        <v/>
      </c>
      <c r="M1683" s="163" t="str">
        <f t="shared" si="406"/>
        <v/>
      </c>
      <c r="N1683" s="164" t="str">
        <f t="shared" si="409"/>
        <v/>
      </c>
      <c r="O1683" s="14"/>
      <c r="P1683" s="172" t="str">
        <f>IF(I1683='Intro &amp; Setup'!$AC$49, Schedule!$P$7, "")</f>
        <v/>
      </c>
      <c r="Q1683" s="14"/>
      <c r="S1683" s="12" t="str">
        <f t="shared" si="407"/>
        <v/>
      </c>
      <c r="U1683" s="22">
        <f>IF(I1683='Intro &amp; Setup'!$AC$49, AF1683, 0)</f>
        <v>0</v>
      </c>
      <c r="V1683" s="57" t="str">
        <f t="shared" si="408"/>
        <v/>
      </c>
      <c r="X1683" s="5" t="str">
        <f t="shared" si="403"/>
        <v/>
      </c>
      <c r="Y1683" s="6" t="str">
        <f t="shared" si="403"/>
        <v/>
      </c>
      <c r="Z1683" s="7" t="str">
        <f t="shared" si="403"/>
        <v/>
      </c>
      <c r="AA1683" s="6"/>
      <c r="AB1683" s="32" t="str">
        <f t="shared" ca="1" si="404"/>
        <v/>
      </c>
      <c r="AC1683" s="59" t="str">
        <f t="shared" ca="1" si="404"/>
        <v/>
      </c>
      <c r="AD1683" s="60" t="str">
        <f t="shared" ca="1" si="404"/>
        <v/>
      </c>
      <c r="AE1683" s="59"/>
      <c r="AF1683" s="22" t="str">
        <f>IF(AND(I1683="", J1683=""), "", IF(AND(J1683="", 'Intro &amp; Setup'!$K$42&gt;0), 'Intro &amp; Setup'!$K$42, J1683))</f>
        <v/>
      </c>
      <c r="AO1683" s="37" t="str">
        <f>IF(B1683="", "", IF(COUNTIF($B$9:B1682, B1683)&gt;0, "", B1683))</f>
        <v/>
      </c>
      <c r="AP1683" s="37" t="str">
        <f t="shared" si="410"/>
        <v/>
      </c>
      <c r="AQ1683" s="37">
        <v>1675</v>
      </c>
      <c r="AR1683" s="37" t="str">
        <f t="shared" si="411"/>
        <v/>
      </c>
      <c r="AT1683" s="37" t="str">
        <f t="shared" si="412"/>
        <v/>
      </c>
      <c r="AV1683" s="22" t="str">
        <f t="shared" si="413"/>
        <v/>
      </c>
    </row>
    <row r="1684" spans="1:48" x14ac:dyDescent="0.25">
      <c r="A1684" s="14"/>
      <c r="B1684" s="145"/>
      <c r="C1684" s="146"/>
      <c r="D1684" s="147"/>
      <c r="E1684" s="147"/>
      <c r="F1684" s="148"/>
      <c r="G1684" s="149"/>
      <c r="H1684" s="150"/>
      <c r="I1684" s="151"/>
      <c r="J1684" s="152"/>
      <c r="K1684" s="14"/>
      <c r="L1684" s="162" t="str">
        <f t="shared" si="405"/>
        <v/>
      </c>
      <c r="M1684" s="163" t="str">
        <f t="shared" si="406"/>
        <v/>
      </c>
      <c r="N1684" s="164" t="str">
        <f t="shared" si="409"/>
        <v/>
      </c>
      <c r="O1684" s="14"/>
      <c r="P1684" s="172" t="str">
        <f>IF(I1684='Intro &amp; Setup'!$AC$49, Schedule!$P$7, "")</f>
        <v/>
      </c>
      <c r="Q1684" s="14"/>
      <c r="S1684" s="12" t="str">
        <f t="shared" si="407"/>
        <v/>
      </c>
      <c r="U1684" s="22">
        <f>IF(I1684='Intro &amp; Setup'!$AC$49, AF1684, 0)</f>
        <v>0</v>
      </c>
      <c r="V1684" s="57" t="str">
        <f t="shared" si="408"/>
        <v/>
      </c>
      <c r="X1684" s="5" t="str">
        <f t="shared" si="403"/>
        <v/>
      </c>
      <c r="Y1684" s="6" t="str">
        <f t="shared" si="403"/>
        <v/>
      </c>
      <c r="Z1684" s="7" t="str">
        <f t="shared" si="403"/>
        <v/>
      </c>
      <c r="AA1684" s="6"/>
      <c r="AB1684" s="32" t="str">
        <f t="shared" ca="1" si="404"/>
        <v/>
      </c>
      <c r="AC1684" s="59" t="str">
        <f t="shared" ca="1" si="404"/>
        <v/>
      </c>
      <c r="AD1684" s="60" t="str">
        <f t="shared" ca="1" si="404"/>
        <v/>
      </c>
      <c r="AE1684" s="59"/>
      <c r="AF1684" s="22" t="str">
        <f>IF(AND(I1684="", J1684=""), "", IF(AND(J1684="", 'Intro &amp; Setup'!$K$42&gt;0), 'Intro &amp; Setup'!$K$42, J1684))</f>
        <v/>
      </c>
      <c r="AO1684" s="37" t="str">
        <f>IF(B1684="", "", IF(COUNTIF($B$9:B1683, B1684)&gt;0, "", B1684))</f>
        <v/>
      </c>
      <c r="AP1684" s="37" t="str">
        <f t="shared" si="410"/>
        <v/>
      </c>
      <c r="AQ1684" s="37">
        <v>1676</v>
      </c>
      <c r="AR1684" s="37" t="str">
        <f t="shared" si="411"/>
        <v/>
      </c>
      <c r="AT1684" s="37" t="str">
        <f t="shared" si="412"/>
        <v/>
      </c>
      <c r="AV1684" s="22" t="str">
        <f t="shared" si="413"/>
        <v/>
      </c>
    </row>
    <row r="1685" spans="1:48" x14ac:dyDescent="0.25">
      <c r="A1685" s="14"/>
      <c r="B1685" s="145"/>
      <c r="C1685" s="146"/>
      <c r="D1685" s="147"/>
      <c r="E1685" s="147"/>
      <c r="F1685" s="148"/>
      <c r="G1685" s="149"/>
      <c r="H1685" s="150"/>
      <c r="I1685" s="151"/>
      <c r="J1685" s="152"/>
      <c r="K1685" s="14"/>
      <c r="L1685" s="162" t="str">
        <f t="shared" si="405"/>
        <v/>
      </c>
      <c r="M1685" s="163" t="str">
        <f t="shared" si="406"/>
        <v/>
      </c>
      <c r="N1685" s="164" t="str">
        <f t="shared" si="409"/>
        <v/>
      </c>
      <c r="O1685" s="14"/>
      <c r="P1685" s="172" t="str">
        <f>IF(I1685='Intro &amp; Setup'!$AC$49, Schedule!$P$7, "")</f>
        <v/>
      </c>
      <c r="Q1685" s="14"/>
      <c r="S1685" s="12" t="str">
        <f t="shared" si="407"/>
        <v/>
      </c>
      <c r="U1685" s="22">
        <f>IF(I1685='Intro &amp; Setup'!$AC$49, AF1685, 0)</f>
        <v>0</v>
      </c>
      <c r="V1685" s="57" t="str">
        <f t="shared" si="408"/>
        <v/>
      </c>
      <c r="X1685" s="5" t="str">
        <f t="shared" si="403"/>
        <v/>
      </c>
      <c r="Y1685" s="6" t="str">
        <f t="shared" si="403"/>
        <v/>
      </c>
      <c r="Z1685" s="7" t="str">
        <f t="shared" si="403"/>
        <v/>
      </c>
      <c r="AA1685" s="6"/>
      <c r="AB1685" s="32" t="str">
        <f t="shared" ca="1" si="404"/>
        <v/>
      </c>
      <c r="AC1685" s="59" t="str">
        <f t="shared" ca="1" si="404"/>
        <v/>
      </c>
      <c r="AD1685" s="60" t="str">
        <f t="shared" ca="1" si="404"/>
        <v/>
      </c>
      <c r="AE1685" s="59"/>
      <c r="AF1685" s="22" t="str">
        <f>IF(AND(I1685="", J1685=""), "", IF(AND(J1685="", 'Intro &amp; Setup'!$K$42&gt;0), 'Intro &amp; Setup'!$K$42, J1685))</f>
        <v/>
      </c>
      <c r="AO1685" s="37" t="str">
        <f>IF(B1685="", "", IF(COUNTIF($B$9:B1684, B1685)&gt;0, "", B1685))</f>
        <v/>
      </c>
      <c r="AP1685" s="37" t="str">
        <f t="shared" si="410"/>
        <v/>
      </c>
      <c r="AQ1685" s="37">
        <v>1677</v>
      </c>
      <c r="AR1685" s="37" t="str">
        <f t="shared" si="411"/>
        <v/>
      </c>
      <c r="AT1685" s="37" t="str">
        <f t="shared" si="412"/>
        <v/>
      </c>
      <c r="AV1685" s="22" t="str">
        <f t="shared" si="413"/>
        <v/>
      </c>
    </row>
    <row r="1686" spans="1:48" x14ac:dyDescent="0.25">
      <c r="A1686" s="14"/>
      <c r="B1686" s="145"/>
      <c r="C1686" s="146"/>
      <c r="D1686" s="147"/>
      <c r="E1686" s="147"/>
      <c r="F1686" s="148"/>
      <c r="G1686" s="149"/>
      <c r="H1686" s="150"/>
      <c r="I1686" s="151"/>
      <c r="J1686" s="152"/>
      <c r="K1686" s="14"/>
      <c r="L1686" s="162" t="str">
        <f t="shared" si="405"/>
        <v/>
      </c>
      <c r="M1686" s="163" t="str">
        <f t="shared" si="406"/>
        <v/>
      </c>
      <c r="N1686" s="164" t="str">
        <f t="shared" si="409"/>
        <v/>
      </c>
      <c r="O1686" s="14"/>
      <c r="P1686" s="172" t="str">
        <f>IF(I1686='Intro &amp; Setup'!$AC$49, Schedule!$P$7, "")</f>
        <v/>
      </c>
      <c r="Q1686" s="14"/>
      <c r="S1686" s="12" t="str">
        <f t="shared" si="407"/>
        <v/>
      </c>
      <c r="U1686" s="22">
        <f>IF(I1686='Intro &amp; Setup'!$AC$49, AF1686, 0)</f>
        <v>0</v>
      </c>
      <c r="V1686" s="57" t="str">
        <f t="shared" si="408"/>
        <v/>
      </c>
      <c r="X1686" s="5" t="str">
        <f t="shared" si="403"/>
        <v/>
      </c>
      <c r="Y1686" s="6" t="str">
        <f t="shared" si="403"/>
        <v/>
      </c>
      <c r="Z1686" s="7" t="str">
        <f t="shared" si="403"/>
        <v/>
      </c>
      <c r="AA1686" s="6"/>
      <c r="AB1686" s="32" t="str">
        <f t="shared" ca="1" si="404"/>
        <v/>
      </c>
      <c r="AC1686" s="59" t="str">
        <f t="shared" ca="1" si="404"/>
        <v/>
      </c>
      <c r="AD1686" s="60" t="str">
        <f t="shared" ca="1" si="404"/>
        <v/>
      </c>
      <c r="AE1686" s="59"/>
      <c r="AF1686" s="22" t="str">
        <f>IF(AND(I1686="", J1686=""), "", IF(AND(J1686="", 'Intro &amp; Setup'!$K$42&gt;0), 'Intro &amp; Setup'!$K$42, J1686))</f>
        <v/>
      </c>
      <c r="AO1686" s="37" t="str">
        <f>IF(B1686="", "", IF(COUNTIF($B$9:B1685, B1686)&gt;0, "", B1686))</f>
        <v/>
      </c>
      <c r="AP1686" s="37" t="str">
        <f t="shared" si="410"/>
        <v/>
      </c>
      <c r="AQ1686" s="37">
        <v>1678</v>
      </c>
      <c r="AR1686" s="37" t="str">
        <f t="shared" si="411"/>
        <v/>
      </c>
      <c r="AT1686" s="37" t="str">
        <f t="shared" si="412"/>
        <v/>
      </c>
      <c r="AV1686" s="22" t="str">
        <f t="shared" si="413"/>
        <v/>
      </c>
    </row>
    <row r="1687" spans="1:48" x14ac:dyDescent="0.25">
      <c r="A1687" s="14"/>
      <c r="B1687" s="145"/>
      <c r="C1687" s="146"/>
      <c r="D1687" s="147"/>
      <c r="E1687" s="147"/>
      <c r="F1687" s="148"/>
      <c r="G1687" s="149"/>
      <c r="H1687" s="150"/>
      <c r="I1687" s="151"/>
      <c r="J1687" s="152"/>
      <c r="K1687" s="14"/>
      <c r="L1687" s="162" t="str">
        <f t="shared" si="405"/>
        <v/>
      </c>
      <c r="M1687" s="163" t="str">
        <f t="shared" si="406"/>
        <v/>
      </c>
      <c r="N1687" s="164" t="str">
        <f t="shared" si="409"/>
        <v/>
      </c>
      <c r="O1687" s="14"/>
      <c r="P1687" s="172" t="str">
        <f>IF(I1687='Intro &amp; Setup'!$AC$49, Schedule!$P$7, "")</f>
        <v/>
      </c>
      <c r="Q1687" s="14"/>
      <c r="S1687" s="12" t="str">
        <f t="shared" si="407"/>
        <v/>
      </c>
      <c r="U1687" s="22">
        <f>IF(I1687='Intro &amp; Setup'!$AC$49, AF1687, 0)</f>
        <v>0</v>
      </c>
      <c r="V1687" s="57" t="str">
        <f t="shared" si="408"/>
        <v/>
      </c>
      <c r="X1687" s="5" t="str">
        <f t="shared" si="403"/>
        <v/>
      </c>
      <c r="Y1687" s="6" t="str">
        <f t="shared" si="403"/>
        <v/>
      </c>
      <c r="Z1687" s="7" t="str">
        <f t="shared" si="403"/>
        <v/>
      </c>
      <c r="AA1687" s="6"/>
      <c r="AB1687" s="32" t="str">
        <f t="shared" ca="1" si="404"/>
        <v/>
      </c>
      <c r="AC1687" s="59" t="str">
        <f t="shared" ca="1" si="404"/>
        <v/>
      </c>
      <c r="AD1687" s="60" t="str">
        <f t="shared" ca="1" si="404"/>
        <v/>
      </c>
      <c r="AE1687" s="59"/>
      <c r="AF1687" s="22" t="str">
        <f>IF(AND(I1687="", J1687=""), "", IF(AND(J1687="", 'Intro &amp; Setup'!$K$42&gt;0), 'Intro &amp; Setup'!$K$42, J1687))</f>
        <v/>
      </c>
      <c r="AO1687" s="37" t="str">
        <f>IF(B1687="", "", IF(COUNTIF($B$9:B1686, B1687)&gt;0, "", B1687))</f>
        <v/>
      </c>
      <c r="AP1687" s="37" t="str">
        <f t="shared" si="410"/>
        <v/>
      </c>
      <c r="AQ1687" s="37">
        <v>1679</v>
      </c>
      <c r="AR1687" s="37" t="str">
        <f t="shared" si="411"/>
        <v/>
      </c>
      <c r="AT1687" s="37" t="str">
        <f t="shared" si="412"/>
        <v/>
      </c>
      <c r="AV1687" s="22" t="str">
        <f t="shared" si="413"/>
        <v/>
      </c>
    </row>
    <row r="1688" spans="1:48" x14ac:dyDescent="0.25">
      <c r="A1688" s="14"/>
      <c r="B1688" s="145"/>
      <c r="C1688" s="146"/>
      <c r="D1688" s="147"/>
      <c r="E1688" s="147"/>
      <c r="F1688" s="148"/>
      <c r="G1688" s="149"/>
      <c r="H1688" s="150"/>
      <c r="I1688" s="151"/>
      <c r="J1688" s="152"/>
      <c r="K1688" s="14"/>
      <c r="L1688" s="162" t="str">
        <f t="shared" si="405"/>
        <v/>
      </c>
      <c r="M1688" s="163" t="str">
        <f t="shared" si="406"/>
        <v/>
      </c>
      <c r="N1688" s="164" t="str">
        <f t="shared" si="409"/>
        <v/>
      </c>
      <c r="O1688" s="14"/>
      <c r="P1688" s="172" t="str">
        <f>IF(I1688='Intro &amp; Setup'!$AC$49, Schedule!$P$7, "")</f>
        <v/>
      </c>
      <c r="Q1688" s="14"/>
      <c r="S1688" s="12" t="str">
        <f t="shared" si="407"/>
        <v/>
      </c>
      <c r="U1688" s="22">
        <f>IF(I1688='Intro &amp; Setup'!$AC$49, AF1688, 0)</f>
        <v>0</v>
      </c>
      <c r="V1688" s="57" t="str">
        <f t="shared" si="408"/>
        <v/>
      </c>
      <c r="X1688" s="5" t="str">
        <f t="shared" si="403"/>
        <v/>
      </c>
      <c r="Y1688" s="6" t="str">
        <f t="shared" si="403"/>
        <v/>
      </c>
      <c r="Z1688" s="7" t="str">
        <f t="shared" si="403"/>
        <v/>
      </c>
      <c r="AA1688" s="6"/>
      <c r="AB1688" s="32" t="str">
        <f t="shared" ca="1" si="404"/>
        <v/>
      </c>
      <c r="AC1688" s="59" t="str">
        <f t="shared" ca="1" si="404"/>
        <v/>
      </c>
      <c r="AD1688" s="60" t="str">
        <f t="shared" ca="1" si="404"/>
        <v/>
      </c>
      <c r="AE1688" s="59"/>
      <c r="AF1688" s="22" t="str">
        <f>IF(AND(I1688="", J1688=""), "", IF(AND(J1688="", 'Intro &amp; Setup'!$K$42&gt;0), 'Intro &amp; Setup'!$K$42, J1688))</f>
        <v/>
      </c>
      <c r="AO1688" s="37" t="str">
        <f>IF(B1688="", "", IF(COUNTIF($B$9:B1687, B1688)&gt;0, "", B1688))</f>
        <v/>
      </c>
      <c r="AP1688" s="37" t="str">
        <f t="shared" si="410"/>
        <v/>
      </c>
      <c r="AQ1688" s="37">
        <v>1680</v>
      </c>
      <c r="AR1688" s="37" t="str">
        <f t="shared" si="411"/>
        <v/>
      </c>
      <c r="AT1688" s="37" t="str">
        <f t="shared" si="412"/>
        <v/>
      </c>
      <c r="AV1688" s="22" t="str">
        <f t="shared" si="413"/>
        <v/>
      </c>
    </row>
    <row r="1689" spans="1:48" x14ac:dyDescent="0.25">
      <c r="A1689" s="14"/>
      <c r="B1689" s="145"/>
      <c r="C1689" s="146"/>
      <c r="D1689" s="147"/>
      <c r="E1689" s="147"/>
      <c r="F1689" s="148"/>
      <c r="G1689" s="149"/>
      <c r="H1689" s="150"/>
      <c r="I1689" s="151"/>
      <c r="J1689" s="152"/>
      <c r="K1689" s="14"/>
      <c r="L1689" s="162" t="str">
        <f t="shared" si="405"/>
        <v/>
      </c>
      <c r="M1689" s="163" t="str">
        <f t="shared" si="406"/>
        <v/>
      </c>
      <c r="N1689" s="164" t="str">
        <f t="shared" si="409"/>
        <v/>
      </c>
      <c r="O1689" s="14"/>
      <c r="P1689" s="172" t="str">
        <f>IF(I1689='Intro &amp; Setup'!$AC$49, Schedule!$P$7, "")</f>
        <v/>
      </c>
      <c r="Q1689" s="14"/>
      <c r="S1689" s="12" t="str">
        <f t="shared" si="407"/>
        <v/>
      </c>
      <c r="U1689" s="22">
        <f>IF(I1689='Intro &amp; Setup'!$AC$49, AF1689, 0)</f>
        <v>0</v>
      </c>
      <c r="V1689" s="57" t="str">
        <f t="shared" si="408"/>
        <v/>
      </c>
      <c r="X1689" s="5" t="str">
        <f t="shared" ref="X1689:Z1708" si="414">IF($I1689="", "", IF($S1689=X$8, $I1689, ""))</f>
        <v/>
      </c>
      <c r="Y1689" s="6" t="str">
        <f t="shared" si="414"/>
        <v/>
      </c>
      <c r="Z1689" s="7" t="str">
        <f t="shared" si="414"/>
        <v/>
      </c>
      <c r="AA1689" s="6"/>
      <c r="AB1689" s="32" t="str">
        <f t="shared" ref="AB1689:AD1708" ca="1" si="415">IF($S1689=AB$8, $AF1689, "")</f>
        <v/>
      </c>
      <c r="AC1689" s="59" t="str">
        <f t="shared" ca="1" si="415"/>
        <v/>
      </c>
      <c r="AD1689" s="60" t="str">
        <f t="shared" ca="1" si="415"/>
        <v/>
      </c>
      <c r="AE1689" s="59"/>
      <c r="AF1689" s="22" t="str">
        <f>IF(AND(I1689="", J1689=""), "", IF(AND(J1689="", 'Intro &amp; Setup'!$K$42&gt;0), 'Intro &amp; Setup'!$K$42, J1689))</f>
        <v/>
      </c>
      <c r="AO1689" s="37" t="str">
        <f>IF(B1689="", "", IF(COUNTIF($B$9:B1688, B1689)&gt;0, "", B1689))</f>
        <v/>
      </c>
      <c r="AP1689" s="37" t="str">
        <f t="shared" si="410"/>
        <v/>
      </c>
      <c r="AQ1689" s="37">
        <v>1681</v>
      </c>
      <c r="AR1689" s="37" t="str">
        <f t="shared" si="411"/>
        <v/>
      </c>
      <c r="AT1689" s="37" t="str">
        <f t="shared" si="412"/>
        <v/>
      </c>
      <c r="AV1689" s="22" t="str">
        <f t="shared" si="413"/>
        <v/>
      </c>
    </row>
    <row r="1690" spans="1:48" x14ac:dyDescent="0.25">
      <c r="A1690" s="14"/>
      <c r="B1690" s="145"/>
      <c r="C1690" s="146"/>
      <c r="D1690" s="147"/>
      <c r="E1690" s="147"/>
      <c r="F1690" s="148"/>
      <c r="G1690" s="149"/>
      <c r="H1690" s="150"/>
      <c r="I1690" s="151"/>
      <c r="J1690" s="152"/>
      <c r="K1690" s="14"/>
      <c r="L1690" s="162" t="str">
        <f t="shared" si="405"/>
        <v/>
      </c>
      <c r="M1690" s="163" t="str">
        <f t="shared" si="406"/>
        <v/>
      </c>
      <c r="N1690" s="164" t="str">
        <f t="shared" si="409"/>
        <v/>
      </c>
      <c r="O1690" s="14"/>
      <c r="P1690" s="172" t="str">
        <f>IF(I1690='Intro &amp; Setup'!$AC$49, Schedule!$P$7, "")</f>
        <v/>
      </c>
      <c r="Q1690" s="14"/>
      <c r="S1690" s="12" t="str">
        <f t="shared" si="407"/>
        <v/>
      </c>
      <c r="U1690" s="22">
        <f>IF(I1690='Intro &amp; Setup'!$AC$49, AF1690, 0)</f>
        <v>0</v>
      </c>
      <c r="V1690" s="57" t="str">
        <f t="shared" si="408"/>
        <v/>
      </c>
      <c r="X1690" s="5" t="str">
        <f t="shared" si="414"/>
        <v/>
      </c>
      <c r="Y1690" s="6" t="str">
        <f t="shared" si="414"/>
        <v/>
      </c>
      <c r="Z1690" s="7" t="str">
        <f t="shared" si="414"/>
        <v/>
      </c>
      <c r="AA1690" s="6"/>
      <c r="AB1690" s="32" t="str">
        <f t="shared" ca="1" si="415"/>
        <v/>
      </c>
      <c r="AC1690" s="59" t="str">
        <f t="shared" ca="1" si="415"/>
        <v/>
      </c>
      <c r="AD1690" s="60" t="str">
        <f t="shared" ca="1" si="415"/>
        <v/>
      </c>
      <c r="AE1690" s="59"/>
      <c r="AF1690" s="22" t="str">
        <f>IF(AND(I1690="", J1690=""), "", IF(AND(J1690="", 'Intro &amp; Setup'!$K$42&gt;0), 'Intro &amp; Setup'!$K$42, J1690))</f>
        <v/>
      </c>
      <c r="AO1690" s="37" t="str">
        <f>IF(B1690="", "", IF(COUNTIF($B$9:B1689, B1690)&gt;0, "", B1690))</f>
        <v/>
      </c>
      <c r="AP1690" s="37" t="str">
        <f t="shared" si="410"/>
        <v/>
      </c>
      <c r="AQ1690" s="37">
        <v>1682</v>
      </c>
      <c r="AR1690" s="37" t="str">
        <f t="shared" si="411"/>
        <v/>
      </c>
      <c r="AT1690" s="37" t="str">
        <f t="shared" si="412"/>
        <v/>
      </c>
      <c r="AV1690" s="22" t="str">
        <f t="shared" si="413"/>
        <v/>
      </c>
    </row>
    <row r="1691" spans="1:48" x14ac:dyDescent="0.25">
      <c r="A1691" s="14"/>
      <c r="B1691" s="145"/>
      <c r="C1691" s="146"/>
      <c r="D1691" s="147"/>
      <c r="E1691" s="147"/>
      <c r="F1691" s="148"/>
      <c r="G1691" s="149"/>
      <c r="H1691" s="150"/>
      <c r="I1691" s="151"/>
      <c r="J1691" s="152"/>
      <c r="K1691" s="14"/>
      <c r="L1691" s="162" t="str">
        <f t="shared" si="405"/>
        <v/>
      </c>
      <c r="M1691" s="163" t="str">
        <f t="shared" si="406"/>
        <v/>
      </c>
      <c r="N1691" s="164" t="str">
        <f t="shared" si="409"/>
        <v/>
      </c>
      <c r="O1691" s="14"/>
      <c r="P1691" s="172" t="str">
        <f>IF(I1691='Intro &amp; Setup'!$AC$49, Schedule!$P$7, "")</f>
        <v/>
      </c>
      <c r="Q1691" s="14"/>
      <c r="S1691" s="12" t="str">
        <f t="shared" si="407"/>
        <v/>
      </c>
      <c r="U1691" s="22">
        <f>IF(I1691='Intro &amp; Setup'!$AC$49, AF1691, 0)</f>
        <v>0</v>
      </c>
      <c r="V1691" s="57" t="str">
        <f t="shared" si="408"/>
        <v/>
      </c>
      <c r="X1691" s="5" t="str">
        <f t="shared" si="414"/>
        <v/>
      </c>
      <c r="Y1691" s="6" t="str">
        <f t="shared" si="414"/>
        <v/>
      </c>
      <c r="Z1691" s="7" t="str">
        <f t="shared" si="414"/>
        <v/>
      </c>
      <c r="AA1691" s="6"/>
      <c r="AB1691" s="32" t="str">
        <f t="shared" ca="1" si="415"/>
        <v/>
      </c>
      <c r="AC1691" s="59" t="str">
        <f t="shared" ca="1" si="415"/>
        <v/>
      </c>
      <c r="AD1691" s="60" t="str">
        <f t="shared" ca="1" si="415"/>
        <v/>
      </c>
      <c r="AE1691" s="59"/>
      <c r="AF1691" s="22" t="str">
        <f>IF(AND(I1691="", J1691=""), "", IF(AND(J1691="", 'Intro &amp; Setup'!$K$42&gt;0), 'Intro &amp; Setup'!$K$42, J1691))</f>
        <v/>
      </c>
      <c r="AO1691" s="37" t="str">
        <f>IF(B1691="", "", IF(COUNTIF($B$9:B1690, B1691)&gt;0, "", B1691))</f>
        <v/>
      </c>
      <c r="AP1691" s="37" t="str">
        <f t="shared" si="410"/>
        <v/>
      </c>
      <c r="AQ1691" s="37">
        <v>1683</v>
      </c>
      <c r="AR1691" s="37" t="str">
        <f t="shared" si="411"/>
        <v/>
      </c>
      <c r="AT1691" s="37" t="str">
        <f t="shared" si="412"/>
        <v/>
      </c>
      <c r="AV1691" s="22" t="str">
        <f t="shared" si="413"/>
        <v/>
      </c>
    </row>
    <row r="1692" spans="1:48" x14ac:dyDescent="0.25">
      <c r="A1692" s="14"/>
      <c r="B1692" s="145"/>
      <c r="C1692" s="146"/>
      <c r="D1692" s="147"/>
      <c r="E1692" s="147"/>
      <c r="F1692" s="148"/>
      <c r="G1692" s="149"/>
      <c r="H1692" s="150"/>
      <c r="I1692" s="151"/>
      <c r="J1692" s="152"/>
      <c r="K1692" s="14"/>
      <c r="L1692" s="162" t="str">
        <f t="shared" si="405"/>
        <v/>
      </c>
      <c r="M1692" s="163" t="str">
        <f t="shared" si="406"/>
        <v/>
      </c>
      <c r="N1692" s="164" t="str">
        <f t="shared" si="409"/>
        <v/>
      </c>
      <c r="O1692" s="14"/>
      <c r="P1692" s="172" t="str">
        <f>IF(I1692='Intro &amp; Setup'!$AC$49, Schedule!$P$7, "")</f>
        <v/>
      </c>
      <c r="Q1692" s="14"/>
      <c r="S1692" s="12" t="str">
        <f t="shared" si="407"/>
        <v/>
      </c>
      <c r="U1692" s="22">
        <f>IF(I1692='Intro &amp; Setup'!$AC$49, AF1692, 0)</f>
        <v>0</v>
      </c>
      <c r="V1692" s="57" t="str">
        <f t="shared" si="408"/>
        <v/>
      </c>
      <c r="X1692" s="5" t="str">
        <f t="shared" si="414"/>
        <v/>
      </c>
      <c r="Y1692" s="6" t="str">
        <f t="shared" si="414"/>
        <v/>
      </c>
      <c r="Z1692" s="7" t="str">
        <f t="shared" si="414"/>
        <v/>
      </c>
      <c r="AA1692" s="6"/>
      <c r="AB1692" s="32" t="str">
        <f t="shared" ca="1" si="415"/>
        <v/>
      </c>
      <c r="AC1692" s="59" t="str">
        <f t="shared" ca="1" si="415"/>
        <v/>
      </c>
      <c r="AD1692" s="60" t="str">
        <f t="shared" ca="1" si="415"/>
        <v/>
      </c>
      <c r="AE1692" s="59"/>
      <c r="AF1692" s="22" t="str">
        <f>IF(AND(I1692="", J1692=""), "", IF(AND(J1692="", 'Intro &amp; Setup'!$K$42&gt;0), 'Intro &amp; Setup'!$K$42, J1692))</f>
        <v/>
      </c>
      <c r="AO1692" s="37" t="str">
        <f>IF(B1692="", "", IF(COUNTIF($B$9:B1691, B1692)&gt;0, "", B1692))</f>
        <v/>
      </c>
      <c r="AP1692" s="37" t="str">
        <f t="shared" si="410"/>
        <v/>
      </c>
      <c r="AQ1692" s="37">
        <v>1684</v>
      </c>
      <c r="AR1692" s="37" t="str">
        <f t="shared" si="411"/>
        <v/>
      </c>
      <c r="AT1692" s="37" t="str">
        <f t="shared" si="412"/>
        <v/>
      </c>
      <c r="AV1692" s="22" t="str">
        <f t="shared" si="413"/>
        <v/>
      </c>
    </row>
    <row r="1693" spans="1:48" x14ac:dyDescent="0.25">
      <c r="A1693" s="14"/>
      <c r="B1693" s="145"/>
      <c r="C1693" s="146"/>
      <c r="D1693" s="147"/>
      <c r="E1693" s="147"/>
      <c r="F1693" s="148"/>
      <c r="G1693" s="149"/>
      <c r="H1693" s="150"/>
      <c r="I1693" s="151"/>
      <c r="J1693" s="152"/>
      <c r="K1693" s="14"/>
      <c r="L1693" s="162" t="str">
        <f t="shared" si="405"/>
        <v/>
      </c>
      <c r="M1693" s="163" t="str">
        <f t="shared" si="406"/>
        <v/>
      </c>
      <c r="N1693" s="164" t="str">
        <f t="shared" si="409"/>
        <v/>
      </c>
      <c r="O1693" s="14"/>
      <c r="P1693" s="172" t="str">
        <f>IF(I1693='Intro &amp; Setup'!$AC$49, Schedule!$P$7, "")</f>
        <v/>
      </c>
      <c r="Q1693" s="14"/>
      <c r="S1693" s="12" t="str">
        <f t="shared" si="407"/>
        <v/>
      </c>
      <c r="U1693" s="22">
        <f>IF(I1693='Intro &amp; Setup'!$AC$49, AF1693, 0)</f>
        <v>0</v>
      </c>
      <c r="V1693" s="57" t="str">
        <f t="shared" si="408"/>
        <v/>
      </c>
      <c r="X1693" s="5" t="str">
        <f t="shared" si="414"/>
        <v/>
      </c>
      <c r="Y1693" s="6" t="str">
        <f t="shared" si="414"/>
        <v/>
      </c>
      <c r="Z1693" s="7" t="str">
        <f t="shared" si="414"/>
        <v/>
      </c>
      <c r="AA1693" s="6"/>
      <c r="AB1693" s="32" t="str">
        <f t="shared" ca="1" si="415"/>
        <v/>
      </c>
      <c r="AC1693" s="59" t="str">
        <f t="shared" ca="1" si="415"/>
        <v/>
      </c>
      <c r="AD1693" s="60" t="str">
        <f t="shared" ca="1" si="415"/>
        <v/>
      </c>
      <c r="AE1693" s="59"/>
      <c r="AF1693" s="22" t="str">
        <f>IF(AND(I1693="", J1693=""), "", IF(AND(J1693="", 'Intro &amp; Setup'!$K$42&gt;0), 'Intro &amp; Setup'!$K$42, J1693))</f>
        <v/>
      </c>
      <c r="AO1693" s="37" t="str">
        <f>IF(B1693="", "", IF(COUNTIF($B$9:B1692, B1693)&gt;0, "", B1693))</f>
        <v/>
      </c>
      <c r="AP1693" s="37" t="str">
        <f t="shared" si="410"/>
        <v/>
      </c>
      <c r="AQ1693" s="37">
        <v>1685</v>
      </c>
      <c r="AR1693" s="37" t="str">
        <f t="shared" si="411"/>
        <v/>
      </c>
      <c r="AT1693" s="37" t="str">
        <f t="shared" si="412"/>
        <v/>
      </c>
      <c r="AV1693" s="22" t="str">
        <f t="shared" si="413"/>
        <v/>
      </c>
    </row>
    <row r="1694" spans="1:48" x14ac:dyDescent="0.25">
      <c r="A1694" s="14"/>
      <c r="B1694" s="145"/>
      <c r="C1694" s="146"/>
      <c r="D1694" s="147"/>
      <c r="E1694" s="147"/>
      <c r="F1694" s="148"/>
      <c r="G1694" s="149"/>
      <c r="H1694" s="150"/>
      <c r="I1694" s="151"/>
      <c r="J1694" s="152"/>
      <c r="K1694" s="14"/>
      <c r="L1694" s="162" t="str">
        <f t="shared" si="405"/>
        <v/>
      </c>
      <c r="M1694" s="163" t="str">
        <f t="shared" si="406"/>
        <v/>
      </c>
      <c r="N1694" s="164" t="str">
        <f t="shared" si="409"/>
        <v/>
      </c>
      <c r="O1694" s="14"/>
      <c r="P1694" s="172" t="str">
        <f>IF(I1694='Intro &amp; Setup'!$AC$49, Schedule!$P$7, "")</f>
        <v/>
      </c>
      <c r="Q1694" s="14"/>
      <c r="S1694" s="12" t="str">
        <f t="shared" si="407"/>
        <v/>
      </c>
      <c r="U1694" s="22">
        <f>IF(I1694='Intro &amp; Setup'!$AC$49, AF1694, 0)</f>
        <v>0</v>
      </c>
      <c r="V1694" s="57" t="str">
        <f t="shared" si="408"/>
        <v/>
      </c>
      <c r="X1694" s="5" t="str">
        <f t="shared" si="414"/>
        <v/>
      </c>
      <c r="Y1694" s="6" t="str">
        <f t="shared" si="414"/>
        <v/>
      </c>
      <c r="Z1694" s="7" t="str">
        <f t="shared" si="414"/>
        <v/>
      </c>
      <c r="AA1694" s="6"/>
      <c r="AB1694" s="32" t="str">
        <f t="shared" ca="1" si="415"/>
        <v/>
      </c>
      <c r="AC1694" s="59" t="str">
        <f t="shared" ca="1" si="415"/>
        <v/>
      </c>
      <c r="AD1694" s="60" t="str">
        <f t="shared" ca="1" si="415"/>
        <v/>
      </c>
      <c r="AE1694" s="59"/>
      <c r="AF1694" s="22" t="str">
        <f>IF(AND(I1694="", J1694=""), "", IF(AND(J1694="", 'Intro &amp; Setup'!$K$42&gt;0), 'Intro &amp; Setup'!$K$42, J1694))</f>
        <v/>
      </c>
      <c r="AO1694" s="37" t="str">
        <f>IF(B1694="", "", IF(COUNTIF($B$9:B1693, B1694)&gt;0, "", B1694))</f>
        <v/>
      </c>
      <c r="AP1694" s="37" t="str">
        <f t="shared" si="410"/>
        <v/>
      </c>
      <c r="AQ1694" s="37">
        <v>1686</v>
      </c>
      <c r="AR1694" s="37" t="str">
        <f t="shared" si="411"/>
        <v/>
      </c>
      <c r="AT1694" s="37" t="str">
        <f t="shared" si="412"/>
        <v/>
      </c>
      <c r="AV1694" s="22" t="str">
        <f t="shared" si="413"/>
        <v/>
      </c>
    </row>
    <row r="1695" spans="1:48" x14ac:dyDescent="0.25">
      <c r="A1695" s="14"/>
      <c r="B1695" s="145"/>
      <c r="C1695" s="146"/>
      <c r="D1695" s="147"/>
      <c r="E1695" s="147"/>
      <c r="F1695" s="148"/>
      <c r="G1695" s="149"/>
      <c r="H1695" s="150"/>
      <c r="I1695" s="151"/>
      <c r="J1695" s="152"/>
      <c r="K1695" s="14"/>
      <c r="L1695" s="162" t="str">
        <f t="shared" si="405"/>
        <v/>
      </c>
      <c r="M1695" s="163" t="str">
        <f t="shared" si="406"/>
        <v/>
      </c>
      <c r="N1695" s="164" t="str">
        <f t="shared" si="409"/>
        <v/>
      </c>
      <c r="O1695" s="14"/>
      <c r="P1695" s="172" t="str">
        <f>IF(I1695='Intro &amp; Setup'!$AC$49, Schedule!$P$7, "")</f>
        <v/>
      </c>
      <c r="Q1695" s="14"/>
      <c r="S1695" s="12" t="str">
        <f t="shared" si="407"/>
        <v/>
      </c>
      <c r="U1695" s="22">
        <f>IF(I1695='Intro &amp; Setup'!$AC$49, AF1695, 0)</f>
        <v>0</v>
      </c>
      <c r="V1695" s="57" t="str">
        <f t="shared" si="408"/>
        <v/>
      </c>
      <c r="X1695" s="5" t="str">
        <f t="shared" si="414"/>
        <v/>
      </c>
      <c r="Y1695" s="6" t="str">
        <f t="shared" si="414"/>
        <v/>
      </c>
      <c r="Z1695" s="7" t="str">
        <f t="shared" si="414"/>
        <v/>
      </c>
      <c r="AA1695" s="6"/>
      <c r="AB1695" s="32" t="str">
        <f t="shared" ca="1" si="415"/>
        <v/>
      </c>
      <c r="AC1695" s="59" t="str">
        <f t="shared" ca="1" si="415"/>
        <v/>
      </c>
      <c r="AD1695" s="60" t="str">
        <f t="shared" ca="1" si="415"/>
        <v/>
      </c>
      <c r="AE1695" s="59"/>
      <c r="AF1695" s="22" t="str">
        <f>IF(AND(I1695="", J1695=""), "", IF(AND(J1695="", 'Intro &amp; Setup'!$K$42&gt;0), 'Intro &amp; Setup'!$K$42, J1695))</f>
        <v/>
      </c>
      <c r="AO1695" s="37" t="str">
        <f>IF(B1695="", "", IF(COUNTIF($B$9:B1694, B1695)&gt;0, "", B1695))</f>
        <v/>
      </c>
      <c r="AP1695" s="37" t="str">
        <f t="shared" si="410"/>
        <v/>
      </c>
      <c r="AQ1695" s="37">
        <v>1687</v>
      </c>
      <c r="AR1695" s="37" t="str">
        <f t="shared" si="411"/>
        <v/>
      </c>
      <c r="AT1695" s="37" t="str">
        <f t="shared" si="412"/>
        <v/>
      </c>
      <c r="AV1695" s="22" t="str">
        <f t="shared" si="413"/>
        <v/>
      </c>
    </row>
    <row r="1696" spans="1:48" x14ac:dyDescent="0.25">
      <c r="A1696" s="14"/>
      <c r="B1696" s="145"/>
      <c r="C1696" s="146"/>
      <c r="D1696" s="147"/>
      <c r="E1696" s="147"/>
      <c r="F1696" s="148"/>
      <c r="G1696" s="149"/>
      <c r="H1696" s="150"/>
      <c r="I1696" s="151"/>
      <c r="J1696" s="152"/>
      <c r="K1696" s="14"/>
      <c r="L1696" s="162" t="str">
        <f t="shared" si="405"/>
        <v/>
      </c>
      <c r="M1696" s="163" t="str">
        <f t="shared" si="406"/>
        <v/>
      </c>
      <c r="N1696" s="164" t="str">
        <f t="shared" si="409"/>
        <v/>
      </c>
      <c r="O1696" s="14"/>
      <c r="P1696" s="172" t="str">
        <f>IF(I1696='Intro &amp; Setup'!$AC$49, Schedule!$P$7, "")</f>
        <v/>
      </c>
      <c r="Q1696" s="14"/>
      <c r="S1696" s="12" t="str">
        <f t="shared" si="407"/>
        <v/>
      </c>
      <c r="U1696" s="22">
        <f>IF(I1696='Intro &amp; Setup'!$AC$49, AF1696, 0)</f>
        <v>0</v>
      </c>
      <c r="V1696" s="57" t="str">
        <f t="shared" si="408"/>
        <v/>
      </c>
      <c r="X1696" s="5" t="str">
        <f t="shared" si="414"/>
        <v/>
      </c>
      <c r="Y1696" s="6" t="str">
        <f t="shared" si="414"/>
        <v/>
      </c>
      <c r="Z1696" s="7" t="str">
        <f t="shared" si="414"/>
        <v/>
      </c>
      <c r="AA1696" s="6"/>
      <c r="AB1696" s="32" t="str">
        <f t="shared" ca="1" si="415"/>
        <v/>
      </c>
      <c r="AC1696" s="59" t="str">
        <f t="shared" ca="1" si="415"/>
        <v/>
      </c>
      <c r="AD1696" s="60" t="str">
        <f t="shared" ca="1" si="415"/>
        <v/>
      </c>
      <c r="AE1696" s="59"/>
      <c r="AF1696" s="22" t="str">
        <f>IF(AND(I1696="", J1696=""), "", IF(AND(J1696="", 'Intro &amp; Setup'!$K$42&gt;0), 'Intro &amp; Setup'!$K$42, J1696))</f>
        <v/>
      </c>
      <c r="AO1696" s="37" t="str">
        <f>IF(B1696="", "", IF(COUNTIF($B$9:B1695, B1696)&gt;0, "", B1696))</f>
        <v/>
      </c>
      <c r="AP1696" s="37" t="str">
        <f t="shared" si="410"/>
        <v/>
      </c>
      <c r="AQ1696" s="37">
        <v>1688</v>
      </c>
      <c r="AR1696" s="37" t="str">
        <f t="shared" si="411"/>
        <v/>
      </c>
      <c r="AT1696" s="37" t="str">
        <f t="shared" si="412"/>
        <v/>
      </c>
      <c r="AV1696" s="22" t="str">
        <f t="shared" si="413"/>
        <v/>
      </c>
    </row>
    <row r="1697" spans="1:48" x14ac:dyDescent="0.25">
      <c r="A1697" s="14"/>
      <c r="B1697" s="145"/>
      <c r="C1697" s="146"/>
      <c r="D1697" s="147"/>
      <c r="E1697" s="147"/>
      <c r="F1697" s="148"/>
      <c r="G1697" s="149"/>
      <c r="H1697" s="150"/>
      <c r="I1697" s="151"/>
      <c r="J1697" s="152"/>
      <c r="K1697" s="14"/>
      <c r="L1697" s="162" t="str">
        <f t="shared" si="405"/>
        <v/>
      </c>
      <c r="M1697" s="163" t="str">
        <f t="shared" si="406"/>
        <v/>
      </c>
      <c r="N1697" s="164" t="str">
        <f t="shared" si="409"/>
        <v/>
      </c>
      <c r="O1697" s="14"/>
      <c r="P1697" s="172" t="str">
        <f>IF(I1697='Intro &amp; Setup'!$AC$49, Schedule!$P$7, "")</f>
        <v/>
      </c>
      <c r="Q1697" s="14"/>
      <c r="S1697" s="12" t="str">
        <f t="shared" si="407"/>
        <v/>
      </c>
      <c r="U1697" s="22">
        <f>IF(I1697='Intro &amp; Setup'!$AC$49, AF1697, 0)</f>
        <v>0</v>
      </c>
      <c r="V1697" s="57" t="str">
        <f t="shared" si="408"/>
        <v/>
      </c>
      <c r="X1697" s="5" t="str">
        <f t="shared" si="414"/>
        <v/>
      </c>
      <c r="Y1697" s="6" t="str">
        <f t="shared" si="414"/>
        <v/>
      </c>
      <c r="Z1697" s="7" t="str">
        <f t="shared" si="414"/>
        <v/>
      </c>
      <c r="AA1697" s="6"/>
      <c r="AB1697" s="32" t="str">
        <f t="shared" ca="1" si="415"/>
        <v/>
      </c>
      <c r="AC1697" s="59" t="str">
        <f t="shared" ca="1" si="415"/>
        <v/>
      </c>
      <c r="AD1697" s="60" t="str">
        <f t="shared" ca="1" si="415"/>
        <v/>
      </c>
      <c r="AE1697" s="59"/>
      <c r="AF1697" s="22" t="str">
        <f>IF(AND(I1697="", J1697=""), "", IF(AND(J1697="", 'Intro &amp; Setup'!$K$42&gt;0), 'Intro &amp; Setup'!$K$42, J1697))</f>
        <v/>
      </c>
      <c r="AO1697" s="37" t="str">
        <f>IF(B1697="", "", IF(COUNTIF($B$9:B1696, B1697)&gt;0, "", B1697))</f>
        <v/>
      </c>
      <c r="AP1697" s="37" t="str">
        <f t="shared" si="410"/>
        <v/>
      </c>
      <c r="AQ1697" s="37">
        <v>1689</v>
      </c>
      <c r="AR1697" s="37" t="str">
        <f t="shared" si="411"/>
        <v/>
      </c>
      <c r="AT1697" s="37" t="str">
        <f t="shared" si="412"/>
        <v/>
      </c>
      <c r="AV1697" s="22" t="str">
        <f t="shared" si="413"/>
        <v/>
      </c>
    </row>
    <row r="1698" spans="1:48" x14ac:dyDescent="0.25">
      <c r="A1698" s="14"/>
      <c r="B1698" s="145"/>
      <c r="C1698" s="146"/>
      <c r="D1698" s="147"/>
      <c r="E1698" s="147"/>
      <c r="F1698" s="148"/>
      <c r="G1698" s="149"/>
      <c r="H1698" s="150"/>
      <c r="I1698" s="151"/>
      <c r="J1698" s="152"/>
      <c r="K1698" s="14"/>
      <c r="L1698" s="162" t="str">
        <f t="shared" si="405"/>
        <v/>
      </c>
      <c r="M1698" s="163" t="str">
        <f t="shared" si="406"/>
        <v/>
      </c>
      <c r="N1698" s="164" t="str">
        <f t="shared" si="409"/>
        <v/>
      </c>
      <c r="O1698" s="14"/>
      <c r="P1698" s="172" t="str">
        <f>IF(I1698='Intro &amp; Setup'!$AC$49, Schedule!$P$7, "")</f>
        <v/>
      </c>
      <c r="Q1698" s="14"/>
      <c r="S1698" s="12" t="str">
        <f t="shared" si="407"/>
        <v/>
      </c>
      <c r="U1698" s="22">
        <f>IF(I1698='Intro &amp; Setup'!$AC$49, AF1698, 0)</f>
        <v>0</v>
      </c>
      <c r="V1698" s="57" t="str">
        <f t="shared" si="408"/>
        <v/>
      </c>
      <c r="X1698" s="5" t="str">
        <f t="shared" si="414"/>
        <v/>
      </c>
      <c r="Y1698" s="6" t="str">
        <f t="shared" si="414"/>
        <v/>
      </c>
      <c r="Z1698" s="7" t="str">
        <f t="shared" si="414"/>
        <v/>
      </c>
      <c r="AA1698" s="6"/>
      <c r="AB1698" s="32" t="str">
        <f t="shared" ca="1" si="415"/>
        <v/>
      </c>
      <c r="AC1698" s="59" t="str">
        <f t="shared" ca="1" si="415"/>
        <v/>
      </c>
      <c r="AD1698" s="60" t="str">
        <f t="shared" ca="1" si="415"/>
        <v/>
      </c>
      <c r="AE1698" s="59"/>
      <c r="AF1698" s="22" t="str">
        <f>IF(AND(I1698="", J1698=""), "", IF(AND(J1698="", 'Intro &amp; Setup'!$K$42&gt;0), 'Intro &amp; Setup'!$K$42, J1698))</f>
        <v/>
      </c>
      <c r="AO1698" s="37" t="str">
        <f>IF(B1698="", "", IF(COUNTIF($B$9:B1697, B1698)&gt;0, "", B1698))</f>
        <v/>
      </c>
      <c r="AP1698" s="37" t="str">
        <f t="shared" si="410"/>
        <v/>
      </c>
      <c r="AQ1698" s="37">
        <v>1690</v>
      </c>
      <c r="AR1698" s="37" t="str">
        <f t="shared" si="411"/>
        <v/>
      </c>
      <c r="AT1698" s="37" t="str">
        <f t="shared" si="412"/>
        <v/>
      </c>
      <c r="AV1698" s="22" t="str">
        <f t="shared" si="413"/>
        <v/>
      </c>
    </row>
    <row r="1699" spans="1:48" x14ac:dyDescent="0.25">
      <c r="A1699" s="14"/>
      <c r="B1699" s="145"/>
      <c r="C1699" s="146"/>
      <c r="D1699" s="147"/>
      <c r="E1699" s="147"/>
      <c r="F1699" s="148"/>
      <c r="G1699" s="149"/>
      <c r="H1699" s="150"/>
      <c r="I1699" s="151"/>
      <c r="J1699" s="152"/>
      <c r="K1699" s="14"/>
      <c r="L1699" s="162" t="str">
        <f t="shared" si="405"/>
        <v/>
      </c>
      <c r="M1699" s="163" t="str">
        <f t="shared" si="406"/>
        <v/>
      </c>
      <c r="N1699" s="164" t="str">
        <f t="shared" si="409"/>
        <v/>
      </c>
      <c r="O1699" s="14"/>
      <c r="P1699" s="172" t="str">
        <f>IF(I1699='Intro &amp; Setup'!$AC$49, Schedule!$P$7, "")</f>
        <v/>
      </c>
      <c r="Q1699" s="14"/>
      <c r="S1699" s="12" t="str">
        <f t="shared" si="407"/>
        <v/>
      </c>
      <c r="U1699" s="22">
        <f>IF(I1699='Intro &amp; Setup'!$AC$49, AF1699, 0)</f>
        <v>0</v>
      </c>
      <c r="V1699" s="57" t="str">
        <f t="shared" si="408"/>
        <v/>
      </c>
      <c r="X1699" s="5" t="str">
        <f t="shared" si="414"/>
        <v/>
      </c>
      <c r="Y1699" s="6" t="str">
        <f t="shared" si="414"/>
        <v/>
      </c>
      <c r="Z1699" s="7" t="str">
        <f t="shared" si="414"/>
        <v/>
      </c>
      <c r="AA1699" s="6"/>
      <c r="AB1699" s="32" t="str">
        <f t="shared" ca="1" si="415"/>
        <v/>
      </c>
      <c r="AC1699" s="59" t="str">
        <f t="shared" ca="1" si="415"/>
        <v/>
      </c>
      <c r="AD1699" s="60" t="str">
        <f t="shared" ca="1" si="415"/>
        <v/>
      </c>
      <c r="AE1699" s="59"/>
      <c r="AF1699" s="22" t="str">
        <f>IF(AND(I1699="", J1699=""), "", IF(AND(J1699="", 'Intro &amp; Setup'!$K$42&gt;0), 'Intro &amp; Setup'!$K$42, J1699))</f>
        <v/>
      </c>
      <c r="AO1699" s="37" t="str">
        <f>IF(B1699="", "", IF(COUNTIF($B$9:B1698, B1699)&gt;0, "", B1699))</f>
        <v/>
      </c>
      <c r="AP1699" s="37" t="str">
        <f t="shared" si="410"/>
        <v/>
      </c>
      <c r="AQ1699" s="37">
        <v>1691</v>
      </c>
      <c r="AR1699" s="37" t="str">
        <f t="shared" si="411"/>
        <v/>
      </c>
      <c r="AT1699" s="37" t="str">
        <f t="shared" si="412"/>
        <v/>
      </c>
      <c r="AV1699" s="22" t="str">
        <f t="shared" si="413"/>
        <v/>
      </c>
    </row>
    <row r="1700" spans="1:48" x14ac:dyDescent="0.25">
      <c r="A1700" s="14"/>
      <c r="B1700" s="145"/>
      <c r="C1700" s="146"/>
      <c r="D1700" s="147"/>
      <c r="E1700" s="147"/>
      <c r="F1700" s="148"/>
      <c r="G1700" s="149"/>
      <c r="H1700" s="150"/>
      <c r="I1700" s="151"/>
      <c r="J1700" s="152"/>
      <c r="K1700" s="14"/>
      <c r="L1700" s="162" t="str">
        <f t="shared" si="405"/>
        <v/>
      </c>
      <c r="M1700" s="163" t="str">
        <f t="shared" si="406"/>
        <v/>
      </c>
      <c r="N1700" s="164" t="str">
        <f t="shared" si="409"/>
        <v/>
      </c>
      <c r="O1700" s="14"/>
      <c r="P1700" s="172" t="str">
        <f>IF(I1700='Intro &amp; Setup'!$AC$49, Schedule!$P$7, "")</f>
        <v/>
      </c>
      <c r="Q1700" s="14"/>
      <c r="S1700" s="12" t="str">
        <f t="shared" si="407"/>
        <v/>
      </c>
      <c r="U1700" s="22">
        <f>IF(I1700='Intro &amp; Setup'!$AC$49, AF1700, 0)</f>
        <v>0</v>
      </c>
      <c r="V1700" s="57" t="str">
        <f t="shared" si="408"/>
        <v/>
      </c>
      <c r="X1700" s="5" t="str">
        <f t="shared" si="414"/>
        <v/>
      </c>
      <c r="Y1700" s="6" t="str">
        <f t="shared" si="414"/>
        <v/>
      </c>
      <c r="Z1700" s="7" t="str">
        <f t="shared" si="414"/>
        <v/>
      </c>
      <c r="AA1700" s="6"/>
      <c r="AB1700" s="32" t="str">
        <f t="shared" ca="1" si="415"/>
        <v/>
      </c>
      <c r="AC1700" s="59" t="str">
        <f t="shared" ca="1" si="415"/>
        <v/>
      </c>
      <c r="AD1700" s="60" t="str">
        <f t="shared" ca="1" si="415"/>
        <v/>
      </c>
      <c r="AE1700" s="59"/>
      <c r="AF1700" s="22" t="str">
        <f>IF(AND(I1700="", J1700=""), "", IF(AND(J1700="", 'Intro &amp; Setup'!$K$42&gt;0), 'Intro &amp; Setup'!$K$42, J1700))</f>
        <v/>
      </c>
      <c r="AO1700" s="37" t="str">
        <f>IF(B1700="", "", IF(COUNTIF($B$9:B1699, B1700)&gt;0, "", B1700))</f>
        <v/>
      </c>
      <c r="AP1700" s="37" t="str">
        <f t="shared" si="410"/>
        <v/>
      </c>
      <c r="AQ1700" s="37">
        <v>1692</v>
      </c>
      <c r="AR1700" s="37" t="str">
        <f t="shared" si="411"/>
        <v/>
      </c>
      <c r="AT1700" s="37" t="str">
        <f t="shared" si="412"/>
        <v/>
      </c>
      <c r="AV1700" s="22" t="str">
        <f t="shared" si="413"/>
        <v/>
      </c>
    </row>
    <row r="1701" spans="1:48" x14ac:dyDescent="0.25">
      <c r="A1701" s="14"/>
      <c r="B1701" s="145"/>
      <c r="C1701" s="146"/>
      <c r="D1701" s="147"/>
      <c r="E1701" s="147"/>
      <c r="F1701" s="148"/>
      <c r="G1701" s="149"/>
      <c r="H1701" s="150"/>
      <c r="I1701" s="151"/>
      <c r="J1701" s="152"/>
      <c r="K1701" s="14"/>
      <c r="L1701" s="162" t="str">
        <f t="shared" si="405"/>
        <v/>
      </c>
      <c r="M1701" s="163" t="str">
        <f t="shared" si="406"/>
        <v/>
      </c>
      <c r="N1701" s="164" t="str">
        <f t="shared" si="409"/>
        <v/>
      </c>
      <c r="O1701" s="14"/>
      <c r="P1701" s="172" t="str">
        <f>IF(I1701='Intro &amp; Setup'!$AC$49, Schedule!$P$7, "")</f>
        <v/>
      </c>
      <c r="Q1701" s="14"/>
      <c r="S1701" s="12" t="str">
        <f t="shared" si="407"/>
        <v/>
      </c>
      <c r="U1701" s="22">
        <f>IF(I1701='Intro &amp; Setup'!$AC$49, AF1701, 0)</f>
        <v>0</v>
      </c>
      <c r="V1701" s="57" t="str">
        <f t="shared" si="408"/>
        <v/>
      </c>
      <c r="X1701" s="5" t="str">
        <f t="shared" si="414"/>
        <v/>
      </c>
      <c r="Y1701" s="6" t="str">
        <f t="shared" si="414"/>
        <v/>
      </c>
      <c r="Z1701" s="7" t="str">
        <f t="shared" si="414"/>
        <v/>
      </c>
      <c r="AA1701" s="6"/>
      <c r="AB1701" s="32" t="str">
        <f t="shared" ca="1" si="415"/>
        <v/>
      </c>
      <c r="AC1701" s="59" t="str">
        <f t="shared" ca="1" si="415"/>
        <v/>
      </c>
      <c r="AD1701" s="60" t="str">
        <f t="shared" ca="1" si="415"/>
        <v/>
      </c>
      <c r="AE1701" s="59"/>
      <c r="AF1701" s="22" t="str">
        <f>IF(AND(I1701="", J1701=""), "", IF(AND(J1701="", 'Intro &amp; Setup'!$K$42&gt;0), 'Intro &amp; Setup'!$K$42, J1701))</f>
        <v/>
      </c>
      <c r="AO1701" s="37" t="str">
        <f>IF(B1701="", "", IF(COUNTIF($B$9:B1700, B1701)&gt;0, "", B1701))</f>
        <v/>
      </c>
      <c r="AP1701" s="37" t="str">
        <f t="shared" si="410"/>
        <v/>
      </c>
      <c r="AQ1701" s="37">
        <v>1693</v>
      </c>
      <c r="AR1701" s="37" t="str">
        <f t="shared" si="411"/>
        <v/>
      </c>
      <c r="AT1701" s="37" t="str">
        <f t="shared" si="412"/>
        <v/>
      </c>
      <c r="AV1701" s="22" t="str">
        <f t="shared" si="413"/>
        <v/>
      </c>
    </row>
    <row r="1702" spans="1:48" x14ac:dyDescent="0.25">
      <c r="A1702" s="14"/>
      <c r="B1702" s="145"/>
      <c r="C1702" s="146"/>
      <c r="D1702" s="147"/>
      <c r="E1702" s="147"/>
      <c r="F1702" s="148"/>
      <c r="G1702" s="149"/>
      <c r="H1702" s="150"/>
      <c r="I1702" s="151"/>
      <c r="J1702" s="152"/>
      <c r="K1702" s="14"/>
      <c r="L1702" s="162" t="str">
        <f t="shared" si="405"/>
        <v/>
      </c>
      <c r="M1702" s="163" t="str">
        <f t="shared" si="406"/>
        <v/>
      </c>
      <c r="N1702" s="164" t="str">
        <f t="shared" si="409"/>
        <v/>
      </c>
      <c r="O1702" s="14"/>
      <c r="P1702" s="172" t="str">
        <f>IF(I1702='Intro &amp; Setup'!$AC$49, Schedule!$P$7, "")</f>
        <v/>
      </c>
      <c r="Q1702" s="14"/>
      <c r="S1702" s="12" t="str">
        <f t="shared" si="407"/>
        <v/>
      </c>
      <c r="U1702" s="22">
        <f>IF(I1702='Intro &amp; Setup'!$AC$49, AF1702, 0)</f>
        <v>0</v>
      </c>
      <c r="V1702" s="57" t="str">
        <f t="shared" si="408"/>
        <v/>
      </c>
      <c r="X1702" s="5" t="str">
        <f t="shared" si="414"/>
        <v/>
      </c>
      <c r="Y1702" s="6" t="str">
        <f t="shared" si="414"/>
        <v/>
      </c>
      <c r="Z1702" s="7" t="str">
        <f t="shared" si="414"/>
        <v/>
      </c>
      <c r="AA1702" s="6"/>
      <c r="AB1702" s="32" t="str">
        <f t="shared" ca="1" si="415"/>
        <v/>
      </c>
      <c r="AC1702" s="59" t="str">
        <f t="shared" ca="1" si="415"/>
        <v/>
      </c>
      <c r="AD1702" s="60" t="str">
        <f t="shared" ca="1" si="415"/>
        <v/>
      </c>
      <c r="AE1702" s="59"/>
      <c r="AF1702" s="22" t="str">
        <f>IF(AND(I1702="", J1702=""), "", IF(AND(J1702="", 'Intro &amp; Setup'!$K$42&gt;0), 'Intro &amp; Setup'!$K$42, J1702))</f>
        <v/>
      </c>
      <c r="AO1702" s="37" t="str">
        <f>IF(B1702="", "", IF(COUNTIF($B$9:B1701, B1702)&gt;0, "", B1702))</f>
        <v/>
      </c>
      <c r="AP1702" s="37" t="str">
        <f t="shared" si="410"/>
        <v/>
      </c>
      <c r="AQ1702" s="37">
        <v>1694</v>
      </c>
      <c r="AR1702" s="37" t="str">
        <f t="shared" si="411"/>
        <v/>
      </c>
      <c r="AT1702" s="37" t="str">
        <f t="shared" si="412"/>
        <v/>
      </c>
      <c r="AV1702" s="22" t="str">
        <f t="shared" si="413"/>
        <v/>
      </c>
    </row>
    <row r="1703" spans="1:48" x14ac:dyDescent="0.25">
      <c r="A1703" s="14"/>
      <c r="B1703" s="145"/>
      <c r="C1703" s="146"/>
      <c r="D1703" s="147"/>
      <c r="E1703" s="147"/>
      <c r="F1703" s="148"/>
      <c r="G1703" s="149"/>
      <c r="H1703" s="150"/>
      <c r="I1703" s="151"/>
      <c r="J1703" s="152"/>
      <c r="K1703" s="14"/>
      <c r="L1703" s="162" t="str">
        <f t="shared" si="405"/>
        <v/>
      </c>
      <c r="M1703" s="163" t="str">
        <f t="shared" si="406"/>
        <v/>
      </c>
      <c r="N1703" s="164" t="str">
        <f t="shared" si="409"/>
        <v/>
      </c>
      <c r="O1703" s="14"/>
      <c r="P1703" s="172" t="str">
        <f>IF(I1703='Intro &amp; Setup'!$AC$49, Schedule!$P$7, "")</f>
        <v/>
      </c>
      <c r="Q1703" s="14"/>
      <c r="S1703" s="12" t="str">
        <f t="shared" si="407"/>
        <v/>
      </c>
      <c r="U1703" s="22">
        <f>IF(I1703='Intro &amp; Setup'!$AC$49, AF1703, 0)</f>
        <v>0</v>
      </c>
      <c r="V1703" s="57" t="str">
        <f t="shared" si="408"/>
        <v/>
      </c>
      <c r="X1703" s="5" t="str">
        <f t="shared" si="414"/>
        <v/>
      </c>
      <c r="Y1703" s="6" t="str">
        <f t="shared" si="414"/>
        <v/>
      </c>
      <c r="Z1703" s="7" t="str">
        <f t="shared" si="414"/>
        <v/>
      </c>
      <c r="AA1703" s="6"/>
      <c r="AB1703" s="32" t="str">
        <f t="shared" ca="1" si="415"/>
        <v/>
      </c>
      <c r="AC1703" s="59" t="str">
        <f t="shared" ca="1" si="415"/>
        <v/>
      </c>
      <c r="AD1703" s="60" t="str">
        <f t="shared" ca="1" si="415"/>
        <v/>
      </c>
      <c r="AE1703" s="59"/>
      <c r="AF1703" s="22" t="str">
        <f>IF(AND(I1703="", J1703=""), "", IF(AND(J1703="", 'Intro &amp; Setup'!$K$42&gt;0), 'Intro &amp; Setup'!$K$42, J1703))</f>
        <v/>
      </c>
      <c r="AO1703" s="37" t="str">
        <f>IF(B1703="", "", IF(COUNTIF($B$9:B1702, B1703)&gt;0, "", B1703))</f>
        <v/>
      </c>
      <c r="AP1703" s="37" t="str">
        <f t="shared" si="410"/>
        <v/>
      </c>
      <c r="AQ1703" s="37">
        <v>1695</v>
      </c>
      <c r="AR1703" s="37" t="str">
        <f t="shared" si="411"/>
        <v/>
      </c>
      <c r="AT1703" s="37" t="str">
        <f t="shared" si="412"/>
        <v/>
      </c>
      <c r="AV1703" s="22" t="str">
        <f t="shared" si="413"/>
        <v/>
      </c>
    </row>
    <row r="1704" spans="1:48" x14ac:dyDescent="0.25">
      <c r="A1704" s="14"/>
      <c r="B1704" s="145"/>
      <c r="C1704" s="146"/>
      <c r="D1704" s="147"/>
      <c r="E1704" s="147"/>
      <c r="F1704" s="148"/>
      <c r="G1704" s="149"/>
      <c r="H1704" s="150"/>
      <c r="I1704" s="151"/>
      <c r="J1704" s="152"/>
      <c r="K1704" s="14"/>
      <c r="L1704" s="162" t="str">
        <f t="shared" si="405"/>
        <v/>
      </c>
      <c r="M1704" s="163" t="str">
        <f t="shared" si="406"/>
        <v/>
      </c>
      <c r="N1704" s="164" t="str">
        <f t="shared" si="409"/>
        <v/>
      </c>
      <c r="O1704" s="14"/>
      <c r="P1704" s="172" t="str">
        <f>IF(I1704='Intro &amp; Setup'!$AC$49, Schedule!$P$7, "")</f>
        <v/>
      </c>
      <c r="Q1704" s="14"/>
      <c r="S1704" s="12" t="str">
        <f t="shared" si="407"/>
        <v/>
      </c>
      <c r="U1704" s="22">
        <f>IF(I1704='Intro &amp; Setup'!$AC$49, AF1704, 0)</f>
        <v>0</v>
      </c>
      <c r="V1704" s="57" t="str">
        <f t="shared" si="408"/>
        <v/>
      </c>
      <c r="X1704" s="5" t="str">
        <f t="shared" si="414"/>
        <v/>
      </c>
      <c r="Y1704" s="6" t="str">
        <f t="shared" si="414"/>
        <v/>
      </c>
      <c r="Z1704" s="7" t="str">
        <f t="shared" si="414"/>
        <v/>
      </c>
      <c r="AA1704" s="6"/>
      <c r="AB1704" s="32" t="str">
        <f t="shared" ca="1" si="415"/>
        <v/>
      </c>
      <c r="AC1704" s="59" t="str">
        <f t="shared" ca="1" si="415"/>
        <v/>
      </c>
      <c r="AD1704" s="60" t="str">
        <f t="shared" ca="1" si="415"/>
        <v/>
      </c>
      <c r="AE1704" s="59"/>
      <c r="AF1704" s="22" t="str">
        <f>IF(AND(I1704="", J1704=""), "", IF(AND(J1704="", 'Intro &amp; Setup'!$K$42&gt;0), 'Intro &amp; Setup'!$K$42, J1704))</f>
        <v/>
      </c>
      <c r="AO1704" s="37" t="str">
        <f>IF(B1704="", "", IF(COUNTIF($B$9:B1703, B1704)&gt;0, "", B1704))</f>
        <v/>
      </c>
      <c r="AP1704" s="37" t="str">
        <f t="shared" si="410"/>
        <v/>
      </c>
      <c r="AQ1704" s="37">
        <v>1696</v>
      </c>
      <c r="AR1704" s="37" t="str">
        <f t="shared" si="411"/>
        <v/>
      </c>
      <c r="AT1704" s="37" t="str">
        <f t="shared" si="412"/>
        <v/>
      </c>
      <c r="AV1704" s="22" t="str">
        <f t="shared" si="413"/>
        <v/>
      </c>
    </row>
    <row r="1705" spans="1:48" x14ac:dyDescent="0.25">
      <c r="A1705" s="14"/>
      <c r="B1705" s="145"/>
      <c r="C1705" s="146"/>
      <c r="D1705" s="147"/>
      <c r="E1705" s="147"/>
      <c r="F1705" s="148"/>
      <c r="G1705" s="149"/>
      <c r="H1705" s="150"/>
      <c r="I1705" s="151"/>
      <c r="J1705" s="152"/>
      <c r="K1705" s="14"/>
      <c r="L1705" s="162" t="str">
        <f t="shared" si="405"/>
        <v/>
      </c>
      <c r="M1705" s="163" t="str">
        <f t="shared" si="406"/>
        <v/>
      </c>
      <c r="N1705" s="164" t="str">
        <f t="shared" si="409"/>
        <v/>
      </c>
      <c r="O1705" s="14"/>
      <c r="P1705" s="172" t="str">
        <f>IF(I1705='Intro &amp; Setup'!$AC$49, Schedule!$P$7, "")</f>
        <v/>
      </c>
      <c r="Q1705" s="14"/>
      <c r="S1705" s="12" t="str">
        <f t="shared" si="407"/>
        <v/>
      </c>
      <c r="U1705" s="22">
        <f>IF(I1705='Intro &amp; Setup'!$AC$49, AF1705, 0)</f>
        <v>0</v>
      </c>
      <c r="V1705" s="57" t="str">
        <f t="shared" si="408"/>
        <v/>
      </c>
      <c r="X1705" s="5" t="str">
        <f t="shared" si="414"/>
        <v/>
      </c>
      <c r="Y1705" s="6" t="str">
        <f t="shared" si="414"/>
        <v/>
      </c>
      <c r="Z1705" s="7" t="str">
        <f t="shared" si="414"/>
        <v/>
      </c>
      <c r="AA1705" s="6"/>
      <c r="AB1705" s="32" t="str">
        <f t="shared" ca="1" si="415"/>
        <v/>
      </c>
      <c r="AC1705" s="59" t="str">
        <f t="shared" ca="1" si="415"/>
        <v/>
      </c>
      <c r="AD1705" s="60" t="str">
        <f t="shared" ca="1" si="415"/>
        <v/>
      </c>
      <c r="AE1705" s="59"/>
      <c r="AF1705" s="22" t="str">
        <f>IF(AND(I1705="", J1705=""), "", IF(AND(J1705="", 'Intro &amp; Setup'!$K$42&gt;0), 'Intro &amp; Setup'!$K$42, J1705))</f>
        <v/>
      </c>
      <c r="AO1705" s="37" t="str">
        <f>IF(B1705="", "", IF(COUNTIF($B$9:B1704, B1705)&gt;0, "", B1705))</f>
        <v/>
      </c>
      <c r="AP1705" s="37" t="str">
        <f t="shared" si="410"/>
        <v/>
      </c>
      <c r="AQ1705" s="37">
        <v>1697</v>
      </c>
      <c r="AR1705" s="37" t="str">
        <f t="shared" si="411"/>
        <v/>
      </c>
      <c r="AT1705" s="37" t="str">
        <f t="shared" si="412"/>
        <v/>
      </c>
      <c r="AV1705" s="22" t="str">
        <f t="shared" si="413"/>
        <v/>
      </c>
    </row>
    <row r="1706" spans="1:48" x14ac:dyDescent="0.25">
      <c r="A1706" s="14"/>
      <c r="B1706" s="145"/>
      <c r="C1706" s="146"/>
      <c r="D1706" s="147"/>
      <c r="E1706" s="147"/>
      <c r="F1706" s="148"/>
      <c r="G1706" s="149"/>
      <c r="H1706" s="150"/>
      <c r="I1706" s="151"/>
      <c r="J1706" s="152"/>
      <c r="K1706" s="14"/>
      <c r="L1706" s="162" t="str">
        <f t="shared" si="405"/>
        <v/>
      </c>
      <c r="M1706" s="163" t="str">
        <f t="shared" si="406"/>
        <v/>
      </c>
      <c r="N1706" s="164" t="str">
        <f t="shared" si="409"/>
        <v/>
      </c>
      <c r="O1706" s="14"/>
      <c r="P1706" s="172" t="str">
        <f>IF(I1706='Intro &amp; Setup'!$AC$49, Schedule!$P$7, "")</f>
        <v/>
      </c>
      <c r="Q1706" s="14"/>
      <c r="S1706" s="12" t="str">
        <f t="shared" si="407"/>
        <v/>
      </c>
      <c r="U1706" s="22">
        <f>IF(I1706='Intro &amp; Setup'!$AC$49, AF1706, 0)</f>
        <v>0</v>
      </c>
      <c r="V1706" s="57" t="str">
        <f t="shared" si="408"/>
        <v/>
      </c>
      <c r="X1706" s="5" t="str">
        <f t="shared" si="414"/>
        <v/>
      </c>
      <c r="Y1706" s="6" t="str">
        <f t="shared" si="414"/>
        <v/>
      </c>
      <c r="Z1706" s="7" t="str">
        <f t="shared" si="414"/>
        <v/>
      </c>
      <c r="AA1706" s="6"/>
      <c r="AB1706" s="32" t="str">
        <f t="shared" ca="1" si="415"/>
        <v/>
      </c>
      <c r="AC1706" s="59" t="str">
        <f t="shared" ca="1" si="415"/>
        <v/>
      </c>
      <c r="AD1706" s="60" t="str">
        <f t="shared" ca="1" si="415"/>
        <v/>
      </c>
      <c r="AE1706" s="59"/>
      <c r="AF1706" s="22" t="str">
        <f>IF(AND(I1706="", J1706=""), "", IF(AND(J1706="", 'Intro &amp; Setup'!$K$42&gt;0), 'Intro &amp; Setup'!$K$42, J1706))</f>
        <v/>
      </c>
      <c r="AO1706" s="37" t="str">
        <f>IF(B1706="", "", IF(COUNTIF($B$9:B1705, B1706)&gt;0, "", B1706))</f>
        <v/>
      </c>
      <c r="AP1706" s="37" t="str">
        <f t="shared" si="410"/>
        <v/>
      </c>
      <c r="AQ1706" s="37">
        <v>1698</v>
      </c>
      <c r="AR1706" s="37" t="str">
        <f t="shared" si="411"/>
        <v/>
      </c>
      <c r="AT1706" s="37" t="str">
        <f t="shared" si="412"/>
        <v/>
      </c>
      <c r="AV1706" s="22" t="str">
        <f t="shared" si="413"/>
        <v/>
      </c>
    </row>
    <row r="1707" spans="1:48" x14ac:dyDescent="0.25">
      <c r="A1707" s="14"/>
      <c r="B1707" s="145"/>
      <c r="C1707" s="146"/>
      <c r="D1707" s="147"/>
      <c r="E1707" s="147"/>
      <c r="F1707" s="148"/>
      <c r="G1707" s="149"/>
      <c r="H1707" s="150"/>
      <c r="I1707" s="151"/>
      <c r="J1707" s="152"/>
      <c r="K1707" s="14"/>
      <c r="L1707" s="162" t="str">
        <f t="shared" si="405"/>
        <v/>
      </c>
      <c r="M1707" s="163" t="str">
        <f t="shared" si="406"/>
        <v/>
      </c>
      <c r="N1707" s="164" t="str">
        <f t="shared" si="409"/>
        <v/>
      </c>
      <c r="O1707" s="14"/>
      <c r="P1707" s="172" t="str">
        <f>IF(I1707='Intro &amp; Setup'!$AC$49, Schedule!$P$7, "")</f>
        <v/>
      </c>
      <c r="Q1707" s="14"/>
      <c r="S1707" s="12" t="str">
        <f t="shared" si="407"/>
        <v/>
      </c>
      <c r="U1707" s="22">
        <f>IF(I1707='Intro &amp; Setup'!$AC$49, AF1707, 0)</f>
        <v>0</v>
      </c>
      <c r="V1707" s="57" t="str">
        <f t="shared" si="408"/>
        <v/>
      </c>
      <c r="X1707" s="5" t="str">
        <f t="shared" si="414"/>
        <v/>
      </c>
      <c r="Y1707" s="6" t="str">
        <f t="shared" si="414"/>
        <v/>
      </c>
      <c r="Z1707" s="7" t="str">
        <f t="shared" si="414"/>
        <v/>
      </c>
      <c r="AA1707" s="6"/>
      <c r="AB1707" s="32" t="str">
        <f t="shared" ca="1" si="415"/>
        <v/>
      </c>
      <c r="AC1707" s="59" t="str">
        <f t="shared" ca="1" si="415"/>
        <v/>
      </c>
      <c r="AD1707" s="60" t="str">
        <f t="shared" ca="1" si="415"/>
        <v/>
      </c>
      <c r="AE1707" s="59"/>
      <c r="AF1707" s="22" t="str">
        <f>IF(AND(I1707="", J1707=""), "", IF(AND(J1707="", 'Intro &amp; Setup'!$K$42&gt;0), 'Intro &amp; Setup'!$K$42, J1707))</f>
        <v/>
      </c>
      <c r="AO1707" s="37" t="str">
        <f>IF(B1707="", "", IF(COUNTIF($B$9:B1706, B1707)&gt;0, "", B1707))</f>
        <v/>
      </c>
      <c r="AP1707" s="37" t="str">
        <f t="shared" si="410"/>
        <v/>
      </c>
      <c r="AQ1707" s="37">
        <v>1699</v>
      </c>
      <c r="AR1707" s="37" t="str">
        <f t="shared" si="411"/>
        <v/>
      </c>
      <c r="AT1707" s="37" t="str">
        <f t="shared" si="412"/>
        <v/>
      </c>
      <c r="AV1707" s="22" t="str">
        <f t="shared" si="413"/>
        <v/>
      </c>
    </row>
    <row r="1708" spans="1:48" x14ac:dyDescent="0.25">
      <c r="A1708" s="14"/>
      <c r="B1708" s="145"/>
      <c r="C1708" s="146"/>
      <c r="D1708" s="147"/>
      <c r="E1708" s="147"/>
      <c r="F1708" s="148"/>
      <c r="G1708" s="149"/>
      <c r="H1708" s="150"/>
      <c r="I1708" s="151"/>
      <c r="J1708" s="152"/>
      <c r="K1708" s="14"/>
      <c r="L1708" s="162" t="str">
        <f t="shared" si="405"/>
        <v/>
      </c>
      <c r="M1708" s="163" t="str">
        <f t="shared" si="406"/>
        <v/>
      </c>
      <c r="N1708" s="164" t="str">
        <f t="shared" si="409"/>
        <v/>
      </c>
      <c r="O1708" s="14"/>
      <c r="P1708" s="172" t="str">
        <f>IF(I1708='Intro &amp; Setup'!$AC$49, Schedule!$P$7, "")</f>
        <v/>
      </c>
      <c r="Q1708" s="14"/>
      <c r="S1708" s="12" t="str">
        <f t="shared" si="407"/>
        <v/>
      </c>
      <c r="U1708" s="22">
        <f>IF(I1708='Intro &amp; Setup'!$AC$49, AF1708, 0)</f>
        <v>0</v>
      </c>
      <c r="V1708" s="57" t="str">
        <f t="shared" si="408"/>
        <v/>
      </c>
      <c r="X1708" s="5" t="str">
        <f t="shared" si="414"/>
        <v/>
      </c>
      <c r="Y1708" s="6" t="str">
        <f t="shared" si="414"/>
        <v/>
      </c>
      <c r="Z1708" s="7" t="str">
        <f t="shared" si="414"/>
        <v/>
      </c>
      <c r="AA1708" s="6"/>
      <c r="AB1708" s="32" t="str">
        <f t="shared" ca="1" si="415"/>
        <v/>
      </c>
      <c r="AC1708" s="59" t="str">
        <f t="shared" ca="1" si="415"/>
        <v/>
      </c>
      <c r="AD1708" s="60" t="str">
        <f t="shared" ca="1" si="415"/>
        <v/>
      </c>
      <c r="AE1708" s="59"/>
      <c r="AF1708" s="22" t="str">
        <f>IF(AND(I1708="", J1708=""), "", IF(AND(J1708="", 'Intro &amp; Setup'!$K$42&gt;0), 'Intro &amp; Setup'!$K$42, J1708))</f>
        <v/>
      </c>
      <c r="AO1708" s="37" t="str">
        <f>IF(B1708="", "", IF(COUNTIF($B$9:B1707, B1708)&gt;0, "", B1708))</f>
        <v/>
      </c>
      <c r="AP1708" s="37" t="str">
        <f t="shared" si="410"/>
        <v/>
      </c>
      <c r="AQ1708" s="37">
        <v>1700</v>
      </c>
      <c r="AR1708" s="37" t="str">
        <f t="shared" si="411"/>
        <v/>
      </c>
      <c r="AT1708" s="37" t="str">
        <f t="shared" si="412"/>
        <v/>
      </c>
      <c r="AV1708" s="22" t="str">
        <f t="shared" si="413"/>
        <v/>
      </c>
    </row>
    <row r="1709" spans="1:48" x14ac:dyDescent="0.25">
      <c r="A1709" s="14"/>
      <c r="B1709" s="145"/>
      <c r="C1709" s="146"/>
      <c r="D1709" s="147"/>
      <c r="E1709" s="147"/>
      <c r="F1709" s="148"/>
      <c r="G1709" s="149"/>
      <c r="H1709" s="150"/>
      <c r="I1709" s="151"/>
      <c r="J1709" s="152"/>
      <c r="K1709" s="14"/>
      <c r="L1709" s="162" t="str">
        <f t="shared" si="405"/>
        <v/>
      </c>
      <c r="M1709" s="163" t="str">
        <f t="shared" si="406"/>
        <v/>
      </c>
      <c r="N1709" s="164" t="str">
        <f t="shared" si="409"/>
        <v/>
      </c>
      <c r="O1709" s="14"/>
      <c r="P1709" s="172" t="str">
        <f>IF(I1709='Intro &amp; Setup'!$AC$49, Schedule!$P$7, "")</f>
        <v/>
      </c>
      <c r="Q1709" s="14"/>
      <c r="S1709" s="12" t="str">
        <f t="shared" si="407"/>
        <v/>
      </c>
      <c r="U1709" s="22">
        <f>IF(I1709='Intro &amp; Setup'!$AC$49, AF1709, 0)</f>
        <v>0</v>
      </c>
      <c r="V1709" s="57" t="str">
        <f t="shared" si="408"/>
        <v/>
      </c>
      <c r="X1709" s="5" t="str">
        <f t="shared" ref="X1709:Z1728" si="416">IF($I1709="", "", IF($S1709=X$8, $I1709, ""))</f>
        <v/>
      </c>
      <c r="Y1709" s="6" t="str">
        <f t="shared" si="416"/>
        <v/>
      </c>
      <c r="Z1709" s="7" t="str">
        <f t="shared" si="416"/>
        <v/>
      </c>
      <c r="AA1709" s="6"/>
      <c r="AB1709" s="32" t="str">
        <f t="shared" ref="AB1709:AD1728" ca="1" si="417">IF($S1709=AB$8, $AF1709, "")</f>
        <v/>
      </c>
      <c r="AC1709" s="59" t="str">
        <f t="shared" ca="1" si="417"/>
        <v/>
      </c>
      <c r="AD1709" s="60" t="str">
        <f t="shared" ca="1" si="417"/>
        <v/>
      </c>
      <c r="AE1709" s="59"/>
      <c r="AF1709" s="22" t="str">
        <f>IF(AND(I1709="", J1709=""), "", IF(AND(J1709="", 'Intro &amp; Setup'!$K$42&gt;0), 'Intro &amp; Setup'!$K$42, J1709))</f>
        <v/>
      </c>
      <c r="AO1709" s="37" t="str">
        <f>IF(B1709="", "", IF(COUNTIF($B$9:B1708, B1709)&gt;0, "", B1709))</f>
        <v/>
      </c>
      <c r="AP1709" s="37" t="str">
        <f t="shared" si="410"/>
        <v/>
      </c>
      <c r="AQ1709" s="37">
        <v>1701</v>
      </c>
      <c r="AR1709" s="37" t="str">
        <f t="shared" si="411"/>
        <v/>
      </c>
      <c r="AT1709" s="37" t="str">
        <f t="shared" si="412"/>
        <v/>
      </c>
      <c r="AV1709" s="22" t="str">
        <f t="shared" si="413"/>
        <v/>
      </c>
    </row>
    <row r="1710" spans="1:48" x14ac:dyDescent="0.25">
      <c r="A1710" s="14"/>
      <c r="B1710" s="145"/>
      <c r="C1710" s="146"/>
      <c r="D1710" s="147"/>
      <c r="E1710" s="147"/>
      <c r="F1710" s="148"/>
      <c r="G1710" s="149"/>
      <c r="H1710" s="150"/>
      <c r="I1710" s="151"/>
      <c r="J1710" s="152"/>
      <c r="K1710" s="14"/>
      <c r="L1710" s="162" t="str">
        <f t="shared" si="405"/>
        <v/>
      </c>
      <c r="M1710" s="163" t="str">
        <f t="shared" si="406"/>
        <v/>
      </c>
      <c r="N1710" s="164" t="str">
        <f t="shared" si="409"/>
        <v/>
      </c>
      <c r="O1710" s="14"/>
      <c r="P1710" s="172" t="str">
        <f>IF(I1710='Intro &amp; Setup'!$AC$49, Schedule!$P$7, "")</f>
        <v/>
      </c>
      <c r="Q1710" s="14"/>
      <c r="S1710" s="12" t="str">
        <f t="shared" si="407"/>
        <v/>
      </c>
      <c r="U1710" s="22">
        <f>IF(I1710='Intro &amp; Setup'!$AC$49, AF1710, 0)</f>
        <v>0</v>
      </c>
      <c r="V1710" s="57" t="str">
        <f t="shared" si="408"/>
        <v/>
      </c>
      <c r="X1710" s="5" t="str">
        <f t="shared" si="416"/>
        <v/>
      </c>
      <c r="Y1710" s="6" t="str">
        <f t="shared" si="416"/>
        <v/>
      </c>
      <c r="Z1710" s="7" t="str">
        <f t="shared" si="416"/>
        <v/>
      </c>
      <c r="AA1710" s="6"/>
      <c r="AB1710" s="32" t="str">
        <f t="shared" ca="1" si="417"/>
        <v/>
      </c>
      <c r="AC1710" s="59" t="str">
        <f t="shared" ca="1" si="417"/>
        <v/>
      </c>
      <c r="AD1710" s="60" t="str">
        <f t="shared" ca="1" si="417"/>
        <v/>
      </c>
      <c r="AE1710" s="59"/>
      <c r="AF1710" s="22" t="str">
        <f>IF(AND(I1710="", J1710=""), "", IF(AND(J1710="", 'Intro &amp; Setup'!$K$42&gt;0), 'Intro &amp; Setup'!$K$42, J1710))</f>
        <v/>
      </c>
      <c r="AO1710" s="37" t="str">
        <f>IF(B1710="", "", IF(COUNTIF($B$9:B1709, B1710)&gt;0, "", B1710))</f>
        <v/>
      </c>
      <c r="AP1710" s="37" t="str">
        <f t="shared" si="410"/>
        <v/>
      </c>
      <c r="AQ1710" s="37">
        <v>1702</v>
      </c>
      <c r="AR1710" s="37" t="str">
        <f t="shared" si="411"/>
        <v/>
      </c>
      <c r="AT1710" s="37" t="str">
        <f t="shared" si="412"/>
        <v/>
      </c>
      <c r="AV1710" s="22" t="str">
        <f t="shared" si="413"/>
        <v/>
      </c>
    </row>
    <row r="1711" spans="1:48" x14ac:dyDescent="0.25">
      <c r="A1711" s="14"/>
      <c r="B1711" s="145"/>
      <c r="C1711" s="146"/>
      <c r="D1711" s="147"/>
      <c r="E1711" s="147"/>
      <c r="F1711" s="148"/>
      <c r="G1711" s="149"/>
      <c r="H1711" s="150"/>
      <c r="I1711" s="151"/>
      <c r="J1711" s="152"/>
      <c r="K1711" s="14"/>
      <c r="L1711" s="162" t="str">
        <f t="shared" si="405"/>
        <v/>
      </c>
      <c r="M1711" s="163" t="str">
        <f t="shared" si="406"/>
        <v/>
      </c>
      <c r="N1711" s="164" t="str">
        <f t="shared" si="409"/>
        <v/>
      </c>
      <c r="O1711" s="14"/>
      <c r="P1711" s="172" t="str">
        <f>IF(I1711='Intro &amp; Setup'!$AC$49, Schedule!$P$7, "")</f>
        <v/>
      </c>
      <c r="Q1711" s="14"/>
      <c r="S1711" s="12" t="str">
        <f t="shared" si="407"/>
        <v/>
      </c>
      <c r="U1711" s="22">
        <f>IF(I1711='Intro &amp; Setup'!$AC$49, AF1711, 0)</f>
        <v>0</v>
      </c>
      <c r="V1711" s="57" t="str">
        <f t="shared" si="408"/>
        <v/>
      </c>
      <c r="X1711" s="5" t="str">
        <f t="shared" si="416"/>
        <v/>
      </c>
      <c r="Y1711" s="6" t="str">
        <f t="shared" si="416"/>
        <v/>
      </c>
      <c r="Z1711" s="7" t="str">
        <f t="shared" si="416"/>
        <v/>
      </c>
      <c r="AA1711" s="6"/>
      <c r="AB1711" s="32" t="str">
        <f t="shared" ca="1" si="417"/>
        <v/>
      </c>
      <c r="AC1711" s="59" t="str">
        <f t="shared" ca="1" si="417"/>
        <v/>
      </c>
      <c r="AD1711" s="60" t="str">
        <f t="shared" ca="1" si="417"/>
        <v/>
      </c>
      <c r="AE1711" s="59"/>
      <c r="AF1711" s="22" t="str">
        <f>IF(AND(I1711="", J1711=""), "", IF(AND(J1711="", 'Intro &amp; Setup'!$K$42&gt;0), 'Intro &amp; Setup'!$K$42, J1711))</f>
        <v/>
      </c>
      <c r="AO1711" s="37" t="str">
        <f>IF(B1711="", "", IF(COUNTIF($B$9:B1710, B1711)&gt;0, "", B1711))</f>
        <v/>
      </c>
      <c r="AP1711" s="37" t="str">
        <f t="shared" si="410"/>
        <v/>
      </c>
      <c r="AQ1711" s="37">
        <v>1703</v>
      </c>
      <c r="AR1711" s="37" t="str">
        <f t="shared" si="411"/>
        <v/>
      </c>
      <c r="AT1711" s="37" t="str">
        <f t="shared" si="412"/>
        <v/>
      </c>
      <c r="AV1711" s="22" t="str">
        <f t="shared" si="413"/>
        <v/>
      </c>
    </row>
    <row r="1712" spans="1:48" x14ac:dyDescent="0.25">
      <c r="A1712" s="14"/>
      <c r="B1712" s="145"/>
      <c r="C1712" s="146"/>
      <c r="D1712" s="147"/>
      <c r="E1712" s="147"/>
      <c r="F1712" s="148"/>
      <c r="G1712" s="149"/>
      <c r="H1712" s="150"/>
      <c r="I1712" s="151"/>
      <c r="J1712" s="152"/>
      <c r="K1712" s="14"/>
      <c r="L1712" s="162" t="str">
        <f t="shared" si="405"/>
        <v/>
      </c>
      <c r="M1712" s="163" t="str">
        <f t="shared" si="406"/>
        <v/>
      </c>
      <c r="N1712" s="164" t="str">
        <f t="shared" si="409"/>
        <v/>
      </c>
      <c r="O1712" s="14"/>
      <c r="P1712" s="172" t="str">
        <f>IF(I1712='Intro &amp; Setup'!$AC$49, Schedule!$P$7, "")</f>
        <v/>
      </c>
      <c r="Q1712" s="14"/>
      <c r="S1712" s="12" t="str">
        <f t="shared" si="407"/>
        <v/>
      </c>
      <c r="U1712" s="22">
        <f>IF(I1712='Intro &amp; Setup'!$AC$49, AF1712, 0)</f>
        <v>0</v>
      </c>
      <c r="V1712" s="57" t="str">
        <f t="shared" si="408"/>
        <v/>
      </c>
      <c r="X1712" s="5" t="str">
        <f t="shared" si="416"/>
        <v/>
      </c>
      <c r="Y1712" s="6" t="str">
        <f t="shared" si="416"/>
        <v/>
      </c>
      <c r="Z1712" s="7" t="str">
        <f t="shared" si="416"/>
        <v/>
      </c>
      <c r="AA1712" s="6"/>
      <c r="AB1712" s="32" t="str">
        <f t="shared" ca="1" si="417"/>
        <v/>
      </c>
      <c r="AC1712" s="59" t="str">
        <f t="shared" ca="1" si="417"/>
        <v/>
      </c>
      <c r="AD1712" s="60" t="str">
        <f t="shared" ca="1" si="417"/>
        <v/>
      </c>
      <c r="AE1712" s="59"/>
      <c r="AF1712" s="22" t="str">
        <f>IF(AND(I1712="", J1712=""), "", IF(AND(J1712="", 'Intro &amp; Setup'!$K$42&gt;0), 'Intro &amp; Setup'!$K$42, J1712))</f>
        <v/>
      </c>
      <c r="AO1712" s="37" t="str">
        <f>IF(B1712="", "", IF(COUNTIF($B$9:B1711, B1712)&gt;0, "", B1712))</f>
        <v/>
      </c>
      <c r="AP1712" s="37" t="str">
        <f t="shared" si="410"/>
        <v/>
      </c>
      <c r="AQ1712" s="37">
        <v>1704</v>
      </c>
      <c r="AR1712" s="37" t="str">
        <f t="shared" si="411"/>
        <v/>
      </c>
      <c r="AT1712" s="37" t="str">
        <f t="shared" si="412"/>
        <v/>
      </c>
      <c r="AV1712" s="22" t="str">
        <f t="shared" si="413"/>
        <v/>
      </c>
    </row>
    <row r="1713" spans="1:48" x14ac:dyDescent="0.25">
      <c r="A1713" s="14"/>
      <c r="B1713" s="145"/>
      <c r="C1713" s="146"/>
      <c r="D1713" s="147"/>
      <c r="E1713" s="147"/>
      <c r="F1713" s="148"/>
      <c r="G1713" s="149"/>
      <c r="H1713" s="150"/>
      <c r="I1713" s="151"/>
      <c r="J1713" s="152"/>
      <c r="K1713" s="14"/>
      <c r="L1713" s="162" t="str">
        <f t="shared" si="405"/>
        <v/>
      </c>
      <c r="M1713" s="163" t="str">
        <f t="shared" si="406"/>
        <v/>
      </c>
      <c r="N1713" s="164" t="str">
        <f t="shared" si="409"/>
        <v/>
      </c>
      <c r="O1713" s="14"/>
      <c r="P1713" s="172" t="str">
        <f>IF(I1713='Intro &amp; Setup'!$AC$49, Schedule!$P$7, "")</f>
        <v/>
      </c>
      <c r="Q1713" s="14"/>
      <c r="S1713" s="12" t="str">
        <f t="shared" si="407"/>
        <v/>
      </c>
      <c r="U1713" s="22">
        <f>IF(I1713='Intro &amp; Setup'!$AC$49, AF1713, 0)</f>
        <v>0</v>
      </c>
      <c r="V1713" s="57" t="str">
        <f t="shared" si="408"/>
        <v/>
      </c>
      <c r="X1713" s="5" t="str">
        <f t="shared" si="416"/>
        <v/>
      </c>
      <c r="Y1713" s="6" t="str">
        <f t="shared" si="416"/>
        <v/>
      </c>
      <c r="Z1713" s="7" t="str">
        <f t="shared" si="416"/>
        <v/>
      </c>
      <c r="AA1713" s="6"/>
      <c r="AB1713" s="32" t="str">
        <f t="shared" ca="1" si="417"/>
        <v/>
      </c>
      <c r="AC1713" s="59" t="str">
        <f t="shared" ca="1" si="417"/>
        <v/>
      </c>
      <c r="AD1713" s="60" t="str">
        <f t="shared" ca="1" si="417"/>
        <v/>
      </c>
      <c r="AE1713" s="59"/>
      <c r="AF1713" s="22" t="str">
        <f>IF(AND(I1713="", J1713=""), "", IF(AND(J1713="", 'Intro &amp; Setup'!$K$42&gt;0), 'Intro &amp; Setup'!$K$42, J1713))</f>
        <v/>
      </c>
      <c r="AO1713" s="37" t="str">
        <f>IF(B1713="", "", IF(COUNTIF($B$9:B1712, B1713)&gt;0, "", B1713))</f>
        <v/>
      </c>
      <c r="AP1713" s="37" t="str">
        <f t="shared" si="410"/>
        <v/>
      </c>
      <c r="AQ1713" s="37">
        <v>1705</v>
      </c>
      <c r="AR1713" s="37" t="str">
        <f t="shared" si="411"/>
        <v/>
      </c>
      <c r="AT1713" s="37" t="str">
        <f t="shared" si="412"/>
        <v/>
      </c>
      <c r="AV1713" s="22" t="str">
        <f t="shared" si="413"/>
        <v/>
      </c>
    </row>
    <row r="1714" spans="1:48" x14ac:dyDescent="0.25">
      <c r="A1714" s="14"/>
      <c r="B1714" s="145"/>
      <c r="C1714" s="146"/>
      <c r="D1714" s="147"/>
      <c r="E1714" s="147"/>
      <c r="F1714" s="148"/>
      <c r="G1714" s="149"/>
      <c r="H1714" s="150"/>
      <c r="I1714" s="151"/>
      <c r="J1714" s="152"/>
      <c r="K1714" s="14"/>
      <c r="L1714" s="162" t="str">
        <f t="shared" si="405"/>
        <v/>
      </c>
      <c r="M1714" s="163" t="str">
        <f t="shared" si="406"/>
        <v/>
      </c>
      <c r="N1714" s="164" t="str">
        <f t="shared" si="409"/>
        <v/>
      </c>
      <c r="O1714" s="14"/>
      <c r="P1714" s="172" t="str">
        <f>IF(I1714='Intro &amp; Setup'!$AC$49, Schedule!$P$7, "")</f>
        <v/>
      </c>
      <c r="Q1714" s="14"/>
      <c r="S1714" s="12" t="str">
        <f t="shared" si="407"/>
        <v/>
      </c>
      <c r="U1714" s="22">
        <f>IF(I1714='Intro &amp; Setup'!$AC$49, AF1714, 0)</f>
        <v>0</v>
      </c>
      <c r="V1714" s="57" t="str">
        <f t="shared" si="408"/>
        <v/>
      </c>
      <c r="X1714" s="5" t="str">
        <f t="shared" si="416"/>
        <v/>
      </c>
      <c r="Y1714" s="6" t="str">
        <f t="shared" si="416"/>
        <v/>
      </c>
      <c r="Z1714" s="7" t="str">
        <f t="shared" si="416"/>
        <v/>
      </c>
      <c r="AA1714" s="6"/>
      <c r="AB1714" s="32" t="str">
        <f t="shared" ca="1" si="417"/>
        <v/>
      </c>
      <c r="AC1714" s="59" t="str">
        <f t="shared" ca="1" si="417"/>
        <v/>
      </c>
      <c r="AD1714" s="60" t="str">
        <f t="shared" ca="1" si="417"/>
        <v/>
      </c>
      <c r="AE1714" s="59"/>
      <c r="AF1714" s="22" t="str">
        <f>IF(AND(I1714="", J1714=""), "", IF(AND(J1714="", 'Intro &amp; Setup'!$K$42&gt;0), 'Intro &amp; Setup'!$K$42, J1714))</f>
        <v/>
      </c>
      <c r="AO1714" s="37" t="str">
        <f>IF(B1714="", "", IF(COUNTIF($B$9:B1713, B1714)&gt;0, "", B1714))</f>
        <v/>
      </c>
      <c r="AP1714" s="37" t="str">
        <f t="shared" si="410"/>
        <v/>
      </c>
      <c r="AQ1714" s="37">
        <v>1706</v>
      </c>
      <c r="AR1714" s="37" t="str">
        <f t="shared" si="411"/>
        <v/>
      </c>
      <c r="AT1714" s="37" t="str">
        <f t="shared" si="412"/>
        <v/>
      </c>
      <c r="AV1714" s="22" t="str">
        <f t="shared" si="413"/>
        <v/>
      </c>
    </row>
    <row r="1715" spans="1:48" x14ac:dyDescent="0.25">
      <c r="A1715" s="14"/>
      <c r="B1715" s="145"/>
      <c r="C1715" s="146"/>
      <c r="D1715" s="147"/>
      <c r="E1715" s="147"/>
      <c r="F1715" s="148"/>
      <c r="G1715" s="149"/>
      <c r="H1715" s="150"/>
      <c r="I1715" s="151"/>
      <c r="J1715" s="152"/>
      <c r="K1715" s="14"/>
      <c r="L1715" s="162" t="str">
        <f t="shared" si="405"/>
        <v/>
      </c>
      <c r="M1715" s="163" t="str">
        <f t="shared" si="406"/>
        <v/>
      </c>
      <c r="N1715" s="164" t="str">
        <f t="shared" si="409"/>
        <v/>
      </c>
      <c r="O1715" s="14"/>
      <c r="P1715" s="172" t="str">
        <f>IF(I1715='Intro &amp; Setup'!$AC$49, Schedule!$P$7, "")</f>
        <v/>
      </c>
      <c r="Q1715" s="14"/>
      <c r="S1715" s="12" t="str">
        <f t="shared" si="407"/>
        <v/>
      </c>
      <c r="U1715" s="22">
        <f>IF(I1715='Intro &amp; Setup'!$AC$49, AF1715, 0)</f>
        <v>0</v>
      </c>
      <c r="V1715" s="57" t="str">
        <f t="shared" si="408"/>
        <v/>
      </c>
      <c r="X1715" s="5" t="str">
        <f t="shared" si="416"/>
        <v/>
      </c>
      <c r="Y1715" s="6" t="str">
        <f t="shared" si="416"/>
        <v/>
      </c>
      <c r="Z1715" s="7" t="str">
        <f t="shared" si="416"/>
        <v/>
      </c>
      <c r="AA1715" s="6"/>
      <c r="AB1715" s="32" t="str">
        <f t="shared" ca="1" si="417"/>
        <v/>
      </c>
      <c r="AC1715" s="59" t="str">
        <f t="shared" ca="1" si="417"/>
        <v/>
      </c>
      <c r="AD1715" s="60" t="str">
        <f t="shared" ca="1" si="417"/>
        <v/>
      </c>
      <c r="AE1715" s="59"/>
      <c r="AF1715" s="22" t="str">
        <f>IF(AND(I1715="", J1715=""), "", IF(AND(J1715="", 'Intro &amp; Setup'!$K$42&gt;0), 'Intro &amp; Setup'!$K$42, J1715))</f>
        <v/>
      </c>
      <c r="AO1715" s="37" t="str">
        <f>IF(B1715="", "", IF(COUNTIF($B$9:B1714, B1715)&gt;0, "", B1715))</f>
        <v/>
      </c>
      <c r="AP1715" s="37" t="str">
        <f t="shared" si="410"/>
        <v/>
      </c>
      <c r="AQ1715" s="37">
        <v>1707</v>
      </c>
      <c r="AR1715" s="37" t="str">
        <f t="shared" si="411"/>
        <v/>
      </c>
      <c r="AT1715" s="37" t="str">
        <f t="shared" si="412"/>
        <v/>
      </c>
      <c r="AV1715" s="22" t="str">
        <f t="shared" si="413"/>
        <v/>
      </c>
    </row>
    <row r="1716" spans="1:48" x14ac:dyDescent="0.25">
      <c r="A1716" s="14"/>
      <c r="B1716" s="145"/>
      <c r="C1716" s="146"/>
      <c r="D1716" s="147"/>
      <c r="E1716" s="147"/>
      <c r="F1716" s="148"/>
      <c r="G1716" s="149"/>
      <c r="H1716" s="150"/>
      <c r="I1716" s="151"/>
      <c r="J1716" s="152"/>
      <c r="K1716" s="14"/>
      <c r="L1716" s="162" t="str">
        <f t="shared" si="405"/>
        <v/>
      </c>
      <c r="M1716" s="163" t="str">
        <f t="shared" si="406"/>
        <v/>
      </c>
      <c r="N1716" s="164" t="str">
        <f t="shared" si="409"/>
        <v/>
      </c>
      <c r="O1716" s="14"/>
      <c r="P1716" s="172" t="str">
        <f>IF(I1716='Intro &amp; Setup'!$AC$49, Schedule!$P$7, "")</f>
        <v/>
      </c>
      <c r="Q1716" s="14"/>
      <c r="S1716" s="12" t="str">
        <f t="shared" si="407"/>
        <v/>
      </c>
      <c r="U1716" s="22">
        <f>IF(I1716='Intro &amp; Setup'!$AC$49, AF1716, 0)</f>
        <v>0</v>
      </c>
      <c r="V1716" s="57" t="str">
        <f t="shared" si="408"/>
        <v/>
      </c>
      <c r="X1716" s="5" t="str">
        <f t="shared" si="416"/>
        <v/>
      </c>
      <c r="Y1716" s="6" t="str">
        <f t="shared" si="416"/>
        <v/>
      </c>
      <c r="Z1716" s="7" t="str">
        <f t="shared" si="416"/>
        <v/>
      </c>
      <c r="AA1716" s="6"/>
      <c r="AB1716" s="32" t="str">
        <f t="shared" ca="1" si="417"/>
        <v/>
      </c>
      <c r="AC1716" s="59" t="str">
        <f t="shared" ca="1" si="417"/>
        <v/>
      </c>
      <c r="AD1716" s="60" t="str">
        <f t="shared" ca="1" si="417"/>
        <v/>
      </c>
      <c r="AE1716" s="59"/>
      <c r="AF1716" s="22" t="str">
        <f>IF(AND(I1716="", J1716=""), "", IF(AND(J1716="", 'Intro &amp; Setup'!$K$42&gt;0), 'Intro &amp; Setup'!$K$42, J1716))</f>
        <v/>
      </c>
      <c r="AO1716" s="37" t="str">
        <f>IF(B1716="", "", IF(COUNTIF($B$9:B1715, B1716)&gt;0, "", B1716))</f>
        <v/>
      </c>
      <c r="AP1716" s="37" t="str">
        <f t="shared" si="410"/>
        <v/>
      </c>
      <c r="AQ1716" s="37">
        <v>1708</v>
      </c>
      <c r="AR1716" s="37" t="str">
        <f t="shared" si="411"/>
        <v/>
      </c>
      <c r="AT1716" s="37" t="str">
        <f t="shared" si="412"/>
        <v/>
      </c>
      <c r="AV1716" s="22" t="str">
        <f t="shared" si="413"/>
        <v/>
      </c>
    </row>
    <row r="1717" spans="1:48" x14ac:dyDescent="0.25">
      <c r="A1717" s="14"/>
      <c r="B1717" s="145"/>
      <c r="C1717" s="146"/>
      <c r="D1717" s="147"/>
      <c r="E1717" s="147"/>
      <c r="F1717" s="148"/>
      <c r="G1717" s="149"/>
      <c r="H1717" s="150"/>
      <c r="I1717" s="151"/>
      <c r="J1717" s="152"/>
      <c r="K1717" s="14"/>
      <c r="L1717" s="162" t="str">
        <f t="shared" si="405"/>
        <v/>
      </c>
      <c r="M1717" s="163" t="str">
        <f t="shared" si="406"/>
        <v/>
      </c>
      <c r="N1717" s="164" t="str">
        <f t="shared" si="409"/>
        <v/>
      </c>
      <c r="O1717" s="14"/>
      <c r="P1717" s="172" t="str">
        <f>IF(I1717='Intro &amp; Setup'!$AC$49, Schedule!$P$7, "")</f>
        <v/>
      </c>
      <c r="Q1717" s="14"/>
      <c r="S1717" s="12" t="str">
        <f t="shared" si="407"/>
        <v/>
      </c>
      <c r="U1717" s="22">
        <f>IF(I1717='Intro &amp; Setup'!$AC$49, AF1717, 0)</f>
        <v>0</v>
      </c>
      <c r="V1717" s="57" t="str">
        <f t="shared" si="408"/>
        <v/>
      </c>
      <c r="X1717" s="5" t="str">
        <f t="shared" si="416"/>
        <v/>
      </c>
      <c r="Y1717" s="6" t="str">
        <f t="shared" si="416"/>
        <v/>
      </c>
      <c r="Z1717" s="7" t="str">
        <f t="shared" si="416"/>
        <v/>
      </c>
      <c r="AA1717" s="6"/>
      <c r="AB1717" s="32" t="str">
        <f t="shared" ca="1" si="417"/>
        <v/>
      </c>
      <c r="AC1717" s="59" t="str">
        <f t="shared" ca="1" si="417"/>
        <v/>
      </c>
      <c r="AD1717" s="60" t="str">
        <f t="shared" ca="1" si="417"/>
        <v/>
      </c>
      <c r="AE1717" s="59"/>
      <c r="AF1717" s="22" t="str">
        <f>IF(AND(I1717="", J1717=""), "", IF(AND(J1717="", 'Intro &amp; Setup'!$K$42&gt;0), 'Intro &amp; Setup'!$K$42, J1717))</f>
        <v/>
      </c>
      <c r="AO1717" s="37" t="str">
        <f>IF(B1717="", "", IF(COUNTIF($B$9:B1716, B1717)&gt;0, "", B1717))</f>
        <v/>
      </c>
      <c r="AP1717" s="37" t="str">
        <f t="shared" si="410"/>
        <v/>
      </c>
      <c r="AQ1717" s="37">
        <v>1709</v>
      </c>
      <c r="AR1717" s="37" t="str">
        <f t="shared" si="411"/>
        <v/>
      </c>
      <c r="AT1717" s="37" t="str">
        <f t="shared" si="412"/>
        <v/>
      </c>
      <c r="AV1717" s="22" t="str">
        <f t="shared" si="413"/>
        <v/>
      </c>
    </row>
    <row r="1718" spans="1:48" x14ac:dyDescent="0.25">
      <c r="A1718" s="14"/>
      <c r="B1718" s="145"/>
      <c r="C1718" s="146"/>
      <c r="D1718" s="147"/>
      <c r="E1718" s="147"/>
      <c r="F1718" s="148"/>
      <c r="G1718" s="149"/>
      <c r="H1718" s="150"/>
      <c r="I1718" s="151"/>
      <c r="J1718" s="152"/>
      <c r="K1718" s="14"/>
      <c r="L1718" s="162" t="str">
        <f t="shared" si="405"/>
        <v/>
      </c>
      <c r="M1718" s="163" t="str">
        <f t="shared" si="406"/>
        <v/>
      </c>
      <c r="N1718" s="164" t="str">
        <f t="shared" si="409"/>
        <v/>
      </c>
      <c r="O1718" s="14"/>
      <c r="P1718" s="172" t="str">
        <f>IF(I1718='Intro &amp; Setup'!$AC$49, Schedule!$P$7, "")</f>
        <v/>
      </c>
      <c r="Q1718" s="14"/>
      <c r="S1718" s="12" t="str">
        <f t="shared" si="407"/>
        <v/>
      </c>
      <c r="U1718" s="22">
        <f>IF(I1718='Intro &amp; Setup'!$AC$49, AF1718, 0)</f>
        <v>0</v>
      </c>
      <c r="V1718" s="57" t="str">
        <f t="shared" si="408"/>
        <v/>
      </c>
      <c r="X1718" s="5" t="str">
        <f t="shared" si="416"/>
        <v/>
      </c>
      <c r="Y1718" s="6" t="str">
        <f t="shared" si="416"/>
        <v/>
      </c>
      <c r="Z1718" s="7" t="str">
        <f t="shared" si="416"/>
        <v/>
      </c>
      <c r="AA1718" s="6"/>
      <c r="AB1718" s="32" t="str">
        <f t="shared" ca="1" si="417"/>
        <v/>
      </c>
      <c r="AC1718" s="59" t="str">
        <f t="shared" ca="1" si="417"/>
        <v/>
      </c>
      <c r="AD1718" s="60" t="str">
        <f t="shared" ca="1" si="417"/>
        <v/>
      </c>
      <c r="AE1718" s="59"/>
      <c r="AF1718" s="22" t="str">
        <f>IF(AND(I1718="", J1718=""), "", IF(AND(J1718="", 'Intro &amp; Setup'!$K$42&gt;0), 'Intro &amp; Setup'!$K$42, J1718))</f>
        <v/>
      </c>
      <c r="AO1718" s="37" t="str">
        <f>IF(B1718="", "", IF(COUNTIF($B$9:B1717, B1718)&gt;0, "", B1718))</f>
        <v/>
      </c>
      <c r="AP1718" s="37" t="str">
        <f t="shared" si="410"/>
        <v/>
      </c>
      <c r="AQ1718" s="37">
        <v>1710</v>
      </c>
      <c r="AR1718" s="37" t="str">
        <f t="shared" si="411"/>
        <v/>
      </c>
      <c r="AT1718" s="37" t="str">
        <f t="shared" si="412"/>
        <v/>
      </c>
      <c r="AV1718" s="22" t="str">
        <f t="shared" si="413"/>
        <v/>
      </c>
    </row>
    <row r="1719" spans="1:48" x14ac:dyDescent="0.25">
      <c r="A1719" s="14"/>
      <c r="B1719" s="145"/>
      <c r="C1719" s="146"/>
      <c r="D1719" s="147"/>
      <c r="E1719" s="147"/>
      <c r="F1719" s="148"/>
      <c r="G1719" s="149"/>
      <c r="H1719" s="150"/>
      <c r="I1719" s="151"/>
      <c r="J1719" s="152"/>
      <c r="K1719" s="14"/>
      <c r="L1719" s="162" t="str">
        <f t="shared" si="405"/>
        <v/>
      </c>
      <c r="M1719" s="163" t="str">
        <f t="shared" si="406"/>
        <v/>
      </c>
      <c r="N1719" s="164" t="str">
        <f t="shared" si="409"/>
        <v/>
      </c>
      <c r="O1719" s="14"/>
      <c r="P1719" s="172" t="str">
        <f>IF(I1719='Intro &amp; Setup'!$AC$49, Schedule!$P$7, "")</f>
        <v/>
      </c>
      <c r="Q1719" s="14"/>
      <c r="S1719" s="12" t="str">
        <f t="shared" si="407"/>
        <v/>
      </c>
      <c r="U1719" s="22">
        <f>IF(I1719='Intro &amp; Setup'!$AC$49, AF1719, 0)</f>
        <v>0</v>
      </c>
      <c r="V1719" s="57" t="str">
        <f t="shared" si="408"/>
        <v/>
      </c>
      <c r="X1719" s="5" t="str">
        <f t="shared" si="416"/>
        <v/>
      </c>
      <c r="Y1719" s="6" t="str">
        <f t="shared" si="416"/>
        <v/>
      </c>
      <c r="Z1719" s="7" t="str">
        <f t="shared" si="416"/>
        <v/>
      </c>
      <c r="AA1719" s="6"/>
      <c r="AB1719" s="32" t="str">
        <f t="shared" ca="1" si="417"/>
        <v/>
      </c>
      <c r="AC1719" s="59" t="str">
        <f t="shared" ca="1" si="417"/>
        <v/>
      </c>
      <c r="AD1719" s="60" t="str">
        <f t="shared" ca="1" si="417"/>
        <v/>
      </c>
      <c r="AE1719" s="59"/>
      <c r="AF1719" s="22" t="str">
        <f>IF(AND(I1719="", J1719=""), "", IF(AND(J1719="", 'Intro &amp; Setup'!$K$42&gt;0), 'Intro &amp; Setup'!$K$42, J1719))</f>
        <v/>
      </c>
      <c r="AO1719" s="37" t="str">
        <f>IF(B1719="", "", IF(COUNTIF($B$9:B1718, B1719)&gt;0, "", B1719))</f>
        <v/>
      </c>
      <c r="AP1719" s="37" t="str">
        <f t="shared" si="410"/>
        <v/>
      </c>
      <c r="AQ1719" s="37">
        <v>1711</v>
      </c>
      <c r="AR1719" s="37" t="str">
        <f t="shared" si="411"/>
        <v/>
      </c>
      <c r="AT1719" s="37" t="str">
        <f t="shared" si="412"/>
        <v/>
      </c>
      <c r="AV1719" s="22" t="str">
        <f t="shared" si="413"/>
        <v/>
      </c>
    </row>
    <row r="1720" spans="1:48" x14ac:dyDescent="0.25">
      <c r="A1720" s="14"/>
      <c r="B1720" s="145"/>
      <c r="C1720" s="146"/>
      <c r="D1720" s="147"/>
      <c r="E1720" s="147"/>
      <c r="F1720" s="148"/>
      <c r="G1720" s="149"/>
      <c r="H1720" s="150"/>
      <c r="I1720" s="151"/>
      <c r="J1720" s="152"/>
      <c r="K1720" s="14"/>
      <c r="L1720" s="162" t="str">
        <f t="shared" si="405"/>
        <v/>
      </c>
      <c r="M1720" s="163" t="str">
        <f t="shared" si="406"/>
        <v/>
      </c>
      <c r="N1720" s="164" t="str">
        <f t="shared" si="409"/>
        <v/>
      </c>
      <c r="O1720" s="14"/>
      <c r="P1720" s="172" t="str">
        <f>IF(I1720='Intro &amp; Setup'!$AC$49, Schedule!$P$7, "")</f>
        <v/>
      </c>
      <c r="Q1720" s="14"/>
      <c r="S1720" s="12" t="str">
        <f t="shared" si="407"/>
        <v/>
      </c>
      <c r="U1720" s="22">
        <f>IF(I1720='Intro &amp; Setup'!$AC$49, AF1720, 0)</f>
        <v>0</v>
      </c>
      <c r="V1720" s="57" t="str">
        <f t="shared" si="408"/>
        <v/>
      </c>
      <c r="X1720" s="5" t="str">
        <f t="shared" si="416"/>
        <v/>
      </c>
      <c r="Y1720" s="6" t="str">
        <f t="shared" si="416"/>
        <v/>
      </c>
      <c r="Z1720" s="7" t="str">
        <f t="shared" si="416"/>
        <v/>
      </c>
      <c r="AA1720" s="6"/>
      <c r="AB1720" s="32" t="str">
        <f t="shared" ca="1" si="417"/>
        <v/>
      </c>
      <c r="AC1720" s="59" t="str">
        <f t="shared" ca="1" si="417"/>
        <v/>
      </c>
      <c r="AD1720" s="60" t="str">
        <f t="shared" ca="1" si="417"/>
        <v/>
      </c>
      <c r="AE1720" s="59"/>
      <c r="AF1720" s="22" t="str">
        <f>IF(AND(I1720="", J1720=""), "", IF(AND(J1720="", 'Intro &amp; Setup'!$K$42&gt;0), 'Intro &amp; Setup'!$K$42, J1720))</f>
        <v/>
      </c>
      <c r="AO1720" s="37" t="str">
        <f>IF(B1720="", "", IF(COUNTIF($B$9:B1719, B1720)&gt;0, "", B1720))</f>
        <v/>
      </c>
      <c r="AP1720" s="37" t="str">
        <f t="shared" si="410"/>
        <v/>
      </c>
      <c r="AQ1720" s="37">
        <v>1712</v>
      </c>
      <c r="AR1720" s="37" t="str">
        <f t="shared" si="411"/>
        <v/>
      </c>
      <c r="AT1720" s="37" t="str">
        <f t="shared" si="412"/>
        <v/>
      </c>
      <c r="AV1720" s="22" t="str">
        <f t="shared" si="413"/>
        <v/>
      </c>
    </row>
    <row r="1721" spans="1:48" x14ac:dyDescent="0.25">
      <c r="A1721" s="14"/>
      <c r="B1721" s="145"/>
      <c r="C1721" s="146"/>
      <c r="D1721" s="147"/>
      <c r="E1721" s="147"/>
      <c r="F1721" s="148"/>
      <c r="G1721" s="149"/>
      <c r="H1721" s="150"/>
      <c r="I1721" s="151"/>
      <c r="J1721" s="152"/>
      <c r="K1721" s="14"/>
      <c r="L1721" s="162" t="str">
        <f t="shared" si="405"/>
        <v/>
      </c>
      <c r="M1721" s="163" t="str">
        <f t="shared" si="406"/>
        <v/>
      </c>
      <c r="N1721" s="164" t="str">
        <f t="shared" si="409"/>
        <v/>
      </c>
      <c r="O1721" s="14"/>
      <c r="P1721" s="172" t="str">
        <f>IF(I1721='Intro &amp; Setup'!$AC$49, Schedule!$P$7, "")</f>
        <v/>
      </c>
      <c r="Q1721" s="14"/>
      <c r="S1721" s="12" t="str">
        <f t="shared" si="407"/>
        <v/>
      </c>
      <c r="U1721" s="22">
        <f>IF(I1721='Intro &amp; Setup'!$AC$49, AF1721, 0)</f>
        <v>0</v>
      </c>
      <c r="V1721" s="57" t="str">
        <f t="shared" si="408"/>
        <v/>
      </c>
      <c r="X1721" s="5" t="str">
        <f t="shared" si="416"/>
        <v/>
      </c>
      <c r="Y1721" s="6" t="str">
        <f t="shared" si="416"/>
        <v/>
      </c>
      <c r="Z1721" s="7" t="str">
        <f t="shared" si="416"/>
        <v/>
      </c>
      <c r="AA1721" s="6"/>
      <c r="AB1721" s="32" t="str">
        <f t="shared" ca="1" si="417"/>
        <v/>
      </c>
      <c r="AC1721" s="59" t="str">
        <f t="shared" ca="1" si="417"/>
        <v/>
      </c>
      <c r="AD1721" s="60" t="str">
        <f t="shared" ca="1" si="417"/>
        <v/>
      </c>
      <c r="AE1721" s="59"/>
      <c r="AF1721" s="22" t="str">
        <f>IF(AND(I1721="", J1721=""), "", IF(AND(J1721="", 'Intro &amp; Setup'!$K$42&gt;0), 'Intro &amp; Setup'!$K$42, J1721))</f>
        <v/>
      </c>
      <c r="AO1721" s="37" t="str">
        <f>IF(B1721="", "", IF(COUNTIF($B$9:B1720, B1721)&gt;0, "", B1721))</f>
        <v/>
      </c>
      <c r="AP1721" s="37" t="str">
        <f t="shared" si="410"/>
        <v/>
      </c>
      <c r="AQ1721" s="37">
        <v>1713</v>
      </c>
      <c r="AR1721" s="37" t="str">
        <f t="shared" si="411"/>
        <v/>
      </c>
      <c r="AT1721" s="37" t="str">
        <f t="shared" si="412"/>
        <v/>
      </c>
      <c r="AV1721" s="22" t="str">
        <f t="shared" si="413"/>
        <v/>
      </c>
    </row>
    <row r="1722" spans="1:48" x14ac:dyDescent="0.25">
      <c r="A1722" s="14"/>
      <c r="B1722" s="145"/>
      <c r="C1722" s="146"/>
      <c r="D1722" s="147"/>
      <c r="E1722" s="147"/>
      <c r="F1722" s="148"/>
      <c r="G1722" s="149"/>
      <c r="H1722" s="150"/>
      <c r="I1722" s="151"/>
      <c r="J1722" s="152"/>
      <c r="K1722" s="14"/>
      <c r="L1722" s="162" t="str">
        <f t="shared" si="405"/>
        <v/>
      </c>
      <c r="M1722" s="163" t="str">
        <f t="shared" si="406"/>
        <v/>
      </c>
      <c r="N1722" s="164" t="str">
        <f t="shared" si="409"/>
        <v/>
      </c>
      <c r="O1722" s="14"/>
      <c r="P1722" s="172" t="str">
        <f>IF(I1722='Intro &amp; Setup'!$AC$49, Schedule!$P$7, "")</f>
        <v/>
      </c>
      <c r="Q1722" s="14"/>
      <c r="S1722" s="12" t="str">
        <f t="shared" si="407"/>
        <v/>
      </c>
      <c r="U1722" s="22">
        <f>IF(I1722='Intro &amp; Setup'!$AC$49, AF1722, 0)</f>
        <v>0</v>
      </c>
      <c r="V1722" s="57" t="str">
        <f t="shared" si="408"/>
        <v/>
      </c>
      <c r="X1722" s="5" t="str">
        <f t="shared" si="416"/>
        <v/>
      </c>
      <c r="Y1722" s="6" t="str">
        <f t="shared" si="416"/>
        <v/>
      </c>
      <c r="Z1722" s="7" t="str">
        <f t="shared" si="416"/>
        <v/>
      </c>
      <c r="AA1722" s="6"/>
      <c r="AB1722" s="32" t="str">
        <f t="shared" ca="1" si="417"/>
        <v/>
      </c>
      <c r="AC1722" s="59" t="str">
        <f t="shared" ca="1" si="417"/>
        <v/>
      </c>
      <c r="AD1722" s="60" t="str">
        <f t="shared" ca="1" si="417"/>
        <v/>
      </c>
      <c r="AE1722" s="59"/>
      <c r="AF1722" s="22" t="str">
        <f>IF(AND(I1722="", J1722=""), "", IF(AND(J1722="", 'Intro &amp; Setup'!$K$42&gt;0), 'Intro &amp; Setup'!$K$42, J1722))</f>
        <v/>
      </c>
      <c r="AO1722" s="37" t="str">
        <f>IF(B1722="", "", IF(COUNTIF($B$9:B1721, B1722)&gt;0, "", B1722))</f>
        <v/>
      </c>
      <c r="AP1722" s="37" t="str">
        <f t="shared" si="410"/>
        <v/>
      </c>
      <c r="AQ1722" s="37">
        <v>1714</v>
      </c>
      <c r="AR1722" s="37" t="str">
        <f t="shared" si="411"/>
        <v/>
      </c>
      <c r="AT1722" s="37" t="str">
        <f t="shared" si="412"/>
        <v/>
      </c>
      <c r="AV1722" s="22" t="str">
        <f t="shared" si="413"/>
        <v/>
      </c>
    </row>
    <row r="1723" spans="1:48" x14ac:dyDescent="0.25">
      <c r="A1723" s="14"/>
      <c r="B1723" s="145"/>
      <c r="C1723" s="146"/>
      <c r="D1723" s="147"/>
      <c r="E1723" s="147"/>
      <c r="F1723" s="148"/>
      <c r="G1723" s="149"/>
      <c r="H1723" s="150"/>
      <c r="I1723" s="151"/>
      <c r="J1723" s="152"/>
      <c r="K1723" s="14"/>
      <c r="L1723" s="162" t="str">
        <f t="shared" si="405"/>
        <v/>
      </c>
      <c r="M1723" s="163" t="str">
        <f t="shared" si="406"/>
        <v/>
      </c>
      <c r="N1723" s="164" t="str">
        <f t="shared" si="409"/>
        <v/>
      </c>
      <c r="O1723" s="14"/>
      <c r="P1723" s="172" t="str">
        <f>IF(I1723='Intro &amp; Setup'!$AC$49, Schedule!$P$7, "")</f>
        <v/>
      </c>
      <c r="Q1723" s="14"/>
      <c r="S1723" s="12" t="str">
        <f t="shared" si="407"/>
        <v/>
      </c>
      <c r="U1723" s="22">
        <f>IF(I1723='Intro &amp; Setup'!$AC$49, AF1723, 0)</f>
        <v>0</v>
      </c>
      <c r="V1723" s="57" t="str">
        <f t="shared" si="408"/>
        <v/>
      </c>
      <c r="X1723" s="5" t="str">
        <f t="shared" si="416"/>
        <v/>
      </c>
      <c r="Y1723" s="6" t="str">
        <f t="shared" si="416"/>
        <v/>
      </c>
      <c r="Z1723" s="7" t="str">
        <f t="shared" si="416"/>
        <v/>
      </c>
      <c r="AA1723" s="6"/>
      <c r="AB1723" s="32" t="str">
        <f t="shared" ca="1" si="417"/>
        <v/>
      </c>
      <c r="AC1723" s="59" t="str">
        <f t="shared" ca="1" si="417"/>
        <v/>
      </c>
      <c r="AD1723" s="60" t="str">
        <f t="shared" ca="1" si="417"/>
        <v/>
      </c>
      <c r="AE1723" s="59"/>
      <c r="AF1723" s="22" t="str">
        <f>IF(AND(I1723="", J1723=""), "", IF(AND(J1723="", 'Intro &amp; Setup'!$K$42&gt;0), 'Intro &amp; Setup'!$K$42, J1723))</f>
        <v/>
      </c>
      <c r="AO1723" s="37" t="str">
        <f>IF(B1723="", "", IF(COUNTIF($B$9:B1722, B1723)&gt;0, "", B1723))</f>
        <v/>
      </c>
      <c r="AP1723" s="37" t="str">
        <f t="shared" si="410"/>
        <v/>
      </c>
      <c r="AQ1723" s="37">
        <v>1715</v>
      </c>
      <c r="AR1723" s="37" t="str">
        <f t="shared" si="411"/>
        <v/>
      </c>
      <c r="AT1723" s="37" t="str">
        <f t="shared" si="412"/>
        <v/>
      </c>
      <c r="AV1723" s="22" t="str">
        <f t="shared" si="413"/>
        <v/>
      </c>
    </row>
    <row r="1724" spans="1:48" x14ac:dyDescent="0.25">
      <c r="A1724" s="14"/>
      <c r="B1724" s="145"/>
      <c r="C1724" s="146"/>
      <c r="D1724" s="147"/>
      <c r="E1724" s="147"/>
      <c r="F1724" s="148"/>
      <c r="G1724" s="149"/>
      <c r="H1724" s="150"/>
      <c r="I1724" s="151"/>
      <c r="J1724" s="152"/>
      <c r="K1724" s="14"/>
      <c r="L1724" s="162" t="str">
        <f t="shared" si="405"/>
        <v/>
      </c>
      <c r="M1724" s="163" t="str">
        <f t="shared" si="406"/>
        <v/>
      </c>
      <c r="N1724" s="164" t="str">
        <f t="shared" si="409"/>
        <v/>
      </c>
      <c r="O1724" s="14"/>
      <c r="P1724" s="172" t="str">
        <f>IF(I1724='Intro &amp; Setup'!$AC$49, Schedule!$P$7, "")</f>
        <v/>
      </c>
      <c r="Q1724" s="14"/>
      <c r="S1724" s="12" t="str">
        <f t="shared" si="407"/>
        <v/>
      </c>
      <c r="U1724" s="22">
        <f>IF(I1724='Intro &amp; Setup'!$AC$49, AF1724, 0)</f>
        <v>0</v>
      </c>
      <c r="V1724" s="57" t="str">
        <f t="shared" si="408"/>
        <v/>
      </c>
      <c r="X1724" s="5" t="str">
        <f t="shared" si="416"/>
        <v/>
      </c>
      <c r="Y1724" s="6" t="str">
        <f t="shared" si="416"/>
        <v/>
      </c>
      <c r="Z1724" s="7" t="str">
        <f t="shared" si="416"/>
        <v/>
      </c>
      <c r="AA1724" s="6"/>
      <c r="AB1724" s="32" t="str">
        <f t="shared" ca="1" si="417"/>
        <v/>
      </c>
      <c r="AC1724" s="59" t="str">
        <f t="shared" ca="1" si="417"/>
        <v/>
      </c>
      <c r="AD1724" s="60" t="str">
        <f t="shared" ca="1" si="417"/>
        <v/>
      </c>
      <c r="AE1724" s="59"/>
      <c r="AF1724" s="22" t="str">
        <f>IF(AND(I1724="", J1724=""), "", IF(AND(J1724="", 'Intro &amp; Setup'!$K$42&gt;0), 'Intro &amp; Setup'!$K$42, J1724))</f>
        <v/>
      </c>
      <c r="AO1724" s="37" t="str">
        <f>IF(B1724="", "", IF(COUNTIF($B$9:B1723, B1724)&gt;0, "", B1724))</f>
        <v/>
      </c>
      <c r="AP1724" s="37" t="str">
        <f t="shared" si="410"/>
        <v/>
      </c>
      <c r="AQ1724" s="37">
        <v>1716</v>
      </c>
      <c r="AR1724" s="37" t="str">
        <f t="shared" si="411"/>
        <v/>
      </c>
      <c r="AT1724" s="37" t="str">
        <f t="shared" si="412"/>
        <v/>
      </c>
      <c r="AV1724" s="22" t="str">
        <f t="shared" si="413"/>
        <v/>
      </c>
    </row>
    <row r="1725" spans="1:48" x14ac:dyDescent="0.25">
      <c r="A1725" s="14"/>
      <c r="B1725" s="145"/>
      <c r="C1725" s="146"/>
      <c r="D1725" s="147"/>
      <c r="E1725" s="147"/>
      <c r="F1725" s="148"/>
      <c r="G1725" s="149"/>
      <c r="H1725" s="150"/>
      <c r="I1725" s="151"/>
      <c r="J1725" s="152"/>
      <c r="K1725" s="14"/>
      <c r="L1725" s="162" t="str">
        <f t="shared" si="405"/>
        <v/>
      </c>
      <c r="M1725" s="163" t="str">
        <f t="shared" si="406"/>
        <v/>
      </c>
      <c r="N1725" s="164" t="str">
        <f t="shared" si="409"/>
        <v/>
      </c>
      <c r="O1725" s="14"/>
      <c r="P1725" s="172" t="str">
        <f>IF(I1725='Intro &amp; Setup'!$AC$49, Schedule!$P$7, "")</f>
        <v/>
      </c>
      <c r="Q1725" s="14"/>
      <c r="S1725" s="12" t="str">
        <f t="shared" si="407"/>
        <v/>
      </c>
      <c r="U1725" s="22">
        <f>IF(I1725='Intro &amp; Setup'!$AC$49, AF1725, 0)</f>
        <v>0</v>
      </c>
      <c r="V1725" s="57" t="str">
        <f t="shared" si="408"/>
        <v/>
      </c>
      <c r="X1725" s="5" t="str">
        <f t="shared" si="416"/>
        <v/>
      </c>
      <c r="Y1725" s="6" t="str">
        <f t="shared" si="416"/>
        <v/>
      </c>
      <c r="Z1725" s="7" t="str">
        <f t="shared" si="416"/>
        <v/>
      </c>
      <c r="AA1725" s="6"/>
      <c r="AB1725" s="32" t="str">
        <f t="shared" ca="1" si="417"/>
        <v/>
      </c>
      <c r="AC1725" s="59" t="str">
        <f t="shared" ca="1" si="417"/>
        <v/>
      </c>
      <c r="AD1725" s="60" t="str">
        <f t="shared" ca="1" si="417"/>
        <v/>
      </c>
      <c r="AE1725" s="59"/>
      <c r="AF1725" s="22" t="str">
        <f>IF(AND(I1725="", J1725=""), "", IF(AND(J1725="", 'Intro &amp; Setup'!$K$42&gt;0), 'Intro &amp; Setup'!$K$42, J1725))</f>
        <v/>
      </c>
      <c r="AO1725" s="37" t="str">
        <f>IF(B1725="", "", IF(COUNTIF($B$9:B1724, B1725)&gt;0, "", B1725))</f>
        <v/>
      </c>
      <c r="AP1725" s="37" t="str">
        <f t="shared" si="410"/>
        <v/>
      </c>
      <c r="AQ1725" s="37">
        <v>1717</v>
      </c>
      <c r="AR1725" s="37" t="str">
        <f t="shared" si="411"/>
        <v/>
      </c>
      <c r="AT1725" s="37" t="str">
        <f t="shared" si="412"/>
        <v/>
      </c>
      <c r="AV1725" s="22" t="str">
        <f t="shared" si="413"/>
        <v/>
      </c>
    </row>
    <row r="1726" spans="1:48" x14ac:dyDescent="0.25">
      <c r="A1726" s="14"/>
      <c r="B1726" s="145"/>
      <c r="C1726" s="146"/>
      <c r="D1726" s="147"/>
      <c r="E1726" s="147"/>
      <c r="F1726" s="148"/>
      <c r="G1726" s="149"/>
      <c r="H1726" s="150"/>
      <c r="I1726" s="151"/>
      <c r="J1726" s="152"/>
      <c r="K1726" s="14"/>
      <c r="L1726" s="162" t="str">
        <f t="shared" si="405"/>
        <v/>
      </c>
      <c r="M1726" s="163" t="str">
        <f t="shared" si="406"/>
        <v/>
      </c>
      <c r="N1726" s="164" t="str">
        <f t="shared" si="409"/>
        <v/>
      </c>
      <c r="O1726" s="14"/>
      <c r="P1726" s="172" t="str">
        <f>IF(I1726='Intro &amp; Setup'!$AC$49, Schedule!$P$7, "")</f>
        <v/>
      </c>
      <c r="Q1726" s="14"/>
      <c r="S1726" s="12" t="str">
        <f t="shared" si="407"/>
        <v/>
      </c>
      <c r="U1726" s="22">
        <f>IF(I1726='Intro &amp; Setup'!$AC$49, AF1726, 0)</f>
        <v>0</v>
      </c>
      <c r="V1726" s="57" t="str">
        <f t="shared" si="408"/>
        <v/>
      </c>
      <c r="X1726" s="5" t="str">
        <f t="shared" si="416"/>
        <v/>
      </c>
      <c r="Y1726" s="6" t="str">
        <f t="shared" si="416"/>
        <v/>
      </c>
      <c r="Z1726" s="7" t="str">
        <f t="shared" si="416"/>
        <v/>
      </c>
      <c r="AA1726" s="6"/>
      <c r="AB1726" s="32" t="str">
        <f t="shared" ca="1" si="417"/>
        <v/>
      </c>
      <c r="AC1726" s="59" t="str">
        <f t="shared" ca="1" si="417"/>
        <v/>
      </c>
      <c r="AD1726" s="60" t="str">
        <f t="shared" ca="1" si="417"/>
        <v/>
      </c>
      <c r="AE1726" s="59"/>
      <c r="AF1726" s="22" t="str">
        <f>IF(AND(I1726="", J1726=""), "", IF(AND(J1726="", 'Intro &amp; Setup'!$K$42&gt;0), 'Intro &amp; Setup'!$K$42, J1726))</f>
        <v/>
      </c>
      <c r="AO1726" s="37" t="str">
        <f>IF(B1726="", "", IF(COUNTIF($B$9:B1725, B1726)&gt;0, "", B1726))</f>
        <v/>
      </c>
      <c r="AP1726" s="37" t="str">
        <f t="shared" si="410"/>
        <v/>
      </c>
      <c r="AQ1726" s="37">
        <v>1718</v>
      </c>
      <c r="AR1726" s="37" t="str">
        <f t="shared" si="411"/>
        <v/>
      </c>
      <c r="AT1726" s="37" t="str">
        <f t="shared" si="412"/>
        <v/>
      </c>
      <c r="AV1726" s="22" t="str">
        <f t="shared" si="413"/>
        <v/>
      </c>
    </row>
    <row r="1727" spans="1:48" x14ac:dyDescent="0.25">
      <c r="A1727" s="14"/>
      <c r="B1727" s="145"/>
      <c r="C1727" s="146"/>
      <c r="D1727" s="147"/>
      <c r="E1727" s="147"/>
      <c r="F1727" s="148"/>
      <c r="G1727" s="149"/>
      <c r="H1727" s="150"/>
      <c r="I1727" s="151"/>
      <c r="J1727" s="152"/>
      <c r="K1727" s="14"/>
      <c r="L1727" s="162" t="str">
        <f t="shared" si="405"/>
        <v/>
      </c>
      <c r="M1727" s="163" t="str">
        <f t="shared" si="406"/>
        <v/>
      </c>
      <c r="N1727" s="164" t="str">
        <f t="shared" si="409"/>
        <v/>
      </c>
      <c r="O1727" s="14"/>
      <c r="P1727" s="172" t="str">
        <f>IF(I1727='Intro &amp; Setup'!$AC$49, Schedule!$P$7, "")</f>
        <v/>
      </c>
      <c r="Q1727" s="14"/>
      <c r="S1727" s="12" t="str">
        <f t="shared" si="407"/>
        <v/>
      </c>
      <c r="U1727" s="22">
        <f>IF(I1727='Intro &amp; Setup'!$AC$49, AF1727, 0)</f>
        <v>0</v>
      </c>
      <c r="V1727" s="57" t="str">
        <f t="shared" si="408"/>
        <v/>
      </c>
      <c r="X1727" s="5" t="str">
        <f t="shared" si="416"/>
        <v/>
      </c>
      <c r="Y1727" s="6" t="str">
        <f t="shared" si="416"/>
        <v/>
      </c>
      <c r="Z1727" s="7" t="str">
        <f t="shared" si="416"/>
        <v/>
      </c>
      <c r="AA1727" s="6"/>
      <c r="AB1727" s="32" t="str">
        <f t="shared" ca="1" si="417"/>
        <v/>
      </c>
      <c r="AC1727" s="59" t="str">
        <f t="shared" ca="1" si="417"/>
        <v/>
      </c>
      <c r="AD1727" s="60" t="str">
        <f t="shared" ca="1" si="417"/>
        <v/>
      </c>
      <c r="AE1727" s="59"/>
      <c r="AF1727" s="22" t="str">
        <f>IF(AND(I1727="", J1727=""), "", IF(AND(J1727="", 'Intro &amp; Setup'!$K$42&gt;0), 'Intro &amp; Setup'!$K$42, J1727))</f>
        <v/>
      </c>
      <c r="AO1727" s="37" t="str">
        <f>IF(B1727="", "", IF(COUNTIF($B$9:B1726, B1727)&gt;0, "", B1727))</f>
        <v/>
      </c>
      <c r="AP1727" s="37" t="str">
        <f t="shared" si="410"/>
        <v/>
      </c>
      <c r="AQ1727" s="37">
        <v>1719</v>
      </c>
      <c r="AR1727" s="37" t="str">
        <f t="shared" si="411"/>
        <v/>
      </c>
      <c r="AT1727" s="37" t="str">
        <f t="shared" si="412"/>
        <v/>
      </c>
      <c r="AV1727" s="22" t="str">
        <f t="shared" si="413"/>
        <v/>
      </c>
    </row>
    <row r="1728" spans="1:48" x14ac:dyDescent="0.25">
      <c r="A1728" s="14"/>
      <c r="B1728" s="145"/>
      <c r="C1728" s="146"/>
      <c r="D1728" s="147"/>
      <c r="E1728" s="147"/>
      <c r="F1728" s="148"/>
      <c r="G1728" s="149"/>
      <c r="H1728" s="150"/>
      <c r="I1728" s="151"/>
      <c r="J1728" s="152"/>
      <c r="K1728" s="14"/>
      <c r="L1728" s="162" t="str">
        <f t="shared" si="405"/>
        <v/>
      </c>
      <c r="M1728" s="163" t="str">
        <f t="shared" si="406"/>
        <v/>
      </c>
      <c r="N1728" s="164" t="str">
        <f t="shared" si="409"/>
        <v/>
      </c>
      <c r="O1728" s="14"/>
      <c r="P1728" s="172" t="str">
        <f>IF(I1728='Intro &amp; Setup'!$AC$49, Schedule!$P$7, "")</f>
        <v/>
      </c>
      <c r="Q1728" s="14"/>
      <c r="S1728" s="12" t="str">
        <f t="shared" si="407"/>
        <v/>
      </c>
      <c r="U1728" s="22">
        <f>IF(I1728='Intro &amp; Setup'!$AC$49, AF1728, 0)</f>
        <v>0</v>
      </c>
      <c r="V1728" s="57" t="str">
        <f t="shared" si="408"/>
        <v/>
      </c>
      <c r="X1728" s="5" t="str">
        <f t="shared" si="416"/>
        <v/>
      </c>
      <c r="Y1728" s="6" t="str">
        <f t="shared" si="416"/>
        <v/>
      </c>
      <c r="Z1728" s="7" t="str">
        <f t="shared" si="416"/>
        <v/>
      </c>
      <c r="AA1728" s="6"/>
      <c r="AB1728" s="32" t="str">
        <f t="shared" ca="1" si="417"/>
        <v/>
      </c>
      <c r="AC1728" s="59" t="str">
        <f t="shared" ca="1" si="417"/>
        <v/>
      </c>
      <c r="AD1728" s="60" t="str">
        <f t="shared" ca="1" si="417"/>
        <v/>
      </c>
      <c r="AE1728" s="59"/>
      <c r="AF1728" s="22" t="str">
        <f>IF(AND(I1728="", J1728=""), "", IF(AND(J1728="", 'Intro &amp; Setup'!$K$42&gt;0), 'Intro &amp; Setup'!$K$42, J1728))</f>
        <v/>
      </c>
      <c r="AO1728" s="37" t="str">
        <f>IF(B1728="", "", IF(COUNTIF($B$9:B1727, B1728)&gt;0, "", B1728))</f>
        <v/>
      </c>
      <c r="AP1728" s="37" t="str">
        <f t="shared" si="410"/>
        <v/>
      </c>
      <c r="AQ1728" s="37">
        <v>1720</v>
      </c>
      <c r="AR1728" s="37" t="str">
        <f t="shared" si="411"/>
        <v/>
      </c>
      <c r="AT1728" s="37" t="str">
        <f t="shared" si="412"/>
        <v/>
      </c>
      <c r="AV1728" s="22" t="str">
        <f t="shared" si="413"/>
        <v/>
      </c>
    </row>
    <row r="1729" spans="1:48" x14ac:dyDescent="0.25">
      <c r="A1729" s="14"/>
      <c r="B1729" s="145"/>
      <c r="C1729" s="146"/>
      <c r="D1729" s="147"/>
      <c r="E1729" s="147"/>
      <c r="F1729" s="148"/>
      <c r="G1729" s="149"/>
      <c r="H1729" s="150"/>
      <c r="I1729" s="151"/>
      <c r="J1729" s="152"/>
      <c r="K1729" s="14"/>
      <c r="L1729" s="162" t="str">
        <f t="shared" si="405"/>
        <v/>
      </c>
      <c r="M1729" s="163" t="str">
        <f t="shared" si="406"/>
        <v/>
      </c>
      <c r="N1729" s="164" t="str">
        <f t="shared" si="409"/>
        <v/>
      </c>
      <c r="O1729" s="14"/>
      <c r="P1729" s="172" t="str">
        <f>IF(I1729='Intro &amp; Setup'!$AC$49, Schedule!$P$7, "")</f>
        <v/>
      </c>
      <c r="Q1729" s="14"/>
      <c r="S1729" s="12" t="str">
        <f t="shared" si="407"/>
        <v/>
      </c>
      <c r="U1729" s="22">
        <f>IF(I1729='Intro &amp; Setup'!$AC$49, AF1729, 0)</f>
        <v>0</v>
      </c>
      <c r="V1729" s="57" t="str">
        <f t="shared" si="408"/>
        <v/>
      </c>
      <c r="X1729" s="5" t="str">
        <f t="shared" ref="X1729:Z1748" si="418">IF($I1729="", "", IF($S1729=X$8, $I1729, ""))</f>
        <v/>
      </c>
      <c r="Y1729" s="6" t="str">
        <f t="shared" si="418"/>
        <v/>
      </c>
      <c r="Z1729" s="7" t="str">
        <f t="shared" si="418"/>
        <v/>
      </c>
      <c r="AA1729" s="6"/>
      <c r="AB1729" s="32" t="str">
        <f t="shared" ref="AB1729:AD1748" ca="1" si="419">IF($S1729=AB$8, $AF1729, "")</f>
        <v/>
      </c>
      <c r="AC1729" s="59" t="str">
        <f t="shared" ca="1" si="419"/>
        <v/>
      </c>
      <c r="AD1729" s="60" t="str">
        <f t="shared" ca="1" si="419"/>
        <v/>
      </c>
      <c r="AE1729" s="59"/>
      <c r="AF1729" s="22" t="str">
        <f>IF(AND(I1729="", J1729=""), "", IF(AND(J1729="", 'Intro &amp; Setup'!$K$42&gt;0), 'Intro &amp; Setup'!$K$42, J1729))</f>
        <v/>
      </c>
      <c r="AO1729" s="37" t="str">
        <f>IF(B1729="", "", IF(COUNTIF($B$9:B1728, B1729)&gt;0, "", B1729))</f>
        <v/>
      </c>
      <c r="AP1729" s="37" t="str">
        <f t="shared" si="410"/>
        <v/>
      </c>
      <c r="AQ1729" s="37">
        <v>1721</v>
      </c>
      <c r="AR1729" s="37" t="str">
        <f t="shared" si="411"/>
        <v/>
      </c>
      <c r="AT1729" s="37" t="str">
        <f t="shared" si="412"/>
        <v/>
      </c>
      <c r="AV1729" s="22" t="str">
        <f t="shared" si="413"/>
        <v/>
      </c>
    </row>
    <row r="1730" spans="1:48" x14ac:dyDescent="0.25">
      <c r="A1730" s="14"/>
      <c r="B1730" s="145"/>
      <c r="C1730" s="146"/>
      <c r="D1730" s="147"/>
      <c r="E1730" s="147"/>
      <c r="F1730" s="148"/>
      <c r="G1730" s="149"/>
      <c r="H1730" s="150"/>
      <c r="I1730" s="151"/>
      <c r="J1730" s="152"/>
      <c r="K1730" s="14"/>
      <c r="L1730" s="162" t="str">
        <f t="shared" si="405"/>
        <v/>
      </c>
      <c r="M1730" s="163" t="str">
        <f t="shared" si="406"/>
        <v/>
      </c>
      <c r="N1730" s="164" t="str">
        <f t="shared" si="409"/>
        <v/>
      </c>
      <c r="O1730" s="14"/>
      <c r="P1730" s="172" t="str">
        <f>IF(I1730='Intro &amp; Setup'!$AC$49, Schedule!$P$7, "")</f>
        <v/>
      </c>
      <c r="Q1730" s="14"/>
      <c r="S1730" s="12" t="str">
        <f t="shared" si="407"/>
        <v/>
      </c>
      <c r="U1730" s="22">
        <f>IF(I1730='Intro &amp; Setup'!$AC$49, AF1730, 0)</f>
        <v>0</v>
      </c>
      <c r="V1730" s="57" t="str">
        <f t="shared" si="408"/>
        <v/>
      </c>
      <c r="X1730" s="5" t="str">
        <f t="shared" si="418"/>
        <v/>
      </c>
      <c r="Y1730" s="6" t="str">
        <f t="shared" si="418"/>
        <v/>
      </c>
      <c r="Z1730" s="7" t="str">
        <f t="shared" si="418"/>
        <v/>
      </c>
      <c r="AA1730" s="6"/>
      <c r="AB1730" s="32" t="str">
        <f t="shared" ca="1" si="419"/>
        <v/>
      </c>
      <c r="AC1730" s="59" t="str">
        <f t="shared" ca="1" si="419"/>
        <v/>
      </c>
      <c r="AD1730" s="60" t="str">
        <f t="shared" ca="1" si="419"/>
        <v/>
      </c>
      <c r="AE1730" s="59"/>
      <c r="AF1730" s="22" t="str">
        <f>IF(AND(I1730="", J1730=""), "", IF(AND(J1730="", 'Intro &amp; Setup'!$K$42&gt;0), 'Intro &amp; Setup'!$K$42, J1730))</f>
        <v/>
      </c>
      <c r="AO1730" s="37" t="str">
        <f>IF(B1730="", "", IF(COUNTIF($B$9:B1729, B1730)&gt;0, "", B1730))</f>
        <v/>
      </c>
      <c r="AP1730" s="37" t="str">
        <f t="shared" si="410"/>
        <v/>
      </c>
      <c r="AQ1730" s="37">
        <v>1722</v>
      </c>
      <c r="AR1730" s="37" t="str">
        <f t="shared" si="411"/>
        <v/>
      </c>
      <c r="AT1730" s="37" t="str">
        <f t="shared" si="412"/>
        <v/>
      </c>
      <c r="AV1730" s="22" t="str">
        <f t="shared" si="413"/>
        <v/>
      </c>
    </row>
    <row r="1731" spans="1:48" x14ac:dyDescent="0.25">
      <c r="A1731" s="14"/>
      <c r="B1731" s="145"/>
      <c r="C1731" s="146"/>
      <c r="D1731" s="147"/>
      <c r="E1731" s="147"/>
      <c r="F1731" s="148"/>
      <c r="G1731" s="149"/>
      <c r="H1731" s="150"/>
      <c r="I1731" s="151"/>
      <c r="J1731" s="152"/>
      <c r="K1731" s="14"/>
      <c r="L1731" s="162" t="str">
        <f t="shared" si="405"/>
        <v/>
      </c>
      <c r="M1731" s="163" t="str">
        <f t="shared" si="406"/>
        <v/>
      </c>
      <c r="N1731" s="164" t="str">
        <f t="shared" si="409"/>
        <v/>
      </c>
      <c r="O1731" s="14"/>
      <c r="P1731" s="172" t="str">
        <f>IF(I1731='Intro &amp; Setup'!$AC$49, Schedule!$P$7, "")</f>
        <v/>
      </c>
      <c r="Q1731" s="14"/>
      <c r="S1731" s="12" t="str">
        <f t="shared" si="407"/>
        <v/>
      </c>
      <c r="U1731" s="22">
        <f>IF(I1731='Intro &amp; Setup'!$AC$49, AF1731, 0)</f>
        <v>0</v>
      </c>
      <c r="V1731" s="57" t="str">
        <f t="shared" si="408"/>
        <v/>
      </c>
      <c r="X1731" s="5" t="str">
        <f t="shared" si="418"/>
        <v/>
      </c>
      <c r="Y1731" s="6" t="str">
        <f t="shared" si="418"/>
        <v/>
      </c>
      <c r="Z1731" s="7" t="str">
        <f t="shared" si="418"/>
        <v/>
      </c>
      <c r="AA1731" s="6"/>
      <c r="AB1731" s="32" t="str">
        <f t="shared" ca="1" si="419"/>
        <v/>
      </c>
      <c r="AC1731" s="59" t="str">
        <f t="shared" ca="1" si="419"/>
        <v/>
      </c>
      <c r="AD1731" s="60" t="str">
        <f t="shared" ca="1" si="419"/>
        <v/>
      </c>
      <c r="AE1731" s="59"/>
      <c r="AF1731" s="22" t="str">
        <f>IF(AND(I1731="", J1731=""), "", IF(AND(J1731="", 'Intro &amp; Setup'!$K$42&gt;0), 'Intro &amp; Setup'!$K$42, J1731))</f>
        <v/>
      </c>
      <c r="AO1731" s="37" t="str">
        <f>IF(B1731="", "", IF(COUNTIF($B$9:B1730, B1731)&gt;0, "", B1731))</f>
        <v/>
      </c>
      <c r="AP1731" s="37" t="str">
        <f t="shared" si="410"/>
        <v/>
      </c>
      <c r="AQ1731" s="37">
        <v>1723</v>
      </c>
      <c r="AR1731" s="37" t="str">
        <f t="shared" si="411"/>
        <v/>
      </c>
      <c r="AT1731" s="37" t="str">
        <f t="shared" si="412"/>
        <v/>
      </c>
      <c r="AV1731" s="22" t="str">
        <f t="shared" si="413"/>
        <v/>
      </c>
    </row>
    <row r="1732" spans="1:48" x14ac:dyDescent="0.25">
      <c r="A1732" s="14"/>
      <c r="B1732" s="145"/>
      <c r="C1732" s="146"/>
      <c r="D1732" s="147"/>
      <c r="E1732" s="147"/>
      <c r="F1732" s="148"/>
      <c r="G1732" s="149"/>
      <c r="H1732" s="150"/>
      <c r="I1732" s="151"/>
      <c r="J1732" s="152"/>
      <c r="K1732" s="14"/>
      <c r="L1732" s="162" t="str">
        <f t="shared" si="405"/>
        <v/>
      </c>
      <c r="M1732" s="163" t="str">
        <f t="shared" si="406"/>
        <v/>
      </c>
      <c r="N1732" s="164" t="str">
        <f t="shared" si="409"/>
        <v/>
      </c>
      <c r="O1732" s="14"/>
      <c r="P1732" s="172" t="str">
        <f>IF(I1732='Intro &amp; Setup'!$AC$49, Schedule!$P$7, "")</f>
        <v/>
      </c>
      <c r="Q1732" s="14"/>
      <c r="S1732" s="12" t="str">
        <f t="shared" si="407"/>
        <v/>
      </c>
      <c r="U1732" s="22">
        <f>IF(I1732='Intro &amp; Setup'!$AC$49, AF1732, 0)</f>
        <v>0</v>
      </c>
      <c r="V1732" s="57" t="str">
        <f t="shared" si="408"/>
        <v/>
      </c>
      <c r="X1732" s="5" t="str">
        <f t="shared" si="418"/>
        <v/>
      </c>
      <c r="Y1732" s="6" t="str">
        <f t="shared" si="418"/>
        <v/>
      </c>
      <c r="Z1732" s="7" t="str">
        <f t="shared" si="418"/>
        <v/>
      </c>
      <c r="AA1732" s="6"/>
      <c r="AB1732" s="32" t="str">
        <f t="shared" ca="1" si="419"/>
        <v/>
      </c>
      <c r="AC1732" s="59" t="str">
        <f t="shared" ca="1" si="419"/>
        <v/>
      </c>
      <c r="AD1732" s="60" t="str">
        <f t="shared" ca="1" si="419"/>
        <v/>
      </c>
      <c r="AE1732" s="59"/>
      <c r="AF1732" s="22" t="str">
        <f>IF(AND(I1732="", J1732=""), "", IF(AND(J1732="", 'Intro &amp; Setup'!$K$42&gt;0), 'Intro &amp; Setup'!$K$42, J1732))</f>
        <v/>
      </c>
      <c r="AO1732" s="37" t="str">
        <f>IF(B1732="", "", IF(COUNTIF($B$9:B1731, B1732)&gt;0, "", B1732))</f>
        <v/>
      </c>
      <c r="AP1732" s="37" t="str">
        <f t="shared" si="410"/>
        <v/>
      </c>
      <c r="AQ1732" s="37">
        <v>1724</v>
      </c>
      <c r="AR1732" s="37" t="str">
        <f t="shared" si="411"/>
        <v/>
      </c>
      <c r="AT1732" s="37" t="str">
        <f t="shared" si="412"/>
        <v/>
      </c>
      <c r="AV1732" s="22" t="str">
        <f t="shared" si="413"/>
        <v/>
      </c>
    </row>
    <row r="1733" spans="1:48" x14ac:dyDescent="0.25">
      <c r="A1733" s="14"/>
      <c r="B1733" s="145"/>
      <c r="C1733" s="146"/>
      <c r="D1733" s="147"/>
      <c r="E1733" s="147"/>
      <c r="F1733" s="148"/>
      <c r="G1733" s="149"/>
      <c r="H1733" s="150"/>
      <c r="I1733" s="151"/>
      <c r="J1733" s="152"/>
      <c r="K1733" s="14"/>
      <c r="L1733" s="162" t="str">
        <f t="shared" si="405"/>
        <v/>
      </c>
      <c r="M1733" s="163" t="str">
        <f t="shared" si="406"/>
        <v/>
      </c>
      <c r="N1733" s="164" t="str">
        <f t="shared" si="409"/>
        <v/>
      </c>
      <c r="O1733" s="14"/>
      <c r="P1733" s="172" t="str">
        <f>IF(I1733='Intro &amp; Setup'!$AC$49, Schedule!$P$7, "")</f>
        <v/>
      </c>
      <c r="Q1733" s="14"/>
      <c r="S1733" s="12" t="str">
        <f t="shared" si="407"/>
        <v/>
      </c>
      <c r="U1733" s="22">
        <f>IF(I1733='Intro &amp; Setup'!$AC$49, AF1733, 0)</f>
        <v>0</v>
      </c>
      <c r="V1733" s="57" t="str">
        <f t="shared" si="408"/>
        <v/>
      </c>
      <c r="X1733" s="5" t="str">
        <f t="shared" si="418"/>
        <v/>
      </c>
      <c r="Y1733" s="6" t="str">
        <f t="shared" si="418"/>
        <v/>
      </c>
      <c r="Z1733" s="7" t="str">
        <f t="shared" si="418"/>
        <v/>
      </c>
      <c r="AA1733" s="6"/>
      <c r="AB1733" s="32" t="str">
        <f t="shared" ca="1" si="419"/>
        <v/>
      </c>
      <c r="AC1733" s="59" t="str">
        <f t="shared" ca="1" si="419"/>
        <v/>
      </c>
      <c r="AD1733" s="60" t="str">
        <f t="shared" ca="1" si="419"/>
        <v/>
      </c>
      <c r="AE1733" s="59"/>
      <c r="AF1733" s="22" t="str">
        <f>IF(AND(I1733="", J1733=""), "", IF(AND(J1733="", 'Intro &amp; Setup'!$K$42&gt;0), 'Intro &amp; Setup'!$K$42, J1733))</f>
        <v/>
      </c>
      <c r="AO1733" s="37" t="str">
        <f>IF(B1733="", "", IF(COUNTIF($B$9:B1732, B1733)&gt;0, "", B1733))</f>
        <v/>
      </c>
      <c r="AP1733" s="37" t="str">
        <f t="shared" si="410"/>
        <v/>
      </c>
      <c r="AQ1733" s="37">
        <v>1725</v>
      </c>
      <c r="AR1733" s="37" t="str">
        <f t="shared" si="411"/>
        <v/>
      </c>
      <c r="AT1733" s="37" t="str">
        <f t="shared" si="412"/>
        <v/>
      </c>
      <c r="AV1733" s="22" t="str">
        <f t="shared" si="413"/>
        <v/>
      </c>
    </row>
    <row r="1734" spans="1:48" x14ac:dyDescent="0.25">
      <c r="A1734" s="14"/>
      <c r="B1734" s="145"/>
      <c r="C1734" s="146"/>
      <c r="D1734" s="147"/>
      <c r="E1734" s="147"/>
      <c r="F1734" s="148"/>
      <c r="G1734" s="149"/>
      <c r="H1734" s="150"/>
      <c r="I1734" s="151"/>
      <c r="J1734" s="152"/>
      <c r="K1734" s="14"/>
      <c r="L1734" s="162" t="str">
        <f t="shared" si="405"/>
        <v/>
      </c>
      <c r="M1734" s="163" t="str">
        <f t="shared" si="406"/>
        <v/>
      </c>
      <c r="N1734" s="164" t="str">
        <f t="shared" si="409"/>
        <v/>
      </c>
      <c r="O1734" s="14"/>
      <c r="P1734" s="172" t="str">
        <f>IF(I1734='Intro &amp; Setup'!$AC$49, Schedule!$P$7, "")</f>
        <v/>
      </c>
      <c r="Q1734" s="14"/>
      <c r="S1734" s="12" t="str">
        <f t="shared" si="407"/>
        <v/>
      </c>
      <c r="U1734" s="22">
        <f>IF(I1734='Intro &amp; Setup'!$AC$49, AF1734, 0)</f>
        <v>0</v>
      </c>
      <c r="V1734" s="57" t="str">
        <f t="shared" si="408"/>
        <v/>
      </c>
      <c r="X1734" s="5" t="str">
        <f t="shared" si="418"/>
        <v/>
      </c>
      <c r="Y1734" s="6" t="str">
        <f t="shared" si="418"/>
        <v/>
      </c>
      <c r="Z1734" s="7" t="str">
        <f t="shared" si="418"/>
        <v/>
      </c>
      <c r="AA1734" s="6"/>
      <c r="AB1734" s="32" t="str">
        <f t="shared" ca="1" si="419"/>
        <v/>
      </c>
      <c r="AC1734" s="59" t="str">
        <f t="shared" ca="1" si="419"/>
        <v/>
      </c>
      <c r="AD1734" s="60" t="str">
        <f t="shared" ca="1" si="419"/>
        <v/>
      </c>
      <c r="AE1734" s="59"/>
      <c r="AF1734" s="22" t="str">
        <f>IF(AND(I1734="", J1734=""), "", IF(AND(J1734="", 'Intro &amp; Setup'!$K$42&gt;0), 'Intro &amp; Setup'!$K$42, J1734))</f>
        <v/>
      </c>
      <c r="AO1734" s="37" t="str">
        <f>IF(B1734="", "", IF(COUNTIF($B$9:B1733, B1734)&gt;0, "", B1734))</f>
        <v/>
      </c>
      <c r="AP1734" s="37" t="str">
        <f t="shared" si="410"/>
        <v/>
      </c>
      <c r="AQ1734" s="37">
        <v>1726</v>
      </c>
      <c r="AR1734" s="37" t="str">
        <f t="shared" si="411"/>
        <v/>
      </c>
      <c r="AT1734" s="37" t="str">
        <f t="shared" si="412"/>
        <v/>
      </c>
      <c r="AV1734" s="22" t="str">
        <f t="shared" si="413"/>
        <v/>
      </c>
    </row>
    <row r="1735" spans="1:48" x14ac:dyDescent="0.25">
      <c r="A1735" s="14"/>
      <c r="B1735" s="145"/>
      <c r="C1735" s="146"/>
      <c r="D1735" s="147"/>
      <c r="E1735" s="147"/>
      <c r="F1735" s="148"/>
      <c r="G1735" s="149"/>
      <c r="H1735" s="150"/>
      <c r="I1735" s="151"/>
      <c r="J1735" s="152"/>
      <c r="K1735" s="14"/>
      <c r="L1735" s="162" t="str">
        <f t="shared" si="405"/>
        <v/>
      </c>
      <c r="M1735" s="163" t="str">
        <f t="shared" si="406"/>
        <v/>
      </c>
      <c r="N1735" s="164" t="str">
        <f t="shared" si="409"/>
        <v/>
      </c>
      <c r="O1735" s="14"/>
      <c r="P1735" s="172" t="str">
        <f>IF(I1735='Intro &amp; Setup'!$AC$49, Schedule!$P$7, "")</f>
        <v/>
      </c>
      <c r="Q1735" s="14"/>
      <c r="S1735" s="12" t="str">
        <f t="shared" si="407"/>
        <v/>
      </c>
      <c r="U1735" s="22">
        <f>IF(I1735='Intro &amp; Setup'!$AC$49, AF1735, 0)</f>
        <v>0</v>
      </c>
      <c r="V1735" s="57" t="str">
        <f t="shared" si="408"/>
        <v/>
      </c>
      <c r="X1735" s="5" t="str">
        <f t="shared" si="418"/>
        <v/>
      </c>
      <c r="Y1735" s="6" t="str">
        <f t="shared" si="418"/>
        <v/>
      </c>
      <c r="Z1735" s="7" t="str">
        <f t="shared" si="418"/>
        <v/>
      </c>
      <c r="AA1735" s="6"/>
      <c r="AB1735" s="32" t="str">
        <f t="shared" ca="1" si="419"/>
        <v/>
      </c>
      <c r="AC1735" s="59" t="str">
        <f t="shared" ca="1" si="419"/>
        <v/>
      </c>
      <c r="AD1735" s="60" t="str">
        <f t="shared" ca="1" si="419"/>
        <v/>
      </c>
      <c r="AE1735" s="59"/>
      <c r="AF1735" s="22" t="str">
        <f>IF(AND(I1735="", J1735=""), "", IF(AND(J1735="", 'Intro &amp; Setup'!$K$42&gt;0), 'Intro &amp; Setup'!$K$42, J1735))</f>
        <v/>
      </c>
      <c r="AO1735" s="37" t="str">
        <f>IF(B1735="", "", IF(COUNTIF($B$9:B1734, B1735)&gt;0, "", B1735))</f>
        <v/>
      </c>
      <c r="AP1735" s="37" t="str">
        <f t="shared" si="410"/>
        <v/>
      </c>
      <c r="AQ1735" s="37">
        <v>1727</v>
      </c>
      <c r="AR1735" s="37" t="str">
        <f t="shared" si="411"/>
        <v/>
      </c>
      <c r="AT1735" s="37" t="str">
        <f t="shared" si="412"/>
        <v/>
      </c>
      <c r="AV1735" s="22" t="str">
        <f t="shared" si="413"/>
        <v/>
      </c>
    </row>
    <row r="1736" spans="1:48" x14ac:dyDescent="0.25">
      <c r="A1736" s="14"/>
      <c r="B1736" s="145"/>
      <c r="C1736" s="146"/>
      <c r="D1736" s="147"/>
      <c r="E1736" s="147"/>
      <c r="F1736" s="148"/>
      <c r="G1736" s="149"/>
      <c r="H1736" s="150"/>
      <c r="I1736" s="151"/>
      <c r="J1736" s="152"/>
      <c r="K1736" s="14"/>
      <c r="L1736" s="162" t="str">
        <f t="shared" si="405"/>
        <v/>
      </c>
      <c r="M1736" s="163" t="str">
        <f t="shared" si="406"/>
        <v/>
      </c>
      <c r="N1736" s="164" t="str">
        <f t="shared" si="409"/>
        <v/>
      </c>
      <c r="O1736" s="14"/>
      <c r="P1736" s="172" t="str">
        <f>IF(I1736='Intro &amp; Setup'!$AC$49, Schedule!$P$7, "")</f>
        <v/>
      </c>
      <c r="Q1736" s="14"/>
      <c r="S1736" s="12" t="str">
        <f t="shared" si="407"/>
        <v/>
      </c>
      <c r="U1736" s="22">
        <f>IF(I1736='Intro &amp; Setup'!$AC$49, AF1736, 0)</f>
        <v>0</v>
      </c>
      <c r="V1736" s="57" t="str">
        <f t="shared" si="408"/>
        <v/>
      </c>
      <c r="X1736" s="5" t="str">
        <f t="shared" si="418"/>
        <v/>
      </c>
      <c r="Y1736" s="6" t="str">
        <f t="shared" si="418"/>
        <v/>
      </c>
      <c r="Z1736" s="7" t="str">
        <f t="shared" si="418"/>
        <v/>
      </c>
      <c r="AA1736" s="6"/>
      <c r="AB1736" s="32" t="str">
        <f t="shared" ca="1" si="419"/>
        <v/>
      </c>
      <c r="AC1736" s="59" t="str">
        <f t="shared" ca="1" si="419"/>
        <v/>
      </c>
      <c r="AD1736" s="60" t="str">
        <f t="shared" ca="1" si="419"/>
        <v/>
      </c>
      <c r="AE1736" s="59"/>
      <c r="AF1736" s="22" t="str">
        <f>IF(AND(I1736="", J1736=""), "", IF(AND(J1736="", 'Intro &amp; Setup'!$K$42&gt;0), 'Intro &amp; Setup'!$K$42, J1736))</f>
        <v/>
      </c>
      <c r="AO1736" s="37" t="str">
        <f>IF(B1736="", "", IF(COUNTIF($B$9:B1735, B1736)&gt;0, "", B1736))</f>
        <v/>
      </c>
      <c r="AP1736" s="37" t="str">
        <f t="shared" si="410"/>
        <v/>
      </c>
      <c r="AQ1736" s="37">
        <v>1728</v>
      </c>
      <c r="AR1736" s="37" t="str">
        <f t="shared" si="411"/>
        <v/>
      </c>
      <c r="AT1736" s="37" t="str">
        <f t="shared" si="412"/>
        <v/>
      </c>
      <c r="AV1736" s="22" t="str">
        <f t="shared" si="413"/>
        <v/>
      </c>
    </row>
    <row r="1737" spans="1:48" x14ac:dyDescent="0.25">
      <c r="A1737" s="14"/>
      <c r="B1737" s="145"/>
      <c r="C1737" s="146"/>
      <c r="D1737" s="147"/>
      <c r="E1737" s="147"/>
      <c r="F1737" s="148"/>
      <c r="G1737" s="149"/>
      <c r="H1737" s="150"/>
      <c r="I1737" s="151"/>
      <c r="J1737" s="152"/>
      <c r="K1737" s="14"/>
      <c r="L1737" s="162" t="str">
        <f t="shared" ref="L1737:L1800" si="420">IF(I1737="", "", IFERROR((SUMIF($S$9:$S$5008, S1737, $U$9:$U$5008))-(INDEX($AJ$3:$AJ$14, MATCH(S1737, $AI$3:$AI$14, 0))), ""))</f>
        <v/>
      </c>
      <c r="M1737" s="163" t="str">
        <f t="shared" ref="M1737:M1800" si="421">IF(H1737="", "", (SUMIF($H$9:$H$5008, "&lt;" &amp; V1737, $U$9:$U$5008))-(SUMIF($AH$3:$AH$14, "&lt;" &amp; V1737, $AJ$3:$AJ$14)))</f>
        <v/>
      </c>
      <c r="N1737" s="164" t="str">
        <f t="shared" si="409"/>
        <v/>
      </c>
      <c r="O1737" s="14"/>
      <c r="P1737" s="172" t="str">
        <f>IF(I1737='Intro &amp; Setup'!$AC$49, Schedule!$P$7, "")</f>
        <v/>
      </c>
      <c r="Q1737" s="14"/>
      <c r="S1737" s="12" t="str">
        <f t="shared" ref="S1737:S1800" si="422">IF(H1737="", "", TEXT(H1737, "mmmm yyyy"))</f>
        <v/>
      </c>
      <c r="U1737" s="22">
        <f>IF(I1737='Intro &amp; Setup'!$AC$49, AF1737, 0)</f>
        <v>0</v>
      </c>
      <c r="V1737" s="57" t="str">
        <f t="shared" ref="V1737:V1800" si="423">IF(H1737="", "", DATE(YEAR(H1737), MONTH(H1737), DAY(1)))</f>
        <v/>
      </c>
      <c r="X1737" s="5" t="str">
        <f t="shared" si="418"/>
        <v/>
      </c>
      <c r="Y1737" s="6" t="str">
        <f t="shared" si="418"/>
        <v/>
      </c>
      <c r="Z1737" s="7" t="str">
        <f t="shared" si="418"/>
        <v/>
      </c>
      <c r="AA1737" s="6"/>
      <c r="AB1737" s="32" t="str">
        <f t="shared" ca="1" si="419"/>
        <v/>
      </c>
      <c r="AC1737" s="59" t="str">
        <f t="shared" ca="1" si="419"/>
        <v/>
      </c>
      <c r="AD1737" s="60" t="str">
        <f t="shared" ca="1" si="419"/>
        <v/>
      </c>
      <c r="AE1737" s="59"/>
      <c r="AF1737" s="22" t="str">
        <f>IF(AND(I1737="", J1737=""), "", IF(AND(J1737="", 'Intro &amp; Setup'!$K$42&gt;0), 'Intro &amp; Setup'!$K$42, J1737))</f>
        <v/>
      </c>
      <c r="AO1737" s="37" t="str">
        <f>IF(B1737="", "", IF(COUNTIF($B$9:B1736, B1737)&gt;0, "", B1737))</f>
        <v/>
      </c>
      <c r="AP1737" s="37" t="str">
        <f t="shared" si="410"/>
        <v/>
      </c>
      <c r="AQ1737" s="37">
        <v>1729</v>
      </c>
      <c r="AR1737" s="37" t="str">
        <f t="shared" si="411"/>
        <v/>
      </c>
      <c r="AT1737" s="37" t="str">
        <f t="shared" si="412"/>
        <v/>
      </c>
      <c r="AV1737" s="22" t="str">
        <f t="shared" si="413"/>
        <v/>
      </c>
    </row>
    <row r="1738" spans="1:48" x14ac:dyDescent="0.25">
      <c r="A1738" s="14"/>
      <c r="B1738" s="145"/>
      <c r="C1738" s="146"/>
      <c r="D1738" s="147"/>
      <c r="E1738" s="147"/>
      <c r="F1738" s="148"/>
      <c r="G1738" s="149"/>
      <c r="H1738" s="150"/>
      <c r="I1738" s="151"/>
      <c r="J1738" s="152"/>
      <c r="K1738" s="14"/>
      <c r="L1738" s="162" t="str">
        <f t="shared" si="420"/>
        <v/>
      </c>
      <c r="M1738" s="163" t="str">
        <f t="shared" si="421"/>
        <v/>
      </c>
      <c r="N1738" s="164" t="str">
        <f t="shared" ref="N1738:N1801" si="424">IF(OR(L1738="", M1738=""), "", L1738+M1738)</f>
        <v/>
      </c>
      <c r="O1738" s="14"/>
      <c r="P1738" s="172" t="str">
        <f>IF(I1738='Intro &amp; Setup'!$AC$49, Schedule!$P$7, "")</f>
        <v/>
      </c>
      <c r="Q1738" s="14"/>
      <c r="S1738" s="12" t="str">
        <f t="shared" si="422"/>
        <v/>
      </c>
      <c r="U1738" s="22">
        <f>IF(I1738='Intro &amp; Setup'!$AC$49, AF1738, 0)</f>
        <v>0</v>
      </c>
      <c r="V1738" s="57" t="str">
        <f t="shared" si="423"/>
        <v/>
      </c>
      <c r="X1738" s="5" t="str">
        <f t="shared" si="418"/>
        <v/>
      </c>
      <c r="Y1738" s="6" t="str">
        <f t="shared" si="418"/>
        <v/>
      </c>
      <c r="Z1738" s="7" t="str">
        <f t="shared" si="418"/>
        <v/>
      </c>
      <c r="AA1738" s="6"/>
      <c r="AB1738" s="32" t="str">
        <f t="shared" ca="1" si="419"/>
        <v/>
      </c>
      <c r="AC1738" s="59" t="str">
        <f t="shared" ca="1" si="419"/>
        <v/>
      </c>
      <c r="AD1738" s="60" t="str">
        <f t="shared" ca="1" si="419"/>
        <v/>
      </c>
      <c r="AE1738" s="59"/>
      <c r="AF1738" s="22" t="str">
        <f>IF(AND(I1738="", J1738=""), "", IF(AND(J1738="", 'Intro &amp; Setup'!$K$42&gt;0), 'Intro &amp; Setup'!$K$42, J1738))</f>
        <v/>
      </c>
      <c r="AO1738" s="37" t="str">
        <f>IF(B1738="", "", IF(COUNTIF($B$9:B1737, B1738)&gt;0, "", B1738))</f>
        <v/>
      </c>
      <c r="AP1738" s="37" t="str">
        <f t="shared" ref="AP1738:AP1801" si="425">IF(AO1738="", "", COUNTIF($AO$9:$AO$5008, "&lt;"&amp;AO1738)+1-$AP$7)</f>
        <v/>
      </c>
      <c r="AQ1738" s="37">
        <v>1730</v>
      </c>
      <c r="AR1738" s="37" t="str">
        <f t="shared" ref="AR1738:AR1801" si="426">IFERROR(INDEX($AO$9:$AO$5008, MATCH(AQ1738, $AP$9:$AP$5008, 0)), "")</f>
        <v/>
      </c>
      <c r="AT1738" s="37" t="str">
        <f t="shared" ref="AT1738:AT1801" si="427">IF($B1738=$AT$6, $S1738, "")</f>
        <v/>
      </c>
      <c r="AV1738" s="22" t="str">
        <f t="shared" ref="AV1738:AV1801" si="428">IF(AND($AT$6=$B1738, $I1738=$I$5), $J1738, "")</f>
        <v/>
      </c>
    </row>
    <row r="1739" spans="1:48" x14ac:dyDescent="0.25">
      <c r="A1739" s="14"/>
      <c r="B1739" s="145"/>
      <c r="C1739" s="146"/>
      <c r="D1739" s="147"/>
      <c r="E1739" s="147"/>
      <c r="F1739" s="148"/>
      <c r="G1739" s="149"/>
      <c r="H1739" s="150"/>
      <c r="I1739" s="151"/>
      <c r="J1739" s="152"/>
      <c r="K1739" s="14"/>
      <c r="L1739" s="162" t="str">
        <f t="shared" si="420"/>
        <v/>
      </c>
      <c r="M1739" s="163" t="str">
        <f t="shared" si="421"/>
        <v/>
      </c>
      <c r="N1739" s="164" t="str">
        <f t="shared" si="424"/>
        <v/>
      </c>
      <c r="O1739" s="14"/>
      <c r="P1739" s="172" t="str">
        <f>IF(I1739='Intro &amp; Setup'!$AC$49, Schedule!$P$7, "")</f>
        <v/>
      </c>
      <c r="Q1739" s="14"/>
      <c r="S1739" s="12" t="str">
        <f t="shared" si="422"/>
        <v/>
      </c>
      <c r="U1739" s="22">
        <f>IF(I1739='Intro &amp; Setup'!$AC$49, AF1739, 0)</f>
        <v>0</v>
      </c>
      <c r="V1739" s="57" t="str">
        <f t="shared" si="423"/>
        <v/>
      </c>
      <c r="X1739" s="5" t="str">
        <f t="shared" si="418"/>
        <v/>
      </c>
      <c r="Y1739" s="6" t="str">
        <f t="shared" si="418"/>
        <v/>
      </c>
      <c r="Z1739" s="7" t="str">
        <f t="shared" si="418"/>
        <v/>
      </c>
      <c r="AA1739" s="6"/>
      <c r="AB1739" s="32" t="str">
        <f t="shared" ca="1" si="419"/>
        <v/>
      </c>
      <c r="AC1739" s="59" t="str">
        <f t="shared" ca="1" si="419"/>
        <v/>
      </c>
      <c r="AD1739" s="60" t="str">
        <f t="shared" ca="1" si="419"/>
        <v/>
      </c>
      <c r="AE1739" s="59"/>
      <c r="AF1739" s="22" t="str">
        <f>IF(AND(I1739="", J1739=""), "", IF(AND(J1739="", 'Intro &amp; Setup'!$K$42&gt;0), 'Intro &amp; Setup'!$K$42, J1739))</f>
        <v/>
      </c>
      <c r="AO1739" s="37" t="str">
        <f>IF(B1739="", "", IF(COUNTIF($B$9:B1738, B1739)&gt;0, "", B1739))</f>
        <v/>
      </c>
      <c r="AP1739" s="37" t="str">
        <f t="shared" si="425"/>
        <v/>
      </c>
      <c r="AQ1739" s="37">
        <v>1731</v>
      </c>
      <c r="AR1739" s="37" t="str">
        <f t="shared" si="426"/>
        <v/>
      </c>
      <c r="AT1739" s="37" t="str">
        <f t="shared" si="427"/>
        <v/>
      </c>
      <c r="AV1739" s="22" t="str">
        <f t="shared" si="428"/>
        <v/>
      </c>
    </row>
    <row r="1740" spans="1:48" x14ac:dyDescent="0.25">
      <c r="A1740" s="14"/>
      <c r="B1740" s="145"/>
      <c r="C1740" s="146"/>
      <c r="D1740" s="147"/>
      <c r="E1740" s="147"/>
      <c r="F1740" s="148"/>
      <c r="G1740" s="149"/>
      <c r="H1740" s="150"/>
      <c r="I1740" s="151"/>
      <c r="J1740" s="152"/>
      <c r="K1740" s="14"/>
      <c r="L1740" s="162" t="str">
        <f t="shared" si="420"/>
        <v/>
      </c>
      <c r="M1740" s="163" t="str">
        <f t="shared" si="421"/>
        <v/>
      </c>
      <c r="N1740" s="164" t="str">
        <f t="shared" si="424"/>
        <v/>
      </c>
      <c r="O1740" s="14"/>
      <c r="P1740" s="172" t="str">
        <f>IF(I1740='Intro &amp; Setup'!$AC$49, Schedule!$P$7, "")</f>
        <v/>
      </c>
      <c r="Q1740" s="14"/>
      <c r="S1740" s="12" t="str">
        <f t="shared" si="422"/>
        <v/>
      </c>
      <c r="U1740" s="22">
        <f>IF(I1740='Intro &amp; Setup'!$AC$49, AF1740, 0)</f>
        <v>0</v>
      </c>
      <c r="V1740" s="57" t="str">
        <f t="shared" si="423"/>
        <v/>
      </c>
      <c r="X1740" s="5" t="str">
        <f t="shared" si="418"/>
        <v/>
      </c>
      <c r="Y1740" s="6" t="str">
        <f t="shared" si="418"/>
        <v/>
      </c>
      <c r="Z1740" s="7" t="str">
        <f t="shared" si="418"/>
        <v/>
      </c>
      <c r="AA1740" s="6"/>
      <c r="AB1740" s="32" t="str">
        <f t="shared" ca="1" si="419"/>
        <v/>
      </c>
      <c r="AC1740" s="59" t="str">
        <f t="shared" ca="1" si="419"/>
        <v/>
      </c>
      <c r="AD1740" s="60" t="str">
        <f t="shared" ca="1" si="419"/>
        <v/>
      </c>
      <c r="AE1740" s="59"/>
      <c r="AF1740" s="22" t="str">
        <f>IF(AND(I1740="", J1740=""), "", IF(AND(J1740="", 'Intro &amp; Setup'!$K$42&gt;0), 'Intro &amp; Setup'!$K$42, J1740))</f>
        <v/>
      </c>
      <c r="AO1740" s="37" t="str">
        <f>IF(B1740="", "", IF(COUNTIF($B$9:B1739, B1740)&gt;0, "", B1740))</f>
        <v/>
      </c>
      <c r="AP1740" s="37" t="str">
        <f t="shared" si="425"/>
        <v/>
      </c>
      <c r="AQ1740" s="37">
        <v>1732</v>
      </c>
      <c r="AR1740" s="37" t="str">
        <f t="shared" si="426"/>
        <v/>
      </c>
      <c r="AT1740" s="37" t="str">
        <f t="shared" si="427"/>
        <v/>
      </c>
      <c r="AV1740" s="22" t="str">
        <f t="shared" si="428"/>
        <v/>
      </c>
    </row>
    <row r="1741" spans="1:48" x14ac:dyDescent="0.25">
      <c r="A1741" s="14"/>
      <c r="B1741" s="145"/>
      <c r="C1741" s="146"/>
      <c r="D1741" s="147"/>
      <c r="E1741" s="147"/>
      <c r="F1741" s="148"/>
      <c r="G1741" s="149"/>
      <c r="H1741" s="150"/>
      <c r="I1741" s="151"/>
      <c r="J1741" s="152"/>
      <c r="K1741" s="14"/>
      <c r="L1741" s="162" t="str">
        <f t="shared" si="420"/>
        <v/>
      </c>
      <c r="M1741" s="163" t="str">
        <f t="shared" si="421"/>
        <v/>
      </c>
      <c r="N1741" s="164" t="str">
        <f t="shared" si="424"/>
        <v/>
      </c>
      <c r="O1741" s="14"/>
      <c r="P1741" s="172" t="str">
        <f>IF(I1741='Intro &amp; Setup'!$AC$49, Schedule!$P$7, "")</f>
        <v/>
      </c>
      <c r="Q1741" s="14"/>
      <c r="S1741" s="12" t="str">
        <f t="shared" si="422"/>
        <v/>
      </c>
      <c r="U1741" s="22">
        <f>IF(I1741='Intro &amp; Setup'!$AC$49, AF1741, 0)</f>
        <v>0</v>
      </c>
      <c r="V1741" s="57" t="str">
        <f t="shared" si="423"/>
        <v/>
      </c>
      <c r="X1741" s="5" t="str">
        <f t="shared" si="418"/>
        <v/>
      </c>
      <c r="Y1741" s="6" t="str">
        <f t="shared" si="418"/>
        <v/>
      </c>
      <c r="Z1741" s="7" t="str">
        <f t="shared" si="418"/>
        <v/>
      </c>
      <c r="AA1741" s="6"/>
      <c r="AB1741" s="32" t="str">
        <f t="shared" ca="1" si="419"/>
        <v/>
      </c>
      <c r="AC1741" s="59" t="str">
        <f t="shared" ca="1" si="419"/>
        <v/>
      </c>
      <c r="AD1741" s="60" t="str">
        <f t="shared" ca="1" si="419"/>
        <v/>
      </c>
      <c r="AE1741" s="59"/>
      <c r="AF1741" s="22" t="str">
        <f>IF(AND(I1741="", J1741=""), "", IF(AND(J1741="", 'Intro &amp; Setup'!$K$42&gt;0), 'Intro &amp; Setup'!$K$42, J1741))</f>
        <v/>
      </c>
      <c r="AO1741" s="37" t="str">
        <f>IF(B1741="", "", IF(COUNTIF($B$9:B1740, B1741)&gt;0, "", B1741))</f>
        <v/>
      </c>
      <c r="AP1741" s="37" t="str">
        <f t="shared" si="425"/>
        <v/>
      </c>
      <c r="AQ1741" s="37">
        <v>1733</v>
      </c>
      <c r="AR1741" s="37" t="str">
        <f t="shared" si="426"/>
        <v/>
      </c>
      <c r="AT1741" s="37" t="str">
        <f t="shared" si="427"/>
        <v/>
      </c>
      <c r="AV1741" s="22" t="str">
        <f t="shared" si="428"/>
        <v/>
      </c>
    </row>
    <row r="1742" spans="1:48" x14ac:dyDescent="0.25">
      <c r="A1742" s="14"/>
      <c r="B1742" s="145"/>
      <c r="C1742" s="146"/>
      <c r="D1742" s="147"/>
      <c r="E1742" s="147"/>
      <c r="F1742" s="148"/>
      <c r="G1742" s="149"/>
      <c r="H1742" s="150"/>
      <c r="I1742" s="151"/>
      <c r="J1742" s="152"/>
      <c r="K1742" s="14"/>
      <c r="L1742" s="162" t="str">
        <f t="shared" si="420"/>
        <v/>
      </c>
      <c r="M1742" s="163" t="str">
        <f t="shared" si="421"/>
        <v/>
      </c>
      <c r="N1742" s="164" t="str">
        <f t="shared" si="424"/>
        <v/>
      </c>
      <c r="O1742" s="14"/>
      <c r="P1742" s="172" t="str">
        <f>IF(I1742='Intro &amp; Setup'!$AC$49, Schedule!$P$7, "")</f>
        <v/>
      </c>
      <c r="Q1742" s="14"/>
      <c r="S1742" s="12" t="str">
        <f t="shared" si="422"/>
        <v/>
      </c>
      <c r="U1742" s="22">
        <f>IF(I1742='Intro &amp; Setup'!$AC$49, AF1742, 0)</f>
        <v>0</v>
      </c>
      <c r="V1742" s="57" t="str">
        <f t="shared" si="423"/>
        <v/>
      </c>
      <c r="X1742" s="5" t="str">
        <f t="shared" si="418"/>
        <v/>
      </c>
      <c r="Y1742" s="6" t="str">
        <f t="shared" si="418"/>
        <v/>
      </c>
      <c r="Z1742" s="7" t="str">
        <f t="shared" si="418"/>
        <v/>
      </c>
      <c r="AA1742" s="6"/>
      <c r="AB1742" s="32" t="str">
        <f t="shared" ca="1" si="419"/>
        <v/>
      </c>
      <c r="AC1742" s="59" t="str">
        <f t="shared" ca="1" si="419"/>
        <v/>
      </c>
      <c r="AD1742" s="60" t="str">
        <f t="shared" ca="1" si="419"/>
        <v/>
      </c>
      <c r="AE1742" s="59"/>
      <c r="AF1742" s="22" t="str">
        <f>IF(AND(I1742="", J1742=""), "", IF(AND(J1742="", 'Intro &amp; Setup'!$K$42&gt;0), 'Intro &amp; Setup'!$K$42, J1742))</f>
        <v/>
      </c>
      <c r="AO1742" s="37" t="str">
        <f>IF(B1742="", "", IF(COUNTIF($B$9:B1741, B1742)&gt;0, "", B1742))</f>
        <v/>
      </c>
      <c r="AP1742" s="37" t="str">
        <f t="shared" si="425"/>
        <v/>
      </c>
      <c r="AQ1742" s="37">
        <v>1734</v>
      </c>
      <c r="AR1742" s="37" t="str">
        <f t="shared" si="426"/>
        <v/>
      </c>
      <c r="AT1742" s="37" t="str">
        <f t="shared" si="427"/>
        <v/>
      </c>
      <c r="AV1742" s="22" t="str">
        <f t="shared" si="428"/>
        <v/>
      </c>
    </row>
    <row r="1743" spans="1:48" x14ac:dyDescent="0.25">
      <c r="A1743" s="14"/>
      <c r="B1743" s="145"/>
      <c r="C1743" s="146"/>
      <c r="D1743" s="147"/>
      <c r="E1743" s="147"/>
      <c r="F1743" s="148"/>
      <c r="G1743" s="149"/>
      <c r="H1743" s="150"/>
      <c r="I1743" s="151"/>
      <c r="J1743" s="152"/>
      <c r="K1743" s="14"/>
      <c r="L1743" s="162" t="str">
        <f t="shared" si="420"/>
        <v/>
      </c>
      <c r="M1743" s="163" t="str">
        <f t="shared" si="421"/>
        <v/>
      </c>
      <c r="N1743" s="164" t="str">
        <f t="shared" si="424"/>
        <v/>
      </c>
      <c r="O1743" s="14"/>
      <c r="P1743" s="172" t="str">
        <f>IF(I1743='Intro &amp; Setup'!$AC$49, Schedule!$P$7, "")</f>
        <v/>
      </c>
      <c r="Q1743" s="14"/>
      <c r="S1743" s="12" t="str">
        <f t="shared" si="422"/>
        <v/>
      </c>
      <c r="U1743" s="22">
        <f>IF(I1743='Intro &amp; Setup'!$AC$49, AF1743, 0)</f>
        <v>0</v>
      </c>
      <c r="V1743" s="57" t="str">
        <f t="shared" si="423"/>
        <v/>
      </c>
      <c r="X1743" s="5" t="str">
        <f t="shared" si="418"/>
        <v/>
      </c>
      <c r="Y1743" s="6" t="str">
        <f t="shared" si="418"/>
        <v/>
      </c>
      <c r="Z1743" s="7" t="str">
        <f t="shared" si="418"/>
        <v/>
      </c>
      <c r="AA1743" s="6"/>
      <c r="AB1743" s="32" t="str">
        <f t="shared" ca="1" si="419"/>
        <v/>
      </c>
      <c r="AC1743" s="59" t="str">
        <f t="shared" ca="1" si="419"/>
        <v/>
      </c>
      <c r="AD1743" s="60" t="str">
        <f t="shared" ca="1" si="419"/>
        <v/>
      </c>
      <c r="AE1743" s="59"/>
      <c r="AF1743" s="22" t="str">
        <f>IF(AND(I1743="", J1743=""), "", IF(AND(J1743="", 'Intro &amp; Setup'!$K$42&gt;0), 'Intro &amp; Setup'!$K$42, J1743))</f>
        <v/>
      </c>
      <c r="AO1743" s="37" t="str">
        <f>IF(B1743="", "", IF(COUNTIF($B$9:B1742, B1743)&gt;0, "", B1743))</f>
        <v/>
      </c>
      <c r="AP1743" s="37" t="str">
        <f t="shared" si="425"/>
        <v/>
      </c>
      <c r="AQ1743" s="37">
        <v>1735</v>
      </c>
      <c r="AR1743" s="37" t="str">
        <f t="shared" si="426"/>
        <v/>
      </c>
      <c r="AT1743" s="37" t="str">
        <f t="shared" si="427"/>
        <v/>
      </c>
      <c r="AV1743" s="22" t="str">
        <f t="shared" si="428"/>
        <v/>
      </c>
    </row>
    <row r="1744" spans="1:48" x14ac:dyDescent="0.25">
      <c r="A1744" s="14"/>
      <c r="B1744" s="145"/>
      <c r="C1744" s="146"/>
      <c r="D1744" s="147"/>
      <c r="E1744" s="147"/>
      <c r="F1744" s="148"/>
      <c r="G1744" s="149"/>
      <c r="H1744" s="150"/>
      <c r="I1744" s="151"/>
      <c r="J1744" s="152"/>
      <c r="K1744" s="14"/>
      <c r="L1744" s="162" t="str">
        <f t="shared" si="420"/>
        <v/>
      </c>
      <c r="M1744" s="163" t="str">
        <f t="shared" si="421"/>
        <v/>
      </c>
      <c r="N1744" s="164" t="str">
        <f t="shared" si="424"/>
        <v/>
      </c>
      <c r="O1744" s="14"/>
      <c r="P1744" s="172" t="str">
        <f>IF(I1744='Intro &amp; Setup'!$AC$49, Schedule!$P$7, "")</f>
        <v/>
      </c>
      <c r="Q1744" s="14"/>
      <c r="S1744" s="12" t="str">
        <f t="shared" si="422"/>
        <v/>
      </c>
      <c r="U1744" s="22">
        <f>IF(I1744='Intro &amp; Setup'!$AC$49, AF1744, 0)</f>
        <v>0</v>
      </c>
      <c r="V1744" s="57" t="str">
        <f t="shared" si="423"/>
        <v/>
      </c>
      <c r="X1744" s="5" t="str">
        <f t="shared" si="418"/>
        <v/>
      </c>
      <c r="Y1744" s="6" t="str">
        <f t="shared" si="418"/>
        <v/>
      </c>
      <c r="Z1744" s="7" t="str">
        <f t="shared" si="418"/>
        <v/>
      </c>
      <c r="AA1744" s="6"/>
      <c r="AB1744" s="32" t="str">
        <f t="shared" ca="1" si="419"/>
        <v/>
      </c>
      <c r="AC1744" s="59" t="str">
        <f t="shared" ca="1" si="419"/>
        <v/>
      </c>
      <c r="AD1744" s="60" t="str">
        <f t="shared" ca="1" si="419"/>
        <v/>
      </c>
      <c r="AE1744" s="59"/>
      <c r="AF1744" s="22" t="str">
        <f>IF(AND(I1744="", J1744=""), "", IF(AND(J1744="", 'Intro &amp; Setup'!$K$42&gt;0), 'Intro &amp; Setup'!$K$42, J1744))</f>
        <v/>
      </c>
      <c r="AO1744" s="37" t="str">
        <f>IF(B1744="", "", IF(COUNTIF($B$9:B1743, B1744)&gt;0, "", B1744))</f>
        <v/>
      </c>
      <c r="AP1744" s="37" t="str">
        <f t="shared" si="425"/>
        <v/>
      </c>
      <c r="AQ1744" s="37">
        <v>1736</v>
      </c>
      <c r="AR1744" s="37" t="str">
        <f t="shared" si="426"/>
        <v/>
      </c>
      <c r="AT1744" s="37" t="str">
        <f t="shared" si="427"/>
        <v/>
      </c>
      <c r="AV1744" s="22" t="str">
        <f t="shared" si="428"/>
        <v/>
      </c>
    </row>
    <row r="1745" spans="1:48" x14ac:dyDescent="0.25">
      <c r="A1745" s="14"/>
      <c r="B1745" s="145"/>
      <c r="C1745" s="146"/>
      <c r="D1745" s="147"/>
      <c r="E1745" s="147"/>
      <c r="F1745" s="148"/>
      <c r="G1745" s="149"/>
      <c r="H1745" s="150"/>
      <c r="I1745" s="151"/>
      <c r="J1745" s="152"/>
      <c r="K1745" s="14"/>
      <c r="L1745" s="162" t="str">
        <f t="shared" si="420"/>
        <v/>
      </c>
      <c r="M1745" s="163" t="str">
        <f t="shared" si="421"/>
        <v/>
      </c>
      <c r="N1745" s="164" t="str">
        <f t="shared" si="424"/>
        <v/>
      </c>
      <c r="O1745" s="14"/>
      <c r="P1745" s="172" t="str">
        <f>IF(I1745='Intro &amp; Setup'!$AC$49, Schedule!$P$7, "")</f>
        <v/>
      </c>
      <c r="Q1745" s="14"/>
      <c r="S1745" s="12" t="str">
        <f t="shared" si="422"/>
        <v/>
      </c>
      <c r="U1745" s="22">
        <f>IF(I1745='Intro &amp; Setup'!$AC$49, AF1745, 0)</f>
        <v>0</v>
      </c>
      <c r="V1745" s="57" t="str">
        <f t="shared" si="423"/>
        <v/>
      </c>
      <c r="X1745" s="5" t="str">
        <f t="shared" si="418"/>
        <v/>
      </c>
      <c r="Y1745" s="6" t="str">
        <f t="shared" si="418"/>
        <v/>
      </c>
      <c r="Z1745" s="7" t="str">
        <f t="shared" si="418"/>
        <v/>
      </c>
      <c r="AA1745" s="6"/>
      <c r="AB1745" s="32" t="str">
        <f t="shared" ca="1" si="419"/>
        <v/>
      </c>
      <c r="AC1745" s="59" t="str">
        <f t="shared" ca="1" si="419"/>
        <v/>
      </c>
      <c r="AD1745" s="60" t="str">
        <f t="shared" ca="1" si="419"/>
        <v/>
      </c>
      <c r="AE1745" s="59"/>
      <c r="AF1745" s="22" t="str">
        <f>IF(AND(I1745="", J1745=""), "", IF(AND(J1745="", 'Intro &amp; Setup'!$K$42&gt;0), 'Intro &amp; Setup'!$K$42, J1745))</f>
        <v/>
      </c>
      <c r="AO1745" s="37" t="str">
        <f>IF(B1745="", "", IF(COUNTIF($B$9:B1744, B1745)&gt;0, "", B1745))</f>
        <v/>
      </c>
      <c r="AP1745" s="37" t="str">
        <f t="shared" si="425"/>
        <v/>
      </c>
      <c r="AQ1745" s="37">
        <v>1737</v>
      </c>
      <c r="AR1745" s="37" t="str">
        <f t="shared" si="426"/>
        <v/>
      </c>
      <c r="AT1745" s="37" t="str">
        <f t="shared" si="427"/>
        <v/>
      </c>
      <c r="AV1745" s="22" t="str">
        <f t="shared" si="428"/>
        <v/>
      </c>
    </row>
    <row r="1746" spans="1:48" x14ac:dyDescent="0.25">
      <c r="A1746" s="14"/>
      <c r="B1746" s="145"/>
      <c r="C1746" s="146"/>
      <c r="D1746" s="147"/>
      <c r="E1746" s="147"/>
      <c r="F1746" s="148"/>
      <c r="G1746" s="149"/>
      <c r="H1746" s="150"/>
      <c r="I1746" s="151"/>
      <c r="J1746" s="152"/>
      <c r="K1746" s="14"/>
      <c r="L1746" s="162" t="str">
        <f t="shared" si="420"/>
        <v/>
      </c>
      <c r="M1746" s="163" t="str">
        <f t="shared" si="421"/>
        <v/>
      </c>
      <c r="N1746" s="164" t="str">
        <f t="shared" si="424"/>
        <v/>
      </c>
      <c r="O1746" s="14"/>
      <c r="P1746" s="172" t="str">
        <f>IF(I1746='Intro &amp; Setup'!$AC$49, Schedule!$P$7, "")</f>
        <v/>
      </c>
      <c r="Q1746" s="14"/>
      <c r="S1746" s="12" t="str">
        <f t="shared" si="422"/>
        <v/>
      </c>
      <c r="U1746" s="22">
        <f>IF(I1746='Intro &amp; Setup'!$AC$49, AF1746, 0)</f>
        <v>0</v>
      </c>
      <c r="V1746" s="57" t="str">
        <f t="shared" si="423"/>
        <v/>
      </c>
      <c r="X1746" s="5" t="str">
        <f t="shared" si="418"/>
        <v/>
      </c>
      <c r="Y1746" s="6" t="str">
        <f t="shared" si="418"/>
        <v/>
      </c>
      <c r="Z1746" s="7" t="str">
        <f t="shared" si="418"/>
        <v/>
      </c>
      <c r="AA1746" s="6"/>
      <c r="AB1746" s="32" t="str">
        <f t="shared" ca="1" si="419"/>
        <v/>
      </c>
      <c r="AC1746" s="59" t="str">
        <f t="shared" ca="1" si="419"/>
        <v/>
      </c>
      <c r="AD1746" s="60" t="str">
        <f t="shared" ca="1" si="419"/>
        <v/>
      </c>
      <c r="AE1746" s="59"/>
      <c r="AF1746" s="22" t="str">
        <f>IF(AND(I1746="", J1746=""), "", IF(AND(J1746="", 'Intro &amp; Setup'!$K$42&gt;0), 'Intro &amp; Setup'!$K$42, J1746))</f>
        <v/>
      </c>
      <c r="AO1746" s="37" t="str">
        <f>IF(B1746="", "", IF(COUNTIF($B$9:B1745, B1746)&gt;0, "", B1746))</f>
        <v/>
      </c>
      <c r="AP1746" s="37" t="str">
        <f t="shared" si="425"/>
        <v/>
      </c>
      <c r="AQ1746" s="37">
        <v>1738</v>
      </c>
      <c r="AR1746" s="37" t="str">
        <f t="shared" si="426"/>
        <v/>
      </c>
      <c r="AT1746" s="37" t="str">
        <f t="shared" si="427"/>
        <v/>
      </c>
      <c r="AV1746" s="22" t="str">
        <f t="shared" si="428"/>
        <v/>
      </c>
    </row>
    <row r="1747" spans="1:48" x14ac:dyDescent="0.25">
      <c r="A1747" s="14"/>
      <c r="B1747" s="145"/>
      <c r="C1747" s="146"/>
      <c r="D1747" s="147"/>
      <c r="E1747" s="147"/>
      <c r="F1747" s="148"/>
      <c r="G1747" s="149"/>
      <c r="H1747" s="150"/>
      <c r="I1747" s="151"/>
      <c r="J1747" s="152"/>
      <c r="K1747" s="14"/>
      <c r="L1747" s="162" t="str">
        <f t="shared" si="420"/>
        <v/>
      </c>
      <c r="M1747" s="163" t="str">
        <f t="shared" si="421"/>
        <v/>
      </c>
      <c r="N1747" s="164" t="str">
        <f t="shared" si="424"/>
        <v/>
      </c>
      <c r="O1747" s="14"/>
      <c r="P1747" s="172" t="str">
        <f>IF(I1747='Intro &amp; Setup'!$AC$49, Schedule!$P$7, "")</f>
        <v/>
      </c>
      <c r="Q1747" s="14"/>
      <c r="S1747" s="12" t="str">
        <f t="shared" si="422"/>
        <v/>
      </c>
      <c r="U1747" s="22">
        <f>IF(I1747='Intro &amp; Setup'!$AC$49, AF1747, 0)</f>
        <v>0</v>
      </c>
      <c r="V1747" s="57" t="str">
        <f t="shared" si="423"/>
        <v/>
      </c>
      <c r="X1747" s="5" t="str">
        <f t="shared" si="418"/>
        <v/>
      </c>
      <c r="Y1747" s="6" t="str">
        <f t="shared" si="418"/>
        <v/>
      </c>
      <c r="Z1747" s="7" t="str">
        <f t="shared" si="418"/>
        <v/>
      </c>
      <c r="AA1747" s="6"/>
      <c r="AB1747" s="32" t="str">
        <f t="shared" ca="1" si="419"/>
        <v/>
      </c>
      <c r="AC1747" s="59" t="str">
        <f t="shared" ca="1" si="419"/>
        <v/>
      </c>
      <c r="AD1747" s="60" t="str">
        <f t="shared" ca="1" si="419"/>
        <v/>
      </c>
      <c r="AE1747" s="59"/>
      <c r="AF1747" s="22" t="str">
        <f>IF(AND(I1747="", J1747=""), "", IF(AND(J1747="", 'Intro &amp; Setup'!$K$42&gt;0), 'Intro &amp; Setup'!$K$42, J1747))</f>
        <v/>
      </c>
      <c r="AO1747" s="37" t="str">
        <f>IF(B1747="", "", IF(COUNTIF($B$9:B1746, B1747)&gt;0, "", B1747))</f>
        <v/>
      </c>
      <c r="AP1747" s="37" t="str">
        <f t="shared" si="425"/>
        <v/>
      </c>
      <c r="AQ1747" s="37">
        <v>1739</v>
      </c>
      <c r="AR1747" s="37" t="str">
        <f t="shared" si="426"/>
        <v/>
      </c>
      <c r="AT1747" s="37" t="str">
        <f t="shared" si="427"/>
        <v/>
      </c>
      <c r="AV1747" s="22" t="str">
        <f t="shared" si="428"/>
        <v/>
      </c>
    </row>
    <row r="1748" spans="1:48" x14ac:dyDescent="0.25">
      <c r="A1748" s="14"/>
      <c r="B1748" s="145"/>
      <c r="C1748" s="146"/>
      <c r="D1748" s="147"/>
      <c r="E1748" s="147"/>
      <c r="F1748" s="148"/>
      <c r="G1748" s="149"/>
      <c r="H1748" s="150"/>
      <c r="I1748" s="151"/>
      <c r="J1748" s="152"/>
      <c r="K1748" s="14"/>
      <c r="L1748" s="162" t="str">
        <f t="shared" si="420"/>
        <v/>
      </c>
      <c r="M1748" s="163" t="str">
        <f t="shared" si="421"/>
        <v/>
      </c>
      <c r="N1748" s="164" t="str">
        <f t="shared" si="424"/>
        <v/>
      </c>
      <c r="O1748" s="14"/>
      <c r="P1748" s="172" t="str">
        <f>IF(I1748='Intro &amp; Setup'!$AC$49, Schedule!$P$7, "")</f>
        <v/>
      </c>
      <c r="Q1748" s="14"/>
      <c r="S1748" s="12" t="str">
        <f t="shared" si="422"/>
        <v/>
      </c>
      <c r="U1748" s="22">
        <f>IF(I1748='Intro &amp; Setup'!$AC$49, AF1748, 0)</f>
        <v>0</v>
      </c>
      <c r="V1748" s="57" t="str">
        <f t="shared" si="423"/>
        <v/>
      </c>
      <c r="X1748" s="5" t="str">
        <f t="shared" si="418"/>
        <v/>
      </c>
      <c r="Y1748" s="6" t="str">
        <f t="shared" si="418"/>
        <v/>
      </c>
      <c r="Z1748" s="7" t="str">
        <f t="shared" si="418"/>
        <v/>
      </c>
      <c r="AA1748" s="6"/>
      <c r="AB1748" s="32" t="str">
        <f t="shared" ca="1" si="419"/>
        <v/>
      </c>
      <c r="AC1748" s="59" t="str">
        <f t="shared" ca="1" si="419"/>
        <v/>
      </c>
      <c r="AD1748" s="60" t="str">
        <f t="shared" ca="1" si="419"/>
        <v/>
      </c>
      <c r="AE1748" s="59"/>
      <c r="AF1748" s="22" t="str">
        <f>IF(AND(I1748="", J1748=""), "", IF(AND(J1748="", 'Intro &amp; Setup'!$K$42&gt;0), 'Intro &amp; Setup'!$K$42, J1748))</f>
        <v/>
      </c>
      <c r="AO1748" s="37" t="str">
        <f>IF(B1748="", "", IF(COUNTIF($B$9:B1747, B1748)&gt;0, "", B1748))</f>
        <v/>
      </c>
      <c r="AP1748" s="37" t="str">
        <f t="shared" si="425"/>
        <v/>
      </c>
      <c r="AQ1748" s="37">
        <v>1740</v>
      </c>
      <c r="AR1748" s="37" t="str">
        <f t="shared" si="426"/>
        <v/>
      </c>
      <c r="AT1748" s="37" t="str">
        <f t="shared" si="427"/>
        <v/>
      </c>
      <c r="AV1748" s="22" t="str">
        <f t="shared" si="428"/>
        <v/>
      </c>
    </row>
    <row r="1749" spans="1:48" x14ac:dyDescent="0.25">
      <c r="A1749" s="14"/>
      <c r="B1749" s="145"/>
      <c r="C1749" s="146"/>
      <c r="D1749" s="147"/>
      <c r="E1749" s="147"/>
      <c r="F1749" s="148"/>
      <c r="G1749" s="149"/>
      <c r="H1749" s="150"/>
      <c r="I1749" s="151"/>
      <c r="J1749" s="152"/>
      <c r="K1749" s="14"/>
      <c r="L1749" s="162" t="str">
        <f t="shared" si="420"/>
        <v/>
      </c>
      <c r="M1749" s="163" t="str">
        <f t="shared" si="421"/>
        <v/>
      </c>
      <c r="N1749" s="164" t="str">
        <f t="shared" si="424"/>
        <v/>
      </c>
      <c r="O1749" s="14"/>
      <c r="P1749" s="172" t="str">
        <f>IF(I1749='Intro &amp; Setup'!$AC$49, Schedule!$P$7, "")</f>
        <v/>
      </c>
      <c r="Q1749" s="14"/>
      <c r="S1749" s="12" t="str">
        <f t="shared" si="422"/>
        <v/>
      </c>
      <c r="U1749" s="22">
        <f>IF(I1749='Intro &amp; Setup'!$AC$49, AF1749, 0)</f>
        <v>0</v>
      </c>
      <c r="V1749" s="57" t="str">
        <f t="shared" si="423"/>
        <v/>
      </c>
      <c r="X1749" s="5" t="str">
        <f t="shared" ref="X1749:Z1768" si="429">IF($I1749="", "", IF($S1749=X$8, $I1749, ""))</f>
        <v/>
      </c>
      <c r="Y1749" s="6" t="str">
        <f t="shared" si="429"/>
        <v/>
      </c>
      <c r="Z1749" s="7" t="str">
        <f t="shared" si="429"/>
        <v/>
      </c>
      <c r="AA1749" s="6"/>
      <c r="AB1749" s="32" t="str">
        <f t="shared" ref="AB1749:AD1768" ca="1" si="430">IF($S1749=AB$8, $AF1749, "")</f>
        <v/>
      </c>
      <c r="AC1749" s="59" t="str">
        <f t="shared" ca="1" si="430"/>
        <v/>
      </c>
      <c r="AD1749" s="60" t="str">
        <f t="shared" ca="1" si="430"/>
        <v/>
      </c>
      <c r="AE1749" s="59"/>
      <c r="AF1749" s="22" t="str">
        <f>IF(AND(I1749="", J1749=""), "", IF(AND(J1749="", 'Intro &amp; Setup'!$K$42&gt;0), 'Intro &amp; Setup'!$K$42, J1749))</f>
        <v/>
      </c>
      <c r="AO1749" s="37" t="str">
        <f>IF(B1749="", "", IF(COUNTIF($B$9:B1748, B1749)&gt;0, "", B1749))</f>
        <v/>
      </c>
      <c r="AP1749" s="37" t="str">
        <f t="shared" si="425"/>
        <v/>
      </c>
      <c r="AQ1749" s="37">
        <v>1741</v>
      </c>
      <c r="AR1749" s="37" t="str">
        <f t="shared" si="426"/>
        <v/>
      </c>
      <c r="AT1749" s="37" t="str">
        <f t="shared" si="427"/>
        <v/>
      </c>
      <c r="AV1749" s="22" t="str">
        <f t="shared" si="428"/>
        <v/>
      </c>
    </row>
    <row r="1750" spans="1:48" x14ac:dyDescent="0.25">
      <c r="A1750" s="14"/>
      <c r="B1750" s="145"/>
      <c r="C1750" s="146"/>
      <c r="D1750" s="147"/>
      <c r="E1750" s="147"/>
      <c r="F1750" s="148"/>
      <c r="G1750" s="149"/>
      <c r="H1750" s="150"/>
      <c r="I1750" s="151"/>
      <c r="J1750" s="152"/>
      <c r="K1750" s="14"/>
      <c r="L1750" s="162" t="str">
        <f t="shared" si="420"/>
        <v/>
      </c>
      <c r="M1750" s="163" t="str">
        <f t="shared" si="421"/>
        <v/>
      </c>
      <c r="N1750" s="164" t="str">
        <f t="shared" si="424"/>
        <v/>
      </c>
      <c r="O1750" s="14"/>
      <c r="P1750" s="172" t="str">
        <f>IF(I1750='Intro &amp; Setup'!$AC$49, Schedule!$P$7, "")</f>
        <v/>
      </c>
      <c r="Q1750" s="14"/>
      <c r="S1750" s="12" t="str">
        <f t="shared" si="422"/>
        <v/>
      </c>
      <c r="U1750" s="22">
        <f>IF(I1750='Intro &amp; Setup'!$AC$49, AF1750, 0)</f>
        <v>0</v>
      </c>
      <c r="V1750" s="57" t="str">
        <f t="shared" si="423"/>
        <v/>
      </c>
      <c r="X1750" s="5" t="str">
        <f t="shared" si="429"/>
        <v/>
      </c>
      <c r="Y1750" s="6" t="str">
        <f t="shared" si="429"/>
        <v/>
      </c>
      <c r="Z1750" s="7" t="str">
        <f t="shared" si="429"/>
        <v/>
      </c>
      <c r="AA1750" s="6"/>
      <c r="AB1750" s="32" t="str">
        <f t="shared" ca="1" si="430"/>
        <v/>
      </c>
      <c r="AC1750" s="59" t="str">
        <f t="shared" ca="1" si="430"/>
        <v/>
      </c>
      <c r="AD1750" s="60" t="str">
        <f t="shared" ca="1" si="430"/>
        <v/>
      </c>
      <c r="AE1750" s="59"/>
      <c r="AF1750" s="22" t="str">
        <f>IF(AND(I1750="", J1750=""), "", IF(AND(J1750="", 'Intro &amp; Setup'!$K$42&gt;0), 'Intro &amp; Setup'!$K$42, J1750))</f>
        <v/>
      </c>
      <c r="AO1750" s="37" t="str">
        <f>IF(B1750="", "", IF(COUNTIF($B$9:B1749, B1750)&gt;0, "", B1750))</f>
        <v/>
      </c>
      <c r="AP1750" s="37" t="str">
        <f t="shared" si="425"/>
        <v/>
      </c>
      <c r="AQ1750" s="37">
        <v>1742</v>
      </c>
      <c r="AR1750" s="37" t="str">
        <f t="shared" si="426"/>
        <v/>
      </c>
      <c r="AT1750" s="37" t="str">
        <f t="shared" si="427"/>
        <v/>
      </c>
      <c r="AV1750" s="22" t="str">
        <f t="shared" si="428"/>
        <v/>
      </c>
    </row>
    <row r="1751" spans="1:48" x14ac:dyDescent="0.25">
      <c r="A1751" s="14"/>
      <c r="B1751" s="145"/>
      <c r="C1751" s="146"/>
      <c r="D1751" s="147"/>
      <c r="E1751" s="147"/>
      <c r="F1751" s="148"/>
      <c r="G1751" s="149"/>
      <c r="H1751" s="150"/>
      <c r="I1751" s="151"/>
      <c r="J1751" s="152"/>
      <c r="K1751" s="14"/>
      <c r="L1751" s="162" t="str">
        <f t="shared" si="420"/>
        <v/>
      </c>
      <c r="M1751" s="163" t="str">
        <f t="shared" si="421"/>
        <v/>
      </c>
      <c r="N1751" s="164" t="str">
        <f t="shared" si="424"/>
        <v/>
      </c>
      <c r="O1751" s="14"/>
      <c r="P1751" s="172" t="str">
        <f>IF(I1751='Intro &amp; Setup'!$AC$49, Schedule!$P$7, "")</f>
        <v/>
      </c>
      <c r="Q1751" s="14"/>
      <c r="S1751" s="12" t="str">
        <f t="shared" si="422"/>
        <v/>
      </c>
      <c r="U1751" s="22">
        <f>IF(I1751='Intro &amp; Setup'!$AC$49, AF1751, 0)</f>
        <v>0</v>
      </c>
      <c r="V1751" s="57" t="str">
        <f t="shared" si="423"/>
        <v/>
      </c>
      <c r="X1751" s="5" t="str">
        <f t="shared" si="429"/>
        <v/>
      </c>
      <c r="Y1751" s="6" t="str">
        <f t="shared" si="429"/>
        <v/>
      </c>
      <c r="Z1751" s="7" t="str">
        <f t="shared" si="429"/>
        <v/>
      </c>
      <c r="AA1751" s="6"/>
      <c r="AB1751" s="32" t="str">
        <f t="shared" ca="1" si="430"/>
        <v/>
      </c>
      <c r="AC1751" s="59" t="str">
        <f t="shared" ca="1" si="430"/>
        <v/>
      </c>
      <c r="AD1751" s="60" t="str">
        <f t="shared" ca="1" si="430"/>
        <v/>
      </c>
      <c r="AE1751" s="59"/>
      <c r="AF1751" s="22" t="str">
        <f>IF(AND(I1751="", J1751=""), "", IF(AND(J1751="", 'Intro &amp; Setup'!$K$42&gt;0), 'Intro &amp; Setup'!$K$42, J1751))</f>
        <v/>
      </c>
      <c r="AO1751" s="37" t="str">
        <f>IF(B1751="", "", IF(COUNTIF($B$9:B1750, B1751)&gt;0, "", B1751))</f>
        <v/>
      </c>
      <c r="AP1751" s="37" t="str">
        <f t="shared" si="425"/>
        <v/>
      </c>
      <c r="AQ1751" s="37">
        <v>1743</v>
      </c>
      <c r="AR1751" s="37" t="str">
        <f t="shared" si="426"/>
        <v/>
      </c>
      <c r="AT1751" s="37" t="str">
        <f t="shared" si="427"/>
        <v/>
      </c>
      <c r="AV1751" s="22" t="str">
        <f t="shared" si="428"/>
        <v/>
      </c>
    </row>
    <row r="1752" spans="1:48" x14ac:dyDescent="0.25">
      <c r="A1752" s="14"/>
      <c r="B1752" s="145"/>
      <c r="C1752" s="146"/>
      <c r="D1752" s="147"/>
      <c r="E1752" s="147"/>
      <c r="F1752" s="148"/>
      <c r="G1752" s="149"/>
      <c r="H1752" s="150"/>
      <c r="I1752" s="151"/>
      <c r="J1752" s="152"/>
      <c r="K1752" s="14"/>
      <c r="L1752" s="162" t="str">
        <f t="shared" si="420"/>
        <v/>
      </c>
      <c r="M1752" s="163" t="str">
        <f t="shared" si="421"/>
        <v/>
      </c>
      <c r="N1752" s="164" t="str">
        <f t="shared" si="424"/>
        <v/>
      </c>
      <c r="O1752" s="14"/>
      <c r="P1752" s="172" t="str">
        <f>IF(I1752='Intro &amp; Setup'!$AC$49, Schedule!$P$7, "")</f>
        <v/>
      </c>
      <c r="Q1752" s="14"/>
      <c r="S1752" s="12" t="str">
        <f t="shared" si="422"/>
        <v/>
      </c>
      <c r="U1752" s="22">
        <f>IF(I1752='Intro &amp; Setup'!$AC$49, AF1752, 0)</f>
        <v>0</v>
      </c>
      <c r="V1752" s="57" t="str">
        <f t="shared" si="423"/>
        <v/>
      </c>
      <c r="X1752" s="5" t="str">
        <f t="shared" si="429"/>
        <v/>
      </c>
      <c r="Y1752" s="6" t="str">
        <f t="shared" si="429"/>
        <v/>
      </c>
      <c r="Z1752" s="7" t="str">
        <f t="shared" si="429"/>
        <v/>
      </c>
      <c r="AA1752" s="6"/>
      <c r="AB1752" s="32" t="str">
        <f t="shared" ca="1" si="430"/>
        <v/>
      </c>
      <c r="AC1752" s="59" t="str">
        <f t="shared" ca="1" si="430"/>
        <v/>
      </c>
      <c r="AD1752" s="60" t="str">
        <f t="shared" ca="1" si="430"/>
        <v/>
      </c>
      <c r="AE1752" s="59"/>
      <c r="AF1752" s="22" t="str">
        <f>IF(AND(I1752="", J1752=""), "", IF(AND(J1752="", 'Intro &amp; Setup'!$K$42&gt;0), 'Intro &amp; Setup'!$K$42, J1752))</f>
        <v/>
      </c>
      <c r="AO1752" s="37" t="str">
        <f>IF(B1752="", "", IF(COUNTIF($B$9:B1751, B1752)&gt;0, "", B1752))</f>
        <v/>
      </c>
      <c r="AP1752" s="37" t="str">
        <f t="shared" si="425"/>
        <v/>
      </c>
      <c r="AQ1752" s="37">
        <v>1744</v>
      </c>
      <c r="AR1752" s="37" t="str">
        <f t="shared" si="426"/>
        <v/>
      </c>
      <c r="AT1752" s="37" t="str">
        <f t="shared" si="427"/>
        <v/>
      </c>
      <c r="AV1752" s="22" t="str">
        <f t="shared" si="428"/>
        <v/>
      </c>
    </row>
    <row r="1753" spans="1:48" x14ac:dyDescent="0.25">
      <c r="A1753" s="14"/>
      <c r="B1753" s="145"/>
      <c r="C1753" s="146"/>
      <c r="D1753" s="147"/>
      <c r="E1753" s="147"/>
      <c r="F1753" s="148"/>
      <c r="G1753" s="149"/>
      <c r="H1753" s="150"/>
      <c r="I1753" s="151"/>
      <c r="J1753" s="152"/>
      <c r="K1753" s="14"/>
      <c r="L1753" s="162" t="str">
        <f t="shared" si="420"/>
        <v/>
      </c>
      <c r="M1753" s="163" t="str">
        <f t="shared" si="421"/>
        <v/>
      </c>
      <c r="N1753" s="164" t="str">
        <f t="shared" si="424"/>
        <v/>
      </c>
      <c r="O1753" s="14"/>
      <c r="P1753" s="172" t="str">
        <f>IF(I1753='Intro &amp; Setup'!$AC$49, Schedule!$P$7, "")</f>
        <v/>
      </c>
      <c r="Q1753" s="14"/>
      <c r="S1753" s="12" t="str">
        <f t="shared" si="422"/>
        <v/>
      </c>
      <c r="U1753" s="22">
        <f>IF(I1753='Intro &amp; Setup'!$AC$49, AF1753, 0)</f>
        <v>0</v>
      </c>
      <c r="V1753" s="57" t="str">
        <f t="shared" si="423"/>
        <v/>
      </c>
      <c r="X1753" s="5" t="str">
        <f t="shared" si="429"/>
        <v/>
      </c>
      <c r="Y1753" s="6" t="str">
        <f t="shared" si="429"/>
        <v/>
      </c>
      <c r="Z1753" s="7" t="str">
        <f t="shared" si="429"/>
        <v/>
      </c>
      <c r="AA1753" s="6"/>
      <c r="AB1753" s="32" t="str">
        <f t="shared" ca="1" si="430"/>
        <v/>
      </c>
      <c r="AC1753" s="59" t="str">
        <f t="shared" ca="1" si="430"/>
        <v/>
      </c>
      <c r="AD1753" s="60" t="str">
        <f t="shared" ca="1" si="430"/>
        <v/>
      </c>
      <c r="AE1753" s="59"/>
      <c r="AF1753" s="22" t="str">
        <f>IF(AND(I1753="", J1753=""), "", IF(AND(J1753="", 'Intro &amp; Setup'!$K$42&gt;0), 'Intro &amp; Setup'!$K$42, J1753))</f>
        <v/>
      </c>
      <c r="AO1753" s="37" t="str">
        <f>IF(B1753="", "", IF(COUNTIF($B$9:B1752, B1753)&gt;0, "", B1753))</f>
        <v/>
      </c>
      <c r="AP1753" s="37" t="str">
        <f t="shared" si="425"/>
        <v/>
      </c>
      <c r="AQ1753" s="37">
        <v>1745</v>
      </c>
      <c r="AR1753" s="37" t="str">
        <f t="shared" si="426"/>
        <v/>
      </c>
      <c r="AT1753" s="37" t="str">
        <f t="shared" si="427"/>
        <v/>
      </c>
      <c r="AV1753" s="22" t="str">
        <f t="shared" si="428"/>
        <v/>
      </c>
    </row>
    <row r="1754" spans="1:48" x14ac:dyDescent="0.25">
      <c r="A1754" s="14"/>
      <c r="B1754" s="145"/>
      <c r="C1754" s="146"/>
      <c r="D1754" s="147"/>
      <c r="E1754" s="147"/>
      <c r="F1754" s="148"/>
      <c r="G1754" s="149"/>
      <c r="H1754" s="150"/>
      <c r="I1754" s="151"/>
      <c r="J1754" s="152"/>
      <c r="K1754" s="14"/>
      <c r="L1754" s="162" t="str">
        <f t="shared" si="420"/>
        <v/>
      </c>
      <c r="M1754" s="163" t="str">
        <f t="shared" si="421"/>
        <v/>
      </c>
      <c r="N1754" s="164" t="str">
        <f t="shared" si="424"/>
        <v/>
      </c>
      <c r="O1754" s="14"/>
      <c r="P1754" s="172" t="str">
        <f>IF(I1754='Intro &amp; Setup'!$AC$49, Schedule!$P$7, "")</f>
        <v/>
      </c>
      <c r="Q1754" s="14"/>
      <c r="S1754" s="12" t="str">
        <f t="shared" si="422"/>
        <v/>
      </c>
      <c r="U1754" s="22">
        <f>IF(I1754='Intro &amp; Setup'!$AC$49, AF1754, 0)</f>
        <v>0</v>
      </c>
      <c r="V1754" s="57" t="str">
        <f t="shared" si="423"/>
        <v/>
      </c>
      <c r="X1754" s="5" t="str">
        <f t="shared" si="429"/>
        <v/>
      </c>
      <c r="Y1754" s="6" t="str">
        <f t="shared" si="429"/>
        <v/>
      </c>
      <c r="Z1754" s="7" t="str">
        <f t="shared" si="429"/>
        <v/>
      </c>
      <c r="AA1754" s="6"/>
      <c r="AB1754" s="32" t="str">
        <f t="shared" ca="1" si="430"/>
        <v/>
      </c>
      <c r="AC1754" s="59" t="str">
        <f t="shared" ca="1" si="430"/>
        <v/>
      </c>
      <c r="AD1754" s="60" t="str">
        <f t="shared" ca="1" si="430"/>
        <v/>
      </c>
      <c r="AE1754" s="59"/>
      <c r="AF1754" s="22" t="str">
        <f>IF(AND(I1754="", J1754=""), "", IF(AND(J1754="", 'Intro &amp; Setup'!$K$42&gt;0), 'Intro &amp; Setup'!$K$42, J1754))</f>
        <v/>
      </c>
      <c r="AO1754" s="37" t="str">
        <f>IF(B1754="", "", IF(COUNTIF($B$9:B1753, B1754)&gt;0, "", B1754))</f>
        <v/>
      </c>
      <c r="AP1754" s="37" t="str">
        <f t="shared" si="425"/>
        <v/>
      </c>
      <c r="AQ1754" s="37">
        <v>1746</v>
      </c>
      <c r="AR1754" s="37" t="str">
        <f t="shared" si="426"/>
        <v/>
      </c>
      <c r="AT1754" s="37" t="str">
        <f t="shared" si="427"/>
        <v/>
      </c>
      <c r="AV1754" s="22" t="str">
        <f t="shared" si="428"/>
        <v/>
      </c>
    </row>
    <row r="1755" spans="1:48" x14ac:dyDescent="0.25">
      <c r="A1755" s="14"/>
      <c r="B1755" s="145"/>
      <c r="C1755" s="146"/>
      <c r="D1755" s="147"/>
      <c r="E1755" s="147"/>
      <c r="F1755" s="148"/>
      <c r="G1755" s="149"/>
      <c r="H1755" s="150"/>
      <c r="I1755" s="151"/>
      <c r="J1755" s="152"/>
      <c r="K1755" s="14"/>
      <c r="L1755" s="162" t="str">
        <f t="shared" si="420"/>
        <v/>
      </c>
      <c r="M1755" s="163" t="str">
        <f t="shared" si="421"/>
        <v/>
      </c>
      <c r="N1755" s="164" t="str">
        <f t="shared" si="424"/>
        <v/>
      </c>
      <c r="O1755" s="14"/>
      <c r="P1755" s="172" t="str">
        <f>IF(I1755='Intro &amp; Setup'!$AC$49, Schedule!$P$7, "")</f>
        <v/>
      </c>
      <c r="Q1755" s="14"/>
      <c r="S1755" s="12" t="str">
        <f t="shared" si="422"/>
        <v/>
      </c>
      <c r="U1755" s="22">
        <f>IF(I1755='Intro &amp; Setup'!$AC$49, AF1755, 0)</f>
        <v>0</v>
      </c>
      <c r="V1755" s="57" t="str">
        <f t="shared" si="423"/>
        <v/>
      </c>
      <c r="X1755" s="5" t="str">
        <f t="shared" si="429"/>
        <v/>
      </c>
      <c r="Y1755" s="6" t="str">
        <f t="shared" si="429"/>
        <v/>
      </c>
      <c r="Z1755" s="7" t="str">
        <f t="shared" si="429"/>
        <v/>
      </c>
      <c r="AA1755" s="6"/>
      <c r="AB1755" s="32" t="str">
        <f t="shared" ca="1" si="430"/>
        <v/>
      </c>
      <c r="AC1755" s="59" t="str">
        <f t="shared" ca="1" si="430"/>
        <v/>
      </c>
      <c r="AD1755" s="60" t="str">
        <f t="shared" ca="1" si="430"/>
        <v/>
      </c>
      <c r="AE1755" s="59"/>
      <c r="AF1755" s="22" t="str">
        <f>IF(AND(I1755="", J1755=""), "", IF(AND(J1755="", 'Intro &amp; Setup'!$K$42&gt;0), 'Intro &amp; Setup'!$K$42, J1755))</f>
        <v/>
      </c>
      <c r="AO1755" s="37" t="str">
        <f>IF(B1755="", "", IF(COUNTIF($B$9:B1754, B1755)&gt;0, "", B1755))</f>
        <v/>
      </c>
      <c r="AP1755" s="37" t="str">
        <f t="shared" si="425"/>
        <v/>
      </c>
      <c r="AQ1755" s="37">
        <v>1747</v>
      </c>
      <c r="AR1755" s="37" t="str">
        <f t="shared" si="426"/>
        <v/>
      </c>
      <c r="AT1755" s="37" t="str">
        <f t="shared" si="427"/>
        <v/>
      </c>
      <c r="AV1755" s="22" t="str">
        <f t="shared" si="428"/>
        <v/>
      </c>
    </row>
    <row r="1756" spans="1:48" x14ac:dyDescent="0.25">
      <c r="A1756" s="14"/>
      <c r="B1756" s="145"/>
      <c r="C1756" s="146"/>
      <c r="D1756" s="147"/>
      <c r="E1756" s="147"/>
      <c r="F1756" s="148"/>
      <c r="G1756" s="149"/>
      <c r="H1756" s="150"/>
      <c r="I1756" s="151"/>
      <c r="J1756" s="152"/>
      <c r="K1756" s="14"/>
      <c r="L1756" s="162" t="str">
        <f t="shared" si="420"/>
        <v/>
      </c>
      <c r="M1756" s="163" t="str">
        <f t="shared" si="421"/>
        <v/>
      </c>
      <c r="N1756" s="164" t="str">
        <f t="shared" si="424"/>
        <v/>
      </c>
      <c r="O1756" s="14"/>
      <c r="P1756" s="172" t="str">
        <f>IF(I1756='Intro &amp; Setup'!$AC$49, Schedule!$P$7, "")</f>
        <v/>
      </c>
      <c r="Q1756" s="14"/>
      <c r="S1756" s="12" t="str">
        <f t="shared" si="422"/>
        <v/>
      </c>
      <c r="U1756" s="22">
        <f>IF(I1756='Intro &amp; Setup'!$AC$49, AF1756, 0)</f>
        <v>0</v>
      </c>
      <c r="V1756" s="57" t="str">
        <f t="shared" si="423"/>
        <v/>
      </c>
      <c r="X1756" s="5" t="str">
        <f t="shared" si="429"/>
        <v/>
      </c>
      <c r="Y1756" s="6" t="str">
        <f t="shared" si="429"/>
        <v/>
      </c>
      <c r="Z1756" s="7" t="str">
        <f t="shared" si="429"/>
        <v/>
      </c>
      <c r="AA1756" s="6"/>
      <c r="AB1756" s="32" t="str">
        <f t="shared" ca="1" si="430"/>
        <v/>
      </c>
      <c r="AC1756" s="59" t="str">
        <f t="shared" ca="1" si="430"/>
        <v/>
      </c>
      <c r="AD1756" s="60" t="str">
        <f t="shared" ca="1" si="430"/>
        <v/>
      </c>
      <c r="AE1756" s="59"/>
      <c r="AF1756" s="22" t="str">
        <f>IF(AND(I1756="", J1756=""), "", IF(AND(J1756="", 'Intro &amp; Setup'!$K$42&gt;0), 'Intro &amp; Setup'!$K$42, J1756))</f>
        <v/>
      </c>
      <c r="AO1756" s="37" t="str">
        <f>IF(B1756="", "", IF(COUNTIF($B$9:B1755, B1756)&gt;0, "", B1756))</f>
        <v/>
      </c>
      <c r="AP1756" s="37" t="str">
        <f t="shared" si="425"/>
        <v/>
      </c>
      <c r="AQ1756" s="37">
        <v>1748</v>
      </c>
      <c r="AR1756" s="37" t="str">
        <f t="shared" si="426"/>
        <v/>
      </c>
      <c r="AT1756" s="37" t="str">
        <f t="shared" si="427"/>
        <v/>
      </c>
      <c r="AV1756" s="22" t="str">
        <f t="shared" si="428"/>
        <v/>
      </c>
    </row>
    <row r="1757" spans="1:48" x14ac:dyDescent="0.25">
      <c r="A1757" s="14"/>
      <c r="B1757" s="145"/>
      <c r="C1757" s="146"/>
      <c r="D1757" s="147"/>
      <c r="E1757" s="147"/>
      <c r="F1757" s="148"/>
      <c r="G1757" s="149"/>
      <c r="H1757" s="150"/>
      <c r="I1757" s="151"/>
      <c r="J1757" s="152"/>
      <c r="K1757" s="14"/>
      <c r="L1757" s="162" t="str">
        <f t="shared" si="420"/>
        <v/>
      </c>
      <c r="M1757" s="163" t="str">
        <f t="shared" si="421"/>
        <v/>
      </c>
      <c r="N1757" s="164" t="str">
        <f t="shared" si="424"/>
        <v/>
      </c>
      <c r="O1757" s="14"/>
      <c r="P1757" s="172" t="str">
        <f>IF(I1757='Intro &amp; Setup'!$AC$49, Schedule!$P$7, "")</f>
        <v/>
      </c>
      <c r="Q1757" s="14"/>
      <c r="S1757" s="12" t="str">
        <f t="shared" si="422"/>
        <v/>
      </c>
      <c r="U1757" s="22">
        <f>IF(I1757='Intro &amp; Setup'!$AC$49, AF1757, 0)</f>
        <v>0</v>
      </c>
      <c r="V1757" s="57" t="str">
        <f t="shared" si="423"/>
        <v/>
      </c>
      <c r="X1757" s="5" t="str">
        <f t="shared" si="429"/>
        <v/>
      </c>
      <c r="Y1757" s="6" t="str">
        <f t="shared" si="429"/>
        <v/>
      </c>
      <c r="Z1757" s="7" t="str">
        <f t="shared" si="429"/>
        <v/>
      </c>
      <c r="AA1757" s="6"/>
      <c r="AB1757" s="32" t="str">
        <f t="shared" ca="1" si="430"/>
        <v/>
      </c>
      <c r="AC1757" s="59" t="str">
        <f t="shared" ca="1" si="430"/>
        <v/>
      </c>
      <c r="AD1757" s="60" t="str">
        <f t="shared" ca="1" si="430"/>
        <v/>
      </c>
      <c r="AE1757" s="59"/>
      <c r="AF1757" s="22" t="str">
        <f>IF(AND(I1757="", J1757=""), "", IF(AND(J1757="", 'Intro &amp; Setup'!$K$42&gt;0), 'Intro &amp; Setup'!$K$42, J1757))</f>
        <v/>
      </c>
      <c r="AO1757" s="37" t="str">
        <f>IF(B1757="", "", IF(COUNTIF($B$9:B1756, B1757)&gt;0, "", B1757))</f>
        <v/>
      </c>
      <c r="AP1757" s="37" t="str">
        <f t="shared" si="425"/>
        <v/>
      </c>
      <c r="AQ1757" s="37">
        <v>1749</v>
      </c>
      <c r="AR1757" s="37" t="str">
        <f t="shared" si="426"/>
        <v/>
      </c>
      <c r="AT1757" s="37" t="str">
        <f t="shared" si="427"/>
        <v/>
      </c>
      <c r="AV1757" s="22" t="str">
        <f t="shared" si="428"/>
        <v/>
      </c>
    </row>
    <row r="1758" spans="1:48" x14ac:dyDescent="0.25">
      <c r="A1758" s="14"/>
      <c r="B1758" s="145"/>
      <c r="C1758" s="146"/>
      <c r="D1758" s="147"/>
      <c r="E1758" s="147"/>
      <c r="F1758" s="148"/>
      <c r="G1758" s="149"/>
      <c r="H1758" s="150"/>
      <c r="I1758" s="151"/>
      <c r="J1758" s="152"/>
      <c r="K1758" s="14"/>
      <c r="L1758" s="162" t="str">
        <f t="shared" si="420"/>
        <v/>
      </c>
      <c r="M1758" s="163" t="str">
        <f t="shared" si="421"/>
        <v/>
      </c>
      <c r="N1758" s="164" t="str">
        <f t="shared" si="424"/>
        <v/>
      </c>
      <c r="O1758" s="14"/>
      <c r="P1758" s="172" t="str">
        <f>IF(I1758='Intro &amp; Setup'!$AC$49, Schedule!$P$7, "")</f>
        <v/>
      </c>
      <c r="Q1758" s="14"/>
      <c r="S1758" s="12" t="str">
        <f t="shared" si="422"/>
        <v/>
      </c>
      <c r="U1758" s="22">
        <f>IF(I1758='Intro &amp; Setup'!$AC$49, AF1758, 0)</f>
        <v>0</v>
      </c>
      <c r="V1758" s="57" t="str">
        <f t="shared" si="423"/>
        <v/>
      </c>
      <c r="X1758" s="5" t="str">
        <f t="shared" si="429"/>
        <v/>
      </c>
      <c r="Y1758" s="6" t="str">
        <f t="shared" si="429"/>
        <v/>
      </c>
      <c r="Z1758" s="7" t="str">
        <f t="shared" si="429"/>
        <v/>
      </c>
      <c r="AA1758" s="6"/>
      <c r="AB1758" s="32" t="str">
        <f t="shared" ca="1" si="430"/>
        <v/>
      </c>
      <c r="AC1758" s="59" t="str">
        <f t="shared" ca="1" si="430"/>
        <v/>
      </c>
      <c r="AD1758" s="60" t="str">
        <f t="shared" ca="1" si="430"/>
        <v/>
      </c>
      <c r="AE1758" s="59"/>
      <c r="AF1758" s="22" t="str">
        <f>IF(AND(I1758="", J1758=""), "", IF(AND(J1758="", 'Intro &amp; Setup'!$K$42&gt;0), 'Intro &amp; Setup'!$K$42, J1758))</f>
        <v/>
      </c>
      <c r="AO1758" s="37" t="str">
        <f>IF(B1758="", "", IF(COUNTIF($B$9:B1757, B1758)&gt;0, "", B1758))</f>
        <v/>
      </c>
      <c r="AP1758" s="37" t="str">
        <f t="shared" si="425"/>
        <v/>
      </c>
      <c r="AQ1758" s="37">
        <v>1750</v>
      </c>
      <c r="AR1758" s="37" t="str">
        <f t="shared" si="426"/>
        <v/>
      </c>
      <c r="AT1758" s="37" t="str">
        <f t="shared" si="427"/>
        <v/>
      </c>
      <c r="AV1758" s="22" t="str">
        <f t="shared" si="428"/>
        <v/>
      </c>
    </row>
    <row r="1759" spans="1:48" x14ac:dyDescent="0.25">
      <c r="A1759" s="14"/>
      <c r="B1759" s="145"/>
      <c r="C1759" s="146"/>
      <c r="D1759" s="147"/>
      <c r="E1759" s="147"/>
      <c r="F1759" s="148"/>
      <c r="G1759" s="149"/>
      <c r="H1759" s="150"/>
      <c r="I1759" s="151"/>
      <c r="J1759" s="152"/>
      <c r="K1759" s="14"/>
      <c r="L1759" s="162" t="str">
        <f t="shared" si="420"/>
        <v/>
      </c>
      <c r="M1759" s="163" t="str">
        <f t="shared" si="421"/>
        <v/>
      </c>
      <c r="N1759" s="164" t="str">
        <f t="shared" si="424"/>
        <v/>
      </c>
      <c r="O1759" s="14"/>
      <c r="P1759" s="172" t="str">
        <f>IF(I1759='Intro &amp; Setup'!$AC$49, Schedule!$P$7, "")</f>
        <v/>
      </c>
      <c r="Q1759" s="14"/>
      <c r="S1759" s="12" t="str">
        <f t="shared" si="422"/>
        <v/>
      </c>
      <c r="U1759" s="22">
        <f>IF(I1759='Intro &amp; Setup'!$AC$49, AF1759, 0)</f>
        <v>0</v>
      </c>
      <c r="V1759" s="57" t="str">
        <f t="shared" si="423"/>
        <v/>
      </c>
      <c r="X1759" s="5" t="str">
        <f t="shared" si="429"/>
        <v/>
      </c>
      <c r="Y1759" s="6" t="str">
        <f t="shared" si="429"/>
        <v/>
      </c>
      <c r="Z1759" s="7" t="str">
        <f t="shared" si="429"/>
        <v/>
      </c>
      <c r="AA1759" s="6"/>
      <c r="AB1759" s="32" t="str">
        <f t="shared" ca="1" si="430"/>
        <v/>
      </c>
      <c r="AC1759" s="59" t="str">
        <f t="shared" ca="1" si="430"/>
        <v/>
      </c>
      <c r="AD1759" s="60" t="str">
        <f t="shared" ca="1" si="430"/>
        <v/>
      </c>
      <c r="AE1759" s="59"/>
      <c r="AF1759" s="22" t="str">
        <f>IF(AND(I1759="", J1759=""), "", IF(AND(J1759="", 'Intro &amp; Setup'!$K$42&gt;0), 'Intro &amp; Setup'!$K$42, J1759))</f>
        <v/>
      </c>
      <c r="AO1759" s="37" t="str">
        <f>IF(B1759="", "", IF(COUNTIF($B$9:B1758, B1759)&gt;0, "", B1759))</f>
        <v/>
      </c>
      <c r="AP1759" s="37" t="str">
        <f t="shared" si="425"/>
        <v/>
      </c>
      <c r="AQ1759" s="37">
        <v>1751</v>
      </c>
      <c r="AR1759" s="37" t="str">
        <f t="shared" si="426"/>
        <v/>
      </c>
      <c r="AT1759" s="37" t="str">
        <f t="shared" si="427"/>
        <v/>
      </c>
      <c r="AV1759" s="22" t="str">
        <f t="shared" si="428"/>
        <v/>
      </c>
    </row>
    <row r="1760" spans="1:48" x14ac:dyDescent="0.25">
      <c r="A1760" s="14"/>
      <c r="B1760" s="145"/>
      <c r="C1760" s="146"/>
      <c r="D1760" s="147"/>
      <c r="E1760" s="147"/>
      <c r="F1760" s="148"/>
      <c r="G1760" s="149"/>
      <c r="H1760" s="150"/>
      <c r="I1760" s="151"/>
      <c r="J1760" s="152"/>
      <c r="K1760" s="14"/>
      <c r="L1760" s="162" t="str">
        <f t="shared" si="420"/>
        <v/>
      </c>
      <c r="M1760" s="163" t="str">
        <f t="shared" si="421"/>
        <v/>
      </c>
      <c r="N1760" s="164" t="str">
        <f t="shared" si="424"/>
        <v/>
      </c>
      <c r="O1760" s="14"/>
      <c r="P1760" s="172" t="str">
        <f>IF(I1760='Intro &amp; Setup'!$AC$49, Schedule!$P$7, "")</f>
        <v/>
      </c>
      <c r="Q1760" s="14"/>
      <c r="S1760" s="12" t="str">
        <f t="shared" si="422"/>
        <v/>
      </c>
      <c r="U1760" s="22">
        <f>IF(I1760='Intro &amp; Setup'!$AC$49, AF1760, 0)</f>
        <v>0</v>
      </c>
      <c r="V1760" s="57" t="str">
        <f t="shared" si="423"/>
        <v/>
      </c>
      <c r="X1760" s="5" t="str">
        <f t="shared" si="429"/>
        <v/>
      </c>
      <c r="Y1760" s="6" t="str">
        <f t="shared" si="429"/>
        <v/>
      </c>
      <c r="Z1760" s="7" t="str">
        <f t="shared" si="429"/>
        <v/>
      </c>
      <c r="AA1760" s="6"/>
      <c r="AB1760" s="32" t="str">
        <f t="shared" ca="1" si="430"/>
        <v/>
      </c>
      <c r="AC1760" s="59" t="str">
        <f t="shared" ca="1" si="430"/>
        <v/>
      </c>
      <c r="AD1760" s="60" t="str">
        <f t="shared" ca="1" si="430"/>
        <v/>
      </c>
      <c r="AE1760" s="59"/>
      <c r="AF1760" s="22" t="str">
        <f>IF(AND(I1760="", J1760=""), "", IF(AND(J1760="", 'Intro &amp; Setup'!$K$42&gt;0), 'Intro &amp; Setup'!$K$42, J1760))</f>
        <v/>
      </c>
      <c r="AO1760" s="37" t="str">
        <f>IF(B1760="", "", IF(COUNTIF($B$9:B1759, B1760)&gt;0, "", B1760))</f>
        <v/>
      </c>
      <c r="AP1760" s="37" t="str">
        <f t="shared" si="425"/>
        <v/>
      </c>
      <c r="AQ1760" s="37">
        <v>1752</v>
      </c>
      <c r="AR1760" s="37" t="str">
        <f t="shared" si="426"/>
        <v/>
      </c>
      <c r="AT1760" s="37" t="str">
        <f t="shared" si="427"/>
        <v/>
      </c>
      <c r="AV1760" s="22" t="str">
        <f t="shared" si="428"/>
        <v/>
      </c>
    </row>
    <row r="1761" spans="1:48" x14ac:dyDescent="0.25">
      <c r="A1761" s="14"/>
      <c r="B1761" s="145"/>
      <c r="C1761" s="146"/>
      <c r="D1761" s="147"/>
      <c r="E1761" s="147"/>
      <c r="F1761" s="148"/>
      <c r="G1761" s="149"/>
      <c r="H1761" s="150"/>
      <c r="I1761" s="151"/>
      <c r="J1761" s="152"/>
      <c r="K1761" s="14"/>
      <c r="L1761" s="162" t="str">
        <f t="shared" si="420"/>
        <v/>
      </c>
      <c r="M1761" s="163" t="str">
        <f t="shared" si="421"/>
        <v/>
      </c>
      <c r="N1761" s="164" t="str">
        <f t="shared" si="424"/>
        <v/>
      </c>
      <c r="O1761" s="14"/>
      <c r="P1761" s="172" t="str">
        <f>IF(I1761='Intro &amp; Setup'!$AC$49, Schedule!$P$7, "")</f>
        <v/>
      </c>
      <c r="Q1761" s="14"/>
      <c r="S1761" s="12" t="str">
        <f t="shared" si="422"/>
        <v/>
      </c>
      <c r="U1761" s="22">
        <f>IF(I1761='Intro &amp; Setup'!$AC$49, AF1761, 0)</f>
        <v>0</v>
      </c>
      <c r="V1761" s="57" t="str">
        <f t="shared" si="423"/>
        <v/>
      </c>
      <c r="X1761" s="5" t="str">
        <f t="shared" si="429"/>
        <v/>
      </c>
      <c r="Y1761" s="6" t="str">
        <f t="shared" si="429"/>
        <v/>
      </c>
      <c r="Z1761" s="7" t="str">
        <f t="shared" si="429"/>
        <v/>
      </c>
      <c r="AA1761" s="6"/>
      <c r="AB1761" s="32" t="str">
        <f t="shared" ca="1" si="430"/>
        <v/>
      </c>
      <c r="AC1761" s="59" t="str">
        <f t="shared" ca="1" si="430"/>
        <v/>
      </c>
      <c r="AD1761" s="60" t="str">
        <f t="shared" ca="1" si="430"/>
        <v/>
      </c>
      <c r="AE1761" s="59"/>
      <c r="AF1761" s="22" t="str">
        <f>IF(AND(I1761="", J1761=""), "", IF(AND(J1761="", 'Intro &amp; Setup'!$K$42&gt;0), 'Intro &amp; Setup'!$K$42, J1761))</f>
        <v/>
      </c>
      <c r="AO1761" s="37" t="str">
        <f>IF(B1761="", "", IF(COUNTIF($B$9:B1760, B1761)&gt;0, "", B1761))</f>
        <v/>
      </c>
      <c r="AP1761" s="37" t="str">
        <f t="shared" si="425"/>
        <v/>
      </c>
      <c r="AQ1761" s="37">
        <v>1753</v>
      </c>
      <c r="AR1761" s="37" t="str">
        <f t="shared" si="426"/>
        <v/>
      </c>
      <c r="AT1761" s="37" t="str">
        <f t="shared" si="427"/>
        <v/>
      </c>
      <c r="AV1761" s="22" t="str">
        <f t="shared" si="428"/>
        <v/>
      </c>
    </row>
    <row r="1762" spans="1:48" x14ac:dyDescent="0.25">
      <c r="A1762" s="14"/>
      <c r="B1762" s="145"/>
      <c r="C1762" s="146"/>
      <c r="D1762" s="147"/>
      <c r="E1762" s="147"/>
      <c r="F1762" s="148"/>
      <c r="G1762" s="149"/>
      <c r="H1762" s="150"/>
      <c r="I1762" s="151"/>
      <c r="J1762" s="152"/>
      <c r="K1762" s="14"/>
      <c r="L1762" s="162" t="str">
        <f t="shared" si="420"/>
        <v/>
      </c>
      <c r="M1762" s="163" t="str">
        <f t="shared" si="421"/>
        <v/>
      </c>
      <c r="N1762" s="164" t="str">
        <f t="shared" si="424"/>
        <v/>
      </c>
      <c r="O1762" s="14"/>
      <c r="P1762" s="172" t="str">
        <f>IF(I1762='Intro &amp; Setup'!$AC$49, Schedule!$P$7, "")</f>
        <v/>
      </c>
      <c r="Q1762" s="14"/>
      <c r="S1762" s="12" t="str">
        <f t="shared" si="422"/>
        <v/>
      </c>
      <c r="U1762" s="22">
        <f>IF(I1762='Intro &amp; Setup'!$AC$49, AF1762, 0)</f>
        <v>0</v>
      </c>
      <c r="V1762" s="57" t="str">
        <f t="shared" si="423"/>
        <v/>
      </c>
      <c r="X1762" s="5" t="str">
        <f t="shared" si="429"/>
        <v/>
      </c>
      <c r="Y1762" s="6" t="str">
        <f t="shared" si="429"/>
        <v/>
      </c>
      <c r="Z1762" s="7" t="str">
        <f t="shared" si="429"/>
        <v/>
      </c>
      <c r="AA1762" s="6"/>
      <c r="AB1762" s="32" t="str">
        <f t="shared" ca="1" si="430"/>
        <v/>
      </c>
      <c r="AC1762" s="59" t="str">
        <f t="shared" ca="1" si="430"/>
        <v/>
      </c>
      <c r="AD1762" s="60" t="str">
        <f t="shared" ca="1" si="430"/>
        <v/>
      </c>
      <c r="AE1762" s="59"/>
      <c r="AF1762" s="22" t="str">
        <f>IF(AND(I1762="", J1762=""), "", IF(AND(J1762="", 'Intro &amp; Setup'!$K$42&gt;0), 'Intro &amp; Setup'!$K$42, J1762))</f>
        <v/>
      </c>
      <c r="AO1762" s="37" t="str">
        <f>IF(B1762="", "", IF(COUNTIF($B$9:B1761, B1762)&gt;0, "", B1762))</f>
        <v/>
      </c>
      <c r="AP1762" s="37" t="str">
        <f t="shared" si="425"/>
        <v/>
      </c>
      <c r="AQ1762" s="37">
        <v>1754</v>
      </c>
      <c r="AR1762" s="37" t="str">
        <f t="shared" si="426"/>
        <v/>
      </c>
      <c r="AT1762" s="37" t="str">
        <f t="shared" si="427"/>
        <v/>
      </c>
      <c r="AV1762" s="22" t="str">
        <f t="shared" si="428"/>
        <v/>
      </c>
    </row>
    <row r="1763" spans="1:48" x14ac:dyDescent="0.25">
      <c r="A1763" s="14"/>
      <c r="B1763" s="145"/>
      <c r="C1763" s="146"/>
      <c r="D1763" s="147"/>
      <c r="E1763" s="147"/>
      <c r="F1763" s="148"/>
      <c r="G1763" s="149"/>
      <c r="H1763" s="150"/>
      <c r="I1763" s="151"/>
      <c r="J1763" s="152"/>
      <c r="K1763" s="14"/>
      <c r="L1763" s="162" t="str">
        <f t="shared" si="420"/>
        <v/>
      </c>
      <c r="M1763" s="163" t="str">
        <f t="shared" si="421"/>
        <v/>
      </c>
      <c r="N1763" s="164" t="str">
        <f t="shared" si="424"/>
        <v/>
      </c>
      <c r="O1763" s="14"/>
      <c r="P1763" s="172" t="str">
        <f>IF(I1763='Intro &amp; Setup'!$AC$49, Schedule!$P$7, "")</f>
        <v/>
      </c>
      <c r="Q1763" s="14"/>
      <c r="S1763" s="12" t="str">
        <f t="shared" si="422"/>
        <v/>
      </c>
      <c r="U1763" s="22">
        <f>IF(I1763='Intro &amp; Setup'!$AC$49, AF1763, 0)</f>
        <v>0</v>
      </c>
      <c r="V1763" s="57" t="str">
        <f t="shared" si="423"/>
        <v/>
      </c>
      <c r="X1763" s="5" t="str">
        <f t="shared" si="429"/>
        <v/>
      </c>
      <c r="Y1763" s="6" t="str">
        <f t="shared" si="429"/>
        <v/>
      </c>
      <c r="Z1763" s="7" t="str">
        <f t="shared" si="429"/>
        <v/>
      </c>
      <c r="AA1763" s="6"/>
      <c r="AB1763" s="32" t="str">
        <f t="shared" ca="1" si="430"/>
        <v/>
      </c>
      <c r="AC1763" s="59" t="str">
        <f t="shared" ca="1" si="430"/>
        <v/>
      </c>
      <c r="AD1763" s="60" t="str">
        <f t="shared" ca="1" si="430"/>
        <v/>
      </c>
      <c r="AE1763" s="59"/>
      <c r="AF1763" s="22" t="str">
        <f>IF(AND(I1763="", J1763=""), "", IF(AND(J1763="", 'Intro &amp; Setup'!$K$42&gt;0), 'Intro &amp; Setup'!$K$42, J1763))</f>
        <v/>
      </c>
      <c r="AO1763" s="37" t="str">
        <f>IF(B1763="", "", IF(COUNTIF($B$9:B1762, B1763)&gt;0, "", B1763))</f>
        <v/>
      </c>
      <c r="AP1763" s="37" t="str">
        <f t="shared" si="425"/>
        <v/>
      </c>
      <c r="AQ1763" s="37">
        <v>1755</v>
      </c>
      <c r="AR1763" s="37" t="str">
        <f t="shared" si="426"/>
        <v/>
      </c>
      <c r="AT1763" s="37" t="str">
        <f t="shared" si="427"/>
        <v/>
      </c>
      <c r="AV1763" s="22" t="str">
        <f t="shared" si="428"/>
        <v/>
      </c>
    </row>
    <row r="1764" spans="1:48" x14ac:dyDescent="0.25">
      <c r="A1764" s="14"/>
      <c r="B1764" s="145"/>
      <c r="C1764" s="146"/>
      <c r="D1764" s="147"/>
      <c r="E1764" s="147"/>
      <c r="F1764" s="148"/>
      <c r="G1764" s="149"/>
      <c r="H1764" s="150"/>
      <c r="I1764" s="151"/>
      <c r="J1764" s="152"/>
      <c r="K1764" s="14"/>
      <c r="L1764" s="162" t="str">
        <f t="shared" si="420"/>
        <v/>
      </c>
      <c r="M1764" s="163" t="str">
        <f t="shared" si="421"/>
        <v/>
      </c>
      <c r="N1764" s="164" t="str">
        <f t="shared" si="424"/>
        <v/>
      </c>
      <c r="O1764" s="14"/>
      <c r="P1764" s="172" t="str">
        <f>IF(I1764='Intro &amp; Setup'!$AC$49, Schedule!$P$7, "")</f>
        <v/>
      </c>
      <c r="Q1764" s="14"/>
      <c r="S1764" s="12" t="str">
        <f t="shared" si="422"/>
        <v/>
      </c>
      <c r="U1764" s="22">
        <f>IF(I1764='Intro &amp; Setup'!$AC$49, AF1764, 0)</f>
        <v>0</v>
      </c>
      <c r="V1764" s="57" t="str">
        <f t="shared" si="423"/>
        <v/>
      </c>
      <c r="X1764" s="5" t="str">
        <f t="shared" si="429"/>
        <v/>
      </c>
      <c r="Y1764" s="6" t="str">
        <f t="shared" si="429"/>
        <v/>
      </c>
      <c r="Z1764" s="7" t="str">
        <f t="shared" si="429"/>
        <v/>
      </c>
      <c r="AA1764" s="6"/>
      <c r="AB1764" s="32" t="str">
        <f t="shared" ca="1" si="430"/>
        <v/>
      </c>
      <c r="AC1764" s="59" t="str">
        <f t="shared" ca="1" si="430"/>
        <v/>
      </c>
      <c r="AD1764" s="60" t="str">
        <f t="shared" ca="1" si="430"/>
        <v/>
      </c>
      <c r="AE1764" s="59"/>
      <c r="AF1764" s="22" t="str">
        <f>IF(AND(I1764="", J1764=""), "", IF(AND(J1764="", 'Intro &amp; Setup'!$K$42&gt;0), 'Intro &amp; Setup'!$K$42, J1764))</f>
        <v/>
      </c>
      <c r="AO1764" s="37" t="str">
        <f>IF(B1764="", "", IF(COUNTIF($B$9:B1763, B1764)&gt;0, "", B1764))</f>
        <v/>
      </c>
      <c r="AP1764" s="37" t="str">
        <f t="shared" si="425"/>
        <v/>
      </c>
      <c r="AQ1764" s="37">
        <v>1756</v>
      </c>
      <c r="AR1764" s="37" t="str">
        <f t="shared" si="426"/>
        <v/>
      </c>
      <c r="AT1764" s="37" t="str">
        <f t="shared" si="427"/>
        <v/>
      </c>
      <c r="AV1764" s="22" t="str">
        <f t="shared" si="428"/>
        <v/>
      </c>
    </row>
    <row r="1765" spans="1:48" x14ac:dyDescent="0.25">
      <c r="A1765" s="14"/>
      <c r="B1765" s="145"/>
      <c r="C1765" s="146"/>
      <c r="D1765" s="147"/>
      <c r="E1765" s="147"/>
      <c r="F1765" s="148"/>
      <c r="G1765" s="149"/>
      <c r="H1765" s="150"/>
      <c r="I1765" s="151"/>
      <c r="J1765" s="152"/>
      <c r="K1765" s="14"/>
      <c r="L1765" s="162" t="str">
        <f t="shared" si="420"/>
        <v/>
      </c>
      <c r="M1765" s="163" t="str">
        <f t="shared" si="421"/>
        <v/>
      </c>
      <c r="N1765" s="164" t="str">
        <f t="shared" si="424"/>
        <v/>
      </c>
      <c r="O1765" s="14"/>
      <c r="P1765" s="172" t="str">
        <f>IF(I1765='Intro &amp; Setup'!$AC$49, Schedule!$P$7, "")</f>
        <v/>
      </c>
      <c r="Q1765" s="14"/>
      <c r="S1765" s="12" t="str">
        <f t="shared" si="422"/>
        <v/>
      </c>
      <c r="U1765" s="22">
        <f>IF(I1765='Intro &amp; Setup'!$AC$49, AF1765, 0)</f>
        <v>0</v>
      </c>
      <c r="V1765" s="57" t="str">
        <f t="shared" si="423"/>
        <v/>
      </c>
      <c r="X1765" s="5" t="str">
        <f t="shared" si="429"/>
        <v/>
      </c>
      <c r="Y1765" s="6" t="str">
        <f t="shared" si="429"/>
        <v/>
      </c>
      <c r="Z1765" s="7" t="str">
        <f t="shared" si="429"/>
        <v/>
      </c>
      <c r="AA1765" s="6"/>
      <c r="AB1765" s="32" t="str">
        <f t="shared" ca="1" si="430"/>
        <v/>
      </c>
      <c r="AC1765" s="59" t="str">
        <f t="shared" ca="1" si="430"/>
        <v/>
      </c>
      <c r="AD1765" s="60" t="str">
        <f t="shared" ca="1" si="430"/>
        <v/>
      </c>
      <c r="AE1765" s="59"/>
      <c r="AF1765" s="22" t="str">
        <f>IF(AND(I1765="", J1765=""), "", IF(AND(J1765="", 'Intro &amp; Setup'!$K$42&gt;0), 'Intro &amp; Setup'!$K$42, J1765))</f>
        <v/>
      </c>
      <c r="AO1765" s="37" t="str">
        <f>IF(B1765="", "", IF(COUNTIF($B$9:B1764, B1765)&gt;0, "", B1765))</f>
        <v/>
      </c>
      <c r="AP1765" s="37" t="str">
        <f t="shared" si="425"/>
        <v/>
      </c>
      <c r="AQ1765" s="37">
        <v>1757</v>
      </c>
      <c r="AR1765" s="37" t="str">
        <f t="shared" si="426"/>
        <v/>
      </c>
      <c r="AT1765" s="37" t="str">
        <f t="shared" si="427"/>
        <v/>
      </c>
      <c r="AV1765" s="22" t="str">
        <f t="shared" si="428"/>
        <v/>
      </c>
    </row>
    <row r="1766" spans="1:48" x14ac:dyDescent="0.25">
      <c r="A1766" s="14"/>
      <c r="B1766" s="145"/>
      <c r="C1766" s="146"/>
      <c r="D1766" s="147"/>
      <c r="E1766" s="147"/>
      <c r="F1766" s="148"/>
      <c r="G1766" s="149"/>
      <c r="H1766" s="150"/>
      <c r="I1766" s="151"/>
      <c r="J1766" s="152"/>
      <c r="K1766" s="14"/>
      <c r="L1766" s="162" t="str">
        <f t="shared" si="420"/>
        <v/>
      </c>
      <c r="M1766" s="163" t="str">
        <f t="shared" si="421"/>
        <v/>
      </c>
      <c r="N1766" s="164" t="str">
        <f t="shared" si="424"/>
        <v/>
      </c>
      <c r="O1766" s="14"/>
      <c r="P1766" s="172" t="str">
        <f>IF(I1766='Intro &amp; Setup'!$AC$49, Schedule!$P$7, "")</f>
        <v/>
      </c>
      <c r="Q1766" s="14"/>
      <c r="S1766" s="12" t="str">
        <f t="shared" si="422"/>
        <v/>
      </c>
      <c r="U1766" s="22">
        <f>IF(I1766='Intro &amp; Setup'!$AC$49, AF1766, 0)</f>
        <v>0</v>
      </c>
      <c r="V1766" s="57" t="str">
        <f t="shared" si="423"/>
        <v/>
      </c>
      <c r="X1766" s="5" t="str">
        <f t="shared" si="429"/>
        <v/>
      </c>
      <c r="Y1766" s="6" t="str">
        <f t="shared" si="429"/>
        <v/>
      </c>
      <c r="Z1766" s="7" t="str">
        <f t="shared" si="429"/>
        <v/>
      </c>
      <c r="AA1766" s="6"/>
      <c r="AB1766" s="32" t="str">
        <f t="shared" ca="1" si="430"/>
        <v/>
      </c>
      <c r="AC1766" s="59" t="str">
        <f t="shared" ca="1" si="430"/>
        <v/>
      </c>
      <c r="AD1766" s="60" t="str">
        <f t="shared" ca="1" si="430"/>
        <v/>
      </c>
      <c r="AE1766" s="59"/>
      <c r="AF1766" s="22" t="str">
        <f>IF(AND(I1766="", J1766=""), "", IF(AND(J1766="", 'Intro &amp; Setup'!$K$42&gt;0), 'Intro &amp; Setup'!$K$42, J1766))</f>
        <v/>
      </c>
      <c r="AO1766" s="37" t="str">
        <f>IF(B1766="", "", IF(COUNTIF($B$9:B1765, B1766)&gt;0, "", B1766))</f>
        <v/>
      </c>
      <c r="AP1766" s="37" t="str">
        <f t="shared" si="425"/>
        <v/>
      </c>
      <c r="AQ1766" s="37">
        <v>1758</v>
      </c>
      <c r="AR1766" s="37" t="str">
        <f t="shared" si="426"/>
        <v/>
      </c>
      <c r="AT1766" s="37" t="str">
        <f t="shared" si="427"/>
        <v/>
      </c>
      <c r="AV1766" s="22" t="str">
        <f t="shared" si="428"/>
        <v/>
      </c>
    </row>
    <row r="1767" spans="1:48" x14ac:dyDescent="0.25">
      <c r="A1767" s="14"/>
      <c r="B1767" s="145"/>
      <c r="C1767" s="146"/>
      <c r="D1767" s="147"/>
      <c r="E1767" s="147"/>
      <c r="F1767" s="148"/>
      <c r="G1767" s="149"/>
      <c r="H1767" s="150"/>
      <c r="I1767" s="151"/>
      <c r="J1767" s="152"/>
      <c r="K1767" s="14"/>
      <c r="L1767" s="162" t="str">
        <f t="shared" si="420"/>
        <v/>
      </c>
      <c r="M1767" s="163" t="str">
        <f t="shared" si="421"/>
        <v/>
      </c>
      <c r="N1767" s="164" t="str">
        <f t="shared" si="424"/>
        <v/>
      </c>
      <c r="O1767" s="14"/>
      <c r="P1767" s="172" t="str">
        <f>IF(I1767='Intro &amp; Setup'!$AC$49, Schedule!$P$7, "")</f>
        <v/>
      </c>
      <c r="Q1767" s="14"/>
      <c r="S1767" s="12" t="str">
        <f t="shared" si="422"/>
        <v/>
      </c>
      <c r="U1767" s="22">
        <f>IF(I1767='Intro &amp; Setup'!$AC$49, AF1767, 0)</f>
        <v>0</v>
      </c>
      <c r="V1767" s="57" t="str">
        <f t="shared" si="423"/>
        <v/>
      </c>
      <c r="X1767" s="5" t="str">
        <f t="shared" si="429"/>
        <v/>
      </c>
      <c r="Y1767" s="6" t="str">
        <f t="shared" si="429"/>
        <v/>
      </c>
      <c r="Z1767" s="7" t="str">
        <f t="shared" si="429"/>
        <v/>
      </c>
      <c r="AA1767" s="6"/>
      <c r="AB1767" s="32" t="str">
        <f t="shared" ca="1" si="430"/>
        <v/>
      </c>
      <c r="AC1767" s="59" t="str">
        <f t="shared" ca="1" si="430"/>
        <v/>
      </c>
      <c r="AD1767" s="60" t="str">
        <f t="shared" ca="1" si="430"/>
        <v/>
      </c>
      <c r="AE1767" s="59"/>
      <c r="AF1767" s="22" t="str">
        <f>IF(AND(I1767="", J1767=""), "", IF(AND(J1767="", 'Intro &amp; Setup'!$K$42&gt;0), 'Intro &amp; Setup'!$K$42, J1767))</f>
        <v/>
      </c>
      <c r="AO1767" s="37" t="str">
        <f>IF(B1767="", "", IF(COUNTIF($B$9:B1766, B1767)&gt;0, "", B1767))</f>
        <v/>
      </c>
      <c r="AP1767" s="37" t="str">
        <f t="shared" si="425"/>
        <v/>
      </c>
      <c r="AQ1767" s="37">
        <v>1759</v>
      </c>
      <c r="AR1767" s="37" t="str">
        <f t="shared" si="426"/>
        <v/>
      </c>
      <c r="AT1767" s="37" t="str">
        <f t="shared" si="427"/>
        <v/>
      </c>
      <c r="AV1767" s="22" t="str">
        <f t="shared" si="428"/>
        <v/>
      </c>
    </row>
    <row r="1768" spans="1:48" x14ac:dyDescent="0.25">
      <c r="A1768" s="14"/>
      <c r="B1768" s="145"/>
      <c r="C1768" s="146"/>
      <c r="D1768" s="147"/>
      <c r="E1768" s="147"/>
      <c r="F1768" s="148"/>
      <c r="G1768" s="149"/>
      <c r="H1768" s="150"/>
      <c r="I1768" s="151"/>
      <c r="J1768" s="152"/>
      <c r="K1768" s="14"/>
      <c r="L1768" s="162" t="str">
        <f t="shared" si="420"/>
        <v/>
      </c>
      <c r="M1768" s="163" t="str">
        <f t="shared" si="421"/>
        <v/>
      </c>
      <c r="N1768" s="164" t="str">
        <f t="shared" si="424"/>
        <v/>
      </c>
      <c r="O1768" s="14"/>
      <c r="P1768" s="172" t="str">
        <f>IF(I1768='Intro &amp; Setup'!$AC$49, Schedule!$P$7, "")</f>
        <v/>
      </c>
      <c r="Q1768" s="14"/>
      <c r="S1768" s="12" t="str">
        <f t="shared" si="422"/>
        <v/>
      </c>
      <c r="U1768" s="22">
        <f>IF(I1768='Intro &amp; Setup'!$AC$49, AF1768, 0)</f>
        <v>0</v>
      </c>
      <c r="V1768" s="57" t="str">
        <f t="shared" si="423"/>
        <v/>
      </c>
      <c r="X1768" s="5" t="str">
        <f t="shared" si="429"/>
        <v/>
      </c>
      <c r="Y1768" s="6" t="str">
        <f t="shared" si="429"/>
        <v/>
      </c>
      <c r="Z1768" s="7" t="str">
        <f t="shared" si="429"/>
        <v/>
      </c>
      <c r="AA1768" s="6"/>
      <c r="AB1768" s="32" t="str">
        <f t="shared" ca="1" si="430"/>
        <v/>
      </c>
      <c r="AC1768" s="59" t="str">
        <f t="shared" ca="1" si="430"/>
        <v/>
      </c>
      <c r="AD1768" s="60" t="str">
        <f t="shared" ca="1" si="430"/>
        <v/>
      </c>
      <c r="AE1768" s="59"/>
      <c r="AF1768" s="22" t="str">
        <f>IF(AND(I1768="", J1768=""), "", IF(AND(J1768="", 'Intro &amp; Setup'!$K$42&gt;0), 'Intro &amp; Setup'!$K$42, J1768))</f>
        <v/>
      </c>
      <c r="AO1768" s="37" t="str">
        <f>IF(B1768="", "", IF(COUNTIF($B$9:B1767, B1768)&gt;0, "", B1768))</f>
        <v/>
      </c>
      <c r="AP1768" s="37" t="str">
        <f t="shared" si="425"/>
        <v/>
      </c>
      <c r="AQ1768" s="37">
        <v>1760</v>
      </c>
      <c r="AR1768" s="37" t="str">
        <f t="shared" si="426"/>
        <v/>
      </c>
      <c r="AT1768" s="37" t="str">
        <f t="shared" si="427"/>
        <v/>
      </c>
      <c r="AV1768" s="22" t="str">
        <f t="shared" si="428"/>
        <v/>
      </c>
    </row>
    <row r="1769" spans="1:48" x14ac:dyDescent="0.25">
      <c r="A1769" s="14"/>
      <c r="B1769" s="145"/>
      <c r="C1769" s="146"/>
      <c r="D1769" s="147"/>
      <c r="E1769" s="147"/>
      <c r="F1769" s="148"/>
      <c r="G1769" s="149"/>
      <c r="H1769" s="150"/>
      <c r="I1769" s="151"/>
      <c r="J1769" s="152"/>
      <c r="K1769" s="14"/>
      <c r="L1769" s="162" t="str">
        <f t="shared" si="420"/>
        <v/>
      </c>
      <c r="M1769" s="163" t="str">
        <f t="shared" si="421"/>
        <v/>
      </c>
      <c r="N1769" s="164" t="str">
        <f t="shared" si="424"/>
        <v/>
      </c>
      <c r="O1769" s="14"/>
      <c r="P1769" s="172" t="str">
        <f>IF(I1769='Intro &amp; Setup'!$AC$49, Schedule!$P$7, "")</f>
        <v/>
      </c>
      <c r="Q1769" s="14"/>
      <c r="S1769" s="12" t="str">
        <f t="shared" si="422"/>
        <v/>
      </c>
      <c r="U1769" s="22">
        <f>IF(I1769='Intro &amp; Setup'!$AC$49, AF1769, 0)</f>
        <v>0</v>
      </c>
      <c r="V1769" s="57" t="str">
        <f t="shared" si="423"/>
        <v/>
      </c>
      <c r="X1769" s="5" t="str">
        <f t="shared" ref="X1769:Z1788" si="431">IF($I1769="", "", IF($S1769=X$8, $I1769, ""))</f>
        <v/>
      </c>
      <c r="Y1769" s="6" t="str">
        <f t="shared" si="431"/>
        <v/>
      </c>
      <c r="Z1769" s="7" t="str">
        <f t="shared" si="431"/>
        <v/>
      </c>
      <c r="AA1769" s="6"/>
      <c r="AB1769" s="32" t="str">
        <f t="shared" ref="AB1769:AD1788" ca="1" si="432">IF($S1769=AB$8, $AF1769, "")</f>
        <v/>
      </c>
      <c r="AC1769" s="59" t="str">
        <f t="shared" ca="1" si="432"/>
        <v/>
      </c>
      <c r="AD1769" s="60" t="str">
        <f t="shared" ca="1" si="432"/>
        <v/>
      </c>
      <c r="AE1769" s="59"/>
      <c r="AF1769" s="22" t="str">
        <f>IF(AND(I1769="", J1769=""), "", IF(AND(J1769="", 'Intro &amp; Setup'!$K$42&gt;0), 'Intro &amp; Setup'!$K$42, J1769))</f>
        <v/>
      </c>
      <c r="AO1769" s="37" t="str">
        <f>IF(B1769="", "", IF(COUNTIF($B$9:B1768, B1769)&gt;0, "", B1769))</f>
        <v/>
      </c>
      <c r="AP1769" s="37" t="str">
        <f t="shared" si="425"/>
        <v/>
      </c>
      <c r="AQ1769" s="37">
        <v>1761</v>
      </c>
      <c r="AR1769" s="37" t="str">
        <f t="shared" si="426"/>
        <v/>
      </c>
      <c r="AT1769" s="37" t="str">
        <f t="shared" si="427"/>
        <v/>
      </c>
      <c r="AV1769" s="22" t="str">
        <f t="shared" si="428"/>
        <v/>
      </c>
    </row>
    <row r="1770" spans="1:48" x14ac:dyDescent="0.25">
      <c r="A1770" s="14"/>
      <c r="B1770" s="145"/>
      <c r="C1770" s="146"/>
      <c r="D1770" s="147"/>
      <c r="E1770" s="147"/>
      <c r="F1770" s="148"/>
      <c r="G1770" s="149"/>
      <c r="H1770" s="150"/>
      <c r="I1770" s="151"/>
      <c r="J1770" s="152"/>
      <c r="K1770" s="14"/>
      <c r="L1770" s="162" t="str">
        <f t="shared" si="420"/>
        <v/>
      </c>
      <c r="M1770" s="163" t="str">
        <f t="shared" si="421"/>
        <v/>
      </c>
      <c r="N1770" s="164" t="str">
        <f t="shared" si="424"/>
        <v/>
      </c>
      <c r="O1770" s="14"/>
      <c r="P1770" s="172" t="str">
        <f>IF(I1770='Intro &amp; Setup'!$AC$49, Schedule!$P$7, "")</f>
        <v/>
      </c>
      <c r="Q1770" s="14"/>
      <c r="S1770" s="12" t="str">
        <f t="shared" si="422"/>
        <v/>
      </c>
      <c r="U1770" s="22">
        <f>IF(I1770='Intro &amp; Setup'!$AC$49, AF1770, 0)</f>
        <v>0</v>
      </c>
      <c r="V1770" s="57" t="str">
        <f t="shared" si="423"/>
        <v/>
      </c>
      <c r="X1770" s="5" t="str">
        <f t="shared" si="431"/>
        <v/>
      </c>
      <c r="Y1770" s="6" t="str">
        <f t="shared" si="431"/>
        <v/>
      </c>
      <c r="Z1770" s="7" t="str">
        <f t="shared" si="431"/>
        <v/>
      </c>
      <c r="AA1770" s="6"/>
      <c r="AB1770" s="32" t="str">
        <f t="shared" ca="1" si="432"/>
        <v/>
      </c>
      <c r="AC1770" s="59" t="str">
        <f t="shared" ca="1" si="432"/>
        <v/>
      </c>
      <c r="AD1770" s="60" t="str">
        <f t="shared" ca="1" si="432"/>
        <v/>
      </c>
      <c r="AE1770" s="59"/>
      <c r="AF1770" s="22" t="str">
        <f>IF(AND(I1770="", J1770=""), "", IF(AND(J1770="", 'Intro &amp; Setup'!$K$42&gt;0), 'Intro &amp; Setup'!$K$42, J1770))</f>
        <v/>
      </c>
      <c r="AO1770" s="37" t="str">
        <f>IF(B1770="", "", IF(COUNTIF($B$9:B1769, B1770)&gt;0, "", B1770))</f>
        <v/>
      </c>
      <c r="AP1770" s="37" t="str">
        <f t="shared" si="425"/>
        <v/>
      </c>
      <c r="AQ1770" s="37">
        <v>1762</v>
      </c>
      <c r="AR1770" s="37" t="str">
        <f t="shared" si="426"/>
        <v/>
      </c>
      <c r="AT1770" s="37" t="str">
        <f t="shared" si="427"/>
        <v/>
      </c>
      <c r="AV1770" s="22" t="str">
        <f t="shared" si="428"/>
        <v/>
      </c>
    </row>
    <row r="1771" spans="1:48" x14ac:dyDescent="0.25">
      <c r="A1771" s="14"/>
      <c r="B1771" s="145"/>
      <c r="C1771" s="146"/>
      <c r="D1771" s="147"/>
      <c r="E1771" s="147"/>
      <c r="F1771" s="148"/>
      <c r="G1771" s="149"/>
      <c r="H1771" s="150"/>
      <c r="I1771" s="151"/>
      <c r="J1771" s="152"/>
      <c r="K1771" s="14"/>
      <c r="L1771" s="162" t="str">
        <f t="shared" si="420"/>
        <v/>
      </c>
      <c r="M1771" s="163" t="str">
        <f t="shared" si="421"/>
        <v/>
      </c>
      <c r="N1771" s="164" t="str">
        <f t="shared" si="424"/>
        <v/>
      </c>
      <c r="O1771" s="14"/>
      <c r="P1771" s="172" t="str">
        <f>IF(I1771='Intro &amp; Setup'!$AC$49, Schedule!$P$7, "")</f>
        <v/>
      </c>
      <c r="Q1771" s="14"/>
      <c r="S1771" s="12" t="str">
        <f t="shared" si="422"/>
        <v/>
      </c>
      <c r="U1771" s="22">
        <f>IF(I1771='Intro &amp; Setup'!$AC$49, AF1771, 0)</f>
        <v>0</v>
      </c>
      <c r="V1771" s="57" t="str">
        <f t="shared" si="423"/>
        <v/>
      </c>
      <c r="X1771" s="5" t="str">
        <f t="shared" si="431"/>
        <v/>
      </c>
      <c r="Y1771" s="6" t="str">
        <f t="shared" si="431"/>
        <v/>
      </c>
      <c r="Z1771" s="7" t="str">
        <f t="shared" si="431"/>
        <v/>
      </c>
      <c r="AA1771" s="6"/>
      <c r="AB1771" s="32" t="str">
        <f t="shared" ca="1" si="432"/>
        <v/>
      </c>
      <c r="AC1771" s="59" t="str">
        <f t="shared" ca="1" si="432"/>
        <v/>
      </c>
      <c r="AD1771" s="60" t="str">
        <f t="shared" ca="1" si="432"/>
        <v/>
      </c>
      <c r="AE1771" s="59"/>
      <c r="AF1771" s="22" t="str">
        <f>IF(AND(I1771="", J1771=""), "", IF(AND(J1771="", 'Intro &amp; Setup'!$K$42&gt;0), 'Intro &amp; Setup'!$K$42, J1771))</f>
        <v/>
      </c>
      <c r="AO1771" s="37" t="str">
        <f>IF(B1771="", "", IF(COUNTIF($B$9:B1770, B1771)&gt;0, "", B1771))</f>
        <v/>
      </c>
      <c r="AP1771" s="37" t="str">
        <f t="shared" si="425"/>
        <v/>
      </c>
      <c r="AQ1771" s="37">
        <v>1763</v>
      </c>
      <c r="AR1771" s="37" t="str">
        <f t="shared" si="426"/>
        <v/>
      </c>
      <c r="AT1771" s="37" t="str">
        <f t="shared" si="427"/>
        <v/>
      </c>
      <c r="AV1771" s="22" t="str">
        <f t="shared" si="428"/>
        <v/>
      </c>
    </row>
    <row r="1772" spans="1:48" x14ac:dyDescent="0.25">
      <c r="A1772" s="14"/>
      <c r="B1772" s="145"/>
      <c r="C1772" s="146"/>
      <c r="D1772" s="147"/>
      <c r="E1772" s="147"/>
      <c r="F1772" s="148"/>
      <c r="G1772" s="149"/>
      <c r="H1772" s="150"/>
      <c r="I1772" s="151"/>
      <c r="J1772" s="152"/>
      <c r="K1772" s="14"/>
      <c r="L1772" s="162" t="str">
        <f t="shared" si="420"/>
        <v/>
      </c>
      <c r="M1772" s="163" t="str">
        <f t="shared" si="421"/>
        <v/>
      </c>
      <c r="N1772" s="164" t="str">
        <f t="shared" si="424"/>
        <v/>
      </c>
      <c r="O1772" s="14"/>
      <c r="P1772" s="172" t="str">
        <f>IF(I1772='Intro &amp; Setup'!$AC$49, Schedule!$P$7, "")</f>
        <v/>
      </c>
      <c r="Q1772" s="14"/>
      <c r="S1772" s="12" t="str">
        <f t="shared" si="422"/>
        <v/>
      </c>
      <c r="U1772" s="22">
        <f>IF(I1772='Intro &amp; Setup'!$AC$49, AF1772, 0)</f>
        <v>0</v>
      </c>
      <c r="V1772" s="57" t="str">
        <f t="shared" si="423"/>
        <v/>
      </c>
      <c r="X1772" s="5" t="str">
        <f t="shared" si="431"/>
        <v/>
      </c>
      <c r="Y1772" s="6" t="str">
        <f t="shared" si="431"/>
        <v/>
      </c>
      <c r="Z1772" s="7" t="str">
        <f t="shared" si="431"/>
        <v/>
      </c>
      <c r="AA1772" s="6"/>
      <c r="AB1772" s="32" t="str">
        <f t="shared" ca="1" si="432"/>
        <v/>
      </c>
      <c r="AC1772" s="59" t="str">
        <f t="shared" ca="1" si="432"/>
        <v/>
      </c>
      <c r="AD1772" s="60" t="str">
        <f t="shared" ca="1" si="432"/>
        <v/>
      </c>
      <c r="AE1772" s="59"/>
      <c r="AF1772" s="22" t="str">
        <f>IF(AND(I1772="", J1772=""), "", IF(AND(J1772="", 'Intro &amp; Setup'!$K$42&gt;0), 'Intro &amp; Setup'!$K$42, J1772))</f>
        <v/>
      </c>
      <c r="AO1772" s="37" t="str">
        <f>IF(B1772="", "", IF(COUNTIF($B$9:B1771, B1772)&gt;0, "", B1772))</f>
        <v/>
      </c>
      <c r="AP1772" s="37" t="str">
        <f t="shared" si="425"/>
        <v/>
      </c>
      <c r="AQ1772" s="37">
        <v>1764</v>
      </c>
      <c r="AR1772" s="37" t="str">
        <f t="shared" si="426"/>
        <v/>
      </c>
      <c r="AT1772" s="37" t="str">
        <f t="shared" si="427"/>
        <v/>
      </c>
      <c r="AV1772" s="22" t="str">
        <f t="shared" si="428"/>
        <v/>
      </c>
    </row>
    <row r="1773" spans="1:48" x14ac:dyDescent="0.25">
      <c r="A1773" s="14"/>
      <c r="B1773" s="145"/>
      <c r="C1773" s="146"/>
      <c r="D1773" s="147"/>
      <c r="E1773" s="147"/>
      <c r="F1773" s="148"/>
      <c r="G1773" s="149"/>
      <c r="H1773" s="150"/>
      <c r="I1773" s="151"/>
      <c r="J1773" s="152"/>
      <c r="K1773" s="14"/>
      <c r="L1773" s="162" t="str">
        <f t="shared" si="420"/>
        <v/>
      </c>
      <c r="M1773" s="163" t="str">
        <f t="shared" si="421"/>
        <v/>
      </c>
      <c r="N1773" s="164" t="str">
        <f t="shared" si="424"/>
        <v/>
      </c>
      <c r="O1773" s="14"/>
      <c r="P1773" s="172" t="str">
        <f>IF(I1773='Intro &amp; Setup'!$AC$49, Schedule!$P$7, "")</f>
        <v/>
      </c>
      <c r="Q1773" s="14"/>
      <c r="S1773" s="12" t="str">
        <f t="shared" si="422"/>
        <v/>
      </c>
      <c r="U1773" s="22">
        <f>IF(I1773='Intro &amp; Setup'!$AC$49, AF1773, 0)</f>
        <v>0</v>
      </c>
      <c r="V1773" s="57" t="str">
        <f t="shared" si="423"/>
        <v/>
      </c>
      <c r="X1773" s="5" t="str">
        <f t="shared" si="431"/>
        <v/>
      </c>
      <c r="Y1773" s="6" t="str">
        <f t="shared" si="431"/>
        <v/>
      </c>
      <c r="Z1773" s="7" t="str">
        <f t="shared" si="431"/>
        <v/>
      </c>
      <c r="AA1773" s="6"/>
      <c r="AB1773" s="32" t="str">
        <f t="shared" ca="1" si="432"/>
        <v/>
      </c>
      <c r="AC1773" s="59" t="str">
        <f t="shared" ca="1" si="432"/>
        <v/>
      </c>
      <c r="AD1773" s="60" t="str">
        <f t="shared" ca="1" si="432"/>
        <v/>
      </c>
      <c r="AE1773" s="59"/>
      <c r="AF1773" s="22" t="str">
        <f>IF(AND(I1773="", J1773=""), "", IF(AND(J1773="", 'Intro &amp; Setup'!$K$42&gt;0), 'Intro &amp; Setup'!$K$42, J1773))</f>
        <v/>
      </c>
      <c r="AO1773" s="37" t="str">
        <f>IF(B1773="", "", IF(COUNTIF($B$9:B1772, B1773)&gt;0, "", B1773))</f>
        <v/>
      </c>
      <c r="AP1773" s="37" t="str">
        <f t="shared" si="425"/>
        <v/>
      </c>
      <c r="AQ1773" s="37">
        <v>1765</v>
      </c>
      <c r="AR1773" s="37" t="str">
        <f t="shared" si="426"/>
        <v/>
      </c>
      <c r="AT1773" s="37" t="str">
        <f t="shared" si="427"/>
        <v/>
      </c>
      <c r="AV1773" s="22" t="str">
        <f t="shared" si="428"/>
        <v/>
      </c>
    </row>
    <row r="1774" spans="1:48" x14ac:dyDescent="0.25">
      <c r="A1774" s="14"/>
      <c r="B1774" s="145"/>
      <c r="C1774" s="146"/>
      <c r="D1774" s="147"/>
      <c r="E1774" s="147"/>
      <c r="F1774" s="148"/>
      <c r="G1774" s="149"/>
      <c r="H1774" s="150"/>
      <c r="I1774" s="151"/>
      <c r="J1774" s="152"/>
      <c r="K1774" s="14"/>
      <c r="L1774" s="162" t="str">
        <f t="shared" si="420"/>
        <v/>
      </c>
      <c r="M1774" s="163" t="str">
        <f t="shared" si="421"/>
        <v/>
      </c>
      <c r="N1774" s="164" t="str">
        <f t="shared" si="424"/>
        <v/>
      </c>
      <c r="O1774" s="14"/>
      <c r="P1774" s="172" t="str">
        <f>IF(I1774='Intro &amp; Setup'!$AC$49, Schedule!$P$7, "")</f>
        <v/>
      </c>
      <c r="Q1774" s="14"/>
      <c r="S1774" s="12" t="str">
        <f t="shared" si="422"/>
        <v/>
      </c>
      <c r="U1774" s="22">
        <f>IF(I1774='Intro &amp; Setup'!$AC$49, AF1774, 0)</f>
        <v>0</v>
      </c>
      <c r="V1774" s="57" t="str">
        <f t="shared" si="423"/>
        <v/>
      </c>
      <c r="X1774" s="5" t="str">
        <f t="shared" si="431"/>
        <v/>
      </c>
      <c r="Y1774" s="6" t="str">
        <f t="shared" si="431"/>
        <v/>
      </c>
      <c r="Z1774" s="7" t="str">
        <f t="shared" si="431"/>
        <v/>
      </c>
      <c r="AA1774" s="6"/>
      <c r="AB1774" s="32" t="str">
        <f t="shared" ca="1" si="432"/>
        <v/>
      </c>
      <c r="AC1774" s="59" t="str">
        <f t="shared" ca="1" si="432"/>
        <v/>
      </c>
      <c r="AD1774" s="60" t="str">
        <f t="shared" ca="1" si="432"/>
        <v/>
      </c>
      <c r="AE1774" s="59"/>
      <c r="AF1774" s="22" t="str">
        <f>IF(AND(I1774="", J1774=""), "", IF(AND(J1774="", 'Intro &amp; Setup'!$K$42&gt;0), 'Intro &amp; Setup'!$K$42, J1774))</f>
        <v/>
      </c>
      <c r="AO1774" s="37" t="str">
        <f>IF(B1774="", "", IF(COUNTIF($B$9:B1773, B1774)&gt;0, "", B1774))</f>
        <v/>
      </c>
      <c r="AP1774" s="37" t="str">
        <f t="shared" si="425"/>
        <v/>
      </c>
      <c r="AQ1774" s="37">
        <v>1766</v>
      </c>
      <c r="AR1774" s="37" t="str">
        <f t="shared" si="426"/>
        <v/>
      </c>
      <c r="AT1774" s="37" t="str">
        <f t="shared" si="427"/>
        <v/>
      </c>
      <c r="AV1774" s="22" t="str">
        <f t="shared" si="428"/>
        <v/>
      </c>
    </row>
    <row r="1775" spans="1:48" x14ac:dyDescent="0.25">
      <c r="A1775" s="14"/>
      <c r="B1775" s="145"/>
      <c r="C1775" s="146"/>
      <c r="D1775" s="147"/>
      <c r="E1775" s="147"/>
      <c r="F1775" s="148"/>
      <c r="G1775" s="149"/>
      <c r="H1775" s="150"/>
      <c r="I1775" s="151"/>
      <c r="J1775" s="152"/>
      <c r="K1775" s="14"/>
      <c r="L1775" s="162" t="str">
        <f t="shared" si="420"/>
        <v/>
      </c>
      <c r="M1775" s="163" t="str">
        <f t="shared" si="421"/>
        <v/>
      </c>
      <c r="N1775" s="164" t="str">
        <f t="shared" si="424"/>
        <v/>
      </c>
      <c r="O1775" s="14"/>
      <c r="P1775" s="172" t="str">
        <f>IF(I1775='Intro &amp; Setup'!$AC$49, Schedule!$P$7, "")</f>
        <v/>
      </c>
      <c r="Q1775" s="14"/>
      <c r="S1775" s="12" t="str">
        <f t="shared" si="422"/>
        <v/>
      </c>
      <c r="U1775" s="22">
        <f>IF(I1775='Intro &amp; Setup'!$AC$49, AF1775, 0)</f>
        <v>0</v>
      </c>
      <c r="V1775" s="57" t="str">
        <f t="shared" si="423"/>
        <v/>
      </c>
      <c r="X1775" s="5" t="str">
        <f t="shared" si="431"/>
        <v/>
      </c>
      <c r="Y1775" s="6" t="str">
        <f t="shared" si="431"/>
        <v/>
      </c>
      <c r="Z1775" s="7" t="str">
        <f t="shared" si="431"/>
        <v/>
      </c>
      <c r="AA1775" s="6"/>
      <c r="AB1775" s="32" t="str">
        <f t="shared" ca="1" si="432"/>
        <v/>
      </c>
      <c r="AC1775" s="59" t="str">
        <f t="shared" ca="1" si="432"/>
        <v/>
      </c>
      <c r="AD1775" s="60" t="str">
        <f t="shared" ca="1" si="432"/>
        <v/>
      </c>
      <c r="AE1775" s="59"/>
      <c r="AF1775" s="22" t="str">
        <f>IF(AND(I1775="", J1775=""), "", IF(AND(J1775="", 'Intro &amp; Setup'!$K$42&gt;0), 'Intro &amp; Setup'!$K$42, J1775))</f>
        <v/>
      </c>
      <c r="AO1775" s="37" t="str">
        <f>IF(B1775="", "", IF(COUNTIF($B$9:B1774, B1775)&gt;0, "", B1775))</f>
        <v/>
      </c>
      <c r="AP1775" s="37" t="str">
        <f t="shared" si="425"/>
        <v/>
      </c>
      <c r="AQ1775" s="37">
        <v>1767</v>
      </c>
      <c r="AR1775" s="37" t="str">
        <f t="shared" si="426"/>
        <v/>
      </c>
      <c r="AT1775" s="37" t="str">
        <f t="shared" si="427"/>
        <v/>
      </c>
      <c r="AV1775" s="22" t="str">
        <f t="shared" si="428"/>
        <v/>
      </c>
    </row>
    <row r="1776" spans="1:48" x14ac:dyDescent="0.25">
      <c r="A1776" s="14"/>
      <c r="B1776" s="145"/>
      <c r="C1776" s="146"/>
      <c r="D1776" s="147"/>
      <c r="E1776" s="147"/>
      <c r="F1776" s="148"/>
      <c r="G1776" s="149"/>
      <c r="H1776" s="150"/>
      <c r="I1776" s="151"/>
      <c r="J1776" s="152"/>
      <c r="K1776" s="14"/>
      <c r="L1776" s="162" t="str">
        <f t="shared" si="420"/>
        <v/>
      </c>
      <c r="M1776" s="163" t="str">
        <f t="shared" si="421"/>
        <v/>
      </c>
      <c r="N1776" s="164" t="str">
        <f t="shared" si="424"/>
        <v/>
      </c>
      <c r="O1776" s="14"/>
      <c r="P1776" s="172" t="str">
        <f>IF(I1776='Intro &amp; Setup'!$AC$49, Schedule!$P$7, "")</f>
        <v/>
      </c>
      <c r="Q1776" s="14"/>
      <c r="S1776" s="12" t="str">
        <f t="shared" si="422"/>
        <v/>
      </c>
      <c r="U1776" s="22">
        <f>IF(I1776='Intro &amp; Setup'!$AC$49, AF1776, 0)</f>
        <v>0</v>
      </c>
      <c r="V1776" s="57" t="str">
        <f t="shared" si="423"/>
        <v/>
      </c>
      <c r="X1776" s="5" t="str">
        <f t="shared" si="431"/>
        <v/>
      </c>
      <c r="Y1776" s="6" t="str">
        <f t="shared" si="431"/>
        <v/>
      </c>
      <c r="Z1776" s="7" t="str">
        <f t="shared" si="431"/>
        <v/>
      </c>
      <c r="AA1776" s="6"/>
      <c r="AB1776" s="32" t="str">
        <f t="shared" ca="1" si="432"/>
        <v/>
      </c>
      <c r="AC1776" s="59" t="str">
        <f t="shared" ca="1" si="432"/>
        <v/>
      </c>
      <c r="AD1776" s="60" t="str">
        <f t="shared" ca="1" si="432"/>
        <v/>
      </c>
      <c r="AE1776" s="59"/>
      <c r="AF1776" s="22" t="str">
        <f>IF(AND(I1776="", J1776=""), "", IF(AND(J1776="", 'Intro &amp; Setup'!$K$42&gt;0), 'Intro &amp; Setup'!$K$42, J1776))</f>
        <v/>
      </c>
      <c r="AO1776" s="37" t="str">
        <f>IF(B1776="", "", IF(COUNTIF($B$9:B1775, B1776)&gt;0, "", B1776))</f>
        <v/>
      </c>
      <c r="AP1776" s="37" t="str">
        <f t="shared" si="425"/>
        <v/>
      </c>
      <c r="AQ1776" s="37">
        <v>1768</v>
      </c>
      <c r="AR1776" s="37" t="str">
        <f t="shared" si="426"/>
        <v/>
      </c>
      <c r="AT1776" s="37" t="str">
        <f t="shared" si="427"/>
        <v/>
      </c>
      <c r="AV1776" s="22" t="str">
        <f t="shared" si="428"/>
        <v/>
      </c>
    </row>
    <row r="1777" spans="1:48" x14ac:dyDescent="0.25">
      <c r="A1777" s="14"/>
      <c r="B1777" s="145"/>
      <c r="C1777" s="146"/>
      <c r="D1777" s="147"/>
      <c r="E1777" s="147"/>
      <c r="F1777" s="148"/>
      <c r="G1777" s="149"/>
      <c r="H1777" s="150"/>
      <c r="I1777" s="151"/>
      <c r="J1777" s="152"/>
      <c r="K1777" s="14"/>
      <c r="L1777" s="162" t="str">
        <f t="shared" si="420"/>
        <v/>
      </c>
      <c r="M1777" s="163" t="str">
        <f t="shared" si="421"/>
        <v/>
      </c>
      <c r="N1777" s="164" t="str">
        <f t="shared" si="424"/>
        <v/>
      </c>
      <c r="O1777" s="14"/>
      <c r="P1777" s="172" t="str">
        <f>IF(I1777='Intro &amp; Setup'!$AC$49, Schedule!$P$7, "")</f>
        <v/>
      </c>
      <c r="Q1777" s="14"/>
      <c r="S1777" s="12" t="str">
        <f t="shared" si="422"/>
        <v/>
      </c>
      <c r="U1777" s="22">
        <f>IF(I1777='Intro &amp; Setup'!$AC$49, AF1777, 0)</f>
        <v>0</v>
      </c>
      <c r="V1777" s="57" t="str">
        <f t="shared" si="423"/>
        <v/>
      </c>
      <c r="X1777" s="5" t="str">
        <f t="shared" si="431"/>
        <v/>
      </c>
      <c r="Y1777" s="6" t="str">
        <f t="shared" si="431"/>
        <v/>
      </c>
      <c r="Z1777" s="7" t="str">
        <f t="shared" si="431"/>
        <v/>
      </c>
      <c r="AA1777" s="6"/>
      <c r="AB1777" s="32" t="str">
        <f t="shared" ca="1" si="432"/>
        <v/>
      </c>
      <c r="AC1777" s="59" t="str">
        <f t="shared" ca="1" si="432"/>
        <v/>
      </c>
      <c r="AD1777" s="60" t="str">
        <f t="shared" ca="1" si="432"/>
        <v/>
      </c>
      <c r="AE1777" s="59"/>
      <c r="AF1777" s="22" t="str">
        <f>IF(AND(I1777="", J1777=""), "", IF(AND(J1777="", 'Intro &amp; Setup'!$K$42&gt;0), 'Intro &amp; Setup'!$K$42, J1777))</f>
        <v/>
      </c>
      <c r="AO1777" s="37" t="str">
        <f>IF(B1777="", "", IF(COUNTIF($B$9:B1776, B1777)&gt;0, "", B1777))</f>
        <v/>
      </c>
      <c r="AP1777" s="37" t="str">
        <f t="shared" si="425"/>
        <v/>
      </c>
      <c r="AQ1777" s="37">
        <v>1769</v>
      </c>
      <c r="AR1777" s="37" t="str">
        <f t="shared" si="426"/>
        <v/>
      </c>
      <c r="AT1777" s="37" t="str">
        <f t="shared" si="427"/>
        <v/>
      </c>
      <c r="AV1777" s="22" t="str">
        <f t="shared" si="428"/>
        <v/>
      </c>
    </row>
    <row r="1778" spans="1:48" x14ac:dyDescent="0.25">
      <c r="A1778" s="14"/>
      <c r="B1778" s="145"/>
      <c r="C1778" s="146"/>
      <c r="D1778" s="147"/>
      <c r="E1778" s="147"/>
      <c r="F1778" s="148"/>
      <c r="G1778" s="149"/>
      <c r="H1778" s="150"/>
      <c r="I1778" s="151"/>
      <c r="J1778" s="152"/>
      <c r="K1778" s="14"/>
      <c r="L1778" s="162" t="str">
        <f t="shared" si="420"/>
        <v/>
      </c>
      <c r="M1778" s="163" t="str">
        <f t="shared" si="421"/>
        <v/>
      </c>
      <c r="N1778" s="164" t="str">
        <f t="shared" si="424"/>
        <v/>
      </c>
      <c r="O1778" s="14"/>
      <c r="P1778" s="172" t="str">
        <f>IF(I1778='Intro &amp; Setup'!$AC$49, Schedule!$P$7, "")</f>
        <v/>
      </c>
      <c r="Q1778" s="14"/>
      <c r="S1778" s="12" t="str">
        <f t="shared" si="422"/>
        <v/>
      </c>
      <c r="U1778" s="22">
        <f>IF(I1778='Intro &amp; Setup'!$AC$49, AF1778, 0)</f>
        <v>0</v>
      </c>
      <c r="V1778" s="57" t="str">
        <f t="shared" si="423"/>
        <v/>
      </c>
      <c r="X1778" s="5" t="str">
        <f t="shared" si="431"/>
        <v/>
      </c>
      <c r="Y1778" s="6" t="str">
        <f t="shared" si="431"/>
        <v/>
      </c>
      <c r="Z1778" s="7" t="str">
        <f t="shared" si="431"/>
        <v/>
      </c>
      <c r="AA1778" s="6"/>
      <c r="AB1778" s="32" t="str">
        <f t="shared" ca="1" si="432"/>
        <v/>
      </c>
      <c r="AC1778" s="59" t="str">
        <f t="shared" ca="1" si="432"/>
        <v/>
      </c>
      <c r="AD1778" s="60" t="str">
        <f t="shared" ca="1" si="432"/>
        <v/>
      </c>
      <c r="AE1778" s="59"/>
      <c r="AF1778" s="22" t="str">
        <f>IF(AND(I1778="", J1778=""), "", IF(AND(J1778="", 'Intro &amp; Setup'!$K$42&gt;0), 'Intro &amp; Setup'!$K$42, J1778))</f>
        <v/>
      </c>
      <c r="AO1778" s="37" t="str">
        <f>IF(B1778="", "", IF(COUNTIF($B$9:B1777, B1778)&gt;0, "", B1778))</f>
        <v/>
      </c>
      <c r="AP1778" s="37" t="str">
        <f t="shared" si="425"/>
        <v/>
      </c>
      <c r="AQ1778" s="37">
        <v>1770</v>
      </c>
      <c r="AR1778" s="37" t="str">
        <f t="shared" si="426"/>
        <v/>
      </c>
      <c r="AT1778" s="37" t="str">
        <f t="shared" si="427"/>
        <v/>
      </c>
      <c r="AV1778" s="22" t="str">
        <f t="shared" si="428"/>
        <v/>
      </c>
    </row>
    <row r="1779" spans="1:48" x14ac:dyDescent="0.25">
      <c r="A1779" s="14"/>
      <c r="B1779" s="145"/>
      <c r="C1779" s="146"/>
      <c r="D1779" s="147"/>
      <c r="E1779" s="147"/>
      <c r="F1779" s="148"/>
      <c r="G1779" s="149"/>
      <c r="H1779" s="150"/>
      <c r="I1779" s="151"/>
      <c r="J1779" s="152"/>
      <c r="K1779" s="14"/>
      <c r="L1779" s="162" t="str">
        <f t="shared" si="420"/>
        <v/>
      </c>
      <c r="M1779" s="163" t="str">
        <f t="shared" si="421"/>
        <v/>
      </c>
      <c r="N1779" s="164" t="str">
        <f t="shared" si="424"/>
        <v/>
      </c>
      <c r="O1779" s="14"/>
      <c r="P1779" s="172" t="str">
        <f>IF(I1779='Intro &amp; Setup'!$AC$49, Schedule!$P$7, "")</f>
        <v/>
      </c>
      <c r="Q1779" s="14"/>
      <c r="S1779" s="12" t="str">
        <f t="shared" si="422"/>
        <v/>
      </c>
      <c r="U1779" s="22">
        <f>IF(I1779='Intro &amp; Setup'!$AC$49, AF1779, 0)</f>
        <v>0</v>
      </c>
      <c r="V1779" s="57" t="str">
        <f t="shared" si="423"/>
        <v/>
      </c>
      <c r="X1779" s="5" t="str">
        <f t="shared" si="431"/>
        <v/>
      </c>
      <c r="Y1779" s="6" t="str">
        <f t="shared" si="431"/>
        <v/>
      </c>
      <c r="Z1779" s="7" t="str">
        <f t="shared" si="431"/>
        <v/>
      </c>
      <c r="AA1779" s="6"/>
      <c r="AB1779" s="32" t="str">
        <f t="shared" ca="1" si="432"/>
        <v/>
      </c>
      <c r="AC1779" s="59" t="str">
        <f t="shared" ca="1" si="432"/>
        <v/>
      </c>
      <c r="AD1779" s="60" t="str">
        <f t="shared" ca="1" si="432"/>
        <v/>
      </c>
      <c r="AE1779" s="59"/>
      <c r="AF1779" s="22" t="str">
        <f>IF(AND(I1779="", J1779=""), "", IF(AND(J1779="", 'Intro &amp; Setup'!$K$42&gt;0), 'Intro &amp; Setup'!$K$42, J1779))</f>
        <v/>
      </c>
      <c r="AO1779" s="37" t="str">
        <f>IF(B1779="", "", IF(COUNTIF($B$9:B1778, B1779)&gt;0, "", B1779))</f>
        <v/>
      </c>
      <c r="AP1779" s="37" t="str">
        <f t="shared" si="425"/>
        <v/>
      </c>
      <c r="AQ1779" s="37">
        <v>1771</v>
      </c>
      <c r="AR1779" s="37" t="str">
        <f t="shared" si="426"/>
        <v/>
      </c>
      <c r="AT1779" s="37" t="str">
        <f t="shared" si="427"/>
        <v/>
      </c>
      <c r="AV1779" s="22" t="str">
        <f t="shared" si="428"/>
        <v/>
      </c>
    </row>
    <row r="1780" spans="1:48" x14ac:dyDescent="0.25">
      <c r="A1780" s="14"/>
      <c r="B1780" s="145"/>
      <c r="C1780" s="146"/>
      <c r="D1780" s="147"/>
      <c r="E1780" s="147"/>
      <c r="F1780" s="148"/>
      <c r="G1780" s="149"/>
      <c r="H1780" s="150"/>
      <c r="I1780" s="151"/>
      <c r="J1780" s="152"/>
      <c r="K1780" s="14"/>
      <c r="L1780" s="162" t="str">
        <f t="shared" si="420"/>
        <v/>
      </c>
      <c r="M1780" s="163" t="str">
        <f t="shared" si="421"/>
        <v/>
      </c>
      <c r="N1780" s="164" t="str">
        <f t="shared" si="424"/>
        <v/>
      </c>
      <c r="O1780" s="14"/>
      <c r="P1780" s="172" t="str">
        <f>IF(I1780='Intro &amp; Setup'!$AC$49, Schedule!$P$7, "")</f>
        <v/>
      </c>
      <c r="Q1780" s="14"/>
      <c r="S1780" s="12" t="str">
        <f t="shared" si="422"/>
        <v/>
      </c>
      <c r="U1780" s="22">
        <f>IF(I1780='Intro &amp; Setup'!$AC$49, AF1780, 0)</f>
        <v>0</v>
      </c>
      <c r="V1780" s="57" t="str">
        <f t="shared" si="423"/>
        <v/>
      </c>
      <c r="X1780" s="5" t="str">
        <f t="shared" si="431"/>
        <v/>
      </c>
      <c r="Y1780" s="6" t="str">
        <f t="shared" si="431"/>
        <v/>
      </c>
      <c r="Z1780" s="7" t="str">
        <f t="shared" si="431"/>
        <v/>
      </c>
      <c r="AA1780" s="6"/>
      <c r="AB1780" s="32" t="str">
        <f t="shared" ca="1" si="432"/>
        <v/>
      </c>
      <c r="AC1780" s="59" t="str">
        <f t="shared" ca="1" si="432"/>
        <v/>
      </c>
      <c r="AD1780" s="60" t="str">
        <f t="shared" ca="1" si="432"/>
        <v/>
      </c>
      <c r="AE1780" s="59"/>
      <c r="AF1780" s="22" t="str">
        <f>IF(AND(I1780="", J1780=""), "", IF(AND(J1780="", 'Intro &amp; Setup'!$K$42&gt;0), 'Intro &amp; Setup'!$K$42, J1780))</f>
        <v/>
      </c>
      <c r="AO1780" s="37" t="str">
        <f>IF(B1780="", "", IF(COUNTIF($B$9:B1779, B1780)&gt;0, "", B1780))</f>
        <v/>
      </c>
      <c r="AP1780" s="37" t="str">
        <f t="shared" si="425"/>
        <v/>
      </c>
      <c r="AQ1780" s="37">
        <v>1772</v>
      </c>
      <c r="AR1780" s="37" t="str">
        <f t="shared" si="426"/>
        <v/>
      </c>
      <c r="AT1780" s="37" t="str">
        <f t="shared" si="427"/>
        <v/>
      </c>
      <c r="AV1780" s="22" t="str">
        <f t="shared" si="428"/>
        <v/>
      </c>
    </row>
    <row r="1781" spans="1:48" x14ac:dyDescent="0.25">
      <c r="A1781" s="14"/>
      <c r="B1781" s="145"/>
      <c r="C1781" s="146"/>
      <c r="D1781" s="147"/>
      <c r="E1781" s="147"/>
      <c r="F1781" s="148"/>
      <c r="G1781" s="149"/>
      <c r="H1781" s="150"/>
      <c r="I1781" s="151"/>
      <c r="J1781" s="152"/>
      <c r="K1781" s="14"/>
      <c r="L1781" s="162" t="str">
        <f t="shared" si="420"/>
        <v/>
      </c>
      <c r="M1781" s="163" t="str">
        <f t="shared" si="421"/>
        <v/>
      </c>
      <c r="N1781" s="164" t="str">
        <f t="shared" si="424"/>
        <v/>
      </c>
      <c r="O1781" s="14"/>
      <c r="P1781" s="172" t="str">
        <f>IF(I1781='Intro &amp; Setup'!$AC$49, Schedule!$P$7, "")</f>
        <v/>
      </c>
      <c r="Q1781" s="14"/>
      <c r="S1781" s="12" t="str">
        <f t="shared" si="422"/>
        <v/>
      </c>
      <c r="U1781" s="22">
        <f>IF(I1781='Intro &amp; Setup'!$AC$49, AF1781, 0)</f>
        <v>0</v>
      </c>
      <c r="V1781" s="57" t="str">
        <f t="shared" si="423"/>
        <v/>
      </c>
      <c r="X1781" s="5" t="str">
        <f t="shared" si="431"/>
        <v/>
      </c>
      <c r="Y1781" s="6" t="str">
        <f t="shared" si="431"/>
        <v/>
      </c>
      <c r="Z1781" s="7" t="str">
        <f t="shared" si="431"/>
        <v/>
      </c>
      <c r="AA1781" s="6"/>
      <c r="AB1781" s="32" t="str">
        <f t="shared" ca="1" si="432"/>
        <v/>
      </c>
      <c r="AC1781" s="59" t="str">
        <f t="shared" ca="1" si="432"/>
        <v/>
      </c>
      <c r="AD1781" s="60" t="str">
        <f t="shared" ca="1" si="432"/>
        <v/>
      </c>
      <c r="AE1781" s="59"/>
      <c r="AF1781" s="22" t="str">
        <f>IF(AND(I1781="", J1781=""), "", IF(AND(J1781="", 'Intro &amp; Setup'!$K$42&gt;0), 'Intro &amp; Setup'!$K$42, J1781))</f>
        <v/>
      </c>
      <c r="AO1781" s="37" t="str">
        <f>IF(B1781="", "", IF(COUNTIF($B$9:B1780, B1781)&gt;0, "", B1781))</f>
        <v/>
      </c>
      <c r="AP1781" s="37" t="str">
        <f t="shared" si="425"/>
        <v/>
      </c>
      <c r="AQ1781" s="37">
        <v>1773</v>
      </c>
      <c r="AR1781" s="37" t="str">
        <f t="shared" si="426"/>
        <v/>
      </c>
      <c r="AT1781" s="37" t="str">
        <f t="shared" si="427"/>
        <v/>
      </c>
      <c r="AV1781" s="22" t="str">
        <f t="shared" si="428"/>
        <v/>
      </c>
    </row>
    <row r="1782" spans="1:48" x14ac:dyDescent="0.25">
      <c r="A1782" s="14"/>
      <c r="B1782" s="145"/>
      <c r="C1782" s="146"/>
      <c r="D1782" s="147"/>
      <c r="E1782" s="147"/>
      <c r="F1782" s="148"/>
      <c r="G1782" s="149"/>
      <c r="H1782" s="150"/>
      <c r="I1782" s="151"/>
      <c r="J1782" s="152"/>
      <c r="K1782" s="14"/>
      <c r="L1782" s="162" t="str">
        <f t="shared" si="420"/>
        <v/>
      </c>
      <c r="M1782" s="163" t="str">
        <f t="shared" si="421"/>
        <v/>
      </c>
      <c r="N1782" s="164" t="str">
        <f t="shared" si="424"/>
        <v/>
      </c>
      <c r="O1782" s="14"/>
      <c r="P1782" s="172" t="str">
        <f>IF(I1782='Intro &amp; Setup'!$AC$49, Schedule!$P$7, "")</f>
        <v/>
      </c>
      <c r="Q1782" s="14"/>
      <c r="S1782" s="12" t="str">
        <f t="shared" si="422"/>
        <v/>
      </c>
      <c r="U1782" s="22">
        <f>IF(I1782='Intro &amp; Setup'!$AC$49, AF1782, 0)</f>
        <v>0</v>
      </c>
      <c r="V1782" s="57" t="str">
        <f t="shared" si="423"/>
        <v/>
      </c>
      <c r="X1782" s="5" t="str">
        <f t="shared" si="431"/>
        <v/>
      </c>
      <c r="Y1782" s="6" t="str">
        <f t="shared" si="431"/>
        <v/>
      </c>
      <c r="Z1782" s="7" t="str">
        <f t="shared" si="431"/>
        <v/>
      </c>
      <c r="AA1782" s="6"/>
      <c r="AB1782" s="32" t="str">
        <f t="shared" ca="1" si="432"/>
        <v/>
      </c>
      <c r="AC1782" s="59" t="str">
        <f t="shared" ca="1" si="432"/>
        <v/>
      </c>
      <c r="AD1782" s="60" t="str">
        <f t="shared" ca="1" si="432"/>
        <v/>
      </c>
      <c r="AE1782" s="59"/>
      <c r="AF1782" s="22" t="str">
        <f>IF(AND(I1782="", J1782=""), "", IF(AND(J1782="", 'Intro &amp; Setup'!$K$42&gt;0), 'Intro &amp; Setup'!$K$42, J1782))</f>
        <v/>
      </c>
      <c r="AO1782" s="37" t="str">
        <f>IF(B1782="", "", IF(COUNTIF($B$9:B1781, B1782)&gt;0, "", B1782))</f>
        <v/>
      </c>
      <c r="AP1782" s="37" t="str">
        <f t="shared" si="425"/>
        <v/>
      </c>
      <c r="AQ1782" s="37">
        <v>1774</v>
      </c>
      <c r="AR1782" s="37" t="str">
        <f t="shared" si="426"/>
        <v/>
      </c>
      <c r="AT1782" s="37" t="str">
        <f t="shared" si="427"/>
        <v/>
      </c>
      <c r="AV1782" s="22" t="str">
        <f t="shared" si="428"/>
        <v/>
      </c>
    </row>
    <row r="1783" spans="1:48" x14ac:dyDescent="0.25">
      <c r="A1783" s="14"/>
      <c r="B1783" s="145"/>
      <c r="C1783" s="146"/>
      <c r="D1783" s="147"/>
      <c r="E1783" s="147"/>
      <c r="F1783" s="148"/>
      <c r="G1783" s="149"/>
      <c r="H1783" s="150"/>
      <c r="I1783" s="151"/>
      <c r="J1783" s="152"/>
      <c r="K1783" s="14"/>
      <c r="L1783" s="162" t="str">
        <f t="shared" si="420"/>
        <v/>
      </c>
      <c r="M1783" s="163" t="str">
        <f t="shared" si="421"/>
        <v/>
      </c>
      <c r="N1783" s="164" t="str">
        <f t="shared" si="424"/>
        <v/>
      </c>
      <c r="O1783" s="14"/>
      <c r="P1783" s="172" t="str">
        <f>IF(I1783='Intro &amp; Setup'!$AC$49, Schedule!$P$7, "")</f>
        <v/>
      </c>
      <c r="Q1783" s="14"/>
      <c r="S1783" s="12" t="str">
        <f t="shared" si="422"/>
        <v/>
      </c>
      <c r="U1783" s="22">
        <f>IF(I1783='Intro &amp; Setup'!$AC$49, AF1783, 0)</f>
        <v>0</v>
      </c>
      <c r="V1783" s="57" t="str">
        <f t="shared" si="423"/>
        <v/>
      </c>
      <c r="X1783" s="5" t="str">
        <f t="shared" si="431"/>
        <v/>
      </c>
      <c r="Y1783" s="6" t="str">
        <f t="shared" si="431"/>
        <v/>
      </c>
      <c r="Z1783" s="7" t="str">
        <f t="shared" si="431"/>
        <v/>
      </c>
      <c r="AA1783" s="6"/>
      <c r="AB1783" s="32" t="str">
        <f t="shared" ca="1" si="432"/>
        <v/>
      </c>
      <c r="AC1783" s="59" t="str">
        <f t="shared" ca="1" si="432"/>
        <v/>
      </c>
      <c r="AD1783" s="60" t="str">
        <f t="shared" ca="1" si="432"/>
        <v/>
      </c>
      <c r="AE1783" s="59"/>
      <c r="AF1783" s="22" t="str">
        <f>IF(AND(I1783="", J1783=""), "", IF(AND(J1783="", 'Intro &amp; Setup'!$K$42&gt;0), 'Intro &amp; Setup'!$K$42, J1783))</f>
        <v/>
      </c>
      <c r="AO1783" s="37" t="str">
        <f>IF(B1783="", "", IF(COUNTIF($B$9:B1782, B1783)&gt;0, "", B1783))</f>
        <v/>
      </c>
      <c r="AP1783" s="37" t="str">
        <f t="shared" si="425"/>
        <v/>
      </c>
      <c r="AQ1783" s="37">
        <v>1775</v>
      </c>
      <c r="AR1783" s="37" t="str">
        <f t="shared" si="426"/>
        <v/>
      </c>
      <c r="AT1783" s="37" t="str">
        <f t="shared" si="427"/>
        <v/>
      </c>
      <c r="AV1783" s="22" t="str">
        <f t="shared" si="428"/>
        <v/>
      </c>
    </row>
    <row r="1784" spans="1:48" x14ac:dyDescent="0.25">
      <c r="A1784" s="14"/>
      <c r="B1784" s="145"/>
      <c r="C1784" s="146"/>
      <c r="D1784" s="147"/>
      <c r="E1784" s="147"/>
      <c r="F1784" s="148"/>
      <c r="G1784" s="149"/>
      <c r="H1784" s="150"/>
      <c r="I1784" s="151"/>
      <c r="J1784" s="152"/>
      <c r="K1784" s="14"/>
      <c r="L1784" s="162" t="str">
        <f t="shared" si="420"/>
        <v/>
      </c>
      <c r="M1784" s="163" t="str">
        <f t="shared" si="421"/>
        <v/>
      </c>
      <c r="N1784" s="164" t="str">
        <f t="shared" si="424"/>
        <v/>
      </c>
      <c r="O1784" s="14"/>
      <c r="P1784" s="172" t="str">
        <f>IF(I1784='Intro &amp; Setup'!$AC$49, Schedule!$P$7, "")</f>
        <v/>
      </c>
      <c r="Q1784" s="14"/>
      <c r="S1784" s="12" t="str">
        <f t="shared" si="422"/>
        <v/>
      </c>
      <c r="U1784" s="22">
        <f>IF(I1784='Intro &amp; Setup'!$AC$49, AF1784, 0)</f>
        <v>0</v>
      </c>
      <c r="V1784" s="57" t="str">
        <f t="shared" si="423"/>
        <v/>
      </c>
      <c r="X1784" s="5" t="str">
        <f t="shared" si="431"/>
        <v/>
      </c>
      <c r="Y1784" s="6" t="str">
        <f t="shared" si="431"/>
        <v/>
      </c>
      <c r="Z1784" s="7" t="str">
        <f t="shared" si="431"/>
        <v/>
      </c>
      <c r="AA1784" s="6"/>
      <c r="AB1784" s="32" t="str">
        <f t="shared" ca="1" si="432"/>
        <v/>
      </c>
      <c r="AC1784" s="59" t="str">
        <f t="shared" ca="1" si="432"/>
        <v/>
      </c>
      <c r="AD1784" s="60" t="str">
        <f t="shared" ca="1" si="432"/>
        <v/>
      </c>
      <c r="AE1784" s="59"/>
      <c r="AF1784" s="22" t="str">
        <f>IF(AND(I1784="", J1784=""), "", IF(AND(J1784="", 'Intro &amp; Setup'!$K$42&gt;0), 'Intro &amp; Setup'!$K$42, J1784))</f>
        <v/>
      </c>
      <c r="AO1784" s="37" t="str">
        <f>IF(B1784="", "", IF(COUNTIF($B$9:B1783, B1784)&gt;0, "", B1784))</f>
        <v/>
      </c>
      <c r="AP1784" s="37" t="str">
        <f t="shared" si="425"/>
        <v/>
      </c>
      <c r="AQ1784" s="37">
        <v>1776</v>
      </c>
      <c r="AR1784" s="37" t="str">
        <f t="shared" si="426"/>
        <v/>
      </c>
      <c r="AT1784" s="37" t="str">
        <f t="shared" si="427"/>
        <v/>
      </c>
      <c r="AV1784" s="22" t="str">
        <f t="shared" si="428"/>
        <v/>
      </c>
    </row>
    <row r="1785" spans="1:48" x14ac:dyDescent="0.25">
      <c r="A1785" s="14"/>
      <c r="B1785" s="145"/>
      <c r="C1785" s="146"/>
      <c r="D1785" s="147"/>
      <c r="E1785" s="147"/>
      <c r="F1785" s="148"/>
      <c r="G1785" s="149"/>
      <c r="H1785" s="150"/>
      <c r="I1785" s="151"/>
      <c r="J1785" s="152"/>
      <c r="K1785" s="14"/>
      <c r="L1785" s="162" t="str">
        <f t="shared" si="420"/>
        <v/>
      </c>
      <c r="M1785" s="163" t="str">
        <f t="shared" si="421"/>
        <v/>
      </c>
      <c r="N1785" s="164" t="str">
        <f t="shared" si="424"/>
        <v/>
      </c>
      <c r="O1785" s="14"/>
      <c r="P1785" s="172" t="str">
        <f>IF(I1785='Intro &amp; Setup'!$AC$49, Schedule!$P$7, "")</f>
        <v/>
      </c>
      <c r="Q1785" s="14"/>
      <c r="S1785" s="12" t="str">
        <f t="shared" si="422"/>
        <v/>
      </c>
      <c r="U1785" s="22">
        <f>IF(I1785='Intro &amp; Setup'!$AC$49, AF1785, 0)</f>
        <v>0</v>
      </c>
      <c r="V1785" s="57" t="str">
        <f t="shared" si="423"/>
        <v/>
      </c>
      <c r="X1785" s="5" t="str">
        <f t="shared" si="431"/>
        <v/>
      </c>
      <c r="Y1785" s="6" t="str">
        <f t="shared" si="431"/>
        <v/>
      </c>
      <c r="Z1785" s="7" t="str">
        <f t="shared" si="431"/>
        <v/>
      </c>
      <c r="AA1785" s="6"/>
      <c r="AB1785" s="32" t="str">
        <f t="shared" ca="1" si="432"/>
        <v/>
      </c>
      <c r="AC1785" s="59" t="str">
        <f t="shared" ca="1" si="432"/>
        <v/>
      </c>
      <c r="AD1785" s="60" t="str">
        <f t="shared" ca="1" si="432"/>
        <v/>
      </c>
      <c r="AE1785" s="59"/>
      <c r="AF1785" s="22" t="str">
        <f>IF(AND(I1785="", J1785=""), "", IF(AND(J1785="", 'Intro &amp; Setup'!$K$42&gt;0), 'Intro &amp; Setup'!$K$42, J1785))</f>
        <v/>
      </c>
      <c r="AO1785" s="37" t="str">
        <f>IF(B1785="", "", IF(COUNTIF($B$9:B1784, B1785)&gt;0, "", B1785))</f>
        <v/>
      </c>
      <c r="AP1785" s="37" t="str">
        <f t="shared" si="425"/>
        <v/>
      </c>
      <c r="AQ1785" s="37">
        <v>1777</v>
      </c>
      <c r="AR1785" s="37" t="str">
        <f t="shared" si="426"/>
        <v/>
      </c>
      <c r="AT1785" s="37" t="str">
        <f t="shared" si="427"/>
        <v/>
      </c>
      <c r="AV1785" s="22" t="str">
        <f t="shared" si="428"/>
        <v/>
      </c>
    </row>
    <row r="1786" spans="1:48" x14ac:dyDescent="0.25">
      <c r="A1786" s="14"/>
      <c r="B1786" s="145"/>
      <c r="C1786" s="146"/>
      <c r="D1786" s="147"/>
      <c r="E1786" s="147"/>
      <c r="F1786" s="148"/>
      <c r="G1786" s="149"/>
      <c r="H1786" s="150"/>
      <c r="I1786" s="151"/>
      <c r="J1786" s="152"/>
      <c r="K1786" s="14"/>
      <c r="L1786" s="162" t="str">
        <f t="shared" si="420"/>
        <v/>
      </c>
      <c r="M1786" s="163" t="str">
        <f t="shared" si="421"/>
        <v/>
      </c>
      <c r="N1786" s="164" t="str">
        <f t="shared" si="424"/>
        <v/>
      </c>
      <c r="O1786" s="14"/>
      <c r="P1786" s="172" t="str">
        <f>IF(I1786='Intro &amp; Setup'!$AC$49, Schedule!$P$7, "")</f>
        <v/>
      </c>
      <c r="Q1786" s="14"/>
      <c r="S1786" s="12" t="str">
        <f t="shared" si="422"/>
        <v/>
      </c>
      <c r="U1786" s="22">
        <f>IF(I1786='Intro &amp; Setup'!$AC$49, AF1786, 0)</f>
        <v>0</v>
      </c>
      <c r="V1786" s="57" t="str">
        <f t="shared" si="423"/>
        <v/>
      </c>
      <c r="X1786" s="5" t="str">
        <f t="shared" si="431"/>
        <v/>
      </c>
      <c r="Y1786" s="6" t="str">
        <f t="shared" si="431"/>
        <v/>
      </c>
      <c r="Z1786" s="7" t="str">
        <f t="shared" si="431"/>
        <v/>
      </c>
      <c r="AA1786" s="6"/>
      <c r="AB1786" s="32" t="str">
        <f t="shared" ca="1" si="432"/>
        <v/>
      </c>
      <c r="AC1786" s="59" t="str">
        <f t="shared" ca="1" si="432"/>
        <v/>
      </c>
      <c r="AD1786" s="60" t="str">
        <f t="shared" ca="1" si="432"/>
        <v/>
      </c>
      <c r="AE1786" s="59"/>
      <c r="AF1786" s="22" t="str">
        <f>IF(AND(I1786="", J1786=""), "", IF(AND(J1786="", 'Intro &amp; Setup'!$K$42&gt;0), 'Intro &amp; Setup'!$K$42, J1786))</f>
        <v/>
      </c>
      <c r="AO1786" s="37" t="str">
        <f>IF(B1786="", "", IF(COUNTIF($B$9:B1785, B1786)&gt;0, "", B1786))</f>
        <v/>
      </c>
      <c r="AP1786" s="37" t="str">
        <f t="shared" si="425"/>
        <v/>
      </c>
      <c r="AQ1786" s="37">
        <v>1778</v>
      </c>
      <c r="AR1786" s="37" t="str">
        <f t="shared" si="426"/>
        <v/>
      </c>
      <c r="AT1786" s="37" t="str">
        <f t="shared" si="427"/>
        <v/>
      </c>
      <c r="AV1786" s="22" t="str">
        <f t="shared" si="428"/>
        <v/>
      </c>
    </row>
    <row r="1787" spans="1:48" x14ac:dyDescent="0.25">
      <c r="A1787" s="14"/>
      <c r="B1787" s="145"/>
      <c r="C1787" s="146"/>
      <c r="D1787" s="147"/>
      <c r="E1787" s="147"/>
      <c r="F1787" s="148"/>
      <c r="G1787" s="149"/>
      <c r="H1787" s="150"/>
      <c r="I1787" s="151"/>
      <c r="J1787" s="152"/>
      <c r="K1787" s="14"/>
      <c r="L1787" s="162" t="str">
        <f t="shared" si="420"/>
        <v/>
      </c>
      <c r="M1787" s="163" t="str">
        <f t="shared" si="421"/>
        <v/>
      </c>
      <c r="N1787" s="164" t="str">
        <f t="shared" si="424"/>
        <v/>
      </c>
      <c r="O1787" s="14"/>
      <c r="P1787" s="172" t="str">
        <f>IF(I1787='Intro &amp; Setup'!$AC$49, Schedule!$P$7, "")</f>
        <v/>
      </c>
      <c r="Q1787" s="14"/>
      <c r="S1787" s="12" t="str">
        <f t="shared" si="422"/>
        <v/>
      </c>
      <c r="U1787" s="22">
        <f>IF(I1787='Intro &amp; Setup'!$AC$49, AF1787, 0)</f>
        <v>0</v>
      </c>
      <c r="V1787" s="57" t="str">
        <f t="shared" si="423"/>
        <v/>
      </c>
      <c r="X1787" s="5" t="str">
        <f t="shared" si="431"/>
        <v/>
      </c>
      <c r="Y1787" s="6" t="str">
        <f t="shared" si="431"/>
        <v/>
      </c>
      <c r="Z1787" s="7" t="str">
        <f t="shared" si="431"/>
        <v/>
      </c>
      <c r="AA1787" s="6"/>
      <c r="AB1787" s="32" t="str">
        <f t="shared" ca="1" si="432"/>
        <v/>
      </c>
      <c r="AC1787" s="59" t="str">
        <f t="shared" ca="1" si="432"/>
        <v/>
      </c>
      <c r="AD1787" s="60" t="str">
        <f t="shared" ca="1" si="432"/>
        <v/>
      </c>
      <c r="AE1787" s="59"/>
      <c r="AF1787" s="22" t="str">
        <f>IF(AND(I1787="", J1787=""), "", IF(AND(J1787="", 'Intro &amp; Setup'!$K$42&gt;0), 'Intro &amp; Setup'!$K$42, J1787))</f>
        <v/>
      </c>
      <c r="AO1787" s="37" t="str">
        <f>IF(B1787="", "", IF(COUNTIF($B$9:B1786, B1787)&gt;0, "", B1787))</f>
        <v/>
      </c>
      <c r="AP1787" s="37" t="str">
        <f t="shared" si="425"/>
        <v/>
      </c>
      <c r="AQ1787" s="37">
        <v>1779</v>
      </c>
      <c r="AR1787" s="37" t="str">
        <f t="shared" si="426"/>
        <v/>
      </c>
      <c r="AT1787" s="37" t="str">
        <f t="shared" si="427"/>
        <v/>
      </c>
      <c r="AV1787" s="22" t="str">
        <f t="shared" si="428"/>
        <v/>
      </c>
    </row>
    <row r="1788" spans="1:48" x14ac:dyDescent="0.25">
      <c r="A1788" s="14"/>
      <c r="B1788" s="145"/>
      <c r="C1788" s="146"/>
      <c r="D1788" s="147"/>
      <c r="E1788" s="147"/>
      <c r="F1788" s="148"/>
      <c r="G1788" s="149"/>
      <c r="H1788" s="150"/>
      <c r="I1788" s="151"/>
      <c r="J1788" s="152"/>
      <c r="K1788" s="14"/>
      <c r="L1788" s="162" t="str">
        <f t="shared" si="420"/>
        <v/>
      </c>
      <c r="M1788" s="163" t="str">
        <f t="shared" si="421"/>
        <v/>
      </c>
      <c r="N1788" s="164" t="str">
        <f t="shared" si="424"/>
        <v/>
      </c>
      <c r="O1788" s="14"/>
      <c r="P1788" s="172" t="str">
        <f>IF(I1788='Intro &amp; Setup'!$AC$49, Schedule!$P$7, "")</f>
        <v/>
      </c>
      <c r="Q1788" s="14"/>
      <c r="S1788" s="12" t="str">
        <f t="shared" si="422"/>
        <v/>
      </c>
      <c r="U1788" s="22">
        <f>IF(I1788='Intro &amp; Setup'!$AC$49, AF1788, 0)</f>
        <v>0</v>
      </c>
      <c r="V1788" s="57" t="str">
        <f t="shared" si="423"/>
        <v/>
      </c>
      <c r="X1788" s="5" t="str">
        <f t="shared" si="431"/>
        <v/>
      </c>
      <c r="Y1788" s="6" t="str">
        <f t="shared" si="431"/>
        <v/>
      </c>
      <c r="Z1788" s="7" t="str">
        <f t="shared" si="431"/>
        <v/>
      </c>
      <c r="AA1788" s="6"/>
      <c r="AB1788" s="32" t="str">
        <f t="shared" ca="1" si="432"/>
        <v/>
      </c>
      <c r="AC1788" s="59" t="str">
        <f t="shared" ca="1" si="432"/>
        <v/>
      </c>
      <c r="AD1788" s="60" t="str">
        <f t="shared" ca="1" si="432"/>
        <v/>
      </c>
      <c r="AE1788" s="59"/>
      <c r="AF1788" s="22" t="str">
        <f>IF(AND(I1788="", J1788=""), "", IF(AND(J1788="", 'Intro &amp; Setup'!$K$42&gt;0), 'Intro &amp; Setup'!$K$42, J1788))</f>
        <v/>
      </c>
      <c r="AO1788" s="37" t="str">
        <f>IF(B1788="", "", IF(COUNTIF($B$9:B1787, B1788)&gt;0, "", B1788))</f>
        <v/>
      </c>
      <c r="AP1788" s="37" t="str">
        <f t="shared" si="425"/>
        <v/>
      </c>
      <c r="AQ1788" s="37">
        <v>1780</v>
      </c>
      <c r="AR1788" s="37" t="str">
        <f t="shared" si="426"/>
        <v/>
      </c>
      <c r="AT1788" s="37" t="str">
        <f t="shared" si="427"/>
        <v/>
      </c>
      <c r="AV1788" s="22" t="str">
        <f t="shared" si="428"/>
        <v/>
      </c>
    </row>
    <row r="1789" spans="1:48" x14ac:dyDescent="0.25">
      <c r="A1789" s="14"/>
      <c r="B1789" s="145"/>
      <c r="C1789" s="146"/>
      <c r="D1789" s="147"/>
      <c r="E1789" s="147"/>
      <c r="F1789" s="148"/>
      <c r="G1789" s="149"/>
      <c r="H1789" s="150"/>
      <c r="I1789" s="151"/>
      <c r="J1789" s="152"/>
      <c r="K1789" s="14"/>
      <c r="L1789" s="162" t="str">
        <f t="shared" si="420"/>
        <v/>
      </c>
      <c r="M1789" s="163" t="str">
        <f t="shared" si="421"/>
        <v/>
      </c>
      <c r="N1789" s="164" t="str">
        <f t="shared" si="424"/>
        <v/>
      </c>
      <c r="O1789" s="14"/>
      <c r="P1789" s="172" t="str">
        <f>IF(I1789='Intro &amp; Setup'!$AC$49, Schedule!$P$7, "")</f>
        <v/>
      </c>
      <c r="Q1789" s="14"/>
      <c r="S1789" s="12" t="str">
        <f t="shared" si="422"/>
        <v/>
      </c>
      <c r="U1789" s="22">
        <f>IF(I1789='Intro &amp; Setup'!$AC$49, AF1789, 0)</f>
        <v>0</v>
      </c>
      <c r="V1789" s="57" t="str">
        <f t="shared" si="423"/>
        <v/>
      </c>
      <c r="X1789" s="5" t="str">
        <f t="shared" ref="X1789:Z1808" si="433">IF($I1789="", "", IF($S1789=X$8, $I1789, ""))</f>
        <v/>
      </c>
      <c r="Y1789" s="6" t="str">
        <f t="shared" si="433"/>
        <v/>
      </c>
      <c r="Z1789" s="7" t="str">
        <f t="shared" si="433"/>
        <v/>
      </c>
      <c r="AA1789" s="6"/>
      <c r="AB1789" s="32" t="str">
        <f t="shared" ref="AB1789:AD1808" ca="1" si="434">IF($S1789=AB$8, $AF1789, "")</f>
        <v/>
      </c>
      <c r="AC1789" s="59" t="str">
        <f t="shared" ca="1" si="434"/>
        <v/>
      </c>
      <c r="AD1789" s="60" t="str">
        <f t="shared" ca="1" si="434"/>
        <v/>
      </c>
      <c r="AE1789" s="59"/>
      <c r="AF1789" s="22" t="str">
        <f>IF(AND(I1789="", J1789=""), "", IF(AND(J1789="", 'Intro &amp; Setup'!$K$42&gt;0), 'Intro &amp; Setup'!$K$42, J1789))</f>
        <v/>
      </c>
      <c r="AO1789" s="37" t="str">
        <f>IF(B1789="", "", IF(COUNTIF($B$9:B1788, B1789)&gt;0, "", B1789))</f>
        <v/>
      </c>
      <c r="AP1789" s="37" t="str">
        <f t="shared" si="425"/>
        <v/>
      </c>
      <c r="AQ1789" s="37">
        <v>1781</v>
      </c>
      <c r="AR1789" s="37" t="str">
        <f t="shared" si="426"/>
        <v/>
      </c>
      <c r="AT1789" s="37" t="str">
        <f t="shared" si="427"/>
        <v/>
      </c>
      <c r="AV1789" s="22" t="str">
        <f t="shared" si="428"/>
        <v/>
      </c>
    </row>
    <row r="1790" spans="1:48" x14ac:dyDescent="0.25">
      <c r="A1790" s="14"/>
      <c r="B1790" s="145"/>
      <c r="C1790" s="146"/>
      <c r="D1790" s="147"/>
      <c r="E1790" s="147"/>
      <c r="F1790" s="148"/>
      <c r="G1790" s="149"/>
      <c r="H1790" s="150"/>
      <c r="I1790" s="151"/>
      <c r="J1790" s="152"/>
      <c r="K1790" s="14"/>
      <c r="L1790" s="162" t="str">
        <f t="shared" si="420"/>
        <v/>
      </c>
      <c r="M1790" s="163" t="str">
        <f t="shared" si="421"/>
        <v/>
      </c>
      <c r="N1790" s="164" t="str">
        <f t="shared" si="424"/>
        <v/>
      </c>
      <c r="O1790" s="14"/>
      <c r="P1790" s="172" t="str">
        <f>IF(I1790='Intro &amp; Setup'!$AC$49, Schedule!$P$7, "")</f>
        <v/>
      </c>
      <c r="Q1790" s="14"/>
      <c r="S1790" s="12" t="str">
        <f t="shared" si="422"/>
        <v/>
      </c>
      <c r="U1790" s="22">
        <f>IF(I1790='Intro &amp; Setup'!$AC$49, AF1790, 0)</f>
        <v>0</v>
      </c>
      <c r="V1790" s="57" t="str">
        <f t="shared" si="423"/>
        <v/>
      </c>
      <c r="X1790" s="5" t="str">
        <f t="shared" si="433"/>
        <v/>
      </c>
      <c r="Y1790" s="6" t="str">
        <f t="shared" si="433"/>
        <v/>
      </c>
      <c r="Z1790" s="7" t="str">
        <f t="shared" si="433"/>
        <v/>
      </c>
      <c r="AA1790" s="6"/>
      <c r="AB1790" s="32" t="str">
        <f t="shared" ca="1" si="434"/>
        <v/>
      </c>
      <c r="AC1790" s="59" t="str">
        <f t="shared" ca="1" si="434"/>
        <v/>
      </c>
      <c r="AD1790" s="60" t="str">
        <f t="shared" ca="1" si="434"/>
        <v/>
      </c>
      <c r="AE1790" s="59"/>
      <c r="AF1790" s="22" t="str">
        <f>IF(AND(I1790="", J1790=""), "", IF(AND(J1790="", 'Intro &amp; Setup'!$K$42&gt;0), 'Intro &amp; Setup'!$K$42, J1790))</f>
        <v/>
      </c>
      <c r="AO1790" s="37" t="str">
        <f>IF(B1790="", "", IF(COUNTIF($B$9:B1789, B1790)&gt;0, "", B1790))</f>
        <v/>
      </c>
      <c r="AP1790" s="37" t="str">
        <f t="shared" si="425"/>
        <v/>
      </c>
      <c r="AQ1790" s="37">
        <v>1782</v>
      </c>
      <c r="AR1790" s="37" t="str">
        <f t="shared" si="426"/>
        <v/>
      </c>
      <c r="AT1790" s="37" t="str">
        <f t="shared" si="427"/>
        <v/>
      </c>
      <c r="AV1790" s="22" t="str">
        <f t="shared" si="428"/>
        <v/>
      </c>
    </row>
    <row r="1791" spans="1:48" x14ac:dyDescent="0.25">
      <c r="A1791" s="14"/>
      <c r="B1791" s="145"/>
      <c r="C1791" s="146"/>
      <c r="D1791" s="147"/>
      <c r="E1791" s="147"/>
      <c r="F1791" s="148"/>
      <c r="G1791" s="149"/>
      <c r="H1791" s="150"/>
      <c r="I1791" s="151"/>
      <c r="J1791" s="152"/>
      <c r="K1791" s="14"/>
      <c r="L1791" s="162" t="str">
        <f t="shared" si="420"/>
        <v/>
      </c>
      <c r="M1791" s="163" t="str">
        <f t="shared" si="421"/>
        <v/>
      </c>
      <c r="N1791" s="164" t="str">
        <f t="shared" si="424"/>
        <v/>
      </c>
      <c r="O1791" s="14"/>
      <c r="P1791" s="172" t="str">
        <f>IF(I1791='Intro &amp; Setup'!$AC$49, Schedule!$P$7, "")</f>
        <v/>
      </c>
      <c r="Q1791" s="14"/>
      <c r="S1791" s="12" t="str">
        <f t="shared" si="422"/>
        <v/>
      </c>
      <c r="U1791" s="22">
        <f>IF(I1791='Intro &amp; Setup'!$AC$49, AF1791, 0)</f>
        <v>0</v>
      </c>
      <c r="V1791" s="57" t="str">
        <f t="shared" si="423"/>
        <v/>
      </c>
      <c r="X1791" s="5" t="str">
        <f t="shared" si="433"/>
        <v/>
      </c>
      <c r="Y1791" s="6" t="str">
        <f t="shared" si="433"/>
        <v/>
      </c>
      <c r="Z1791" s="7" t="str">
        <f t="shared" si="433"/>
        <v/>
      </c>
      <c r="AA1791" s="6"/>
      <c r="AB1791" s="32" t="str">
        <f t="shared" ca="1" si="434"/>
        <v/>
      </c>
      <c r="AC1791" s="59" t="str">
        <f t="shared" ca="1" si="434"/>
        <v/>
      </c>
      <c r="AD1791" s="60" t="str">
        <f t="shared" ca="1" si="434"/>
        <v/>
      </c>
      <c r="AE1791" s="59"/>
      <c r="AF1791" s="22" t="str">
        <f>IF(AND(I1791="", J1791=""), "", IF(AND(J1791="", 'Intro &amp; Setup'!$K$42&gt;0), 'Intro &amp; Setup'!$K$42, J1791))</f>
        <v/>
      </c>
      <c r="AO1791" s="37" t="str">
        <f>IF(B1791="", "", IF(COUNTIF($B$9:B1790, B1791)&gt;0, "", B1791))</f>
        <v/>
      </c>
      <c r="AP1791" s="37" t="str">
        <f t="shared" si="425"/>
        <v/>
      </c>
      <c r="AQ1791" s="37">
        <v>1783</v>
      </c>
      <c r="AR1791" s="37" t="str">
        <f t="shared" si="426"/>
        <v/>
      </c>
      <c r="AT1791" s="37" t="str">
        <f t="shared" si="427"/>
        <v/>
      </c>
      <c r="AV1791" s="22" t="str">
        <f t="shared" si="428"/>
        <v/>
      </c>
    </row>
    <row r="1792" spans="1:48" x14ac:dyDescent="0.25">
      <c r="A1792" s="14"/>
      <c r="B1792" s="145"/>
      <c r="C1792" s="146"/>
      <c r="D1792" s="147"/>
      <c r="E1792" s="147"/>
      <c r="F1792" s="148"/>
      <c r="G1792" s="149"/>
      <c r="H1792" s="150"/>
      <c r="I1792" s="151"/>
      <c r="J1792" s="152"/>
      <c r="K1792" s="14"/>
      <c r="L1792" s="162" t="str">
        <f t="shared" si="420"/>
        <v/>
      </c>
      <c r="M1792" s="163" t="str">
        <f t="shared" si="421"/>
        <v/>
      </c>
      <c r="N1792" s="164" t="str">
        <f t="shared" si="424"/>
        <v/>
      </c>
      <c r="O1792" s="14"/>
      <c r="P1792" s="172" t="str">
        <f>IF(I1792='Intro &amp; Setup'!$AC$49, Schedule!$P$7, "")</f>
        <v/>
      </c>
      <c r="Q1792" s="14"/>
      <c r="S1792" s="12" t="str">
        <f t="shared" si="422"/>
        <v/>
      </c>
      <c r="U1792" s="22">
        <f>IF(I1792='Intro &amp; Setup'!$AC$49, AF1792, 0)</f>
        <v>0</v>
      </c>
      <c r="V1792" s="57" t="str">
        <f t="shared" si="423"/>
        <v/>
      </c>
      <c r="X1792" s="5" t="str">
        <f t="shared" si="433"/>
        <v/>
      </c>
      <c r="Y1792" s="6" t="str">
        <f t="shared" si="433"/>
        <v/>
      </c>
      <c r="Z1792" s="7" t="str">
        <f t="shared" si="433"/>
        <v/>
      </c>
      <c r="AA1792" s="6"/>
      <c r="AB1792" s="32" t="str">
        <f t="shared" ca="1" si="434"/>
        <v/>
      </c>
      <c r="AC1792" s="59" t="str">
        <f t="shared" ca="1" si="434"/>
        <v/>
      </c>
      <c r="AD1792" s="60" t="str">
        <f t="shared" ca="1" si="434"/>
        <v/>
      </c>
      <c r="AE1792" s="59"/>
      <c r="AF1792" s="22" t="str">
        <f>IF(AND(I1792="", J1792=""), "", IF(AND(J1792="", 'Intro &amp; Setup'!$K$42&gt;0), 'Intro &amp; Setup'!$K$42, J1792))</f>
        <v/>
      </c>
      <c r="AO1792" s="37" t="str">
        <f>IF(B1792="", "", IF(COUNTIF($B$9:B1791, B1792)&gt;0, "", B1792))</f>
        <v/>
      </c>
      <c r="AP1792" s="37" t="str">
        <f t="shared" si="425"/>
        <v/>
      </c>
      <c r="AQ1792" s="37">
        <v>1784</v>
      </c>
      <c r="AR1792" s="37" t="str">
        <f t="shared" si="426"/>
        <v/>
      </c>
      <c r="AT1792" s="37" t="str">
        <f t="shared" si="427"/>
        <v/>
      </c>
      <c r="AV1792" s="22" t="str">
        <f t="shared" si="428"/>
        <v/>
      </c>
    </row>
    <row r="1793" spans="1:48" x14ac:dyDescent="0.25">
      <c r="A1793" s="14"/>
      <c r="B1793" s="145"/>
      <c r="C1793" s="146"/>
      <c r="D1793" s="147"/>
      <c r="E1793" s="147"/>
      <c r="F1793" s="148"/>
      <c r="G1793" s="149"/>
      <c r="H1793" s="150"/>
      <c r="I1793" s="151"/>
      <c r="J1793" s="152"/>
      <c r="K1793" s="14"/>
      <c r="L1793" s="162" t="str">
        <f t="shared" si="420"/>
        <v/>
      </c>
      <c r="M1793" s="163" t="str">
        <f t="shared" si="421"/>
        <v/>
      </c>
      <c r="N1793" s="164" t="str">
        <f t="shared" si="424"/>
        <v/>
      </c>
      <c r="O1793" s="14"/>
      <c r="P1793" s="172" t="str">
        <f>IF(I1793='Intro &amp; Setup'!$AC$49, Schedule!$P$7, "")</f>
        <v/>
      </c>
      <c r="Q1793" s="14"/>
      <c r="S1793" s="12" t="str">
        <f t="shared" si="422"/>
        <v/>
      </c>
      <c r="U1793" s="22">
        <f>IF(I1793='Intro &amp; Setup'!$AC$49, AF1793, 0)</f>
        <v>0</v>
      </c>
      <c r="V1793" s="57" t="str">
        <f t="shared" si="423"/>
        <v/>
      </c>
      <c r="X1793" s="5" t="str">
        <f t="shared" si="433"/>
        <v/>
      </c>
      <c r="Y1793" s="6" t="str">
        <f t="shared" si="433"/>
        <v/>
      </c>
      <c r="Z1793" s="7" t="str">
        <f t="shared" si="433"/>
        <v/>
      </c>
      <c r="AA1793" s="6"/>
      <c r="AB1793" s="32" t="str">
        <f t="shared" ca="1" si="434"/>
        <v/>
      </c>
      <c r="AC1793" s="59" t="str">
        <f t="shared" ca="1" si="434"/>
        <v/>
      </c>
      <c r="AD1793" s="60" t="str">
        <f t="shared" ca="1" si="434"/>
        <v/>
      </c>
      <c r="AE1793" s="59"/>
      <c r="AF1793" s="22" t="str">
        <f>IF(AND(I1793="", J1793=""), "", IF(AND(J1793="", 'Intro &amp; Setup'!$K$42&gt;0), 'Intro &amp; Setup'!$K$42, J1793))</f>
        <v/>
      </c>
      <c r="AO1793" s="37" t="str">
        <f>IF(B1793="", "", IF(COUNTIF($B$9:B1792, B1793)&gt;0, "", B1793))</f>
        <v/>
      </c>
      <c r="AP1793" s="37" t="str">
        <f t="shared" si="425"/>
        <v/>
      </c>
      <c r="AQ1793" s="37">
        <v>1785</v>
      </c>
      <c r="AR1793" s="37" t="str">
        <f t="shared" si="426"/>
        <v/>
      </c>
      <c r="AT1793" s="37" t="str">
        <f t="shared" si="427"/>
        <v/>
      </c>
      <c r="AV1793" s="22" t="str">
        <f t="shared" si="428"/>
        <v/>
      </c>
    </row>
    <row r="1794" spans="1:48" x14ac:dyDescent="0.25">
      <c r="A1794" s="14"/>
      <c r="B1794" s="145"/>
      <c r="C1794" s="146"/>
      <c r="D1794" s="147"/>
      <c r="E1794" s="147"/>
      <c r="F1794" s="148"/>
      <c r="G1794" s="149"/>
      <c r="H1794" s="150"/>
      <c r="I1794" s="151"/>
      <c r="J1794" s="152"/>
      <c r="K1794" s="14"/>
      <c r="L1794" s="162" t="str">
        <f t="shared" si="420"/>
        <v/>
      </c>
      <c r="M1794" s="163" t="str">
        <f t="shared" si="421"/>
        <v/>
      </c>
      <c r="N1794" s="164" t="str">
        <f t="shared" si="424"/>
        <v/>
      </c>
      <c r="O1794" s="14"/>
      <c r="P1794" s="172" t="str">
        <f>IF(I1794='Intro &amp; Setup'!$AC$49, Schedule!$P$7, "")</f>
        <v/>
      </c>
      <c r="Q1794" s="14"/>
      <c r="S1794" s="12" t="str">
        <f t="shared" si="422"/>
        <v/>
      </c>
      <c r="U1794" s="22">
        <f>IF(I1794='Intro &amp; Setup'!$AC$49, AF1794, 0)</f>
        <v>0</v>
      </c>
      <c r="V1794" s="57" t="str">
        <f t="shared" si="423"/>
        <v/>
      </c>
      <c r="X1794" s="5" t="str">
        <f t="shared" si="433"/>
        <v/>
      </c>
      <c r="Y1794" s="6" t="str">
        <f t="shared" si="433"/>
        <v/>
      </c>
      <c r="Z1794" s="7" t="str">
        <f t="shared" si="433"/>
        <v/>
      </c>
      <c r="AA1794" s="6"/>
      <c r="AB1794" s="32" t="str">
        <f t="shared" ca="1" si="434"/>
        <v/>
      </c>
      <c r="AC1794" s="59" t="str">
        <f t="shared" ca="1" si="434"/>
        <v/>
      </c>
      <c r="AD1794" s="60" t="str">
        <f t="shared" ca="1" si="434"/>
        <v/>
      </c>
      <c r="AE1794" s="59"/>
      <c r="AF1794" s="22" t="str">
        <f>IF(AND(I1794="", J1794=""), "", IF(AND(J1794="", 'Intro &amp; Setup'!$K$42&gt;0), 'Intro &amp; Setup'!$K$42, J1794))</f>
        <v/>
      </c>
      <c r="AO1794" s="37" t="str">
        <f>IF(B1794="", "", IF(COUNTIF($B$9:B1793, B1794)&gt;0, "", B1794))</f>
        <v/>
      </c>
      <c r="AP1794" s="37" t="str">
        <f t="shared" si="425"/>
        <v/>
      </c>
      <c r="AQ1794" s="37">
        <v>1786</v>
      </c>
      <c r="AR1794" s="37" t="str">
        <f t="shared" si="426"/>
        <v/>
      </c>
      <c r="AT1794" s="37" t="str">
        <f t="shared" si="427"/>
        <v/>
      </c>
      <c r="AV1794" s="22" t="str">
        <f t="shared" si="428"/>
        <v/>
      </c>
    </row>
    <row r="1795" spans="1:48" x14ac:dyDescent="0.25">
      <c r="A1795" s="14"/>
      <c r="B1795" s="145"/>
      <c r="C1795" s="146"/>
      <c r="D1795" s="147"/>
      <c r="E1795" s="147"/>
      <c r="F1795" s="148"/>
      <c r="G1795" s="149"/>
      <c r="H1795" s="150"/>
      <c r="I1795" s="151"/>
      <c r="J1795" s="152"/>
      <c r="K1795" s="14"/>
      <c r="L1795" s="162" t="str">
        <f t="shared" si="420"/>
        <v/>
      </c>
      <c r="M1795" s="163" t="str">
        <f t="shared" si="421"/>
        <v/>
      </c>
      <c r="N1795" s="164" t="str">
        <f t="shared" si="424"/>
        <v/>
      </c>
      <c r="O1795" s="14"/>
      <c r="P1795" s="172" t="str">
        <f>IF(I1795='Intro &amp; Setup'!$AC$49, Schedule!$P$7, "")</f>
        <v/>
      </c>
      <c r="Q1795" s="14"/>
      <c r="S1795" s="12" t="str">
        <f t="shared" si="422"/>
        <v/>
      </c>
      <c r="U1795" s="22">
        <f>IF(I1795='Intro &amp; Setup'!$AC$49, AF1795, 0)</f>
        <v>0</v>
      </c>
      <c r="V1795" s="57" t="str">
        <f t="shared" si="423"/>
        <v/>
      </c>
      <c r="X1795" s="5" t="str">
        <f t="shared" si="433"/>
        <v/>
      </c>
      <c r="Y1795" s="6" t="str">
        <f t="shared" si="433"/>
        <v/>
      </c>
      <c r="Z1795" s="7" t="str">
        <f t="shared" si="433"/>
        <v/>
      </c>
      <c r="AA1795" s="6"/>
      <c r="AB1795" s="32" t="str">
        <f t="shared" ca="1" si="434"/>
        <v/>
      </c>
      <c r="AC1795" s="59" t="str">
        <f t="shared" ca="1" si="434"/>
        <v/>
      </c>
      <c r="AD1795" s="60" t="str">
        <f t="shared" ca="1" si="434"/>
        <v/>
      </c>
      <c r="AE1795" s="59"/>
      <c r="AF1795" s="22" t="str">
        <f>IF(AND(I1795="", J1795=""), "", IF(AND(J1795="", 'Intro &amp; Setup'!$K$42&gt;0), 'Intro &amp; Setup'!$K$42, J1795))</f>
        <v/>
      </c>
      <c r="AO1795" s="37" t="str">
        <f>IF(B1795="", "", IF(COUNTIF($B$9:B1794, B1795)&gt;0, "", B1795))</f>
        <v/>
      </c>
      <c r="AP1795" s="37" t="str">
        <f t="shared" si="425"/>
        <v/>
      </c>
      <c r="AQ1795" s="37">
        <v>1787</v>
      </c>
      <c r="AR1795" s="37" t="str">
        <f t="shared" si="426"/>
        <v/>
      </c>
      <c r="AT1795" s="37" t="str">
        <f t="shared" si="427"/>
        <v/>
      </c>
      <c r="AV1795" s="22" t="str">
        <f t="shared" si="428"/>
        <v/>
      </c>
    </row>
    <row r="1796" spans="1:48" x14ac:dyDescent="0.25">
      <c r="A1796" s="14"/>
      <c r="B1796" s="145"/>
      <c r="C1796" s="146"/>
      <c r="D1796" s="147"/>
      <c r="E1796" s="147"/>
      <c r="F1796" s="148"/>
      <c r="G1796" s="149"/>
      <c r="H1796" s="150"/>
      <c r="I1796" s="151"/>
      <c r="J1796" s="152"/>
      <c r="K1796" s="14"/>
      <c r="L1796" s="162" t="str">
        <f t="shared" si="420"/>
        <v/>
      </c>
      <c r="M1796" s="163" t="str">
        <f t="shared" si="421"/>
        <v/>
      </c>
      <c r="N1796" s="164" t="str">
        <f t="shared" si="424"/>
        <v/>
      </c>
      <c r="O1796" s="14"/>
      <c r="P1796" s="172" t="str">
        <f>IF(I1796='Intro &amp; Setup'!$AC$49, Schedule!$P$7, "")</f>
        <v/>
      </c>
      <c r="Q1796" s="14"/>
      <c r="S1796" s="12" t="str">
        <f t="shared" si="422"/>
        <v/>
      </c>
      <c r="U1796" s="22">
        <f>IF(I1796='Intro &amp; Setup'!$AC$49, AF1796, 0)</f>
        <v>0</v>
      </c>
      <c r="V1796" s="57" t="str">
        <f t="shared" si="423"/>
        <v/>
      </c>
      <c r="X1796" s="5" t="str">
        <f t="shared" si="433"/>
        <v/>
      </c>
      <c r="Y1796" s="6" t="str">
        <f t="shared" si="433"/>
        <v/>
      </c>
      <c r="Z1796" s="7" t="str">
        <f t="shared" si="433"/>
        <v/>
      </c>
      <c r="AA1796" s="6"/>
      <c r="AB1796" s="32" t="str">
        <f t="shared" ca="1" si="434"/>
        <v/>
      </c>
      <c r="AC1796" s="59" t="str">
        <f t="shared" ca="1" si="434"/>
        <v/>
      </c>
      <c r="AD1796" s="60" t="str">
        <f t="shared" ca="1" si="434"/>
        <v/>
      </c>
      <c r="AE1796" s="59"/>
      <c r="AF1796" s="22" t="str">
        <f>IF(AND(I1796="", J1796=""), "", IF(AND(J1796="", 'Intro &amp; Setup'!$K$42&gt;0), 'Intro &amp; Setup'!$K$42, J1796))</f>
        <v/>
      </c>
      <c r="AO1796" s="37" t="str">
        <f>IF(B1796="", "", IF(COUNTIF($B$9:B1795, B1796)&gt;0, "", B1796))</f>
        <v/>
      </c>
      <c r="AP1796" s="37" t="str">
        <f t="shared" si="425"/>
        <v/>
      </c>
      <c r="AQ1796" s="37">
        <v>1788</v>
      </c>
      <c r="AR1796" s="37" t="str">
        <f t="shared" si="426"/>
        <v/>
      </c>
      <c r="AT1796" s="37" t="str">
        <f t="shared" si="427"/>
        <v/>
      </c>
      <c r="AV1796" s="22" t="str">
        <f t="shared" si="428"/>
        <v/>
      </c>
    </row>
    <row r="1797" spans="1:48" x14ac:dyDescent="0.25">
      <c r="A1797" s="14"/>
      <c r="B1797" s="145"/>
      <c r="C1797" s="146"/>
      <c r="D1797" s="147"/>
      <c r="E1797" s="147"/>
      <c r="F1797" s="148"/>
      <c r="G1797" s="149"/>
      <c r="H1797" s="150"/>
      <c r="I1797" s="151"/>
      <c r="J1797" s="152"/>
      <c r="K1797" s="14"/>
      <c r="L1797" s="162" t="str">
        <f t="shared" si="420"/>
        <v/>
      </c>
      <c r="M1797" s="163" t="str">
        <f t="shared" si="421"/>
        <v/>
      </c>
      <c r="N1797" s="164" t="str">
        <f t="shared" si="424"/>
        <v/>
      </c>
      <c r="O1797" s="14"/>
      <c r="P1797" s="172" t="str">
        <f>IF(I1797='Intro &amp; Setup'!$AC$49, Schedule!$P$7, "")</f>
        <v/>
      </c>
      <c r="Q1797" s="14"/>
      <c r="S1797" s="12" t="str">
        <f t="shared" si="422"/>
        <v/>
      </c>
      <c r="U1797" s="22">
        <f>IF(I1797='Intro &amp; Setup'!$AC$49, AF1797, 0)</f>
        <v>0</v>
      </c>
      <c r="V1797" s="57" t="str">
        <f t="shared" si="423"/>
        <v/>
      </c>
      <c r="X1797" s="5" t="str">
        <f t="shared" si="433"/>
        <v/>
      </c>
      <c r="Y1797" s="6" t="str">
        <f t="shared" si="433"/>
        <v/>
      </c>
      <c r="Z1797" s="7" t="str">
        <f t="shared" si="433"/>
        <v/>
      </c>
      <c r="AA1797" s="6"/>
      <c r="AB1797" s="32" t="str">
        <f t="shared" ca="1" si="434"/>
        <v/>
      </c>
      <c r="AC1797" s="59" t="str">
        <f t="shared" ca="1" si="434"/>
        <v/>
      </c>
      <c r="AD1797" s="60" t="str">
        <f t="shared" ca="1" si="434"/>
        <v/>
      </c>
      <c r="AE1797" s="59"/>
      <c r="AF1797" s="22" t="str">
        <f>IF(AND(I1797="", J1797=""), "", IF(AND(J1797="", 'Intro &amp; Setup'!$K$42&gt;0), 'Intro &amp; Setup'!$K$42, J1797))</f>
        <v/>
      </c>
      <c r="AO1797" s="37" t="str">
        <f>IF(B1797="", "", IF(COUNTIF($B$9:B1796, B1797)&gt;0, "", B1797))</f>
        <v/>
      </c>
      <c r="AP1797" s="37" t="str">
        <f t="shared" si="425"/>
        <v/>
      </c>
      <c r="AQ1797" s="37">
        <v>1789</v>
      </c>
      <c r="AR1797" s="37" t="str">
        <f t="shared" si="426"/>
        <v/>
      </c>
      <c r="AT1797" s="37" t="str">
        <f t="shared" si="427"/>
        <v/>
      </c>
      <c r="AV1797" s="22" t="str">
        <f t="shared" si="428"/>
        <v/>
      </c>
    </row>
    <row r="1798" spans="1:48" x14ac:dyDescent="0.25">
      <c r="A1798" s="14"/>
      <c r="B1798" s="145"/>
      <c r="C1798" s="146"/>
      <c r="D1798" s="147"/>
      <c r="E1798" s="147"/>
      <c r="F1798" s="148"/>
      <c r="G1798" s="149"/>
      <c r="H1798" s="150"/>
      <c r="I1798" s="151"/>
      <c r="J1798" s="152"/>
      <c r="K1798" s="14"/>
      <c r="L1798" s="162" t="str">
        <f t="shared" si="420"/>
        <v/>
      </c>
      <c r="M1798" s="163" t="str">
        <f t="shared" si="421"/>
        <v/>
      </c>
      <c r="N1798" s="164" t="str">
        <f t="shared" si="424"/>
        <v/>
      </c>
      <c r="O1798" s="14"/>
      <c r="P1798" s="172" t="str">
        <f>IF(I1798='Intro &amp; Setup'!$AC$49, Schedule!$P$7, "")</f>
        <v/>
      </c>
      <c r="Q1798" s="14"/>
      <c r="S1798" s="12" t="str">
        <f t="shared" si="422"/>
        <v/>
      </c>
      <c r="U1798" s="22">
        <f>IF(I1798='Intro &amp; Setup'!$AC$49, AF1798, 0)</f>
        <v>0</v>
      </c>
      <c r="V1798" s="57" t="str">
        <f t="shared" si="423"/>
        <v/>
      </c>
      <c r="X1798" s="5" t="str">
        <f t="shared" si="433"/>
        <v/>
      </c>
      <c r="Y1798" s="6" t="str">
        <f t="shared" si="433"/>
        <v/>
      </c>
      <c r="Z1798" s="7" t="str">
        <f t="shared" si="433"/>
        <v/>
      </c>
      <c r="AA1798" s="6"/>
      <c r="AB1798" s="32" t="str">
        <f t="shared" ca="1" si="434"/>
        <v/>
      </c>
      <c r="AC1798" s="59" t="str">
        <f t="shared" ca="1" si="434"/>
        <v/>
      </c>
      <c r="AD1798" s="60" t="str">
        <f t="shared" ca="1" si="434"/>
        <v/>
      </c>
      <c r="AE1798" s="59"/>
      <c r="AF1798" s="22" t="str">
        <f>IF(AND(I1798="", J1798=""), "", IF(AND(J1798="", 'Intro &amp; Setup'!$K$42&gt;0), 'Intro &amp; Setup'!$K$42, J1798))</f>
        <v/>
      </c>
      <c r="AO1798" s="37" t="str">
        <f>IF(B1798="", "", IF(COUNTIF($B$9:B1797, B1798)&gt;0, "", B1798))</f>
        <v/>
      </c>
      <c r="AP1798" s="37" t="str">
        <f t="shared" si="425"/>
        <v/>
      </c>
      <c r="AQ1798" s="37">
        <v>1790</v>
      </c>
      <c r="AR1798" s="37" t="str">
        <f t="shared" si="426"/>
        <v/>
      </c>
      <c r="AT1798" s="37" t="str">
        <f t="shared" si="427"/>
        <v/>
      </c>
      <c r="AV1798" s="22" t="str">
        <f t="shared" si="428"/>
        <v/>
      </c>
    </row>
    <row r="1799" spans="1:48" x14ac:dyDescent="0.25">
      <c r="A1799" s="14"/>
      <c r="B1799" s="145"/>
      <c r="C1799" s="146"/>
      <c r="D1799" s="147"/>
      <c r="E1799" s="147"/>
      <c r="F1799" s="148"/>
      <c r="G1799" s="149"/>
      <c r="H1799" s="150"/>
      <c r="I1799" s="151"/>
      <c r="J1799" s="152"/>
      <c r="K1799" s="14"/>
      <c r="L1799" s="162" t="str">
        <f t="shared" si="420"/>
        <v/>
      </c>
      <c r="M1799" s="163" t="str">
        <f t="shared" si="421"/>
        <v/>
      </c>
      <c r="N1799" s="164" t="str">
        <f t="shared" si="424"/>
        <v/>
      </c>
      <c r="O1799" s="14"/>
      <c r="P1799" s="172" t="str">
        <f>IF(I1799='Intro &amp; Setup'!$AC$49, Schedule!$P$7, "")</f>
        <v/>
      </c>
      <c r="Q1799" s="14"/>
      <c r="S1799" s="12" t="str">
        <f t="shared" si="422"/>
        <v/>
      </c>
      <c r="U1799" s="22">
        <f>IF(I1799='Intro &amp; Setup'!$AC$49, AF1799, 0)</f>
        <v>0</v>
      </c>
      <c r="V1799" s="57" t="str">
        <f t="shared" si="423"/>
        <v/>
      </c>
      <c r="X1799" s="5" t="str">
        <f t="shared" si="433"/>
        <v/>
      </c>
      <c r="Y1799" s="6" t="str">
        <f t="shared" si="433"/>
        <v/>
      </c>
      <c r="Z1799" s="7" t="str">
        <f t="shared" si="433"/>
        <v/>
      </c>
      <c r="AA1799" s="6"/>
      <c r="AB1799" s="32" t="str">
        <f t="shared" ca="1" si="434"/>
        <v/>
      </c>
      <c r="AC1799" s="59" t="str">
        <f t="shared" ca="1" si="434"/>
        <v/>
      </c>
      <c r="AD1799" s="60" t="str">
        <f t="shared" ca="1" si="434"/>
        <v/>
      </c>
      <c r="AE1799" s="59"/>
      <c r="AF1799" s="22" t="str">
        <f>IF(AND(I1799="", J1799=""), "", IF(AND(J1799="", 'Intro &amp; Setup'!$K$42&gt;0), 'Intro &amp; Setup'!$K$42, J1799))</f>
        <v/>
      </c>
      <c r="AO1799" s="37" t="str">
        <f>IF(B1799="", "", IF(COUNTIF($B$9:B1798, B1799)&gt;0, "", B1799))</f>
        <v/>
      </c>
      <c r="AP1799" s="37" t="str">
        <f t="shared" si="425"/>
        <v/>
      </c>
      <c r="AQ1799" s="37">
        <v>1791</v>
      </c>
      <c r="AR1799" s="37" t="str">
        <f t="shared" si="426"/>
        <v/>
      </c>
      <c r="AT1799" s="37" t="str">
        <f t="shared" si="427"/>
        <v/>
      </c>
      <c r="AV1799" s="22" t="str">
        <f t="shared" si="428"/>
        <v/>
      </c>
    </row>
    <row r="1800" spans="1:48" x14ac:dyDescent="0.25">
      <c r="A1800" s="14"/>
      <c r="B1800" s="145"/>
      <c r="C1800" s="146"/>
      <c r="D1800" s="147"/>
      <c r="E1800" s="147"/>
      <c r="F1800" s="148"/>
      <c r="G1800" s="149"/>
      <c r="H1800" s="150"/>
      <c r="I1800" s="151"/>
      <c r="J1800" s="152"/>
      <c r="K1800" s="14"/>
      <c r="L1800" s="162" t="str">
        <f t="shared" si="420"/>
        <v/>
      </c>
      <c r="M1800" s="163" t="str">
        <f t="shared" si="421"/>
        <v/>
      </c>
      <c r="N1800" s="164" t="str">
        <f t="shared" si="424"/>
        <v/>
      </c>
      <c r="O1800" s="14"/>
      <c r="P1800" s="172" t="str">
        <f>IF(I1800='Intro &amp; Setup'!$AC$49, Schedule!$P$7, "")</f>
        <v/>
      </c>
      <c r="Q1800" s="14"/>
      <c r="S1800" s="12" t="str">
        <f t="shared" si="422"/>
        <v/>
      </c>
      <c r="U1800" s="22">
        <f>IF(I1800='Intro &amp; Setup'!$AC$49, AF1800, 0)</f>
        <v>0</v>
      </c>
      <c r="V1800" s="57" t="str">
        <f t="shared" si="423"/>
        <v/>
      </c>
      <c r="X1800" s="5" t="str">
        <f t="shared" si="433"/>
        <v/>
      </c>
      <c r="Y1800" s="6" t="str">
        <f t="shared" si="433"/>
        <v/>
      </c>
      <c r="Z1800" s="7" t="str">
        <f t="shared" si="433"/>
        <v/>
      </c>
      <c r="AA1800" s="6"/>
      <c r="AB1800" s="32" t="str">
        <f t="shared" ca="1" si="434"/>
        <v/>
      </c>
      <c r="AC1800" s="59" t="str">
        <f t="shared" ca="1" si="434"/>
        <v/>
      </c>
      <c r="AD1800" s="60" t="str">
        <f t="shared" ca="1" si="434"/>
        <v/>
      </c>
      <c r="AE1800" s="59"/>
      <c r="AF1800" s="22" t="str">
        <f>IF(AND(I1800="", J1800=""), "", IF(AND(J1800="", 'Intro &amp; Setup'!$K$42&gt;0), 'Intro &amp; Setup'!$K$42, J1800))</f>
        <v/>
      </c>
      <c r="AO1800" s="37" t="str">
        <f>IF(B1800="", "", IF(COUNTIF($B$9:B1799, B1800)&gt;0, "", B1800))</f>
        <v/>
      </c>
      <c r="AP1800" s="37" t="str">
        <f t="shared" si="425"/>
        <v/>
      </c>
      <c r="AQ1800" s="37">
        <v>1792</v>
      </c>
      <c r="AR1800" s="37" t="str">
        <f t="shared" si="426"/>
        <v/>
      </c>
      <c r="AT1800" s="37" t="str">
        <f t="shared" si="427"/>
        <v/>
      </c>
      <c r="AV1800" s="22" t="str">
        <f t="shared" si="428"/>
        <v/>
      </c>
    </row>
    <row r="1801" spans="1:48" x14ac:dyDescent="0.25">
      <c r="A1801" s="14"/>
      <c r="B1801" s="145"/>
      <c r="C1801" s="146"/>
      <c r="D1801" s="147"/>
      <c r="E1801" s="147"/>
      <c r="F1801" s="148"/>
      <c r="G1801" s="149"/>
      <c r="H1801" s="150"/>
      <c r="I1801" s="151"/>
      <c r="J1801" s="152"/>
      <c r="K1801" s="14"/>
      <c r="L1801" s="162" t="str">
        <f t="shared" ref="L1801:L1864" si="435">IF(I1801="", "", IFERROR((SUMIF($S$9:$S$5008, S1801, $U$9:$U$5008))-(INDEX($AJ$3:$AJ$14, MATCH(S1801, $AI$3:$AI$14, 0))), ""))</f>
        <v/>
      </c>
      <c r="M1801" s="163" t="str">
        <f t="shared" ref="M1801:M1864" si="436">IF(H1801="", "", (SUMIF($H$9:$H$5008, "&lt;" &amp; V1801, $U$9:$U$5008))-(SUMIF($AH$3:$AH$14, "&lt;" &amp; V1801, $AJ$3:$AJ$14)))</f>
        <v/>
      </c>
      <c r="N1801" s="164" t="str">
        <f t="shared" si="424"/>
        <v/>
      </c>
      <c r="O1801" s="14"/>
      <c r="P1801" s="172" t="str">
        <f>IF(I1801='Intro &amp; Setup'!$AC$49, Schedule!$P$7, "")</f>
        <v/>
      </c>
      <c r="Q1801" s="14"/>
      <c r="S1801" s="12" t="str">
        <f t="shared" ref="S1801:S1864" si="437">IF(H1801="", "", TEXT(H1801, "mmmm yyyy"))</f>
        <v/>
      </c>
      <c r="U1801" s="22">
        <f>IF(I1801='Intro &amp; Setup'!$AC$49, AF1801, 0)</f>
        <v>0</v>
      </c>
      <c r="V1801" s="57" t="str">
        <f t="shared" ref="V1801:V1864" si="438">IF(H1801="", "", DATE(YEAR(H1801), MONTH(H1801), DAY(1)))</f>
        <v/>
      </c>
      <c r="X1801" s="5" t="str">
        <f t="shared" si="433"/>
        <v/>
      </c>
      <c r="Y1801" s="6" t="str">
        <f t="shared" si="433"/>
        <v/>
      </c>
      <c r="Z1801" s="7" t="str">
        <f t="shared" si="433"/>
        <v/>
      </c>
      <c r="AA1801" s="6"/>
      <c r="AB1801" s="32" t="str">
        <f t="shared" ca="1" si="434"/>
        <v/>
      </c>
      <c r="AC1801" s="59" t="str">
        <f t="shared" ca="1" si="434"/>
        <v/>
      </c>
      <c r="AD1801" s="60" t="str">
        <f t="shared" ca="1" si="434"/>
        <v/>
      </c>
      <c r="AE1801" s="59"/>
      <c r="AF1801" s="22" t="str">
        <f>IF(AND(I1801="", J1801=""), "", IF(AND(J1801="", 'Intro &amp; Setup'!$K$42&gt;0), 'Intro &amp; Setup'!$K$42, J1801))</f>
        <v/>
      </c>
      <c r="AO1801" s="37" t="str">
        <f>IF(B1801="", "", IF(COUNTIF($B$9:B1800, B1801)&gt;0, "", B1801))</f>
        <v/>
      </c>
      <c r="AP1801" s="37" t="str">
        <f t="shared" si="425"/>
        <v/>
      </c>
      <c r="AQ1801" s="37">
        <v>1793</v>
      </c>
      <c r="AR1801" s="37" t="str">
        <f t="shared" si="426"/>
        <v/>
      </c>
      <c r="AT1801" s="37" t="str">
        <f t="shared" si="427"/>
        <v/>
      </c>
      <c r="AV1801" s="22" t="str">
        <f t="shared" si="428"/>
        <v/>
      </c>
    </row>
    <row r="1802" spans="1:48" x14ac:dyDescent="0.25">
      <c r="A1802" s="14"/>
      <c r="B1802" s="145"/>
      <c r="C1802" s="146"/>
      <c r="D1802" s="147"/>
      <c r="E1802" s="147"/>
      <c r="F1802" s="148"/>
      <c r="G1802" s="149"/>
      <c r="H1802" s="150"/>
      <c r="I1802" s="151"/>
      <c r="J1802" s="152"/>
      <c r="K1802" s="14"/>
      <c r="L1802" s="162" t="str">
        <f t="shared" si="435"/>
        <v/>
      </c>
      <c r="M1802" s="163" t="str">
        <f t="shared" si="436"/>
        <v/>
      </c>
      <c r="N1802" s="164" t="str">
        <f t="shared" ref="N1802:N1865" si="439">IF(OR(L1802="", M1802=""), "", L1802+M1802)</f>
        <v/>
      </c>
      <c r="O1802" s="14"/>
      <c r="P1802" s="172" t="str">
        <f>IF(I1802='Intro &amp; Setup'!$AC$49, Schedule!$P$7, "")</f>
        <v/>
      </c>
      <c r="Q1802" s="14"/>
      <c r="S1802" s="12" t="str">
        <f t="shared" si="437"/>
        <v/>
      </c>
      <c r="U1802" s="22">
        <f>IF(I1802='Intro &amp; Setup'!$AC$49, AF1802, 0)</f>
        <v>0</v>
      </c>
      <c r="V1802" s="57" t="str">
        <f t="shared" si="438"/>
        <v/>
      </c>
      <c r="X1802" s="5" t="str">
        <f t="shared" si="433"/>
        <v/>
      </c>
      <c r="Y1802" s="6" t="str">
        <f t="shared" si="433"/>
        <v/>
      </c>
      <c r="Z1802" s="7" t="str">
        <f t="shared" si="433"/>
        <v/>
      </c>
      <c r="AA1802" s="6"/>
      <c r="AB1802" s="32" t="str">
        <f t="shared" ca="1" si="434"/>
        <v/>
      </c>
      <c r="AC1802" s="59" t="str">
        <f t="shared" ca="1" si="434"/>
        <v/>
      </c>
      <c r="AD1802" s="60" t="str">
        <f t="shared" ca="1" si="434"/>
        <v/>
      </c>
      <c r="AE1802" s="59"/>
      <c r="AF1802" s="22" t="str">
        <f>IF(AND(I1802="", J1802=""), "", IF(AND(J1802="", 'Intro &amp; Setup'!$K$42&gt;0), 'Intro &amp; Setup'!$K$42, J1802))</f>
        <v/>
      </c>
      <c r="AO1802" s="37" t="str">
        <f>IF(B1802="", "", IF(COUNTIF($B$9:B1801, B1802)&gt;0, "", B1802))</f>
        <v/>
      </c>
      <c r="AP1802" s="37" t="str">
        <f t="shared" ref="AP1802:AP1865" si="440">IF(AO1802="", "", COUNTIF($AO$9:$AO$5008, "&lt;"&amp;AO1802)+1-$AP$7)</f>
        <v/>
      </c>
      <c r="AQ1802" s="37">
        <v>1794</v>
      </c>
      <c r="AR1802" s="37" t="str">
        <f t="shared" ref="AR1802:AR1865" si="441">IFERROR(INDEX($AO$9:$AO$5008, MATCH(AQ1802, $AP$9:$AP$5008, 0)), "")</f>
        <v/>
      </c>
      <c r="AT1802" s="37" t="str">
        <f t="shared" ref="AT1802:AT1865" si="442">IF($B1802=$AT$6, $S1802, "")</f>
        <v/>
      </c>
      <c r="AV1802" s="22" t="str">
        <f t="shared" ref="AV1802:AV1865" si="443">IF(AND($AT$6=$B1802, $I1802=$I$5), $J1802, "")</f>
        <v/>
      </c>
    </row>
    <row r="1803" spans="1:48" x14ac:dyDescent="0.25">
      <c r="A1803" s="14"/>
      <c r="B1803" s="145"/>
      <c r="C1803" s="146"/>
      <c r="D1803" s="147"/>
      <c r="E1803" s="147"/>
      <c r="F1803" s="148"/>
      <c r="G1803" s="149"/>
      <c r="H1803" s="150"/>
      <c r="I1803" s="151"/>
      <c r="J1803" s="152"/>
      <c r="K1803" s="14"/>
      <c r="L1803" s="162" t="str">
        <f t="shared" si="435"/>
        <v/>
      </c>
      <c r="M1803" s="163" t="str">
        <f t="shared" si="436"/>
        <v/>
      </c>
      <c r="N1803" s="164" t="str">
        <f t="shared" si="439"/>
        <v/>
      </c>
      <c r="O1803" s="14"/>
      <c r="P1803" s="172" t="str">
        <f>IF(I1803='Intro &amp; Setup'!$AC$49, Schedule!$P$7, "")</f>
        <v/>
      </c>
      <c r="Q1803" s="14"/>
      <c r="S1803" s="12" t="str">
        <f t="shared" si="437"/>
        <v/>
      </c>
      <c r="U1803" s="22">
        <f>IF(I1803='Intro &amp; Setup'!$AC$49, AF1803, 0)</f>
        <v>0</v>
      </c>
      <c r="V1803" s="57" t="str">
        <f t="shared" si="438"/>
        <v/>
      </c>
      <c r="X1803" s="5" t="str">
        <f t="shared" si="433"/>
        <v/>
      </c>
      <c r="Y1803" s="6" t="str">
        <f t="shared" si="433"/>
        <v/>
      </c>
      <c r="Z1803" s="7" t="str">
        <f t="shared" si="433"/>
        <v/>
      </c>
      <c r="AA1803" s="6"/>
      <c r="AB1803" s="32" t="str">
        <f t="shared" ca="1" si="434"/>
        <v/>
      </c>
      <c r="AC1803" s="59" t="str">
        <f t="shared" ca="1" si="434"/>
        <v/>
      </c>
      <c r="AD1803" s="60" t="str">
        <f t="shared" ca="1" si="434"/>
        <v/>
      </c>
      <c r="AE1803" s="59"/>
      <c r="AF1803" s="22" t="str">
        <f>IF(AND(I1803="", J1803=""), "", IF(AND(J1803="", 'Intro &amp; Setup'!$K$42&gt;0), 'Intro &amp; Setup'!$K$42, J1803))</f>
        <v/>
      </c>
      <c r="AO1803" s="37" t="str">
        <f>IF(B1803="", "", IF(COUNTIF($B$9:B1802, B1803)&gt;0, "", B1803))</f>
        <v/>
      </c>
      <c r="AP1803" s="37" t="str">
        <f t="shared" si="440"/>
        <v/>
      </c>
      <c r="AQ1803" s="37">
        <v>1795</v>
      </c>
      <c r="AR1803" s="37" t="str">
        <f t="shared" si="441"/>
        <v/>
      </c>
      <c r="AT1803" s="37" t="str">
        <f t="shared" si="442"/>
        <v/>
      </c>
      <c r="AV1803" s="22" t="str">
        <f t="shared" si="443"/>
        <v/>
      </c>
    </row>
    <row r="1804" spans="1:48" x14ac:dyDescent="0.25">
      <c r="A1804" s="14"/>
      <c r="B1804" s="145"/>
      <c r="C1804" s="146"/>
      <c r="D1804" s="147"/>
      <c r="E1804" s="147"/>
      <c r="F1804" s="148"/>
      <c r="G1804" s="149"/>
      <c r="H1804" s="150"/>
      <c r="I1804" s="151"/>
      <c r="J1804" s="152"/>
      <c r="K1804" s="14"/>
      <c r="L1804" s="162" t="str">
        <f t="shared" si="435"/>
        <v/>
      </c>
      <c r="M1804" s="163" t="str">
        <f t="shared" si="436"/>
        <v/>
      </c>
      <c r="N1804" s="164" t="str">
        <f t="shared" si="439"/>
        <v/>
      </c>
      <c r="O1804" s="14"/>
      <c r="P1804" s="172" t="str">
        <f>IF(I1804='Intro &amp; Setup'!$AC$49, Schedule!$P$7, "")</f>
        <v/>
      </c>
      <c r="Q1804" s="14"/>
      <c r="S1804" s="12" t="str">
        <f t="shared" si="437"/>
        <v/>
      </c>
      <c r="U1804" s="22">
        <f>IF(I1804='Intro &amp; Setup'!$AC$49, AF1804, 0)</f>
        <v>0</v>
      </c>
      <c r="V1804" s="57" t="str">
        <f t="shared" si="438"/>
        <v/>
      </c>
      <c r="X1804" s="5" t="str">
        <f t="shared" si="433"/>
        <v/>
      </c>
      <c r="Y1804" s="6" t="str">
        <f t="shared" si="433"/>
        <v/>
      </c>
      <c r="Z1804" s="7" t="str">
        <f t="shared" si="433"/>
        <v/>
      </c>
      <c r="AA1804" s="6"/>
      <c r="AB1804" s="32" t="str">
        <f t="shared" ca="1" si="434"/>
        <v/>
      </c>
      <c r="AC1804" s="59" t="str">
        <f t="shared" ca="1" si="434"/>
        <v/>
      </c>
      <c r="AD1804" s="60" t="str">
        <f t="shared" ca="1" si="434"/>
        <v/>
      </c>
      <c r="AE1804" s="59"/>
      <c r="AF1804" s="22" t="str">
        <f>IF(AND(I1804="", J1804=""), "", IF(AND(J1804="", 'Intro &amp; Setup'!$K$42&gt;0), 'Intro &amp; Setup'!$K$42, J1804))</f>
        <v/>
      </c>
      <c r="AO1804" s="37" t="str">
        <f>IF(B1804="", "", IF(COUNTIF($B$9:B1803, B1804)&gt;0, "", B1804))</f>
        <v/>
      </c>
      <c r="AP1804" s="37" t="str">
        <f t="shared" si="440"/>
        <v/>
      </c>
      <c r="AQ1804" s="37">
        <v>1796</v>
      </c>
      <c r="AR1804" s="37" t="str">
        <f t="shared" si="441"/>
        <v/>
      </c>
      <c r="AT1804" s="37" t="str">
        <f t="shared" si="442"/>
        <v/>
      </c>
      <c r="AV1804" s="22" t="str">
        <f t="shared" si="443"/>
        <v/>
      </c>
    </row>
    <row r="1805" spans="1:48" x14ac:dyDescent="0.25">
      <c r="A1805" s="14"/>
      <c r="B1805" s="145"/>
      <c r="C1805" s="146"/>
      <c r="D1805" s="147"/>
      <c r="E1805" s="147"/>
      <c r="F1805" s="148"/>
      <c r="G1805" s="149"/>
      <c r="H1805" s="150"/>
      <c r="I1805" s="151"/>
      <c r="J1805" s="152"/>
      <c r="K1805" s="14"/>
      <c r="L1805" s="162" t="str">
        <f t="shared" si="435"/>
        <v/>
      </c>
      <c r="M1805" s="163" t="str">
        <f t="shared" si="436"/>
        <v/>
      </c>
      <c r="N1805" s="164" t="str">
        <f t="shared" si="439"/>
        <v/>
      </c>
      <c r="O1805" s="14"/>
      <c r="P1805" s="172" t="str">
        <f>IF(I1805='Intro &amp; Setup'!$AC$49, Schedule!$P$7, "")</f>
        <v/>
      </c>
      <c r="Q1805" s="14"/>
      <c r="S1805" s="12" t="str">
        <f t="shared" si="437"/>
        <v/>
      </c>
      <c r="U1805" s="22">
        <f>IF(I1805='Intro &amp; Setup'!$AC$49, AF1805, 0)</f>
        <v>0</v>
      </c>
      <c r="V1805" s="57" t="str">
        <f t="shared" si="438"/>
        <v/>
      </c>
      <c r="X1805" s="5" t="str">
        <f t="shared" si="433"/>
        <v/>
      </c>
      <c r="Y1805" s="6" t="str">
        <f t="shared" si="433"/>
        <v/>
      </c>
      <c r="Z1805" s="7" t="str">
        <f t="shared" si="433"/>
        <v/>
      </c>
      <c r="AA1805" s="6"/>
      <c r="AB1805" s="32" t="str">
        <f t="shared" ca="1" si="434"/>
        <v/>
      </c>
      <c r="AC1805" s="59" t="str">
        <f t="shared" ca="1" si="434"/>
        <v/>
      </c>
      <c r="AD1805" s="60" t="str">
        <f t="shared" ca="1" si="434"/>
        <v/>
      </c>
      <c r="AE1805" s="59"/>
      <c r="AF1805" s="22" t="str">
        <f>IF(AND(I1805="", J1805=""), "", IF(AND(J1805="", 'Intro &amp; Setup'!$K$42&gt;0), 'Intro &amp; Setup'!$K$42, J1805))</f>
        <v/>
      </c>
      <c r="AO1805" s="37" t="str">
        <f>IF(B1805="", "", IF(COUNTIF($B$9:B1804, B1805)&gt;0, "", B1805))</f>
        <v/>
      </c>
      <c r="AP1805" s="37" t="str">
        <f t="shared" si="440"/>
        <v/>
      </c>
      <c r="AQ1805" s="37">
        <v>1797</v>
      </c>
      <c r="AR1805" s="37" t="str">
        <f t="shared" si="441"/>
        <v/>
      </c>
      <c r="AT1805" s="37" t="str">
        <f t="shared" si="442"/>
        <v/>
      </c>
      <c r="AV1805" s="22" t="str">
        <f t="shared" si="443"/>
        <v/>
      </c>
    </row>
    <row r="1806" spans="1:48" x14ac:dyDescent="0.25">
      <c r="A1806" s="14"/>
      <c r="B1806" s="145"/>
      <c r="C1806" s="146"/>
      <c r="D1806" s="147"/>
      <c r="E1806" s="147"/>
      <c r="F1806" s="148"/>
      <c r="G1806" s="149"/>
      <c r="H1806" s="150"/>
      <c r="I1806" s="151"/>
      <c r="J1806" s="152"/>
      <c r="K1806" s="14"/>
      <c r="L1806" s="162" t="str">
        <f t="shared" si="435"/>
        <v/>
      </c>
      <c r="M1806" s="163" t="str">
        <f t="shared" si="436"/>
        <v/>
      </c>
      <c r="N1806" s="164" t="str">
        <f t="shared" si="439"/>
        <v/>
      </c>
      <c r="O1806" s="14"/>
      <c r="P1806" s="172" t="str">
        <f>IF(I1806='Intro &amp; Setup'!$AC$49, Schedule!$P$7, "")</f>
        <v/>
      </c>
      <c r="Q1806" s="14"/>
      <c r="S1806" s="12" t="str">
        <f t="shared" si="437"/>
        <v/>
      </c>
      <c r="U1806" s="22">
        <f>IF(I1806='Intro &amp; Setup'!$AC$49, AF1806, 0)</f>
        <v>0</v>
      </c>
      <c r="V1806" s="57" t="str">
        <f t="shared" si="438"/>
        <v/>
      </c>
      <c r="X1806" s="5" t="str">
        <f t="shared" si="433"/>
        <v/>
      </c>
      <c r="Y1806" s="6" t="str">
        <f t="shared" si="433"/>
        <v/>
      </c>
      <c r="Z1806" s="7" t="str">
        <f t="shared" si="433"/>
        <v/>
      </c>
      <c r="AA1806" s="6"/>
      <c r="AB1806" s="32" t="str">
        <f t="shared" ca="1" si="434"/>
        <v/>
      </c>
      <c r="AC1806" s="59" t="str">
        <f t="shared" ca="1" si="434"/>
        <v/>
      </c>
      <c r="AD1806" s="60" t="str">
        <f t="shared" ca="1" si="434"/>
        <v/>
      </c>
      <c r="AE1806" s="59"/>
      <c r="AF1806" s="22" t="str">
        <f>IF(AND(I1806="", J1806=""), "", IF(AND(J1806="", 'Intro &amp; Setup'!$K$42&gt;0), 'Intro &amp; Setup'!$K$42, J1806))</f>
        <v/>
      </c>
      <c r="AO1806" s="37" t="str">
        <f>IF(B1806="", "", IF(COUNTIF($B$9:B1805, B1806)&gt;0, "", B1806))</f>
        <v/>
      </c>
      <c r="AP1806" s="37" t="str">
        <f t="shared" si="440"/>
        <v/>
      </c>
      <c r="AQ1806" s="37">
        <v>1798</v>
      </c>
      <c r="AR1806" s="37" t="str">
        <f t="shared" si="441"/>
        <v/>
      </c>
      <c r="AT1806" s="37" t="str">
        <f t="shared" si="442"/>
        <v/>
      </c>
      <c r="AV1806" s="22" t="str">
        <f t="shared" si="443"/>
        <v/>
      </c>
    </row>
    <row r="1807" spans="1:48" x14ac:dyDescent="0.25">
      <c r="A1807" s="14"/>
      <c r="B1807" s="145"/>
      <c r="C1807" s="146"/>
      <c r="D1807" s="147"/>
      <c r="E1807" s="147"/>
      <c r="F1807" s="148"/>
      <c r="G1807" s="149"/>
      <c r="H1807" s="150"/>
      <c r="I1807" s="151"/>
      <c r="J1807" s="152"/>
      <c r="K1807" s="14"/>
      <c r="L1807" s="162" t="str">
        <f t="shared" si="435"/>
        <v/>
      </c>
      <c r="M1807" s="163" t="str">
        <f t="shared" si="436"/>
        <v/>
      </c>
      <c r="N1807" s="164" t="str">
        <f t="shared" si="439"/>
        <v/>
      </c>
      <c r="O1807" s="14"/>
      <c r="P1807" s="172" t="str">
        <f>IF(I1807='Intro &amp; Setup'!$AC$49, Schedule!$P$7, "")</f>
        <v/>
      </c>
      <c r="Q1807" s="14"/>
      <c r="S1807" s="12" t="str">
        <f t="shared" si="437"/>
        <v/>
      </c>
      <c r="U1807" s="22">
        <f>IF(I1807='Intro &amp; Setup'!$AC$49, AF1807, 0)</f>
        <v>0</v>
      </c>
      <c r="V1807" s="57" t="str">
        <f t="shared" si="438"/>
        <v/>
      </c>
      <c r="X1807" s="5" t="str">
        <f t="shared" si="433"/>
        <v/>
      </c>
      <c r="Y1807" s="6" t="str">
        <f t="shared" si="433"/>
        <v/>
      </c>
      <c r="Z1807" s="7" t="str">
        <f t="shared" si="433"/>
        <v/>
      </c>
      <c r="AA1807" s="6"/>
      <c r="AB1807" s="32" t="str">
        <f t="shared" ca="1" si="434"/>
        <v/>
      </c>
      <c r="AC1807" s="59" t="str">
        <f t="shared" ca="1" si="434"/>
        <v/>
      </c>
      <c r="AD1807" s="60" t="str">
        <f t="shared" ca="1" si="434"/>
        <v/>
      </c>
      <c r="AE1807" s="59"/>
      <c r="AF1807" s="22" t="str">
        <f>IF(AND(I1807="", J1807=""), "", IF(AND(J1807="", 'Intro &amp; Setup'!$K$42&gt;0), 'Intro &amp; Setup'!$K$42, J1807))</f>
        <v/>
      </c>
      <c r="AO1807" s="37" t="str">
        <f>IF(B1807="", "", IF(COUNTIF($B$9:B1806, B1807)&gt;0, "", B1807))</f>
        <v/>
      </c>
      <c r="AP1807" s="37" t="str">
        <f t="shared" si="440"/>
        <v/>
      </c>
      <c r="AQ1807" s="37">
        <v>1799</v>
      </c>
      <c r="AR1807" s="37" t="str">
        <f t="shared" si="441"/>
        <v/>
      </c>
      <c r="AT1807" s="37" t="str">
        <f t="shared" si="442"/>
        <v/>
      </c>
      <c r="AV1807" s="22" t="str">
        <f t="shared" si="443"/>
        <v/>
      </c>
    </row>
    <row r="1808" spans="1:48" x14ac:dyDescent="0.25">
      <c r="A1808" s="14"/>
      <c r="B1808" s="145"/>
      <c r="C1808" s="146"/>
      <c r="D1808" s="147"/>
      <c r="E1808" s="147"/>
      <c r="F1808" s="148"/>
      <c r="G1808" s="149"/>
      <c r="H1808" s="150"/>
      <c r="I1808" s="151"/>
      <c r="J1808" s="152"/>
      <c r="K1808" s="14"/>
      <c r="L1808" s="162" t="str">
        <f t="shared" si="435"/>
        <v/>
      </c>
      <c r="M1808" s="163" t="str">
        <f t="shared" si="436"/>
        <v/>
      </c>
      <c r="N1808" s="164" t="str">
        <f t="shared" si="439"/>
        <v/>
      </c>
      <c r="O1808" s="14"/>
      <c r="P1808" s="172" t="str">
        <f>IF(I1808='Intro &amp; Setup'!$AC$49, Schedule!$P$7, "")</f>
        <v/>
      </c>
      <c r="Q1808" s="14"/>
      <c r="S1808" s="12" t="str">
        <f t="shared" si="437"/>
        <v/>
      </c>
      <c r="U1808" s="22">
        <f>IF(I1808='Intro &amp; Setup'!$AC$49, AF1808, 0)</f>
        <v>0</v>
      </c>
      <c r="V1808" s="57" t="str">
        <f t="shared" si="438"/>
        <v/>
      </c>
      <c r="X1808" s="5" t="str">
        <f t="shared" si="433"/>
        <v/>
      </c>
      <c r="Y1808" s="6" t="str">
        <f t="shared" si="433"/>
        <v/>
      </c>
      <c r="Z1808" s="7" t="str">
        <f t="shared" si="433"/>
        <v/>
      </c>
      <c r="AA1808" s="6"/>
      <c r="AB1808" s="32" t="str">
        <f t="shared" ca="1" si="434"/>
        <v/>
      </c>
      <c r="AC1808" s="59" t="str">
        <f t="shared" ca="1" si="434"/>
        <v/>
      </c>
      <c r="AD1808" s="60" t="str">
        <f t="shared" ca="1" si="434"/>
        <v/>
      </c>
      <c r="AE1808" s="59"/>
      <c r="AF1808" s="22" t="str">
        <f>IF(AND(I1808="", J1808=""), "", IF(AND(J1808="", 'Intro &amp; Setup'!$K$42&gt;0), 'Intro &amp; Setup'!$K$42, J1808))</f>
        <v/>
      </c>
      <c r="AO1808" s="37" t="str">
        <f>IF(B1808="", "", IF(COUNTIF($B$9:B1807, B1808)&gt;0, "", B1808))</f>
        <v/>
      </c>
      <c r="AP1808" s="37" t="str">
        <f t="shared" si="440"/>
        <v/>
      </c>
      <c r="AQ1808" s="37">
        <v>1800</v>
      </c>
      <c r="AR1808" s="37" t="str">
        <f t="shared" si="441"/>
        <v/>
      </c>
      <c r="AT1808" s="37" t="str">
        <f t="shared" si="442"/>
        <v/>
      </c>
      <c r="AV1808" s="22" t="str">
        <f t="shared" si="443"/>
        <v/>
      </c>
    </row>
    <row r="1809" spans="1:48" x14ac:dyDescent="0.25">
      <c r="A1809" s="14"/>
      <c r="B1809" s="145"/>
      <c r="C1809" s="146"/>
      <c r="D1809" s="147"/>
      <c r="E1809" s="147"/>
      <c r="F1809" s="148"/>
      <c r="G1809" s="149"/>
      <c r="H1809" s="150"/>
      <c r="I1809" s="151"/>
      <c r="J1809" s="152"/>
      <c r="K1809" s="14"/>
      <c r="L1809" s="162" t="str">
        <f t="shared" si="435"/>
        <v/>
      </c>
      <c r="M1809" s="163" t="str">
        <f t="shared" si="436"/>
        <v/>
      </c>
      <c r="N1809" s="164" t="str">
        <f t="shared" si="439"/>
        <v/>
      </c>
      <c r="O1809" s="14"/>
      <c r="P1809" s="172" t="str">
        <f>IF(I1809='Intro &amp; Setup'!$AC$49, Schedule!$P$7, "")</f>
        <v/>
      </c>
      <c r="Q1809" s="14"/>
      <c r="S1809" s="12" t="str">
        <f t="shared" si="437"/>
        <v/>
      </c>
      <c r="U1809" s="22">
        <f>IF(I1809='Intro &amp; Setup'!$AC$49, AF1809, 0)</f>
        <v>0</v>
      </c>
      <c r="V1809" s="57" t="str">
        <f t="shared" si="438"/>
        <v/>
      </c>
      <c r="X1809" s="5" t="str">
        <f t="shared" ref="X1809:Z1828" si="444">IF($I1809="", "", IF($S1809=X$8, $I1809, ""))</f>
        <v/>
      </c>
      <c r="Y1809" s="6" t="str">
        <f t="shared" si="444"/>
        <v/>
      </c>
      <c r="Z1809" s="7" t="str">
        <f t="shared" si="444"/>
        <v/>
      </c>
      <c r="AA1809" s="6"/>
      <c r="AB1809" s="32" t="str">
        <f t="shared" ref="AB1809:AD1828" ca="1" si="445">IF($S1809=AB$8, $AF1809, "")</f>
        <v/>
      </c>
      <c r="AC1809" s="59" t="str">
        <f t="shared" ca="1" si="445"/>
        <v/>
      </c>
      <c r="AD1809" s="60" t="str">
        <f t="shared" ca="1" si="445"/>
        <v/>
      </c>
      <c r="AE1809" s="59"/>
      <c r="AF1809" s="22" t="str">
        <f>IF(AND(I1809="", J1809=""), "", IF(AND(J1809="", 'Intro &amp; Setup'!$K$42&gt;0), 'Intro &amp; Setup'!$K$42, J1809))</f>
        <v/>
      </c>
      <c r="AO1809" s="37" t="str">
        <f>IF(B1809="", "", IF(COUNTIF($B$9:B1808, B1809)&gt;0, "", B1809))</f>
        <v/>
      </c>
      <c r="AP1809" s="37" t="str">
        <f t="shared" si="440"/>
        <v/>
      </c>
      <c r="AQ1809" s="37">
        <v>1801</v>
      </c>
      <c r="AR1809" s="37" t="str">
        <f t="shared" si="441"/>
        <v/>
      </c>
      <c r="AT1809" s="37" t="str">
        <f t="shared" si="442"/>
        <v/>
      </c>
      <c r="AV1809" s="22" t="str">
        <f t="shared" si="443"/>
        <v/>
      </c>
    </row>
    <row r="1810" spans="1:48" x14ac:dyDescent="0.25">
      <c r="A1810" s="14"/>
      <c r="B1810" s="145"/>
      <c r="C1810" s="146"/>
      <c r="D1810" s="147"/>
      <c r="E1810" s="147"/>
      <c r="F1810" s="148"/>
      <c r="G1810" s="149"/>
      <c r="H1810" s="150"/>
      <c r="I1810" s="151"/>
      <c r="J1810" s="152"/>
      <c r="K1810" s="14"/>
      <c r="L1810" s="162" t="str">
        <f t="shared" si="435"/>
        <v/>
      </c>
      <c r="M1810" s="163" t="str">
        <f t="shared" si="436"/>
        <v/>
      </c>
      <c r="N1810" s="164" t="str">
        <f t="shared" si="439"/>
        <v/>
      </c>
      <c r="O1810" s="14"/>
      <c r="P1810" s="172" t="str">
        <f>IF(I1810='Intro &amp; Setup'!$AC$49, Schedule!$P$7, "")</f>
        <v/>
      </c>
      <c r="Q1810" s="14"/>
      <c r="S1810" s="12" t="str">
        <f t="shared" si="437"/>
        <v/>
      </c>
      <c r="U1810" s="22">
        <f>IF(I1810='Intro &amp; Setup'!$AC$49, AF1810, 0)</f>
        <v>0</v>
      </c>
      <c r="V1810" s="57" t="str">
        <f t="shared" si="438"/>
        <v/>
      </c>
      <c r="X1810" s="5" t="str">
        <f t="shared" si="444"/>
        <v/>
      </c>
      <c r="Y1810" s="6" t="str">
        <f t="shared" si="444"/>
        <v/>
      </c>
      <c r="Z1810" s="7" t="str">
        <f t="shared" si="444"/>
        <v/>
      </c>
      <c r="AA1810" s="6"/>
      <c r="AB1810" s="32" t="str">
        <f t="shared" ca="1" si="445"/>
        <v/>
      </c>
      <c r="AC1810" s="59" t="str">
        <f t="shared" ca="1" si="445"/>
        <v/>
      </c>
      <c r="AD1810" s="60" t="str">
        <f t="shared" ca="1" si="445"/>
        <v/>
      </c>
      <c r="AE1810" s="59"/>
      <c r="AF1810" s="22" t="str">
        <f>IF(AND(I1810="", J1810=""), "", IF(AND(J1810="", 'Intro &amp; Setup'!$K$42&gt;0), 'Intro &amp; Setup'!$K$42, J1810))</f>
        <v/>
      </c>
      <c r="AO1810" s="37" t="str">
        <f>IF(B1810="", "", IF(COUNTIF($B$9:B1809, B1810)&gt;0, "", B1810))</f>
        <v/>
      </c>
      <c r="AP1810" s="37" t="str">
        <f t="shared" si="440"/>
        <v/>
      </c>
      <c r="AQ1810" s="37">
        <v>1802</v>
      </c>
      <c r="AR1810" s="37" t="str">
        <f t="shared" si="441"/>
        <v/>
      </c>
      <c r="AT1810" s="37" t="str">
        <f t="shared" si="442"/>
        <v/>
      </c>
      <c r="AV1810" s="22" t="str">
        <f t="shared" si="443"/>
        <v/>
      </c>
    </row>
    <row r="1811" spans="1:48" x14ac:dyDescent="0.25">
      <c r="A1811" s="14"/>
      <c r="B1811" s="145"/>
      <c r="C1811" s="146"/>
      <c r="D1811" s="147"/>
      <c r="E1811" s="147"/>
      <c r="F1811" s="148"/>
      <c r="G1811" s="149"/>
      <c r="H1811" s="150"/>
      <c r="I1811" s="151"/>
      <c r="J1811" s="152"/>
      <c r="K1811" s="14"/>
      <c r="L1811" s="162" t="str">
        <f t="shared" si="435"/>
        <v/>
      </c>
      <c r="M1811" s="163" t="str">
        <f t="shared" si="436"/>
        <v/>
      </c>
      <c r="N1811" s="164" t="str">
        <f t="shared" si="439"/>
        <v/>
      </c>
      <c r="O1811" s="14"/>
      <c r="P1811" s="172" t="str">
        <f>IF(I1811='Intro &amp; Setup'!$AC$49, Schedule!$P$7, "")</f>
        <v/>
      </c>
      <c r="Q1811" s="14"/>
      <c r="S1811" s="12" t="str">
        <f t="shared" si="437"/>
        <v/>
      </c>
      <c r="U1811" s="22">
        <f>IF(I1811='Intro &amp; Setup'!$AC$49, AF1811, 0)</f>
        <v>0</v>
      </c>
      <c r="V1811" s="57" t="str">
        <f t="shared" si="438"/>
        <v/>
      </c>
      <c r="X1811" s="5" t="str">
        <f t="shared" si="444"/>
        <v/>
      </c>
      <c r="Y1811" s="6" t="str">
        <f t="shared" si="444"/>
        <v/>
      </c>
      <c r="Z1811" s="7" t="str">
        <f t="shared" si="444"/>
        <v/>
      </c>
      <c r="AA1811" s="6"/>
      <c r="AB1811" s="32" t="str">
        <f t="shared" ca="1" si="445"/>
        <v/>
      </c>
      <c r="AC1811" s="59" t="str">
        <f t="shared" ca="1" si="445"/>
        <v/>
      </c>
      <c r="AD1811" s="60" t="str">
        <f t="shared" ca="1" si="445"/>
        <v/>
      </c>
      <c r="AE1811" s="59"/>
      <c r="AF1811" s="22" t="str">
        <f>IF(AND(I1811="", J1811=""), "", IF(AND(J1811="", 'Intro &amp; Setup'!$K$42&gt;0), 'Intro &amp; Setup'!$K$42, J1811))</f>
        <v/>
      </c>
      <c r="AO1811" s="37" t="str">
        <f>IF(B1811="", "", IF(COUNTIF($B$9:B1810, B1811)&gt;0, "", B1811))</f>
        <v/>
      </c>
      <c r="AP1811" s="37" t="str">
        <f t="shared" si="440"/>
        <v/>
      </c>
      <c r="AQ1811" s="37">
        <v>1803</v>
      </c>
      <c r="AR1811" s="37" t="str">
        <f t="shared" si="441"/>
        <v/>
      </c>
      <c r="AT1811" s="37" t="str">
        <f t="shared" si="442"/>
        <v/>
      </c>
      <c r="AV1811" s="22" t="str">
        <f t="shared" si="443"/>
        <v/>
      </c>
    </row>
    <row r="1812" spans="1:48" x14ac:dyDescent="0.25">
      <c r="A1812" s="14"/>
      <c r="B1812" s="145"/>
      <c r="C1812" s="146"/>
      <c r="D1812" s="147"/>
      <c r="E1812" s="147"/>
      <c r="F1812" s="148"/>
      <c r="G1812" s="149"/>
      <c r="H1812" s="150"/>
      <c r="I1812" s="151"/>
      <c r="J1812" s="152"/>
      <c r="K1812" s="14"/>
      <c r="L1812" s="162" t="str">
        <f t="shared" si="435"/>
        <v/>
      </c>
      <c r="M1812" s="163" t="str">
        <f t="shared" si="436"/>
        <v/>
      </c>
      <c r="N1812" s="164" t="str">
        <f t="shared" si="439"/>
        <v/>
      </c>
      <c r="O1812" s="14"/>
      <c r="P1812" s="172" t="str">
        <f>IF(I1812='Intro &amp; Setup'!$AC$49, Schedule!$P$7, "")</f>
        <v/>
      </c>
      <c r="Q1812" s="14"/>
      <c r="S1812" s="12" t="str">
        <f t="shared" si="437"/>
        <v/>
      </c>
      <c r="U1812" s="22">
        <f>IF(I1812='Intro &amp; Setup'!$AC$49, AF1812, 0)</f>
        <v>0</v>
      </c>
      <c r="V1812" s="57" t="str">
        <f t="shared" si="438"/>
        <v/>
      </c>
      <c r="X1812" s="5" t="str">
        <f t="shared" si="444"/>
        <v/>
      </c>
      <c r="Y1812" s="6" t="str">
        <f t="shared" si="444"/>
        <v/>
      </c>
      <c r="Z1812" s="7" t="str">
        <f t="shared" si="444"/>
        <v/>
      </c>
      <c r="AA1812" s="6"/>
      <c r="AB1812" s="32" t="str">
        <f t="shared" ca="1" si="445"/>
        <v/>
      </c>
      <c r="AC1812" s="59" t="str">
        <f t="shared" ca="1" si="445"/>
        <v/>
      </c>
      <c r="AD1812" s="60" t="str">
        <f t="shared" ca="1" si="445"/>
        <v/>
      </c>
      <c r="AE1812" s="59"/>
      <c r="AF1812" s="22" t="str">
        <f>IF(AND(I1812="", J1812=""), "", IF(AND(J1812="", 'Intro &amp; Setup'!$K$42&gt;0), 'Intro &amp; Setup'!$K$42, J1812))</f>
        <v/>
      </c>
      <c r="AO1812" s="37" t="str">
        <f>IF(B1812="", "", IF(COUNTIF($B$9:B1811, B1812)&gt;0, "", B1812))</f>
        <v/>
      </c>
      <c r="AP1812" s="37" t="str">
        <f t="shared" si="440"/>
        <v/>
      </c>
      <c r="AQ1812" s="37">
        <v>1804</v>
      </c>
      <c r="AR1812" s="37" t="str">
        <f t="shared" si="441"/>
        <v/>
      </c>
      <c r="AT1812" s="37" t="str">
        <f t="shared" si="442"/>
        <v/>
      </c>
      <c r="AV1812" s="22" t="str">
        <f t="shared" si="443"/>
        <v/>
      </c>
    </row>
    <row r="1813" spans="1:48" x14ac:dyDescent="0.25">
      <c r="A1813" s="14"/>
      <c r="B1813" s="145"/>
      <c r="C1813" s="146"/>
      <c r="D1813" s="147"/>
      <c r="E1813" s="147"/>
      <c r="F1813" s="148"/>
      <c r="G1813" s="149"/>
      <c r="H1813" s="150"/>
      <c r="I1813" s="151"/>
      <c r="J1813" s="152"/>
      <c r="K1813" s="14"/>
      <c r="L1813" s="162" t="str">
        <f t="shared" si="435"/>
        <v/>
      </c>
      <c r="M1813" s="163" t="str">
        <f t="shared" si="436"/>
        <v/>
      </c>
      <c r="N1813" s="164" t="str">
        <f t="shared" si="439"/>
        <v/>
      </c>
      <c r="O1813" s="14"/>
      <c r="P1813" s="172" t="str">
        <f>IF(I1813='Intro &amp; Setup'!$AC$49, Schedule!$P$7, "")</f>
        <v/>
      </c>
      <c r="Q1813" s="14"/>
      <c r="S1813" s="12" t="str">
        <f t="shared" si="437"/>
        <v/>
      </c>
      <c r="U1813" s="22">
        <f>IF(I1813='Intro &amp; Setup'!$AC$49, AF1813, 0)</f>
        <v>0</v>
      </c>
      <c r="V1813" s="57" t="str">
        <f t="shared" si="438"/>
        <v/>
      </c>
      <c r="X1813" s="5" t="str">
        <f t="shared" si="444"/>
        <v/>
      </c>
      <c r="Y1813" s="6" t="str">
        <f t="shared" si="444"/>
        <v/>
      </c>
      <c r="Z1813" s="7" t="str">
        <f t="shared" si="444"/>
        <v/>
      </c>
      <c r="AA1813" s="6"/>
      <c r="AB1813" s="32" t="str">
        <f t="shared" ca="1" si="445"/>
        <v/>
      </c>
      <c r="AC1813" s="59" t="str">
        <f t="shared" ca="1" si="445"/>
        <v/>
      </c>
      <c r="AD1813" s="60" t="str">
        <f t="shared" ca="1" si="445"/>
        <v/>
      </c>
      <c r="AE1813" s="59"/>
      <c r="AF1813" s="22" t="str">
        <f>IF(AND(I1813="", J1813=""), "", IF(AND(J1813="", 'Intro &amp; Setup'!$K$42&gt;0), 'Intro &amp; Setup'!$K$42, J1813))</f>
        <v/>
      </c>
      <c r="AO1813" s="37" t="str">
        <f>IF(B1813="", "", IF(COUNTIF($B$9:B1812, B1813)&gt;0, "", B1813))</f>
        <v/>
      </c>
      <c r="AP1813" s="37" t="str">
        <f t="shared" si="440"/>
        <v/>
      </c>
      <c r="AQ1813" s="37">
        <v>1805</v>
      </c>
      <c r="AR1813" s="37" t="str">
        <f t="shared" si="441"/>
        <v/>
      </c>
      <c r="AT1813" s="37" t="str">
        <f t="shared" si="442"/>
        <v/>
      </c>
      <c r="AV1813" s="22" t="str">
        <f t="shared" si="443"/>
        <v/>
      </c>
    </row>
    <row r="1814" spans="1:48" x14ac:dyDescent="0.25">
      <c r="A1814" s="14"/>
      <c r="B1814" s="145"/>
      <c r="C1814" s="146"/>
      <c r="D1814" s="147"/>
      <c r="E1814" s="147"/>
      <c r="F1814" s="148"/>
      <c r="G1814" s="149"/>
      <c r="H1814" s="150"/>
      <c r="I1814" s="151"/>
      <c r="J1814" s="152"/>
      <c r="K1814" s="14"/>
      <c r="L1814" s="162" t="str">
        <f t="shared" si="435"/>
        <v/>
      </c>
      <c r="M1814" s="163" t="str">
        <f t="shared" si="436"/>
        <v/>
      </c>
      <c r="N1814" s="164" t="str">
        <f t="shared" si="439"/>
        <v/>
      </c>
      <c r="O1814" s="14"/>
      <c r="P1814" s="172" t="str">
        <f>IF(I1814='Intro &amp; Setup'!$AC$49, Schedule!$P$7, "")</f>
        <v/>
      </c>
      <c r="Q1814" s="14"/>
      <c r="S1814" s="12" t="str">
        <f t="shared" si="437"/>
        <v/>
      </c>
      <c r="U1814" s="22">
        <f>IF(I1814='Intro &amp; Setup'!$AC$49, AF1814, 0)</f>
        <v>0</v>
      </c>
      <c r="V1814" s="57" t="str">
        <f t="shared" si="438"/>
        <v/>
      </c>
      <c r="X1814" s="5" t="str">
        <f t="shared" si="444"/>
        <v/>
      </c>
      <c r="Y1814" s="6" t="str">
        <f t="shared" si="444"/>
        <v/>
      </c>
      <c r="Z1814" s="7" t="str">
        <f t="shared" si="444"/>
        <v/>
      </c>
      <c r="AA1814" s="6"/>
      <c r="AB1814" s="32" t="str">
        <f t="shared" ca="1" si="445"/>
        <v/>
      </c>
      <c r="AC1814" s="59" t="str">
        <f t="shared" ca="1" si="445"/>
        <v/>
      </c>
      <c r="AD1814" s="60" t="str">
        <f t="shared" ca="1" si="445"/>
        <v/>
      </c>
      <c r="AE1814" s="59"/>
      <c r="AF1814" s="22" t="str">
        <f>IF(AND(I1814="", J1814=""), "", IF(AND(J1814="", 'Intro &amp; Setup'!$K$42&gt;0), 'Intro &amp; Setup'!$K$42, J1814))</f>
        <v/>
      </c>
      <c r="AO1814" s="37" t="str">
        <f>IF(B1814="", "", IF(COUNTIF($B$9:B1813, B1814)&gt;0, "", B1814))</f>
        <v/>
      </c>
      <c r="AP1814" s="37" t="str">
        <f t="shared" si="440"/>
        <v/>
      </c>
      <c r="AQ1814" s="37">
        <v>1806</v>
      </c>
      <c r="AR1814" s="37" t="str">
        <f t="shared" si="441"/>
        <v/>
      </c>
      <c r="AT1814" s="37" t="str">
        <f t="shared" si="442"/>
        <v/>
      </c>
      <c r="AV1814" s="22" t="str">
        <f t="shared" si="443"/>
        <v/>
      </c>
    </row>
    <row r="1815" spans="1:48" x14ac:dyDescent="0.25">
      <c r="A1815" s="14"/>
      <c r="B1815" s="145"/>
      <c r="C1815" s="146"/>
      <c r="D1815" s="147"/>
      <c r="E1815" s="147"/>
      <c r="F1815" s="148"/>
      <c r="G1815" s="149"/>
      <c r="H1815" s="150"/>
      <c r="I1815" s="151"/>
      <c r="J1815" s="152"/>
      <c r="K1815" s="14"/>
      <c r="L1815" s="162" t="str">
        <f t="shared" si="435"/>
        <v/>
      </c>
      <c r="M1815" s="163" t="str">
        <f t="shared" si="436"/>
        <v/>
      </c>
      <c r="N1815" s="164" t="str">
        <f t="shared" si="439"/>
        <v/>
      </c>
      <c r="O1815" s="14"/>
      <c r="P1815" s="172" t="str">
        <f>IF(I1815='Intro &amp; Setup'!$AC$49, Schedule!$P$7, "")</f>
        <v/>
      </c>
      <c r="Q1815" s="14"/>
      <c r="S1815" s="12" t="str">
        <f t="shared" si="437"/>
        <v/>
      </c>
      <c r="U1815" s="22">
        <f>IF(I1815='Intro &amp; Setup'!$AC$49, AF1815, 0)</f>
        <v>0</v>
      </c>
      <c r="V1815" s="57" t="str">
        <f t="shared" si="438"/>
        <v/>
      </c>
      <c r="X1815" s="5" t="str">
        <f t="shared" si="444"/>
        <v/>
      </c>
      <c r="Y1815" s="6" t="str">
        <f t="shared" si="444"/>
        <v/>
      </c>
      <c r="Z1815" s="7" t="str">
        <f t="shared" si="444"/>
        <v/>
      </c>
      <c r="AA1815" s="6"/>
      <c r="AB1815" s="32" t="str">
        <f t="shared" ca="1" si="445"/>
        <v/>
      </c>
      <c r="AC1815" s="59" t="str">
        <f t="shared" ca="1" si="445"/>
        <v/>
      </c>
      <c r="AD1815" s="60" t="str">
        <f t="shared" ca="1" si="445"/>
        <v/>
      </c>
      <c r="AE1815" s="59"/>
      <c r="AF1815" s="22" t="str">
        <f>IF(AND(I1815="", J1815=""), "", IF(AND(J1815="", 'Intro &amp; Setup'!$K$42&gt;0), 'Intro &amp; Setup'!$K$42, J1815))</f>
        <v/>
      </c>
      <c r="AO1815" s="37" t="str">
        <f>IF(B1815="", "", IF(COUNTIF($B$9:B1814, B1815)&gt;0, "", B1815))</f>
        <v/>
      </c>
      <c r="AP1815" s="37" t="str">
        <f t="shared" si="440"/>
        <v/>
      </c>
      <c r="AQ1815" s="37">
        <v>1807</v>
      </c>
      <c r="AR1815" s="37" t="str">
        <f t="shared" si="441"/>
        <v/>
      </c>
      <c r="AT1815" s="37" t="str">
        <f t="shared" si="442"/>
        <v/>
      </c>
      <c r="AV1815" s="22" t="str">
        <f t="shared" si="443"/>
        <v/>
      </c>
    </row>
    <row r="1816" spans="1:48" x14ac:dyDescent="0.25">
      <c r="A1816" s="14"/>
      <c r="B1816" s="145"/>
      <c r="C1816" s="146"/>
      <c r="D1816" s="147"/>
      <c r="E1816" s="147"/>
      <c r="F1816" s="148"/>
      <c r="G1816" s="149"/>
      <c r="H1816" s="150"/>
      <c r="I1816" s="151"/>
      <c r="J1816" s="152"/>
      <c r="K1816" s="14"/>
      <c r="L1816" s="162" t="str">
        <f t="shared" si="435"/>
        <v/>
      </c>
      <c r="M1816" s="163" t="str">
        <f t="shared" si="436"/>
        <v/>
      </c>
      <c r="N1816" s="164" t="str">
        <f t="shared" si="439"/>
        <v/>
      </c>
      <c r="O1816" s="14"/>
      <c r="P1816" s="172" t="str">
        <f>IF(I1816='Intro &amp; Setup'!$AC$49, Schedule!$P$7, "")</f>
        <v/>
      </c>
      <c r="Q1816" s="14"/>
      <c r="S1816" s="12" t="str">
        <f t="shared" si="437"/>
        <v/>
      </c>
      <c r="U1816" s="22">
        <f>IF(I1816='Intro &amp; Setup'!$AC$49, AF1816, 0)</f>
        <v>0</v>
      </c>
      <c r="V1816" s="57" t="str">
        <f t="shared" si="438"/>
        <v/>
      </c>
      <c r="X1816" s="5" t="str">
        <f t="shared" si="444"/>
        <v/>
      </c>
      <c r="Y1816" s="6" t="str">
        <f t="shared" si="444"/>
        <v/>
      </c>
      <c r="Z1816" s="7" t="str">
        <f t="shared" si="444"/>
        <v/>
      </c>
      <c r="AA1816" s="6"/>
      <c r="AB1816" s="32" t="str">
        <f t="shared" ca="1" si="445"/>
        <v/>
      </c>
      <c r="AC1816" s="59" t="str">
        <f t="shared" ca="1" si="445"/>
        <v/>
      </c>
      <c r="AD1816" s="60" t="str">
        <f t="shared" ca="1" si="445"/>
        <v/>
      </c>
      <c r="AE1816" s="59"/>
      <c r="AF1816" s="22" t="str">
        <f>IF(AND(I1816="", J1816=""), "", IF(AND(J1816="", 'Intro &amp; Setup'!$K$42&gt;0), 'Intro &amp; Setup'!$K$42, J1816))</f>
        <v/>
      </c>
      <c r="AO1816" s="37" t="str">
        <f>IF(B1816="", "", IF(COUNTIF($B$9:B1815, B1816)&gt;0, "", B1816))</f>
        <v/>
      </c>
      <c r="AP1816" s="37" t="str">
        <f t="shared" si="440"/>
        <v/>
      </c>
      <c r="AQ1816" s="37">
        <v>1808</v>
      </c>
      <c r="AR1816" s="37" t="str">
        <f t="shared" si="441"/>
        <v/>
      </c>
      <c r="AT1816" s="37" t="str">
        <f t="shared" si="442"/>
        <v/>
      </c>
      <c r="AV1816" s="22" t="str">
        <f t="shared" si="443"/>
        <v/>
      </c>
    </row>
    <row r="1817" spans="1:48" x14ac:dyDescent="0.25">
      <c r="A1817" s="14"/>
      <c r="B1817" s="145"/>
      <c r="C1817" s="146"/>
      <c r="D1817" s="147"/>
      <c r="E1817" s="147"/>
      <c r="F1817" s="148"/>
      <c r="G1817" s="149"/>
      <c r="H1817" s="150"/>
      <c r="I1817" s="151"/>
      <c r="J1817" s="152"/>
      <c r="K1817" s="14"/>
      <c r="L1817" s="162" t="str">
        <f t="shared" si="435"/>
        <v/>
      </c>
      <c r="M1817" s="163" t="str">
        <f t="shared" si="436"/>
        <v/>
      </c>
      <c r="N1817" s="164" t="str">
        <f t="shared" si="439"/>
        <v/>
      </c>
      <c r="O1817" s="14"/>
      <c r="P1817" s="172" t="str">
        <f>IF(I1817='Intro &amp; Setup'!$AC$49, Schedule!$P$7, "")</f>
        <v/>
      </c>
      <c r="Q1817" s="14"/>
      <c r="S1817" s="12" t="str">
        <f t="shared" si="437"/>
        <v/>
      </c>
      <c r="U1817" s="22">
        <f>IF(I1817='Intro &amp; Setup'!$AC$49, AF1817, 0)</f>
        <v>0</v>
      </c>
      <c r="V1817" s="57" t="str">
        <f t="shared" si="438"/>
        <v/>
      </c>
      <c r="X1817" s="5" t="str">
        <f t="shared" si="444"/>
        <v/>
      </c>
      <c r="Y1817" s="6" t="str">
        <f t="shared" si="444"/>
        <v/>
      </c>
      <c r="Z1817" s="7" t="str">
        <f t="shared" si="444"/>
        <v/>
      </c>
      <c r="AA1817" s="6"/>
      <c r="AB1817" s="32" t="str">
        <f t="shared" ca="1" si="445"/>
        <v/>
      </c>
      <c r="AC1817" s="59" t="str">
        <f t="shared" ca="1" si="445"/>
        <v/>
      </c>
      <c r="AD1817" s="60" t="str">
        <f t="shared" ca="1" si="445"/>
        <v/>
      </c>
      <c r="AE1817" s="59"/>
      <c r="AF1817" s="22" t="str">
        <f>IF(AND(I1817="", J1817=""), "", IF(AND(J1817="", 'Intro &amp; Setup'!$K$42&gt;0), 'Intro &amp; Setup'!$K$42, J1817))</f>
        <v/>
      </c>
      <c r="AO1817" s="37" t="str">
        <f>IF(B1817="", "", IF(COUNTIF($B$9:B1816, B1817)&gt;0, "", B1817))</f>
        <v/>
      </c>
      <c r="AP1817" s="37" t="str">
        <f t="shared" si="440"/>
        <v/>
      </c>
      <c r="AQ1817" s="37">
        <v>1809</v>
      </c>
      <c r="AR1817" s="37" t="str">
        <f t="shared" si="441"/>
        <v/>
      </c>
      <c r="AT1817" s="37" t="str">
        <f t="shared" si="442"/>
        <v/>
      </c>
      <c r="AV1817" s="22" t="str">
        <f t="shared" si="443"/>
        <v/>
      </c>
    </row>
    <row r="1818" spans="1:48" x14ac:dyDescent="0.25">
      <c r="A1818" s="14"/>
      <c r="B1818" s="145"/>
      <c r="C1818" s="146"/>
      <c r="D1818" s="147"/>
      <c r="E1818" s="147"/>
      <c r="F1818" s="148"/>
      <c r="G1818" s="149"/>
      <c r="H1818" s="150"/>
      <c r="I1818" s="151"/>
      <c r="J1818" s="152"/>
      <c r="K1818" s="14"/>
      <c r="L1818" s="162" t="str">
        <f t="shared" si="435"/>
        <v/>
      </c>
      <c r="M1818" s="163" t="str">
        <f t="shared" si="436"/>
        <v/>
      </c>
      <c r="N1818" s="164" t="str">
        <f t="shared" si="439"/>
        <v/>
      </c>
      <c r="O1818" s="14"/>
      <c r="P1818" s="172" t="str">
        <f>IF(I1818='Intro &amp; Setup'!$AC$49, Schedule!$P$7, "")</f>
        <v/>
      </c>
      <c r="Q1818" s="14"/>
      <c r="S1818" s="12" t="str">
        <f t="shared" si="437"/>
        <v/>
      </c>
      <c r="U1818" s="22">
        <f>IF(I1818='Intro &amp; Setup'!$AC$49, AF1818, 0)</f>
        <v>0</v>
      </c>
      <c r="V1818" s="57" t="str">
        <f t="shared" si="438"/>
        <v/>
      </c>
      <c r="X1818" s="5" t="str">
        <f t="shared" si="444"/>
        <v/>
      </c>
      <c r="Y1818" s="6" t="str">
        <f t="shared" si="444"/>
        <v/>
      </c>
      <c r="Z1818" s="7" t="str">
        <f t="shared" si="444"/>
        <v/>
      </c>
      <c r="AA1818" s="6"/>
      <c r="AB1818" s="32" t="str">
        <f t="shared" ca="1" si="445"/>
        <v/>
      </c>
      <c r="AC1818" s="59" t="str">
        <f t="shared" ca="1" si="445"/>
        <v/>
      </c>
      <c r="AD1818" s="60" t="str">
        <f t="shared" ca="1" si="445"/>
        <v/>
      </c>
      <c r="AE1818" s="59"/>
      <c r="AF1818" s="22" t="str">
        <f>IF(AND(I1818="", J1818=""), "", IF(AND(J1818="", 'Intro &amp; Setup'!$K$42&gt;0), 'Intro &amp; Setup'!$K$42, J1818))</f>
        <v/>
      </c>
      <c r="AO1818" s="37" t="str">
        <f>IF(B1818="", "", IF(COUNTIF($B$9:B1817, B1818)&gt;0, "", B1818))</f>
        <v/>
      </c>
      <c r="AP1818" s="37" t="str">
        <f t="shared" si="440"/>
        <v/>
      </c>
      <c r="AQ1818" s="37">
        <v>1810</v>
      </c>
      <c r="AR1818" s="37" t="str">
        <f t="shared" si="441"/>
        <v/>
      </c>
      <c r="AT1818" s="37" t="str">
        <f t="shared" si="442"/>
        <v/>
      </c>
      <c r="AV1818" s="22" t="str">
        <f t="shared" si="443"/>
        <v/>
      </c>
    </row>
    <row r="1819" spans="1:48" x14ac:dyDescent="0.25">
      <c r="A1819" s="14"/>
      <c r="B1819" s="145"/>
      <c r="C1819" s="146"/>
      <c r="D1819" s="147"/>
      <c r="E1819" s="147"/>
      <c r="F1819" s="148"/>
      <c r="G1819" s="149"/>
      <c r="H1819" s="150"/>
      <c r="I1819" s="151"/>
      <c r="J1819" s="152"/>
      <c r="K1819" s="14"/>
      <c r="L1819" s="162" t="str">
        <f t="shared" si="435"/>
        <v/>
      </c>
      <c r="M1819" s="163" t="str">
        <f t="shared" si="436"/>
        <v/>
      </c>
      <c r="N1819" s="164" t="str">
        <f t="shared" si="439"/>
        <v/>
      </c>
      <c r="O1819" s="14"/>
      <c r="P1819" s="172" t="str">
        <f>IF(I1819='Intro &amp; Setup'!$AC$49, Schedule!$P$7, "")</f>
        <v/>
      </c>
      <c r="Q1819" s="14"/>
      <c r="S1819" s="12" t="str">
        <f t="shared" si="437"/>
        <v/>
      </c>
      <c r="U1819" s="22">
        <f>IF(I1819='Intro &amp; Setup'!$AC$49, AF1819, 0)</f>
        <v>0</v>
      </c>
      <c r="V1819" s="57" t="str">
        <f t="shared" si="438"/>
        <v/>
      </c>
      <c r="X1819" s="5" t="str">
        <f t="shared" si="444"/>
        <v/>
      </c>
      <c r="Y1819" s="6" t="str">
        <f t="shared" si="444"/>
        <v/>
      </c>
      <c r="Z1819" s="7" t="str">
        <f t="shared" si="444"/>
        <v/>
      </c>
      <c r="AA1819" s="6"/>
      <c r="AB1819" s="32" t="str">
        <f t="shared" ca="1" si="445"/>
        <v/>
      </c>
      <c r="AC1819" s="59" t="str">
        <f t="shared" ca="1" si="445"/>
        <v/>
      </c>
      <c r="AD1819" s="60" t="str">
        <f t="shared" ca="1" si="445"/>
        <v/>
      </c>
      <c r="AE1819" s="59"/>
      <c r="AF1819" s="22" t="str">
        <f>IF(AND(I1819="", J1819=""), "", IF(AND(J1819="", 'Intro &amp; Setup'!$K$42&gt;0), 'Intro &amp; Setup'!$K$42, J1819))</f>
        <v/>
      </c>
      <c r="AO1819" s="37" t="str">
        <f>IF(B1819="", "", IF(COUNTIF($B$9:B1818, B1819)&gt;0, "", B1819))</f>
        <v/>
      </c>
      <c r="AP1819" s="37" t="str">
        <f t="shared" si="440"/>
        <v/>
      </c>
      <c r="AQ1819" s="37">
        <v>1811</v>
      </c>
      <c r="AR1819" s="37" t="str">
        <f t="shared" si="441"/>
        <v/>
      </c>
      <c r="AT1819" s="37" t="str">
        <f t="shared" si="442"/>
        <v/>
      </c>
      <c r="AV1819" s="22" t="str">
        <f t="shared" si="443"/>
        <v/>
      </c>
    </row>
    <row r="1820" spans="1:48" x14ac:dyDescent="0.25">
      <c r="A1820" s="14"/>
      <c r="B1820" s="145"/>
      <c r="C1820" s="146"/>
      <c r="D1820" s="147"/>
      <c r="E1820" s="147"/>
      <c r="F1820" s="148"/>
      <c r="G1820" s="149"/>
      <c r="H1820" s="150"/>
      <c r="I1820" s="151"/>
      <c r="J1820" s="152"/>
      <c r="K1820" s="14"/>
      <c r="L1820" s="162" t="str">
        <f t="shared" si="435"/>
        <v/>
      </c>
      <c r="M1820" s="163" t="str">
        <f t="shared" si="436"/>
        <v/>
      </c>
      <c r="N1820" s="164" t="str">
        <f t="shared" si="439"/>
        <v/>
      </c>
      <c r="O1820" s="14"/>
      <c r="P1820" s="172" t="str">
        <f>IF(I1820='Intro &amp; Setup'!$AC$49, Schedule!$P$7, "")</f>
        <v/>
      </c>
      <c r="Q1820" s="14"/>
      <c r="S1820" s="12" t="str">
        <f t="shared" si="437"/>
        <v/>
      </c>
      <c r="U1820" s="22">
        <f>IF(I1820='Intro &amp; Setup'!$AC$49, AF1820, 0)</f>
        <v>0</v>
      </c>
      <c r="V1820" s="57" t="str">
        <f t="shared" si="438"/>
        <v/>
      </c>
      <c r="X1820" s="5" t="str">
        <f t="shared" si="444"/>
        <v/>
      </c>
      <c r="Y1820" s="6" t="str">
        <f t="shared" si="444"/>
        <v/>
      </c>
      <c r="Z1820" s="7" t="str">
        <f t="shared" si="444"/>
        <v/>
      </c>
      <c r="AA1820" s="6"/>
      <c r="AB1820" s="32" t="str">
        <f t="shared" ca="1" si="445"/>
        <v/>
      </c>
      <c r="AC1820" s="59" t="str">
        <f t="shared" ca="1" si="445"/>
        <v/>
      </c>
      <c r="AD1820" s="60" t="str">
        <f t="shared" ca="1" si="445"/>
        <v/>
      </c>
      <c r="AE1820" s="59"/>
      <c r="AF1820" s="22" t="str">
        <f>IF(AND(I1820="", J1820=""), "", IF(AND(J1820="", 'Intro &amp; Setup'!$K$42&gt;0), 'Intro &amp; Setup'!$K$42, J1820))</f>
        <v/>
      </c>
      <c r="AO1820" s="37" t="str">
        <f>IF(B1820="", "", IF(COUNTIF($B$9:B1819, B1820)&gt;0, "", B1820))</f>
        <v/>
      </c>
      <c r="AP1820" s="37" t="str">
        <f t="shared" si="440"/>
        <v/>
      </c>
      <c r="AQ1820" s="37">
        <v>1812</v>
      </c>
      <c r="AR1820" s="37" t="str">
        <f t="shared" si="441"/>
        <v/>
      </c>
      <c r="AT1820" s="37" t="str">
        <f t="shared" si="442"/>
        <v/>
      </c>
      <c r="AV1820" s="22" t="str">
        <f t="shared" si="443"/>
        <v/>
      </c>
    </row>
    <row r="1821" spans="1:48" x14ac:dyDescent="0.25">
      <c r="A1821" s="14"/>
      <c r="B1821" s="145"/>
      <c r="C1821" s="146"/>
      <c r="D1821" s="147"/>
      <c r="E1821" s="147"/>
      <c r="F1821" s="148"/>
      <c r="G1821" s="149"/>
      <c r="H1821" s="150"/>
      <c r="I1821" s="151"/>
      <c r="J1821" s="152"/>
      <c r="K1821" s="14"/>
      <c r="L1821" s="162" t="str">
        <f t="shared" si="435"/>
        <v/>
      </c>
      <c r="M1821" s="163" t="str">
        <f t="shared" si="436"/>
        <v/>
      </c>
      <c r="N1821" s="164" t="str">
        <f t="shared" si="439"/>
        <v/>
      </c>
      <c r="O1821" s="14"/>
      <c r="P1821" s="172" t="str">
        <f>IF(I1821='Intro &amp; Setup'!$AC$49, Schedule!$P$7, "")</f>
        <v/>
      </c>
      <c r="Q1821" s="14"/>
      <c r="S1821" s="12" t="str">
        <f t="shared" si="437"/>
        <v/>
      </c>
      <c r="U1821" s="22">
        <f>IF(I1821='Intro &amp; Setup'!$AC$49, AF1821, 0)</f>
        <v>0</v>
      </c>
      <c r="V1821" s="57" t="str">
        <f t="shared" si="438"/>
        <v/>
      </c>
      <c r="X1821" s="5" t="str">
        <f t="shared" si="444"/>
        <v/>
      </c>
      <c r="Y1821" s="6" t="str">
        <f t="shared" si="444"/>
        <v/>
      </c>
      <c r="Z1821" s="7" t="str">
        <f t="shared" si="444"/>
        <v/>
      </c>
      <c r="AA1821" s="6"/>
      <c r="AB1821" s="32" t="str">
        <f t="shared" ca="1" si="445"/>
        <v/>
      </c>
      <c r="AC1821" s="59" t="str">
        <f t="shared" ca="1" si="445"/>
        <v/>
      </c>
      <c r="AD1821" s="60" t="str">
        <f t="shared" ca="1" si="445"/>
        <v/>
      </c>
      <c r="AE1821" s="59"/>
      <c r="AF1821" s="22" t="str">
        <f>IF(AND(I1821="", J1821=""), "", IF(AND(J1821="", 'Intro &amp; Setup'!$K$42&gt;0), 'Intro &amp; Setup'!$K$42, J1821))</f>
        <v/>
      </c>
      <c r="AO1821" s="37" t="str">
        <f>IF(B1821="", "", IF(COUNTIF($B$9:B1820, B1821)&gt;0, "", B1821))</f>
        <v/>
      </c>
      <c r="AP1821" s="37" t="str">
        <f t="shared" si="440"/>
        <v/>
      </c>
      <c r="AQ1821" s="37">
        <v>1813</v>
      </c>
      <c r="AR1821" s="37" t="str">
        <f t="shared" si="441"/>
        <v/>
      </c>
      <c r="AT1821" s="37" t="str">
        <f t="shared" si="442"/>
        <v/>
      </c>
      <c r="AV1821" s="22" t="str">
        <f t="shared" si="443"/>
        <v/>
      </c>
    </row>
    <row r="1822" spans="1:48" x14ac:dyDescent="0.25">
      <c r="A1822" s="14"/>
      <c r="B1822" s="145"/>
      <c r="C1822" s="146"/>
      <c r="D1822" s="147"/>
      <c r="E1822" s="147"/>
      <c r="F1822" s="148"/>
      <c r="G1822" s="149"/>
      <c r="H1822" s="150"/>
      <c r="I1822" s="151"/>
      <c r="J1822" s="152"/>
      <c r="K1822" s="14"/>
      <c r="L1822" s="162" t="str">
        <f t="shared" si="435"/>
        <v/>
      </c>
      <c r="M1822" s="163" t="str">
        <f t="shared" si="436"/>
        <v/>
      </c>
      <c r="N1822" s="164" t="str">
        <f t="shared" si="439"/>
        <v/>
      </c>
      <c r="O1822" s="14"/>
      <c r="P1822" s="172" t="str">
        <f>IF(I1822='Intro &amp; Setup'!$AC$49, Schedule!$P$7, "")</f>
        <v/>
      </c>
      <c r="Q1822" s="14"/>
      <c r="S1822" s="12" t="str">
        <f t="shared" si="437"/>
        <v/>
      </c>
      <c r="U1822" s="22">
        <f>IF(I1822='Intro &amp; Setup'!$AC$49, AF1822, 0)</f>
        <v>0</v>
      </c>
      <c r="V1822" s="57" t="str">
        <f t="shared" si="438"/>
        <v/>
      </c>
      <c r="X1822" s="5" t="str">
        <f t="shared" si="444"/>
        <v/>
      </c>
      <c r="Y1822" s="6" t="str">
        <f t="shared" si="444"/>
        <v/>
      </c>
      <c r="Z1822" s="7" t="str">
        <f t="shared" si="444"/>
        <v/>
      </c>
      <c r="AA1822" s="6"/>
      <c r="AB1822" s="32" t="str">
        <f t="shared" ca="1" si="445"/>
        <v/>
      </c>
      <c r="AC1822" s="59" t="str">
        <f t="shared" ca="1" si="445"/>
        <v/>
      </c>
      <c r="AD1822" s="60" t="str">
        <f t="shared" ca="1" si="445"/>
        <v/>
      </c>
      <c r="AE1822" s="59"/>
      <c r="AF1822" s="22" t="str">
        <f>IF(AND(I1822="", J1822=""), "", IF(AND(J1822="", 'Intro &amp; Setup'!$K$42&gt;0), 'Intro &amp; Setup'!$K$42, J1822))</f>
        <v/>
      </c>
      <c r="AO1822" s="37" t="str">
        <f>IF(B1822="", "", IF(COUNTIF($B$9:B1821, B1822)&gt;0, "", B1822))</f>
        <v/>
      </c>
      <c r="AP1822" s="37" t="str">
        <f t="shared" si="440"/>
        <v/>
      </c>
      <c r="AQ1822" s="37">
        <v>1814</v>
      </c>
      <c r="AR1822" s="37" t="str">
        <f t="shared" si="441"/>
        <v/>
      </c>
      <c r="AT1822" s="37" t="str">
        <f t="shared" si="442"/>
        <v/>
      </c>
      <c r="AV1822" s="22" t="str">
        <f t="shared" si="443"/>
        <v/>
      </c>
    </row>
    <row r="1823" spans="1:48" x14ac:dyDescent="0.25">
      <c r="A1823" s="14"/>
      <c r="B1823" s="145"/>
      <c r="C1823" s="146"/>
      <c r="D1823" s="147"/>
      <c r="E1823" s="147"/>
      <c r="F1823" s="148"/>
      <c r="G1823" s="149"/>
      <c r="H1823" s="150"/>
      <c r="I1823" s="151"/>
      <c r="J1823" s="152"/>
      <c r="K1823" s="14"/>
      <c r="L1823" s="162" t="str">
        <f t="shared" si="435"/>
        <v/>
      </c>
      <c r="M1823" s="163" t="str">
        <f t="shared" si="436"/>
        <v/>
      </c>
      <c r="N1823" s="164" t="str">
        <f t="shared" si="439"/>
        <v/>
      </c>
      <c r="O1823" s="14"/>
      <c r="P1823" s="172" t="str">
        <f>IF(I1823='Intro &amp; Setup'!$AC$49, Schedule!$P$7, "")</f>
        <v/>
      </c>
      <c r="Q1823" s="14"/>
      <c r="S1823" s="12" t="str">
        <f t="shared" si="437"/>
        <v/>
      </c>
      <c r="U1823" s="22">
        <f>IF(I1823='Intro &amp; Setup'!$AC$49, AF1823, 0)</f>
        <v>0</v>
      </c>
      <c r="V1823" s="57" t="str">
        <f t="shared" si="438"/>
        <v/>
      </c>
      <c r="X1823" s="5" t="str">
        <f t="shared" si="444"/>
        <v/>
      </c>
      <c r="Y1823" s="6" t="str">
        <f t="shared" si="444"/>
        <v/>
      </c>
      <c r="Z1823" s="7" t="str">
        <f t="shared" si="444"/>
        <v/>
      </c>
      <c r="AA1823" s="6"/>
      <c r="AB1823" s="32" t="str">
        <f t="shared" ca="1" si="445"/>
        <v/>
      </c>
      <c r="AC1823" s="59" t="str">
        <f t="shared" ca="1" si="445"/>
        <v/>
      </c>
      <c r="AD1823" s="60" t="str">
        <f t="shared" ca="1" si="445"/>
        <v/>
      </c>
      <c r="AE1823" s="59"/>
      <c r="AF1823" s="22" t="str">
        <f>IF(AND(I1823="", J1823=""), "", IF(AND(J1823="", 'Intro &amp; Setup'!$K$42&gt;0), 'Intro &amp; Setup'!$K$42, J1823))</f>
        <v/>
      </c>
      <c r="AO1823" s="37" t="str">
        <f>IF(B1823="", "", IF(COUNTIF($B$9:B1822, B1823)&gt;0, "", B1823))</f>
        <v/>
      </c>
      <c r="AP1823" s="37" t="str">
        <f t="shared" si="440"/>
        <v/>
      </c>
      <c r="AQ1823" s="37">
        <v>1815</v>
      </c>
      <c r="AR1823" s="37" t="str">
        <f t="shared" si="441"/>
        <v/>
      </c>
      <c r="AT1823" s="37" t="str">
        <f t="shared" si="442"/>
        <v/>
      </c>
      <c r="AV1823" s="22" t="str">
        <f t="shared" si="443"/>
        <v/>
      </c>
    </row>
    <row r="1824" spans="1:48" x14ac:dyDescent="0.25">
      <c r="A1824" s="14"/>
      <c r="B1824" s="145"/>
      <c r="C1824" s="146"/>
      <c r="D1824" s="147"/>
      <c r="E1824" s="147"/>
      <c r="F1824" s="148"/>
      <c r="G1824" s="149"/>
      <c r="H1824" s="150"/>
      <c r="I1824" s="151"/>
      <c r="J1824" s="152"/>
      <c r="K1824" s="14"/>
      <c r="L1824" s="162" t="str">
        <f t="shared" si="435"/>
        <v/>
      </c>
      <c r="M1824" s="163" t="str">
        <f t="shared" si="436"/>
        <v/>
      </c>
      <c r="N1824" s="164" t="str">
        <f t="shared" si="439"/>
        <v/>
      </c>
      <c r="O1824" s="14"/>
      <c r="P1824" s="172" t="str">
        <f>IF(I1824='Intro &amp; Setup'!$AC$49, Schedule!$P$7, "")</f>
        <v/>
      </c>
      <c r="Q1824" s="14"/>
      <c r="S1824" s="12" t="str">
        <f t="shared" si="437"/>
        <v/>
      </c>
      <c r="U1824" s="22">
        <f>IF(I1824='Intro &amp; Setup'!$AC$49, AF1824, 0)</f>
        <v>0</v>
      </c>
      <c r="V1824" s="57" t="str">
        <f t="shared" si="438"/>
        <v/>
      </c>
      <c r="X1824" s="5" t="str">
        <f t="shared" si="444"/>
        <v/>
      </c>
      <c r="Y1824" s="6" t="str">
        <f t="shared" si="444"/>
        <v/>
      </c>
      <c r="Z1824" s="7" t="str">
        <f t="shared" si="444"/>
        <v/>
      </c>
      <c r="AA1824" s="6"/>
      <c r="AB1824" s="32" t="str">
        <f t="shared" ca="1" si="445"/>
        <v/>
      </c>
      <c r="AC1824" s="59" t="str">
        <f t="shared" ca="1" si="445"/>
        <v/>
      </c>
      <c r="AD1824" s="60" t="str">
        <f t="shared" ca="1" si="445"/>
        <v/>
      </c>
      <c r="AE1824" s="59"/>
      <c r="AF1824" s="22" t="str">
        <f>IF(AND(I1824="", J1824=""), "", IF(AND(J1824="", 'Intro &amp; Setup'!$K$42&gt;0), 'Intro &amp; Setup'!$K$42, J1824))</f>
        <v/>
      </c>
      <c r="AO1824" s="37" t="str">
        <f>IF(B1824="", "", IF(COUNTIF($B$9:B1823, B1824)&gt;0, "", B1824))</f>
        <v/>
      </c>
      <c r="AP1824" s="37" t="str">
        <f t="shared" si="440"/>
        <v/>
      </c>
      <c r="AQ1824" s="37">
        <v>1816</v>
      </c>
      <c r="AR1824" s="37" t="str">
        <f t="shared" si="441"/>
        <v/>
      </c>
      <c r="AT1824" s="37" t="str">
        <f t="shared" si="442"/>
        <v/>
      </c>
      <c r="AV1824" s="22" t="str">
        <f t="shared" si="443"/>
        <v/>
      </c>
    </row>
    <row r="1825" spans="1:48" x14ac:dyDescent="0.25">
      <c r="A1825" s="14"/>
      <c r="B1825" s="145"/>
      <c r="C1825" s="146"/>
      <c r="D1825" s="147"/>
      <c r="E1825" s="147"/>
      <c r="F1825" s="148"/>
      <c r="G1825" s="149"/>
      <c r="H1825" s="150"/>
      <c r="I1825" s="151"/>
      <c r="J1825" s="152"/>
      <c r="K1825" s="14"/>
      <c r="L1825" s="162" t="str">
        <f t="shared" si="435"/>
        <v/>
      </c>
      <c r="M1825" s="163" t="str">
        <f t="shared" si="436"/>
        <v/>
      </c>
      <c r="N1825" s="164" t="str">
        <f t="shared" si="439"/>
        <v/>
      </c>
      <c r="O1825" s="14"/>
      <c r="P1825" s="172" t="str">
        <f>IF(I1825='Intro &amp; Setup'!$AC$49, Schedule!$P$7, "")</f>
        <v/>
      </c>
      <c r="Q1825" s="14"/>
      <c r="S1825" s="12" t="str">
        <f t="shared" si="437"/>
        <v/>
      </c>
      <c r="U1825" s="22">
        <f>IF(I1825='Intro &amp; Setup'!$AC$49, AF1825, 0)</f>
        <v>0</v>
      </c>
      <c r="V1825" s="57" t="str">
        <f t="shared" si="438"/>
        <v/>
      </c>
      <c r="X1825" s="5" t="str">
        <f t="shared" si="444"/>
        <v/>
      </c>
      <c r="Y1825" s="6" t="str">
        <f t="shared" si="444"/>
        <v/>
      </c>
      <c r="Z1825" s="7" t="str">
        <f t="shared" si="444"/>
        <v/>
      </c>
      <c r="AA1825" s="6"/>
      <c r="AB1825" s="32" t="str">
        <f t="shared" ca="1" si="445"/>
        <v/>
      </c>
      <c r="AC1825" s="59" t="str">
        <f t="shared" ca="1" si="445"/>
        <v/>
      </c>
      <c r="AD1825" s="60" t="str">
        <f t="shared" ca="1" si="445"/>
        <v/>
      </c>
      <c r="AE1825" s="59"/>
      <c r="AF1825" s="22" t="str">
        <f>IF(AND(I1825="", J1825=""), "", IF(AND(J1825="", 'Intro &amp; Setup'!$K$42&gt;0), 'Intro &amp; Setup'!$K$42, J1825))</f>
        <v/>
      </c>
      <c r="AO1825" s="37" t="str">
        <f>IF(B1825="", "", IF(COUNTIF($B$9:B1824, B1825)&gt;0, "", B1825))</f>
        <v/>
      </c>
      <c r="AP1825" s="37" t="str">
        <f t="shared" si="440"/>
        <v/>
      </c>
      <c r="AQ1825" s="37">
        <v>1817</v>
      </c>
      <c r="AR1825" s="37" t="str">
        <f t="shared" si="441"/>
        <v/>
      </c>
      <c r="AT1825" s="37" t="str">
        <f t="shared" si="442"/>
        <v/>
      </c>
      <c r="AV1825" s="22" t="str">
        <f t="shared" si="443"/>
        <v/>
      </c>
    </row>
    <row r="1826" spans="1:48" x14ac:dyDescent="0.25">
      <c r="A1826" s="14"/>
      <c r="B1826" s="145"/>
      <c r="C1826" s="146"/>
      <c r="D1826" s="147"/>
      <c r="E1826" s="147"/>
      <c r="F1826" s="148"/>
      <c r="G1826" s="149"/>
      <c r="H1826" s="150"/>
      <c r="I1826" s="151"/>
      <c r="J1826" s="152"/>
      <c r="K1826" s="14"/>
      <c r="L1826" s="162" t="str">
        <f t="shared" si="435"/>
        <v/>
      </c>
      <c r="M1826" s="163" t="str">
        <f t="shared" si="436"/>
        <v/>
      </c>
      <c r="N1826" s="164" t="str">
        <f t="shared" si="439"/>
        <v/>
      </c>
      <c r="O1826" s="14"/>
      <c r="P1826" s="172" t="str">
        <f>IF(I1826='Intro &amp; Setup'!$AC$49, Schedule!$P$7, "")</f>
        <v/>
      </c>
      <c r="Q1826" s="14"/>
      <c r="S1826" s="12" t="str">
        <f t="shared" si="437"/>
        <v/>
      </c>
      <c r="U1826" s="22">
        <f>IF(I1826='Intro &amp; Setup'!$AC$49, AF1826, 0)</f>
        <v>0</v>
      </c>
      <c r="V1826" s="57" t="str">
        <f t="shared" si="438"/>
        <v/>
      </c>
      <c r="X1826" s="5" t="str">
        <f t="shared" si="444"/>
        <v/>
      </c>
      <c r="Y1826" s="6" t="str">
        <f t="shared" si="444"/>
        <v/>
      </c>
      <c r="Z1826" s="7" t="str">
        <f t="shared" si="444"/>
        <v/>
      </c>
      <c r="AA1826" s="6"/>
      <c r="AB1826" s="32" t="str">
        <f t="shared" ca="1" si="445"/>
        <v/>
      </c>
      <c r="AC1826" s="59" t="str">
        <f t="shared" ca="1" si="445"/>
        <v/>
      </c>
      <c r="AD1826" s="60" t="str">
        <f t="shared" ca="1" si="445"/>
        <v/>
      </c>
      <c r="AE1826" s="59"/>
      <c r="AF1826" s="22" t="str">
        <f>IF(AND(I1826="", J1826=""), "", IF(AND(J1826="", 'Intro &amp; Setup'!$K$42&gt;0), 'Intro &amp; Setup'!$K$42, J1826))</f>
        <v/>
      </c>
      <c r="AO1826" s="37" t="str">
        <f>IF(B1826="", "", IF(COUNTIF($B$9:B1825, B1826)&gt;0, "", B1826))</f>
        <v/>
      </c>
      <c r="AP1826" s="37" t="str">
        <f t="shared" si="440"/>
        <v/>
      </c>
      <c r="AQ1826" s="37">
        <v>1818</v>
      </c>
      <c r="AR1826" s="37" t="str">
        <f t="shared" si="441"/>
        <v/>
      </c>
      <c r="AT1826" s="37" t="str">
        <f t="shared" si="442"/>
        <v/>
      </c>
      <c r="AV1826" s="22" t="str">
        <f t="shared" si="443"/>
        <v/>
      </c>
    </row>
    <row r="1827" spans="1:48" x14ac:dyDescent="0.25">
      <c r="A1827" s="14"/>
      <c r="B1827" s="145"/>
      <c r="C1827" s="146"/>
      <c r="D1827" s="147"/>
      <c r="E1827" s="147"/>
      <c r="F1827" s="148"/>
      <c r="G1827" s="149"/>
      <c r="H1827" s="150"/>
      <c r="I1827" s="151"/>
      <c r="J1827" s="152"/>
      <c r="K1827" s="14"/>
      <c r="L1827" s="162" t="str">
        <f t="shared" si="435"/>
        <v/>
      </c>
      <c r="M1827" s="163" t="str">
        <f t="shared" si="436"/>
        <v/>
      </c>
      <c r="N1827" s="164" t="str">
        <f t="shared" si="439"/>
        <v/>
      </c>
      <c r="O1827" s="14"/>
      <c r="P1827" s="172" t="str">
        <f>IF(I1827='Intro &amp; Setup'!$AC$49, Schedule!$P$7, "")</f>
        <v/>
      </c>
      <c r="Q1827" s="14"/>
      <c r="S1827" s="12" t="str">
        <f t="shared" si="437"/>
        <v/>
      </c>
      <c r="U1827" s="22">
        <f>IF(I1827='Intro &amp; Setup'!$AC$49, AF1827, 0)</f>
        <v>0</v>
      </c>
      <c r="V1827" s="57" t="str">
        <f t="shared" si="438"/>
        <v/>
      </c>
      <c r="X1827" s="5" t="str">
        <f t="shared" si="444"/>
        <v/>
      </c>
      <c r="Y1827" s="6" t="str">
        <f t="shared" si="444"/>
        <v/>
      </c>
      <c r="Z1827" s="7" t="str">
        <f t="shared" si="444"/>
        <v/>
      </c>
      <c r="AA1827" s="6"/>
      <c r="AB1827" s="32" t="str">
        <f t="shared" ca="1" si="445"/>
        <v/>
      </c>
      <c r="AC1827" s="59" t="str">
        <f t="shared" ca="1" si="445"/>
        <v/>
      </c>
      <c r="AD1827" s="60" t="str">
        <f t="shared" ca="1" si="445"/>
        <v/>
      </c>
      <c r="AE1827" s="59"/>
      <c r="AF1827" s="22" t="str">
        <f>IF(AND(I1827="", J1827=""), "", IF(AND(J1827="", 'Intro &amp; Setup'!$K$42&gt;0), 'Intro &amp; Setup'!$K$42, J1827))</f>
        <v/>
      </c>
      <c r="AO1827" s="37" t="str">
        <f>IF(B1827="", "", IF(COUNTIF($B$9:B1826, B1827)&gt;0, "", B1827))</f>
        <v/>
      </c>
      <c r="AP1827" s="37" t="str">
        <f t="shared" si="440"/>
        <v/>
      </c>
      <c r="AQ1827" s="37">
        <v>1819</v>
      </c>
      <c r="AR1827" s="37" t="str">
        <f t="shared" si="441"/>
        <v/>
      </c>
      <c r="AT1827" s="37" t="str">
        <f t="shared" si="442"/>
        <v/>
      </c>
      <c r="AV1827" s="22" t="str">
        <f t="shared" si="443"/>
        <v/>
      </c>
    </row>
    <row r="1828" spans="1:48" x14ac:dyDescent="0.25">
      <c r="A1828" s="14"/>
      <c r="B1828" s="145"/>
      <c r="C1828" s="146"/>
      <c r="D1828" s="147"/>
      <c r="E1828" s="147"/>
      <c r="F1828" s="148"/>
      <c r="G1828" s="149"/>
      <c r="H1828" s="150"/>
      <c r="I1828" s="151"/>
      <c r="J1828" s="152"/>
      <c r="K1828" s="14"/>
      <c r="L1828" s="162" t="str">
        <f t="shared" si="435"/>
        <v/>
      </c>
      <c r="M1828" s="163" t="str">
        <f t="shared" si="436"/>
        <v/>
      </c>
      <c r="N1828" s="164" t="str">
        <f t="shared" si="439"/>
        <v/>
      </c>
      <c r="O1828" s="14"/>
      <c r="P1828" s="172" t="str">
        <f>IF(I1828='Intro &amp; Setup'!$AC$49, Schedule!$P$7, "")</f>
        <v/>
      </c>
      <c r="Q1828" s="14"/>
      <c r="S1828" s="12" t="str">
        <f t="shared" si="437"/>
        <v/>
      </c>
      <c r="U1828" s="22">
        <f>IF(I1828='Intro &amp; Setup'!$AC$49, AF1828, 0)</f>
        <v>0</v>
      </c>
      <c r="V1828" s="57" t="str">
        <f t="shared" si="438"/>
        <v/>
      </c>
      <c r="X1828" s="5" t="str">
        <f t="shared" si="444"/>
        <v/>
      </c>
      <c r="Y1828" s="6" t="str">
        <f t="shared" si="444"/>
        <v/>
      </c>
      <c r="Z1828" s="7" t="str">
        <f t="shared" si="444"/>
        <v/>
      </c>
      <c r="AA1828" s="6"/>
      <c r="AB1828" s="32" t="str">
        <f t="shared" ca="1" si="445"/>
        <v/>
      </c>
      <c r="AC1828" s="59" t="str">
        <f t="shared" ca="1" si="445"/>
        <v/>
      </c>
      <c r="AD1828" s="60" t="str">
        <f t="shared" ca="1" si="445"/>
        <v/>
      </c>
      <c r="AE1828" s="59"/>
      <c r="AF1828" s="22" t="str">
        <f>IF(AND(I1828="", J1828=""), "", IF(AND(J1828="", 'Intro &amp; Setup'!$K$42&gt;0), 'Intro &amp; Setup'!$K$42, J1828))</f>
        <v/>
      </c>
      <c r="AO1828" s="37" t="str">
        <f>IF(B1828="", "", IF(COUNTIF($B$9:B1827, B1828)&gt;0, "", B1828))</f>
        <v/>
      </c>
      <c r="AP1828" s="37" t="str">
        <f t="shared" si="440"/>
        <v/>
      </c>
      <c r="AQ1828" s="37">
        <v>1820</v>
      </c>
      <c r="AR1828" s="37" t="str">
        <f t="shared" si="441"/>
        <v/>
      </c>
      <c r="AT1828" s="37" t="str">
        <f t="shared" si="442"/>
        <v/>
      </c>
      <c r="AV1828" s="22" t="str">
        <f t="shared" si="443"/>
        <v/>
      </c>
    </row>
    <row r="1829" spans="1:48" x14ac:dyDescent="0.25">
      <c r="A1829" s="14"/>
      <c r="B1829" s="145"/>
      <c r="C1829" s="146"/>
      <c r="D1829" s="147"/>
      <c r="E1829" s="147"/>
      <c r="F1829" s="148"/>
      <c r="G1829" s="149"/>
      <c r="H1829" s="150"/>
      <c r="I1829" s="151"/>
      <c r="J1829" s="152"/>
      <c r="K1829" s="14"/>
      <c r="L1829" s="162" t="str">
        <f t="shared" si="435"/>
        <v/>
      </c>
      <c r="M1829" s="163" t="str">
        <f t="shared" si="436"/>
        <v/>
      </c>
      <c r="N1829" s="164" t="str">
        <f t="shared" si="439"/>
        <v/>
      </c>
      <c r="O1829" s="14"/>
      <c r="P1829" s="172" t="str">
        <f>IF(I1829='Intro &amp; Setup'!$AC$49, Schedule!$P$7, "")</f>
        <v/>
      </c>
      <c r="Q1829" s="14"/>
      <c r="S1829" s="12" t="str">
        <f t="shared" si="437"/>
        <v/>
      </c>
      <c r="U1829" s="22">
        <f>IF(I1829='Intro &amp; Setup'!$AC$49, AF1829, 0)</f>
        <v>0</v>
      </c>
      <c r="V1829" s="57" t="str">
        <f t="shared" si="438"/>
        <v/>
      </c>
      <c r="X1829" s="5" t="str">
        <f t="shared" ref="X1829:Z1848" si="446">IF($I1829="", "", IF($S1829=X$8, $I1829, ""))</f>
        <v/>
      </c>
      <c r="Y1829" s="6" t="str">
        <f t="shared" si="446"/>
        <v/>
      </c>
      <c r="Z1829" s="7" t="str">
        <f t="shared" si="446"/>
        <v/>
      </c>
      <c r="AA1829" s="6"/>
      <c r="AB1829" s="32" t="str">
        <f t="shared" ref="AB1829:AD1848" ca="1" si="447">IF($S1829=AB$8, $AF1829, "")</f>
        <v/>
      </c>
      <c r="AC1829" s="59" t="str">
        <f t="shared" ca="1" si="447"/>
        <v/>
      </c>
      <c r="AD1829" s="60" t="str">
        <f t="shared" ca="1" si="447"/>
        <v/>
      </c>
      <c r="AE1829" s="59"/>
      <c r="AF1829" s="22" t="str">
        <f>IF(AND(I1829="", J1829=""), "", IF(AND(J1829="", 'Intro &amp; Setup'!$K$42&gt;0), 'Intro &amp; Setup'!$K$42, J1829))</f>
        <v/>
      </c>
      <c r="AO1829" s="37" t="str">
        <f>IF(B1829="", "", IF(COUNTIF($B$9:B1828, B1829)&gt;0, "", B1829))</f>
        <v/>
      </c>
      <c r="AP1829" s="37" t="str">
        <f t="shared" si="440"/>
        <v/>
      </c>
      <c r="AQ1829" s="37">
        <v>1821</v>
      </c>
      <c r="AR1829" s="37" t="str">
        <f t="shared" si="441"/>
        <v/>
      </c>
      <c r="AT1829" s="37" t="str">
        <f t="shared" si="442"/>
        <v/>
      </c>
      <c r="AV1829" s="22" t="str">
        <f t="shared" si="443"/>
        <v/>
      </c>
    </row>
    <row r="1830" spans="1:48" x14ac:dyDescent="0.25">
      <c r="A1830" s="14"/>
      <c r="B1830" s="145"/>
      <c r="C1830" s="146"/>
      <c r="D1830" s="147"/>
      <c r="E1830" s="147"/>
      <c r="F1830" s="148"/>
      <c r="G1830" s="149"/>
      <c r="H1830" s="150"/>
      <c r="I1830" s="151"/>
      <c r="J1830" s="152"/>
      <c r="K1830" s="14"/>
      <c r="L1830" s="162" t="str">
        <f t="shared" si="435"/>
        <v/>
      </c>
      <c r="M1830" s="163" t="str">
        <f t="shared" si="436"/>
        <v/>
      </c>
      <c r="N1830" s="164" t="str">
        <f t="shared" si="439"/>
        <v/>
      </c>
      <c r="O1830" s="14"/>
      <c r="P1830" s="172" t="str">
        <f>IF(I1830='Intro &amp; Setup'!$AC$49, Schedule!$P$7, "")</f>
        <v/>
      </c>
      <c r="Q1830" s="14"/>
      <c r="S1830" s="12" t="str">
        <f t="shared" si="437"/>
        <v/>
      </c>
      <c r="U1830" s="22">
        <f>IF(I1830='Intro &amp; Setup'!$AC$49, AF1830, 0)</f>
        <v>0</v>
      </c>
      <c r="V1830" s="57" t="str">
        <f t="shared" si="438"/>
        <v/>
      </c>
      <c r="X1830" s="5" t="str">
        <f t="shared" si="446"/>
        <v/>
      </c>
      <c r="Y1830" s="6" t="str">
        <f t="shared" si="446"/>
        <v/>
      </c>
      <c r="Z1830" s="7" t="str">
        <f t="shared" si="446"/>
        <v/>
      </c>
      <c r="AA1830" s="6"/>
      <c r="AB1830" s="32" t="str">
        <f t="shared" ca="1" si="447"/>
        <v/>
      </c>
      <c r="AC1830" s="59" t="str">
        <f t="shared" ca="1" si="447"/>
        <v/>
      </c>
      <c r="AD1830" s="60" t="str">
        <f t="shared" ca="1" si="447"/>
        <v/>
      </c>
      <c r="AE1830" s="59"/>
      <c r="AF1830" s="22" t="str">
        <f>IF(AND(I1830="", J1830=""), "", IF(AND(J1830="", 'Intro &amp; Setup'!$K$42&gt;0), 'Intro &amp; Setup'!$K$42, J1830))</f>
        <v/>
      </c>
      <c r="AO1830" s="37" t="str">
        <f>IF(B1830="", "", IF(COUNTIF($B$9:B1829, B1830)&gt;0, "", B1830))</f>
        <v/>
      </c>
      <c r="AP1830" s="37" t="str">
        <f t="shared" si="440"/>
        <v/>
      </c>
      <c r="AQ1830" s="37">
        <v>1822</v>
      </c>
      <c r="AR1830" s="37" t="str">
        <f t="shared" si="441"/>
        <v/>
      </c>
      <c r="AT1830" s="37" t="str">
        <f t="shared" si="442"/>
        <v/>
      </c>
      <c r="AV1830" s="22" t="str">
        <f t="shared" si="443"/>
        <v/>
      </c>
    </row>
    <row r="1831" spans="1:48" x14ac:dyDescent="0.25">
      <c r="A1831" s="14"/>
      <c r="B1831" s="145"/>
      <c r="C1831" s="146"/>
      <c r="D1831" s="147"/>
      <c r="E1831" s="147"/>
      <c r="F1831" s="148"/>
      <c r="G1831" s="149"/>
      <c r="H1831" s="150"/>
      <c r="I1831" s="151"/>
      <c r="J1831" s="152"/>
      <c r="K1831" s="14"/>
      <c r="L1831" s="162" t="str">
        <f t="shared" si="435"/>
        <v/>
      </c>
      <c r="M1831" s="163" t="str">
        <f t="shared" si="436"/>
        <v/>
      </c>
      <c r="N1831" s="164" t="str">
        <f t="shared" si="439"/>
        <v/>
      </c>
      <c r="O1831" s="14"/>
      <c r="P1831" s="172" t="str">
        <f>IF(I1831='Intro &amp; Setup'!$AC$49, Schedule!$P$7, "")</f>
        <v/>
      </c>
      <c r="Q1831" s="14"/>
      <c r="S1831" s="12" t="str">
        <f t="shared" si="437"/>
        <v/>
      </c>
      <c r="U1831" s="22">
        <f>IF(I1831='Intro &amp; Setup'!$AC$49, AF1831, 0)</f>
        <v>0</v>
      </c>
      <c r="V1831" s="57" t="str">
        <f t="shared" si="438"/>
        <v/>
      </c>
      <c r="X1831" s="5" t="str">
        <f t="shared" si="446"/>
        <v/>
      </c>
      <c r="Y1831" s="6" t="str">
        <f t="shared" si="446"/>
        <v/>
      </c>
      <c r="Z1831" s="7" t="str">
        <f t="shared" si="446"/>
        <v/>
      </c>
      <c r="AA1831" s="6"/>
      <c r="AB1831" s="32" t="str">
        <f t="shared" ca="1" si="447"/>
        <v/>
      </c>
      <c r="AC1831" s="59" t="str">
        <f t="shared" ca="1" si="447"/>
        <v/>
      </c>
      <c r="AD1831" s="60" t="str">
        <f t="shared" ca="1" si="447"/>
        <v/>
      </c>
      <c r="AE1831" s="59"/>
      <c r="AF1831" s="22" t="str">
        <f>IF(AND(I1831="", J1831=""), "", IF(AND(J1831="", 'Intro &amp; Setup'!$K$42&gt;0), 'Intro &amp; Setup'!$K$42, J1831))</f>
        <v/>
      </c>
      <c r="AO1831" s="37" t="str">
        <f>IF(B1831="", "", IF(COUNTIF($B$9:B1830, B1831)&gt;0, "", B1831))</f>
        <v/>
      </c>
      <c r="AP1831" s="37" t="str">
        <f t="shared" si="440"/>
        <v/>
      </c>
      <c r="AQ1831" s="37">
        <v>1823</v>
      </c>
      <c r="AR1831" s="37" t="str">
        <f t="shared" si="441"/>
        <v/>
      </c>
      <c r="AT1831" s="37" t="str">
        <f t="shared" si="442"/>
        <v/>
      </c>
      <c r="AV1831" s="22" t="str">
        <f t="shared" si="443"/>
        <v/>
      </c>
    </row>
    <row r="1832" spans="1:48" x14ac:dyDescent="0.25">
      <c r="A1832" s="14"/>
      <c r="B1832" s="145"/>
      <c r="C1832" s="146"/>
      <c r="D1832" s="147"/>
      <c r="E1832" s="147"/>
      <c r="F1832" s="148"/>
      <c r="G1832" s="149"/>
      <c r="H1832" s="150"/>
      <c r="I1832" s="151"/>
      <c r="J1832" s="152"/>
      <c r="K1832" s="14"/>
      <c r="L1832" s="162" t="str">
        <f t="shared" si="435"/>
        <v/>
      </c>
      <c r="M1832" s="163" t="str">
        <f t="shared" si="436"/>
        <v/>
      </c>
      <c r="N1832" s="164" t="str">
        <f t="shared" si="439"/>
        <v/>
      </c>
      <c r="O1832" s="14"/>
      <c r="P1832" s="172" t="str">
        <f>IF(I1832='Intro &amp; Setup'!$AC$49, Schedule!$P$7, "")</f>
        <v/>
      </c>
      <c r="Q1832" s="14"/>
      <c r="S1832" s="12" t="str">
        <f t="shared" si="437"/>
        <v/>
      </c>
      <c r="U1832" s="22">
        <f>IF(I1832='Intro &amp; Setup'!$AC$49, AF1832, 0)</f>
        <v>0</v>
      </c>
      <c r="V1832" s="57" t="str">
        <f t="shared" si="438"/>
        <v/>
      </c>
      <c r="X1832" s="5" t="str">
        <f t="shared" si="446"/>
        <v/>
      </c>
      <c r="Y1832" s="6" t="str">
        <f t="shared" si="446"/>
        <v/>
      </c>
      <c r="Z1832" s="7" t="str">
        <f t="shared" si="446"/>
        <v/>
      </c>
      <c r="AA1832" s="6"/>
      <c r="AB1832" s="32" t="str">
        <f t="shared" ca="1" si="447"/>
        <v/>
      </c>
      <c r="AC1832" s="59" t="str">
        <f t="shared" ca="1" si="447"/>
        <v/>
      </c>
      <c r="AD1832" s="60" t="str">
        <f t="shared" ca="1" si="447"/>
        <v/>
      </c>
      <c r="AE1832" s="59"/>
      <c r="AF1832" s="22" t="str">
        <f>IF(AND(I1832="", J1832=""), "", IF(AND(J1832="", 'Intro &amp; Setup'!$K$42&gt;0), 'Intro &amp; Setup'!$K$42, J1832))</f>
        <v/>
      </c>
      <c r="AO1832" s="37" t="str">
        <f>IF(B1832="", "", IF(COUNTIF($B$9:B1831, B1832)&gt;0, "", B1832))</f>
        <v/>
      </c>
      <c r="AP1832" s="37" t="str">
        <f t="shared" si="440"/>
        <v/>
      </c>
      <c r="AQ1832" s="37">
        <v>1824</v>
      </c>
      <c r="AR1832" s="37" t="str">
        <f t="shared" si="441"/>
        <v/>
      </c>
      <c r="AT1832" s="37" t="str">
        <f t="shared" si="442"/>
        <v/>
      </c>
      <c r="AV1832" s="22" t="str">
        <f t="shared" si="443"/>
        <v/>
      </c>
    </row>
    <row r="1833" spans="1:48" x14ac:dyDescent="0.25">
      <c r="A1833" s="14"/>
      <c r="B1833" s="145"/>
      <c r="C1833" s="146"/>
      <c r="D1833" s="147"/>
      <c r="E1833" s="147"/>
      <c r="F1833" s="148"/>
      <c r="G1833" s="149"/>
      <c r="H1833" s="150"/>
      <c r="I1833" s="151"/>
      <c r="J1833" s="152"/>
      <c r="K1833" s="14"/>
      <c r="L1833" s="162" t="str">
        <f t="shared" si="435"/>
        <v/>
      </c>
      <c r="M1833" s="163" t="str">
        <f t="shared" si="436"/>
        <v/>
      </c>
      <c r="N1833" s="164" t="str">
        <f t="shared" si="439"/>
        <v/>
      </c>
      <c r="O1833" s="14"/>
      <c r="P1833" s="172" t="str">
        <f>IF(I1833='Intro &amp; Setup'!$AC$49, Schedule!$P$7, "")</f>
        <v/>
      </c>
      <c r="Q1833" s="14"/>
      <c r="S1833" s="12" t="str">
        <f t="shared" si="437"/>
        <v/>
      </c>
      <c r="U1833" s="22">
        <f>IF(I1833='Intro &amp; Setup'!$AC$49, AF1833, 0)</f>
        <v>0</v>
      </c>
      <c r="V1833" s="57" t="str">
        <f t="shared" si="438"/>
        <v/>
      </c>
      <c r="X1833" s="5" t="str">
        <f t="shared" si="446"/>
        <v/>
      </c>
      <c r="Y1833" s="6" t="str">
        <f t="shared" si="446"/>
        <v/>
      </c>
      <c r="Z1833" s="7" t="str">
        <f t="shared" si="446"/>
        <v/>
      </c>
      <c r="AA1833" s="6"/>
      <c r="AB1833" s="32" t="str">
        <f t="shared" ca="1" si="447"/>
        <v/>
      </c>
      <c r="AC1833" s="59" t="str">
        <f t="shared" ca="1" si="447"/>
        <v/>
      </c>
      <c r="AD1833" s="60" t="str">
        <f t="shared" ca="1" si="447"/>
        <v/>
      </c>
      <c r="AE1833" s="59"/>
      <c r="AF1833" s="22" t="str">
        <f>IF(AND(I1833="", J1833=""), "", IF(AND(J1833="", 'Intro &amp; Setup'!$K$42&gt;0), 'Intro &amp; Setup'!$K$42, J1833))</f>
        <v/>
      </c>
      <c r="AO1833" s="37" t="str">
        <f>IF(B1833="", "", IF(COUNTIF($B$9:B1832, B1833)&gt;0, "", B1833))</f>
        <v/>
      </c>
      <c r="AP1833" s="37" t="str">
        <f t="shared" si="440"/>
        <v/>
      </c>
      <c r="AQ1833" s="37">
        <v>1825</v>
      </c>
      <c r="AR1833" s="37" t="str">
        <f t="shared" si="441"/>
        <v/>
      </c>
      <c r="AT1833" s="37" t="str">
        <f t="shared" si="442"/>
        <v/>
      </c>
      <c r="AV1833" s="22" t="str">
        <f t="shared" si="443"/>
        <v/>
      </c>
    </row>
    <row r="1834" spans="1:48" x14ac:dyDescent="0.25">
      <c r="A1834" s="14"/>
      <c r="B1834" s="145"/>
      <c r="C1834" s="146"/>
      <c r="D1834" s="147"/>
      <c r="E1834" s="147"/>
      <c r="F1834" s="148"/>
      <c r="G1834" s="149"/>
      <c r="H1834" s="150"/>
      <c r="I1834" s="151"/>
      <c r="J1834" s="152"/>
      <c r="K1834" s="14"/>
      <c r="L1834" s="162" t="str">
        <f t="shared" si="435"/>
        <v/>
      </c>
      <c r="M1834" s="163" t="str">
        <f t="shared" si="436"/>
        <v/>
      </c>
      <c r="N1834" s="164" t="str">
        <f t="shared" si="439"/>
        <v/>
      </c>
      <c r="O1834" s="14"/>
      <c r="P1834" s="172" t="str">
        <f>IF(I1834='Intro &amp; Setup'!$AC$49, Schedule!$P$7, "")</f>
        <v/>
      </c>
      <c r="Q1834" s="14"/>
      <c r="S1834" s="12" t="str">
        <f t="shared" si="437"/>
        <v/>
      </c>
      <c r="U1834" s="22">
        <f>IF(I1834='Intro &amp; Setup'!$AC$49, AF1834, 0)</f>
        <v>0</v>
      </c>
      <c r="V1834" s="57" t="str">
        <f t="shared" si="438"/>
        <v/>
      </c>
      <c r="X1834" s="5" t="str">
        <f t="shared" si="446"/>
        <v/>
      </c>
      <c r="Y1834" s="6" t="str">
        <f t="shared" si="446"/>
        <v/>
      </c>
      <c r="Z1834" s="7" t="str">
        <f t="shared" si="446"/>
        <v/>
      </c>
      <c r="AA1834" s="6"/>
      <c r="AB1834" s="32" t="str">
        <f t="shared" ca="1" si="447"/>
        <v/>
      </c>
      <c r="AC1834" s="59" t="str">
        <f t="shared" ca="1" si="447"/>
        <v/>
      </c>
      <c r="AD1834" s="60" t="str">
        <f t="shared" ca="1" si="447"/>
        <v/>
      </c>
      <c r="AE1834" s="59"/>
      <c r="AF1834" s="22" t="str">
        <f>IF(AND(I1834="", J1834=""), "", IF(AND(J1834="", 'Intro &amp; Setup'!$K$42&gt;0), 'Intro &amp; Setup'!$K$42, J1834))</f>
        <v/>
      </c>
      <c r="AO1834" s="37" t="str">
        <f>IF(B1834="", "", IF(COUNTIF($B$9:B1833, B1834)&gt;0, "", B1834))</f>
        <v/>
      </c>
      <c r="AP1834" s="37" t="str">
        <f t="shared" si="440"/>
        <v/>
      </c>
      <c r="AQ1834" s="37">
        <v>1826</v>
      </c>
      <c r="AR1834" s="37" t="str">
        <f t="shared" si="441"/>
        <v/>
      </c>
      <c r="AT1834" s="37" t="str">
        <f t="shared" si="442"/>
        <v/>
      </c>
      <c r="AV1834" s="22" t="str">
        <f t="shared" si="443"/>
        <v/>
      </c>
    </row>
    <row r="1835" spans="1:48" x14ac:dyDescent="0.25">
      <c r="A1835" s="14"/>
      <c r="B1835" s="145"/>
      <c r="C1835" s="146"/>
      <c r="D1835" s="147"/>
      <c r="E1835" s="147"/>
      <c r="F1835" s="148"/>
      <c r="G1835" s="149"/>
      <c r="H1835" s="150"/>
      <c r="I1835" s="151"/>
      <c r="J1835" s="152"/>
      <c r="K1835" s="14"/>
      <c r="L1835" s="162" t="str">
        <f t="shared" si="435"/>
        <v/>
      </c>
      <c r="M1835" s="163" t="str">
        <f t="shared" si="436"/>
        <v/>
      </c>
      <c r="N1835" s="164" t="str">
        <f t="shared" si="439"/>
        <v/>
      </c>
      <c r="O1835" s="14"/>
      <c r="P1835" s="172" t="str">
        <f>IF(I1835='Intro &amp; Setup'!$AC$49, Schedule!$P$7, "")</f>
        <v/>
      </c>
      <c r="Q1835" s="14"/>
      <c r="S1835" s="12" t="str">
        <f t="shared" si="437"/>
        <v/>
      </c>
      <c r="U1835" s="22">
        <f>IF(I1835='Intro &amp; Setup'!$AC$49, AF1835, 0)</f>
        <v>0</v>
      </c>
      <c r="V1835" s="57" t="str">
        <f t="shared" si="438"/>
        <v/>
      </c>
      <c r="X1835" s="5" t="str">
        <f t="shared" si="446"/>
        <v/>
      </c>
      <c r="Y1835" s="6" t="str">
        <f t="shared" si="446"/>
        <v/>
      </c>
      <c r="Z1835" s="7" t="str">
        <f t="shared" si="446"/>
        <v/>
      </c>
      <c r="AA1835" s="6"/>
      <c r="AB1835" s="32" t="str">
        <f t="shared" ca="1" si="447"/>
        <v/>
      </c>
      <c r="AC1835" s="59" t="str">
        <f t="shared" ca="1" si="447"/>
        <v/>
      </c>
      <c r="AD1835" s="60" t="str">
        <f t="shared" ca="1" si="447"/>
        <v/>
      </c>
      <c r="AE1835" s="59"/>
      <c r="AF1835" s="22" t="str">
        <f>IF(AND(I1835="", J1835=""), "", IF(AND(J1835="", 'Intro &amp; Setup'!$K$42&gt;0), 'Intro &amp; Setup'!$K$42, J1835))</f>
        <v/>
      </c>
      <c r="AO1835" s="37" t="str">
        <f>IF(B1835="", "", IF(COUNTIF($B$9:B1834, B1835)&gt;0, "", B1835))</f>
        <v/>
      </c>
      <c r="AP1835" s="37" t="str">
        <f t="shared" si="440"/>
        <v/>
      </c>
      <c r="AQ1835" s="37">
        <v>1827</v>
      </c>
      <c r="AR1835" s="37" t="str">
        <f t="shared" si="441"/>
        <v/>
      </c>
      <c r="AT1835" s="37" t="str">
        <f t="shared" si="442"/>
        <v/>
      </c>
      <c r="AV1835" s="22" t="str">
        <f t="shared" si="443"/>
        <v/>
      </c>
    </row>
    <row r="1836" spans="1:48" x14ac:dyDescent="0.25">
      <c r="A1836" s="14"/>
      <c r="B1836" s="145"/>
      <c r="C1836" s="146"/>
      <c r="D1836" s="147"/>
      <c r="E1836" s="147"/>
      <c r="F1836" s="148"/>
      <c r="G1836" s="149"/>
      <c r="H1836" s="150"/>
      <c r="I1836" s="151"/>
      <c r="J1836" s="152"/>
      <c r="K1836" s="14"/>
      <c r="L1836" s="162" t="str">
        <f t="shared" si="435"/>
        <v/>
      </c>
      <c r="M1836" s="163" t="str">
        <f t="shared" si="436"/>
        <v/>
      </c>
      <c r="N1836" s="164" t="str">
        <f t="shared" si="439"/>
        <v/>
      </c>
      <c r="O1836" s="14"/>
      <c r="P1836" s="172" t="str">
        <f>IF(I1836='Intro &amp; Setup'!$AC$49, Schedule!$P$7, "")</f>
        <v/>
      </c>
      <c r="Q1836" s="14"/>
      <c r="S1836" s="12" t="str">
        <f t="shared" si="437"/>
        <v/>
      </c>
      <c r="U1836" s="22">
        <f>IF(I1836='Intro &amp; Setup'!$AC$49, AF1836, 0)</f>
        <v>0</v>
      </c>
      <c r="V1836" s="57" t="str">
        <f t="shared" si="438"/>
        <v/>
      </c>
      <c r="X1836" s="5" t="str">
        <f t="shared" si="446"/>
        <v/>
      </c>
      <c r="Y1836" s="6" t="str">
        <f t="shared" si="446"/>
        <v/>
      </c>
      <c r="Z1836" s="7" t="str">
        <f t="shared" si="446"/>
        <v/>
      </c>
      <c r="AA1836" s="6"/>
      <c r="AB1836" s="32" t="str">
        <f t="shared" ca="1" si="447"/>
        <v/>
      </c>
      <c r="AC1836" s="59" t="str">
        <f t="shared" ca="1" si="447"/>
        <v/>
      </c>
      <c r="AD1836" s="60" t="str">
        <f t="shared" ca="1" si="447"/>
        <v/>
      </c>
      <c r="AE1836" s="59"/>
      <c r="AF1836" s="22" t="str">
        <f>IF(AND(I1836="", J1836=""), "", IF(AND(J1836="", 'Intro &amp; Setup'!$K$42&gt;0), 'Intro &amp; Setup'!$K$42, J1836))</f>
        <v/>
      </c>
      <c r="AO1836" s="37" t="str">
        <f>IF(B1836="", "", IF(COUNTIF($B$9:B1835, B1836)&gt;0, "", B1836))</f>
        <v/>
      </c>
      <c r="AP1836" s="37" t="str">
        <f t="shared" si="440"/>
        <v/>
      </c>
      <c r="AQ1836" s="37">
        <v>1828</v>
      </c>
      <c r="AR1836" s="37" t="str">
        <f t="shared" si="441"/>
        <v/>
      </c>
      <c r="AT1836" s="37" t="str">
        <f t="shared" si="442"/>
        <v/>
      </c>
      <c r="AV1836" s="22" t="str">
        <f t="shared" si="443"/>
        <v/>
      </c>
    </row>
    <row r="1837" spans="1:48" x14ac:dyDescent="0.25">
      <c r="A1837" s="14"/>
      <c r="B1837" s="145"/>
      <c r="C1837" s="146"/>
      <c r="D1837" s="147"/>
      <c r="E1837" s="147"/>
      <c r="F1837" s="148"/>
      <c r="G1837" s="149"/>
      <c r="H1837" s="150"/>
      <c r="I1837" s="151"/>
      <c r="J1837" s="152"/>
      <c r="K1837" s="14"/>
      <c r="L1837" s="162" t="str">
        <f t="shared" si="435"/>
        <v/>
      </c>
      <c r="M1837" s="163" t="str">
        <f t="shared" si="436"/>
        <v/>
      </c>
      <c r="N1837" s="164" t="str">
        <f t="shared" si="439"/>
        <v/>
      </c>
      <c r="O1837" s="14"/>
      <c r="P1837" s="172" t="str">
        <f>IF(I1837='Intro &amp; Setup'!$AC$49, Schedule!$P$7, "")</f>
        <v/>
      </c>
      <c r="Q1837" s="14"/>
      <c r="S1837" s="12" t="str">
        <f t="shared" si="437"/>
        <v/>
      </c>
      <c r="U1837" s="22">
        <f>IF(I1837='Intro &amp; Setup'!$AC$49, AF1837, 0)</f>
        <v>0</v>
      </c>
      <c r="V1837" s="57" t="str">
        <f t="shared" si="438"/>
        <v/>
      </c>
      <c r="X1837" s="5" t="str">
        <f t="shared" si="446"/>
        <v/>
      </c>
      <c r="Y1837" s="6" t="str">
        <f t="shared" si="446"/>
        <v/>
      </c>
      <c r="Z1837" s="7" t="str">
        <f t="shared" si="446"/>
        <v/>
      </c>
      <c r="AA1837" s="6"/>
      <c r="AB1837" s="32" t="str">
        <f t="shared" ca="1" si="447"/>
        <v/>
      </c>
      <c r="AC1837" s="59" t="str">
        <f t="shared" ca="1" si="447"/>
        <v/>
      </c>
      <c r="AD1837" s="60" t="str">
        <f t="shared" ca="1" si="447"/>
        <v/>
      </c>
      <c r="AE1837" s="59"/>
      <c r="AF1837" s="22" t="str">
        <f>IF(AND(I1837="", J1837=""), "", IF(AND(J1837="", 'Intro &amp; Setup'!$K$42&gt;0), 'Intro &amp; Setup'!$K$42, J1837))</f>
        <v/>
      </c>
      <c r="AO1837" s="37" t="str">
        <f>IF(B1837="", "", IF(COUNTIF($B$9:B1836, B1837)&gt;0, "", B1837))</f>
        <v/>
      </c>
      <c r="AP1837" s="37" t="str">
        <f t="shared" si="440"/>
        <v/>
      </c>
      <c r="AQ1837" s="37">
        <v>1829</v>
      </c>
      <c r="AR1837" s="37" t="str">
        <f t="shared" si="441"/>
        <v/>
      </c>
      <c r="AT1837" s="37" t="str">
        <f t="shared" si="442"/>
        <v/>
      </c>
      <c r="AV1837" s="22" t="str">
        <f t="shared" si="443"/>
        <v/>
      </c>
    </row>
    <row r="1838" spans="1:48" x14ac:dyDescent="0.25">
      <c r="A1838" s="14"/>
      <c r="B1838" s="145"/>
      <c r="C1838" s="146"/>
      <c r="D1838" s="147"/>
      <c r="E1838" s="147"/>
      <c r="F1838" s="148"/>
      <c r="G1838" s="149"/>
      <c r="H1838" s="150"/>
      <c r="I1838" s="151"/>
      <c r="J1838" s="152"/>
      <c r="K1838" s="14"/>
      <c r="L1838" s="162" t="str">
        <f t="shared" si="435"/>
        <v/>
      </c>
      <c r="M1838" s="163" t="str">
        <f t="shared" si="436"/>
        <v/>
      </c>
      <c r="N1838" s="164" t="str">
        <f t="shared" si="439"/>
        <v/>
      </c>
      <c r="O1838" s="14"/>
      <c r="P1838" s="172" t="str">
        <f>IF(I1838='Intro &amp; Setup'!$AC$49, Schedule!$P$7, "")</f>
        <v/>
      </c>
      <c r="Q1838" s="14"/>
      <c r="S1838" s="12" t="str">
        <f t="shared" si="437"/>
        <v/>
      </c>
      <c r="U1838" s="22">
        <f>IF(I1838='Intro &amp; Setup'!$AC$49, AF1838, 0)</f>
        <v>0</v>
      </c>
      <c r="V1838" s="57" t="str">
        <f t="shared" si="438"/>
        <v/>
      </c>
      <c r="X1838" s="5" t="str">
        <f t="shared" si="446"/>
        <v/>
      </c>
      <c r="Y1838" s="6" t="str">
        <f t="shared" si="446"/>
        <v/>
      </c>
      <c r="Z1838" s="7" t="str">
        <f t="shared" si="446"/>
        <v/>
      </c>
      <c r="AA1838" s="6"/>
      <c r="AB1838" s="32" t="str">
        <f t="shared" ca="1" si="447"/>
        <v/>
      </c>
      <c r="AC1838" s="59" t="str">
        <f t="shared" ca="1" si="447"/>
        <v/>
      </c>
      <c r="AD1838" s="60" t="str">
        <f t="shared" ca="1" si="447"/>
        <v/>
      </c>
      <c r="AE1838" s="59"/>
      <c r="AF1838" s="22" t="str">
        <f>IF(AND(I1838="", J1838=""), "", IF(AND(J1838="", 'Intro &amp; Setup'!$K$42&gt;0), 'Intro &amp; Setup'!$K$42, J1838))</f>
        <v/>
      </c>
      <c r="AO1838" s="37" t="str">
        <f>IF(B1838="", "", IF(COUNTIF($B$9:B1837, B1838)&gt;0, "", B1838))</f>
        <v/>
      </c>
      <c r="AP1838" s="37" t="str">
        <f t="shared" si="440"/>
        <v/>
      </c>
      <c r="AQ1838" s="37">
        <v>1830</v>
      </c>
      <c r="AR1838" s="37" t="str">
        <f t="shared" si="441"/>
        <v/>
      </c>
      <c r="AT1838" s="37" t="str">
        <f t="shared" si="442"/>
        <v/>
      </c>
      <c r="AV1838" s="22" t="str">
        <f t="shared" si="443"/>
        <v/>
      </c>
    </row>
    <row r="1839" spans="1:48" x14ac:dyDescent="0.25">
      <c r="A1839" s="14"/>
      <c r="B1839" s="145"/>
      <c r="C1839" s="146"/>
      <c r="D1839" s="147"/>
      <c r="E1839" s="147"/>
      <c r="F1839" s="148"/>
      <c r="G1839" s="149"/>
      <c r="H1839" s="150"/>
      <c r="I1839" s="151"/>
      <c r="J1839" s="152"/>
      <c r="K1839" s="14"/>
      <c r="L1839" s="162" t="str">
        <f t="shared" si="435"/>
        <v/>
      </c>
      <c r="M1839" s="163" t="str">
        <f t="shared" si="436"/>
        <v/>
      </c>
      <c r="N1839" s="164" t="str">
        <f t="shared" si="439"/>
        <v/>
      </c>
      <c r="O1839" s="14"/>
      <c r="P1839" s="172" t="str">
        <f>IF(I1839='Intro &amp; Setup'!$AC$49, Schedule!$P$7, "")</f>
        <v/>
      </c>
      <c r="Q1839" s="14"/>
      <c r="S1839" s="12" t="str">
        <f t="shared" si="437"/>
        <v/>
      </c>
      <c r="U1839" s="22">
        <f>IF(I1839='Intro &amp; Setup'!$AC$49, AF1839, 0)</f>
        <v>0</v>
      </c>
      <c r="V1839" s="57" t="str">
        <f t="shared" si="438"/>
        <v/>
      </c>
      <c r="X1839" s="5" t="str">
        <f t="shared" si="446"/>
        <v/>
      </c>
      <c r="Y1839" s="6" t="str">
        <f t="shared" si="446"/>
        <v/>
      </c>
      <c r="Z1839" s="7" t="str">
        <f t="shared" si="446"/>
        <v/>
      </c>
      <c r="AA1839" s="6"/>
      <c r="AB1839" s="32" t="str">
        <f t="shared" ca="1" si="447"/>
        <v/>
      </c>
      <c r="AC1839" s="59" t="str">
        <f t="shared" ca="1" si="447"/>
        <v/>
      </c>
      <c r="AD1839" s="60" t="str">
        <f t="shared" ca="1" si="447"/>
        <v/>
      </c>
      <c r="AE1839" s="59"/>
      <c r="AF1839" s="22" t="str">
        <f>IF(AND(I1839="", J1839=""), "", IF(AND(J1839="", 'Intro &amp; Setup'!$K$42&gt;0), 'Intro &amp; Setup'!$K$42, J1839))</f>
        <v/>
      </c>
      <c r="AO1839" s="37" t="str">
        <f>IF(B1839="", "", IF(COUNTIF($B$9:B1838, B1839)&gt;0, "", B1839))</f>
        <v/>
      </c>
      <c r="AP1839" s="37" t="str">
        <f t="shared" si="440"/>
        <v/>
      </c>
      <c r="AQ1839" s="37">
        <v>1831</v>
      </c>
      <c r="AR1839" s="37" t="str">
        <f t="shared" si="441"/>
        <v/>
      </c>
      <c r="AT1839" s="37" t="str">
        <f t="shared" si="442"/>
        <v/>
      </c>
      <c r="AV1839" s="22" t="str">
        <f t="shared" si="443"/>
        <v/>
      </c>
    </row>
    <row r="1840" spans="1:48" x14ac:dyDescent="0.25">
      <c r="A1840" s="14"/>
      <c r="B1840" s="145"/>
      <c r="C1840" s="146"/>
      <c r="D1840" s="147"/>
      <c r="E1840" s="147"/>
      <c r="F1840" s="148"/>
      <c r="G1840" s="149"/>
      <c r="H1840" s="150"/>
      <c r="I1840" s="151"/>
      <c r="J1840" s="152"/>
      <c r="K1840" s="14"/>
      <c r="L1840" s="162" t="str">
        <f t="shared" si="435"/>
        <v/>
      </c>
      <c r="M1840" s="163" t="str">
        <f t="shared" si="436"/>
        <v/>
      </c>
      <c r="N1840" s="164" t="str">
        <f t="shared" si="439"/>
        <v/>
      </c>
      <c r="O1840" s="14"/>
      <c r="P1840" s="172" t="str">
        <f>IF(I1840='Intro &amp; Setup'!$AC$49, Schedule!$P$7, "")</f>
        <v/>
      </c>
      <c r="Q1840" s="14"/>
      <c r="S1840" s="12" t="str">
        <f t="shared" si="437"/>
        <v/>
      </c>
      <c r="U1840" s="22">
        <f>IF(I1840='Intro &amp; Setup'!$AC$49, AF1840, 0)</f>
        <v>0</v>
      </c>
      <c r="V1840" s="57" t="str">
        <f t="shared" si="438"/>
        <v/>
      </c>
      <c r="X1840" s="5" t="str">
        <f t="shared" si="446"/>
        <v/>
      </c>
      <c r="Y1840" s="6" t="str">
        <f t="shared" si="446"/>
        <v/>
      </c>
      <c r="Z1840" s="7" t="str">
        <f t="shared" si="446"/>
        <v/>
      </c>
      <c r="AA1840" s="6"/>
      <c r="AB1840" s="32" t="str">
        <f t="shared" ca="1" si="447"/>
        <v/>
      </c>
      <c r="AC1840" s="59" t="str">
        <f t="shared" ca="1" si="447"/>
        <v/>
      </c>
      <c r="AD1840" s="60" t="str">
        <f t="shared" ca="1" si="447"/>
        <v/>
      </c>
      <c r="AE1840" s="59"/>
      <c r="AF1840" s="22" t="str">
        <f>IF(AND(I1840="", J1840=""), "", IF(AND(J1840="", 'Intro &amp; Setup'!$K$42&gt;0), 'Intro &amp; Setup'!$K$42, J1840))</f>
        <v/>
      </c>
      <c r="AO1840" s="37" t="str">
        <f>IF(B1840="", "", IF(COUNTIF($B$9:B1839, B1840)&gt;0, "", B1840))</f>
        <v/>
      </c>
      <c r="AP1840" s="37" t="str">
        <f t="shared" si="440"/>
        <v/>
      </c>
      <c r="AQ1840" s="37">
        <v>1832</v>
      </c>
      <c r="AR1840" s="37" t="str">
        <f t="shared" si="441"/>
        <v/>
      </c>
      <c r="AT1840" s="37" t="str">
        <f t="shared" si="442"/>
        <v/>
      </c>
      <c r="AV1840" s="22" t="str">
        <f t="shared" si="443"/>
        <v/>
      </c>
    </row>
    <row r="1841" spans="1:48" x14ac:dyDescent="0.25">
      <c r="A1841" s="14"/>
      <c r="B1841" s="145"/>
      <c r="C1841" s="146"/>
      <c r="D1841" s="147"/>
      <c r="E1841" s="147"/>
      <c r="F1841" s="148"/>
      <c r="G1841" s="149"/>
      <c r="H1841" s="150"/>
      <c r="I1841" s="151"/>
      <c r="J1841" s="152"/>
      <c r="K1841" s="14"/>
      <c r="L1841" s="162" t="str">
        <f t="shared" si="435"/>
        <v/>
      </c>
      <c r="M1841" s="163" t="str">
        <f t="shared" si="436"/>
        <v/>
      </c>
      <c r="N1841" s="164" t="str">
        <f t="shared" si="439"/>
        <v/>
      </c>
      <c r="O1841" s="14"/>
      <c r="P1841" s="172" t="str">
        <f>IF(I1841='Intro &amp; Setup'!$AC$49, Schedule!$P$7, "")</f>
        <v/>
      </c>
      <c r="Q1841" s="14"/>
      <c r="S1841" s="12" t="str">
        <f t="shared" si="437"/>
        <v/>
      </c>
      <c r="U1841" s="22">
        <f>IF(I1841='Intro &amp; Setup'!$AC$49, AF1841, 0)</f>
        <v>0</v>
      </c>
      <c r="V1841" s="57" t="str">
        <f t="shared" si="438"/>
        <v/>
      </c>
      <c r="X1841" s="5" t="str">
        <f t="shared" si="446"/>
        <v/>
      </c>
      <c r="Y1841" s="6" t="str">
        <f t="shared" si="446"/>
        <v/>
      </c>
      <c r="Z1841" s="7" t="str">
        <f t="shared" si="446"/>
        <v/>
      </c>
      <c r="AA1841" s="6"/>
      <c r="AB1841" s="32" t="str">
        <f t="shared" ca="1" si="447"/>
        <v/>
      </c>
      <c r="AC1841" s="59" t="str">
        <f t="shared" ca="1" si="447"/>
        <v/>
      </c>
      <c r="AD1841" s="60" t="str">
        <f t="shared" ca="1" si="447"/>
        <v/>
      </c>
      <c r="AE1841" s="59"/>
      <c r="AF1841" s="22" t="str">
        <f>IF(AND(I1841="", J1841=""), "", IF(AND(J1841="", 'Intro &amp; Setup'!$K$42&gt;0), 'Intro &amp; Setup'!$K$42, J1841))</f>
        <v/>
      </c>
      <c r="AO1841" s="37" t="str">
        <f>IF(B1841="", "", IF(COUNTIF($B$9:B1840, B1841)&gt;0, "", B1841))</f>
        <v/>
      </c>
      <c r="AP1841" s="37" t="str">
        <f t="shared" si="440"/>
        <v/>
      </c>
      <c r="AQ1841" s="37">
        <v>1833</v>
      </c>
      <c r="AR1841" s="37" t="str">
        <f t="shared" si="441"/>
        <v/>
      </c>
      <c r="AT1841" s="37" t="str">
        <f t="shared" si="442"/>
        <v/>
      </c>
      <c r="AV1841" s="22" t="str">
        <f t="shared" si="443"/>
        <v/>
      </c>
    </row>
    <row r="1842" spans="1:48" x14ac:dyDescent="0.25">
      <c r="A1842" s="14"/>
      <c r="B1842" s="145"/>
      <c r="C1842" s="146"/>
      <c r="D1842" s="147"/>
      <c r="E1842" s="147"/>
      <c r="F1842" s="148"/>
      <c r="G1842" s="149"/>
      <c r="H1842" s="150"/>
      <c r="I1842" s="151"/>
      <c r="J1842" s="152"/>
      <c r="K1842" s="14"/>
      <c r="L1842" s="162" t="str">
        <f t="shared" si="435"/>
        <v/>
      </c>
      <c r="M1842" s="163" t="str">
        <f t="shared" si="436"/>
        <v/>
      </c>
      <c r="N1842" s="164" t="str">
        <f t="shared" si="439"/>
        <v/>
      </c>
      <c r="O1842" s="14"/>
      <c r="P1842" s="172" t="str">
        <f>IF(I1842='Intro &amp; Setup'!$AC$49, Schedule!$P$7, "")</f>
        <v/>
      </c>
      <c r="Q1842" s="14"/>
      <c r="S1842" s="12" t="str">
        <f t="shared" si="437"/>
        <v/>
      </c>
      <c r="U1842" s="22">
        <f>IF(I1842='Intro &amp; Setup'!$AC$49, AF1842, 0)</f>
        <v>0</v>
      </c>
      <c r="V1842" s="57" t="str">
        <f t="shared" si="438"/>
        <v/>
      </c>
      <c r="X1842" s="5" t="str">
        <f t="shared" si="446"/>
        <v/>
      </c>
      <c r="Y1842" s="6" t="str">
        <f t="shared" si="446"/>
        <v/>
      </c>
      <c r="Z1842" s="7" t="str">
        <f t="shared" si="446"/>
        <v/>
      </c>
      <c r="AA1842" s="6"/>
      <c r="AB1842" s="32" t="str">
        <f t="shared" ca="1" si="447"/>
        <v/>
      </c>
      <c r="AC1842" s="59" t="str">
        <f t="shared" ca="1" si="447"/>
        <v/>
      </c>
      <c r="AD1842" s="60" t="str">
        <f t="shared" ca="1" si="447"/>
        <v/>
      </c>
      <c r="AE1842" s="59"/>
      <c r="AF1842" s="22" t="str">
        <f>IF(AND(I1842="", J1842=""), "", IF(AND(J1842="", 'Intro &amp; Setup'!$K$42&gt;0), 'Intro &amp; Setup'!$K$42, J1842))</f>
        <v/>
      </c>
      <c r="AO1842" s="37" t="str">
        <f>IF(B1842="", "", IF(COUNTIF($B$9:B1841, B1842)&gt;0, "", B1842))</f>
        <v/>
      </c>
      <c r="AP1842" s="37" t="str">
        <f t="shared" si="440"/>
        <v/>
      </c>
      <c r="AQ1842" s="37">
        <v>1834</v>
      </c>
      <c r="AR1842" s="37" t="str">
        <f t="shared" si="441"/>
        <v/>
      </c>
      <c r="AT1842" s="37" t="str">
        <f t="shared" si="442"/>
        <v/>
      </c>
      <c r="AV1842" s="22" t="str">
        <f t="shared" si="443"/>
        <v/>
      </c>
    </row>
    <row r="1843" spans="1:48" x14ac:dyDescent="0.25">
      <c r="A1843" s="14"/>
      <c r="B1843" s="145"/>
      <c r="C1843" s="146"/>
      <c r="D1843" s="147"/>
      <c r="E1843" s="147"/>
      <c r="F1843" s="148"/>
      <c r="G1843" s="149"/>
      <c r="H1843" s="150"/>
      <c r="I1843" s="151"/>
      <c r="J1843" s="152"/>
      <c r="K1843" s="14"/>
      <c r="L1843" s="162" t="str">
        <f t="shared" si="435"/>
        <v/>
      </c>
      <c r="M1843" s="163" t="str">
        <f t="shared" si="436"/>
        <v/>
      </c>
      <c r="N1843" s="164" t="str">
        <f t="shared" si="439"/>
        <v/>
      </c>
      <c r="O1843" s="14"/>
      <c r="P1843" s="172" t="str">
        <f>IF(I1843='Intro &amp; Setup'!$AC$49, Schedule!$P$7, "")</f>
        <v/>
      </c>
      <c r="Q1843" s="14"/>
      <c r="S1843" s="12" t="str">
        <f t="shared" si="437"/>
        <v/>
      </c>
      <c r="U1843" s="22">
        <f>IF(I1843='Intro &amp; Setup'!$AC$49, AF1843, 0)</f>
        <v>0</v>
      </c>
      <c r="V1843" s="57" t="str">
        <f t="shared" si="438"/>
        <v/>
      </c>
      <c r="X1843" s="5" t="str">
        <f t="shared" si="446"/>
        <v/>
      </c>
      <c r="Y1843" s="6" t="str">
        <f t="shared" si="446"/>
        <v/>
      </c>
      <c r="Z1843" s="7" t="str">
        <f t="shared" si="446"/>
        <v/>
      </c>
      <c r="AA1843" s="6"/>
      <c r="AB1843" s="32" t="str">
        <f t="shared" ca="1" si="447"/>
        <v/>
      </c>
      <c r="AC1843" s="59" t="str">
        <f t="shared" ca="1" si="447"/>
        <v/>
      </c>
      <c r="AD1843" s="60" t="str">
        <f t="shared" ca="1" si="447"/>
        <v/>
      </c>
      <c r="AE1843" s="59"/>
      <c r="AF1843" s="22" t="str">
        <f>IF(AND(I1843="", J1843=""), "", IF(AND(J1843="", 'Intro &amp; Setup'!$K$42&gt;0), 'Intro &amp; Setup'!$K$42, J1843))</f>
        <v/>
      </c>
      <c r="AO1843" s="37" t="str">
        <f>IF(B1843="", "", IF(COUNTIF($B$9:B1842, B1843)&gt;0, "", B1843))</f>
        <v/>
      </c>
      <c r="AP1843" s="37" t="str">
        <f t="shared" si="440"/>
        <v/>
      </c>
      <c r="AQ1843" s="37">
        <v>1835</v>
      </c>
      <c r="AR1843" s="37" t="str">
        <f t="shared" si="441"/>
        <v/>
      </c>
      <c r="AT1843" s="37" t="str">
        <f t="shared" si="442"/>
        <v/>
      </c>
      <c r="AV1843" s="22" t="str">
        <f t="shared" si="443"/>
        <v/>
      </c>
    </row>
    <row r="1844" spans="1:48" x14ac:dyDescent="0.25">
      <c r="A1844" s="14"/>
      <c r="B1844" s="145"/>
      <c r="C1844" s="146"/>
      <c r="D1844" s="147"/>
      <c r="E1844" s="147"/>
      <c r="F1844" s="148"/>
      <c r="G1844" s="149"/>
      <c r="H1844" s="150"/>
      <c r="I1844" s="151"/>
      <c r="J1844" s="152"/>
      <c r="K1844" s="14"/>
      <c r="L1844" s="162" t="str">
        <f t="shared" si="435"/>
        <v/>
      </c>
      <c r="M1844" s="163" t="str">
        <f t="shared" si="436"/>
        <v/>
      </c>
      <c r="N1844" s="164" t="str">
        <f t="shared" si="439"/>
        <v/>
      </c>
      <c r="O1844" s="14"/>
      <c r="P1844" s="172" t="str">
        <f>IF(I1844='Intro &amp; Setup'!$AC$49, Schedule!$P$7, "")</f>
        <v/>
      </c>
      <c r="Q1844" s="14"/>
      <c r="S1844" s="12" t="str">
        <f t="shared" si="437"/>
        <v/>
      </c>
      <c r="U1844" s="22">
        <f>IF(I1844='Intro &amp; Setup'!$AC$49, AF1844, 0)</f>
        <v>0</v>
      </c>
      <c r="V1844" s="57" t="str">
        <f t="shared" si="438"/>
        <v/>
      </c>
      <c r="X1844" s="5" t="str">
        <f t="shared" si="446"/>
        <v/>
      </c>
      <c r="Y1844" s="6" t="str">
        <f t="shared" si="446"/>
        <v/>
      </c>
      <c r="Z1844" s="7" t="str">
        <f t="shared" si="446"/>
        <v/>
      </c>
      <c r="AA1844" s="6"/>
      <c r="AB1844" s="32" t="str">
        <f t="shared" ca="1" si="447"/>
        <v/>
      </c>
      <c r="AC1844" s="59" t="str">
        <f t="shared" ca="1" si="447"/>
        <v/>
      </c>
      <c r="AD1844" s="60" t="str">
        <f t="shared" ca="1" si="447"/>
        <v/>
      </c>
      <c r="AE1844" s="59"/>
      <c r="AF1844" s="22" t="str">
        <f>IF(AND(I1844="", J1844=""), "", IF(AND(J1844="", 'Intro &amp; Setup'!$K$42&gt;0), 'Intro &amp; Setup'!$K$42, J1844))</f>
        <v/>
      </c>
      <c r="AO1844" s="37" t="str">
        <f>IF(B1844="", "", IF(COUNTIF($B$9:B1843, B1844)&gt;0, "", B1844))</f>
        <v/>
      </c>
      <c r="AP1844" s="37" t="str">
        <f t="shared" si="440"/>
        <v/>
      </c>
      <c r="AQ1844" s="37">
        <v>1836</v>
      </c>
      <c r="AR1844" s="37" t="str">
        <f t="shared" si="441"/>
        <v/>
      </c>
      <c r="AT1844" s="37" t="str">
        <f t="shared" si="442"/>
        <v/>
      </c>
      <c r="AV1844" s="22" t="str">
        <f t="shared" si="443"/>
        <v/>
      </c>
    </row>
    <row r="1845" spans="1:48" x14ac:dyDescent="0.25">
      <c r="A1845" s="14"/>
      <c r="B1845" s="145"/>
      <c r="C1845" s="146"/>
      <c r="D1845" s="147"/>
      <c r="E1845" s="147"/>
      <c r="F1845" s="148"/>
      <c r="G1845" s="149"/>
      <c r="H1845" s="150"/>
      <c r="I1845" s="151"/>
      <c r="J1845" s="152"/>
      <c r="K1845" s="14"/>
      <c r="L1845" s="162" t="str">
        <f t="shared" si="435"/>
        <v/>
      </c>
      <c r="M1845" s="163" t="str">
        <f t="shared" si="436"/>
        <v/>
      </c>
      <c r="N1845" s="164" t="str">
        <f t="shared" si="439"/>
        <v/>
      </c>
      <c r="O1845" s="14"/>
      <c r="P1845" s="172" t="str">
        <f>IF(I1845='Intro &amp; Setup'!$AC$49, Schedule!$P$7, "")</f>
        <v/>
      </c>
      <c r="Q1845" s="14"/>
      <c r="S1845" s="12" t="str">
        <f t="shared" si="437"/>
        <v/>
      </c>
      <c r="U1845" s="22">
        <f>IF(I1845='Intro &amp; Setup'!$AC$49, AF1845, 0)</f>
        <v>0</v>
      </c>
      <c r="V1845" s="57" t="str">
        <f t="shared" si="438"/>
        <v/>
      </c>
      <c r="X1845" s="5" t="str">
        <f t="shared" si="446"/>
        <v/>
      </c>
      <c r="Y1845" s="6" t="str">
        <f t="shared" si="446"/>
        <v/>
      </c>
      <c r="Z1845" s="7" t="str">
        <f t="shared" si="446"/>
        <v/>
      </c>
      <c r="AA1845" s="6"/>
      <c r="AB1845" s="32" t="str">
        <f t="shared" ca="1" si="447"/>
        <v/>
      </c>
      <c r="AC1845" s="59" t="str">
        <f t="shared" ca="1" si="447"/>
        <v/>
      </c>
      <c r="AD1845" s="60" t="str">
        <f t="shared" ca="1" si="447"/>
        <v/>
      </c>
      <c r="AE1845" s="59"/>
      <c r="AF1845" s="22" t="str">
        <f>IF(AND(I1845="", J1845=""), "", IF(AND(J1845="", 'Intro &amp; Setup'!$K$42&gt;0), 'Intro &amp; Setup'!$K$42, J1845))</f>
        <v/>
      </c>
      <c r="AO1845" s="37" t="str">
        <f>IF(B1845="", "", IF(COUNTIF($B$9:B1844, B1845)&gt;0, "", B1845))</f>
        <v/>
      </c>
      <c r="AP1845" s="37" t="str">
        <f t="shared" si="440"/>
        <v/>
      </c>
      <c r="AQ1845" s="37">
        <v>1837</v>
      </c>
      <c r="AR1845" s="37" t="str">
        <f t="shared" si="441"/>
        <v/>
      </c>
      <c r="AT1845" s="37" t="str">
        <f t="shared" si="442"/>
        <v/>
      </c>
      <c r="AV1845" s="22" t="str">
        <f t="shared" si="443"/>
        <v/>
      </c>
    </row>
    <row r="1846" spans="1:48" x14ac:dyDescent="0.25">
      <c r="A1846" s="14"/>
      <c r="B1846" s="145"/>
      <c r="C1846" s="146"/>
      <c r="D1846" s="147"/>
      <c r="E1846" s="147"/>
      <c r="F1846" s="148"/>
      <c r="G1846" s="149"/>
      <c r="H1846" s="150"/>
      <c r="I1846" s="151"/>
      <c r="J1846" s="152"/>
      <c r="K1846" s="14"/>
      <c r="L1846" s="162" t="str">
        <f t="shared" si="435"/>
        <v/>
      </c>
      <c r="M1846" s="163" t="str">
        <f t="shared" si="436"/>
        <v/>
      </c>
      <c r="N1846" s="164" t="str">
        <f t="shared" si="439"/>
        <v/>
      </c>
      <c r="O1846" s="14"/>
      <c r="P1846" s="172" t="str">
        <f>IF(I1846='Intro &amp; Setup'!$AC$49, Schedule!$P$7, "")</f>
        <v/>
      </c>
      <c r="Q1846" s="14"/>
      <c r="S1846" s="12" t="str">
        <f t="shared" si="437"/>
        <v/>
      </c>
      <c r="U1846" s="22">
        <f>IF(I1846='Intro &amp; Setup'!$AC$49, AF1846, 0)</f>
        <v>0</v>
      </c>
      <c r="V1846" s="57" t="str">
        <f t="shared" si="438"/>
        <v/>
      </c>
      <c r="X1846" s="5" t="str">
        <f t="shared" si="446"/>
        <v/>
      </c>
      <c r="Y1846" s="6" t="str">
        <f t="shared" si="446"/>
        <v/>
      </c>
      <c r="Z1846" s="7" t="str">
        <f t="shared" si="446"/>
        <v/>
      </c>
      <c r="AA1846" s="6"/>
      <c r="AB1846" s="32" t="str">
        <f t="shared" ca="1" si="447"/>
        <v/>
      </c>
      <c r="AC1846" s="59" t="str">
        <f t="shared" ca="1" si="447"/>
        <v/>
      </c>
      <c r="AD1846" s="60" t="str">
        <f t="shared" ca="1" si="447"/>
        <v/>
      </c>
      <c r="AE1846" s="59"/>
      <c r="AF1846" s="22" t="str">
        <f>IF(AND(I1846="", J1846=""), "", IF(AND(J1846="", 'Intro &amp; Setup'!$K$42&gt;0), 'Intro &amp; Setup'!$K$42, J1846))</f>
        <v/>
      </c>
      <c r="AO1846" s="37" t="str">
        <f>IF(B1846="", "", IF(COUNTIF($B$9:B1845, B1846)&gt;0, "", B1846))</f>
        <v/>
      </c>
      <c r="AP1846" s="37" t="str">
        <f t="shared" si="440"/>
        <v/>
      </c>
      <c r="AQ1846" s="37">
        <v>1838</v>
      </c>
      <c r="AR1846" s="37" t="str">
        <f t="shared" si="441"/>
        <v/>
      </c>
      <c r="AT1846" s="37" t="str">
        <f t="shared" si="442"/>
        <v/>
      </c>
      <c r="AV1846" s="22" t="str">
        <f t="shared" si="443"/>
        <v/>
      </c>
    </row>
    <row r="1847" spans="1:48" x14ac:dyDescent="0.25">
      <c r="A1847" s="14"/>
      <c r="B1847" s="145"/>
      <c r="C1847" s="146"/>
      <c r="D1847" s="147"/>
      <c r="E1847" s="147"/>
      <c r="F1847" s="148"/>
      <c r="G1847" s="149"/>
      <c r="H1847" s="150"/>
      <c r="I1847" s="151"/>
      <c r="J1847" s="152"/>
      <c r="K1847" s="14"/>
      <c r="L1847" s="162" t="str">
        <f t="shared" si="435"/>
        <v/>
      </c>
      <c r="M1847" s="163" t="str">
        <f t="shared" si="436"/>
        <v/>
      </c>
      <c r="N1847" s="164" t="str">
        <f t="shared" si="439"/>
        <v/>
      </c>
      <c r="O1847" s="14"/>
      <c r="P1847" s="172" t="str">
        <f>IF(I1847='Intro &amp; Setup'!$AC$49, Schedule!$P$7, "")</f>
        <v/>
      </c>
      <c r="Q1847" s="14"/>
      <c r="S1847" s="12" t="str">
        <f t="shared" si="437"/>
        <v/>
      </c>
      <c r="U1847" s="22">
        <f>IF(I1847='Intro &amp; Setup'!$AC$49, AF1847, 0)</f>
        <v>0</v>
      </c>
      <c r="V1847" s="57" t="str">
        <f t="shared" si="438"/>
        <v/>
      </c>
      <c r="X1847" s="5" t="str">
        <f t="shared" si="446"/>
        <v/>
      </c>
      <c r="Y1847" s="6" t="str">
        <f t="shared" si="446"/>
        <v/>
      </c>
      <c r="Z1847" s="7" t="str">
        <f t="shared" si="446"/>
        <v/>
      </c>
      <c r="AA1847" s="6"/>
      <c r="AB1847" s="32" t="str">
        <f t="shared" ca="1" si="447"/>
        <v/>
      </c>
      <c r="AC1847" s="59" t="str">
        <f t="shared" ca="1" si="447"/>
        <v/>
      </c>
      <c r="AD1847" s="60" t="str">
        <f t="shared" ca="1" si="447"/>
        <v/>
      </c>
      <c r="AE1847" s="59"/>
      <c r="AF1847" s="22" t="str">
        <f>IF(AND(I1847="", J1847=""), "", IF(AND(J1847="", 'Intro &amp; Setup'!$K$42&gt;0), 'Intro &amp; Setup'!$K$42, J1847))</f>
        <v/>
      </c>
      <c r="AO1847" s="37" t="str">
        <f>IF(B1847="", "", IF(COUNTIF($B$9:B1846, B1847)&gt;0, "", B1847))</f>
        <v/>
      </c>
      <c r="AP1847" s="37" t="str">
        <f t="shared" si="440"/>
        <v/>
      </c>
      <c r="AQ1847" s="37">
        <v>1839</v>
      </c>
      <c r="AR1847" s="37" t="str">
        <f t="shared" si="441"/>
        <v/>
      </c>
      <c r="AT1847" s="37" t="str">
        <f t="shared" si="442"/>
        <v/>
      </c>
      <c r="AV1847" s="22" t="str">
        <f t="shared" si="443"/>
        <v/>
      </c>
    </row>
    <row r="1848" spans="1:48" x14ac:dyDescent="0.25">
      <c r="A1848" s="14"/>
      <c r="B1848" s="145"/>
      <c r="C1848" s="146"/>
      <c r="D1848" s="147"/>
      <c r="E1848" s="147"/>
      <c r="F1848" s="148"/>
      <c r="G1848" s="149"/>
      <c r="H1848" s="150"/>
      <c r="I1848" s="151"/>
      <c r="J1848" s="152"/>
      <c r="K1848" s="14"/>
      <c r="L1848" s="162" t="str">
        <f t="shared" si="435"/>
        <v/>
      </c>
      <c r="M1848" s="163" t="str">
        <f t="shared" si="436"/>
        <v/>
      </c>
      <c r="N1848" s="164" t="str">
        <f t="shared" si="439"/>
        <v/>
      </c>
      <c r="O1848" s="14"/>
      <c r="P1848" s="172" t="str">
        <f>IF(I1848='Intro &amp; Setup'!$AC$49, Schedule!$P$7, "")</f>
        <v/>
      </c>
      <c r="Q1848" s="14"/>
      <c r="S1848" s="12" t="str">
        <f t="shared" si="437"/>
        <v/>
      </c>
      <c r="U1848" s="22">
        <f>IF(I1848='Intro &amp; Setup'!$AC$49, AF1848, 0)</f>
        <v>0</v>
      </c>
      <c r="V1848" s="57" t="str">
        <f t="shared" si="438"/>
        <v/>
      </c>
      <c r="X1848" s="5" t="str">
        <f t="shared" si="446"/>
        <v/>
      </c>
      <c r="Y1848" s="6" t="str">
        <f t="shared" si="446"/>
        <v/>
      </c>
      <c r="Z1848" s="7" t="str">
        <f t="shared" si="446"/>
        <v/>
      </c>
      <c r="AA1848" s="6"/>
      <c r="AB1848" s="32" t="str">
        <f t="shared" ca="1" si="447"/>
        <v/>
      </c>
      <c r="AC1848" s="59" t="str">
        <f t="shared" ca="1" si="447"/>
        <v/>
      </c>
      <c r="AD1848" s="60" t="str">
        <f t="shared" ca="1" si="447"/>
        <v/>
      </c>
      <c r="AE1848" s="59"/>
      <c r="AF1848" s="22" t="str">
        <f>IF(AND(I1848="", J1848=""), "", IF(AND(J1848="", 'Intro &amp; Setup'!$K$42&gt;0), 'Intro &amp; Setup'!$K$42, J1848))</f>
        <v/>
      </c>
      <c r="AO1848" s="37" t="str">
        <f>IF(B1848="", "", IF(COUNTIF($B$9:B1847, B1848)&gt;0, "", B1848))</f>
        <v/>
      </c>
      <c r="AP1848" s="37" t="str">
        <f t="shared" si="440"/>
        <v/>
      </c>
      <c r="AQ1848" s="37">
        <v>1840</v>
      </c>
      <c r="AR1848" s="37" t="str">
        <f t="shared" si="441"/>
        <v/>
      </c>
      <c r="AT1848" s="37" t="str">
        <f t="shared" si="442"/>
        <v/>
      </c>
      <c r="AV1848" s="22" t="str">
        <f t="shared" si="443"/>
        <v/>
      </c>
    </row>
    <row r="1849" spans="1:48" x14ac:dyDescent="0.25">
      <c r="A1849" s="14"/>
      <c r="B1849" s="145"/>
      <c r="C1849" s="146"/>
      <c r="D1849" s="147"/>
      <c r="E1849" s="147"/>
      <c r="F1849" s="148"/>
      <c r="G1849" s="149"/>
      <c r="H1849" s="150"/>
      <c r="I1849" s="151"/>
      <c r="J1849" s="152"/>
      <c r="K1849" s="14"/>
      <c r="L1849" s="162" t="str">
        <f t="shared" si="435"/>
        <v/>
      </c>
      <c r="M1849" s="163" t="str">
        <f t="shared" si="436"/>
        <v/>
      </c>
      <c r="N1849" s="164" t="str">
        <f t="shared" si="439"/>
        <v/>
      </c>
      <c r="O1849" s="14"/>
      <c r="P1849" s="172" t="str">
        <f>IF(I1849='Intro &amp; Setup'!$AC$49, Schedule!$P$7, "")</f>
        <v/>
      </c>
      <c r="Q1849" s="14"/>
      <c r="S1849" s="12" t="str">
        <f t="shared" si="437"/>
        <v/>
      </c>
      <c r="U1849" s="22">
        <f>IF(I1849='Intro &amp; Setup'!$AC$49, AF1849, 0)</f>
        <v>0</v>
      </c>
      <c r="V1849" s="57" t="str">
        <f t="shared" si="438"/>
        <v/>
      </c>
      <c r="X1849" s="5" t="str">
        <f t="shared" ref="X1849:Z1868" si="448">IF($I1849="", "", IF($S1849=X$8, $I1849, ""))</f>
        <v/>
      </c>
      <c r="Y1849" s="6" t="str">
        <f t="shared" si="448"/>
        <v/>
      </c>
      <c r="Z1849" s="7" t="str">
        <f t="shared" si="448"/>
        <v/>
      </c>
      <c r="AA1849" s="6"/>
      <c r="AB1849" s="32" t="str">
        <f t="shared" ref="AB1849:AD1868" ca="1" si="449">IF($S1849=AB$8, $AF1849, "")</f>
        <v/>
      </c>
      <c r="AC1849" s="59" t="str">
        <f t="shared" ca="1" si="449"/>
        <v/>
      </c>
      <c r="AD1849" s="60" t="str">
        <f t="shared" ca="1" si="449"/>
        <v/>
      </c>
      <c r="AE1849" s="59"/>
      <c r="AF1849" s="22" t="str">
        <f>IF(AND(I1849="", J1849=""), "", IF(AND(J1849="", 'Intro &amp; Setup'!$K$42&gt;0), 'Intro &amp; Setup'!$K$42, J1849))</f>
        <v/>
      </c>
      <c r="AO1849" s="37" t="str">
        <f>IF(B1849="", "", IF(COUNTIF($B$9:B1848, B1849)&gt;0, "", B1849))</f>
        <v/>
      </c>
      <c r="AP1849" s="37" t="str">
        <f t="shared" si="440"/>
        <v/>
      </c>
      <c r="AQ1849" s="37">
        <v>1841</v>
      </c>
      <c r="AR1849" s="37" t="str">
        <f t="shared" si="441"/>
        <v/>
      </c>
      <c r="AT1849" s="37" t="str">
        <f t="shared" si="442"/>
        <v/>
      </c>
      <c r="AV1849" s="22" t="str">
        <f t="shared" si="443"/>
        <v/>
      </c>
    </row>
    <row r="1850" spans="1:48" x14ac:dyDescent="0.25">
      <c r="A1850" s="14"/>
      <c r="B1850" s="145"/>
      <c r="C1850" s="146"/>
      <c r="D1850" s="147"/>
      <c r="E1850" s="147"/>
      <c r="F1850" s="148"/>
      <c r="G1850" s="149"/>
      <c r="H1850" s="150"/>
      <c r="I1850" s="151"/>
      <c r="J1850" s="152"/>
      <c r="K1850" s="14"/>
      <c r="L1850" s="162" t="str">
        <f t="shared" si="435"/>
        <v/>
      </c>
      <c r="M1850" s="163" t="str">
        <f t="shared" si="436"/>
        <v/>
      </c>
      <c r="N1850" s="164" t="str">
        <f t="shared" si="439"/>
        <v/>
      </c>
      <c r="O1850" s="14"/>
      <c r="P1850" s="172" t="str">
        <f>IF(I1850='Intro &amp; Setup'!$AC$49, Schedule!$P$7, "")</f>
        <v/>
      </c>
      <c r="Q1850" s="14"/>
      <c r="S1850" s="12" t="str">
        <f t="shared" si="437"/>
        <v/>
      </c>
      <c r="U1850" s="22">
        <f>IF(I1850='Intro &amp; Setup'!$AC$49, AF1850, 0)</f>
        <v>0</v>
      </c>
      <c r="V1850" s="57" t="str">
        <f t="shared" si="438"/>
        <v/>
      </c>
      <c r="X1850" s="5" t="str">
        <f t="shared" si="448"/>
        <v/>
      </c>
      <c r="Y1850" s="6" t="str">
        <f t="shared" si="448"/>
        <v/>
      </c>
      <c r="Z1850" s="7" t="str">
        <f t="shared" si="448"/>
        <v/>
      </c>
      <c r="AA1850" s="6"/>
      <c r="AB1850" s="32" t="str">
        <f t="shared" ca="1" si="449"/>
        <v/>
      </c>
      <c r="AC1850" s="59" t="str">
        <f t="shared" ca="1" si="449"/>
        <v/>
      </c>
      <c r="AD1850" s="60" t="str">
        <f t="shared" ca="1" si="449"/>
        <v/>
      </c>
      <c r="AE1850" s="59"/>
      <c r="AF1850" s="22" t="str">
        <f>IF(AND(I1850="", J1850=""), "", IF(AND(J1850="", 'Intro &amp; Setup'!$K$42&gt;0), 'Intro &amp; Setup'!$K$42, J1850))</f>
        <v/>
      </c>
      <c r="AO1850" s="37" t="str">
        <f>IF(B1850="", "", IF(COUNTIF($B$9:B1849, B1850)&gt;0, "", B1850))</f>
        <v/>
      </c>
      <c r="AP1850" s="37" t="str">
        <f t="shared" si="440"/>
        <v/>
      </c>
      <c r="AQ1850" s="37">
        <v>1842</v>
      </c>
      <c r="AR1850" s="37" t="str">
        <f t="shared" si="441"/>
        <v/>
      </c>
      <c r="AT1850" s="37" t="str">
        <f t="shared" si="442"/>
        <v/>
      </c>
      <c r="AV1850" s="22" t="str">
        <f t="shared" si="443"/>
        <v/>
      </c>
    </row>
    <row r="1851" spans="1:48" x14ac:dyDescent="0.25">
      <c r="A1851" s="14"/>
      <c r="B1851" s="145"/>
      <c r="C1851" s="146"/>
      <c r="D1851" s="147"/>
      <c r="E1851" s="147"/>
      <c r="F1851" s="148"/>
      <c r="G1851" s="149"/>
      <c r="H1851" s="150"/>
      <c r="I1851" s="151"/>
      <c r="J1851" s="152"/>
      <c r="K1851" s="14"/>
      <c r="L1851" s="162" t="str">
        <f t="shared" si="435"/>
        <v/>
      </c>
      <c r="M1851" s="163" t="str">
        <f t="shared" si="436"/>
        <v/>
      </c>
      <c r="N1851" s="164" t="str">
        <f t="shared" si="439"/>
        <v/>
      </c>
      <c r="O1851" s="14"/>
      <c r="P1851" s="172" t="str">
        <f>IF(I1851='Intro &amp; Setup'!$AC$49, Schedule!$P$7, "")</f>
        <v/>
      </c>
      <c r="Q1851" s="14"/>
      <c r="S1851" s="12" t="str">
        <f t="shared" si="437"/>
        <v/>
      </c>
      <c r="U1851" s="22">
        <f>IF(I1851='Intro &amp; Setup'!$AC$49, AF1851, 0)</f>
        <v>0</v>
      </c>
      <c r="V1851" s="57" t="str">
        <f t="shared" si="438"/>
        <v/>
      </c>
      <c r="X1851" s="5" t="str">
        <f t="shared" si="448"/>
        <v/>
      </c>
      <c r="Y1851" s="6" t="str">
        <f t="shared" si="448"/>
        <v/>
      </c>
      <c r="Z1851" s="7" t="str">
        <f t="shared" si="448"/>
        <v/>
      </c>
      <c r="AA1851" s="6"/>
      <c r="AB1851" s="32" t="str">
        <f t="shared" ca="1" si="449"/>
        <v/>
      </c>
      <c r="AC1851" s="59" t="str">
        <f t="shared" ca="1" si="449"/>
        <v/>
      </c>
      <c r="AD1851" s="60" t="str">
        <f t="shared" ca="1" si="449"/>
        <v/>
      </c>
      <c r="AE1851" s="59"/>
      <c r="AF1851" s="22" t="str">
        <f>IF(AND(I1851="", J1851=""), "", IF(AND(J1851="", 'Intro &amp; Setup'!$K$42&gt;0), 'Intro &amp; Setup'!$K$42, J1851))</f>
        <v/>
      </c>
      <c r="AO1851" s="37" t="str">
        <f>IF(B1851="", "", IF(COUNTIF($B$9:B1850, B1851)&gt;0, "", B1851))</f>
        <v/>
      </c>
      <c r="AP1851" s="37" t="str">
        <f t="shared" si="440"/>
        <v/>
      </c>
      <c r="AQ1851" s="37">
        <v>1843</v>
      </c>
      <c r="AR1851" s="37" t="str">
        <f t="shared" si="441"/>
        <v/>
      </c>
      <c r="AT1851" s="37" t="str">
        <f t="shared" si="442"/>
        <v/>
      </c>
      <c r="AV1851" s="22" t="str">
        <f t="shared" si="443"/>
        <v/>
      </c>
    </row>
    <row r="1852" spans="1:48" x14ac:dyDescent="0.25">
      <c r="A1852" s="14"/>
      <c r="B1852" s="145"/>
      <c r="C1852" s="146"/>
      <c r="D1852" s="147"/>
      <c r="E1852" s="147"/>
      <c r="F1852" s="148"/>
      <c r="G1852" s="149"/>
      <c r="H1852" s="150"/>
      <c r="I1852" s="151"/>
      <c r="J1852" s="152"/>
      <c r="K1852" s="14"/>
      <c r="L1852" s="162" t="str">
        <f t="shared" si="435"/>
        <v/>
      </c>
      <c r="M1852" s="163" t="str">
        <f t="shared" si="436"/>
        <v/>
      </c>
      <c r="N1852" s="164" t="str">
        <f t="shared" si="439"/>
        <v/>
      </c>
      <c r="O1852" s="14"/>
      <c r="P1852" s="172" t="str">
        <f>IF(I1852='Intro &amp; Setup'!$AC$49, Schedule!$P$7, "")</f>
        <v/>
      </c>
      <c r="Q1852" s="14"/>
      <c r="S1852" s="12" t="str">
        <f t="shared" si="437"/>
        <v/>
      </c>
      <c r="U1852" s="22">
        <f>IF(I1852='Intro &amp; Setup'!$AC$49, AF1852, 0)</f>
        <v>0</v>
      </c>
      <c r="V1852" s="57" t="str">
        <f t="shared" si="438"/>
        <v/>
      </c>
      <c r="X1852" s="5" t="str">
        <f t="shared" si="448"/>
        <v/>
      </c>
      <c r="Y1852" s="6" t="str">
        <f t="shared" si="448"/>
        <v/>
      </c>
      <c r="Z1852" s="7" t="str">
        <f t="shared" si="448"/>
        <v/>
      </c>
      <c r="AA1852" s="6"/>
      <c r="AB1852" s="32" t="str">
        <f t="shared" ca="1" si="449"/>
        <v/>
      </c>
      <c r="AC1852" s="59" t="str">
        <f t="shared" ca="1" si="449"/>
        <v/>
      </c>
      <c r="AD1852" s="60" t="str">
        <f t="shared" ca="1" si="449"/>
        <v/>
      </c>
      <c r="AE1852" s="59"/>
      <c r="AF1852" s="22" t="str">
        <f>IF(AND(I1852="", J1852=""), "", IF(AND(J1852="", 'Intro &amp; Setup'!$K$42&gt;0), 'Intro &amp; Setup'!$K$42, J1852))</f>
        <v/>
      </c>
      <c r="AO1852" s="37" t="str">
        <f>IF(B1852="", "", IF(COUNTIF($B$9:B1851, B1852)&gt;0, "", B1852))</f>
        <v/>
      </c>
      <c r="AP1852" s="37" t="str">
        <f t="shared" si="440"/>
        <v/>
      </c>
      <c r="AQ1852" s="37">
        <v>1844</v>
      </c>
      <c r="AR1852" s="37" t="str">
        <f t="shared" si="441"/>
        <v/>
      </c>
      <c r="AT1852" s="37" t="str">
        <f t="shared" si="442"/>
        <v/>
      </c>
      <c r="AV1852" s="22" t="str">
        <f t="shared" si="443"/>
        <v/>
      </c>
    </row>
    <row r="1853" spans="1:48" x14ac:dyDescent="0.25">
      <c r="A1853" s="14"/>
      <c r="B1853" s="145"/>
      <c r="C1853" s="146"/>
      <c r="D1853" s="147"/>
      <c r="E1853" s="147"/>
      <c r="F1853" s="148"/>
      <c r="G1853" s="149"/>
      <c r="H1853" s="150"/>
      <c r="I1853" s="151"/>
      <c r="J1853" s="152"/>
      <c r="K1853" s="14"/>
      <c r="L1853" s="162" t="str">
        <f t="shared" si="435"/>
        <v/>
      </c>
      <c r="M1853" s="163" t="str">
        <f t="shared" si="436"/>
        <v/>
      </c>
      <c r="N1853" s="164" t="str">
        <f t="shared" si="439"/>
        <v/>
      </c>
      <c r="O1853" s="14"/>
      <c r="P1853" s="172" t="str">
        <f>IF(I1853='Intro &amp; Setup'!$AC$49, Schedule!$P$7, "")</f>
        <v/>
      </c>
      <c r="Q1853" s="14"/>
      <c r="S1853" s="12" t="str">
        <f t="shared" si="437"/>
        <v/>
      </c>
      <c r="U1853" s="22">
        <f>IF(I1853='Intro &amp; Setup'!$AC$49, AF1853, 0)</f>
        <v>0</v>
      </c>
      <c r="V1853" s="57" t="str">
        <f t="shared" si="438"/>
        <v/>
      </c>
      <c r="X1853" s="5" t="str">
        <f t="shared" si="448"/>
        <v/>
      </c>
      <c r="Y1853" s="6" t="str">
        <f t="shared" si="448"/>
        <v/>
      </c>
      <c r="Z1853" s="7" t="str">
        <f t="shared" si="448"/>
        <v/>
      </c>
      <c r="AA1853" s="6"/>
      <c r="AB1853" s="32" t="str">
        <f t="shared" ca="1" si="449"/>
        <v/>
      </c>
      <c r="AC1853" s="59" t="str">
        <f t="shared" ca="1" si="449"/>
        <v/>
      </c>
      <c r="AD1853" s="60" t="str">
        <f t="shared" ca="1" si="449"/>
        <v/>
      </c>
      <c r="AE1853" s="59"/>
      <c r="AF1853" s="22" t="str">
        <f>IF(AND(I1853="", J1853=""), "", IF(AND(J1853="", 'Intro &amp; Setup'!$K$42&gt;0), 'Intro &amp; Setup'!$K$42, J1853))</f>
        <v/>
      </c>
      <c r="AO1853" s="37" t="str">
        <f>IF(B1853="", "", IF(COUNTIF($B$9:B1852, B1853)&gt;0, "", B1853))</f>
        <v/>
      </c>
      <c r="AP1853" s="37" t="str">
        <f t="shared" si="440"/>
        <v/>
      </c>
      <c r="AQ1853" s="37">
        <v>1845</v>
      </c>
      <c r="AR1853" s="37" t="str">
        <f t="shared" si="441"/>
        <v/>
      </c>
      <c r="AT1853" s="37" t="str">
        <f t="shared" si="442"/>
        <v/>
      </c>
      <c r="AV1853" s="22" t="str">
        <f t="shared" si="443"/>
        <v/>
      </c>
    </row>
    <row r="1854" spans="1:48" x14ac:dyDescent="0.25">
      <c r="A1854" s="14"/>
      <c r="B1854" s="145"/>
      <c r="C1854" s="146"/>
      <c r="D1854" s="147"/>
      <c r="E1854" s="147"/>
      <c r="F1854" s="148"/>
      <c r="G1854" s="149"/>
      <c r="H1854" s="150"/>
      <c r="I1854" s="151"/>
      <c r="J1854" s="152"/>
      <c r="K1854" s="14"/>
      <c r="L1854" s="162" t="str">
        <f t="shared" si="435"/>
        <v/>
      </c>
      <c r="M1854" s="163" t="str">
        <f t="shared" si="436"/>
        <v/>
      </c>
      <c r="N1854" s="164" t="str">
        <f t="shared" si="439"/>
        <v/>
      </c>
      <c r="O1854" s="14"/>
      <c r="P1854" s="172" t="str">
        <f>IF(I1854='Intro &amp; Setup'!$AC$49, Schedule!$P$7, "")</f>
        <v/>
      </c>
      <c r="Q1854" s="14"/>
      <c r="S1854" s="12" t="str">
        <f t="shared" si="437"/>
        <v/>
      </c>
      <c r="U1854" s="22">
        <f>IF(I1854='Intro &amp; Setup'!$AC$49, AF1854, 0)</f>
        <v>0</v>
      </c>
      <c r="V1854" s="57" t="str">
        <f t="shared" si="438"/>
        <v/>
      </c>
      <c r="X1854" s="5" t="str">
        <f t="shared" si="448"/>
        <v/>
      </c>
      <c r="Y1854" s="6" t="str">
        <f t="shared" si="448"/>
        <v/>
      </c>
      <c r="Z1854" s="7" t="str">
        <f t="shared" si="448"/>
        <v/>
      </c>
      <c r="AA1854" s="6"/>
      <c r="AB1854" s="32" t="str">
        <f t="shared" ca="1" si="449"/>
        <v/>
      </c>
      <c r="AC1854" s="59" t="str">
        <f t="shared" ca="1" si="449"/>
        <v/>
      </c>
      <c r="AD1854" s="60" t="str">
        <f t="shared" ca="1" si="449"/>
        <v/>
      </c>
      <c r="AE1854" s="59"/>
      <c r="AF1854" s="22" t="str">
        <f>IF(AND(I1854="", J1854=""), "", IF(AND(J1854="", 'Intro &amp; Setup'!$K$42&gt;0), 'Intro &amp; Setup'!$K$42, J1854))</f>
        <v/>
      </c>
      <c r="AO1854" s="37" t="str">
        <f>IF(B1854="", "", IF(COUNTIF($B$9:B1853, B1854)&gt;0, "", B1854))</f>
        <v/>
      </c>
      <c r="AP1854" s="37" t="str">
        <f t="shared" si="440"/>
        <v/>
      </c>
      <c r="AQ1854" s="37">
        <v>1846</v>
      </c>
      <c r="AR1854" s="37" t="str">
        <f t="shared" si="441"/>
        <v/>
      </c>
      <c r="AT1854" s="37" t="str">
        <f t="shared" si="442"/>
        <v/>
      </c>
      <c r="AV1854" s="22" t="str">
        <f t="shared" si="443"/>
        <v/>
      </c>
    </row>
    <row r="1855" spans="1:48" x14ac:dyDescent="0.25">
      <c r="A1855" s="14"/>
      <c r="B1855" s="145"/>
      <c r="C1855" s="146"/>
      <c r="D1855" s="147"/>
      <c r="E1855" s="147"/>
      <c r="F1855" s="148"/>
      <c r="G1855" s="149"/>
      <c r="H1855" s="150"/>
      <c r="I1855" s="151"/>
      <c r="J1855" s="152"/>
      <c r="K1855" s="14"/>
      <c r="L1855" s="162" t="str">
        <f t="shared" si="435"/>
        <v/>
      </c>
      <c r="M1855" s="163" t="str">
        <f t="shared" si="436"/>
        <v/>
      </c>
      <c r="N1855" s="164" t="str">
        <f t="shared" si="439"/>
        <v/>
      </c>
      <c r="O1855" s="14"/>
      <c r="P1855" s="172" t="str">
        <f>IF(I1855='Intro &amp; Setup'!$AC$49, Schedule!$P$7, "")</f>
        <v/>
      </c>
      <c r="Q1855" s="14"/>
      <c r="S1855" s="12" t="str">
        <f t="shared" si="437"/>
        <v/>
      </c>
      <c r="U1855" s="22">
        <f>IF(I1855='Intro &amp; Setup'!$AC$49, AF1855, 0)</f>
        <v>0</v>
      </c>
      <c r="V1855" s="57" t="str">
        <f t="shared" si="438"/>
        <v/>
      </c>
      <c r="X1855" s="5" t="str">
        <f t="shared" si="448"/>
        <v/>
      </c>
      <c r="Y1855" s="6" t="str">
        <f t="shared" si="448"/>
        <v/>
      </c>
      <c r="Z1855" s="7" t="str">
        <f t="shared" si="448"/>
        <v/>
      </c>
      <c r="AA1855" s="6"/>
      <c r="AB1855" s="32" t="str">
        <f t="shared" ca="1" si="449"/>
        <v/>
      </c>
      <c r="AC1855" s="59" t="str">
        <f t="shared" ca="1" si="449"/>
        <v/>
      </c>
      <c r="AD1855" s="60" t="str">
        <f t="shared" ca="1" si="449"/>
        <v/>
      </c>
      <c r="AE1855" s="59"/>
      <c r="AF1855" s="22" t="str">
        <f>IF(AND(I1855="", J1855=""), "", IF(AND(J1855="", 'Intro &amp; Setup'!$K$42&gt;0), 'Intro &amp; Setup'!$K$42, J1855))</f>
        <v/>
      </c>
      <c r="AO1855" s="37" t="str">
        <f>IF(B1855="", "", IF(COUNTIF($B$9:B1854, B1855)&gt;0, "", B1855))</f>
        <v/>
      </c>
      <c r="AP1855" s="37" t="str">
        <f t="shared" si="440"/>
        <v/>
      </c>
      <c r="AQ1855" s="37">
        <v>1847</v>
      </c>
      <c r="AR1855" s="37" t="str">
        <f t="shared" si="441"/>
        <v/>
      </c>
      <c r="AT1855" s="37" t="str">
        <f t="shared" si="442"/>
        <v/>
      </c>
      <c r="AV1855" s="22" t="str">
        <f t="shared" si="443"/>
        <v/>
      </c>
    </row>
    <row r="1856" spans="1:48" x14ac:dyDescent="0.25">
      <c r="A1856" s="14"/>
      <c r="B1856" s="145"/>
      <c r="C1856" s="146"/>
      <c r="D1856" s="147"/>
      <c r="E1856" s="147"/>
      <c r="F1856" s="148"/>
      <c r="G1856" s="149"/>
      <c r="H1856" s="150"/>
      <c r="I1856" s="151"/>
      <c r="J1856" s="152"/>
      <c r="K1856" s="14"/>
      <c r="L1856" s="162" t="str">
        <f t="shared" si="435"/>
        <v/>
      </c>
      <c r="M1856" s="163" t="str">
        <f t="shared" si="436"/>
        <v/>
      </c>
      <c r="N1856" s="164" t="str">
        <f t="shared" si="439"/>
        <v/>
      </c>
      <c r="O1856" s="14"/>
      <c r="P1856" s="172" t="str">
        <f>IF(I1856='Intro &amp; Setup'!$AC$49, Schedule!$P$7, "")</f>
        <v/>
      </c>
      <c r="Q1856" s="14"/>
      <c r="S1856" s="12" t="str">
        <f t="shared" si="437"/>
        <v/>
      </c>
      <c r="U1856" s="22">
        <f>IF(I1856='Intro &amp; Setup'!$AC$49, AF1856, 0)</f>
        <v>0</v>
      </c>
      <c r="V1856" s="57" t="str">
        <f t="shared" si="438"/>
        <v/>
      </c>
      <c r="X1856" s="5" t="str">
        <f t="shared" si="448"/>
        <v/>
      </c>
      <c r="Y1856" s="6" t="str">
        <f t="shared" si="448"/>
        <v/>
      </c>
      <c r="Z1856" s="7" t="str">
        <f t="shared" si="448"/>
        <v/>
      </c>
      <c r="AA1856" s="6"/>
      <c r="AB1856" s="32" t="str">
        <f t="shared" ca="1" si="449"/>
        <v/>
      </c>
      <c r="AC1856" s="59" t="str">
        <f t="shared" ca="1" si="449"/>
        <v/>
      </c>
      <c r="AD1856" s="60" t="str">
        <f t="shared" ca="1" si="449"/>
        <v/>
      </c>
      <c r="AE1856" s="59"/>
      <c r="AF1856" s="22" t="str">
        <f>IF(AND(I1856="", J1856=""), "", IF(AND(J1856="", 'Intro &amp; Setup'!$K$42&gt;0), 'Intro &amp; Setup'!$K$42, J1856))</f>
        <v/>
      </c>
      <c r="AO1856" s="37" t="str">
        <f>IF(B1856="", "", IF(COUNTIF($B$9:B1855, B1856)&gt;0, "", B1856))</f>
        <v/>
      </c>
      <c r="AP1856" s="37" t="str">
        <f t="shared" si="440"/>
        <v/>
      </c>
      <c r="AQ1856" s="37">
        <v>1848</v>
      </c>
      <c r="AR1856" s="37" t="str">
        <f t="shared" si="441"/>
        <v/>
      </c>
      <c r="AT1856" s="37" t="str">
        <f t="shared" si="442"/>
        <v/>
      </c>
      <c r="AV1856" s="22" t="str">
        <f t="shared" si="443"/>
        <v/>
      </c>
    </row>
    <row r="1857" spans="1:48" x14ac:dyDescent="0.25">
      <c r="A1857" s="14"/>
      <c r="B1857" s="145"/>
      <c r="C1857" s="146"/>
      <c r="D1857" s="147"/>
      <c r="E1857" s="147"/>
      <c r="F1857" s="148"/>
      <c r="G1857" s="149"/>
      <c r="H1857" s="150"/>
      <c r="I1857" s="151"/>
      <c r="J1857" s="152"/>
      <c r="K1857" s="14"/>
      <c r="L1857" s="162" t="str">
        <f t="shared" si="435"/>
        <v/>
      </c>
      <c r="M1857" s="163" t="str">
        <f t="shared" si="436"/>
        <v/>
      </c>
      <c r="N1857" s="164" t="str">
        <f t="shared" si="439"/>
        <v/>
      </c>
      <c r="O1857" s="14"/>
      <c r="P1857" s="172" t="str">
        <f>IF(I1857='Intro &amp; Setup'!$AC$49, Schedule!$P$7, "")</f>
        <v/>
      </c>
      <c r="Q1857" s="14"/>
      <c r="S1857" s="12" t="str">
        <f t="shared" si="437"/>
        <v/>
      </c>
      <c r="U1857" s="22">
        <f>IF(I1857='Intro &amp; Setup'!$AC$49, AF1857, 0)</f>
        <v>0</v>
      </c>
      <c r="V1857" s="57" t="str">
        <f t="shared" si="438"/>
        <v/>
      </c>
      <c r="X1857" s="5" t="str">
        <f t="shared" si="448"/>
        <v/>
      </c>
      <c r="Y1857" s="6" t="str">
        <f t="shared" si="448"/>
        <v/>
      </c>
      <c r="Z1857" s="7" t="str">
        <f t="shared" si="448"/>
        <v/>
      </c>
      <c r="AA1857" s="6"/>
      <c r="AB1857" s="32" t="str">
        <f t="shared" ca="1" si="449"/>
        <v/>
      </c>
      <c r="AC1857" s="59" t="str">
        <f t="shared" ca="1" si="449"/>
        <v/>
      </c>
      <c r="AD1857" s="60" t="str">
        <f t="shared" ca="1" si="449"/>
        <v/>
      </c>
      <c r="AE1857" s="59"/>
      <c r="AF1857" s="22" t="str">
        <f>IF(AND(I1857="", J1857=""), "", IF(AND(J1857="", 'Intro &amp; Setup'!$K$42&gt;0), 'Intro &amp; Setup'!$K$42, J1857))</f>
        <v/>
      </c>
      <c r="AO1857" s="37" t="str">
        <f>IF(B1857="", "", IF(COUNTIF($B$9:B1856, B1857)&gt;0, "", B1857))</f>
        <v/>
      </c>
      <c r="AP1857" s="37" t="str">
        <f t="shared" si="440"/>
        <v/>
      </c>
      <c r="AQ1857" s="37">
        <v>1849</v>
      </c>
      <c r="AR1857" s="37" t="str">
        <f t="shared" si="441"/>
        <v/>
      </c>
      <c r="AT1857" s="37" t="str">
        <f t="shared" si="442"/>
        <v/>
      </c>
      <c r="AV1857" s="22" t="str">
        <f t="shared" si="443"/>
        <v/>
      </c>
    </row>
    <row r="1858" spans="1:48" x14ac:dyDescent="0.25">
      <c r="A1858" s="14"/>
      <c r="B1858" s="145"/>
      <c r="C1858" s="146"/>
      <c r="D1858" s="147"/>
      <c r="E1858" s="147"/>
      <c r="F1858" s="148"/>
      <c r="G1858" s="149"/>
      <c r="H1858" s="150"/>
      <c r="I1858" s="151"/>
      <c r="J1858" s="152"/>
      <c r="K1858" s="14"/>
      <c r="L1858" s="162" t="str">
        <f t="shared" si="435"/>
        <v/>
      </c>
      <c r="M1858" s="163" t="str">
        <f t="shared" si="436"/>
        <v/>
      </c>
      <c r="N1858" s="164" t="str">
        <f t="shared" si="439"/>
        <v/>
      </c>
      <c r="O1858" s="14"/>
      <c r="P1858" s="172" t="str">
        <f>IF(I1858='Intro &amp; Setup'!$AC$49, Schedule!$P$7, "")</f>
        <v/>
      </c>
      <c r="Q1858" s="14"/>
      <c r="S1858" s="12" t="str">
        <f t="shared" si="437"/>
        <v/>
      </c>
      <c r="U1858" s="22">
        <f>IF(I1858='Intro &amp; Setup'!$AC$49, AF1858, 0)</f>
        <v>0</v>
      </c>
      <c r="V1858" s="57" t="str">
        <f t="shared" si="438"/>
        <v/>
      </c>
      <c r="X1858" s="5" t="str">
        <f t="shared" si="448"/>
        <v/>
      </c>
      <c r="Y1858" s="6" t="str">
        <f t="shared" si="448"/>
        <v/>
      </c>
      <c r="Z1858" s="7" t="str">
        <f t="shared" si="448"/>
        <v/>
      </c>
      <c r="AA1858" s="6"/>
      <c r="AB1858" s="32" t="str">
        <f t="shared" ca="1" si="449"/>
        <v/>
      </c>
      <c r="AC1858" s="59" t="str">
        <f t="shared" ca="1" si="449"/>
        <v/>
      </c>
      <c r="AD1858" s="60" t="str">
        <f t="shared" ca="1" si="449"/>
        <v/>
      </c>
      <c r="AE1858" s="59"/>
      <c r="AF1858" s="22" t="str">
        <f>IF(AND(I1858="", J1858=""), "", IF(AND(J1858="", 'Intro &amp; Setup'!$K$42&gt;0), 'Intro &amp; Setup'!$K$42, J1858))</f>
        <v/>
      </c>
      <c r="AO1858" s="37" t="str">
        <f>IF(B1858="", "", IF(COUNTIF($B$9:B1857, B1858)&gt;0, "", B1858))</f>
        <v/>
      </c>
      <c r="AP1858" s="37" t="str">
        <f t="shared" si="440"/>
        <v/>
      </c>
      <c r="AQ1858" s="37">
        <v>1850</v>
      </c>
      <c r="AR1858" s="37" t="str">
        <f t="shared" si="441"/>
        <v/>
      </c>
      <c r="AT1858" s="37" t="str">
        <f t="shared" si="442"/>
        <v/>
      </c>
      <c r="AV1858" s="22" t="str">
        <f t="shared" si="443"/>
        <v/>
      </c>
    </row>
    <row r="1859" spans="1:48" x14ac:dyDescent="0.25">
      <c r="A1859" s="14"/>
      <c r="B1859" s="145"/>
      <c r="C1859" s="146"/>
      <c r="D1859" s="147"/>
      <c r="E1859" s="147"/>
      <c r="F1859" s="148"/>
      <c r="G1859" s="149"/>
      <c r="H1859" s="150"/>
      <c r="I1859" s="151"/>
      <c r="J1859" s="152"/>
      <c r="K1859" s="14"/>
      <c r="L1859" s="162" t="str">
        <f t="shared" si="435"/>
        <v/>
      </c>
      <c r="M1859" s="163" t="str">
        <f t="shared" si="436"/>
        <v/>
      </c>
      <c r="N1859" s="164" t="str">
        <f t="shared" si="439"/>
        <v/>
      </c>
      <c r="O1859" s="14"/>
      <c r="P1859" s="172" t="str">
        <f>IF(I1859='Intro &amp; Setup'!$AC$49, Schedule!$P$7, "")</f>
        <v/>
      </c>
      <c r="Q1859" s="14"/>
      <c r="S1859" s="12" t="str">
        <f t="shared" si="437"/>
        <v/>
      </c>
      <c r="U1859" s="22">
        <f>IF(I1859='Intro &amp; Setup'!$AC$49, AF1859, 0)</f>
        <v>0</v>
      </c>
      <c r="V1859" s="57" t="str">
        <f t="shared" si="438"/>
        <v/>
      </c>
      <c r="X1859" s="5" t="str">
        <f t="shared" si="448"/>
        <v/>
      </c>
      <c r="Y1859" s="6" t="str">
        <f t="shared" si="448"/>
        <v/>
      </c>
      <c r="Z1859" s="7" t="str">
        <f t="shared" si="448"/>
        <v/>
      </c>
      <c r="AA1859" s="6"/>
      <c r="AB1859" s="32" t="str">
        <f t="shared" ca="1" si="449"/>
        <v/>
      </c>
      <c r="AC1859" s="59" t="str">
        <f t="shared" ca="1" si="449"/>
        <v/>
      </c>
      <c r="AD1859" s="60" t="str">
        <f t="shared" ca="1" si="449"/>
        <v/>
      </c>
      <c r="AE1859" s="59"/>
      <c r="AF1859" s="22" t="str">
        <f>IF(AND(I1859="", J1859=""), "", IF(AND(J1859="", 'Intro &amp; Setup'!$K$42&gt;0), 'Intro &amp; Setup'!$K$42, J1859))</f>
        <v/>
      </c>
      <c r="AO1859" s="37" t="str">
        <f>IF(B1859="", "", IF(COUNTIF($B$9:B1858, B1859)&gt;0, "", B1859))</f>
        <v/>
      </c>
      <c r="AP1859" s="37" t="str">
        <f t="shared" si="440"/>
        <v/>
      </c>
      <c r="AQ1859" s="37">
        <v>1851</v>
      </c>
      <c r="AR1859" s="37" t="str">
        <f t="shared" si="441"/>
        <v/>
      </c>
      <c r="AT1859" s="37" t="str">
        <f t="shared" si="442"/>
        <v/>
      </c>
      <c r="AV1859" s="22" t="str">
        <f t="shared" si="443"/>
        <v/>
      </c>
    </row>
    <row r="1860" spans="1:48" x14ac:dyDescent="0.25">
      <c r="A1860" s="14"/>
      <c r="B1860" s="145"/>
      <c r="C1860" s="146"/>
      <c r="D1860" s="147"/>
      <c r="E1860" s="147"/>
      <c r="F1860" s="148"/>
      <c r="G1860" s="149"/>
      <c r="H1860" s="150"/>
      <c r="I1860" s="151"/>
      <c r="J1860" s="152"/>
      <c r="K1860" s="14"/>
      <c r="L1860" s="162" t="str">
        <f t="shared" si="435"/>
        <v/>
      </c>
      <c r="M1860" s="163" t="str">
        <f t="shared" si="436"/>
        <v/>
      </c>
      <c r="N1860" s="164" t="str">
        <f t="shared" si="439"/>
        <v/>
      </c>
      <c r="O1860" s="14"/>
      <c r="P1860" s="172" t="str">
        <f>IF(I1860='Intro &amp; Setup'!$AC$49, Schedule!$P$7, "")</f>
        <v/>
      </c>
      <c r="Q1860" s="14"/>
      <c r="S1860" s="12" t="str">
        <f t="shared" si="437"/>
        <v/>
      </c>
      <c r="U1860" s="22">
        <f>IF(I1860='Intro &amp; Setup'!$AC$49, AF1860, 0)</f>
        <v>0</v>
      </c>
      <c r="V1860" s="57" t="str">
        <f t="shared" si="438"/>
        <v/>
      </c>
      <c r="X1860" s="5" t="str">
        <f t="shared" si="448"/>
        <v/>
      </c>
      <c r="Y1860" s="6" t="str">
        <f t="shared" si="448"/>
        <v/>
      </c>
      <c r="Z1860" s="7" t="str">
        <f t="shared" si="448"/>
        <v/>
      </c>
      <c r="AA1860" s="6"/>
      <c r="AB1860" s="32" t="str">
        <f t="shared" ca="1" si="449"/>
        <v/>
      </c>
      <c r="AC1860" s="59" t="str">
        <f t="shared" ca="1" si="449"/>
        <v/>
      </c>
      <c r="AD1860" s="60" t="str">
        <f t="shared" ca="1" si="449"/>
        <v/>
      </c>
      <c r="AE1860" s="59"/>
      <c r="AF1860" s="22" t="str">
        <f>IF(AND(I1860="", J1860=""), "", IF(AND(J1860="", 'Intro &amp; Setup'!$K$42&gt;0), 'Intro &amp; Setup'!$K$42, J1860))</f>
        <v/>
      </c>
      <c r="AO1860" s="37" t="str">
        <f>IF(B1860="", "", IF(COUNTIF($B$9:B1859, B1860)&gt;0, "", B1860))</f>
        <v/>
      </c>
      <c r="AP1860" s="37" t="str">
        <f t="shared" si="440"/>
        <v/>
      </c>
      <c r="AQ1860" s="37">
        <v>1852</v>
      </c>
      <c r="AR1860" s="37" t="str">
        <f t="shared" si="441"/>
        <v/>
      </c>
      <c r="AT1860" s="37" t="str">
        <f t="shared" si="442"/>
        <v/>
      </c>
      <c r="AV1860" s="22" t="str">
        <f t="shared" si="443"/>
        <v/>
      </c>
    </row>
    <row r="1861" spans="1:48" x14ac:dyDescent="0.25">
      <c r="A1861" s="14"/>
      <c r="B1861" s="145"/>
      <c r="C1861" s="146"/>
      <c r="D1861" s="147"/>
      <c r="E1861" s="147"/>
      <c r="F1861" s="148"/>
      <c r="G1861" s="149"/>
      <c r="H1861" s="150"/>
      <c r="I1861" s="151"/>
      <c r="J1861" s="152"/>
      <c r="K1861" s="14"/>
      <c r="L1861" s="162" t="str">
        <f t="shared" si="435"/>
        <v/>
      </c>
      <c r="M1861" s="163" t="str">
        <f t="shared" si="436"/>
        <v/>
      </c>
      <c r="N1861" s="164" t="str">
        <f t="shared" si="439"/>
        <v/>
      </c>
      <c r="O1861" s="14"/>
      <c r="P1861" s="172" t="str">
        <f>IF(I1861='Intro &amp; Setup'!$AC$49, Schedule!$P$7, "")</f>
        <v/>
      </c>
      <c r="Q1861" s="14"/>
      <c r="S1861" s="12" t="str">
        <f t="shared" si="437"/>
        <v/>
      </c>
      <c r="U1861" s="22">
        <f>IF(I1861='Intro &amp; Setup'!$AC$49, AF1861, 0)</f>
        <v>0</v>
      </c>
      <c r="V1861" s="57" t="str">
        <f t="shared" si="438"/>
        <v/>
      </c>
      <c r="X1861" s="5" t="str">
        <f t="shared" si="448"/>
        <v/>
      </c>
      <c r="Y1861" s="6" t="str">
        <f t="shared" si="448"/>
        <v/>
      </c>
      <c r="Z1861" s="7" t="str">
        <f t="shared" si="448"/>
        <v/>
      </c>
      <c r="AA1861" s="6"/>
      <c r="AB1861" s="32" t="str">
        <f t="shared" ca="1" si="449"/>
        <v/>
      </c>
      <c r="AC1861" s="59" t="str">
        <f t="shared" ca="1" si="449"/>
        <v/>
      </c>
      <c r="AD1861" s="60" t="str">
        <f t="shared" ca="1" si="449"/>
        <v/>
      </c>
      <c r="AE1861" s="59"/>
      <c r="AF1861" s="22" t="str">
        <f>IF(AND(I1861="", J1861=""), "", IF(AND(J1861="", 'Intro &amp; Setup'!$K$42&gt;0), 'Intro &amp; Setup'!$K$42, J1861))</f>
        <v/>
      </c>
      <c r="AO1861" s="37" t="str">
        <f>IF(B1861="", "", IF(COUNTIF($B$9:B1860, B1861)&gt;0, "", B1861))</f>
        <v/>
      </c>
      <c r="AP1861" s="37" t="str">
        <f t="shared" si="440"/>
        <v/>
      </c>
      <c r="AQ1861" s="37">
        <v>1853</v>
      </c>
      <c r="AR1861" s="37" t="str">
        <f t="shared" si="441"/>
        <v/>
      </c>
      <c r="AT1861" s="37" t="str">
        <f t="shared" si="442"/>
        <v/>
      </c>
      <c r="AV1861" s="22" t="str">
        <f t="shared" si="443"/>
        <v/>
      </c>
    </row>
    <row r="1862" spans="1:48" x14ac:dyDescent="0.25">
      <c r="A1862" s="14"/>
      <c r="B1862" s="145"/>
      <c r="C1862" s="146"/>
      <c r="D1862" s="147"/>
      <c r="E1862" s="147"/>
      <c r="F1862" s="148"/>
      <c r="G1862" s="149"/>
      <c r="H1862" s="150"/>
      <c r="I1862" s="151"/>
      <c r="J1862" s="152"/>
      <c r="K1862" s="14"/>
      <c r="L1862" s="162" t="str">
        <f t="shared" si="435"/>
        <v/>
      </c>
      <c r="M1862" s="163" t="str">
        <f t="shared" si="436"/>
        <v/>
      </c>
      <c r="N1862" s="164" t="str">
        <f t="shared" si="439"/>
        <v/>
      </c>
      <c r="O1862" s="14"/>
      <c r="P1862" s="172" t="str">
        <f>IF(I1862='Intro &amp; Setup'!$AC$49, Schedule!$P$7, "")</f>
        <v/>
      </c>
      <c r="Q1862" s="14"/>
      <c r="S1862" s="12" t="str">
        <f t="shared" si="437"/>
        <v/>
      </c>
      <c r="U1862" s="22">
        <f>IF(I1862='Intro &amp; Setup'!$AC$49, AF1862, 0)</f>
        <v>0</v>
      </c>
      <c r="V1862" s="57" t="str">
        <f t="shared" si="438"/>
        <v/>
      </c>
      <c r="X1862" s="5" t="str">
        <f t="shared" si="448"/>
        <v/>
      </c>
      <c r="Y1862" s="6" t="str">
        <f t="shared" si="448"/>
        <v/>
      </c>
      <c r="Z1862" s="7" t="str">
        <f t="shared" si="448"/>
        <v/>
      </c>
      <c r="AA1862" s="6"/>
      <c r="AB1862" s="32" t="str">
        <f t="shared" ca="1" si="449"/>
        <v/>
      </c>
      <c r="AC1862" s="59" t="str">
        <f t="shared" ca="1" si="449"/>
        <v/>
      </c>
      <c r="AD1862" s="60" t="str">
        <f t="shared" ca="1" si="449"/>
        <v/>
      </c>
      <c r="AE1862" s="59"/>
      <c r="AF1862" s="22" t="str">
        <f>IF(AND(I1862="", J1862=""), "", IF(AND(J1862="", 'Intro &amp; Setup'!$K$42&gt;0), 'Intro &amp; Setup'!$K$42, J1862))</f>
        <v/>
      </c>
      <c r="AO1862" s="37" t="str">
        <f>IF(B1862="", "", IF(COUNTIF($B$9:B1861, B1862)&gt;0, "", B1862))</f>
        <v/>
      </c>
      <c r="AP1862" s="37" t="str">
        <f t="shared" si="440"/>
        <v/>
      </c>
      <c r="AQ1862" s="37">
        <v>1854</v>
      </c>
      <c r="AR1862" s="37" t="str">
        <f t="shared" si="441"/>
        <v/>
      </c>
      <c r="AT1862" s="37" t="str">
        <f t="shared" si="442"/>
        <v/>
      </c>
      <c r="AV1862" s="22" t="str">
        <f t="shared" si="443"/>
        <v/>
      </c>
    </row>
    <row r="1863" spans="1:48" x14ac:dyDescent="0.25">
      <c r="A1863" s="14"/>
      <c r="B1863" s="145"/>
      <c r="C1863" s="146"/>
      <c r="D1863" s="147"/>
      <c r="E1863" s="147"/>
      <c r="F1863" s="148"/>
      <c r="G1863" s="149"/>
      <c r="H1863" s="150"/>
      <c r="I1863" s="151"/>
      <c r="J1863" s="152"/>
      <c r="K1863" s="14"/>
      <c r="L1863" s="162" t="str">
        <f t="shared" si="435"/>
        <v/>
      </c>
      <c r="M1863" s="163" t="str">
        <f t="shared" si="436"/>
        <v/>
      </c>
      <c r="N1863" s="164" t="str">
        <f t="shared" si="439"/>
        <v/>
      </c>
      <c r="O1863" s="14"/>
      <c r="P1863" s="172" t="str">
        <f>IF(I1863='Intro &amp; Setup'!$AC$49, Schedule!$P$7, "")</f>
        <v/>
      </c>
      <c r="Q1863" s="14"/>
      <c r="S1863" s="12" t="str">
        <f t="shared" si="437"/>
        <v/>
      </c>
      <c r="U1863" s="22">
        <f>IF(I1863='Intro &amp; Setup'!$AC$49, AF1863, 0)</f>
        <v>0</v>
      </c>
      <c r="V1863" s="57" t="str">
        <f t="shared" si="438"/>
        <v/>
      </c>
      <c r="X1863" s="5" t="str">
        <f t="shared" si="448"/>
        <v/>
      </c>
      <c r="Y1863" s="6" t="str">
        <f t="shared" si="448"/>
        <v/>
      </c>
      <c r="Z1863" s="7" t="str">
        <f t="shared" si="448"/>
        <v/>
      </c>
      <c r="AA1863" s="6"/>
      <c r="AB1863" s="32" t="str">
        <f t="shared" ca="1" si="449"/>
        <v/>
      </c>
      <c r="AC1863" s="59" t="str">
        <f t="shared" ca="1" si="449"/>
        <v/>
      </c>
      <c r="AD1863" s="60" t="str">
        <f t="shared" ca="1" si="449"/>
        <v/>
      </c>
      <c r="AE1863" s="59"/>
      <c r="AF1863" s="22" t="str">
        <f>IF(AND(I1863="", J1863=""), "", IF(AND(J1863="", 'Intro &amp; Setup'!$K$42&gt;0), 'Intro &amp; Setup'!$K$42, J1863))</f>
        <v/>
      </c>
      <c r="AO1863" s="37" t="str">
        <f>IF(B1863="", "", IF(COUNTIF($B$9:B1862, B1863)&gt;0, "", B1863))</f>
        <v/>
      </c>
      <c r="AP1863" s="37" t="str">
        <f t="shared" si="440"/>
        <v/>
      </c>
      <c r="AQ1863" s="37">
        <v>1855</v>
      </c>
      <c r="AR1863" s="37" t="str">
        <f t="shared" si="441"/>
        <v/>
      </c>
      <c r="AT1863" s="37" t="str">
        <f t="shared" si="442"/>
        <v/>
      </c>
      <c r="AV1863" s="22" t="str">
        <f t="shared" si="443"/>
        <v/>
      </c>
    </row>
    <row r="1864" spans="1:48" x14ac:dyDescent="0.25">
      <c r="A1864" s="14"/>
      <c r="B1864" s="145"/>
      <c r="C1864" s="146"/>
      <c r="D1864" s="147"/>
      <c r="E1864" s="147"/>
      <c r="F1864" s="148"/>
      <c r="G1864" s="149"/>
      <c r="H1864" s="150"/>
      <c r="I1864" s="151"/>
      <c r="J1864" s="152"/>
      <c r="K1864" s="14"/>
      <c r="L1864" s="162" t="str">
        <f t="shared" si="435"/>
        <v/>
      </c>
      <c r="M1864" s="163" t="str">
        <f t="shared" si="436"/>
        <v/>
      </c>
      <c r="N1864" s="164" t="str">
        <f t="shared" si="439"/>
        <v/>
      </c>
      <c r="O1864" s="14"/>
      <c r="P1864" s="172" t="str">
        <f>IF(I1864='Intro &amp; Setup'!$AC$49, Schedule!$P$7, "")</f>
        <v/>
      </c>
      <c r="Q1864" s="14"/>
      <c r="S1864" s="12" t="str">
        <f t="shared" si="437"/>
        <v/>
      </c>
      <c r="U1864" s="22">
        <f>IF(I1864='Intro &amp; Setup'!$AC$49, AF1864, 0)</f>
        <v>0</v>
      </c>
      <c r="V1864" s="57" t="str">
        <f t="shared" si="438"/>
        <v/>
      </c>
      <c r="X1864" s="5" t="str">
        <f t="shared" si="448"/>
        <v/>
      </c>
      <c r="Y1864" s="6" t="str">
        <f t="shared" si="448"/>
        <v/>
      </c>
      <c r="Z1864" s="7" t="str">
        <f t="shared" si="448"/>
        <v/>
      </c>
      <c r="AA1864" s="6"/>
      <c r="AB1864" s="32" t="str">
        <f t="shared" ca="1" si="449"/>
        <v/>
      </c>
      <c r="AC1864" s="59" t="str">
        <f t="shared" ca="1" si="449"/>
        <v/>
      </c>
      <c r="AD1864" s="60" t="str">
        <f t="shared" ca="1" si="449"/>
        <v/>
      </c>
      <c r="AE1864" s="59"/>
      <c r="AF1864" s="22" t="str">
        <f>IF(AND(I1864="", J1864=""), "", IF(AND(J1864="", 'Intro &amp; Setup'!$K$42&gt;0), 'Intro &amp; Setup'!$K$42, J1864))</f>
        <v/>
      </c>
      <c r="AO1864" s="37" t="str">
        <f>IF(B1864="", "", IF(COUNTIF($B$9:B1863, B1864)&gt;0, "", B1864))</f>
        <v/>
      </c>
      <c r="AP1864" s="37" t="str">
        <f t="shared" si="440"/>
        <v/>
      </c>
      <c r="AQ1864" s="37">
        <v>1856</v>
      </c>
      <c r="AR1864" s="37" t="str">
        <f t="shared" si="441"/>
        <v/>
      </c>
      <c r="AT1864" s="37" t="str">
        <f t="shared" si="442"/>
        <v/>
      </c>
      <c r="AV1864" s="22" t="str">
        <f t="shared" si="443"/>
        <v/>
      </c>
    </row>
    <row r="1865" spans="1:48" x14ac:dyDescent="0.25">
      <c r="A1865" s="14"/>
      <c r="B1865" s="145"/>
      <c r="C1865" s="146"/>
      <c r="D1865" s="147"/>
      <c r="E1865" s="147"/>
      <c r="F1865" s="148"/>
      <c r="G1865" s="149"/>
      <c r="H1865" s="150"/>
      <c r="I1865" s="151"/>
      <c r="J1865" s="152"/>
      <c r="K1865" s="14"/>
      <c r="L1865" s="162" t="str">
        <f t="shared" ref="L1865:L1928" si="450">IF(I1865="", "", IFERROR((SUMIF($S$9:$S$5008, S1865, $U$9:$U$5008))-(INDEX($AJ$3:$AJ$14, MATCH(S1865, $AI$3:$AI$14, 0))), ""))</f>
        <v/>
      </c>
      <c r="M1865" s="163" t="str">
        <f t="shared" ref="M1865:M1928" si="451">IF(H1865="", "", (SUMIF($H$9:$H$5008, "&lt;" &amp; V1865, $U$9:$U$5008))-(SUMIF($AH$3:$AH$14, "&lt;" &amp; V1865, $AJ$3:$AJ$14)))</f>
        <v/>
      </c>
      <c r="N1865" s="164" t="str">
        <f t="shared" si="439"/>
        <v/>
      </c>
      <c r="O1865" s="14"/>
      <c r="P1865" s="172" t="str">
        <f>IF(I1865='Intro &amp; Setup'!$AC$49, Schedule!$P$7, "")</f>
        <v/>
      </c>
      <c r="Q1865" s="14"/>
      <c r="S1865" s="12" t="str">
        <f t="shared" ref="S1865:S1928" si="452">IF(H1865="", "", TEXT(H1865, "mmmm yyyy"))</f>
        <v/>
      </c>
      <c r="U1865" s="22">
        <f>IF(I1865='Intro &amp; Setup'!$AC$49, AF1865, 0)</f>
        <v>0</v>
      </c>
      <c r="V1865" s="57" t="str">
        <f t="shared" ref="V1865:V1928" si="453">IF(H1865="", "", DATE(YEAR(H1865), MONTH(H1865), DAY(1)))</f>
        <v/>
      </c>
      <c r="X1865" s="5" t="str">
        <f t="shared" si="448"/>
        <v/>
      </c>
      <c r="Y1865" s="6" t="str">
        <f t="shared" si="448"/>
        <v/>
      </c>
      <c r="Z1865" s="7" t="str">
        <f t="shared" si="448"/>
        <v/>
      </c>
      <c r="AA1865" s="6"/>
      <c r="AB1865" s="32" t="str">
        <f t="shared" ca="1" si="449"/>
        <v/>
      </c>
      <c r="AC1865" s="59" t="str">
        <f t="shared" ca="1" si="449"/>
        <v/>
      </c>
      <c r="AD1865" s="60" t="str">
        <f t="shared" ca="1" si="449"/>
        <v/>
      </c>
      <c r="AE1865" s="59"/>
      <c r="AF1865" s="22" t="str">
        <f>IF(AND(I1865="", J1865=""), "", IF(AND(J1865="", 'Intro &amp; Setup'!$K$42&gt;0), 'Intro &amp; Setup'!$K$42, J1865))</f>
        <v/>
      </c>
      <c r="AO1865" s="37" t="str">
        <f>IF(B1865="", "", IF(COUNTIF($B$9:B1864, B1865)&gt;0, "", B1865))</f>
        <v/>
      </c>
      <c r="AP1865" s="37" t="str">
        <f t="shared" si="440"/>
        <v/>
      </c>
      <c r="AQ1865" s="37">
        <v>1857</v>
      </c>
      <c r="AR1865" s="37" t="str">
        <f t="shared" si="441"/>
        <v/>
      </c>
      <c r="AT1865" s="37" t="str">
        <f t="shared" si="442"/>
        <v/>
      </c>
      <c r="AV1865" s="22" t="str">
        <f t="shared" si="443"/>
        <v/>
      </c>
    </row>
    <row r="1866" spans="1:48" x14ac:dyDescent="0.25">
      <c r="A1866" s="14"/>
      <c r="B1866" s="145"/>
      <c r="C1866" s="146"/>
      <c r="D1866" s="147"/>
      <c r="E1866" s="147"/>
      <c r="F1866" s="148"/>
      <c r="G1866" s="149"/>
      <c r="H1866" s="150"/>
      <c r="I1866" s="151"/>
      <c r="J1866" s="152"/>
      <c r="K1866" s="14"/>
      <c r="L1866" s="162" t="str">
        <f t="shared" si="450"/>
        <v/>
      </c>
      <c r="M1866" s="163" t="str">
        <f t="shared" si="451"/>
        <v/>
      </c>
      <c r="N1866" s="164" t="str">
        <f t="shared" ref="N1866:N1929" si="454">IF(OR(L1866="", M1866=""), "", L1866+M1866)</f>
        <v/>
      </c>
      <c r="O1866" s="14"/>
      <c r="P1866" s="172" t="str">
        <f>IF(I1866='Intro &amp; Setup'!$AC$49, Schedule!$P$7, "")</f>
        <v/>
      </c>
      <c r="Q1866" s="14"/>
      <c r="S1866" s="12" t="str">
        <f t="shared" si="452"/>
        <v/>
      </c>
      <c r="U1866" s="22">
        <f>IF(I1866='Intro &amp; Setup'!$AC$49, AF1866, 0)</f>
        <v>0</v>
      </c>
      <c r="V1866" s="57" t="str">
        <f t="shared" si="453"/>
        <v/>
      </c>
      <c r="X1866" s="5" t="str">
        <f t="shared" si="448"/>
        <v/>
      </c>
      <c r="Y1866" s="6" t="str">
        <f t="shared" si="448"/>
        <v/>
      </c>
      <c r="Z1866" s="7" t="str">
        <f t="shared" si="448"/>
        <v/>
      </c>
      <c r="AA1866" s="6"/>
      <c r="AB1866" s="32" t="str">
        <f t="shared" ca="1" si="449"/>
        <v/>
      </c>
      <c r="AC1866" s="59" t="str">
        <f t="shared" ca="1" si="449"/>
        <v/>
      </c>
      <c r="AD1866" s="60" t="str">
        <f t="shared" ca="1" si="449"/>
        <v/>
      </c>
      <c r="AE1866" s="59"/>
      <c r="AF1866" s="22" t="str">
        <f>IF(AND(I1866="", J1866=""), "", IF(AND(J1866="", 'Intro &amp; Setup'!$K$42&gt;0), 'Intro &amp; Setup'!$K$42, J1866))</f>
        <v/>
      </c>
      <c r="AO1866" s="37" t="str">
        <f>IF(B1866="", "", IF(COUNTIF($B$9:B1865, B1866)&gt;0, "", B1866))</f>
        <v/>
      </c>
      <c r="AP1866" s="37" t="str">
        <f t="shared" ref="AP1866:AP1929" si="455">IF(AO1866="", "", COUNTIF($AO$9:$AO$5008, "&lt;"&amp;AO1866)+1-$AP$7)</f>
        <v/>
      </c>
      <c r="AQ1866" s="37">
        <v>1858</v>
      </c>
      <c r="AR1866" s="37" t="str">
        <f t="shared" ref="AR1866:AR1929" si="456">IFERROR(INDEX($AO$9:$AO$5008, MATCH(AQ1866, $AP$9:$AP$5008, 0)), "")</f>
        <v/>
      </c>
      <c r="AT1866" s="37" t="str">
        <f t="shared" ref="AT1866:AT1929" si="457">IF($B1866=$AT$6, $S1866, "")</f>
        <v/>
      </c>
      <c r="AV1866" s="22" t="str">
        <f t="shared" ref="AV1866:AV1929" si="458">IF(AND($AT$6=$B1866, $I1866=$I$5), $J1866, "")</f>
        <v/>
      </c>
    </row>
    <row r="1867" spans="1:48" x14ac:dyDescent="0.25">
      <c r="A1867" s="14"/>
      <c r="B1867" s="145"/>
      <c r="C1867" s="146"/>
      <c r="D1867" s="147"/>
      <c r="E1867" s="147"/>
      <c r="F1867" s="148"/>
      <c r="G1867" s="149"/>
      <c r="H1867" s="150"/>
      <c r="I1867" s="151"/>
      <c r="J1867" s="152"/>
      <c r="K1867" s="14"/>
      <c r="L1867" s="162" t="str">
        <f t="shared" si="450"/>
        <v/>
      </c>
      <c r="M1867" s="163" t="str">
        <f t="shared" si="451"/>
        <v/>
      </c>
      <c r="N1867" s="164" t="str">
        <f t="shared" si="454"/>
        <v/>
      </c>
      <c r="O1867" s="14"/>
      <c r="P1867" s="172" t="str">
        <f>IF(I1867='Intro &amp; Setup'!$AC$49, Schedule!$P$7, "")</f>
        <v/>
      </c>
      <c r="Q1867" s="14"/>
      <c r="S1867" s="12" t="str">
        <f t="shared" si="452"/>
        <v/>
      </c>
      <c r="U1867" s="22">
        <f>IF(I1867='Intro &amp; Setup'!$AC$49, AF1867, 0)</f>
        <v>0</v>
      </c>
      <c r="V1867" s="57" t="str">
        <f t="shared" si="453"/>
        <v/>
      </c>
      <c r="X1867" s="5" t="str">
        <f t="shared" si="448"/>
        <v/>
      </c>
      <c r="Y1867" s="6" t="str">
        <f t="shared" si="448"/>
        <v/>
      </c>
      <c r="Z1867" s="7" t="str">
        <f t="shared" si="448"/>
        <v/>
      </c>
      <c r="AA1867" s="6"/>
      <c r="AB1867" s="32" t="str">
        <f t="shared" ca="1" si="449"/>
        <v/>
      </c>
      <c r="AC1867" s="59" t="str">
        <f t="shared" ca="1" si="449"/>
        <v/>
      </c>
      <c r="AD1867" s="60" t="str">
        <f t="shared" ca="1" si="449"/>
        <v/>
      </c>
      <c r="AE1867" s="59"/>
      <c r="AF1867" s="22" t="str">
        <f>IF(AND(I1867="", J1867=""), "", IF(AND(J1867="", 'Intro &amp; Setup'!$K$42&gt;0), 'Intro &amp; Setup'!$K$42, J1867))</f>
        <v/>
      </c>
      <c r="AO1867" s="37" t="str">
        <f>IF(B1867="", "", IF(COUNTIF($B$9:B1866, B1867)&gt;0, "", B1867))</f>
        <v/>
      </c>
      <c r="AP1867" s="37" t="str">
        <f t="shared" si="455"/>
        <v/>
      </c>
      <c r="AQ1867" s="37">
        <v>1859</v>
      </c>
      <c r="AR1867" s="37" t="str">
        <f t="shared" si="456"/>
        <v/>
      </c>
      <c r="AT1867" s="37" t="str">
        <f t="shared" si="457"/>
        <v/>
      </c>
      <c r="AV1867" s="22" t="str">
        <f t="shared" si="458"/>
        <v/>
      </c>
    </row>
    <row r="1868" spans="1:48" x14ac:dyDescent="0.25">
      <c r="A1868" s="14"/>
      <c r="B1868" s="145"/>
      <c r="C1868" s="146"/>
      <c r="D1868" s="147"/>
      <c r="E1868" s="147"/>
      <c r="F1868" s="148"/>
      <c r="G1868" s="149"/>
      <c r="H1868" s="150"/>
      <c r="I1868" s="151"/>
      <c r="J1868" s="152"/>
      <c r="K1868" s="14"/>
      <c r="L1868" s="162" t="str">
        <f t="shared" si="450"/>
        <v/>
      </c>
      <c r="M1868" s="163" t="str">
        <f t="shared" si="451"/>
        <v/>
      </c>
      <c r="N1868" s="164" t="str">
        <f t="shared" si="454"/>
        <v/>
      </c>
      <c r="O1868" s="14"/>
      <c r="P1868" s="172" t="str">
        <f>IF(I1868='Intro &amp; Setup'!$AC$49, Schedule!$P$7, "")</f>
        <v/>
      </c>
      <c r="Q1868" s="14"/>
      <c r="S1868" s="12" t="str">
        <f t="shared" si="452"/>
        <v/>
      </c>
      <c r="U1868" s="22">
        <f>IF(I1868='Intro &amp; Setup'!$AC$49, AF1868, 0)</f>
        <v>0</v>
      </c>
      <c r="V1868" s="57" t="str">
        <f t="shared" si="453"/>
        <v/>
      </c>
      <c r="X1868" s="5" t="str">
        <f t="shared" si="448"/>
        <v/>
      </c>
      <c r="Y1868" s="6" t="str">
        <f t="shared" si="448"/>
        <v/>
      </c>
      <c r="Z1868" s="7" t="str">
        <f t="shared" si="448"/>
        <v/>
      </c>
      <c r="AA1868" s="6"/>
      <c r="AB1868" s="32" t="str">
        <f t="shared" ca="1" si="449"/>
        <v/>
      </c>
      <c r="AC1868" s="59" t="str">
        <f t="shared" ca="1" si="449"/>
        <v/>
      </c>
      <c r="AD1868" s="60" t="str">
        <f t="shared" ca="1" si="449"/>
        <v/>
      </c>
      <c r="AE1868" s="59"/>
      <c r="AF1868" s="22" t="str">
        <f>IF(AND(I1868="", J1868=""), "", IF(AND(J1868="", 'Intro &amp; Setup'!$K$42&gt;0), 'Intro &amp; Setup'!$K$42, J1868))</f>
        <v/>
      </c>
      <c r="AO1868" s="37" t="str">
        <f>IF(B1868="", "", IF(COUNTIF($B$9:B1867, B1868)&gt;0, "", B1868))</f>
        <v/>
      </c>
      <c r="AP1868" s="37" t="str">
        <f t="shared" si="455"/>
        <v/>
      </c>
      <c r="AQ1868" s="37">
        <v>1860</v>
      </c>
      <c r="AR1868" s="37" t="str">
        <f t="shared" si="456"/>
        <v/>
      </c>
      <c r="AT1868" s="37" t="str">
        <f t="shared" si="457"/>
        <v/>
      </c>
      <c r="AV1868" s="22" t="str">
        <f t="shared" si="458"/>
        <v/>
      </c>
    </row>
    <row r="1869" spans="1:48" x14ac:dyDescent="0.25">
      <c r="A1869" s="14"/>
      <c r="B1869" s="145"/>
      <c r="C1869" s="146"/>
      <c r="D1869" s="147"/>
      <c r="E1869" s="147"/>
      <c r="F1869" s="148"/>
      <c r="G1869" s="149"/>
      <c r="H1869" s="150"/>
      <c r="I1869" s="151"/>
      <c r="J1869" s="152"/>
      <c r="K1869" s="14"/>
      <c r="L1869" s="162" t="str">
        <f t="shared" si="450"/>
        <v/>
      </c>
      <c r="M1869" s="163" t="str">
        <f t="shared" si="451"/>
        <v/>
      </c>
      <c r="N1869" s="164" t="str">
        <f t="shared" si="454"/>
        <v/>
      </c>
      <c r="O1869" s="14"/>
      <c r="P1869" s="172" t="str">
        <f>IF(I1869='Intro &amp; Setup'!$AC$49, Schedule!$P$7, "")</f>
        <v/>
      </c>
      <c r="Q1869" s="14"/>
      <c r="S1869" s="12" t="str">
        <f t="shared" si="452"/>
        <v/>
      </c>
      <c r="U1869" s="22">
        <f>IF(I1869='Intro &amp; Setup'!$AC$49, AF1869, 0)</f>
        <v>0</v>
      </c>
      <c r="V1869" s="57" t="str">
        <f t="shared" si="453"/>
        <v/>
      </c>
      <c r="X1869" s="5" t="str">
        <f t="shared" ref="X1869:Z1888" si="459">IF($I1869="", "", IF($S1869=X$8, $I1869, ""))</f>
        <v/>
      </c>
      <c r="Y1869" s="6" t="str">
        <f t="shared" si="459"/>
        <v/>
      </c>
      <c r="Z1869" s="7" t="str">
        <f t="shared" si="459"/>
        <v/>
      </c>
      <c r="AA1869" s="6"/>
      <c r="AB1869" s="32" t="str">
        <f t="shared" ref="AB1869:AD1888" ca="1" si="460">IF($S1869=AB$8, $AF1869, "")</f>
        <v/>
      </c>
      <c r="AC1869" s="59" t="str">
        <f t="shared" ca="1" si="460"/>
        <v/>
      </c>
      <c r="AD1869" s="60" t="str">
        <f t="shared" ca="1" si="460"/>
        <v/>
      </c>
      <c r="AE1869" s="59"/>
      <c r="AF1869" s="22" t="str">
        <f>IF(AND(I1869="", J1869=""), "", IF(AND(J1869="", 'Intro &amp; Setup'!$K$42&gt;0), 'Intro &amp; Setup'!$K$42, J1869))</f>
        <v/>
      </c>
      <c r="AO1869" s="37" t="str">
        <f>IF(B1869="", "", IF(COUNTIF($B$9:B1868, B1869)&gt;0, "", B1869))</f>
        <v/>
      </c>
      <c r="AP1869" s="37" t="str">
        <f t="shared" si="455"/>
        <v/>
      </c>
      <c r="AQ1869" s="37">
        <v>1861</v>
      </c>
      <c r="AR1869" s="37" t="str">
        <f t="shared" si="456"/>
        <v/>
      </c>
      <c r="AT1869" s="37" t="str">
        <f t="shared" si="457"/>
        <v/>
      </c>
      <c r="AV1869" s="22" t="str">
        <f t="shared" si="458"/>
        <v/>
      </c>
    </row>
    <row r="1870" spans="1:48" x14ac:dyDescent="0.25">
      <c r="A1870" s="14"/>
      <c r="B1870" s="145"/>
      <c r="C1870" s="146"/>
      <c r="D1870" s="147"/>
      <c r="E1870" s="147"/>
      <c r="F1870" s="148"/>
      <c r="G1870" s="149"/>
      <c r="H1870" s="150"/>
      <c r="I1870" s="151"/>
      <c r="J1870" s="152"/>
      <c r="K1870" s="14"/>
      <c r="L1870" s="162" t="str">
        <f t="shared" si="450"/>
        <v/>
      </c>
      <c r="M1870" s="163" t="str">
        <f t="shared" si="451"/>
        <v/>
      </c>
      <c r="N1870" s="164" t="str">
        <f t="shared" si="454"/>
        <v/>
      </c>
      <c r="O1870" s="14"/>
      <c r="P1870" s="172" t="str">
        <f>IF(I1870='Intro &amp; Setup'!$AC$49, Schedule!$P$7, "")</f>
        <v/>
      </c>
      <c r="Q1870" s="14"/>
      <c r="S1870" s="12" t="str">
        <f t="shared" si="452"/>
        <v/>
      </c>
      <c r="U1870" s="22">
        <f>IF(I1870='Intro &amp; Setup'!$AC$49, AF1870, 0)</f>
        <v>0</v>
      </c>
      <c r="V1870" s="57" t="str">
        <f t="shared" si="453"/>
        <v/>
      </c>
      <c r="X1870" s="5" t="str">
        <f t="shared" si="459"/>
        <v/>
      </c>
      <c r="Y1870" s="6" t="str">
        <f t="shared" si="459"/>
        <v/>
      </c>
      <c r="Z1870" s="7" t="str">
        <f t="shared" si="459"/>
        <v/>
      </c>
      <c r="AA1870" s="6"/>
      <c r="AB1870" s="32" t="str">
        <f t="shared" ca="1" si="460"/>
        <v/>
      </c>
      <c r="AC1870" s="59" t="str">
        <f t="shared" ca="1" si="460"/>
        <v/>
      </c>
      <c r="AD1870" s="60" t="str">
        <f t="shared" ca="1" si="460"/>
        <v/>
      </c>
      <c r="AE1870" s="59"/>
      <c r="AF1870" s="22" t="str">
        <f>IF(AND(I1870="", J1870=""), "", IF(AND(J1870="", 'Intro &amp; Setup'!$K$42&gt;0), 'Intro &amp; Setup'!$K$42, J1870))</f>
        <v/>
      </c>
      <c r="AO1870" s="37" t="str">
        <f>IF(B1870="", "", IF(COUNTIF($B$9:B1869, B1870)&gt;0, "", B1870))</f>
        <v/>
      </c>
      <c r="AP1870" s="37" t="str">
        <f t="shared" si="455"/>
        <v/>
      </c>
      <c r="AQ1870" s="37">
        <v>1862</v>
      </c>
      <c r="AR1870" s="37" t="str">
        <f t="shared" si="456"/>
        <v/>
      </c>
      <c r="AT1870" s="37" t="str">
        <f t="shared" si="457"/>
        <v/>
      </c>
      <c r="AV1870" s="22" t="str">
        <f t="shared" si="458"/>
        <v/>
      </c>
    </row>
    <row r="1871" spans="1:48" x14ac:dyDescent="0.25">
      <c r="A1871" s="14"/>
      <c r="B1871" s="145"/>
      <c r="C1871" s="146"/>
      <c r="D1871" s="147"/>
      <c r="E1871" s="147"/>
      <c r="F1871" s="148"/>
      <c r="G1871" s="149"/>
      <c r="H1871" s="150"/>
      <c r="I1871" s="151"/>
      <c r="J1871" s="152"/>
      <c r="K1871" s="14"/>
      <c r="L1871" s="162" t="str">
        <f t="shared" si="450"/>
        <v/>
      </c>
      <c r="M1871" s="163" t="str">
        <f t="shared" si="451"/>
        <v/>
      </c>
      <c r="N1871" s="164" t="str">
        <f t="shared" si="454"/>
        <v/>
      </c>
      <c r="O1871" s="14"/>
      <c r="P1871" s="172" t="str">
        <f>IF(I1871='Intro &amp; Setup'!$AC$49, Schedule!$P$7, "")</f>
        <v/>
      </c>
      <c r="Q1871" s="14"/>
      <c r="S1871" s="12" t="str">
        <f t="shared" si="452"/>
        <v/>
      </c>
      <c r="U1871" s="22">
        <f>IF(I1871='Intro &amp; Setup'!$AC$49, AF1871, 0)</f>
        <v>0</v>
      </c>
      <c r="V1871" s="57" t="str">
        <f t="shared" si="453"/>
        <v/>
      </c>
      <c r="X1871" s="5" t="str">
        <f t="shared" si="459"/>
        <v/>
      </c>
      <c r="Y1871" s="6" t="str">
        <f t="shared" si="459"/>
        <v/>
      </c>
      <c r="Z1871" s="7" t="str">
        <f t="shared" si="459"/>
        <v/>
      </c>
      <c r="AA1871" s="6"/>
      <c r="AB1871" s="32" t="str">
        <f t="shared" ca="1" si="460"/>
        <v/>
      </c>
      <c r="AC1871" s="59" t="str">
        <f t="shared" ca="1" si="460"/>
        <v/>
      </c>
      <c r="AD1871" s="60" t="str">
        <f t="shared" ca="1" si="460"/>
        <v/>
      </c>
      <c r="AE1871" s="59"/>
      <c r="AF1871" s="22" t="str">
        <f>IF(AND(I1871="", J1871=""), "", IF(AND(J1871="", 'Intro &amp; Setup'!$K$42&gt;0), 'Intro &amp; Setup'!$K$42, J1871))</f>
        <v/>
      </c>
      <c r="AO1871" s="37" t="str">
        <f>IF(B1871="", "", IF(COUNTIF($B$9:B1870, B1871)&gt;0, "", B1871))</f>
        <v/>
      </c>
      <c r="AP1871" s="37" t="str">
        <f t="shared" si="455"/>
        <v/>
      </c>
      <c r="AQ1871" s="37">
        <v>1863</v>
      </c>
      <c r="AR1871" s="37" t="str">
        <f t="shared" si="456"/>
        <v/>
      </c>
      <c r="AT1871" s="37" t="str">
        <f t="shared" si="457"/>
        <v/>
      </c>
      <c r="AV1871" s="22" t="str">
        <f t="shared" si="458"/>
        <v/>
      </c>
    </row>
    <row r="1872" spans="1:48" x14ac:dyDescent="0.25">
      <c r="A1872" s="14"/>
      <c r="B1872" s="145"/>
      <c r="C1872" s="146"/>
      <c r="D1872" s="147"/>
      <c r="E1872" s="147"/>
      <c r="F1872" s="148"/>
      <c r="G1872" s="149"/>
      <c r="H1872" s="150"/>
      <c r="I1872" s="151"/>
      <c r="J1872" s="152"/>
      <c r="K1872" s="14"/>
      <c r="L1872" s="162" t="str">
        <f t="shared" si="450"/>
        <v/>
      </c>
      <c r="M1872" s="163" t="str">
        <f t="shared" si="451"/>
        <v/>
      </c>
      <c r="N1872" s="164" t="str">
        <f t="shared" si="454"/>
        <v/>
      </c>
      <c r="O1872" s="14"/>
      <c r="P1872" s="172" t="str">
        <f>IF(I1872='Intro &amp; Setup'!$AC$49, Schedule!$P$7, "")</f>
        <v/>
      </c>
      <c r="Q1872" s="14"/>
      <c r="S1872" s="12" t="str">
        <f t="shared" si="452"/>
        <v/>
      </c>
      <c r="U1872" s="22">
        <f>IF(I1872='Intro &amp; Setup'!$AC$49, AF1872, 0)</f>
        <v>0</v>
      </c>
      <c r="V1872" s="57" t="str">
        <f t="shared" si="453"/>
        <v/>
      </c>
      <c r="X1872" s="5" t="str">
        <f t="shared" si="459"/>
        <v/>
      </c>
      <c r="Y1872" s="6" t="str">
        <f t="shared" si="459"/>
        <v/>
      </c>
      <c r="Z1872" s="7" t="str">
        <f t="shared" si="459"/>
        <v/>
      </c>
      <c r="AA1872" s="6"/>
      <c r="AB1872" s="32" t="str">
        <f t="shared" ca="1" si="460"/>
        <v/>
      </c>
      <c r="AC1872" s="59" t="str">
        <f t="shared" ca="1" si="460"/>
        <v/>
      </c>
      <c r="AD1872" s="60" t="str">
        <f t="shared" ca="1" si="460"/>
        <v/>
      </c>
      <c r="AE1872" s="59"/>
      <c r="AF1872" s="22" t="str">
        <f>IF(AND(I1872="", J1872=""), "", IF(AND(J1872="", 'Intro &amp; Setup'!$K$42&gt;0), 'Intro &amp; Setup'!$K$42, J1872))</f>
        <v/>
      </c>
      <c r="AO1872" s="37" t="str">
        <f>IF(B1872="", "", IF(COUNTIF($B$9:B1871, B1872)&gt;0, "", B1872))</f>
        <v/>
      </c>
      <c r="AP1872" s="37" t="str">
        <f t="shared" si="455"/>
        <v/>
      </c>
      <c r="AQ1872" s="37">
        <v>1864</v>
      </c>
      <c r="AR1872" s="37" t="str">
        <f t="shared" si="456"/>
        <v/>
      </c>
      <c r="AT1872" s="37" t="str">
        <f t="shared" si="457"/>
        <v/>
      </c>
      <c r="AV1872" s="22" t="str">
        <f t="shared" si="458"/>
        <v/>
      </c>
    </row>
    <row r="1873" spans="1:48" x14ac:dyDescent="0.25">
      <c r="A1873" s="14"/>
      <c r="B1873" s="145"/>
      <c r="C1873" s="146"/>
      <c r="D1873" s="147"/>
      <c r="E1873" s="147"/>
      <c r="F1873" s="148"/>
      <c r="G1873" s="149"/>
      <c r="H1873" s="150"/>
      <c r="I1873" s="151"/>
      <c r="J1873" s="152"/>
      <c r="K1873" s="14"/>
      <c r="L1873" s="162" t="str">
        <f t="shared" si="450"/>
        <v/>
      </c>
      <c r="M1873" s="163" t="str">
        <f t="shared" si="451"/>
        <v/>
      </c>
      <c r="N1873" s="164" t="str">
        <f t="shared" si="454"/>
        <v/>
      </c>
      <c r="O1873" s="14"/>
      <c r="P1873" s="172" t="str">
        <f>IF(I1873='Intro &amp; Setup'!$AC$49, Schedule!$P$7, "")</f>
        <v/>
      </c>
      <c r="Q1873" s="14"/>
      <c r="S1873" s="12" t="str">
        <f t="shared" si="452"/>
        <v/>
      </c>
      <c r="U1873" s="22">
        <f>IF(I1873='Intro &amp; Setup'!$AC$49, AF1873, 0)</f>
        <v>0</v>
      </c>
      <c r="V1873" s="57" t="str">
        <f t="shared" si="453"/>
        <v/>
      </c>
      <c r="X1873" s="5" t="str">
        <f t="shared" si="459"/>
        <v/>
      </c>
      <c r="Y1873" s="6" t="str">
        <f t="shared" si="459"/>
        <v/>
      </c>
      <c r="Z1873" s="7" t="str">
        <f t="shared" si="459"/>
        <v/>
      </c>
      <c r="AA1873" s="6"/>
      <c r="AB1873" s="32" t="str">
        <f t="shared" ca="1" si="460"/>
        <v/>
      </c>
      <c r="AC1873" s="59" t="str">
        <f t="shared" ca="1" si="460"/>
        <v/>
      </c>
      <c r="AD1873" s="60" t="str">
        <f t="shared" ca="1" si="460"/>
        <v/>
      </c>
      <c r="AE1873" s="59"/>
      <c r="AF1873" s="22" t="str">
        <f>IF(AND(I1873="", J1873=""), "", IF(AND(J1873="", 'Intro &amp; Setup'!$K$42&gt;0), 'Intro &amp; Setup'!$K$42, J1873))</f>
        <v/>
      </c>
      <c r="AO1873" s="37" t="str">
        <f>IF(B1873="", "", IF(COUNTIF($B$9:B1872, B1873)&gt;0, "", B1873))</f>
        <v/>
      </c>
      <c r="AP1873" s="37" t="str">
        <f t="shared" si="455"/>
        <v/>
      </c>
      <c r="AQ1873" s="37">
        <v>1865</v>
      </c>
      <c r="AR1873" s="37" t="str">
        <f t="shared" si="456"/>
        <v/>
      </c>
      <c r="AT1873" s="37" t="str">
        <f t="shared" si="457"/>
        <v/>
      </c>
      <c r="AV1873" s="22" t="str">
        <f t="shared" si="458"/>
        <v/>
      </c>
    </row>
    <row r="1874" spans="1:48" x14ac:dyDescent="0.25">
      <c r="A1874" s="14"/>
      <c r="B1874" s="145"/>
      <c r="C1874" s="146"/>
      <c r="D1874" s="147"/>
      <c r="E1874" s="147"/>
      <c r="F1874" s="148"/>
      <c r="G1874" s="149"/>
      <c r="H1874" s="150"/>
      <c r="I1874" s="151"/>
      <c r="J1874" s="152"/>
      <c r="K1874" s="14"/>
      <c r="L1874" s="162" t="str">
        <f t="shared" si="450"/>
        <v/>
      </c>
      <c r="M1874" s="163" t="str">
        <f t="shared" si="451"/>
        <v/>
      </c>
      <c r="N1874" s="164" t="str">
        <f t="shared" si="454"/>
        <v/>
      </c>
      <c r="O1874" s="14"/>
      <c r="P1874" s="172" t="str">
        <f>IF(I1874='Intro &amp; Setup'!$AC$49, Schedule!$P$7, "")</f>
        <v/>
      </c>
      <c r="Q1874" s="14"/>
      <c r="S1874" s="12" t="str">
        <f t="shared" si="452"/>
        <v/>
      </c>
      <c r="U1874" s="22">
        <f>IF(I1874='Intro &amp; Setup'!$AC$49, AF1874, 0)</f>
        <v>0</v>
      </c>
      <c r="V1874" s="57" t="str">
        <f t="shared" si="453"/>
        <v/>
      </c>
      <c r="X1874" s="5" t="str">
        <f t="shared" si="459"/>
        <v/>
      </c>
      <c r="Y1874" s="6" t="str">
        <f t="shared" si="459"/>
        <v/>
      </c>
      <c r="Z1874" s="7" t="str">
        <f t="shared" si="459"/>
        <v/>
      </c>
      <c r="AA1874" s="6"/>
      <c r="AB1874" s="32" t="str">
        <f t="shared" ca="1" si="460"/>
        <v/>
      </c>
      <c r="AC1874" s="59" t="str">
        <f t="shared" ca="1" si="460"/>
        <v/>
      </c>
      <c r="AD1874" s="60" t="str">
        <f t="shared" ca="1" si="460"/>
        <v/>
      </c>
      <c r="AE1874" s="59"/>
      <c r="AF1874" s="22" t="str">
        <f>IF(AND(I1874="", J1874=""), "", IF(AND(J1874="", 'Intro &amp; Setup'!$K$42&gt;0), 'Intro &amp; Setup'!$K$42, J1874))</f>
        <v/>
      </c>
      <c r="AO1874" s="37" t="str">
        <f>IF(B1874="", "", IF(COUNTIF($B$9:B1873, B1874)&gt;0, "", B1874))</f>
        <v/>
      </c>
      <c r="AP1874" s="37" t="str">
        <f t="shared" si="455"/>
        <v/>
      </c>
      <c r="AQ1874" s="37">
        <v>1866</v>
      </c>
      <c r="AR1874" s="37" t="str">
        <f t="shared" si="456"/>
        <v/>
      </c>
      <c r="AT1874" s="37" t="str">
        <f t="shared" si="457"/>
        <v/>
      </c>
      <c r="AV1874" s="22" t="str">
        <f t="shared" si="458"/>
        <v/>
      </c>
    </row>
    <row r="1875" spans="1:48" x14ac:dyDescent="0.25">
      <c r="A1875" s="14"/>
      <c r="B1875" s="145"/>
      <c r="C1875" s="146"/>
      <c r="D1875" s="147"/>
      <c r="E1875" s="147"/>
      <c r="F1875" s="148"/>
      <c r="G1875" s="149"/>
      <c r="H1875" s="150"/>
      <c r="I1875" s="151"/>
      <c r="J1875" s="152"/>
      <c r="K1875" s="14"/>
      <c r="L1875" s="162" t="str">
        <f t="shared" si="450"/>
        <v/>
      </c>
      <c r="M1875" s="163" t="str">
        <f t="shared" si="451"/>
        <v/>
      </c>
      <c r="N1875" s="164" t="str">
        <f t="shared" si="454"/>
        <v/>
      </c>
      <c r="O1875" s="14"/>
      <c r="P1875" s="172" t="str">
        <f>IF(I1875='Intro &amp; Setup'!$AC$49, Schedule!$P$7, "")</f>
        <v/>
      </c>
      <c r="Q1875" s="14"/>
      <c r="S1875" s="12" t="str">
        <f t="shared" si="452"/>
        <v/>
      </c>
      <c r="U1875" s="22">
        <f>IF(I1875='Intro &amp; Setup'!$AC$49, AF1875, 0)</f>
        <v>0</v>
      </c>
      <c r="V1875" s="57" t="str">
        <f t="shared" si="453"/>
        <v/>
      </c>
      <c r="X1875" s="5" t="str">
        <f t="shared" si="459"/>
        <v/>
      </c>
      <c r="Y1875" s="6" t="str">
        <f t="shared" si="459"/>
        <v/>
      </c>
      <c r="Z1875" s="7" t="str">
        <f t="shared" si="459"/>
        <v/>
      </c>
      <c r="AA1875" s="6"/>
      <c r="AB1875" s="32" t="str">
        <f t="shared" ca="1" si="460"/>
        <v/>
      </c>
      <c r="AC1875" s="59" t="str">
        <f t="shared" ca="1" si="460"/>
        <v/>
      </c>
      <c r="AD1875" s="60" t="str">
        <f t="shared" ca="1" si="460"/>
        <v/>
      </c>
      <c r="AE1875" s="59"/>
      <c r="AF1875" s="22" t="str">
        <f>IF(AND(I1875="", J1875=""), "", IF(AND(J1875="", 'Intro &amp; Setup'!$K$42&gt;0), 'Intro &amp; Setup'!$K$42, J1875))</f>
        <v/>
      </c>
      <c r="AO1875" s="37" t="str">
        <f>IF(B1875="", "", IF(COUNTIF($B$9:B1874, B1875)&gt;0, "", B1875))</f>
        <v/>
      </c>
      <c r="AP1875" s="37" t="str">
        <f t="shared" si="455"/>
        <v/>
      </c>
      <c r="AQ1875" s="37">
        <v>1867</v>
      </c>
      <c r="AR1875" s="37" t="str">
        <f t="shared" si="456"/>
        <v/>
      </c>
      <c r="AT1875" s="37" t="str">
        <f t="shared" si="457"/>
        <v/>
      </c>
      <c r="AV1875" s="22" t="str">
        <f t="shared" si="458"/>
        <v/>
      </c>
    </row>
    <row r="1876" spans="1:48" x14ac:dyDescent="0.25">
      <c r="A1876" s="14"/>
      <c r="B1876" s="145"/>
      <c r="C1876" s="146"/>
      <c r="D1876" s="147"/>
      <c r="E1876" s="147"/>
      <c r="F1876" s="148"/>
      <c r="G1876" s="149"/>
      <c r="H1876" s="150"/>
      <c r="I1876" s="151"/>
      <c r="J1876" s="152"/>
      <c r="K1876" s="14"/>
      <c r="L1876" s="162" t="str">
        <f t="shared" si="450"/>
        <v/>
      </c>
      <c r="M1876" s="163" t="str">
        <f t="shared" si="451"/>
        <v/>
      </c>
      <c r="N1876" s="164" t="str">
        <f t="shared" si="454"/>
        <v/>
      </c>
      <c r="O1876" s="14"/>
      <c r="P1876" s="172" t="str">
        <f>IF(I1876='Intro &amp; Setup'!$AC$49, Schedule!$P$7, "")</f>
        <v/>
      </c>
      <c r="Q1876" s="14"/>
      <c r="S1876" s="12" t="str">
        <f t="shared" si="452"/>
        <v/>
      </c>
      <c r="U1876" s="22">
        <f>IF(I1876='Intro &amp; Setup'!$AC$49, AF1876, 0)</f>
        <v>0</v>
      </c>
      <c r="V1876" s="57" t="str">
        <f t="shared" si="453"/>
        <v/>
      </c>
      <c r="X1876" s="5" t="str">
        <f t="shared" si="459"/>
        <v/>
      </c>
      <c r="Y1876" s="6" t="str">
        <f t="shared" si="459"/>
        <v/>
      </c>
      <c r="Z1876" s="7" t="str">
        <f t="shared" si="459"/>
        <v/>
      </c>
      <c r="AA1876" s="6"/>
      <c r="AB1876" s="32" t="str">
        <f t="shared" ca="1" si="460"/>
        <v/>
      </c>
      <c r="AC1876" s="59" t="str">
        <f t="shared" ca="1" si="460"/>
        <v/>
      </c>
      <c r="AD1876" s="60" t="str">
        <f t="shared" ca="1" si="460"/>
        <v/>
      </c>
      <c r="AE1876" s="59"/>
      <c r="AF1876" s="22" t="str">
        <f>IF(AND(I1876="", J1876=""), "", IF(AND(J1876="", 'Intro &amp; Setup'!$K$42&gt;0), 'Intro &amp; Setup'!$K$42, J1876))</f>
        <v/>
      </c>
      <c r="AO1876" s="37" t="str">
        <f>IF(B1876="", "", IF(COUNTIF($B$9:B1875, B1876)&gt;0, "", B1876))</f>
        <v/>
      </c>
      <c r="AP1876" s="37" t="str">
        <f t="shared" si="455"/>
        <v/>
      </c>
      <c r="AQ1876" s="37">
        <v>1868</v>
      </c>
      <c r="AR1876" s="37" t="str">
        <f t="shared" si="456"/>
        <v/>
      </c>
      <c r="AT1876" s="37" t="str">
        <f t="shared" si="457"/>
        <v/>
      </c>
      <c r="AV1876" s="22" t="str">
        <f t="shared" si="458"/>
        <v/>
      </c>
    </row>
    <row r="1877" spans="1:48" x14ac:dyDescent="0.25">
      <c r="A1877" s="14"/>
      <c r="B1877" s="145"/>
      <c r="C1877" s="146"/>
      <c r="D1877" s="147"/>
      <c r="E1877" s="147"/>
      <c r="F1877" s="148"/>
      <c r="G1877" s="149"/>
      <c r="H1877" s="150"/>
      <c r="I1877" s="151"/>
      <c r="J1877" s="152"/>
      <c r="K1877" s="14"/>
      <c r="L1877" s="162" t="str">
        <f t="shared" si="450"/>
        <v/>
      </c>
      <c r="M1877" s="163" t="str">
        <f t="shared" si="451"/>
        <v/>
      </c>
      <c r="N1877" s="164" t="str">
        <f t="shared" si="454"/>
        <v/>
      </c>
      <c r="O1877" s="14"/>
      <c r="P1877" s="172" t="str">
        <f>IF(I1877='Intro &amp; Setup'!$AC$49, Schedule!$P$7, "")</f>
        <v/>
      </c>
      <c r="Q1877" s="14"/>
      <c r="S1877" s="12" t="str">
        <f t="shared" si="452"/>
        <v/>
      </c>
      <c r="U1877" s="22">
        <f>IF(I1877='Intro &amp; Setup'!$AC$49, AF1877, 0)</f>
        <v>0</v>
      </c>
      <c r="V1877" s="57" t="str">
        <f t="shared" si="453"/>
        <v/>
      </c>
      <c r="X1877" s="5" t="str">
        <f t="shared" si="459"/>
        <v/>
      </c>
      <c r="Y1877" s="6" t="str">
        <f t="shared" si="459"/>
        <v/>
      </c>
      <c r="Z1877" s="7" t="str">
        <f t="shared" si="459"/>
        <v/>
      </c>
      <c r="AA1877" s="6"/>
      <c r="AB1877" s="32" t="str">
        <f t="shared" ca="1" si="460"/>
        <v/>
      </c>
      <c r="AC1877" s="59" t="str">
        <f t="shared" ca="1" si="460"/>
        <v/>
      </c>
      <c r="AD1877" s="60" t="str">
        <f t="shared" ca="1" si="460"/>
        <v/>
      </c>
      <c r="AE1877" s="59"/>
      <c r="AF1877" s="22" t="str">
        <f>IF(AND(I1877="", J1877=""), "", IF(AND(J1877="", 'Intro &amp; Setup'!$K$42&gt;0), 'Intro &amp; Setup'!$K$42, J1877))</f>
        <v/>
      </c>
      <c r="AO1877" s="37" t="str">
        <f>IF(B1877="", "", IF(COUNTIF($B$9:B1876, B1877)&gt;0, "", B1877))</f>
        <v/>
      </c>
      <c r="AP1877" s="37" t="str">
        <f t="shared" si="455"/>
        <v/>
      </c>
      <c r="AQ1877" s="37">
        <v>1869</v>
      </c>
      <c r="AR1877" s="37" t="str">
        <f t="shared" si="456"/>
        <v/>
      </c>
      <c r="AT1877" s="37" t="str">
        <f t="shared" si="457"/>
        <v/>
      </c>
      <c r="AV1877" s="22" t="str">
        <f t="shared" si="458"/>
        <v/>
      </c>
    </row>
    <row r="1878" spans="1:48" x14ac:dyDescent="0.25">
      <c r="A1878" s="14"/>
      <c r="B1878" s="145"/>
      <c r="C1878" s="146"/>
      <c r="D1878" s="147"/>
      <c r="E1878" s="147"/>
      <c r="F1878" s="148"/>
      <c r="G1878" s="149"/>
      <c r="H1878" s="150"/>
      <c r="I1878" s="151"/>
      <c r="J1878" s="152"/>
      <c r="K1878" s="14"/>
      <c r="L1878" s="162" t="str">
        <f t="shared" si="450"/>
        <v/>
      </c>
      <c r="M1878" s="163" t="str">
        <f t="shared" si="451"/>
        <v/>
      </c>
      <c r="N1878" s="164" t="str">
        <f t="shared" si="454"/>
        <v/>
      </c>
      <c r="O1878" s="14"/>
      <c r="P1878" s="172" t="str">
        <f>IF(I1878='Intro &amp; Setup'!$AC$49, Schedule!$P$7, "")</f>
        <v/>
      </c>
      <c r="Q1878" s="14"/>
      <c r="S1878" s="12" t="str">
        <f t="shared" si="452"/>
        <v/>
      </c>
      <c r="U1878" s="22">
        <f>IF(I1878='Intro &amp; Setup'!$AC$49, AF1878, 0)</f>
        <v>0</v>
      </c>
      <c r="V1878" s="57" t="str">
        <f t="shared" si="453"/>
        <v/>
      </c>
      <c r="X1878" s="5" t="str">
        <f t="shared" si="459"/>
        <v/>
      </c>
      <c r="Y1878" s="6" t="str">
        <f t="shared" si="459"/>
        <v/>
      </c>
      <c r="Z1878" s="7" t="str">
        <f t="shared" si="459"/>
        <v/>
      </c>
      <c r="AA1878" s="6"/>
      <c r="AB1878" s="32" t="str">
        <f t="shared" ca="1" si="460"/>
        <v/>
      </c>
      <c r="AC1878" s="59" t="str">
        <f t="shared" ca="1" si="460"/>
        <v/>
      </c>
      <c r="AD1878" s="60" t="str">
        <f t="shared" ca="1" si="460"/>
        <v/>
      </c>
      <c r="AE1878" s="59"/>
      <c r="AF1878" s="22" t="str">
        <f>IF(AND(I1878="", J1878=""), "", IF(AND(J1878="", 'Intro &amp; Setup'!$K$42&gt;0), 'Intro &amp; Setup'!$K$42, J1878))</f>
        <v/>
      </c>
      <c r="AO1878" s="37" t="str">
        <f>IF(B1878="", "", IF(COUNTIF($B$9:B1877, B1878)&gt;0, "", B1878))</f>
        <v/>
      </c>
      <c r="AP1878" s="37" t="str">
        <f t="shared" si="455"/>
        <v/>
      </c>
      <c r="AQ1878" s="37">
        <v>1870</v>
      </c>
      <c r="AR1878" s="37" t="str">
        <f t="shared" si="456"/>
        <v/>
      </c>
      <c r="AT1878" s="37" t="str">
        <f t="shared" si="457"/>
        <v/>
      </c>
      <c r="AV1878" s="22" t="str">
        <f t="shared" si="458"/>
        <v/>
      </c>
    </row>
    <row r="1879" spans="1:48" x14ac:dyDescent="0.25">
      <c r="A1879" s="14"/>
      <c r="B1879" s="145"/>
      <c r="C1879" s="146"/>
      <c r="D1879" s="147"/>
      <c r="E1879" s="147"/>
      <c r="F1879" s="148"/>
      <c r="G1879" s="149"/>
      <c r="H1879" s="150"/>
      <c r="I1879" s="151"/>
      <c r="J1879" s="152"/>
      <c r="K1879" s="14"/>
      <c r="L1879" s="162" t="str">
        <f t="shared" si="450"/>
        <v/>
      </c>
      <c r="M1879" s="163" t="str">
        <f t="shared" si="451"/>
        <v/>
      </c>
      <c r="N1879" s="164" t="str">
        <f t="shared" si="454"/>
        <v/>
      </c>
      <c r="O1879" s="14"/>
      <c r="P1879" s="172" t="str">
        <f>IF(I1879='Intro &amp; Setup'!$AC$49, Schedule!$P$7, "")</f>
        <v/>
      </c>
      <c r="Q1879" s="14"/>
      <c r="S1879" s="12" t="str">
        <f t="shared" si="452"/>
        <v/>
      </c>
      <c r="U1879" s="22">
        <f>IF(I1879='Intro &amp; Setup'!$AC$49, AF1879, 0)</f>
        <v>0</v>
      </c>
      <c r="V1879" s="57" t="str">
        <f t="shared" si="453"/>
        <v/>
      </c>
      <c r="X1879" s="5" t="str">
        <f t="shared" si="459"/>
        <v/>
      </c>
      <c r="Y1879" s="6" t="str">
        <f t="shared" si="459"/>
        <v/>
      </c>
      <c r="Z1879" s="7" t="str">
        <f t="shared" si="459"/>
        <v/>
      </c>
      <c r="AA1879" s="6"/>
      <c r="AB1879" s="32" t="str">
        <f t="shared" ca="1" si="460"/>
        <v/>
      </c>
      <c r="AC1879" s="59" t="str">
        <f t="shared" ca="1" si="460"/>
        <v/>
      </c>
      <c r="AD1879" s="60" t="str">
        <f t="shared" ca="1" si="460"/>
        <v/>
      </c>
      <c r="AE1879" s="59"/>
      <c r="AF1879" s="22" t="str">
        <f>IF(AND(I1879="", J1879=""), "", IF(AND(J1879="", 'Intro &amp; Setup'!$K$42&gt;0), 'Intro &amp; Setup'!$K$42, J1879))</f>
        <v/>
      </c>
      <c r="AO1879" s="37" t="str">
        <f>IF(B1879="", "", IF(COUNTIF($B$9:B1878, B1879)&gt;0, "", B1879))</f>
        <v/>
      </c>
      <c r="AP1879" s="37" t="str">
        <f t="shared" si="455"/>
        <v/>
      </c>
      <c r="AQ1879" s="37">
        <v>1871</v>
      </c>
      <c r="AR1879" s="37" t="str">
        <f t="shared" si="456"/>
        <v/>
      </c>
      <c r="AT1879" s="37" t="str">
        <f t="shared" si="457"/>
        <v/>
      </c>
      <c r="AV1879" s="22" t="str">
        <f t="shared" si="458"/>
        <v/>
      </c>
    </row>
    <row r="1880" spans="1:48" x14ac:dyDescent="0.25">
      <c r="A1880" s="14"/>
      <c r="B1880" s="145"/>
      <c r="C1880" s="146"/>
      <c r="D1880" s="147"/>
      <c r="E1880" s="147"/>
      <c r="F1880" s="148"/>
      <c r="G1880" s="149"/>
      <c r="H1880" s="150"/>
      <c r="I1880" s="151"/>
      <c r="J1880" s="152"/>
      <c r="K1880" s="14"/>
      <c r="L1880" s="162" t="str">
        <f t="shared" si="450"/>
        <v/>
      </c>
      <c r="M1880" s="163" t="str">
        <f t="shared" si="451"/>
        <v/>
      </c>
      <c r="N1880" s="164" t="str">
        <f t="shared" si="454"/>
        <v/>
      </c>
      <c r="O1880" s="14"/>
      <c r="P1880" s="172" t="str">
        <f>IF(I1880='Intro &amp; Setup'!$AC$49, Schedule!$P$7, "")</f>
        <v/>
      </c>
      <c r="Q1880" s="14"/>
      <c r="S1880" s="12" t="str">
        <f t="shared" si="452"/>
        <v/>
      </c>
      <c r="U1880" s="22">
        <f>IF(I1880='Intro &amp; Setup'!$AC$49, AF1880, 0)</f>
        <v>0</v>
      </c>
      <c r="V1880" s="57" t="str">
        <f t="shared" si="453"/>
        <v/>
      </c>
      <c r="X1880" s="5" t="str">
        <f t="shared" si="459"/>
        <v/>
      </c>
      <c r="Y1880" s="6" t="str">
        <f t="shared" si="459"/>
        <v/>
      </c>
      <c r="Z1880" s="7" t="str">
        <f t="shared" si="459"/>
        <v/>
      </c>
      <c r="AA1880" s="6"/>
      <c r="AB1880" s="32" t="str">
        <f t="shared" ca="1" si="460"/>
        <v/>
      </c>
      <c r="AC1880" s="59" t="str">
        <f t="shared" ca="1" si="460"/>
        <v/>
      </c>
      <c r="AD1880" s="60" t="str">
        <f t="shared" ca="1" si="460"/>
        <v/>
      </c>
      <c r="AE1880" s="59"/>
      <c r="AF1880" s="22" t="str">
        <f>IF(AND(I1880="", J1880=""), "", IF(AND(J1880="", 'Intro &amp; Setup'!$K$42&gt;0), 'Intro &amp; Setup'!$K$42, J1880))</f>
        <v/>
      </c>
      <c r="AO1880" s="37" t="str">
        <f>IF(B1880="", "", IF(COUNTIF($B$9:B1879, B1880)&gt;0, "", B1880))</f>
        <v/>
      </c>
      <c r="AP1880" s="37" t="str">
        <f t="shared" si="455"/>
        <v/>
      </c>
      <c r="AQ1880" s="37">
        <v>1872</v>
      </c>
      <c r="AR1880" s="37" t="str">
        <f t="shared" si="456"/>
        <v/>
      </c>
      <c r="AT1880" s="37" t="str">
        <f t="shared" si="457"/>
        <v/>
      </c>
      <c r="AV1880" s="22" t="str">
        <f t="shared" si="458"/>
        <v/>
      </c>
    </row>
    <row r="1881" spans="1:48" x14ac:dyDescent="0.25">
      <c r="A1881" s="14"/>
      <c r="B1881" s="145"/>
      <c r="C1881" s="146"/>
      <c r="D1881" s="147"/>
      <c r="E1881" s="147"/>
      <c r="F1881" s="148"/>
      <c r="G1881" s="149"/>
      <c r="H1881" s="150"/>
      <c r="I1881" s="151"/>
      <c r="J1881" s="152"/>
      <c r="K1881" s="14"/>
      <c r="L1881" s="162" t="str">
        <f t="shared" si="450"/>
        <v/>
      </c>
      <c r="M1881" s="163" t="str">
        <f t="shared" si="451"/>
        <v/>
      </c>
      <c r="N1881" s="164" t="str">
        <f t="shared" si="454"/>
        <v/>
      </c>
      <c r="O1881" s="14"/>
      <c r="P1881" s="172" t="str">
        <f>IF(I1881='Intro &amp; Setup'!$AC$49, Schedule!$P$7, "")</f>
        <v/>
      </c>
      <c r="Q1881" s="14"/>
      <c r="S1881" s="12" t="str">
        <f t="shared" si="452"/>
        <v/>
      </c>
      <c r="U1881" s="22">
        <f>IF(I1881='Intro &amp; Setup'!$AC$49, AF1881, 0)</f>
        <v>0</v>
      </c>
      <c r="V1881" s="57" t="str">
        <f t="shared" si="453"/>
        <v/>
      </c>
      <c r="X1881" s="5" t="str">
        <f t="shared" si="459"/>
        <v/>
      </c>
      <c r="Y1881" s="6" t="str">
        <f t="shared" si="459"/>
        <v/>
      </c>
      <c r="Z1881" s="7" t="str">
        <f t="shared" si="459"/>
        <v/>
      </c>
      <c r="AA1881" s="6"/>
      <c r="AB1881" s="32" t="str">
        <f t="shared" ca="1" si="460"/>
        <v/>
      </c>
      <c r="AC1881" s="59" t="str">
        <f t="shared" ca="1" si="460"/>
        <v/>
      </c>
      <c r="AD1881" s="60" t="str">
        <f t="shared" ca="1" si="460"/>
        <v/>
      </c>
      <c r="AE1881" s="59"/>
      <c r="AF1881" s="22" t="str">
        <f>IF(AND(I1881="", J1881=""), "", IF(AND(J1881="", 'Intro &amp; Setup'!$K$42&gt;0), 'Intro &amp; Setup'!$K$42, J1881))</f>
        <v/>
      </c>
      <c r="AO1881" s="37" t="str">
        <f>IF(B1881="", "", IF(COUNTIF($B$9:B1880, B1881)&gt;0, "", B1881))</f>
        <v/>
      </c>
      <c r="AP1881" s="37" t="str">
        <f t="shared" si="455"/>
        <v/>
      </c>
      <c r="AQ1881" s="37">
        <v>1873</v>
      </c>
      <c r="AR1881" s="37" t="str">
        <f t="shared" si="456"/>
        <v/>
      </c>
      <c r="AT1881" s="37" t="str">
        <f t="shared" si="457"/>
        <v/>
      </c>
      <c r="AV1881" s="22" t="str">
        <f t="shared" si="458"/>
        <v/>
      </c>
    </row>
    <row r="1882" spans="1:48" x14ac:dyDescent="0.25">
      <c r="A1882" s="14"/>
      <c r="B1882" s="145"/>
      <c r="C1882" s="146"/>
      <c r="D1882" s="147"/>
      <c r="E1882" s="147"/>
      <c r="F1882" s="148"/>
      <c r="G1882" s="149"/>
      <c r="H1882" s="150"/>
      <c r="I1882" s="151"/>
      <c r="J1882" s="152"/>
      <c r="K1882" s="14"/>
      <c r="L1882" s="162" t="str">
        <f t="shared" si="450"/>
        <v/>
      </c>
      <c r="M1882" s="163" t="str">
        <f t="shared" si="451"/>
        <v/>
      </c>
      <c r="N1882" s="164" t="str">
        <f t="shared" si="454"/>
        <v/>
      </c>
      <c r="O1882" s="14"/>
      <c r="P1882" s="172" t="str">
        <f>IF(I1882='Intro &amp; Setup'!$AC$49, Schedule!$P$7, "")</f>
        <v/>
      </c>
      <c r="Q1882" s="14"/>
      <c r="S1882" s="12" t="str">
        <f t="shared" si="452"/>
        <v/>
      </c>
      <c r="U1882" s="22">
        <f>IF(I1882='Intro &amp; Setup'!$AC$49, AF1882, 0)</f>
        <v>0</v>
      </c>
      <c r="V1882" s="57" t="str">
        <f t="shared" si="453"/>
        <v/>
      </c>
      <c r="X1882" s="5" t="str">
        <f t="shared" si="459"/>
        <v/>
      </c>
      <c r="Y1882" s="6" t="str">
        <f t="shared" si="459"/>
        <v/>
      </c>
      <c r="Z1882" s="7" t="str">
        <f t="shared" si="459"/>
        <v/>
      </c>
      <c r="AA1882" s="6"/>
      <c r="AB1882" s="32" t="str">
        <f t="shared" ca="1" si="460"/>
        <v/>
      </c>
      <c r="AC1882" s="59" t="str">
        <f t="shared" ca="1" si="460"/>
        <v/>
      </c>
      <c r="AD1882" s="60" t="str">
        <f t="shared" ca="1" si="460"/>
        <v/>
      </c>
      <c r="AE1882" s="59"/>
      <c r="AF1882" s="22" t="str">
        <f>IF(AND(I1882="", J1882=""), "", IF(AND(J1882="", 'Intro &amp; Setup'!$K$42&gt;0), 'Intro &amp; Setup'!$K$42, J1882))</f>
        <v/>
      </c>
      <c r="AO1882" s="37" t="str">
        <f>IF(B1882="", "", IF(COUNTIF($B$9:B1881, B1882)&gt;0, "", B1882))</f>
        <v/>
      </c>
      <c r="AP1882" s="37" t="str">
        <f t="shared" si="455"/>
        <v/>
      </c>
      <c r="AQ1882" s="37">
        <v>1874</v>
      </c>
      <c r="AR1882" s="37" t="str">
        <f t="shared" si="456"/>
        <v/>
      </c>
      <c r="AT1882" s="37" t="str">
        <f t="shared" si="457"/>
        <v/>
      </c>
      <c r="AV1882" s="22" t="str">
        <f t="shared" si="458"/>
        <v/>
      </c>
    </row>
    <row r="1883" spans="1:48" x14ac:dyDescent="0.25">
      <c r="A1883" s="14"/>
      <c r="B1883" s="145"/>
      <c r="C1883" s="146"/>
      <c r="D1883" s="147"/>
      <c r="E1883" s="147"/>
      <c r="F1883" s="148"/>
      <c r="G1883" s="149"/>
      <c r="H1883" s="150"/>
      <c r="I1883" s="151"/>
      <c r="J1883" s="152"/>
      <c r="K1883" s="14"/>
      <c r="L1883" s="162" t="str">
        <f t="shared" si="450"/>
        <v/>
      </c>
      <c r="M1883" s="163" t="str">
        <f t="shared" si="451"/>
        <v/>
      </c>
      <c r="N1883" s="164" t="str">
        <f t="shared" si="454"/>
        <v/>
      </c>
      <c r="O1883" s="14"/>
      <c r="P1883" s="172" t="str">
        <f>IF(I1883='Intro &amp; Setup'!$AC$49, Schedule!$P$7, "")</f>
        <v/>
      </c>
      <c r="Q1883" s="14"/>
      <c r="S1883" s="12" t="str">
        <f t="shared" si="452"/>
        <v/>
      </c>
      <c r="U1883" s="22">
        <f>IF(I1883='Intro &amp; Setup'!$AC$49, AF1883, 0)</f>
        <v>0</v>
      </c>
      <c r="V1883" s="57" t="str">
        <f t="shared" si="453"/>
        <v/>
      </c>
      <c r="X1883" s="5" t="str">
        <f t="shared" si="459"/>
        <v/>
      </c>
      <c r="Y1883" s="6" t="str">
        <f t="shared" si="459"/>
        <v/>
      </c>
      <c r="Z1883" s="7" t="str">
        <f t="shared" si="459"/>
        <v/>
      </c>
      <c r="AA1883" s="6"/>
      <c r="AB1883" s="32" t="str">
        <f t="shared" ca="1" si="460"/>
        <v/>
      </c>
      <c r="AC1883" s="59" t="str">
        <f t="shared" ca="1" si="460"/>
        <v/>
      </c>
      <c r="AD1883" s="60" t="str">
        <f t="shared" ca="1" si="460"/>
        <v/>
      </c>
      <c r="AE1883" s="59"/>
      <c r="AF1883" s="22" t="str">
        <f>IF(AND(I1883="", J1883=""), "", IF(AND(J1883="", 'Intro &amp; Setup'!$K$42&gt;0), 'Intro &amp; Setup'!$K$42, J1883))</f>
        <v/>
      </c>
      <c r="AO1883" s="37" t="str">
        <f>IF(B1883="", "", IF(COUNTIF($B$9:B1882, B1883)&gt;0, "", B1883))</f>
        <v/>
      </c>
      <c r="AP1883" s="37" t="str">
        <f t="shared" si="455"/>
        <v/>
      </c>
      <c r="AQ1883" s="37">
        <v>1875</v>
      </c>
      <c r="AR1883" s="37" t="str">
        <f t="shared" si="456"/>
        <v/>
      </c>
      <c r="AT1883" s="37" t="str">
        <f t="shared" si="457"/>
        <v/>
      </c>
      <c r="AV1883" s="22" t="str">
        <f t="shared" si="458"/>
        <v/>
      </c>
    </row>
    <row r="1884" spans="1:48" x14ac:dyDescent="0.25">
      <c r="A1884" s="14"/>
      <c r="B1884" s="145"/>
      <c r="C1884" s="146"/>
      <c r="D1884" s="147"/>
      <c r="E1884" s="147"/>
      <c r="F1884" s="148"/>
      <c r="G1884" s="149"/>
      <c r="H1884" s="150"/>
      <c r="I1884" s="151"/>
      <c r="J1884" s="152"/>
      <c r="K1884" s="14"/>
      <c r="L1884" s="162" t="str">
        <f t="shared" si="450"/>
        <v/>
      </c>
      <c r="M1884" s="163" t="str">
        <f t="shared" si="451"/>
        <v/>
      </c>
      <c r="N1884" s="164" t="str">
        <f t="shared" si="454"/>
        <v/>
      </c>
      <c r="O1884" s="14"/>
      <c r="P1884" s="172" t="str">
        <f>IF(I1884='Intro &amp; Setup'!$AC$49, Schedule!$P$7, "")</f>
        <v/>
      </c>
      <c r="Q1884" s="14"/>
      <c r="S1884" s="12" t="str">
        <f t="shared" si="452"/>
        <v/>
      </c>
      <c r="U1884" s="22">
        <f>IF(I1884='Intro &amp; Setup'!$AC$49, AF1884, 0)</f>
        <v>0</v>
      </c>
      <c r="V1884" s="57" t="str">
        <f t="shared" si="453"/>
        <v/>
      </c>
      <c r="X1884" s="5" t="str">
        <f t="shared" si="459"/>
        <v/>
      </c>
      <c r="Y1884" s="6" t="str">
        <f t="shared" si="459"/>
        <v/>
      </c>
      <c r="Z1884" s="7" t="str">
        <f t="shared" si="459"/>
        <v/>
      </c>
      <c r="AA1884" s="6"/>
      <c r="AB1884" s="32" t="str">
        <f t="shared" ca="1" si="460"/>
        <v/>
      </c>
      <c r="AC1884" s="59" t="str">
        <f t="shared" ca="1" si="460"/>
        <v/>
      </c>
      <c r="AD1884" s="60" t="str">
        <f t="shared" ca="1" si="460"/>
        <v/>
      </c>
      <c r="AE1884" s="59"/>
      <c r="AF1884" s="22" t="str">
        <f>IF(AND(I1884="", J1884=""), "", IF(AND(J1884="", 'Intro &amp; Setup'!$K$42&gt;0), 'Intro &amp; Setup'!$K$42, J1884))</f>
        <v/>
      </c>
      <c r="AO1884" s="37" t="str">
        <f>IF(B1884="", "", IF(COUNTIF($B$9:B1883, B1884)&gt;0, "", B1884))</f>
        <v/>
      </c>
      <c r="AP1884" s="37" t="str">
        <f t="shared" si="455"/>
        <v/>
      </c>
      <c r="AQ1884" s="37">
        <v>1876</v>
      </c>
      <c r="AR1884" s="37" t="str">
        <f t="shared" si="456"/>
        <v/>
      </c>
      <c r="AT1884" s="37" t="str">
        <f t="shared" si="457"/>
        <v/>
      </c>
      <c r="AV1884" s="22" t="str">
        <f t="shared" si="458"/>
        <v/>
      </c>
    </row>
    <row r="1885" spans="1:48" x14ac:dyDescent="0.25">
      <c r="A1885" s="14"/>
      <c r="B1885" s="145"/>
      <c r="C1885" s="146"/>
      <c r="D1885" s="147"/>
      <c r="E1885" s="147"/>
      <c r="F1885" s="148"/>
      <c r="G1885" s="149"/>
      <c r="H1885" s="150"/>
      <c r="I1885" s="151"/>
      <c r="J1885" s="152"/>
      <c r="K1885" s="14"/>
      <c r="L1885" s="162" t="str">
        <f t="shared" si="450"/>
        <v/>
      </c>
      <c r="M1885" s="163" t="str">
        <f t="shared" si="451"/>
        <v/>
      </c>
      <c r="N1885" s="164" t="str">
        <f t="shared" si="454"/>
        <v/>
      </c>
      <c r="O1885" s="14"/>
      <c r="P1885" s="172" t="str">
        <f>IF(I1885='Intro &amp; Setup'!$AC$49, Schedule!$P$7, "")</f>
        <v/>
      </c>
      <c r="Q1885" s="14"/>
      <c r="S1885" s="12" t="str">
        <f t="shared" si="452"/>
        <v/>
      </c>
      <c r="U1885" s="22">
        <f>IF(I1885='Intro &amp; Setup'!$AC$49, AF1885, 0)</f>
        <v>0</v>
      </c>
      <c r="V1885" s="57" t="str">
        <f t="shared" si="453"/>
        <v/>
      </c>
      <c r="X1885" s="5" t="str">
        <f t="shared" si="459"/>
        <v/>
      </c>
      <c r="Y1885" s="6" t="str">
        <f t="shared" si="459"/>
        <v/>
      </c>
      <c r="Z1885" s="7" t="str">
        <f t="shared" si="459"/>
        <v/>
      </c>
      <c r="AA1885" s="6"/>
      <c r="AB1885" s="32" t="str">
        <f t="shared" ca="1" si="460"/>
        <v/>
      </c>
      <c r="AC1885" s="59" t="str">
        <f t="shared" ca="1" si="460"/>
        <v/>
      </c>
      <c r="AD1885" s="60" t="str">
        <f t="shared" ca="1" si="460"/>
        <v/>
      </c>
      <c r="AE1885" s="59"/>
      <c r="AF1885" s="22" t="str">
        <f>IF(AND(I1885="", J1885=""), "", IF(AND(J1885="", 'Intro &amp; Setup'!$K$42&gt;0), 'Intro &amp; Setup'!$K$42, J1885))</f>
        <v/>
      </c>
      <c r="AO1885" s="37" t="str">
        <f>IF(B1885="", "", IF(COUNTIF($B$9:B1884, B1885)&gt;0, "", B1885))</f>
        <v/>
      </c>
      <c r="AP1885" s="37" t="str">
        <f t="shared" si="455"/>
        <v/>
      </c>
      <c r="AQ1885" s="37">
        <v>1877</v>
      </c>
      <c r="AR1885" s="37" t="str">
        <f t="shared" si="456"/>
        <v/>
      </c>
      <c r="AT1885" s="37" t="str">
        <f t="shared" si="457"/>
        <v/>
      </c>
      <c r="AV1885" s="22" t="str">
        <f t="shared" si="458"/>
        <v/>
      </c>
    </row>
    <row r="1886" spans="1:48" x14ac:dyDescent="0.25">
      <c r="A1886" s="14"/>
      <c r="B1886" s="145"/>
      <c r="C1886" s="146"/>
      <c r="D1886" s="147"/>
      <c r="E1886" s="147"/>
      <c r="F1886" s="148"/>
      <c r="G1886" s="149"/>
      <c r="H1886" s="150"/>
      <c r="I1886" s="151"/>
      <c r="J1886" s="152"/>
      <c r="K1886" s="14"/>
      <c r="L1886" s="162" t="str">
        <f t="shared" si="450"/>
        <v/>
      </c>
      <c r="M1886" s="163" t="str">
        <f t="shared" si="451"/>
        <v/>
      </c>
      <c r="N1886" s="164" t="str">
        <f t="shared" si="454"/>
        <v/>
      </c>
      <c r="O1886" s="14"/>
      <c r="P1886" s="172" t="str">
        <f>IF(I1886='Intro &amp; Setup'!$AC$49, Schedule!$P$7, "")</f>
        <v/>
      </c>
      <c r="Q1886" s="14"/>
      <c r="S1886" s="12" t="str">
        <f t="shared" si="452"/>
        <v/>
      </c>
      <c r="U1886" s="22">
        <f>IF(I1886='Intro &amp; Setup'!$AC$49, AF1886, 0)</f>
        <v>0</v>
      </c>
      <c r="V1886" s="57" t="str">
        <f t="shared" si="453"/>
        <v/>
      </c>
      <c r="X1886" s="5" t="str">
        <f t="shared" si="459"/>
        <v/>
      </c>
      <c r="Y1886" s="6" t="str">
        <f t="shared" si="459"/>
        <v/>
      </c>
      <c r="Z1886" s="7" t="str">
        <f t="shared" si="459"/>
        <v/>
      </c>
      <c r="AA1886" s="6"/>
      <c r="AB1886" s="32" t="str">
        <f t="shared" ca="1" si="460"/>
        <v/>
      </c>
      <c r="AC1886" s="59" t="str">
        <f t="shared" ca="1" si="460"/>
        <v/>
      </c>
      <c r="AD1886" s="60" t="str">
        <f t="shared" ca="1" si="460"/>
        <v/>
      </c>
      <c r="AE1886" s="59"/>
      <c r="AF1886" s="22" t="str">
        <f>IF(AND(I1886="", J1886=""), "", IF(AND(J1886="", 'Intro &amp; Setup'!$K$42&gt;0), 'Intro &amp; Setup'!$K$42, J1886))</f>
        <v/>
      </c>
      <c r="AO1886" s="37" t="str">
        <f>IF(B1886="", "", IF(COUNTIF($B$9:B1885, B1886)&gt;0, "", B1886))</f>
        <v/>
      </c>
      <c r="AP1886" s="37" t="str">
        <f t="shared" si="455"/>
        <v/>
      </c>
      <c r="AQ1886" s="37">
        <v>1878</v>
      </c>
      <c r="AR1886" s="37" t="str">
        <f t="shared" si="456"/>
        <v/>
      </c>
      <c r="AT1886" s="37" t="str">
        <f t="shared" si="457"/>
        <v/>
      </c>
      <c r="AV1886" s="22" t="str">
        <f t="shared" si="458"/>
        <v/>
      </c>
    </row>
    <row r="1887" spans="1:48" x14ac:dyDescent="0.25">
      <c r="A1887" s="14"/>
      <c r="B1887" s="145"/>
      <c r="C1887" s="146"/>
      <c r="D1887" s="147"/>
      <c r="E1887" s="147"/>
      <c r="F1887" s="148"/>
      <c r="G1887" s="149"/>
      <c r="H1887" s="150"/>
      <c r="I1887" s="151"/>
      <c r="J1887" s="152"/>
      <c r="K1887" s="14"/>
      <c r="L1887" s="162" t="str">
        <f t="shared" si="450"/>
        <v/>
      </c>
      <c r="M1887" s="163" t="str">
        <f t="shared" si="451"/>
        <v/>
      </c>
      <c r="N1887" s="164" t="str">
        <f t="shared" si="454"/>
        <v/>
      </c>
      <c r="O1887" s="14"/>
      <c r="P1887" s="172" t="str">
        <f>IF(I1887='Intro &amp; Setup'!$AC$49, Schedule!$P$7, "")</f>
        <v/>
      </c>
      <c r="Q1887" s="14"/>
      <c r="S1887" s="12" t="str">
        <f t="shared" si="452"/>
        <v/>
      </c>
      <c r="U1887" s="22">
        <f>IF(I1887='Intro &amp; Setup'!$AC$49, AF1887, 0)</f>
        <v>0</v>
      </c>
      <c r="V1887" s="57" t="str">
        <f t="shared" si="453"/>
        <v/>
      </c>
      <c r="X1887" s="5" t="str">
        <f t="shared" si="459"/>
        <v/>
      </c>
      <c r="Y1887" s="6" t="str">
        <f t="shared" si="459"/>
        <v/>
      </c>
      <c r="Z1887" s="7" t="str">
        <f t="shared" si="459"/>
        <v/>
      </c>
      <c r="AA1887" s="6"/>
      <c r="AB1887" s="32" t="str">
        <f t="shared" ca="1" si="460"/>
        <v/>
      </c>
      <c r="AC1887" s="59" t="str">
        <f t="shared" ca="1" si="460"/>
        <v/>
      </c>
      <c r="AD1887" s="60" t="str">
        <f t="shared" ca="1" si="460"/>
        <v/>
      </c>
      <c r="AE1887" s="59"/>
      <c r="AF1887" s="22" t="str">
        <f>IF(AND(I1887="", J1887=""), "", IF(AND(J1887="", 'Intro &amp; Setup'!$K$42&gt;0), 'Intro &amp; Setup'!$K$42, J1887))</f>
        <v/>
      </c>
      <c r="AO1887" s="37" t="str">
        <f>IF(B1887="", "", IF(COUNTIF($B$9:B1886, B1887)&gt;0, "", B1887))</f>
        <v/>
      </c>
      <c r="AP1887" s="37" t="str">
        <f t="shared" si="455"/>
        <v/>
      </c>
      <c r="AQ1887" s="37">
        <v>1879</v>
      </c>
      <c r="AR1887" s="37" t="str">
        <f t="shared" si="456"/>
        <v/>
      </c>
      <c r="AT1887" s="37" t="str">
        <f t="shared" si="457"/>
        <v/>
      </c>
      <c r="AV1887" s="22" t="str">
        <f t="shared" si="458"/>
        <v/>
      </c>
    </row>
    <row r="1888" spans="1:48" x14ac:dyDescent="0.25">
      <c r="A1888" s="14"/>
      <c r="B1888" s="145"/>
      <c r="C1888" s="146"/>
      <c r="D1888" s="147"/>
      <c r="E1888" s="147"/>
      <c r="F1888" s="148"/>
      <c r="G1888" s="149"/>
      <c r="H1888" s="150"/>
      <c r="I1888" s="151"/>
      <c r="J1888" s="152"/>
      <c r="K1888" s="14"/>
      <c r="L1888" s="162" t="str">
        <f t="shared" si="450"/>
        <v/>
      </c>
      <c r="M1888" s="163" t="str">
        <f t="shared" si="451"/>
        <v/>
      </c>
      <c r="N1888" s="164" t="str">
        <f t="shared" si="454"/>
        <v/>
      </c>
      <c r="O1888" s="14"/>
      <c r="P1888" s="172" t="str">
        <f>IF(I1888='Intro &amp; Setup'!$AC$49, Schedule!$P$7, "")</f>
        <v/>
      </c>
      <c r="Q1888" s="14"/>
      <c r="S1888" s="12" t="str">
        <f t="shared" si="452"/>
        <v/>
      </c>
      <c r="U1888" s="22">
        <f>IF(I1888='Intro &amp; Setup'!$AC$49, AF1888, 0)</f>
        <v>0</v>
      </c>
      <c r="V1888" s="57" t="str">
        <f t="shared" si="453"/>
        <v/>
      </c>
      <c r="X1888" s="5" t="str">
        <f t="shared" si="459"/>
        <v/>
      </c>
      <c r="Y1888" s="6" t="str">
        <f t="shared" si="459"/>
        <v/>
      </c>
      <c r="Z1888" s="7" t="str">
        <f t="shared" si="459"/>
        <v/>
      </c>
      <c r="AA1888" s="6"/>
      <c r="AB1888" s="32" t="str">
        <f t="shared" ca="1" si="460"/>
        <v/>
      </c>
      <c r="AC1888" s="59" t="str">
        <f t="shared" ca="1" si="460"/>
        <v/>
      </c>
      <c r="AD1888" s="60" t="str">
        <f t="shared" ca="1" si="460"/>
        <v/>
      </c>
      <c r="AE1888" s="59"/>
      <c r="AF1888" s="22" t="str">
        <f>IF(AND(I1888="", J1888=""), "", IF(AND(J1888="", 'Intro &amp; Setup'!$K$42&gt;0), 'Intro &amp; Setup'!$K$42, J1888))</f>
        <v/>
      </c>
      <c r="AO1888" s="37" t="str">
        <f>IF(B1888="", "", IF(COUNTIF($B$9:B1887, B1888)&gt;0, "", B1888))</f>
        <v/>
      </c>
      <c r="AP1888" s="37" t="str">
        <f t="shared" si="455"/>
        <v/>
      </c>
      <c r="AQ1888" s="37">
        <v>1880</v>
      </c>
      <c r="AR1888" s="37" t="str">
        <f t="shared" si="456"/>
        <v/>
      </c>
      <c r="AT1888" s="37" t="str">
        <f t="shared" si="457"/>
        <v/>
      </c>
      <c r="AV1888" s="22" t="str">
        <f t="shared" si="458"/>
        <v/>
      </c>
    </row>
    <row r="1889" spans="1:48" x14ac:dyDescent="0.25">
      <c r="A1889" s="14"/>
      <c r="B1889" s="145"/>
      <c r="C1889" s="146"/>
      <c r="D1889" s="147"/>
      <c r="E1889" s="147"/>
      <c r="F1889" s="148"/>
      <c r="G1889" s="149"/>
      <c r="H1889" s="150"/>
      <c r="I1889" s="151"/>
      <c r="J1889" s="152"/>
      <c r="K1889" s="14"/>
      <c r="L1889" s="162" t="str">
        <f t="shared" si="450"/>
        <v/>
      </c>
      <c r="M1889" s="163" t="str">
        <f t="shared" si="451"/>
        <v/>
      </c>
      <c r="N1889" s="164" t="str">
        <f t="shared" si="454"/>
        <v/>
      </c>
      <c r="O1889" s="14"/>
      <c r="P1889" s="172" t="str">
        <f>IF(I1889='Intro &amp; Setup'!$AC$49, Schedule!$P$7, "")</f>
        <v/>
      </c>
      <c r="Q1889" s="14"/>
      <c r="S1889" s="12" t="str">
        <f t="shared" si="452"/>
        <v/>
      </c>
      <c r="U1889" s="22">
        <f>IF(I1889='Intro &amp; Setup'!$AC$49, AF1889, 0)</f>
        <v>0</v>
      </c>
      <c r="V1889" s="57" t="str">
        <f t="shared" si="453"/>
        <v/>
      </c>
      <c r="X1889" s="5" t="str">
        <f t="shared" ref="X1889:Z1908" si="461">IF($I1889="", "", IF($S1889=X$8, $I1889, ""))</f>
        <v/>
      </c>
      <c r="Y1889" s="6" t="str">
        <f t="shared" si="461"/>
        <v/>
      </c>
      <c r="Z1889" s="7" t="str">
        <f t="shared" si="461"/>
        <v/>
      </c>
      <c r="AA1889" s="6"/>
      <c r="AB1889" s="32" t="str">
        <f t="shared" ref="AB1889:AD1908" ca="1" si="462">IF($S1889=AB$8, $AF1889, "")</f>
        <v/>
      </c>
      <c r="AC1889" s="59" t="str">
        <f t="shared" ca="1" si="462"/>
        <v/>
      </c>
      <c r="AD1889" s="60" t="str">
        <f t="shared" ca="1" si="462"/>
        <v/>
      </c>
      <c r="AE1889" s="59"/>
      <c r="AF1889" s="22" t="str">
        <f>IF(AND(I1889="", J1889=""), "", IF(AND(J1889="", 'Intro &amp; Setup'!$K$42&gt;0), 'Intro &amp; Setup'!$K$42, J1889))</f>
        <v/>
      </c>
      <c r="AO1889" s="37" t="str">
        <f>IF(B1889="", "", IF(COUNTIF($B$9:B1888, B1889)&gt;0, "", B1889))</f>
        <v/>
      </c>
      <c r="AP1889" s="37" t="str">
        <f t="shared" si="455"/>
        <v/>
      </c>
      <c r="AQ1889" s="37">
        <v>1881</v>
      </c>
      <c r="AR1889" s="37" t="str">
        <f t="shared" si="456"/>
        <v/>
      </c>
      <c r="AT1889" s="37" t="str">
        <f t="shared" si="457"/>
        <v/>
      </c>
      <c r="AV1889" s="22" t="str">
        <f t="shared" si="458"/>
        <v/>
      </c>
    </row>
    <row r="1890" spans="1:48" x14ac:dyDescent="0.25">
      <c r="A1890" s="14"/>
      <c r="B1890" s="145"/>
      <c r="C1890" s="146"/>
      <c r="D1890" s="147"/>
      <c r="E1890" s="147"/>
      <c r="F1890" s="148"/>
      <c r="G1890" s="149"/>
      <c r="H1890" s="150"/>
      <c r="I1890" s="151"/>
      <c r="J1890" s="152"/>
      <c r="K1890" s="14"/>
      <c r="L1890" s="162" t="str">
        <f t="shared" si="450"/>
        <v/>
      </c>
      <c r="M1890" s="163" t="str">
        <f t="shared" si="451"/>
        <v/>
      </c>
      <c r="N1890" s="164" t="str">
        <f t="shared" si="454"/>
        <v/>
      </c>
      <c r="O1890" s="14"/>
      <c r="P1890" s="172" t="str">
        <f>IF(I1890='Intro &amp; Setup'!$AC$49, Schedule!$P$7, "")</f>
        <v/>
      </c>
      <c r="Q1890" s="14"/>
      <c r="S1890" s="12" t="str">
        <f t="shared" si="452"/>
        <v/>
      </c>
      <c r="U1890" s="22">
        <f>IF(I1890='Intro &amp; Setup'!$AC$49, AF1890, 0)</f>
        <v>0</v>
      </c>
      <c r="V1890" s="57" t="str">
        <f t="shared" si="453"/>
        <v/>
      </c>
      <c r="X1890" s="5" t="str">
        <f t="shared" si="461"/>
        <v/>
      </c>
      <c r="Y1890" s="6" t="str">
        <f t="shared" si="461"/>
        <v/>
      </c>
      <c r="Z1890" s="7" t="str">
        <f t="shared" si="461"/>
        <v/>
      </c>
      <c r="AA1890" s="6"/>
      <c r="AB1890" s="32" t="str">
        <f t="shared" ca="1" si="462"/>
        <v/>
      </c>
      <c r="AC1890" s="59" t="str">
        <f t="shared" ca="1" si="462"/>
        <v/>
      </c>
      <c r="AD1890" s="60" t="str">
        <f t="shared" ca="1" si="462"/>
        <v/>
      </c>
      <c r="AE1890" s="59"/>
      <c r="AF1890" s="22" t="str">
        <f>IF(AND(I1890="", J1890=""), "", IF(AND(J1890="", 'Intro &amp; Setup'!$K$42&gt;0), 'Intro &amp; Setup'!$K$42, J1890))</f>
        <v/>
      </c>
      <c r="AO1890" s="37" t="str">
        <f>IF(B1890="", "", IF(COUNTIF($B$9:B1889, B1890)&gt;0, "", B1890))</f>
        <v/>
      </c>
      <c r="AP1890" s="37" t="str">
        <f t="shared" si="455"/>
        <v/>
      </c>
      <c r="AQ1890" s="37">
        <v>1882</v>
      </c>
      <c r="AR1890" s="37" t="str">
        <f t="shared" si="456"/>
        <v/>
      </c>
      <c r="AT1890" s="37" t="str">
        <f t="shared" si="457"/>
        <v/>
      </c>
      <c r="AV1890" s="22" t="str">
        <f t="shared" si="458"/>
        <v/>
      </c>
    </row>
    <row r="1891" spans="1:48" x14ac:dyDescent="0.25">
      <c r="A1891" s="14"/>
      <c r="B1891" s="145"/>
      <c r="C1891" s="146"/>
      <c r="D1891" s="147"/>
      <c r="E1891" s="147"/>
      <c r="F1891" s="148"/>
      <c r="G1891" s="149"/>
      <c r="H1891" s="150"/>
      <c r="I1891" s="151"/>
      <c r="J1891" s="152"/>
      <c r="K1891" s="14"/>
      <c r="L1891" s="162" t="str">
        <f t="shared" si="450"/>
        <v/>
      </c>
      <c r="M1891" s="163" t="str">
        <f t="shared" si="451"/>
        <v/>
      </c>
      <c r="N1891" s="164" t="str">
        <f t="shared" si="454"/>
        <v/>
      </c>
      <c r="O1891" s="14"/>
      <c r="P1891" s="172" t="str">
        <f>IF(I1891='Intro &amp; Setup'!$AC$49, Schedule!$P$7, "")</f>
        <v/>
      </c>
      <c r="Q1891" s="14"/>
      <c r="S1891" s="12" t="str">
        <f t="shared" si="452"/>
        <v/>
      </c>
      <c r="U1891" s="22">
        <f>IF(I1891='Intro &amp; Setup'!$AC$49, AF1891, 0)</f>
        <v>0</v>
      </c>
      <c r="V1891" s="57" t="str">
        <f t="shared" si="453"/>
        <v/>
      </c>
      <c r="X1891" s="5" t="str">
        <f t="shared" si="461"/>
        <v/>
      </c>
      <c r="Y1891" s="6" t="str">
        <f t="shared" si="461"/>
        <v/>
      </c>
      <c r="Z1891" s="7" t="str">
        <f t="shared" si="461"/>
        <v/>
      </c>
      <c r="AA1891" s="6"/>
      <c r="AB1891" s="32" t="str">
        <f t="shared" ca="1" si="462"/>
        <v/>
      </c>
      <c r="AC1891" s="59" t="str">
        <f t="shared" ca="1" si="462"/>
        <v/>
      </c>
      <c r="AD1891" s="60" t="str">
        <f t="shared" ca="1" si="462"/>
        <v/>
      </c>
      <c r="AE1891" s="59"/>
      <c r="AF1891" s="22" t="str">
        <f>IF(AND(I1891="", J1891=""), "", IF(AND(J1891="", 'Intro &amp; Setup'!$K$42&gt;0), 'Intro &amp; Setup'!$K$42, J1891))</f>
        <v/>
      </c>
      <c r="AO1891" s="37" t="str">
        <f>IF(B1891="", "", IF(COUNTIF($B$9:B1890, B1891)&gt;0, "", B1891))</f>
        <v/>
      </c>
      <c r="AP1891" s="37" t="str">
        <f t="shared" si="455"/>
        <v/>
      </c>
      <c r="AQ1891" s="37">
        <v>1883</v>
      </c>
      <c r="AR1891" s="37" t="str">
        <f t="shared" si="456"/>
        <v/>
      </c>
      <c r="AT1891" s="37" t="str">
        <f t="shared" si="457"/>
        <v/>
      </c>
      <c r="AV1891" s="22" t="str">
        <f t="shared" si="458"/>
        <v/>
      </c>
    </row>
    <row r="1892" spans="1:48" x14ac:dyDescent="0.25">
      <c r="A1892" s="14"/>
      <c r="B1892" s="145"/>
      <c r="C1892" s="146"/>
      <c r="D1892" s="147"/>
      <c r="E1892" s="147"/>
      <c r="F1892" s="148"/>
      <c r="G1892" s="149"/>
      <c r="H1892" s="150"/>
      <c r="I1892" s="151"/>
      <c r="J1892" s="152"/>
      <c r="K1892" s="14"/>
      <c r="L1892" s="162" t="str">
        <f t="shared" si="450"/>
        <v/>
      </c>
      <c r="M1892" s="163" t="str">
        <f t="shared" si="451"/>
        <v/>
      </c>
      <c r="N1892" s="164" t="str">
        <f t="shared" si="454"/>
        <v/>
      </c>
      <c r="O1892" s="14"/>
      <c r="P1892" s="172" t="str">
        <f>IF(I1892='Intro &amp; Setup'!$AC$49, Schedule!$P$7, "")</f>
        <v/>
      </c>
      <c r="Q1892" s="14"/>
      <c r="S1892" s="12" t="str">
        <f t="shared" si="452"/>
        <v/>
      </c>
      <c r="U1892" s="22">
        <f>IF(I1892='Intro &amp; Setup'!$AC$49, AF1892, 0)</f>
        <v>0</v>
      </c>
      <c r="V1892" s="57" t="str">
        <f t="shared" si="453"/>
        <v/>
      </c>
      <c r="X1892" s="5" t="str">
        <f t="shared" si="461"/>
        <v/>
      </c>
      <c r="Y1892" s="6" t="str">
        <f t="shared" si="461"/>
        <v/>
      </c>
      <c r="Z1892" s="7" t="str">
        <f t="shared" si="461"/>
        <v/>
      </c>
      <c r="AA1892" s="6"/>
      <c r="AB1892" s="32" t="str">
        <f t="shared" ca="1" si="462"/>
        <v/>
      </c>
      <c r="AC1892" s="59" t="str">
        <f t="shared" ca="1" si="462"/>
        <v/>
      </c>
      <c r="AD1892" s="60" t="str">
        <f t="shared" ca="1" si="462"/>
        <v/>
      </c>
      <c r="AE1892" s="59"/>
      <c r="AF1892" s="22" t="str">
        <f>IF(AND(I1892="", J1892=""), "", IF(AND(J1892="", 'Intro &amp; Setup'!$K$42&gt;0), 'Intro &amp; Setup'!$K$42, J1892))</f>
        <v/>
      </c>
      <c r="AO1892" s="37" t="str">
        <f>IF(B1892="", "", IF(COUNTIF($B$9:B1891, B1892)&gt;0, "", B1892))</f>
        <v/>
      </c>
      <c r="AP1892" s="37" t="str">
        <f t="shared" si="455"/>
        <v/>
      </c>
      <c r="AQ1892" s="37">
        <v>1884</v>
      </c>
      <c r="AR1892" s="37" t="str">
        <f t="shared" si="456"/>
        <v/>
      </c>
      <c r="AT1892" s="37" t="str">
        <f t="shared" si="457"/>
        <v/>
      </c>
      <c r="AV1892" s="22" t="str">
        <f t="shared" si="458"/>
        <v/>
      </c>
    </row>
    <row r="1893" spans="1:48" x14ac:dyDescent="0.25">
      <c r="A1893" s="14"/>
      <c r="B1893" s="145"/>
      <c r="C1893" s="146"/>
      <c r="D1893" s="147"/>
      <c r="E1893" s="147"/>
      <c r="F1893" s="148"/>
      <c r="G1893" s="149"/>
      <c r="H1893" s="150"/>
      <c r="I1893" s="151"/>
      <c r="J1893" s="152"/>
      <c r="K1893" s="14"/>
      <c r="L1893" s="162" t="str">
        <f t="shared" si="450"/>
        <v/>
      </c>
      <c r="M1893" s="163" t="str">
        <f t="shared" si="451"/>
        <v/>
      </c>
      <c r="N1893" s="164" t="str">
        <f t="shared" si="454"/>
        <v/>
      </c>
      <c r="O1893" s="14"/>
      <c r="P1893" s="172" t="str">
        <f>IF(I1893='Intro &amp; Setup'!$AC$49, Schedule!$P$7, "")</f>
        <v/>
      </c>
      <c r="Q1893" s="14"/>
      <c r="S1893" s="12" t="str">
        <f t="shared" si="452"/>
        <v/>
      </c>
      <c r="U1893" s="22">
        <f>IF(I1893='Intro &amp; Setup'!$AC$49, AF1893, 0)</f>
        <v>0</v>
      </c>
      <c r="V1893" s="57" t="str">
        <f t="shared" si="453"/>
        <v/>
      </c>
      <c r="X1893" s="5" t="str">
        <f t="shared" si="461"/>
        <v/>
      </c>
      <c r="Y1893" s="6" t="str">
        <f t="shared" si="461"/>
        <v/>
      </c>
      <c r="Z1893" s="7" t="str">
        <f t="shared" si="461"/>
        <v/>
      </c>
      <c r="AA1893" s="6"/>
      <c r="AB1893" s="32" t="str">
        <f t="shared" ca="1" si="462"/>
        <v/>
      </c>
      <c r="AC1893" s="59" t="str">
        <f t="shared" ca="1" si="462"/>
        <v/>
      </c>
      <c r="AD1893" s="60" t="str">
        <f t="shared" ca="1" si="462"/>
        <v/>
      </c>
      <c r="AE1893" s="59"/>
      <c r="AF1893" s="22" t="str">
        <f>IF(AND(I1893="", J1893=""), "", IF(AND(J1893="", 'Intro &amp; Setup'!$K$42&gt;0), 'Intro &amp; Setup'!$K$42, J1893))</f>
        <v/>
      </c>
      <c r="AO1893" s="37" t="str">
        <f>IF(B1893="", "", IF(COUNTIF($B$9:B1892, B1893)&gt;0, "", B1893))</f>
        <v/>
      </c>
      <c r="AP1893" s="37" t="str">
        <f t="shared" si="455"/>
        <v/>
      </c>
      <c r="AQ1893" s="37">
        <v>1885</v>
      </c>
      <c r="AR1893" s="37" t="str">
        <f t="shared" si="456"/>
        <v/>
      </c>
      <c r="AT1893" s="37" t="str">
        <f t="shared" si="457"/>
        <v/>
      </c>
      <c r="AV1893" s="22" t="str">
        <f t="shared" si="458"/>
        <v/>
      </c>
    </row>
    <row r="1894" spans="1:48" x14ac:dyDescent="0.25">
      <c r="A1894" s="14"/>
      <c r="B1894" s="145"/>
      <c r="C1894" s="146"/>
      <c r="D1894" s="147"/>
      <c r="E1894" s="147"/>
      <c r="F1894" s="148"/>
      <c r="G1894" s="149"/>
      <c r="H1894" s="150"/>
      <c r="I1894" s="151"/>
      <c r="J1894" s="152"/>
      <c r="K1894" s="14"/>
      <c r="L1894" s="162" t="str">
        <f t="shared" si="450"/>
        <v/>
      </c>
      <c r="M1894" s="163" t="str">
        <f t="shared" si="451"/>
        <v/>
      </c>
      <c r="N1894" s="164" t="str">
        <f t="shared" si="454"/>
        <v/>
      </c>
      <c r="O1894" s="14"/>
      <c r="P1894" s="172" t="str">
        <f>IF(I1894='Intro &amp; Setup'!$AC$49, Schedule!$P$7, "")</f>
        <v/>
      </c>
      <c r="Q1894" s="14"/>
      <c r="S1894" s="12" t="str">
        <f t="shared" si="452"/>
        <v/>
      </c>
      <c r="U1894" s="22">
        <f>IF(I1894='Intro &amp; Setup'!$AC$49, AF1894, 0)</f>
        <v>0</v>
      </c>
      <c r="V1894" s="57" t="str">
        <f t="shared" si="453"/>
        <v/>
      </c>
      <c r="X1894" s="5" t="str">
        <f t="shared" si="461"/>
        <v/>
      </c>
      <c r="Y1894" s="6" t="str">
        <f t="shared" si="461"/>
        <v/>
      </c>
      <c r="Z1894" s="7" t="str">
        <f t="shared" si="461"/>
        <v/>
      </c>
      <c r="AA1894" s="6"/>
      <c r="AB1894" s="32" t="str">
        <f t="shared" ca="1" si="462"/>
        <v/>
      </c>
      <c r="AC1894" s="59" t="str">
        <f t="shared" ca="1" si="462"/>
        <v/>
      </c>
      <c r="AD1894" s="60" t="str">
        <f t="shared" ca="1" si="462"/>
        <v/>
      </c>
      <c r="AE1894" s="59"/>
      <c r="AF1894" s="22" t="str">
        <f>IF(AND(I1894="", J1894=""), "", IF(AND(J1894="", 'Intro &amp; Setup'!$K$42&gt;0), 'Intro &amp; Setup'!$K$42, J1894))</f>
        <v/>
      </c>
      <c r="AO1894" s="37" t="str">
        <f>IF(B1894="", "", IF(COUNTIF($B$9:B1893, B1894)&gt;0, "", B1894))</f>
        <v/>
      </c>
      <c r="AP1894" s="37" t="str">
        <f t="shared" si="455"/>
        <v/>
      </c>
      <c r="AQ1894" s="37">
        <v>1886</v>
      </c>
      <c r="AR1894" s="37" t="str">
        <f t="shared" si="456"/>
        <v/>
      </c>
      <c r="AT1894" s="37" t="str">
        <f t="shared" si="457"/>
        <v/>
      </c>
      <c r="AV1894" s="22" t="str">
        <f t="shared" si="458"/>
        <v/>
      </c>
    </row>
    <row r="1895" spans="1:48" x14ac:dyDescent="0.25">
      <c r="A1895" s="14"/>
      <c r="B1895" s="145"/>
      <c r="C1895" s="146"/>
      <c r="D1895" s="147"/>
      <c r="E1895" s="147"/>
      <c r="F1895" s="148"/>
      <c r="G1895" s="149"/>
      <c r="H1895" s="150"/>
      <c r="I1895" s="151"/>
      <c r="J1895" s="152"/>
      <c r="K1895" s="14"/>
      <c r="L1895" s="162" t="str">
        <f t="shared" si="450"/>
        <v/>
      </c>
      <c r="M1895" s="163" t="str">
        <f t="shared" si="451"/>
        <v/>
      </c>
      <c r="N1895" s="164" t="str">
        <f t="shared" si="454"/>
        <v/>
      </c>
      <c r="O1895" s="14"/>
      <c r="P1895" s="172" t="str">
        <f>IF(I1895='Intro &amp; Setup'!$AC$49, Schedule!$P$7, "")</f>
        <v/>
      </c>
      <c r="Q1895" s="14"/>
      <c r="S1895" s="12" t="str">
        <f t="shared" si="452"/>
        <v/>
      </c>
      <c r="U1895" s="22">
        <f>IF(I1895='Intro &amp; Setup'!$AC$49, AF1895, 0)</f>
        <v>0</v>
      </c>
      <c r="V1895" s="57" t="str">
        <f t="shared" si="453"/>
        <v/>
      </c>
      <c r="X1895" s="5" t="str">
        <f t="shared" si="461"/>
        <v/>
      </c>
      <c r="Y1895" s="6" t="str">
        <f t="shared" si="461"/>
        <v/>
      </c>
      <c r="Z1895" s="7" t="str">
        <f t="shared" si="461"/>
        <v/>
      </c>
      <c r="AA1895" s="6"/>
      <c r="AB1895" s="32" t="str">
        <f t="shared" ca="1" si="462"/>
        <v/>
      </c>
      <c r="AC1895" s="59" t="str">
        <f t="shared" ca="1" si="462"/>
        <v/>
      </c>
      <c r="AD1895" s="60" t="str">
        <f t="shared" ca="1" si="462"/>
        <v/>
      </c>
      <c r="AE1895" s="59"/>
      <c r="AF1895" s="22" t="str">
        <f>IF(AND(I1895="", J1895=""), "", IF(AND(J1895="", 'Intro &amp; Setup'!$K$42&gt;0), 'Intro &amp; Setup'!$K$42, J1895))</f>
        <v/>
      </c>
      <c r="AO1895" s="37" t="str">
        <f>IF(B1895="", "", IF(COUNTIF($B$9:B1894, B1895)&gt;0, "", B1895))</f>
        <v/>
      </c>
      <c r="AP1895" s="37" t="str">
        <f t="shared" si="455"/>
        <v/>
      </c>
      <c r="AQ1895" s="37">
        <v>1887</v>
      </c>
      <c r="AR1895" s="37" t="str">
        <f t="shared" si="456"/>
        <v/>
      </c>
      <c r="AT1895" s="37" t="str">
        <f t="shared" si="457"/>
        <v/>
      </c>
      <c r="AV1895" s="22" t="str">
        <f t="shared" si="458"/>
        <v/>
      </c>
    </row>
    <row r="1896" spans="1:48" x14ac:dyDescent="0.25">
      <c r="A1896" s="14"/>
      <c r="B1896" s="145"/>
      <c r="C1896" s="146"/>
      <c r="D1896" s="147"/>
      <c r="E1896" s="147"/>
      <c r="F1896" s="148"/>
      <c r="G1896" s="149"/>
      <c r="H1896" s="150"/>
      <c r="I1896" s="151"/>
      <c r="J1896" s="152"/>
      <c r="K1896" s="14"/>
      <c r="L1896" s="162" t="str">
        <f t="shared" si="450"/>
        <v/>
      </c>
      <c r="M1896" s="163" t="str">
        <f t="shared" si="451"/>
        <v/>
      </c>
      <c r="N1896" s="164" t="str">
        <f t="shared" si="454"/>
        <v/>
      </c>
      <c r="O1896" s="14"/>
      <c r="P1896" s="172" t="str">
        <f>IF(I1896='Intro &amp; Setup'!$AC$49, Schedule!$P$7, "")</f>
        <v/>
      </c>
      <c r="Q1896" s="14"/>
      <c r="S1896" s="12" t="str">
        <f t="shared" si="452"/>
        <v/>
      </c>
      <c r="U1896" s="22">
        <f>IF(I1896='Intro &amp; Setup'!$AC$49, AF1896, 0)</f>
        <v>0</v>
      </c>
      <c r="V1896" s="57" t="str">
        <f t="shared" si="453"/>
        <v/>
      </c>
      <c r="X1896" s="5" t="str">
        <f t="shared" si="461"/>
        <v/>
      </c>
      <c r="Y1896" s="6" t="str">
        <f t="shared" si="461"/>
        <v/>
      </c>
      <c r="Z1896" s="7" t="str">
        <f t="shared" si="461"/>
        <v/>
      </c>
      <c r="AA1896" s="6"/>
      <c r="AB1896" s="32" t="str">
        <f t="shared" ca="1" si="462"/>
        <v/>
      </c>
      <c r="AC1896" s="59" t="str">
        <f t="shared" ca="1" si="462"/>
        <v/>
      </c>
      <c r="AD1896" s="60" t="str">
        <f t="shared" ca="1" si="462"/>
        <v/>
      </c>
      <c r="AE1896" s="59"/>
      <c r="AF1896" s="22" t="str">
        <f>IF(AND(I1896="", J1896=""), "", IF(AND(J1896="", 'Intro &amp; Setup'!$K$42&gt;0), 'Intro &amp; Setup'!$K$42, J1896))</f>
        <v/>
      </c>
      <c r="AO1896" s="37" t="str">
        <f>IF(B1896="", "", IF(COUNTIF($B$9:B1895, B1896)&gt;0, "", B1896))</f>
        <v/>
      </c>
      <c r="AP1896" s="37" t="str">
        <f t="shared" si="455"/>
        <v/>
      </c>
      <c r="AQ1896" s="37">
        <v>1888</v>
      </c>
      <c r="AR1896" s="37" t="str">
        <f t="shared" si="456"/>
        <v/>
      </c>
      <c r="AT1896" s="37" t="str">
        <f t="shared" si="457"/>
        <v/>
      </c>
      <c r="AV1896" s="22" t="str">
        <f t="shared" si="458"/>
        <v/>
      </c>
    </row>
    <row r="1897" spans="1:48" x14ac:dyDescent="0.25">
      <c r="A1897" s="14"/>
      <c r="B1897" s="145"/>
      <c r="C1897" s="146"/>
      <c r="D1897" s="147"/>
      <c r="E1897" s="147"/>
      <c r="F1897" s="148"/>
      <c r="G1897" s="149"/>
      <c r="H1897" s="150"/>
      <c r="I1897" s="151"/>
      <c r="J1897" s="152"/>
      <c r="K1897" s="14"/>
      <c r="L1897" s="162" t="str">
        <f t="shared" si="450"/>
        <v/>
      </c>
      <c r="M1897" s="163" t="str">
        <f t="shared" si="451"/>
        <v/>
      </c>
      <c r="N1897" s="164" t="str">
        <f t="shared" si="454"/>
        <v/>
      </c>
      <c r="O1897" s="14"/>
      <c r="P1897" s="172" t="str">
        <f>IF(I1897='Intro &amp; Setup'!$AC$49, Schedule!$P$7, "")</f>
        <v/>
      </c>
      <c r="Q1897" s="14"/>
      <c r="S1897" s="12" t="str">
        <f t="shared" si="452"/>
        <v/>
      </c>
      <c r="U1897" s="22">
        <f>IF(I1897='Intro &amp; Setup'!$AC$49, AF1897, 0)</f>
        <v>0</v>
      </c>
      <c r="V1897" s="57" t="str">
        <f t="shared" si="453"/>
        <v/>
      </c>
      <c r="X1897" s="5" t="str">
        <f t="shared" si="461"/>
        <v/>
      </c>
      <c r="Y1897" s="6" t="str">
        <f t="shared" si="461"/>
        <v/>
      </c>
      <c r="Z1897" s="7" t="str">
        <f t="shared" si="461"/>
        <v/>
      </c>
      <c r="AA1897" s="6"/>
      <c r="AB1897" s="32" t="str">
        <f t="shared" ca="1" si="462"/>
        <v/>
      </c>
      <c r="AC1897" s="59" t="str">
        <f t="shared" ca="1" si="462"/>
        <v/>
      </c>
      <c r="AD1897" s="60" t="str">
        <f t="shared" ca="1" si="462"/>
        <v/>
      </c>
      <c r="AE1897" s="59"/>
      <c r="AF1897" s="22" t="str">
        <f>IF(AND(I1897="", J1897=""), "", IF(AND(J1897="", 'Intro &amp; Setup'!$K$42&gt;0), 'Intro &amp; Setup'!$K$42, J1897))</f>
        <v/>
      </c>
      <c r="AO1897" s="37" t="str">
        <f>IF(B1897="", "", IF(COUNTIF($B$9:B1896, B1897)&gt;0, "", B1897))</f>
        <v/>
      </c>
      <c r="AP1897" s="37" t="str">
        <f t="shared" si="455"/>
        <v/>
      </c>
      <c r="AQ1897" s="37">
        <v>1889</v>
      </c>
      <c r="AR1897" s="37" t="str">
        <f t="shared" si="456"/>
        <v/>
      </c>
      <c r="AT1897" s="37" t="str">
        <f t="shared" si="457"/>
        <v/>
      </c>
      <c r="AV1897" s="22" t="str">
        <f t="shared" si="458"/>
        <v/>
      </c>
    </row>
    <row r="1898" spans="1:48" x14ac:dyDescent="0.25">
      <c r="A1898" s="14"/>
      <c r="B1898" s="145"/>
      <c r="C1898" s="146"/>
      <c r="D1898" s="147"/>
      <c r="E1898" s="147"/>
      <c r="F1898" s="148"/>
      <c r="G1898" s="149"/>
      <c r="H1898" s="150"/>
      <c r="I1898" s="151"/>
      <c r="J1898" s="152"/>
      <c r="K1898" s="14"/>
      <c r="L1898" s="162" t="str">
        <f t="shared" si="450"/>
        <v/>
      </c>
      <c r="M1898" s="163" t="str">
        <f t="shared" si="451"/>
        <v/>
      </c>
      <c r="N1898" s="164" t="str">
        <f t="shared" si="454"/>
        <v/>
      </c>
      <c r="O1898" s="14"/>
      <c r="P1898" s="172" t="str">
        <f>IF(I1898='Intro &amp; Setup'!$AC$49, Schedule!$P$7, "")</f>
        <v/>
      </c>
      <c r="Q1898" s="14"/>
      <c r="S1898" s="12" t="str">
        <f t="shared" si="452"/>
        <v/>
      </c>
      <c r="U1898" s="22">
        <f>IF(I1898='Intro &amp; Setup'!$AC$49, AF1898, 0)</f>
        <v>0</v>
      </c>
      <c r="V1898" s="57" t="str">
        <f t="shared" si="453"/>
        <v/>
      </c>
      <c r="X1898" s="5" t="str">
        <f t="shared" si="461"/>
        <v/>
      </c>
      <c r="Y1898" s="6" t="str">
        <f t="shared" si="461"/>
        <v/>
      </c>
      <c r="Z1898" s="7" t="str">
        <f t="shared" si="461"/>
        <v/>
      </c>
      <c r="AA1898" s="6"/>
      <c r="AB1898" s="32" t="str">
        <f t="shared" ca="1" si="462"/>
        <v/>
      </c>
      <c r="AC1898" s="59" t="str">
        <f t="shared" ca="1" si="462"/>
        <v/>
      </c>
      <c r="AD1898" s="60" t="str">
        <f t="shared" ca="1" si="462"/>
        <v/>
      </c>
      <c r="AE1898" s="59"/>
      <c r="AF1898" s="22" t="str">
        <f>IF(AND(I1898="", J1898=""), "", IF(AND(J1898="", 'Intro &amp; Setup'!$K$42&gt;0), 'Intro &amp; Setup'!$K$42, J1898))</f>
        <v/>
      </c>
      <c r="AO1898" s="37" t="str">
        <f>IF(B1898="", "", IF(COUNTIF($B$9:B1897, B1898)&gt;0, "", B1898))</f>
        <v/>
      </c>
      <c r="AP1898" s="37" t="str">
        <f t="shared" si="455"/>
        <v/>
      </c>
      <c r="AQ1898" s="37">
        <v>1890</v>
      </c>
      <c r="AR1898" s="37" t="str">
        <f t="shared" si="456"/>
        <v/>
      </c>
      <c r="AT1898" s="37" t="str">
        <f t="shared" si="457"/>
        <v/>
      </c>
      <c r="AV1898" s="22" t="str">
        <f t="shared" si="458"/>
        <v/>
      </c>
    </row>
    <row r="1899" spans="1:48" x14ac:dyDescent="0.25">
      <c r="A1899" s="14"/>
      <c r="B1899" s="145"/>
      <c r="C1899" s="146"/>
      <c r="D1899" s="147"/>
      <c r="E1899" s="147"/>
      <c r="F1899" s="148"/>
      <c r="G1899" s="149"/>
      <c r="H1899" s="150"/>
      <c r="I1899" s="151"/>
      <c r="J1899" s="152"/>
      <c r="K1899" s="14"/>
      <c r="L1899" s="162" t="str">
        <f t="shared" si="450"/>
        <v/>
      </c>
      <c r="M1899" s="163" t="str">
        <f t="shared" si="451"/>
        <v/>
      </c>
      <c r="N1899" s="164" t="str">
        <f t="shared" si="454"/>
        <v/>
      </c>
      <c r="O1899" s="14"/>
      <c r="P1899" s="172" t="str">
        <f>IF(I1899='Intro &amp; Setup'!$AC$49, Schedule!$P$7, "")</f>
        <v/>
      </c>
      <c r="Q1899" s="14"/>
      <c r="S1899" s="12" t="str">
        <f t="shared" si="452"/>
        <v/>
      </c>
      <c r="U1899" s="22">
        <f>IF(I1899='Intro &amp; Setup'!$AC$49, AF1899, 0)</f>
        <v>0</v>
      </c>
      <c r="V1899" s="57" t="str">
        <f t="shared" si="453"/>
        <v/>
      </c>
      <c r="X1899" s="5" t="str">
        <f t="shared" si="461"/>
        <v/>
      </c>
      <c r="Y1899" s="6" t="str">
        <f t="shared" si="461"/>
        <v/>
      </c>
      <c r="Z1899" s="7" t="str">
        <f t="shared" si="461"/>
        <v/>
      </c>
      <c r="AA1899" s="6"/>
      <c r="AB1899" s="32" t="str">
        <f t="shared" ca="1" si="462"/>
        <v/>
      </c>
      <c r="AC1899" s="59" t="str">
        <f t="shared" ca="1" si="462"/>
        <v/>
      </c>
      <c r="AD1899" s="60" t="str">
        <f t="shared" ca="1" si="462"/>
        <v/>
      </c>
      <c r="AE1899" s="59"/>
      <c r="AF1899" s="22" t="str">
        <f>IF(AND(I1899="", J1899=""), "", IF(AND(J1899="", 'Intro &amp; Setup'!$K$42&gt;0), 'Intro &amp; Setup'!$K$42, J1899))</f>
        <v/>
      </c>
      <c r="AO1899" s="37" t="str">
        <f>IF(B1899="", "", IF(COUNTIF($B$9:B1898, B1899)&gt;0, "", B1899))</f>
        <v/>
      </c>
      <c r="AP1899" s="37" t="str">
        <f t="shared" si="455"/>
        <v/>
      </c>
      <c r="AQ1899" s="37">
        <v>1891</v>
      </c>
      <c r="AR1899" s="37" t="str">
        <f t="shared" si="456"/>
        <v/>
      </c>
      <c r="AT1899" s="37" t="str">
        <f t="shared" si="457"/>
        <v/>
      </c>
      <c r="AV1899" s="22" t="str">
        <f t="shared" si="458"/>
        <v/>
      </c>
    </row>
    <row r="1900" spans="1:48" x14ac:dyDescent="0.25">
      <c r="A1900" s="14"/>
      <c r="B1900" s="145"/>
      <c r="C1900" s="146"/>
      <c r="D1900" s="147"/>
      <c r="E1900" s="147"/>
      <c r="F1900" s="148"/>
      <c r="G1900" s="149"/>
      <c r="H1900" s="150"/>
      <c r="I1900" s="151"/>
      <c r="J1900" s="152"/>
      <c r="K1900" s="14"/>
      <c r="L1900" s="162" t="str">
        <f t="shared" si="450"/>
        <v/>
      </c>
      <c r="M1900" s="163" t="str">
        <f t="shared" si="451"/>
        <v/>
      </c>
      <c r="N1900" s="164" t="str">
        <f t="shared" si="454"/>
        <v/>
      </c>
      <c r="O1900" s="14"/>
      <c r="P1900" s="172" t="str">
        <f>IF(I1900='Intro &amp; Setup'!$AC$49, Schedule!$P$7, "")</f>
        <v/>
      </c>
      <c r="Q1900" s="14"/>
      <c r="S1900" s="12" t="str">
        <f t="shared" si="452"/>
        <v/>
      </c>
      <c r="U1900" s="22">
        <f>IF(I1900='Intro &amp; Setup'!$AC$49, AF1900, 0)</f>
        <v>0</v>
      </c>
      <c r="V1900" s="57" t="str">
        <f t="shared" si="453"/>
        <v/>
      </c>
      <c r="X1900" s="5" t="str">
        <f t="shared" si="461"/>
        <v/>
      </c>
      <c r="Y1900" s="6" t="str">
        <f t="shared" si="461"/>
        <v/>
      </c>
      <c r="Z1900" s="7" t="str">
        <f t="shared" si="461"/>
        <v/>
      </c>
      <c r="AA1900" s="6"/>
      <c r="AB1900" s="32" t="str">
        <f t="shared" ca="1" si="462"/>
        <v/>
      </c>
      <c r="AC1900" s="59" t="str">
        <f t="shared" ca="1" si="462"/>
        <v/>
      </c>
      <c r="AD1900" s="60" t="str">
        <f t="shared" ca="1" si="462"/>
        <v/>
      </c>
      <c r="AE1900" s="59"/>
      <c r="AF1900" s="22" t="str">
        <f>IF(AND(I1900="", J1900=""), "", IF(AND(J1900="", 'Intro &amp; Setup'!$K$42&gt;0), 'Intro &amp; Setup'!$K$42, J1900))</f>
        <v/>
      </c>
      <c r="AO1900" s="37" t="str">
        <f>IF(B1900="", "", IF(COUNTIF($B$9:B1899, B1900)&gt;0, "", B1900))</f>
        <v/>
      </c>
      <c r="AP1900" s="37" t="str">
        <f t="shared" si="455"/>
        <v/>
      </c>
      <c r="AQ1900" s="37">
        <v>1892</v>
      </c>
      <c r="AR1900" s="37" t="str">
        <f t="shared" si="456"/>
        <v/>
      </c>
      <c r="AT1900" s="37" t="str">
        <f t="shared" si="457"/>
        <v/>
      </c>
      <c r="AV1900" s="22" t="str">
        <f t="shared" si="458"/>
        <v/>
      </c>
    </row>
    <row r="1901" spans="1:48" x14ac:dyDescent="0.25">
      <c r="A1901" s="14"/>
      <c r="B1901" s="145"/>
      <c r="C1901" s="146"/>
      <c r="D1901" s="147"/>
      <c r="E1901" s="147"/>
      <c r="F1901" s="148"/>
      <c r="G1901" s="149"/>
      <c r="H1901" s="150"/>
      <c r="I1901" s="151"/>
      <c r="J1901" s="152"/>
      <c r="K1901" s="14"/>
      <c r="L1901" s="162" t="str">
        <f t="shared" si="450"/>
        <v/>
      </c>
      <c r="M1901" s="163" t="str">
        <f t="shared" si="451"/>
        <v/>
      </c>
      <c r="N1901" s="164" t="str">
        <f t="shared" si="454"/>
        <v/>
      </c>
      <c r="O1901" s="14"/>
      <c r="P1901" s="172" t="str">
        <f>IF(I1901='Intro &amp; Setup'!$AC$49, Schedule!$P$7, "")</f>
        <v/>
      </c>
      <c r="Q1901" s="14"/>
      <c r="S1901" s="12" t="str">
        <f t="shared" si="452"/>
        <v/>
      </c>
      <c r="U1901" s="22">
        <f>IF(I1901='Intro &amp; Setup'!$AC$49, AF1901, 0)</f>
        <v>0</v>
      </c>
      <c r="V1901" s="57" t="str">
        <f t="shared" si="453"/>
        <v/>
      </c>
      <c r="X1901" s="5" t="str">
        <f t="shared" si="461"/>
        <v/>
      </c>
      <c r="Y1901" s="6" t="str">
        <f t="shared" si="461"/>
        <v/>
      </c>
      <c r="Z1901" s="7" t="str">
        <f t="shared" si="461"/>
        <v/>
      </c>
      <c r="AA1901" s="6"/>
      <c r="AB1901" s="32" t="str">
        <f t="shared" ca="1" si="462"/>
        <v/>
      </c>
      <c r="AC1901" s="59" t="str">
        <f t="shared" ca="1" si="462"/>
        <v/>
      </c>
      <c r="AD1901" s="60" t="str">
        <f t="shared" ca="1" si="462"/>
        <v/>
      </c>
      <c r="AE1901" s="59"/>
      <c r="AF1901" s="22" t="str">
        <f>IF(AND(I1901="", J1901=""), "", IF(AND(J1901="", 'Intro &amp; Setup'!$K$42&gt;0), 'Intro &amp; Setup'!$K$42, J1901))</f>
        <v/>
      </c>
      <c r="AO1901" s="37" t="str">
        <f>IF(B1901="", "", IF(COUNTIF($B$9:B1900, B1901)&gt;0, "", B1901))</f>
        <v/>
      </c>
      <c r="AP1901" s="37" t="str">
        <f t="shared" si="455"/>
        <v/>
      </c>
      <c r="AQ1901" s="37">
        <v>1893</v>
      </c>
      <c r="AR1901" s="37" t="str">
        <f t="shared" si="456"/>
        <v/>
      </c>
      <c r="AT1901" s="37" t="str">
        <f t="shared" si="457"/>
        <v/>
      </c>
      <c r="AV1901" s="22" t="str">
        <f t="shared" si="458"/>
        <v/>
      </c>
    </row>
    <row r="1902" spans="1:48" x14ac:dyDescent="0.25">
      <c r="A1902" s="14"/>
      <c r="B1902" s="145"/>
      <c r="C1902" s="146"/>
      <c r="D1902" s="147"/>
      <c r="E1902" s="147"/>
      <c r="F1902" s="148"/>
      <c r="G1902" s="149"/>
      <c r="H1902" s="150"/>
      <c r="I1902" s="151"/>
      <c r="J1902" s="152"/>
      <c r="K1902" s="14"/>
      <c r="L1902" s="162" t="str">
        <f t="shared" si="450"/>
        <v/>
      </c>
      <c r="M1902" s="163" t="str">
        <f t="shared" si="451"/>
        <v/>
      </c>
      <c r="N1902" s="164" t="str">
        <f t="shared" si="454"/>
        <v/>
      </c>
      <c r="O1902" s="14"/>
      <c r="P1902" s="172" t="str">
        <f>IF(I1902='Intro &amp; Setup'!$AC$49, Schedule!$P$7, "")</f>
        <v/>
      </c>
      <c r="Q1902" s="14"/>
      <c r="S1902" s="12" t="str">
        <f t="shared" si="452"/>
        <v/>
      </c>
      <c r="U1902" s="22">
        <f>IF(I1902='Intro &amp; Setup'!$AC$49, AF1902, 0)</f>
        <v>0</v>
      </c>
      <c r="V1902" s="57" t="str">
        <f t="shared" si="453"/>
        <v/>
      </c>
      <c r="X1902" s="5" t="str">
        <f t="shared" si="461"/>
        <v/>
      </c>
      <c r="Y1902" s="6" t="str">
        <f t="shared" si="461"/>
        <v/>
      </c>
      <c r="Z1902" s="7" t="str">
        <f t="shared" si="461"/>
        <v/>
      </c>
      <c r="AA1902" s="6"/>
      <c r="AB1902" s="32" t="str">
        <f t="shared" ca="1" si="462"/>
        <v/>
      </c>
      <c r="AC1902" s="59" t="str">
        <f t="shared" ca="1" si="462"/>
        <v/>
      </c>
      <c r="AD1902" s="60" t="str">
        <f t="shared" ca="1" si="462"/>
        <v/>
      </c>
      <c r="AE1902" s="59"/>
      <c r="AF1902" s="22" t="str">
        <f>IF(AND(I1902="", J1902=""), "", IF(AND(J1902="", 'Intro &amp; Setup'!$K$42&gt;0), 'Intro &amp; Setup'!$K$42, J1902))</f>
        <v/>
      </c>
      <c r="AO1902" s="37" t="str">
        <f>IF(B1902="", "", IF(COUNTIF($B$9:B1901, B1902)&gt;0, "", B1902))</f>
        <v/>
      </c>
      <c r="AP1902" s="37" t="str">
        <f t="shared" si="455"/>
        <v/>
      </c>
      <c r="AQ1902" s="37">
        <v>1894</v>
      </c>
      <c r="AR1902" s="37" t="str">
        <f t="shared" si="456"/>
        <v/>
      </c>
      <c r="AT1902" s="37" t="str">
        <f t="shared" si="457"/>
        <v/>
      </c>
      <c r="AV1902" s="22" t="str">
        <f t="shared" si="458"/>
        <v/>
      </c>
    </row>
    <row r="1903" spans="1:48" x14ac:dyDescent="0.25">
      <c r="A1903" s="14"/>
      <c r="B1903" s="145"/>
      <c r="C1903" s="146"/>
      <c r="D1903" s="147"/>
      <c r="E1903" s="147"/>
      <c r="F1903" s="148"/>
      <c r="G1903" s="149"/>
      <c r="H1903" s="150"/>
      <c r="I1903" s="151"/>
      <c r="J1903" s="152"/>
      <c r="K1903" s="14"/>
      <c r="L1903" s="162" t="str">
        <f t="shared" si="450"/>
        <v/>
      </c>
      <c r="M1903" s="163" t="str">
        <f t="shared" si="451"/>
        <v/>
      </c>
      <c r="N1903" s="164" t="str">
        <f t="shared" si="454"/>
        <v/>
      </c>
      <c r="O1903" s="14"/>
      <c r="P1903" s="172" t="str">
        <f>IF(I1903='Intro &amp; Setup'!$AC$49, Schedule!$P$7, "")</f>
        <v/>
      </c>
      <c r="Q1903" s="14"/>
      <c r="S1903" s="12" t="str">
        <f t="shared" si="452"/>
        <v/>
      </c>
      <c r="U1903" s="22">
        <f>IF(I1903='Intro &amp; Setup'!$AC$49, AF1903, 0)</f>
        <v>0</v>
      </c>
      <c r="V1903" s="57" t="str">
        <f t="shared" si="453"/>
        <v/>
      </c>
      <c r="X1903" s="5" t="str">
        <f t="shared" si="461"/>
        <v/>
      </c>
      <c r="Y1903" s="6" t="str">
        <f t="shared" si="461"/>
        <v/>
      </c>
      <c r="Z1903" s="7" t="str">
        <f t="shared" si="461"/>
        <v/>
      </c>
      <c r="AA1903" s="6"/>
      <c r="AB1903" s="32" t="str">
        <f t="shared" ca="1" si="462"/>
        <v/>
      </c>
      <c r="AC1903" s="59" t="str">
        <f t="shared" ca="1" si="462"/>
        <v/>
      </c>
      <c r="AD1903" s="60" t="str">
        <f t="shared" ca="1" si="462"/>
        <v/>
      </c>
      <c r="AE1903" s="59"/>
      <c r="AF1903" s="22" t="str">
        <f>IF(AND(I1903="", J1903=""), "", IF(AND(J1903="", 'Intro &amp; Setup'!$K$42&gt;0), 'Intro &amp; Setup'!$K$42, J1903))</f>
        <v/>
      </c>
      <c r="AO1903" s="37" t="str">
        <f>IF(B1903="", "", IF(COUNTIF($B$9:B1902, B1903)&gt;0, "", B1903))</f>
        <v/>
      </c>
      <c r="AP1903" s="37" t="str">
        <f t="shared" si="455"/>
        <v/>
      </c>
      <c r="AQ1903" s="37">
        <v>1895</v>
      </c>
      <c r="AR1903" s="37" t="str">
        <f t="shared" si="456"/>
        <v/>
      </c>
      <c r="AT1903" s="37" t="str">
        <f t="shared" si="457"/>
        <v/>
      </c>
      <c r="AV1903" s="22" t="str">
        <f t="shared" si="458"/>
        <v/>
      </c>
    </row>
    <row r="1904" spans="1:48" x14ac:dyDescent="0.25">
      <c r="A1904" s="14"/>
      <c r="B1904" s="145"/>
      <c r="C1904" s="146"/>
      <c r="D1904" s="147"/>
      <c r="E1904" s="147"/>
      <c r="F1904" s="148"/>
      <c r="G1904" s="149"/>
      <c r="H1904" s="150"/>
      <c r="I1904" s="151"/>
      <c r="J1904" s="152"/>
      <c r="K1904" s="14"/>
      <c r="L1904" s="162" t="str">
        <f t="shared" si="450"/>
        <v/>
      </c>
      <c r="M1904" s="163" t="str">
        <f t="shared" si="451"/>
        <v/>
      </c>
      <c r="N1904" s="164" t="str">
        <f t="shared" si="454"/>
        <v/>
      </c>
      <c r="O1904" s="14"/>
      <c r="P1904" s="172" t="str">
        <f>IF(I1904='Intro &amp; Setup'!$AC$49, Schedule!$P$7, "")</f>
        <v/>
      </c>
      <c r="Q1904" s="14"/>
      <c r="S1904" s="12" t="str">
        <f t="shared" si="452"/>
        <v/>
      </c>
      <c r="U1904" s="22">
        <f>IF(I1904='Intro &amp; Setup'!$AC$49, AF1904, 0)</f>
        <v>0</v>
      </c>
      <c r="V1904" s="57" t="str">
        <f t="shared" si="453"/>
        <v/>
      </c>
      <c r="X1904" s="5" t="str">
        <f t="shared" si="461"/>
        <v/>
      </c>
      <c r="Y1904" s="6" t="str">
        <f t="shared" si="461"/>
        <v/>
      </c>
      <c r="Z1904" s="7" t="str">
        <f t="shared" si="461"/>
        <v/>
      </c>
      <c r="AA1904" s="6"/>
      <c r="AB1904" s="32" t="str">
        <f t="shared" ca="1" si="462"/>
        <v/>
      </c>
      <c r="AC1904" s="59" t="str">
        <f t="shared" ca="1" si="462"/>
        <v/>
      </c>
      <c r="AD1904" s="60" t="str">
        <f t="shared" ca="1" si="462"/>
        <v/>
      </c>
      <c r="AE1904" s="59"/>
      <c r="AF1904" s="22" t="str">
        <f>IF(AND(I1904="", J1904=""), "", IF(AND(J1904="", 'Intro &amp; Setup'!$K$42&gt;0), 'Intro &amp; Setup'!$K$42, J1904))</f>
        <v/>
      </c>
      <c r="AO1904" s="37" t="str">
        <f>IF(B1904="", "", IF(COUNTIF($B$9:B1903, B1904)&gt;0, "", B1904))</f>
        <v/>
      </c>
      <c r="AP1904" s="37" t="str">
        <f t="shared" si="455"/>
        <v/>
      </c>
      <c r="AQ1904" s="37">
        <v>1896</v>
      </c>
      <c r="AR1904" s="37" t="str">
        <f t="shared" si="456"/>
        <v/>
      </c>
      <c r="AT1904" s="37" t="str">
        <f t="shared" si="457"/>
        <v/>
      </c>
      <c r="AV1904" s="22" t="str">
        <f t="shared" si="458"/>
        <v/>
      </c>
    </row>
    <row r="1905" spans="1:48" x14ac:dyDescent="0.25">
      <c r="A1905" s="14"/>
      <c r="B1905" s="145"/>
      <c r="C1905" s="146"/>
      <c r="D1905" s="147"/>
      <c r="E1905" s="147"/>
      <c r="F1905" s="148"/>
      <c r="G1905" s="149"/>
      <c r="H1905" s="150"/>
      <c r="I1905" s="151"/>
      <c r="J1905" s="152"/>
      <c r="K1905" s="14"/>
      <c r="L1905" s="162" t="str">
        <f t="shared" si="450"/>
        <v/>
      </c>
      <c r="M1905" s="163" t="str">
        <f t="shared" si="451"/>
        <v/>
      </c>
      <c r="N1905" s="164" t="str">
        <f t="shared" si="454"/>
        <v/>
      </c>
      <c r="O1905" s="14"/>
      <c r="P1905" s="172" t="str">
        <f>IF(I1905='Intro &amp; Setup'!$AC$49, Schedule!$P$7, "")</f>
        <v/>
      </c>
      <c r="Q1905" s="14"/>
      <c r="S1905" s="12" t="str">
        <f t="shared" si="452"/>
        <v/>
      </c>
      <c r="U1905" s="22">
        <f>IF(I1905='Intro &amp; Setup'!$AC$49, AF1905, 0)</f>
        <v>0</v>
      </c>
      <c r="V1905" s="57" t="str">
        <f t="shared" si="453"/>
        <v/>
      </c>
      <c r="X1905" s="5" t="str">
        <f t="shared" si="461"/>
        <v/>
      </c>
      <c r="Y1905" s="6" t="str">
        <f t="shared" si="461"/>
        <v/>
      </c>
      <c r="Z1905" s="7" t="str">
        <f t="shared" si="461"/>
        <v/>
      </c>
      <c r="AA1905" s="6"/>
      <c r="AB1905" s="32" t="str">
        <f t="shared" ca="1" si="462"/>
        <v/>
      </c>
      <c r="AC1905" s="59" t="str">
        <f t="shared" ca="1" si="462"/>
        <v/>
      </c>
      <c r="AD1905" s="60" t="str">
        <f t="shared" ca="1" si="462"/>
        <v/>
      </c>
      <c r="AE1905" s="59"/>
      <c r="AF1905" s="22" t="str">
        <f>IF(AND(I1905="", J1905=""), "", IF(AND(J1905="", 'Intro &amp; Setup'!$K$42&gt;0), 'Intro &amp; Setup'!$K$42, J1905))</f>
        <v/>
      </c>
      <c r="AO1905" s="37" t="str">
        <f>IF(B1905="", "", IF(COUNTIF($B$9:B1904, B1905)&gt;0, "", B1905))</f>
        <v/>
      </c>
      <c r="AP1905" s="37" t="str">
        <f t="shared" si="455"/>
        <v/>
      </c>
      <c r="AQ1905" s="37">
        <v>1897</v>
      </c>
      <c r="AR1905" s="37" t="str">
        <f t="shared" si="456"/>
        <v/>
      </c>
      <c r="AT1905" s="37" t="str">
        <f t="shared" si="457"/>
        <v/>
      </c>
      <c r="AV1905" s="22" t="str">
        <f t="shared" si="458"/>
        <v/>
      </c>
    </row>
    <row r="1906" spans="1:48" x14ac:dyDescent="0.25">
      <c r="A1906" s="14"/>
      <c r="B1906" s="145"/>
      <c r="C1906" s="146"/>
      <c r="D1906" s="147"/>
      <c r="E1906" s="147"/>
      <c r="F1906" s="148"/>
      <c r="G1906" s="149"/>
      <c r="H1906" s="150"/>
      <c r="I1906" s="151"/>
      <c r="J1906" s="152"/>
      <c r="K1906" s="14"/>
      <c r="L1906" s="162" t="str">
        <f t="shared" si="450"/>
        <v/>
      </c>
      <c r="M1906" s="163" t="str">
        <f t="shared" si="451"/>
        <v/>
      </c>
      <c r="N1906" s="164" t="str">
        <f t="shared" si="454"/>
        <v/>
      </c>
      <c r="O1906" s="14"/>
      <c r="P1906" s="172" t="str">
        <f>IF(I1906='Intro &amp; Setup'!$AC$49, Schedule!$P$7, "")</f>
        <v/>
      </c>
      <c r="Q1906" s="14"/>
      <c r="S1906" s="12" t="str">
        <f t="shared" si="452"/>
        <v/>
      </c>
      <c r="U1906" s="22">
        <f>IF(I1906='Intro &amp; Setup'!$AC$49, AF1906, 0)</f>
        <v>0</v>
      </c>
      <c r="V1906" s="57" t="str">
        <f t="shared" si="453"/>
        <v/>
      </c>
      <c r="X1906" s="5" t="str">
        <f t="shared" si="461"/>
        <v/>
      </c>
      <c r="Y1906" s="6" t="str">
        <f t="shared" si="461"/>
        <v/>
      </c>
      <c r="Z1906" s="7" t="str">
        <f t="shared" si="461"/>
        <v/>
      </c>
      <c r="AA1906" s="6"/>
      <c r="AB1906" s="32" t="str">
        <f t="shared" ca="1" si="462"/>
        <v/>
      </c>
      <c r="AC1906" s="59" t="str">
        <f t="shared" ca="1" si="462"/>
        <v/>
      </c>
      <c r="AD1906" s="60" t="str">
        <f t="shared" ca="1" si="462"/>
        <v/>
      </c>
      <c r="AE1906" s="59"/>
      <c r="AF1906" s="22" t="str">
        <f>IF(AND(I1906="", J1906=""), "", IF(AND(J1906="", 'Intro &amp; Setup'!$K$42&gt;0), 'Intro &amp; Setup'!$K$42, J1906))</f>
        <v/>
      </c>
      <c r="AO1906" s="37" t="str">
        <f>IF(B1906="", "", IF(COUNTIF($B$9:B1905, B1906)&gt;0, "", B1906))</f>
        <v/>
      </c>
      <c r="AP1906" s="37" t="str">
        <f t="shared" si="455"/>
        <v/>
      </c>
      <c r="AQ1906" s="37">
        <v>1898</v>
      </c>
      <c r="AR1906" s="37" t="str">
        <f t="shared" si="456"/>
        <v/>
      </c>
      <c r="AT1906" s="37" t="str">
        <f t="shared" si="457"/>
        <v/>
      </c>
      <c r="AV1906" s="22" t="str">
        <f t="shared" si="458"/>
        <v/>
      </c>
    </row>
    <row r="1907" spans="1:48" x14ac:dyDescent="0.25">
      <c r="A1907" s="14"/>
      <c r="B1907" s="145"/>
      <c r="C1907" s="146"/>
      <c r="D1907" s="147"/>
      <c r="E1907" s="147"/>
      <c r="F1907" s="148"/>
      <c r="G1907" s="149"/>
      <c r="H1907" s="150"/>
      <c r="I1907" s="151"/>
      <c r="J1907" s="152"/>
      <c r="K1907" s="14"/>
      <c r="L1907" s="162" t="str">
        <f t="shared" si="450"/>
        <v/>
      </c>
      <c r="M1907" s="163" t="str">
        <f t="shared" si="451"/>
        <v/>
      </c>
      <c r="N1907" s="164" t="str">
        <f t="shared" si="454"/>
        <v/>
      </c>
      <c r="O1907" s="14"/>
      <c r="P1907" s="172" t="str">
        <f>IF(I1907='Intro &amp; Setup'!$AC$49, Schedule!$P$7, "")</f>
        <v/>
      </c>
      <c r="Q1907" s="14"/>
      <c r="S1907" s="12" t="str">
        <f t="shared" si="452"/>
        <v/>
      </c>
      <c r="U1907" s="22">
        <f>IF(I1907='Intro &amp; Setup'!$AC$49, AF1907, 0)</f>
        <v>0</v>
      </c>
      <c r="V1907" s="57" t="str">
        <f t="shared" si="453"/>
        <v/>
      </c>
      <c r="X1907" s="5" t="str">
        <f t="shared" si="461"/>
        <v/>
      </c>
      <c r="Y1907" s="6" t="str">
        <f t="shared" si="461"/>
        <v/>
      </c>
      <c r="Z1907" s="7" t="str">
        <f t="shared" si="461"/>
        <v/>
      </c>
      <c r="AA1907" s="6"/>
      <c r="AB1907" s="32" t="str">
        <f t="shared" ca="1" si="462"/>
        <v/>
      </c>
      <c r="AC1907" s="59" t="str">
        <f t="shared" ca="1" si="462"/>
        <v/>
      </c>
      <c r="AD1907" s="60" t="str">
        <f t="shared" ca="1" si="462"/>
        <v/>
      </c>
      <c r="AE1907" s="59"/>
      <c r="AF1907" s="22" t="str">
        <f>IF(AND(I1907="", J1907=""), "", IF(AND(J1907="", 'Intro &amp; Setup'!$K$42&gt;0), 'Intro &amp; Setup'!$K$42, J1907))</f>
        <v/>
      </c>
      <c r="AO1907" s="37" t="str">
        <f>IF(B1907="", "", IF(COUNTIF($B$9:B1906, B1907)&gt;0, "", B1907))</f>
        <v/>
      </c>
      <c r="AP1907" s="37" t="str">
        <f t="shared" si="455"/>
        <v/>
      </c>
      <c r="AQ1907" s="37">
        <v>1899</v>
      </c>
      <c r="AR1907" s="37" t="str">
        <f t="shared" si="456"/>
        <v/>
      </c>
      <c r="AT1907" s="37" t="str">
        <f t="shared" si="457"/>
        <v/>
      </c>
      <c r="AV1907" s="22" t="str">
        <f t="shared" si="458"/>
        <v/>
      </c>
    </row>
    <row r="1908" spans="1:48" x14ac:dyDescent="0.25">
      <c r="A1908" s="14"/>
      <c r="B1908" s="145"/>
      <c r="C1908" s="146"/>
      <c r="D1908" s="147"/>
      <c r="E1908" s="147"/>
      <c r="F1908" s="148"/>
      <c r="G1908" s="149"/>
      <c r="H1908" s="150"/>
      <c r="I1908" s="151"/>
      <c r="J1908" s="152"/>
      <c r="K1908" s="14"/>
      <c r="L1908" s="162" t="str">
        <f t="shared" si="450"/>
        <v/>
      </c>
      <c r="M1908" s="163" t="str">
        <f t="shared" si="451"/>
        <v/>
      </c>
      <c r="N1908" s="164" t="str">
        <f t="shared" si="454"/>
        <v/>
      </c>
      <c r="O1908" s="14"/>
      <c r="P1908" s="172" t="str">
        <f>IF(I1908='Intro &amp; Setup'!$AC$49, Schedule!$P$7, "")</f>
        <v/>
      </c>
      <c r="Q1908" s="14"/>
      <c r="S1908" s="12" t="str">
        <f t="shared" si="452"/>
        <v/>
      </c>
      <c r="U1908" s="22">
        <f>IF(I1908='Intro &amp; Setup'!$AC$49, AF1908, 0)</f>
        <v>0</v>
      </c>
      <c r="V1908" s="57" t="str">
        <f t="shared" si="453"/>
        <v/>
      </c>
      <c r="X1908" s="5" t="str">
        <f t="shared" si="461"/>
        <v/>
      </c>
      <c r="Y1908" s="6" t="str">
        <f t="shared" si="461"/>
        <v/>
      </c>
      <c r="Z1908" s="7" t="str">
        <f t="shared" si="461"/>
        <v/>
      </c>
      <c r="AA1908" s="6"/>
      <c r="AB1908" s="32" t="str">
        <f t="shared" ca="1" si="462"/>
        <v/>
      </c>
      <c r="AC1908" s="59" t="str">
        <f t="shared" ca="1" si="462"/>
        <v/>
      </c>
      <c r="AD1908" s="60" t="str">
        <f t="shared" ca="1" si="462"/>
        <v/>
      </c>
      <c r="AE1908" s="59"/>
      <c r="AF1908" s="22" t="str">
        <f>IF(AND(I1908="", J1908=""), "", IF(AND(J1908="", 'Intro &amp; Setup'!$K$42&gt;0), 'Intro &amp; Setup'!$K$42, J1908))</f>
        <v/>
      </c>
      <c r="AO1908" s="37" t="str">
        <f>IF(B1908="", "", IF(COUNTIF($B$9:B1907, B1908)&gt;0, "", B1908))</f>
        <v/>
      </c>
      <c r="AP1908" s="37" t="str">
        <f t="shared" si="455"/>
        <v/>
      </c>
      <c r="AQ1908" s="37">
        <v>1900</v>
      </c>
      <c r="AR1908" s="37" t="str">
        <f t="shared" si="456"/>
        <v/>
      </c>
      <c r="AT1908" s="37" t="str">
        <f t="shared" si="457"/>
        <v/>
      </c>
      <c r="AV1908" s="22" t="str">
        <f t="shared" si="458"/>
        <v/>
      </c>
    </row>
    <row r="1909" spans="1:48" x14ac:dyDescent="0.25">
      <c r="A1909" s="14"/>
      <c r="B1909" s="145"/>
      <c r="C1909" s="146"/>
      <c r="D1909" s="147"/>
      <c r="E1909" s="147"/>
      <c r="F1909" s="148"/>
      <c r="G1909" s="149"/>
      <c r="H1909" s="150"/>
      <c r="I1909" s="151"/>
      <c r="J1909" s="152"/>
      <c r="K1909" s="14"/>
      <c r="L1909" s="162" t="str">
        <f t="shared" si="450"/>
        <v/>
      </c>
      <c r="M1909" s="163" t="str">
        <f t="shared" si="451"/>
        <v/>
      </c>
      <c r="N1909" s="164" t="str">
        <f t="shared" si="454"/>
        <v/>
      </c>
      <c r="O1909" s="14"/>
      <c r="P1909" s="172" t="str">
        <f>IF(I1909='Intro &amp; Setup'!$AC$49, Schedule!$P$7, "")</f>
        <v/>
      </c>
      <c r="Q1909" s="14"/>
      <c r="S1909" s="12" t="str">
        <f t="shared" si="452"/>
        <v/>
      </c>
      <c r="U1909" s="22">
        <f>IF(I1909='Intro &amp; Setup'!$AC$49, AF1909, 0)</f>
        <v>0</v>
      </c>
      <c r="V1909" s="57" t="str">
        <f t="shared" si="453"/>
        <v/>
      </c>
      <c r="X1909" s="5" t="str">
        <f t="shared" ref="X1909:Z1928" si="463">IF($I1909="", "", IF($S1909=X$8, $I1909, ""))</f>
        <v/>
      </c>
      <c r="Y1909" s="6" t="str">
        <f t="shared" si="463"/>
        <v/>
      </c>
      <c r="Z1909" s="7" t="str">
        <f t="shared" si="463"/>
        <v/>
      </c>
      <c r="AA1909" s="6"/>
      <c r="AB1909" s="32" t="str">
        <f t="shared" ref="AB1909:AD1928" ca="1" si="464">IF($S1909=AB$8, $AF1909, "")</f>
        <v/>
      </c>
      <c r="AC1909" s="59" t="str">
        <f t="shared" ca="1" si="464"/>
        <v/>
      </c>
      <c r="AD1909" s="60" t="str">
        <f t="shared" ca="1" si="464"/>
        <v/>
      </c>
      <c r="AE1909" s="59"/>
      <c r="AF1909" s="22" t="str">
        <f>IF(AND(I1909="", J1909=""), "", IF(AND(J1909="", 'Intro &amp; Setup'!$K$42&gt;0), 'Intro &amp; Setup'!$K$42, J1909))</f>
        <v/>
      </c>
      <c r="AO1909" s="37" t="str">
        <f>IF(B1909="", "", IF(COUNTIF($B$9:B1908, B1909)&gt;0, "", B1909))</f>
        <v/>
      </c>
      <c r="AP1909" s="37" t="str">
        <f t="shared" si="455"/>
        <v/>
      </c>
      <c r="AQ1909" s="37">
        <v>1901</v>
      </c>
      <c r="AR1909" s="37" t="str">
        <f t="shared" si="456"/>
        <v/>
      </c>
      <c r="AT1909" s="37" t="str">
        <f t="shared" si="457"/>
        <v/>
      </c>
      <c r="AV1909" s="22" t="str">
        <f t="shared" si="458"/>
        <v/>
      </c>
    </row>
    <row r="1910" spans="1:48" x14ac:dyDescent="0.25">
      <c r="A1910" s="14"/>
      <c r="B1910" s="145"/>
      <c r="C1910" s="146"/>
      <c r="D1910" s="147"/>
      <c r="E1910" s="147"/>
      <c r="F1910" s="148"/>
      <c r="G1910" s="149"/>
      <c r="H1910" s="150"/>
      <c r="I1910" s="151"/>
      <c r="J1910" s="152"/>
      <c r="K1910" s="14"/>
      <c r="L1910" s="162" t="str">
        <f t="shared" si="450"/>
        <v/>
      </c>
      <c r="M1910" s="163" t="str">
        <f t="shared" si="451"/>
        <v/>
      </c>
      <c r="N1910" s="164" t="str">
        <f t="shared" si="454"/>
        <v/>
      </c>
      <c r="O1910" s="14"/>
      <c r="P1910" s="172" t="str">
        <f>IF(I1910='Intro &amp; Setup'!$AC$49, Schedule!$P$7, "")</f>
        <v/>
      </c>
      <c r="Q1910" s="14"/>
      <c r="S1910" s="12" t="str">
        <f t="shared" si="452"/>
        <v/>
      </c>
      <c r="U1910" s="22">
        <f>IF(I1910='Intro &amp; Setup'!$AC$49, AF1910, 0)</f>
        <v>0</v>
      </c>
      <c r="V1910" s="57" t="str">
        <f t="shared" si="453"/>
        <v/>
      </c>
      <c r="X1910" s="5" t="str">
        <f t="shared" si="463"/>
        <v/>
      </c>
      <c r="Y1910" s="6" t="str">
        <f t="shared" si="463"/>
        <v/>
      </c>
      <c r="Z1910" s="7" t="str">
        <f t="shared" si="463"/>
        <v/>
      </c>
      <c r="AA1910" s="6"/>
      <c r="AB1910" s="32" t="str">
        <f t="shared" ca="1" si="464"/>
        <v/>
      </c>
      <c r="AC1910" s="59" t="str">
        <f t="shared" ca="1" si="464"/>
        <v/>
      </c>
      <c r="AD1910" s="60" t="str">
        <f t="shared" ca="1" si="464"/>
        <v/>
      </c>
      <c r="AE1910" s="59"/>
      <c r="AF1910" s="22" t="str">
        <f>IF(AND(I1910="", J1910=""), "", IF(AND(J1910="", 'Intro &amp; Setup'!$K$42&gt;0), 'Intro &amp; Setup'!$K$42, J1910))</f>
        <v/>
      </c>
      <c r="AO1910" s="37" t="str">
        <f>IF(B1910="", "", IF(COUNTIF($B$9:B1909, B1910)&gt;0, "", B1910))</f>
        <v/>
      </c>
      <c r="AP1910" s="37" t="str">
        <f t="shared" si="455"/>
        <v/>
      </c>
      <c r="AQ1910" s="37">
        <v>1902</v>
      </c>
      <c r="AR1910" s="37" t="str">
        <f t="shared" si="456"/>
        <v/>
      </c>
      <c r="AT1910" s="37" t="str">
        <f t="shared" si="457"/>
        <v/>
      </c>
      <c r="AV1910" s="22" t="str">
        <f t="shared" si="458"/>
        <v/>
      </c>
    </row>
    <row r="1911" spans="1:48" x14ac:dyDescent="0.25">
      <c r="A1911" s="14"/>
      <c r="B1911" s="145"/>
      <c r="C1911" s="146"/>
      <c r="D1911" s="147"/>
      <c r="E1911" s="147"/>
      <c r="F1911" s="148"/>
      <c r="G1911" s="149"/>
      <c r="H1911" s="150"/>
      <c r="I1911" s="151"/>
      <c r="J1911" s="152"/>
      <c r="K1911" s="14"/>
      <c r="L1911" s="162" t="str">
        <f t="shared" si="450"/>
        <v/>
      </c>
      <c r="M1911" s="163" t="str">
        <f t="shared" si="451"/>
        <v/>
      </c>
      <c r="N1911" s="164" t="str">
        <f t="shared" si="454"/>
        <v/>
      </c>
      <c r="O1911" s="14"/>
      <c r="P1911" s="172" t="str">
        <f>IF(I1911='Intro &amp; Setup'!$AC$49, Schedule!$P$7, "")</f>
        <v/>
      </c>
      <c r="Q1911" s="14"/>
      <c r="S1911" s="12" t="str">
        <f t="shared" si="452"/>
        <v/>
      </c>
      <c r="U1911" s="22">
        <f>IF(I1911='Intro &amp; Setup'!$AC$49, AF1911, 0)</f>
        <v>0</v>
      </c>
      <c r="V1911" s="57" t="str">
        <f t="shared" si="453"/>
        <v/>
      </c>
      <c r="X1911" s="5" t="str">
        <f t="shared" si="463"/>
        <v/>
      </c>
      <c r="Y1911" s="6" t="str">
        <f t="shared" si="463"/>
        <v/>
      </c>
      <c r="Z1911" s="7" t="str">
        <f t="shared" si="463"/>
        <v/>
      </c>
      <c r="AA1911" s="6"/>
      <c r="AB1911" s="32" t="str">
        <f t="shared" ca="1" si="464"/>
        <v/>
      </c>
      <c r="AC1911" s="59" t="str">
        <f t="shared" ca="1" si="464"/>
        <v/>
      </c>
      <c r="AD1911" s="60" t="str">
        <f t="shared" ca="1" si="464"/>
        <v/>
      </c>
      <c r="AE1911" s="59"/>
      <c r="AF1911" s="22" t="str">
        <f>IF(AND(I1911="", J1911=""), "", IF(AND(J1911="", 'Intro &amp; Setup'!$K$42&gt;0), 'Intro &amp; Setup'!$K$42, J1911))</f>
        <v/>
      </c>
      <c r="AO1911" s="37" t="str">
        <f>IF(B1911="", "", IF(COUNTIF($B$9:B1910, B1911)&gt;0, "", B1911))</f>
        <v/>
      </c>
      <c r="AP1911" s="37" t="str">
        <f t="shared" si="455"/>
        <v/>
      </c>
      <c r="AQ1911" s="37">
        <v>1903</v>
      </c>
      <c r="AR1911" s="37" t="str">
        <f t="shared" si="456"/>
        <v/>
      </c>
      <c r="AT1911" s="37" t="str">
        <f t="shared" si="457"/>
        <v/>
      </c>
      <c r="AV1911" s="22" t="str">
        <f t="shared" si="458"/>
        <v/>
      </c>
    </row>
    <row r="1912" spans="1:48" x14ac:dyDescent="0.25">
      <c r="A1912" s="14"/>
      <c r="B1912" s="145"/>
      <c r="C1912" s="146"/>
      <c r="D1912" s="147"/>
      <c r="E1912" s="147"/>
      <c r="F1912" s="148"/>
      <c r="G1912" s="149"/>
      <c r="H1912" s="150"/>
      <c r="I1912" s="151"/>
      <c r="J1912" s="152"/>
      <c r="K1912" s="14"/>
      <c r="L1912" s="162" t="str">
        <f t="shared" si="450"/>
        <v/>
      </c>
      <c r="M1912" s="163" t="str">
        <f t="shared" si="451"/>
        <v/>
      </c>
      <c r="N1912" s="164" t="str">
        <f t="shared" si="454"/>
        <v/>
      </c>
      <c r="O1912" s="14"/>
      <c r="P1912" s="172" t="str">
        <f>IF(I1912='Intro &amp; Setup'!$AC$49, Schedule!$P$7, "")</f>
        <v/>
      </c>
      <c r="Q1912" s="14"/>
      <c r="S1912" s="12" t="str">
        <f t="shared" si="452"/>
        <v/>
      </c>
      <c r="U1912" s="22">
        <f>IF(I1912='Intro &amp; Setup'!$AC$49, AF1912, 0)</f>
        <v>0</v>
      </c>
      <c r="V1912" s="57" t="str">
        <f t="shared" si="453"/>
        <v/>
      </c>
      <c r="X1912" s="5" t="str">
        <f t="shared" si="463"/>
        <v/>
      </c>
      <c r="Y1912" s="6" t="str">
        <f t="shared" si="463"/>
        <v/>
      </c>
      <c r="Z1912" s="7" t="str">
        <f t="shared" si="463"/>
        <v/>
      </c>
      <c r="AA1912" s="6"/>
      <c r="AB1912" s="32" t="str">
        <f t="shared" ca="1" si="464"/>
        <v/>
      </c>
      <c r="AC1912" s="59" t="str">
        <f t="shared" ca="1" si="464"/>
        <v/>
      </c>
      <c r="AD1912" s="60" t="str">
        <f t="shared" ca="1" si="464"/>
        <v/>
      </c>
      <c r="AE1912" s="59"/>
      <c r="AF1912" s="22" t="str">
        <f>IF(AND(I1912="", J1912=""), "", IF(AND(J1912="", 'Intro &amp; Setup'!$K$42&gt;0), 'Intro &amp; Setup'!$K$42, J1912))</f>
        <v/>
      </c>
      <c r="AO1912" s="37" t="str">
        <f>IF(B1912="", "", IF(COUNTIF($B$9:B1911, B1912)&gt;0, "", B1912))</f>
        <v/>
      </c>
      <c r="AP1912" s="37" t="str">
        <f t="shared" si="455"/>
        <v/>
      </c>
      <c r="AQ1912" s="37">
        <v>1904</v>
      </c>
      <c r="AR1912" s="37" t="str">
        <f t="shared" si="456"/>
        <v/>
      </c>
      <c r="AT1912" s="37" t="str">
        <f t="shared" si="457"/>
        <v/>
      </c>
      <c r="AV1912" s="22" t="str">
        <f t="shared" si="458"/>
        <v/>
      </c>
    </row>
    <row r="1913" spans="1:48" x14ac:dyDescent="0.25">
      <c r="A1913" s="14"/>
      <c r="B1913" s="145"/>
      <c r="C1913" s="146"/>
      <c r="D1913" s="147"/>
      <c r="E1913" s="147"/>
      <c r="F1913" s="148"/>
      <c r="G1913" s="149"/>
      <c r="H1913" s="150"/>
      <c r="I1913" s="151"/>
      <c r="J1913" s="152"/>
      <c r="K1913" s="14"/>
      <c r="L1913" s="162" t="str">
        <f t="shared" si="450"/>
        <v/>
      </c>
      <c r="M1913" s="163" t="str">
        <f t="shared" si="451"/>
        <v/>
      </c>
      <c r="N1913" s="164" t="str">
        <f t="shared" si="454"/>
        <v/>
      </c>
      <c r="O1913" s="14"/>
      <c r="P1913" s="172" t="str">
        <f>IF(I1913='Intro &amp; Setup'!$AC$49, Schedule!$P$7, "")</f>
        <v/>
      </c>
      <c r="Q1913" s="14"/>
      <c r="S1913" s="12" t="str">
        <f t="shared" si="452"/>
        <v/>
      </c>
      <c r="U1913" s="22">
        <f>IF(I1913='Intro &amp; Setup'!$AC$49, AF1913, 0)</f>
        <v>0</v>
      </c>
      <c r="V1913" s="57" t="str">
        <f t="shared" si="453"/>
        <v/>
      </c>
      <c r="X1913" s="5" t="str">
        <f t="shared" si="463"/>
        <v/>
      </c>
      <c r="Y1913" s="6" t="str">
        <f t="shared" si="463"/>
        <v/>
      </c>
      <c r="Z1913" s="7" t="str">
        <f t="shared" si="463"/>
        <v/>
      </c>
      <c r="AA1913" s="6"/>
      <c r="AB1913" s="32" t="str">
        <f t="shared" ca="1" si="464"/>
        <v/>
      </c>
      <c r="AC1913" s="59" t="str">
        <f t="shared" ca="1" si="464"/>
        <v/>
      </c>
      <c r="AD1913" s="60" t="str">
        <f t="shared" ca="1" si="464"/>
        <v/>
      </c>
      <c r="AE1913" s="59"/>
      <c r="AF1913" s="22" t="str">
        <f>IF(AND(I1913="", J1913=""), "", IF(AND(J1913="", 'Intro &amp; Setup'!$K$42&gt;0), 'Intro &amp; Setup'!$K$42, J1913))</f>
        <v/>
      </c>
      <c r="AO1913" s="37" t="str">
        <f>IF(B1913="", "", IF(COUNTIF($B$9:B1912, B1913)&gt;0, "", B1913))</f>
        <v/>
      </c>
      <c r="AP1913" s="37" t="str">
        <f t="shared" si="455"/>
        <v/>
      </c>
      <c r="AQ1913" s="37">
        <v>1905</v>
      </c>
      <c r="AR1913" s="37" t="str">
        <f t="shared" si="456"/>
        <v/>
      </c>
      <c r="AT1913" s="37" t="str">
        <f t="shared" si="457"/>
        <v/>
      </c>
      <c r="AV1913" s="22" t="str">
        <f t="shared" si="458"/>
        <v/>
      </c>
    </row>
    <row r="1914" spans="1:48" x14ac:dyDescent="0.25">
      <c r="A1914" s="14"/>
      <c r="B1914" s="145"/>
      <c r="C1914" s="146"/>
      <c r="D1914" s="147"/>
      <c r="E1914" s="147"/>
      <c r="F1914" s="148"/>
      <c r="G1914" s="149"/>
      <c r="H1914" s="150"/>
      <c r="I1914" s="151"/>
      <c r="J1914" s="152"/>
      <c r="K1914" s="14"/>
      <c r="L1914" s="162" t="str">
        <f t="shared" si="450"/>
        <v/>
      </c>
      <c r="M1914" s="163" t="str">
        <f t="shared" si="451"/>
        <v/>
      </c>
      <c r="N1914" s="164" t="str">
        <f t="shared" si="454"/>
        <v/>
      </c>
      <c r="O1914" s="14"/>
      <c r="P1914" s="172" t="str">
        <f>IF(I1914='Intro &amp; Setup'!$AC$49, Schedule!$P$7, "")</f>
        <v/>
      </c>
      <c r="Q1914" s="14"/>
      <c r="S1914" s="12" t="str">
        <f t="shared" si="452"/>
        <v/>
      </c>
      <c r="U1914" s="22">
        <f>IF(I1914='Intro &amp; Setup'!$AC$49, AF1914, 0)</f>
        <v>0</v>
      </c>
      <c r="V1914" s="57" t="str">
        <f t="shared" si="453"/>
        <v/>
      </c>
      <c r="X1914" s="5" t="str">
        <f t="shared" si="463"/>
        <v/>
      </c>
      <c r="Y1914" s="6" t="str">
        <f t="shared" si="463"/>
        <v/>
      </c>
      <c r="Z1914" s="7" t="str">
        <f t="shared" si="463"/>
        <v/>
      </c>
      <c r="AA1914" s="6"/>
      <c r="AB1914" s="32" t="str">
        <f t="shared" ca="1" si="464"/>
        <v/>
      </c>
      <c r="AC1914" s="59" t="str">
        <f t="shared" ca="1" si="464"/>
        <v/>
      </c>
      <c r="AD1914" s="60" t="str">
        <f t="shared" ca="1" si="464"/>
        <v/>
      </c>
      <c r="AE1914" s="59"/>
      <c r="AF1914" s="22" t="str">
        <f>IF(AND(I1914="", J1914=""), "", IF(AND(J1914="", 'Intro &amp; Setup'!$K$42&gt;0), 'Intro &amp; Setup'!$K$42, J1914))</f>
        <v/>
      </c>
      <c r="AO1914" s="37" t="str">
        <f>IF(B1914="", "", IF(COUNTIF($B$9:B1913, B1914)&gt;0, "", B1914))</f>
        <v/>
      </c>
      <c r="AP1914" s="37" t="str">
        <f t="shared" si="455"/>
        <v/>
      </c>
      <c r="AQ1914" s="37">
        <v>1906</v>
      </c>
      <c r="AR1914" s="37" t="str">
        <f t="shared" si="456"/>
        <v/>
      </c>
      <c r="AT1914" s="37" t="str">
        <f t="shared" si="457"/>
        <v/>
      </c>
      <c r="AV1914" s="22" t="str">
        <f t="shared" si="458"/>
        <v/>
      </c>
    </row>
    <row r="1915" spans="1:48" x14ac:dyDescent="0.25">
      <c r="A1915" s="14"/>
      <c r="B1915" s="145"/>
      <c r="C1915" s="146"/>
      <c r="D1915" s="147"/>
      <c r="E1915" s="147"/>
      <c r="F1915" s="148"/>
      <c r="G1915" s="149"/>
      <c r="H1915" s="150"/>
      <c r="I1915" s="151"/>
      <c r="J1915" s="152"/>
      <c r="K1915" s="14"/>
      <c r="L1915" s="162" t="str">
        <f t="shared" si="450"/>
        <v/>
      </c>
      <c r="M1915" s="163" t="str">
        <f t="shared" si="451"/>
        <v/>
      </c>
      <c r="N1915" s="164" t="str">
        <f t="shared" si="454"/>
        <v/>
      </c>
      <c r="O1915" s="14"/>
      <c r="P1915" s="172" t="str">
        <f>IF(I1915='Intro &amp; Setup'!$AC$49, Schedule!$P$7, "")</f>
        <v/>
      </c>
      <c r="Q1915" s="14"/>
      <c r="S1915" s="12" t="str">
        <f t="shared" si="452"/>
        <v/>
      </c>
      <c r="U1915" s="22">
        <f>IF(I1915='Intro &amp; Setup'!$AC$49, AF1915, 0)</f>
        <v>0</v>
      </c>
      <c r="V1915" s="57" t="str">
        <f t="shared" si="453"/>
        <v/>
      </c>
      <c r="X1915" s="5" t="str">
        <f t="shared" si="463"/>
        <v/>
      </c>
      <c r="Y1915" s="6" t="str">
        <f t="shared" si="463"/>
        <v/>
      </c>
      <c r="Z1915" s="7" t="str">
        <f t="shared" si="463"/>
        <v/>
      </c>
      <c r="AA1915" s="6"/>
      <c r="AB1915" s="32" t="str">
        <f t="shared" ca="1" si="464"/>
        <v/>
      </c>
      <c r="AC1915" s="59" t="str">
        <f t="shared" ca="1" si="464"/>
        <v/>
      </c>
      <c r="AD1915" s="60" t="str">
        <f t="shared" ca="1" si="464"/>
        <v/>
      </c>
      <c r="AE1915" s="59"/>
      <c r="AF1915" s="22" t="str">
        <f>IF(AND(I1915="", J1915=""), "", IF(AND(J1915="", 'Intro &amp; Setup'!$K$42&gt;0), 'Intro &amp; Setup'!$K$42, J1915))</f>
        <v/>
      </c>
      <c r="AO1915" s="37" t="str">
        <f>IF(B1915="", "", IF(COUNTIF($B$9:B1914, B1915)&gt;0, "", B1915))</f>
        <v/>
      </c>
      <c r="AP1915" s="37" t="str">
        <f t="shared" si="455"/>
        <v/>
      </c>
      <c r="AQ1915" s="37">
        <v>1907</v>
      </c>
      <c r="AR1915" s="37" t="str">
        <f t="shared" si="456"/>
        <v/>
      </c>
      <c r="AT1915" s="37" t="str">
        <f t="shared" si="457"/>
        <v/>
      </c>
      <c r="AV1915" s="22" t="str">
        <f t="shared" si="458"/>
        <v/>
      </c>
    </row>
    <row r="1916" spans="1:48" x14ac:dyDescent="0.25">
      <c r="A1916" s="14"/>
      <c r="B1916" s="145"/>
      <c r="C1916" s="146"/>
      <c r="D1916" s="147"/>
      <c r="E1916" s="147"/>
      <c r="F1916" s="148"/>
      <c r="G1916" s="149"/>
      <c r="H1916" s="150"/>
      <c r="I1916" s="151"/>
      <c r="J1916" s="152"/>
      <c r="K1916" s="14"/>
      <c r="L1916" s="162" t="str">
        <f t="shared" si="450"/>
        <v/>
      </c>
      <c r="M1916" s="163" t="str">
        <f t="shared" si="451"/>
        <v/>
      </c>
      <c r="N1916" s="164" t="str">
        <f t="shared" si="454"/>
        <v/>
      </c>
      <c r="O1916" s="14"/>
      <c r="P1916" s="172" t="str">
        <f>IF(I1916='Intro &amp; Setup'!$AC$49, Schedule!$P$7, "")</f>
        <v/>
      </c>
      <c r="Q1916" s="14"/>
      <c r="S1916" s="12" t="str">
        <f t="shared" si="452"/>
        <v/>
      </c>
      <c r="U1916" s="22">
        <f>IF(I1916='Intro &amp; Setup'!$AC$49, AF1916, 0)</f>
        <v>0</v>
      </c>
      <c r="V1916" s="57" t="str">
        <f t="shared" si="453"/>
        <v/>
      </c>
      <c r="X1916" s="5" t="str">
        <f t="shared" si="463"/>
        <v/>
      </c>
      <c r="Y1916" s="6" t="str">
        <f t="shared" si="463"/>
        <v/>
      </c>
      <c r="Z1916" s="7" t="str">
        <f t="shared" si="463"/>
        <v/>
      </c>
      <c r="AA1916" s="6"/>
      <c r="AB1916" s="32" t="str">
        <f t="shared" ca="1" si="464"/>
        <v/>
      </c>
      <c r="AC1916" s="59" t="str">
        <f t="shared" ca="1" si="464"/>
        <v/>
      </c>
      <c r="AD1916" s="60" t="str">
        <f t="shared" ca="1" si="464"/>
        <v/>
      </c>
      <c r="AE1916" s="59"/>
      <c r="AF1916" s="22" t="str">
        <f>IF(AND(I1916="", J1916=""), "", IF(AND(J1916="", 'Intro &amp; Setup'!$K$42&gt;0), 'Intro &amp; Setup'!$K$42, J1916))</f>
        <v/>
      </c>
      <c r="AO1916" s="37" t="str">
        <f>IF(B1916="", "", IF(COUNTIF($B$9:B1915, B1916)&gt;0, "", B1916))</f>
        <v/>
      </c>
      <c r="AP1916" s="37" t="str">
        <f t="shared" si="455"/>
        <v/>
      </c>
      <c r="AQ1916" s="37">
        <v>1908</v>
      </c>
      <c r="AR1916" s="37" t="str">
        <f t="shared" si="456"/>
        <v/>
      </c>
      <c r="AT1916" s="37" t="str">
        <f t="shared" si="457"/>
        <v/>
      </c>
      <c r="AV1916" s="22" t="str">
        <f t="shared" si="458"/>
        <v/>
      </c>
    </row>
    <row r="1917" spans="1:48" x14ac:dyDescent="0.25">
      <c r="A1917" s="14"/>
      <c r="B1917" s="145"/>
      <c r="C1917" s="146"/>
      <c r="D1917" s="147"/>
      <c r="E1917" s="147"/>
      <c r="F1917" s="148"/>
      <c r="G1917" s="149"/>
      <c r="H1917" s="150"/>
      <c r="I1917" s="151"/>
      <c r="J1917" s="152"/>
      <c r="K1917" s="14"/>
      <c r="L1917" s="162" t="str">
        <f t="shared" si="450"/>
        <v/>
      </c>
      <c r="M1917" s="163" t="str">
        <f t="shared" si="451"/>
        <v/>
      </c>
      <c r="N1917" s="164" t="str">
        <f t="shared" si="454"/>
        <v/>
      </c>
      <c r="O1917" s="14"/>
      <c r="P1917" s="172" t="str">
        <f>IF(I1917='Intro &amp; Setup'!$AC$49, Schedule!$P$7, "")</f>
        <v/>
      </c>
      <c r="Q1917" s="14"/>
      <c r="S1917" s="12" t="str">
        <f t="shared" si="452"/>
        <v/>
      </c>
      <c r="U1917" s="22">
        <f>IF(I1917='Intro &amp; Setup'!$AC$49, AF1917, 0)</f>
        <v>0</v>
      </c>
      <c r="V1917" s="57" t="str">
        <f t="shared" si="453"/>
        <v/>
      </c>
      <c r="X1917" s="5" t="str">
        <f t="shared" si="463"/>
        <v/>
      </c>
      <c r="Y1917" s="6" t="str">
        <f t="shared" si="463"/>
        <v/>
      </c>
      <c r="Z1917" s="7" t="str">
        <f t="shared" si="463"/>
        <v/>
      </c>
      <c r="AA1917" s="6"/>
      <c r="AB1917" s="32" t="str">
        <f t="shared" ca="1" si="464"/>
        <v/>
      </c>
      <c r="AC1917" s="59" t="str">
        <f t="shared" ca="1" si="464"/>
        <v/>
      </c>
      <c r="AD1917" s="60" t="str">
        <f t="shared" ca="1" si="464"/>
        <v/>
      </c>
      <c r="AE1917" s="59"/>
      <c r="AF1917" s="22" t="str">
        <f>IF(AND(I1917="", J1917=""), "", IF(AND(J1917="", 'Intro &amp; Setup'!$K$42&gt;0), 'Intro &amp; Setup'!$K$42, J1917))</f>
        <v/>
      </c>
      <c r="AO1917" s="37" t="str">
        <f>IF(B1917="", "", IF(COUNTIF($B$9:B1916, B1917)&gt;0, "", B1917))</f>
        <v/>
      </c>
      <c r="AP1917" s="37" t="str">
        <f t="shared" si="455"/>
        <v/>
      </c>
      <c r="AQ1917" s="37">
        <v>1909</v>
      </c>
      <c r="AR1917" s="37" t="str">
        <f t="shared" si="456"/>
        <v/>
      </c>
      <c r="AT1917" s="37" t="str">
        <f t="shared" si="457"/>
        <v/>
      </c>
      <c r="AV1917" s="22" t="str">
        <f t="shared" si="458"/>
        <v/>
      </c>
    </row>
    <row r="1918" spans="1:48" x14ac:dyDescent="0.25">
      <c r="A1918" s="14"/>
      <c r="B1918" s="145"/>
      <c r="C1918" s="146"/>
      <c r="D1918" s="147"/>
      <c r="E1918" s="147"/>
      <c r="F1918" s="148"/>
      <c r="G1918" s="149"/>
      <c r="H1918" s="150"/>
      <c r="I1918" s="151"/>
      <c r="J1918" s="152"/>
      <c r="K1918" s="14"/>
      <c r="L1918" s="162" t="str">
        <f t="shared" si="450"/>
        <v/>
      </c>
      <c r="M1918" s="163" t="str">
        <f t="shared" si="451"/>
        <v/>
      </c>
      <c r="N1918" s="164" t="str">
        <f t="shared" si="454"/>
        <v/>
      </c>
      <c r="O1918" s="14"/>
      <c r="P1918" s="172" t="str">
        <f>IF(I1918='Intro &amp; Setup'!$AC$49, Schedule!$P$7, "")</f>
        <v/>
      </c>
      <c r="Q1918" s="14"/>
      <c r="S1918" s="12" t="str">
        <f t="shared" si="452"/>
        <v/>
      </c>
      <c r="U1918" s="22">
        <f>IF(I1918='Intro &amp; Setup'!$AC$49, AF1918, 0)</f>
        <v>0</v>
      </c>
      <c r="V1918" s="57" t="str">
        <f t="shared" si="453"/>
        <v/>
      </c>
      <c r="X1918" s="5" t="str">
        <f t="shared" si="463"/>
        <v/>
      </c>
      <c r="Y1918" s="6" t="str">
        <f t="shared" si="463"/>
        <v/>
      </c>
      <c r="Z1918" s="7" t="str">
        <f t="shared" si="463"/>
        <v/>
      </c>
      <c r="AA1918" s="6"/>
      <c r="AB1918" s="32" t="str">
        <f t="shared" ca="1" si="464"/>
        <v/>
      </c>
      <c r="AC1918" s="59" t="str">
        <f t="shared" ca="1" si="464"/>
        <v/>
      </c>
      <c r="AD1918" s="60" t="str">
        <f t="shared" ca="1" si="464"/>
        <v/>
      </c>
      <c r="AE1918" s="59"/>
      <c r="AF1918" s="22" t="str">
        <f>IF(AND(I1918="", J1918=""), "", IF(AND(J1918="", 'Intro &amp; Setup'!$K$42&gt;0), 'Intro &amp; Setup'!$K$42, J1918))</f>
        <v/>
      </c>
      <c r="AO1918" s="37" t="str">
        <f>IF(B1918="", "", IF(COUNTIF($B$9:B1917, B1918)&gt;0, "", B1918))</f>
        <v/>
      </c>
      <c r="AP1918" s="37" t="str">
        <f t="shared" si="455"/>
        <v/>
      </c>
      <c r="AQ1918" s="37">
        <v>1910</v>
      </c>
      <c r="AR1918" s="37" t="str">
        <f t="shared" si="456"/>
        <v/>
      </c>
      <c r="AT1918" s="37" t="str">
        <f t="shared" si="457"/>
        <v/>
      </c>
      <c r="AV1918" s="22" t="str">
        <f t="shared" si="458"/>
        <v/>
      </c>
    </row>
    <row r="1919" spans="1:48" x14ac:dyDescent="0.25">
      <c r="A1919" s="14"/>
      <c r="B1919" s="145"/>
      <c r="C1919" s="146"/>
      <c r="D1919" s="147"/>
      <c r="E1919" s="147"/>
      <c r="F1919" s="148"/>
      <c r="G1919" s="149"/>
      <c r="H1919" s="150"/>
      <c r="I1919" s="151"/>
      <c r="J1919" s="152"/>
      <c r="K1919" s="14"/>
      <c r="L1919" s="162" t="str">
        <f t="shared" si="450"/>
        <v/>
      </c>
      <c r="M1919" s="163" t="str">
        <f t="shared" si="451"/>
        <v/>
      </c>
      <c r="N1919" s="164" t="str">
        <f t="shared" si="454"/>
        <v/>
      </c>
      <c r="O1919" s="14"/>
      <c r="P1919" s="172" t="str">
        <f>IF(I1919='Intro &amp; Setup'!$AC$49, Schedule!$P$7, "")</f>
        <v/>
      </c>
      <c r="Q1919" s="14"/>
      <c r="S1919" s="12" t="str">
        <f t="shared" si="452"/>
        <v/>
      </c>
      <c r="U1919" s="22">
        <f>IF(I1919='Intro &amp; Setup'!$AC$49, AF1919, 0)</f>
        <v>0</v>
      </c>
      <c r="V1919" s="57" t="str">
        <f t="shared" si="453"/>
        <v/>
      </c>
      <c r="X1919" s="5" t="str">
        <f t="shared" si="463"/>
        <v/>
      </c>
      <c r="Y1919" s="6" t="str">
        <f t="shared" si="463"/>
        <v/>
      </c>
      <c r="Z1919" s="7" t="str">
        <f t="shared" si="463"/>
        <v/>
      </c>
      <c r="AA1919" s="6"/>
      <c r="AB1919" s="32" t="str">
        <f t="shared" ca="1" si="464"/>
        <v/>
      </c>
      <c r="AC1919" s="59" t="str">
        <f t="shared" ca="1" si="464"/>
        <v/>
      </c>
      <c r="AD1919" s="60" t="str">
        <f t="shared" ca="1" si="464"/>
        <v/>
      </c>
      <c r="AE1919" s="59"/>
      <c r="AF1919" s="22" t="str">
        <f>IF(AND(I1919="", J1919=""), "", IF(AND(J1919="", 'Intro &amp; Setup'!$K$42&gt;0), 'Intro &amp; Setup'!$K$42, J1919))</f>
        <v/>
      </c>
      <c r="AO1919" s="37" t="str">
        <f>IF(B1919="", "", IF(COUNTIF($B$9:B1918, B1919)&gt;0, "", B1919))</f>
        <v/>
      </c>
      <c r="AP1919" s="37" t="str">
        <f t="shared" si="455"/>
        <v/>
      </c>
      <c r="AQ1919" s="37">
        <v>1911</v>
      </c>
      <c r="AR1919" s="37" t="str">
        <f t="shared" si="456"/>
        <v/>
      </c>
      <c r="AT1919" s="37" t="str">
        <f t="shared" si="457"/>
        <v/>
      </c>
      <c r="AV1919" s="22" t="str">
        <f t="shared" si="458"/>
        <v/>
      </c>
    </row>
    <row r="1920" spans="1:48" x14ac:dyDescent="0.25">
      <c r="A1920" s="14"/>
      <c r="B1920" s="145"/>
      <c r="C1920" s="146"/>
      <c r="D1920" s="147"/>
      <c r="E1920" s="147"/>
      <c r="F1920" s="148"/>
      <c r="G1920" s="149"/>
      <c r="H1920" s="150"/>
      <c r="I1920" s="151"/>
      <c r="J1920" s="152"/>
      <c r="K1920" s="14"/>
      <c r="L1920" s="162" t="str">
        <f t="shared" si="450"/>
        <v/>
      </c>
      <c r="M1920" s="163" t="str">
        <f t="shared" si="451"/>
        <v/>
      </c>
      <c r="N1920" s="164" t="str">
        <f t="shared" si="454"/>
        <v/>
      </c>
      <c r="O1920" s="14"/>
      <c r="P1920" s="172" t="str">
        <f>IF(I1920='Intro &amp; Setup'!$AC$49, Schedule!$P$7, "")</f>
        <v/>
      </c>
      <c r="Q1920" s="14"/>
      <c r="S1920" s="12" t="str">
        <f t="shared" si="452"/>
        <v/>
      </c>
      <c r="U1920" s="22">
        <f>IF(I1920='Intro &amp; Setup'!$AC$49, AF1920, 0)</f>
        <v>0</v>
      </c>
      <c r="V1920" s="57" t="str">
        <f t="shared" si="453"/>
        <v/>
      </c>
      <c r="X1920" s="5" t="str">
        <f t="shared" si="463"/>
        <v/>
      </c>
      <c r="Y1920" s="6" t="str">
        <f t="shared" si="463"/>
        <v/>
      </c>
      <c r="Z1920" s="7" t="str">
        <f t="shared" si="463"/>
        <v/>
      </c>
      <c r="AA1920" s="6"/>
      <c r="AB1920" s="32" t="str">
        <f t="shared" ca="1" si="464"/>
        <v/>
      </c>
      <c r="AC1920" s="59" t="str">
        <f t="shared" ca="1" si="464"/>
        <v/>
      </c>
      <c r="AD1920" s="60" t="str">
        <f t="shared" ca="1" si="464"/>
        <v/>
      </c>
      <c r="AE1920" s="59"/>
      <c r="AF1920" s="22" t="str">
        <f>IF(AND(I1920="", J1920=""), "", IF(AND(J1920="", 'Intro &amp; Setup'!$K$42&gt;0), 'Intro &amp; Setup'!$K$42, J1920))</f>
        <v/>
      </c>
      <c r="AO1920" s="37" t="str">
        <f>IF(B1920="", "", IF(COUNTIF($B$9:B1919, B1920)&gt;0, "", B1920))</f>
        <v/>
      </c>
      <c r="AP1920" s="37" t="str">
        <f t="shared" si="455"/>
        <v/>
      </c>
      <c r="AQ1920" s="37">
        <v>1912</v>
      </c>
      <c r="AR1920" s="37" t="str">
        <f t="shared" si="456"/>
        <v/>
      </c>
      <c r="AT1920" s="37" t="str">
        <f t="shared" si="457"/>
        <v/>
      </c>
      <c r="AV1920" s="22" t="str">
        <f t="shared" si="458"/>
        <v/>
      </c>
    </row>
    <row r="1921" spans="1:48" x14ac:dyDescent="0.25">
      <c r="A1921" s="14"/>
      <c r="B1921" s="145"/>
      <c r="C1921" s="146"/>
      <c r="D1921" s="147"/>
      <c r="E1921" s="147"/>
      <c r="F1921" s="148"/>
      <c r="G1921" s="149"/>
      <c r="H1921" s="150"/>
      <c r="I1921" s="151"/>
      <c r="J1921" s="152"/>
      <c r="K1921" s="14"/>
      <c r="L1921" s="162" t="str">
        <f t="shared" si="450"/>
        <v/>
      </c>
      <c r="M1921" s="163" t="str">
        <f t="shared" si="451"/>
        <v/>
      </c>
      <c r="N1921" s="164" t="str">
        <f t="shared" si="454"/>
        <v/>
      </c>
      <c r="O1921" s="14"/>
      <c r="P1921" s="172" t="str">
        <f>IF(I1921='Intro &amp; Setup'!$AC$49, Schedule!$P$7, "")</f>
        <v/>
      </c>
      <c r="Q1921" s="14"/>
      <c r="S1921" s="12" t="str">
        <f t="shared" si="452"/>
        <v/>
      </c>
      <c r="U1921" s="22">
        <f>IF(I1921='Intro &amp; Setup'!$AC$49, AF1921, 0)</f>
        <v>0</v>
      </c>
      <c r="V1921" s="57" t="str">
        <f t="shared" si="453"/>
        <v/>
      </c>
      <c r="X1921" s="5" t="str">
        <f t="shared" si="463"/>
        <v/>
      </c>
      <c r="Y1921" s="6" t="str">
        <f t="shared" si="463"/>
        <v/>
      </c>
      <c r="Z1921" s="7" t="str">
        <f t="shared" si="463"/>
        <v/>
      </c>
      <c r="AA1921" s="6"/>
      <c r="AB1921" s="32" t="str">
        <f t="shared" ca="1" si="464"/>
        <v/>
      </c>
      <c r="AC1921" s="59" t="str">
        <f t="shared" ca="1" si="464"/>
        <v/>
      </c>
      <c r="AD1921" s="60" t="str">
        <f t="shared" ca="1" si="464"/>
        <v/>
      </c>
      <c r="AE1921" s="59"/>
      <c r="AF1921" s="22" t="str">
        <f>IF(AND(I1921="", J1921=""), "", IF(AND(J1921="", 'Intro &amp; Setup'!$K$42&gt;0), 'Intro &amp; Setup'!$K$42, J1921))</f>
        <v/>
      </c>
      <c r="AO1921" s="37" t="str">
        <f>IF(B1921="", "", IF(COUNTIF($B$9:B1920, B1921)&gt;0, "", B1921))</f>
        <v/>
      </c>
      <c r="AP1921" s="37" t="str">
        <f t="shared" si="455"/>
        <v/>
      </c>
      <c r="AQ1921" s="37">
        <v>1913</v>
      </c>
      <c r="AR1921" s="37" t="str">
        <f t="shared" si="456"/>
        <v/>
      </c>
      <c r="AT1921" s="37" t="str">
        <f t="shared" si="457"/>
        <v/>
      </c>
      <c r="AV1921" s="22" t="str">
        <f t="shared" si="458"/>
        <v/>
      </c>
    </row>
    <row r="1922" spans="1:48" x14ac:dyDescent="0.25">
      <c r="A1922" s="14"/>
      <c r="B1922" s="145"/>
      <c r="C1922" s="146"/>
      <c r="D1922" s="147"/>
      <c r="E1922" s="147"/>
      <c r="F1922" s="148"/>
      <c r="G1922" s="149"/>
      <c r="H1922" s="150"/>
      <c r="I1922" s="151"/>
      <c r="J1922" s="152"/>
      <c r="K1922" s="14"/>
      <c r="L1922" s="162" t="str">
        <f t="shared" si="450"/>
        <v/>
      </c>
      <c r="M1922" s="163" t="str">
        <f t="shared" si="451"/>
        <v/>
      </c>
      <c r="N1922" s="164" t="str">
        <f t="shared" si="454"/>
        <v/>
      </c>
      <c r="O1922" s="14"/>
      <c r="P1922" s="172" t="str">
        <f>IF(I1922='Intro &amp; Setup'!$AC$49, Schedule!$P$7, "")</f>
        <v/>
      </c>
      <c r="Q1922" s="14"/>
      <c r="S1922" s="12" t="str">
        <f t="shared" si="452"/>
        <v/>
      </c>
      <c r="U1922" s="22">
        <f>IF(I1922='Intro &amp; Setup'!$AC$49, AF1922, 0)</f>
        <v>0</v>
      </c>
      <c r="V1922" s="57" t="str">
        <f t="shared" si="453"/>
        <v/>
      </c>
      <c r="X1922" s="5" t="str">
        <f t="shared" si="463"/>
        <v/>
      </c>
      <c r="Y1922" s="6" t="str">
        <f t="shared" si="463"/>
        <v/>
      </c>
      <c r="Z1922" s="7" t="str">
        <f t="shared" si="463"/>
        <v/>
      </c>
      <c r="AA1922" s="6"/>
      <c r="AB1922" s="32" t="str">
        <f t="shared" ca="1" si="464"/>
        <v/>
      </c>
      <c r="AC1922" s="59" t="str">
        <f t="shared" ca="1" si="464"/>
        <v/>
      </c>
      <c r="AD1922" s="60" t="str">
        <f t="shared" ca="1" si="464"/>
        <v/>
      </c>
      <c r="AE1922" s="59"/>
      <c r="AF1922" s="22" t="str">
        <f>IF(AND(I1922="", J1922=""), "", IF(AND(J1922="", 'Intro &amp; Setup'!$K$42&gt;0), 'Intro &amp; Setup'!$K$42, J1922))</f>
        <v/>
      </c>
      <c r="AO1922" s="37" t="str">
        <f>IF(B1922="", "", IF(COUNTIF($B$9:B1921, B1922)&gt;0, "", B1922))</f>
        <v/>
      </c>
      <c r="AP1922" s="37" t="str">
        <f t="shared" si="455"/>
        <v/>
      </c>
      <c r="AQ1922" s="37">
        <v>1914</v>
      </c>
      <c r="AR1922" s="37" t="str">
        <f t="shared" si="456"/>
        <v/>
      </c>
      <c r="AT1922" s="37" t="str">
        <f t="shared" si="457"/>
        <v/>
      </c>
      <c r="AV1922" s="22" t="str">
        <f t="shared" si="458"/>
        <v/>
      </c>
    </row>
    <row r="1923" spans="1:48" x14ac:dyDescent="0.25">
      <c r="A1923" s="14"/>
      <c r="B1923" s="145"/>
      <c r="C1923" s="146"/>
      <c r="D1923" s="147"/>
      <c r="E1923" s="147"/>
      <c r="F1923" s="148"/>
      <c r="G1923" s="149"/>
      <c r="H1923" s="150"/>
      <c r="I1923" s="151"/>
      <c r="J1923" s="152"/>
      <c r="K1923" s="14"/>
      <c r="L1923" s="162" t="str">
        <f t="shared" si="450"/>
        <v/>
      </c>
      <c r="M1923" s="163" t="str">
        <f t="shared" si="451"/>
        <v/>
      </c>
      <c r="N1923" s="164" t="str">
        <f t="shared" si="454"/>
        <v/>
      </c>
      <c r="O1923" s="14"/>
      <c r="P1923" s="172" t="str">
        <f>IF(I1923='Intro &amp; Setup'!$AC$49, Schedule!$P$7, "")</f>
        <v/>
      </c>
      <c r="Q1923" s="14"/>
      <c r="S1923" s="12" t="str">
        <f t="shared" si="452"/>
        <v/>
      </c>
      <c r="U1923" s="22">
        <f>IF(I1923='Intro &amp; Setup'!$AC$49, AF1923, 0)</f>
        <v>0</v>
      </c>
      <c r="V1923" s="57" t="str">
        <f t="shared" si="453"/>
        <v/>
      </c>
      <c r="X1923" s="5" t="str">
        <f t="shared" si="463"/>
        <v/>
      </c>
      <c r="Y1923" s="6" t="str">
        <f t="shared" si="463"/>
        <v/>
      </c>
      <c r="Z1923" s="7" t="str">
        <f t="shared" si="463"/>
        <v/>
      </c>
      <c r="AA1923" s="6"/>
      <c r="AB1923" s="32" t="str">
        <f t="shared" ca="1" si="464"/>
        <v/>
      </c>
      <c r="AC1923" s="59" t="str">
        <f t="shared" ca="1" si="464"/>
        <v/>
      </c>
      <c r="AD1923" s="60" t="str">
        <f t="shared" ca="1" si="464"/>
        <v/>
      </c>
      <c r="AE1923" s="59"/>
      <c r="AF1923" s="22" t="str">
        <f>IF(AND(I1923="", J1923=""), "", IF(AND(J1923="", 'Intro &amp; Setup'!$K$42&gt;0), 'Intro &amp; Setup'!$K$42, J1923))</f>
        <v/>
      </c>
      <c r="AO1923" s="37" t="str">
        <f>IF(B1923="", "", IF(COUNTIF($B$9:B1922, B1923)&gt;0, "", B1923))</f>
        <v/>
      </c>
      <c r="AP1923" s="37" t="str">
        <f t="shared" si="455"/>
        <v/>
      </c>
      <c r="AQ1923" s="37">
        <v>1915</v>
      </c>
      <c r="AR1923" s="37" t="str">
        <f t="shared" si="456"/>
        <v/>
      </c>
      <c r="AT1923" s="37" t="str">
        <f t="shared" si="457"/>
        <v/>
      </c>
      <c r="AV1923" s="22" t="str">
        <f t="shared" si="458"/>
        <v/>
      </c>
    </row>
    <row r="1924" spans="1:48" x14ac:dyDescent="0.25">
      <c r="A1924" s="14"/>
      <c r="B1924" s="145"/>
      <c r="C1924" s="146"/>
      <c r="D1924" s="147"/>
      <c r="E1924" s="147"/>
      <c r="F1924" s="148"/>
      <c r="G1924" s="149"/>
      <c r="H1924" s="150"/>
      <c r="I1924" s="151"/>
      <c r="J1924" s="152"/>
      <c r="K1924" s="14"/>
      <c r="L1924" s="162" t="str">
        <f t="shared" si="450"/>
        <v/>
      </c>
      <c r="M1924" s="163" t="str">
        <f t="shared" si="451"/>
        <v/>
      </c>
      <c r="N1924" s="164" t="str">
        <f t="shared" si="454"/>
        <v/>
      </c>
      <c r="O1924" s="14"/>
      <c r="P1924" s="172" t="str">
        <f>IF(I1924='Intro &amp; Setup'!$AC$49, Schedule!$P$7, "")</f>
        <v/>
      </c>
      <c r="Q1924" s="14"/>
      <c r="S1924" s="12" t="str">
        <f t="shared" si="452"/>
        <v/>
      </c>
      <c r="U1924" s="22">
        <f>IF(I1924='Intro &amp; Setup'!$AC$49, AF1924, 0)</f>
        <v>0</v>
      </c>
      <c r="V1924" s="57" t="str">
        <f t="shared" si="453"/>
        <v/>
      </c>
      <c r="X1924" s="5" t="str">
        <f t="shared" si="463"/>
        <v/>
      </c>
      <c r="Y1924" s="6" t="str">
        <f t="shared" si="463"/>
        <v/>
      </c>
      <c r="Z1924" s="7" t="str">
        <f t="shared" si="463"/>
        <v/>
      </c>
      <c r="AA1924" s="6"/>
      <c r="AB1924" s="32" t="str">
        <f t="shared" ca="1" si="464"/>
        <v/>
      </c>
      <c r="AC1924" s="59" t="str">
        <f t="shared" ca="1" si="464"/>
        <v/>
      </c>
      <c r="AD1924" s="60" t="str">
        <f t="shared" ca="1" si="464"/>
        <v/>
      </c>
      <c r="AE1924" s="59"/>
      <c r="AF1924" s="22" t="str">
        <f>IF(AND(I1924="", J1924=""), "", IF(AND(J1924="", 'Intro &amp; Setup'!$K$42&gt;0), 'Intro &amp; Setup'!$K$42, J1924))</f>
        <v/>
      </c>
      <c r="AO1924" s="37" t="str">
        <f>IF(B1924="", "", IF(COUNTIF($B$9:B1923, B1924)&gt;0, "", B1924))</f>
        <v/>
      </c>
      <c r="AP1924" s="37" t="str">
        <f t="shared" si="455"/>
        <v/>
      </c>
      <c r="AQ1924" s="37">
        <v>1916</v>
      </c>
      <c r="AR1924" s="37" t="str">
        <f t="shared" si="456"/>
        <v/>
      </c>
      <c r="AT1924" s="37" t="str">
        <f t="shared" si="457"/>
        <v/>
      </c>
      <c r="AV1924" s="22" t="str">
        <f t="shared" si="458"/>
        <v/>
      </c>
    </row>
    <row r="1925" spans="1:48" x14ac:dyDescent="0.25">
      <c r="A1925" s="14"/>
      <c r="B1925" s="145"/>
      <c r="C1925" s="146"/>
      <c r="D1925" s="147"/>
      <c r="E1925" s="147"/>
      <c r="F1925" s="148"/>
      <c r="G1925" s="149"/>
      <c r="H1925" s="150"/>
      <c r="I1925" s="151"/>
      <c r="J1925" s="152"/>
      <c r="K1925" s="14"/>
      <c r="L1925" s="162" t="str">
        <f t="shared" si="450"/>
        <v/>
      </c>
      <c r="M1925" s="163" t="str">
        <f t="shared" si="451"/>
        <v/>
      </c>
      <c r="N1925" s="164" t="str">
        <f t="shared" si="454"/>
        <v/>
      </c>
      <c r="O1925" s="14"/>
      <c r="P1925" s="172" t="str">
        <f>IF(I1925='Intro &amp; Setup'!$AC$49, Schedule!$P$7, "")</f>
        <v/>
      </c>
      <c r="Q1925" s="14"/>
      <c r="S1925" s="12" t="str">
        <f t="shared" si="452"/>
        <v/>
      </c>
      <c r="U1925" s="22">
        <f>IF(I1925='Intro &amp; Setup'!$AC$49, AF1925, 0)</f>
        <v>0</v>
      </c>
      <c r="V1925" s="57" t="str">
        <f t="shared" si="453"/>
        <v/>
      </c>
      <c r="X1925" s="5" t="str">
        <f t="shared" si="463"/>
        <v/>
      </c>
      <c r="Y1925" s="6" t="str">
        <f t="shared" si="463"/>
        <v/>
      </c>
      <c r="Z1925" s="7" t="str">
        <f t="shared" si="463"/>
        <v/>
      </c>
      <c r="AA1925" s="6"/>
      <c r="AB1925" s="32" t="str">
        <f t="shared" ca="1" si="464"/>
        <v/>
      </c>
      <c r="AC1925" s="59" t="str">
        <f t="shared" ca="1" si="464"/>
        <v/>
      </c>
      <c r="AD1925" s="60" t="str">
        <f t="shared" ca="1" si="464"/>
        <v/>
      </c>
      <c r="AE1925" s="59"/>
      <c r="AF1925" s="22" t="str">
        <f>IF(AND(I1925="", J1925=""), "", IF(AND(J1925="", 'Intro &amp; Setup'!$K$42&gt;0), 'Intro &amp; Setup'!$K$42, J1925))</f>
        <v/>
      </c>
      <c r="AO1925" s="37" t="str">
        <f>IF(B1925="", "", IF(COUNTIF($B$9:B1924, B1925)&gt;0, "", B1925))</f>
        <v/>
      </c>
      <c r="AP1925" s="37" t="str">
        <f t="shared" si="455"/>
        <v/>
      </c>
      <c r="AQ1925" s="37">
        <v>1917</v>
      </c>
      <c r="AR1925" s="37" t="str">
        <f t="shared" si="456"/>
        <v/>
      </c>
      <c r="AT1925" s="37" t="str">
        <f t="shared" si="457"/>
        <v/>
      </c>
      <c r="AV1925" s="22" t="str">
        <f t="shared" si="458"/>
        <v/>
      </c>
    </row>
    <row r="1926" spans="1:48" x14ac:dyDescent="0.25">
      <c r="A1926" s="14"/>
      <c r="B1926" s="145"/>
      <c r="C1926" s="146"/>
      <c r="D1926" s="147"/>
      <c r="E1926" s="147"/>
      <c r="F1926" s="148"/>
      <c r="G1926" s="149"/>
      <c r="H1926" s="150"/>
      <c r="I1926" s="151"/>
      <c r="J1926" s="152"/>
      <c r="K1926" s="14"/>
      <c r="L1926" s="162" t="str">
        <f t="shared" si="450"/>
        <v/>
      </c>
      <c r="M1926" s="163" t="str">
        <f t="shared" si="451"/>
        <v/>
      </c>
      <c r="N1926" s="164" t="str">
        <f t="shared" si="454"/>
        <v/>
      </c>
      <c r="O1926" s="14"/>
      <c r="P1926" s="172" t="str">
        <f>IF(I1926='Intro &amp; Setup'!$AC$49, Schedule!$P$7, "")</f>
        <v/>
      </c>
      <c r="Q1926" s="14"/>
      <c r="S1926" s="12" t="str">
        <f t="shared" si="452"/>
        <v/>
      </c>
      <c r="U1926" s="22">
        <f>IF(I1926='Intro &amp; Setup'!$AC$49, AF1926, 0)</f>
        <v>0</v>
      </c>
      <c r="V1926" s="57" t="str">
        <f t="shared" si="453"/>
        <v/>
      </c>
      <c r="X1926" s="5" t="str">
        <f t="shared" si="463"/>
        <v/>
      </c>
      <c r="Y1926" s="6" t="str">
        <f t="shared" si="463"/>
        <v/>
      </c>
      <c r="Z1926" s="7" t="str">
        <f t="shared" si="463"/>
        <v/>
      </c>
      <c r="AA1926" s="6"/>
      <c r="AB1926" s="32" t="str">
        <f t="shared" ca="1" si="464"/>
        <v/>
      </c>
      <c r="AC1926" s="59" t="str">
        <f t="shared" ca="1" si="464"/>
        <v/>
      </c>
      <c r="AD1926" s="60" t="str">
        <f t="shared" ca="1" si="464"/>
        <v/>
      </c>
      <c r="AE1926" s="59"/>
      <c r="AF1926" s="22" t="str">
        <f>IF(AND(I1926="", J1926=""), "", IF(AND(J1926="", 'Intro &amp; Setup'!$K$42&gt;0), 'Intro &amp; Setup'!$K$42, J1926))</f>
        <v/>
      </c>
      <c r="AO1926" s="37" t="str">
        <f>IF(B1926="", "", IF(COUNTIF($B$9:B1925, B1926)&gt;0, "", B1926))</f>
        <v/>
      </c>
      <c r="AP1926" s="37" t="str">
        <f t="shared" si="455"/>
        <v/>
      </c>
      <c r="AQ1926" s="37">
        <v>1918</v>
      </c>
      <c r="AR1926" s="37" t="str">
        <f t="shared" si="456"/>
        <v/>
      </c>
      <c r="AT1926" s="37" t="str">
        <f t="shared" si="457"/>
        <v/>
      </c>
      <c r="AV1926" s="22" t="str">
        <f t="shared" si="458"/>
        <v/>
      </c>
    </row>
    <row r="1927" spans="1:48" x14ac:dyDescent="0.25">
      <c r="A1927" s="14"/>
      <c r="B1927" s="145"/>
      <c r="C1927" s="146"/>
      <c r="D1927" s="147"/>
      <c r="E1927" s="147"/>
      <c r="F1927" s="148"/>
      <c r="G1927" s="149"/>
      <c r="H1927" s="150"/>
      <c r="I1927" s="151"/>
      <c r="J1927" s="152"/>
      <c r="K1927" s="14"/>
      <c r="L1927" s="162" t="str">
        <f t="shared" si="450"/>
        <v/>
      </c>
      <c r="M1927" s="163" t="str">
        <f t="shared" si="451"/>
        <v/>
      </c>
      <c r="N1927" s="164" t="str">
        <f t="shared" si="454"/>
        <v/>
      </c>
      <c r="O1927" s="14"/>
      <c r="P1927" s="172" t="str">
        <f>IF(I1927='Intro &amp; Setup'!$AC$49, Schedule!$P$7, "")</f>
        <v/>
      </c>
      <c r="Q1927" s="14"/>
      <c r="S1927" s="12" t="str">
        <f t="shared" si="452"/>
        <v/>
      </c>
      <c r="U1927" s="22">
        <f>IF(I1927='Intro &amp; Setup'!$AC$49, AF1927, 0)</f>
        <v>0</v>
      </c>
      <c r="V1927" s="57" t="str">
        <f t="shared" si="453"/>
        <v/>
      </c>
      <c r="X1927" s="5" t="str">
        <f t="shared" si="463"/>
        <v/>
      </c>
      <c r="Y1927" s="6" t="str">
        <f t="shared" si="463"/>
        <v/>
      </c>
      <c r="Z1927" s="7" t="str">
        <f t="shared" si="463"/>
        <v/>
      </c>
      <c r="AA1927" s="6"/>
      <c r="AB1927" s="32" t="str">
        <f t="shared" ca="1" si="464"/>
        <v/>
      </c>
      <c r="AC1927" s="59" t="str">
        <f t="shared" ca="1" si="464"/>
        <v/>
      </c>
      <c r="AD1927" s="60" t="str">
        <f t="shared" ca="1" si="464"/>
        <v/>
      </c>
      <c r="AE1927" s="59"/>
      <c r="AF1927" s="22" t="str">
        <f>IF(AND(I1927="", J1927=""), "", IF(AND(J1927="", 'Intro &amp; Setup'!$K$42&gt;0), 'Intro &amp; Setup'!$K$42, J1927))</f>
        <v/>
      </c>
      <c r="AO1927" s="37" t="str">
        <f>IF(B1927="", "", IF(COUNTIF($B$9:B1926, B1927)&gt;0, "", B1927))</f>
        <v/>
      </c>
      <c r="AP1927" s="37" t="str">
        <f t="shared" si="455"/>
        <v/>
      </c>
      <c r="AQ1927" s="37">
        <v>1919</v>
      </c>
      <c r="AR1927" s="37" t="str">
        <f t="shared" si="456"/>
        <v/>
      </c>
      <c r="AT1927" s="37" t="str">
        <f t="shared" si="457"/>
        <v/>
      </c>
      <c r="AV1927" s="22" t="str">
        <f t="shared" si="458"/>
        <v/>
      </c>
    </row>
    <row r="1928" spans="1:48" x14ac:dyDescent="0.25">
      <c r="A1928" s="14"/>
      <c r="B1928" s="145"/>
      <c r="C1928" s="146"/>
      <c r="D1928" s="147"/>
      <c r="E1928" s="147"/>
      <c r="F1928" s="148"/>
      <c r="G1928" s="149"/>
      <c r="H1928" s="150"/>
      <c r="I1928" s="151"/>
      <c r="J1928" s="152"/>
      <c r="K1928" s="14"/>
      <c r="L1928" s="162" t="str">
        <f t="shared" si="450"/>
        <v/>
      </c>
      <c r="M1928" s="163" t="str">
        <f t="shared" si="451"/>
        <v/>
      </c>
      <c r="N1928" s="164" t="str">
        <f t="shared" si="454"/>
        <v/>
      </c>
      <c r="O1928" s="14"/>
      <c r="P1928" s="172" t="str">
        <f>IF(I1928='Intro &amp; Setup'!$AC$49, Schedule!$P$7, "")</f>
        <v/>
      </c>
      <c r="Q1928" s="14"/>
      <c r="S1928" s="12" t="str">
        <f t="shared" si="452"/>
        <v/>
      </c>
      <c r="U1928" s="22">
        <f>IF(I1928='Intro &amp; Setup'!$AC$49, AF1928, 0)</f>
        <v>0</v>
      </c>
      <c r="V1928" s="57" t="str">
        <f t="shared" si="453"/>
        <v/>
      </c>
      <c r="X1928" s="5" t="str">
        <f t="shared" si="463"/>
        <v/>
      </c>
      <c r="Y1928" s="6" t="str">
        <f t="shared" si="463"/>
        <v/>
      </c>
      <c r="Z1928" s="7" t="str">
        <f t="shared" si="463"/>
        <v/>
      </c>
      <c r="AA1928" s="6"/>
      <c r="AB1928" s="32" t="str">
        <f t="shared" ca="1" si="464"/>
        <v/>
      </c>
      <c r="AC1928" s="59" t="str">
        <f t="shared" ca="1" si="464"/>
        <v/>
      </c>
      <c r="AD1928" s="60" t="str">
        <f t="shared" ca="1" si="464"/>
        <v/>
      </c>
      <c r="AE1928" s="59"/>
      <c r="AF1928" s="22" t="str">
        <f>IF(AND(I1928="", J1928=""), "", IF(AND(J1928="", 'Intro &amp; Setup'!$K$42&gt;0), 'Intro &amp; Setup'!$K$42, J1928))</f>
        <v/>
      </c>
      <c r="AO1928" s="37" t="str">
        <f>IF(B1928="", "", IF(COUNTIF($B$9:B1927, B1928)&gt;0, "", B1928))</f>
        <v/>
      </c>
      <c r="AP1928" s="37" t="str">
        <f t="shared" si="455"/>
        <v/>
      </c>
      <c r="AQ1928" s="37">
        <v>1920</v>
      </c>
      <c r="AR1928" s="37" t="str">
        <f t="shared" si="456"/>
        <v/>
      </c>
      <c r="AT1928" s="37" t="str">
        <f t="shared" si="457"/>
        <v/>
      </c>
      <c r="AV1928" s="22" t="str">
        <f t="shared" si="458"/>
        <v/>
      </c>
    </row>
    <row r="1929" spans="1:48" x14ac:dyDescent="0.25">
      <c r="A1929" s="14"/>
      <c r="B1929" s="145"/>
      <c r="C1929" s="146"/>
      <c r="D1929" s="147"/>
      <c r="E1929" s="147"/>
      <c r="F1929" s="148"/>
      <c r="G1929" s="149"/>
      <c r="H1929" s="150"/>
      <c r="I1929" s="151"/>
      <c r="J1929" s="152"/>
      <c r="K1929" s="14"/>
      <c r="L1929" s="162" t="str">
        <f t="shared" ref="L1929:L1992" si="465">IF(I1929="", "", IFERROR((SUMIF($S$9:$S$5008, S1929, $U$9:$U$5008))-(INDEX($AJ$3:$AJ$14, MATCH(S1929, $AI$3:$AI$14, 0))), ""))</f>
        <v/>
      </c>
      <c r="M1929" s="163" t="str">
        <f t="shared" ref="M1929:M1992" si="466">IF(H1929="", "", (SUMIF($H$9:$H$5008, "&lt;" &amp; V1929, $U$9:$U$5008))-(SUMIF($AH$3:$AH$14, "&lt;" &amp; V1929, $AJ$3:$AJ$14)))</f>
        <v/>
      </c>
      <c r="N1929" s="164" t="str">
        <f t="shared" si="454"/>
        <v/>
      </c>
      <c r="O1929" s="14"/>
      <c r="P1929" s="172" t="str">
        <f>IF(I1929='Intro &amp; Setup'!$AC$49, Schedule!$P$7, "")</f>
        <v/>
      </c>
      <c r="Q1929" s="14"/>
      <c r="S1929" s="12" t="str">
        <f t="shared" ref="S1929:S1992" si="467">IF(H1929="", "", TEXT(H1929, "mmmm yyyy"))</f>
        <v/>
      </c>
      <c r="U1929" s="22">
        <f>IF(I1929='Intro &amp; Setup'!$AC$49, AF1929, 0)</f>
        <v>0</v>
      </c>
      <c r="V1929" s="57" t="str">
        <f t="shared" ref="V1929:V1992" si="468">IF(H1929="", "", DATE(YEAR(H1929), MONTH(H1929), DAY(1)))</f>
        <v/>
      </c>
      <c r="X1929" s="5" t="str">
        <f t="shared" ref="X1929:Z1948" si="469">IF($I1929="", "", IF($S1929=X$8, $I1929, ""))</f>
        <v/>
      </c>
      <c r="Y1929" s="6" t="str">
        <f t="shared" si="469"/>
        <v/>
      </c>
      <c r="Z1929" s="7" t="str">
        <f t="shared" si="469"/>
        <v/>
      </c>
      <c r="AA1929" s="6"/>
      <c r="AB1929" s="32" t="str">
        <f t="shared" ref="AB1929:AD1948" ca="1" si="470">IF($S1929=AB$8, $AF1929, "")</f>
        <v/>
      </c>
      <c r="AC1929" s="59" t="str">
        <f t="shared" ca="1" si="470"/>
        <v/>
      </c>
      <c r="AD1929" s="60" t="str">
        <f t="shared" ca="1" si="470"/>
        <v/>
      </c>
      <c r="AE1929" s="59"/>
      <c r="AF1929" s="22" t="str">
        <f>IF(AND(I1929="", J1929=""), "", IF(AND(J1929="", 'Intro &amp; Setup'!$K$42&gt;0), 'Intro &amp; Setup'!$K$42, J1929))</f>
        <v/>
      </c>
      <c r="AO1929" s="37" t="str">
        <f>IF(B1929="", "", IF(COUNTIF($B$9:B1928, B1929)&gt;0, "", B1929))</f>
        <v/>
      </c>
      <c r="AP1929" s="37" t="str">
        <f t="shared" si="455"/>
        <v/>
      </c>
      <c r="AQ1929" s="37">
        <v>1921</v>
      </c>
      <c r="AR1929" s="37" t="str">
        <f t="shared" si="456"/>
        <v/>
      </c>
      <c r="AT1929" s="37" t="str">
        <f t="shared" si="457"/>
        <v/>
      </c>
      <c r="AV1929" s="22" t="str">
        <f t="shared" si="458"/>
        <v/>
      </c>
    </row>
    <row r="1930" spans="1:48" x14ac:dyDescent="0.25">
      <c r="A1930" s="14"/>
      <c r="B1930" s="145"/>
      <c r="C1930" s="146"/>
      <c r="D1930" s="147"/>
      <c r="E1930" s="147"/>
      <c r="F1930" s="148"/>
      <c r="G1930" s="149"/>
      <c r="H1930" s="150"/>
      <c r="I1930" s="151"/>
      <c r="J1930" s="152"/>
      <c r="K1930" s="14"/>
      <c r="L1930" s="162" t="str">
        <f t="shared" si="465"/>
        <v/>
      </c>
      <c r="M1930" s="163" t="str">
        <f t="shared" si="466"/>
        <v/>
      </c>
      <c r="N1930" s="164" t="str">
        <f t="shared" ref="N1930:N1993" si="471">IF(OR(L1930="", M1930=""), "", L1930+M1930)</f>
        <v/>
      </c>
      <c r="O1930" s="14"/>
      <c r="P1930" s="172" t="str">
        <f>IF(I1930='Intro &amp; Setup'!$AC$49, Schedule!$P$7, "")</f>
        <v/>
      </c>
      <c r="Q1930" s="14"/>
      <c r="S1930" s="12" t="str">
        <f t="shared" si="467"/>
        <v/>
      </c>
      <c r="U1930" s="22">
        <f>IF(I1930='Intro &amp; Setup'!$AC$49, AF1930, 0)</f>
        <v>0</v>
      </c>
      <c r="V1930" s="57" t="str">
        <f t="shared" si="468"/>
        <v/>
      </c>
      <c r="X1930" s="5" t="str">
        <f t="shared" si="469"/>
        <v/>
      </c>
      <c r="Y1930" s="6" t="str">
        <f t="shared" si="469"/>
        <v/>
      </c>
      <c r="Z1930" s="7" t="str">
        <f t="shared" si="469"/>
        <v/>
      </c>
      <c r="AA1930" s="6"/>
      <c r="AB1930" s="32" t="str">
        <f t="shared" ca="1" si="470"/>
        <v/>
      </c>
      <c r="AC1930" s="59" t="str">
        <f t="shared" ca="1" si="470"/>
        <v/>
      </c>
      <c r="AD1930" s="60" t="str">
        <f t="shared" ca="1" si="470"/>
        <v/>
      </c>
      <c r="AE1930" s="59"/>
      <c r="AF1930" s="22" t="str">
        <f>IF(AND(I1930="", J1930=""), "", IF(AND(J1930="", 'Intro &amp; Setup'!$K$42&gt;0), 'Intro &amp; Setup'!$K$42, J1930))</f>
        <v/>
      </c>
      <c r="AO1930" s="37" t="str">
        <f>IF(B1930="", "", IF(COUNTIF($B$9:B1929, B1930)&gt;0, "", B1930))</f>
        <v/>
      </c>
      <c r="AP1930" s="37" t="str">
        <f t="shared" ref="AP1930:AP1993" si="472">IF(AO1930="", "", COUNTIF($AO$9:$AO$5008, "&lt;"&amp;AO1930)+1-$AP$7)</f>
        <v/>
      </c>
      <c r="AQ1930" s="37">
        <v>1922</v>
      </c>
      <c r="AR1930" s="37" t="str">
        <f t="shared" ref="AR1930:AR1993" si="473">IFERROR(INDEX($AO$9:$AO$5008, MATCH(AQ1930, $AP$9:$AP$5008, 0)), "")</f>
        <v/>
      </c>
      <c r="AT1930" s="37" t="str">
        <f t="shared" ref="AT1930:AT1993" si="474">IF($B1930=$AT$6, $S1930, "")</f>
        <v/>
      </c>
      <c r="AV1930" s="22" t="str">
        <f t="shared" ref="AV1930:AV1993" si="475">IF(AND($AT$6=$B1930, $I1930=$I$5), $J1930, "")</f>
        <v/>
      </c>
    </row>
    <row r="1931" spans="1:48" x14ac:dyDescent="0.25">
      <c r="A1931" s="14"/>
      <c r="B1931" s="145"/>
      <c r="C1931" s="146"/>
      <c r="D1931" s="147"/>
      <c r="E1931" s="147"/>
      <c r="F1931" s="148"/>
      <c r="G1931" s="149"/>
      <c r="H1931" s="150"/>
      <c r="I1931" s="151"/>
      <c r="J1931" s="152"/>
      <c r="K1931" s="14"/>
      <c r="L1931" s="162" t="str">
        <f t="shared" si="465"/>
        <v/>
      </c>
      <c r="M1931" s="163" t="str">
        <f t="shared" si="466"/>
        <v/>
      </c>
      <c r="N1931" s="164" t="str">
        <f t="shared" si="471"/>
        <v/>
      </c>
      <c r="O1931" s="14"/>
      <c r="P1931" s="172" t="str">
        <f>IF(I1931='Intro &amp; Setup'!$AC$49, Schedule!$P$7, "")</f>
        <v/>
      </c>
      <c r="Q1931" s="14"/>
      <c r="S1931" s="12" t="str">
        <f t="shared" si="467"/>
        <v/>
      </c>
      <c r="U1931" s="22">
        <f>IF(I1931='Intro &amp; Setup'!$AC$49, AF1931, 0)</f>
        <v>0</v>
      </c>
      <c r="V1931" s="57" t="str">
        <f t="shared" si="468"/>
        <v/>
      </c>
      <c r="X1931" s="5" t="str">
        <f t="shared" si="469"/>
        <v/>
      </c>
      <c r="Y1931" s="6" t="str">
        <f t="shared" si="469"/>
        <v/>
      </c>
      <c r="Z1931" s="7" t="str">
        <f t="shared" si="469"/>
        <v/>
      </c>
      <c r="AA1931" s="6"/>
      <c r="AB1931" s="32" t="str">
        <f t="shared" ca="1" si="470"/>
        <v/>
      </c>
      <c r="AC1931" s="59" t="str">
        <f t="shared" ca="1" si="470"/>
        <v/>
      </c>
      <c r="AD1931" s="60" t="str">
        <f t="shared" ca="1" si="470"/>
        <v/>
      </c>
      <c r="AE1931" s="59"/>
      <c r="AF1931" s="22" t="str">
        <f>IF(AND(I1931="", J1931=""), "", IF(AND(J1931="", 'Intro &amp; Setup'!$K$42&gt;0), 'Intro &amp; Setup'!$K$42, J1931))</f>
        <v/>
      </c>
      <c r="AO1931" s="37" t="str">
        <f>IF(B1931="", "", IF(COUNTIF($B$9:B1930, B1931)&gt;0, "", B1931))</f>
        <v/>
      </c>
      <c r="AP1931" s="37" t="str">
        <f t="shared" si="472"/>
        <v/>
      </c>
      <c r="AQ1931" s="37">
        <v>1923</v>
      </c>
      <c r="AR1931" s="37" t="str">
        <f t="shared" si="473"/>
        <v/>
      </c>
      <c r="AT1931" s="37" t="str">
        <f t="shared" si="474"/>
        <v/>
      </c>
      <c r="AV1931" s="22" t="str">
        <f t="shared" si="475"/>
        <v/>
      </c>
    </row>
    <row r="1932" spans="1:48" x14ac:dyDescent="0.25">
      <c r="A1932" s="14"/>
      <c r="B1932" s="145"/>
      <c r="C1932" s="146"/>
      <c r="D1932" s="147"/>
      <c r="E1932" s="147"/>
      <c r="F1932" s="148"/>
      <c r="G1932" s="149"/>
      <c r="H1932" s="150"/>
      <c r="I1932" s="151"/>
      <c r="J1932" s="152"/>
      <c r="K1932" s="14"/>
      <c r="L1932" s="162" t="str">
        <f t="shared" si="465"/>
        <v/>
      </c>
      <c r="M1932" s="163" t="str">
        <f t="shared" si="466"/>
        <v/>
      </c>
      <c r="N1932" s="164" t="str">
        <f t="shared" si="471"/>
        <v/>
      </c>
      <c r="O1932" s="14"/>
      <c r="P1932" s="172" t="str">
        <f>IF(I1932='Intro &amp; Setup'!$AC$49, Schedule!$P$7, "")</f>
        <v/>
      </c>
      <c r="Q1932" s="14"/>
      <c r="S1932" s="12" t="str">
        <f t="shared" si="467"/>
        <v/>
      </c>
      <c r="U1932" s="22">
        <f>IF(I1932='Intro &amp; Setup'!$AC$49, AF1932, 0)</f>
        <v>0</v>
      </c>
      <c r="V1932" s="57" t="str">
        <f t="shared" si="468"/>
        <v/>
      </c>
      <c r="X1932" s="5" t="str">
        <f t="shared" si="469"/>
        <v/>
      </c>
      <c r="Y1932" s="6" t="str">
        <f t="shared" si="469"/>
        <v/>
      </c>
      <c r="Z1932" s="7" t="str">
        <f t="shared" si="469"/>
        <v/>
      </c>
      <c r="AA1932" s="6"/>
      <c r="AB1932" s="32" t="str">
        <f t="shared" ca="1" si="470"/>
        <v/>
      </c>
      <c r="AC1932" s="59" t="str">
        <f t="shared" ca="1" si="470"/>
        <v/>
      </c>
      <c r="AD1932" s="60" t="str">
        <f t="shared" ca="1" si="470"/>
        <v/>
      </c>
      <c r="AE1932" s="59"/>
      <c r="AF1932" s="22" t="str">
        <f>IF(AND(I1932="", J1932=""), "", IF(AND(J1932="", 'Intro &amp; Setup'!$K$42&gt;0), 'Intro &amp; Setup'!$K$42, J1932))</f>
        <v/>
      </c>
      <c r="AO1932" s="37" t="str">
        <f>IF(B1932="", "", IF(COUNTIF($B$9:B1931, B1932)&gt;0, "", B1932))</f>
        <v/>
      </c>
      <c r="AP1932" s="37" t="str">
        <f t="shared" si="472"/>
        <v/>
      </c>
      <c r="AQ1932" s="37">
        <v>1924</v>
      </c>
      <c r="AR1932" s="37" t="str">
        <f t="shared" si="473"/>
        <v/>
      </c>
      <c r="AT1932" s="37" t="str">
        <f t="shared" si="474"/>
        <v/>
      </c>
      <c r="AV1932" s="22" t="str">
        <f t="shared" si="475"/>
        <v/>
      </c>
    </row>
    <row r="1933" spans="1:48" x14ac:dyDescent="0.25">
      <c r="A1933" s="14"/>
      <c r="B1933" s="145"/>
      <c r="C1933" s="146"/>
      <c r="D1933" s="147"/>
      <c r="E1933" s="147"/>
      <c r="F1933" s="148"/>
      <c r="G1933" s="149"/>
      <c r="H1933" s="150"/>
      <c r="I1933" s="151"/>
      <c r="J1933" s="152"/>
      <c r="K1933" s="14"/>
      <c r="L1933" s="162" t="str">
        <f t="shared" si="465"/>
        <v/>
      </c>
      <c r="M1933" s="163" t="str">
        <f t="shared" si="466"/>
        <v/>
      </c>
      <c r="N1933" s="164" t="str">
        <f t="shared" si="471"/>
        <v/>
      </c>
      <c r="O1933" s="14"/>
      <c r="P1933" s="172" t="str">
        <f>IF(I1933='Intro &amp; Setup'!$AC$49, Schedule!$P$7, "")</f>
        <v/>
      </c>
      <c r="Q1933" s="14"/>
      <c r="S1933" s="12" t="str">
        <f t="shared" si="467"/>
        <v/>
      </c>
      <c r="U1933" s="22">
        <f>IF(I1933='Intro &amp; Setup'!$AC$49, AF1933, 0)</f>
        <v>0</v>
      </c>
      <c r="V1933" s="57" t="str">
        <f t="shared" si="468"/>
        <v/>
      </c>
      <c r="X1933" s="5" t="str">
        <f t="shared" si="469"/>
        <v/>
      </c>
      <c r="Y1933" s="6" t="str">
        <f t="shared" si="469"/>
        <v/>
      </c>
      <c r="Z1933" s="7" t="str">
        <f t="shared" si="469"/>
        <v/>
      </c>
      <c r="AA1933" s="6"/>
      <c r="AB1933" s="32" t="str">
        <f t="shared" ca="1" si="470"/>
        <v/>
      </c>
      <c r="AC1933" s="59" t="str">
        <f t="shared" ca="1" si="470"/>
        <v/>
      </c>
      <c r="AD1933" s="60" t="str">
        <f t="shared" ca="1" si="470"/>
        <v/>
      </c>
      <c r="AE1933" s="59"/>
      <c r="AF1933" s="22" t="str">
        <f>IF(AND(I1933="", J1933=""), "", IF(AND(J1933="", 'Intro &amp; Setup'!$K$42&gt;0), 'Intro &amp; Setup'!$K$42, J1933))</f>
        <v/>
      </c>
      <c r="AO1933" s="37" t="str">
        <f>IF(B1933="", "", IF(COUNTIF($B$9:B1932, B1933)&gt;0, "", B1933))</f>
        <v/>
      </c>
      <c r="AP1933" s="37" t="str">
        <f t="shared" si="472"/>
        <v/>
      </c>
      <c r="AQ1933" s="37">
        <v>1925</v>
      </c>
      <c r="AR1933" s="37" t="str">
        <f t="shared" si="473"/>
        <v/>
      </c>
      <c r="AT1933" s="37" t="str">
        <f t="shared" si="474"/>
        <v/>
      </c>
      <c r="AV1933" s="22" t="str">
        <f t="shared" si="475"/>
        <v/>
      </c>
    </row>
    <row r="1934" spans="1:48" x14ac:dyDescent="0.25">
      <c r="A1934" s="14"/>
      <c r="B1934" s="145"/>
      <c r="C1934" s="146"/>
      <c r="D1934" s="147"/>
      <c r="E1934" s="147"/>
      <c r="F1934" s="148"/>
      <c r="G1934" s="149"/>
      <c r="H1934" s="150"/>
      <c r="I1934" s="151"/>
      <c r="J1934" s="152"/>
      <c r="K1934" s="14"/>
      <c r="L1934" s="162" t="str">
        <f t="shared" si="465"/>
        <v/>
      </c>
      <c r="M1934" s="163" t="str">
        <f t="shared" si="466"/>
        <v/>
      </c>
      <c r="N1934" s="164" t="str">
        <f t="shared" si="471"/>
        <v/>
      </c>
      <c r="O1934" s="14"/>
      <c r="P1934" s="172" t="str">
        <f>IF(I1934='Intro &amp; Setup'!$AC$49, Schedule!$P$7, "")</f>
        <v/>
      </c>
      <c r="Q1934" s="14"/>
      <c r="S1934" s="12" t="str">
        <f t="shared" si="467"/>
        <v/>
      </c>
      <c r="U1934" s="22">
        <f>IF(I1934='Intro &amp; Setup'!$AC$49, AF1934, 0)</f>
        <v>0</v>
      </c>
      <c r="V1934" s="57" t="str">
        <f t="shared" si="468"/>
        <v/>
      </c>
      <c r="X1934" s="5" t="str">
        <f t="shared" si="469"/>
        <v/>
      </c>
      <c r="Y1934" s="6" t="str">
        <f t="shared" si="469"/>
        <v/>
      </c>
      <c r="Z1934" s="7" t="str">
        <f t="shared" si="469"/>
        <v/>
      </c>
      <c r="AA1934" s="6"/>
      <c r="AB1934" s="32" t="str">
        <f t="shared" ca="1" si="470"/>
        <v/>
      </c>
      <c r="AC1934" s="59" t="str">
        <f t="shared" ca="1" si="470"/>
        <v/>
      </c>
      <c r="AD1934" s="60" t="str">
        <f t="shared" ca="1" si="470"/>
        <v/>
      </c>
      <c r="AE1934" s="59"/>
      <c r="AF1934" s="22" t="str">
        <f>IF(AND(I1934="", J1934=""), "", IF(AND(J1934="", 'Intro &amp; Setup'!$K$42&gt;0), 'Intro &amp; Setup'!$K$42, J1934))</f>
        <v/>
      </c>
      <c r="AO1934" s="37" t="str">
        <f>IF(B1934="", "", IF(COUNTIF($B$9:B1933, B1934)&gt;0, "", B1934))</f>
        <v/>
      </c>
      <c r="AP1934" s="37" t="str">
        <f t="shared" si="472"/>
        <v/>
      </c>
      <c r="AQ1934" s="37">
        <v>1926</v>
      </c>
      <c r="AR1934" s="37" t="str">
        <f t="shared" si="473"/>
        <v/>
      </c>
      <c r="AT1934" s="37" t="str">
        <f t="shared" si="474"/>
        <v/>
      </c>
      <c r="AV1934" s="22" t="str">
        <f t="shared" si="475"/>
        <v/>
      </c>
    </row>
    <row r="1935" spans="1:48" x14ac:dyDescent="0.25">
      <c r="A1935" s="14"/>
      <c r="B1935" s="145"/>
      <c r="C1935" s="146"/>
      <c r="D1935" s="147"/>
      <c r="E1935" s="147"/>
      <c r="F1935" s="148"/>
      <c r="G1935" s="149"/>
      <c r="H1935" s="150"/>
      <c r="I1935" s="151"/>
      <c r="J1935" s="152"/>
      <c r="K1935" s="14"/>
      <c r="L1935" s="162" t="str">
        <f t="shared" si="465"/>
        <v/>
      </c>
      <c r="M1935" s="163" t="str">
        <f t="shared" si="466"/>
        <v/>
      </c>
      <c r="N1935" s="164" t="str">
        <f t="shared" si="471"/>
        <v/>
      </c>
      <c r="O1935" s="14"/>
      <c r="P1935" s="172" t="str">
        <f>IF(I1935='Intro &amp; Setup'!$AC$49, Schedule!$P$7, "")</f>
        <v/>
      </c>
      <c r="Q1935" s="14"/>
      <c r="S1935" s="12" t="str">
        <f t="shared" si="467"/>
        <v/>
      </c>
      <c r="U1935" s="22">
        <f>IF(I1935='Intro &amp; Setup'!$AC$49, AF1935, 0)</f>
        <v>0</v>
      </c>
      <c r="V1935" s="57" t="str">
        <f t="shared" si="468"/>
        <v/>
      </c>
      <c r="X1935" s="5" t="str">
        <f t="shared" si="469"/>
        <v/>
      </c>
      <c r="Y1935" s="6" t="str">
        <f t="shared" si="469"/>
        <v/>
      </c>
      <c r="Z1935" s="7" t="str">
        <f t="shared" si="469"/>
        <v/>
      </c>
      <c r="AA1935" s="6"/>
      <c r="AB1935" s="32" t="str">
        <f t="shared" ca="1" si="470"/>
        <v/>
      </c>
      <c r="AC1935" s="59" t="str">
        <f t="shared" ca="1" si="470"/>
        <v/>
      </c>
      <c r="AD1935" s="60" t="str">
        <f t="shared" ca="1" si="470"/>
        <v/>
      </c>
      <c r="AE1935" s="59"/>
      <c r="AF1935" s="22" t="str">
        <f>IF(AND(I1935="", J1935=""), "", IF(AND(J1935="", 'Intro &amp; Setup'!$K$42&gt;0), 'Intro &amp; Setup'!$K$42, J1935))</f>
        <v/>
      </c>
      <c r="AO1935" s="37" t="str">
        <f>IF(B1935="", "", IF(COUNTIF($B$9:B1934, B1935)&gt;0, "", B1935))</f>
        <v/>
      </c>
      <c r="AP1935" s="37" t="str">
        <f t="shared" si="472"/>
        <v/>
      </c>
      <c r="AQ1935" s="37">
        <v>1927</v>
      </c>
      <c r="AR1935" s="37" t="str">
        <f t="shared" si="473"/>
        <v/>
      </c>
      <c r="AT1935" s="37" t="str">
        <f t="shared" si="474"/>
        <v/>
      </c>
      <c r="AV1935" s="22" t="str">
        <f t="shared" si="475"/>
        <v/>
      </c>
    </row>
    <row r="1936" spans="1:48" x14ac:dyDescent="0.25">
      <c r="A1936" s="14"/>
      <c r="B1936" s="145"/>
      <c r="C1936" s="146"/>
      <c r="D1936" s="147"/>
      <c r="E1936" s="147"/>
      <c r="F1936" s="148"/>
      <c r="G1936" s="149"/>
      <c r="H1936" s="150"/>
      <c r="I1936" s="151"/>
      <c r="J1936" s="152"/>
      <c r="K1936" s="14"/>
      <c r="L1936" s="162" t="str">
        <f t="shared" si="465"/>
        <v/>
      </c>
      <c r="M1936" s="163" t="str">
        <f t="shared" si="466"/>
        <v/>
      </c>
      <c r="N1936" s="164" t="str">
        <f t="shared" si="471"/>
        <v/>
      </c>
      <c r="O1936" s="14"/>
      <c r="P1936" s="172" t="str">
        <f>IF(I1936='Intro &amp; Setup'!$AC$49, Schedule!$P$7, "")</f>
        <v/>
      </c>
      <c r="Q1936" s="14"/>
      <c r="S1936" s="12" t="str">
        <f t="shared" si="467"/>
        <v/>
      </c>
      <c r="U1936" s="22">
        <f>IF(I1936='Intro &amp; Setup'!$AC$49, AF1936, 0)</f>
        <v>0</v>
      </c>
      <c r="V1936" s="57" t="str">
        <f t="shared" si="468"/>
        <v/>
      </c>
      <c r="X1936" s="5" t="str">
        <f t="shared" si="469"/>
        <v/>
      </c>
      <c r="Y1936" s="6" t="str">
        <f t="shared" si="469"/>
        <v/>
      </c>
      <c r="Z1936" s="7" t="str">
        <f t="shared" si="469"/>
        <v/>
      </c>
      <c r="AA1936" s="6"/>
      <c r="AB1936" s="32" t="str">
        <f t="shared" ca="1" si="470"/>
        <v/>
      </c>
      <c r="AC1936" s="59" t="str">
        <f t="shared" ca="1" si="470"/>
        <v/>
      </c>
      <c r="AD1936" s="60" t="str">
        <f t="shared" ca="1" si="470"/>
        <v/>
      </c>
      <c r="AE1936" s="59"/>
      <c r="AF1936" s="22" t="str">
        <f>IF(AND(I1936="", J1936=""), "", IF(AND(J1936="", 'Intro &amp; Setup'!$K$42&gt;0), 'Intro &amp; Setup'!$K$42, J1936))</f>
        <v/>
      </c>
      <c r="AO1936" s="37" t="str">
        <f>IF(B1936="", "", IF(COUNTIF($B$9:B1935, B1936)&gt;0, "", B1936))</f>
        <v/>
      </c>
      <c r="AP1936" s="37" t="str">
        <f t="shared" si="472"/>
        <v/>
      </c>
      <c r="AQ1936" s="37">
        <v>1928</v>
      </c>
      <c r="AR1936" s="37" t="str">
        <f t="shared" si="473"/>
        <v/>
      </c>
      <c r="AT1936" s="37" t="str">
        <f t="shared" si="474"/>
        <v/>
      </c>
      <c r="AV1936" s="22" t="str">
        <f t="shared" si="475"/>
        <v/>
      </c>
    </row>
    <row r="1937" spans="1:48" x14ac:dyDescent="0.25">
      <c r="A1937" s="14"/>
      <c r="B1937" s="145"/>
      <c r="C1937" s="146"/>
      <c r="D1937" s="147"/>
      <c r="E1937" s="147"/>
      <c r="F1937" s="148"/>
      <c r="G1937" s="149"/>
      <c r="H1937" s="150"/>
      <c r="I1937" s="151"/>
      <c r="J1937" s="152"/>
      <c r="K1937" s="14"/>
      <c r="L1937" s="162" t="str">
        <f t="shared" si="465"/>
        <v/>
      </c>
      <c r="M1937" s="163" t="str">
        <f t="shared" si="466"/>
        <v/>
      </c>
      <c r="N1937" s="164" t="str">
        <f t="shared" si="471"/>
        <v/>
      </c>
      <c r="O1937" s="14"/>
      <c r="P1937" s="172" t="str">
        <f>IF(I1937='Intro &amp; Setup'!$AC$49, Schedule!$P$7, "")</f>
        <v/>
      </c>
      <c r="Q1937" s="14"/>
      <c r="S1937" s="12" t="str">
        <f t="shared" si="467"/>
        <v/>
      </c>
      <c r="U1937" s="22">
        <f>IF(I1937='Intro &amp; Setup'!$AC$49, AF1937, 0)</f>
        <v>0</v>
      </c>
      <c r="V1937" s="57" t="str">
        <f t="shared" si="468"/>
        <v/>
      </c>
      <c r="X1937" s="5" t="str">
        <f t="shared" si="469"/>
        <v/>
      </c>
      <c r="Y1937" s="6" t="str">
        <f t="shared" si="469"/>
        <v/>
      </c>
      <c r="Z1937" s="7" t="str">
        <f t="shared" si="469"/>
        <v/>
      </c>
      <c r="AA1937" s="6"/>
      <c r="AB1937" s="32" t="str">
        <f t="shared" ca="1" si="470"/>
        <v/>
      </c>
      <c r="AC1937" s="59" t="str">
        <f t="shared" ca="1" si="470"/>
        <v/>
      </c>
      <c r="AD1937" s="60" t="str">
        <f t="shared" ca="1" si="470"/>
        <v/>
      </c>
      <c r="AE1937" s="59"/>
      <c r="AF1937" s="22" t="str">
        <f>IF(AND(I1937="", J1937=""), "", IF(AND(J1937="", 'Intro &amp; Setup'!$K$42&gt;0), 'Intro &amp; Setup'!$K$42, J1937))</f>
        <v/>
      </c>
      <c r="AO1937" s="37" t="str">
        <f>IF(B1937="", "", IF(COUNTIF($B$9:B1936, B1937)&gt;0, "", B1937))</f>
        <v/>
      </c>
      <c r="AP1937" s="37" t="str">
        <f t="shared" si="472"/>
        <v/>
      </c>
      <c r="AQ1937" s="37">
        <v>1929</v>
      </c>
      <c r="AR1937" s="37" t="str">
        <f t="shared" si="473"/>
        <v/>
      </c>
      <c r="AT1937" s="37" t="str">
        <f t="shared" si="474"/>
        <v/>
      </c>
      <c r="AV1937" s="22" t="str">
        <f t="shared" si="475"/>
        <v/>
      </c>
    </row>
    <row r="1938" spans="1:48" x14ac:dyDescent="0.25">
      <c r="A1938" s="14"/>
      <c r="B1938" s="145"/>
      <c r="C1938" s="146"/>
      <c r="D1938" s="147"/>
      <c r="E1938" s="147"/>
      <c r="F1938" s="148"/>
      <c r="G1938" s="149"/>
      <c r="H1938" s="150"/>
      <c r="I1938" s="151"/>
      <c r="J1938" s="152"/>
      <c r="K1938" s="14"/>
      <c r="L1938" s="162" t="str">
        <f t="shared" si="465"/>
        <v/>
      </c>
      <c r="M1938" s="163" t="str">
        <f t="shared" si="466"/>
        <v/>
      </c>
      <c r="N1938" s="164" t="str">
        <f t="shared" si="471"/>
        <v/>
      </c>
      <c r="O1938" s="14"/>
      <c r="P1938" s="172" t="str">
        <f>IF(I1938='Intro &amp; Setup'!$AC$49, Schedule!$P$7, "")</f>
        <v/>
      </c>
      <c r="Q1938" s="14"/>
      <c r="S1938" s="12" t="str">
        <f t="shared" si="467"/>
        <v/>
      </c>
      <c r="U1938" s="22">
        <f>IF(I1938='Intro &amp; Setup'!$AC$49, AF1938, 0)</f>
        <v>0</v>
      </c>
      <c r="V1938" s="57" t="str">
        <f t="shared" si="468"/>
        <v/>
      </c>
      <c r="X1938" s="5" t="str">
        <f t="shared" si="469"/>
        <v/>
      </c>
      <c r="Y1938" s="6" t="str">
        <f t="shared" si="469"/>
        <v/>
      </c>
      <c r="Z1938" s="7" t="str">
        <f t="shared" si="469"/>
        <v/>
      </c>
      <c r="AA1938" s="6"/>
      <c r="AB1938" s="32" t="str">
        <f t="shared" ca="1" si="470"/>
        <v/>
      </c>
      <c r="AC1938" s="59" t="str">
        <f t="shared" ca="1" si="470"/>
        <v/>
      </c>
      <c r="AD1938" s="60" t="str">
        <f t="shared" ca="1" si="470"/>
        <v/>
      </c>
      <c r="AE1938" s="59"/>
      <c r="AF1938" s="22" t="str">
        <f>IF(AND(I1938="", J1938=""), "", IF(AND(J1938="", 'Intro &amp; Setup'!$K$42&gt;0), 'Intro &amp; Setup'!$K$42, J1938))</f>
        <v/>
      </c>
      <c r="AO1938" s="37" t="str">
        <f>IF(B1938="", "", IF(COUNTIF($B$9:B1937, B1938)&gt;0, "", B1938))</f>
        <v/>
      </c>
      <c r="AP1938" s="37" t="str">
        <f t="shared" si="472"/>
        <v/>
      </c>
      <c r="AQ1938" s="37">
        <v>1930</v>
      </c>
      <c r="AR1938" s="37" t="str">
        <f t="shared" si="473"/>
        <v/>
      </c>
      <c r="AT1938" s="37" t="str">
        <f t="shared" si="474"/>
        <v/>
      </c>
      <c r="AV1938" s="22" t="str">
        <f t="shared" si="475"/>
        <v/>
      </c>
    </row>
    <row r="1939" spans="1:48" x14ac:dyDescent="0.25">
      <c r="A1939" s="14"/>
      <c r="B1939" s="145"/>
      <c r="C1939" s="146"/>
      <c r="D1939" s="147"/>
      <c r="E1939" s="147"/>
      <c r="F1939" s="148"/>
      <c r="G1939" s="149"/>
      <c r="H1939" s="150"/>
      <c r="I1939" s="151"/>
      <c r="J1939" s="152"/>
      <c r="K1939" s="14"/>
      <c r="L1939" s="162" t="str">
        <f t="shared" si="465"/>
        <v/>
      </c>
      <c r="M1939" s="163" t="str">
        <f t="shared" si="466"/>
        <v/>
      </c>
      <c r="N1939" s="164" t="str">
        <f t="shared" si="471"/>
        <v/>
      </c>
      <c r="O1939" s="14"/>
      <c r="P1939" s="172" t="str">
        <f>IF(I1939='Intro &amp; Setup'!$AC$49, Schedule!$P$7, "")</f>
        <v/>
      </c>
      <c r="Q1939" s="14"/>
      <c r="S1939" s="12" t="str">
        <f t="shared" si="467"/>
        <v/>
      </c>
      <c r="U1939" s="22">
        <f>IF(I1939='Intro &amp; Setup'!$AC$49, AF1939, 0)</f>
        <v>0</v>
      </c>
      <c r="V1939" s="57" t="str">
        <f t="shared" si="468"/>
        <v/>
      </c>
      <c r="X1939" s="5" t="str">
        <f t="shared" si="469"/>
        <v/>
      </c>
      <c r="Y1939" s="6" t="str">
        <f t="shared" si="469"/>
        <v/>
      </c>
      <c r="Z1939" s="7" t="str">
        <f t="shared" si="469"/>
        <v/>
      </c>
      <c r="AA1939" s="6"/>
      <c r="AB1939" s="32" t="str">
        <f t="shared" ca="1" si="470"/>
        <v/>
      </c>
      <c r="AC1939" s="59" t="str">
        <f t="shared" ca="1" si="470"/>
        <v/>
      </c>
      <c r="AD1939" s="60" t="str">
        <f t="shared" ca="1" si="470"/>
        <v/>
      </c>
      <c r="AE1939" s="59"/>
      <c r="AF1939" s="22" t="str">
        <f>IF(AND(I1939="", J1939=""), "", IF(AND(J1939="", 'Intro &amp; Setup'!$K$42&gt;0), 'Intro &amp; Setup'!$K$42, J1939))</f>
        <v/>
      </c>
      <c r="AO1939" s="37" t="str">
        <f>IF(B1939="", "", IF(COUNTIF($B$9:B1938, B1939)&gt;0, "", B1939))</f>
        <v/>
      </c>
      <c r="AP1939" s="37" t="str">
        <f t="shared" si="472"/>
        <v/>
      </c>
      <c r="AQ1939" s="37">
        <v>1931</v>
      </c>
      <c r="AR1939" s="37" t="str">
        <f t="shared" si="473"/>
        <v/>
      </c>
      <c r="AT1939" s="37" t="str">
        <f t="shared" si="474"/>
        <v/>
      </c>
      <c r="AV1939" s="22" t="str">
        <f t="shared" si="475"/>
        <v/>
      </c>
    </row>
    <row r="1940" spans="1:48" x14ac:dyDescent="0.25">
      <c r="A1940" s="14"/>
      <c r="B1940" s="145"/>
      <c r="C1940" s="146"/>
      <c r="D1940" s="147"/>
      <c r="E1940" s="147"/>
      <c r="F1940" s="148"/>
      <c r="G1940" s="149"/>
      <c r="H1940" s="150"/>
      <c r="I1940" s="151"/>
      <c r="J1940" s="152"/>
      <c r="K1940" s="14"/>
      <c r="L1940" s="162" t="str">
        <f t="shared" si="465"/>
        <v/>
      </c>
      <c r="M1940" s="163" t="str">
        <f t="shared" si="466"/>
        <v/>
      </c>
      <c r="N1940" s="164" t="str">
        <f t="shared" si="471"/>
        <v/>
      </c>
      <c r="O1940" s="14"/>
      <c r="P1940" s="172" t="str">
        <f>IF(I1940='Intro &amp; Setup'!$AC$49, Schedule!$P$7, "")</f>
        <v/>
      </c>
      <c r="Q1940" s="14"/>
      <c r="S1940" s="12" t="str">
        <f t="shared" si="467"/>
        <v/>
      </c>
      <c r="U1940" s="22">
        <f>IF(I1940='Intro &amp; Setup'!$AC$49, AF1940, 0)</f>
        <v>0</v>
      </c>
      <c r="V1940" s="57" t="str">
        <f t="shared" si="468"/>
        <v/>
      </c>
      <c r="X1940" s="5" t="str">
        <f t="shared" si="469"/>
        <v/>
      </c>
      <c r="Y1940" s="6" t="str">
        <f t="shared" si="469"/>
        <v/>
      </c>
      <c r="Z1940" s="7" t="str">
        <f t="shared" si="469"/>
        <v/>
      </c>
      <c r="AA1940" s="6"/>
      <c r="AB1940" s="32" t="str">
        <f t="shared" ca="1" si="470"/>
        <v/>
      </c>
      <c r="AC1940" s="59" t="str">
        <f t="shared" ca="1" si="470"/>
        <v/>
      </c>
      <c r="AD1940" s="60" t="str">
        <f t="shared" ca="1" si="470"/>
        <v/>
      </c>
      <c r="AE1940" s="59"/>
      <c r="AF1940" s="22" t="str">
        <f>IF(AND(I1940="", J1940=""), "", IF(AND(J1940="", 'Intro &amp; Setup'!$K$42&gt;0), 'Intro &amp; Setup'!$K$42, J1940))</f>
        <v/>
      </c>
      <c r="AO1940" s="37" t="str">
        <f>IF(B1940="", "", IF(COUNTIF($B$9:B1939, B1940)&gt;0, "", B1940))</f>
        <v/>
      </c>
      <c r="AP1940" s="37" t="str">
        <f t="shared" si="472"/>
        <v/>
      </c>
      <c r="AQ1940" s="37">
        <v>1932</v>
      </c>
      <c r="AR1940" s="37" t="str">
        <f t="shared" si="473"/>
        <v/>
      </c>
      <c r="AT1940" s="37" t="str">
        <f t="shared" si="474"/>
        <v/>
      </c>
      <c r="AV1940" s="22" t="str">
        <f t="shared" si="475"/>
        <v/>
      </c>
    </row>
    <row r="1941" spans="1:48" x14ac:dyDescent="0.25">
      <c r="A1941" s="14"/>
      <c r="B1941" s="145"/>
      <c r="C1941" s="146"/>
      <c r="D1941" s="147"/>
      <c r="E1941" s="147"/>
      <c r="F1941" s="148"/>
      <c r="G1941" s="149"/>
      <c r="H1941" s="150"/>
      <c r="I1941" s="151"/>
      <c r="J1941" s="152"/>
      <c r="K1941" s="14"/>
      <c r="L1941" s="162" t="str">
        <f t="shared" si="465"/>
        <v/>
      </c>
      <c r="M1941" s="163" t="str">
        <f t="shared" si="466"/>
        <v/>
      </c>
      <c r="N1941" s="164" t="str">
        <f t="shared" si="471"/>
        <v/>
      </c>
      <c r="O1941" s="14"/>
      <c r="P1941" s="172" t="str">
        <f>IF(I1941='Intro &amp; Setup'!$AC$49, Schedule!$P$7, "")</f>
        <v/>
      </c>
      <c r="Q1941" s="14"/>
      <c r="S1941" s="12" t="str">
        <f t="shared" si="467"/>
        <v/>
      </c>
      <c r="U1941" s="22">
        <f>IF(I1941='Intro &amp; Setup'!$AC$49, AF1941, 0)</f>
        <v>0</v>
      </c>
      <c r="V1941" s="57" t="str">
        <f t="shared" si="468"/>
        <v/>
      </c>
      <c r="X1941" s="5" t="str">
        <f t="shared" si="469"/>
        <v/>
      </c>
      <c r="Y1941" s="6" t="str">
        <f t="shared" si="469"/>
        <v/>
      </c>
      <c r="Z1941" s="7" t="str">
        <f t="shared" si="469"/>
        <v/>
      </c>
      <c r="AA1941" s="6"/>
      <c r="AB1941" s="32" t="str">
        <f t="shared" ca="1" si="470"/>
        <v/>
      </c>
      <c r="AC1941" s="59" t="str">
        <f t="shared" ca="1" si="470"/>
        <v/>
      </c>
      <c r="AD1941" s="60" t="str">
        <f t="shared" ca="1" si="470"/>
        <v/>
      </c>
      <c r="AE1941" s="59"/>
      <c r="AF1941" s="22" t="str">
        <f>IF(AND(I1941="", J1941=""), "", IF(AND(J1941="", 'Intro &amp; Setup'!$K$42&gt;0), 'Intro &amp; Setup'!$K$42, J1941))</f>
        <v/>
      </c>
      <c r="AO1941" s="37" t="str">
        <f>IF(B1941="", "", IF(COUNTIF($B$9:B1940, B1941)&gt;0, "", B1941))</f>
        <v/>
      </c>
      <c r="AP1941" s="37" t="str">
        <f t="shared" si="472"/>
        <v/>
      </c>
      <c r="AQ1941" s="37">
        <v>1933</v>
      </c>
      <c r="AR1941" s="37" t="str">
        <f t="shared" si="473"/>
        <v/>
      </c>
      <c r="AT1941" s="37" t="str">
        <f t="shared" si="474"/>
        <v/>
      </c>
      <c r="AV1941" s="22" t="str">
        <f t="shared" si="475"/>
        <v/>
      </c>
    </row>
    <row r="1942" spans="1:48" x14ac:dyDescent="0.25">
      <c r="A1942" s="14"/>
      <c r="B1942" s="145"/>
      <c r="C1942" s="146"/>
      <c r="D1942" s="147"/>
      <c r="E1942" s="147"/>
      <c r="F1942" s="148"/>
      <c r="G1942" s="149"/>
      <c r="H1942" s="150"/>
      <c r="I1942" s="151"/>
      <c r="J1942" s="152"/>
      <c r="K1942" s="14"/>
      <c r="L1942" s="162" t="str">
        <f t="shared" si="465"/>
        <v/>
      </c>
      <c r="M1942" s="163" t="str">
        <f t="shared" si="466"/>
        <v/>
      </c>
      <c r="N1942" s="164" t="str">
        <f t="shared" si="471"/>
        <v/>
      </c>
      <c r="O1942" s="14"/>
      <c r="P1942" s="172" t="str">
        <f>IF(I1942='Intro &amp; Setup'!$AC$49, Schedule!$P$7, "")</f>
        <v/>
      </c>
      <c r="Q1942" s="14"/>
      <c r="S1942" s="12" t="str">
        <f t="shared" si="467"/>
        <v/>
      </c>
      <c r="U1942" s="22">
        <f>IF(I1942='Intro &amp; Setup'!$AC$49, AF1942, 0)</f>
        <v>0</v>
      </c>
      <c r="V1942" s="57" t="str">
        <f t="shared" si="468"/>
        <v/>
      </c>
      <c r="X1942" s="5" t="str">
        <f t="shared" si="469"/>
        <v/>
      </c>
      <c r="Y1942" s="6" t="str">
        <f t="shared" si="469"/>
        <v/>
      </c>
      <c r="Z1942" s="7" t="str">
        <f t="shared" si="469"/>
        <v/>
      </c>
      <c r="AA1942" s="6"/>
      <c r="AB1942" s="32" t="str">
        <f t="shared" ca="1" si="470"/>
        <v/>
      </c>
      <c r="AC1942" s="59" t="str">
        <f t="shared" ca="1" si="470"/>
        <v/>
      </c>
      <c r="AD1942" s="60" t="str">
        <f t="shared" ca="1" si="470"/>
        <v/>
      </c>
      <c r="AE1942" s="59"/>
      <c r="AF1942" s="22" t="str">
        <f>IF(AND(I1942="", J1942=""), "", IF(AND(J1942="", 'Intro &amp; Setup'!$K$42&gt;0), 'Intro &amp; Setup'!$K$42, J1942))</f>
        <v/>
      </c>
      <c r="AO1942" s="37" t="str">
        <f>IF(B1942="", "", IF(COUNTIF($B$9:B1941, B1942)&gt;0, "", B1942))</f>
        <v/>
      </c>
      <c r="AP1942" s="37" t="str">
        <f t="shared" si="472"/>
        <v/>
      </c>
      <c r="AQ1942" s="37">
        <v>1934</v>
      </c>
      <c r="AR1942" s="37" t="str">
        <f t="shared" si="473"/>
        <v/>
      </c>
      <c r="AT1942" s="37" t="str">
        <f t="shared" si="474"/>
        <v/>
      </c>
      <c r="AV1942" s="22" t="str">
        <f t="shared" si="475"/>
        <v/>
      </c>
    </row>
    <row r="1943" spans="1:48" x14ac:dyDescent="0.25">
      <c r="A1943" s="14"/>
      <c r="B1943" s="145"/>
      <c r="C1943" s="146"/>
      <c r="D1943" s="147"/>
      <c r="E1943" s="147"/>
      <c r="F1943" s="148"/>
      <c r="G1943" s="149"/>
      <c r="H1943" s="150"/>
      <c r="I1943" s="151"/>
      <c r="J1943" s="152"/>
      <c r="K1943" s="14"/>
      <c r="L1943" s="162" t="str">
        <f t="shared" si="465"/>
        <v/>
      </c>
      <c r="M1943" s="163" t="str">
        <f t="shared" si="466"/>
        <v/>
      </c>
      <c r="N1943" s="164" t="str">
        <f t="shared" si="471"/>
        <v/>
      </c>
      <c r="O1943" s="14"/>
      <c r="P1943" s="172" t="str">
        <f>IF(I1943='Intro &amp; Setup'!$AC$49, Schedule!$P$7, "")</f>
        <v/>
      </c>
      <c r="Q1943" s="14"/>
      <c r="S1943" s="12" t="str">
        <f t="shared" si="467"/>
        <v/>
      </c>
      <c r="U1943" s="22">
        <f>IF(I1943='Intro &amp; Setup'!$AC$49, AF1943, 0)</f>
        <v>0</v>
      </c>
      <c r="V1943" s="57" t="str">
        <f t="shared" si="468"/>
        <v/>
      </c>
      <c r="X1943" s="5" t="str">
        <f t="shared" si="469"/>
        <v/>
      </c>
      <c r="Y1943" s="6" t="str">
        <f t="shared" si="469"/>
        <v/>
      </c>
      <c r="Z1943" s="7" t="str">
        <f t="shared" si="469"/>
        <v/>
      </c>
      <c r="AA1943" s="6"/>
      <c r="AB1943" s="32" t="str">
        <f t="shared" ca="1" si="470"/>
        <v/>
      </c>
      <c r="AC1943" s="59" t="str">
        <f t="shared" ca="1" si="470"/>
        <v/>
      </c>
      <c r="AD1943" s="60" t="str">
        <f t="shared" ca="1" si="470"/>
        <v/>
      </c>
      <c r="AE1943" s="59"/>
      <c r="AF1943" s="22" t="str">
        <f>IF(AND(I1943="", J1943=""), "", IF(AND(J1943="", 'Intro &amp; Setup'!$K$42&gt;0), 'Intro &amp; Setup'!$K$42, J1943))</f>
        <v/>
      </c>
      <c r="AO1943" s="37" t="str">
        <f>IF(B1943="", "", IF(COUNTIF($B$9:B1942, B1943)&gt;0, "", B1943))</f>
        <v/>
      </c>
      <c r="AP1943" s="37" t="str">
        <f t="shared" si="472"/>
        <v/>
      </c>
      <c r="AQ1943" s="37">
        <v>1935</v>
      </c>
      <c r="AR1943" s="37" t="str">
        <f t="shared" si="473"/>
        <v/>
      </c>
      <c r="AT1943" s="37" t="str">
        <f t="shared" si="474"/>
        <v/>
      </c>
      <c r="AV1943" s="22" t="str">
        <f t="shared" si="475"/>
        <v/>
      </c>
    </row>
    <row r="1944" spans="1:48" x14ac:dyDescent="0.25">
      <c r="A1944" s="14"/>
      <c r="B1944" s="145"/>
      <c r="C1944" s="146"/>
      <c r="D1944" s="147"/>
      <c r="E1944" s="147"/>
      <c r="F1944" s="148"/>
      <c r="G1944" s="149"/>
      <c r="H1944" s="150"/>
      <c r="I1944" s="151"/>
      <c r="J1944" s="152"/>
      <c r="K1944" s="14"/>
      <c r="L1944" s="162" t="str">
        <f t="shared" si="465"/>
        <v/>
      </c>
      <c r="M1944" s="163" t="str">
        <f t="shared" si="466"/>
        <v/>
      </c>
      <c r="N1944" s="164" t="str">
        <f t="shared" si="471"/>
        <v/>
      </c>
      <c r="O1944" s="14"/>
      <c r="P1944" s="172" t="str">
        <f>IF(I1944='Intro &amp; Setup'!$AC$49, Schedule!$P$7, "")</f>
        <v/>
      </c>
      <c r="Q1944" s="14"/>
      <c r="S1944" s="12" t="str">
        <f t="shared" si="467"/>
        <v/>
      </c>
      <c r="U1944" s="22">
        <f>IF(I1944='Intro &amp; Setup'!$AC$49, AF1944, 0)</f>
        <v>0</v>
      </c>
      <c r="V1944" s="57" t="str">
        <f t="shared" si="468"/>
        <v/>
      </c>
      <c r="X1944" s="5" t="str">
        <f t="shared" si="469"/>
        <v/>
      </c>
      <c r="Y1944" s="6" t="str">
        <f t="shared" si="469"/>
        <v/>
      </c>
      <c r="Z1944" s="7" t="str">
        <f t="shared" si="469"/>
        <v/>
      </c>
      <c r="AA1944" s="6"/>
      <c r="AB1944" s="32" t="str">
        <f t="shared" ca="1" si="470"/>
        <v/>
      </c>
      <c r="AC1944" s="59" t="str">
        <f t="shared" ca="1" si="470"/>
        <v/>
      </c>
      <c r="AD1944" s="60" t="str">
        <f t="shared" ca="1" si="470"/>
        <v/>
      </c>
      <c r="AE1944" s="59"/>
      <c r="AF1944" s="22" t="str">
        <f>IF(AND(I1944="", J1944=""), "", IF(AND(J1944="", 'Intro &amp; Setup'!$K$42&gt;0), 'Intro &amp; Setup'!$K$42, J1944))</f>
        <v/>
      </c>
      <c r="AO1944" s="37" t="str">
        <f>IF(B1944="", "", IF(COUNTIF($B$9:B1943, B1944)&gt;0, "", B1944))</f>
        <v/>
      </c>
      <c r="AP1944" s="37" t="str">
        <f t="shared" si="472"/>
        <v/>
      </c>
      <c r="AQ1944" s="37">
        <v>1936</v>
      </c>
      <c r="AR1944" s="37" t="str">
        <f t="shared" si="473"/>
        <v/>
      </c>
      <c r="AT1944" s="37" t="str">
        <f t="shared" si="474"/>
        <v/>
      </c>
      <c r="AV1944" s="22" t="str">
        <f t="shared" si="475"/>
        <v/>
      </c>
    </row>
    <row r="1945" spans="1:48" x14ac:dyDescent="0.25">
      <c r="A1945" s="14"/>
      <c r="B1945" s="145"/>
      <c r="C1945" s="146"/>
      <c r="D1945" s="147"/>
      <c r="E1945" s="147"/>
      <c r="F1945" s="148"/>
      <c r="G1945" s="149"/>
      <c r="H1945" s="150"/>
      <c r="I1945" s="151"/>
      <c r="J1945" s="152"/>
      <c r="K1945" s="14"/>
      <c r="L1945" s="162" t="str">
        <f t="shared" si="465"/>
        <v/>
      </c>
      <c r="M1945" s="163" t="str">
        <f t="shared" si="466"/>
        <v/>
      </c>
      <c r="N1945" s="164" t="str">
        <f t="shared" si="471"/>
        <v/>
      </c>
      <c r="O1945" s="14"/>
      <c r="P1945" s="172" t="str">
        <f>IF(I1945='Intro &amp; Setup'!$AC$49, Schedule!$P$7, "")</f>
        <v/>
      </c>
      <c r="Q1945" s="14"/>
      <c r="S1945" s="12" t="str">
        <f t="shared" si="467"/>
        <v/>
      </c>
      <c r="U1945" s="22">
        <f>IF(I1945='Intro &amp; Setup'!$AC$49, AF1945, 0)</f>
        <v>0</v>
      </c>
      <c r="V1945" s="57" t="str">
        <f t="shared" si="468"/>
        <v/>
      </c>
      <c r="X1945" s="5" t="str">
        <f t="shared" si="469"/>
        <v/>
      </c>
      <c r="Y1945" s="6" t="str">
        <f t="shared" si="469"/>
        <v/>
      </c>
      <c r="Z1945" s="7" t="str">
        <f t="shared" si="469"/>
        <v/>
      </c>
      <c r="AA1945" s="6"/>
      <c r="AB1945" s="32" t="str">
        <f t="shared" ca="1" si="470"/>
        <v/>
      </c>
      <c r="AC1945" s="59" t="str">
        <f t="shared" ca="1" si="470"/>
        <v/>
      </c>
      <c r="AD1945" s="60" t="str">
        <f t="shared" ca="1" si="470"/>
        <v/>
      </c>
      <c r="AE1945" s="59"/>
      <c r="AF1945" s="22" t="str">
        <f>IF(AND(I1945="", J1945=""), "", IF(AND(J1945="", 'Intro &amp; Setup'!$K$42&gt;0), 'Intro &amp; Setup'!$K$42, J1945))</f>
        <v/>
      </c>
      <c r="AO1945" s="37" t="str">
        <f>IF(B1945="", "", IF(COUNTIF($B$9:B1944, B1945)&gt;0, "", B1945))</f>
        <v/>
      </c>
      <c r="AP1945" s="37" t="str">
        <f t="shared" si="472"/>
        <v/>
      </c>
      <c r="AQ1945" s="37">
        <v>1937</v>
      </c>
      <c r="AR1945" s="37" t="str">
        <f t="shared" si="473"/>
        <v/>
      </c>
      <c r="AT1945" s="37" t="str">
        <f t="shared" si="474"/>
        <v/>
      </c>
      <c r="AV1945" s="22" t="str">
        <f t="shared" si="475"/>
        <v/>
      </c>
    </row>
    <row r="1946" spans="1:48" x14ac:dyDescent="0.25">
      <c r="A1946" s="14"/>
      <c r="B1946" s="145"/>
      <c r="C1946" s="146"/>
      <c r="D1946" s="147"/>
      <c r="E1946" s="147"/>
      <c r="F1946" s="148"/>
      <c r="G1946" s="149"/>
      <c r="H1946" s="150"/>
      <c r="I1946" s="151"/>
      <c r="J1946" s="152"/>
      <c r="K1946" s="14"/>
      <c r="L1946" s="162" t="str">
        <f t="shared" si="465"/>
        <v/>
      </c>
      <c r="M1946" s="163" t="str">
        <f t="shared" si="466"/>
        <v/>
      </c>
      <c r="N1946" s="164" t="str">
        <f t="shared" si="471"/>
        <v/>
      </c>
      <c r="O1946" s="14"/>
      <c r="P1946" s="172" t="str">
        <f>IF(I1946='Intro &amp; Setup'!$AC$49, Schedule!$P$7, "")</f>
        <v/>
      </c>
      <c r="Q1946" s="14"/>
      <c r="S1946" s="12" t="str">
        <f t="shared" si="467"/>
        <v/>
      </c>
      <c r="U1946" s="22">
        <f>IF(I1946='Intro &amp; Setup'!$AC$49, AF1946, 0)</f>
        <v>0</v>
      </c>
      <c r="V1946" s="57" t="str">
        <f t="shared" si="468"/>
        <v/>
      </c>
      <c r="X1946" s="5" t="str">
        <f t="shared" si="469"/>
        <v/>
      </c>
      <c r="Y1946" s="6" t="str">
        <f t="shared" si="469"/>
        <v/>
      </c>
      <c r="Z1946" s="7" t="str">
        <f t="shared" si="469"/>
        <v/>
      </c>
      <c r="AA1946" s="6"/>
      <c r="AB1946" s="32" t="str">
        <f t="shared" ca="1" si="470"/>
        <v/>
      </c>
      <c r="AC1946" s="59" t="str">
        <f t="shared" ca="1" si="470"/>
        <v/>
      </c>
      <c r="AD1946" s="60" t="str">
        <f t="shared" ca="1" si="470"/>
        <v/>
      </c>
      <c r="AE1946" s="59"/>
      <c r="AF1946" s="22" t="str">
        <f>IF(AND(I1946="", J1946=""), "", IF(AND(J1946="", 'Intro &amp; Setup'!$K$42&gt;0), 'Intro &amp; Setup'!$K$42, J1946))</f>
        <v/>
      </c>
      <c r="AO1946" s="37" t="str">
        <f>IF(B1946="", "", IF(COUNTIF($B$9:B1945, B1946)&gt;0, "", B1946))</f>
        <v/>
      </c>
      <c r="AP1946" s="37" t="str">
        <f t="shared" si="472"/>
        <v/>
      </c>
      <c r="AQ1946" s="37">
        <v>1938</v>
      </c>
      <c r="AR1946" s="37" t="str">
        <f t="shared" si="473"/>
        <v/>
      </c>
      <c r="AT1946" s="37" t="str">
        <f t="shared" si="474"/>
        <v/>
      </c>
      <c r="AV1946" s="22" t="str">
        <f t="shared" si="475"/>
        <v/>
      </c>
    </row>
    <row r="1947" spans="1:48" x14ac:dyDescent="0.25">
      <c r="A1947" s="14"/>
      <c r="B1947" s="145"/>
      <c r="C1947" s="146"/>
      <c r="D1947" s="147"/>
      <c r="E1947" s="147"/>
      <c r="F1947" s="148"/>
      <c r="G1947" s="149"/>
      <c r="H1947" s="150"/>
      <c r="I1947" s="151"/>
      <c r="J1947" s="152"/>
      <c r="K1947" s="14"/>
      <c r="L1947" s="162" t="str">
        <f t="shared" si="465"/>
        <v/>
      </c>
      <c r="M1947" s="163" t="str">
        <f t="shared" si="466"/>
        <v/>
      </c>
      <c r="N1947" s="164" t="str">
        <f t="shared" si="471"/>
        <v/>
      </c>
      <c r="O1947" s="14"/>
      <c r="P1947" s="172" t="str">
        <f>IF(I1947='Intro &amp; Setup'!$AC$49, Schedule!$P$7, "")</f>
        <v/>
      </c>
      <c r="Q1947" s="14"/>
      <c r="S1947" s="12" t="str">
        <f t="shared" si="467"/>
        <v/>
      </c>
      <c r="U1947" s="22">
        <f>IF(I1947='Intro &amp; Setup'!$AC$49, AF1947, 0)</f>
        <v>0</v>
      </c>
      <c r="V1947" s="57" t="str">
        <f t="shared" si="468"/>
        <v/>
      </c>
      <c r="X1947" s="5" t="str">
        <f t="shared" si="469"/>
        <v/>
      </c>
      <c r="Y1947" s="6" t="str">
        <f t="shared" si="469"/>
        <v/>
      </c>
      <c r="Z1947" s="7" t="str">
        <f t="shared" si="469"/>
        <v/>
      </c>
      <c r="AA1947" s="6"/>
      <c r="AB1947" s="32" t="str">
        <f t="shared" ca="1" si="470"/>
        <v/>
      </c>
      <c r="AC1947" s="59" t="str">
        <f t="shared" ca="1" si="470"/>
        <v/>
      </c>
      <c r="AD1947" s="60" t="str">
        <f t="shared" ca="1" si="470"/>
        <v/>
      </c>
      <c r="AE1947" s="59"/>
      <c r="AF1947" s="22" t="str">
        <f>IF(AND(I1947="", J1947=""), "", IF(AND(J1947="", 'Intro &amp; Setup'!$K$42&gt;0), 'Intro &amp; Setup'!$K$42, J1947))</f>
        <v/>
      </c>
      <c r="AO1947" s="37" t="str">
        <f>IF(B1947="", "", IF(COUNTIF($B$9:B1946, B1947)&gt;0, "", B1947))</f>
        <v/>
      </c>
      <c r="AP1947" s="37" t="str">
        <f t="shared" si="472"/>
        <v/>
      </c>
      <c r="AQ1947" s="37">
        <v>1939</v>
      </c>
      <c r="AR1947" s="37" t="str">
        <f t="shared" si="473"/>
        <v/>
      </c>
      <c r="AT1947" s="37" t="str">
        <f t="shared" si="474"/>
        <v/>
      </c>
      <c r="AV1947" s="22" t="str">
        <f t="shared" si="475"/>
        <v/>
      </c>
    </row>
    <row r="1948" spans="1:48" x14ac:dyDescent="0.25">
      <c r="A1948" s="14"/>
      <c r="B1948" s="145"/>
      <c r="C1948" s="146"/>
      <c r="D1948" s="147"/>
      <c r="E1948" s="147"/>
      <c r="F1948" s="148"/>
      <c r="G1948" s="149"/>
      <c r="H1948" s="150"/>
      <c r="I1948" s="151"/>
      <c r="J1948" s="152"/>
      <c r="K1948" s="14"/>
      <c r="L1948" s="162" t="str">
        <f t="shared" si="465"/>
        <v/>
      </c>
      <c r="M1948" s="163" t="str">
        <f t="shared" si="466"/>
        <v/>
      </c>
      <c r="N1948" s="164" t="str">
        <f t="shared" si="471"/>
        <v/>
      </c>
      <c r="O1948" s="14"/>
      <c r="P1948" s="172" t="str">
        <f>IF(I1948='Intro &amp; Setup'!$AC$49, Schedule!$P$7, "")</f>
        <v/>
      </c>
      <c r="Q1948" s="14"/>
      <c r="S1948" s="12" t="str">
        <f t="shared" si="467"/>
        <v/>
      </c>
      <c r="U1948" s="22">
        <f>IF(I1948='Intro &amp; Setup'!$AC$49, AF1948, 0)</f>
        <v>0</v>
      </c>
      <c r="V1948" s="57" t="str">
        <f t="shared" si="468"/>
        <v/>
      </c>
      <c r="X1948" s="5" t="str">
        <f t="shared" si="469"/>
        <v/>
      </c>
      <c r="Y1948" s="6" t="str">
        <f t="shared" si="469"/>
        <v/>
      </c>
      <c r="Z1948" s="7" t="str">
        <f t="shared" si="469"/>
        <v/>
      </c>
      <c r="AA1948" s="6"/>
      <c r="AB1948" s="32" t="str">
        <f t="shared" ca="1" si="470"/>
        <v/>
      </c>
      <c r="AC1948" s="59" t="str">
        <f t="shared" ca="1" si="470"/>
        <v/>
      </c>
      <c r="AD1948" s="60" t="str">
        <f t="shared" ca="1" si="470"/>
        <v/>
      </c>
      <c r="AE1948" s="59"/>
      <c r="AF1948" s="22" t="str">
        <f>IF(AND(I1948="", J1948=""), "", IF(AND(J1948="", 'Intro &amp; Setup'!$K$42&gt;0), 'Intro &amp; Setup'!$K$42, J1948))</f>
        <v/>
      </c>
      <c r="AO1948" s="37" t="str">
        <f>IF(B1948="", "", IF(COUNTIF($B$9:B1947, B1948)&gt;0, "", B1948))</f>
        <v/>
      </c>
      <c r="AP1948" s="37" t="str">
        <f t="shared" si="472"/>
        <v/>
      </c>
      <c r="AQ1948" s="37">
        <v>1940</v>
      </c>
      <c r="AR1948" s="37" t="str">
        <f t="shared" si="473"/>
        <v/>
      </c>
      <c r="AT1948" s="37" t="str">
        <f t="shared" si="474"/>
        <v/>
      </c>
      <c r="AV1948" s="22" t="str">
        <f t="shared" si="475"/>
        <v/>
      </c>
    </row>
    <row r="1949" spans="1:48" x14ac:dyDescent="0.25">
      <c r="A1949" s="14"/>
      <c r="B1949" s="145"/>
      <c r="C1949" s="146"/>
      <c r="D1949" s="147"/>
      <c r="E1949" s="147"/>
      <c r="F1949" s="148"/>
      <c r="G1949" s="149"/>
      <c r="H1949" s="150"/>
      <c r="I1949" s="151"/>
      <c r="J1949" s="152"/>
      <c r="K1949" s="14"/>
      <c r="L1949" s="162" t="str">
        <f t="shared" si="465"/>
        <v/>
      </c>
      <c r="M1949" s="163" t="str">
        <f t="shared" si="466"/>
        <v/>
      </c>
      <c r="N1949" s="164" t="str">
        <f t="shared" si="471"/>
        <v/>
      </c>
      <c r="O1949" s="14"/>
      <c r="P1949" s="172" t="str">
        <f>IF(I1949='Intro &amp; Setup'!$AC$49, Schedule!$P$7, "")</f>
        <v/>
      </c>
      <c r="Q1949" s="14"/>
      <c r="S1949" s="12" t="str">
        <f t="shared" si="467"/>
        <v/>
      </c>
      <c r="U1949" s="22">
        <f>IF(I1949='Intro &amp; Setup'!$AC$49, AF1949, 0)</f>
        <v>0</v>
      </c>
      <c r="V1949" s="57" t="str">
        <f t="shared" si="468"/>
        <v/>
      </c>
      <c r="X1949" s="5" t="str">
        <f t="shared" ref="X1949:Z1968" si="476">IF($I1949="", "", IF($S1949=X$8, $I1949, ""))</f>
        <v/>
      </c>
      <c r="Y1949" s="6" t="str">
        <f t="shared" si="476"/>
        <v/>
      </c>
      <c r="Z1949" s="7" t="str">
        <f t="shared" si="476"/>
        <v/>
      </c>
      <c r="AA1949" s="6"/>
      <c r="AB1949" s="32" t="str">
        <f t="shared" ref="AB1949:AD1968" ca="1" si="477">IF($S1949=AB$8, $AF1949, "")</f>
        <v/>
      </c>
      <c r="AC1949" s="59" t="str">
        <f t="shared" ca="1" si="477"/>
        <v/>
      </c>
      <c r="AD1949" s="60" t="str">
        <f t="shared" ca="1" si="477"/>
        <v/>
      </c>
      <c r="AE1949" s="59"/>
      <c r="AF1949" s="22" t="str">
        <f>IF(AND(I1949="", J1949=""), "", IF(AND(J1949="", 'Intro &amp; Setup'!$K$42&gt;0), 'Intro &amp; Setup'!$K$42, J1949))</f>
        <v/>
      </c>
      <c r="AO1949" s="37" t="str">
        <f>IF(B1949="", "", IF(COUNTIF($B$9:B1948, B1949)&gt;0, "", B1949))</f>
        <v/>
      </c>
      <c r="AP1949" s="37" t="str">
        <f t="shared" si="472"/>
        <v/>
      </c>
      <c r="AQ1949" s="37">
        <v>1941</v>
      </c>
      <c r="AR1949" s="37" t="str">
        <f t="shared" si="473"/>
        <v/>
      </c>
      <c r="AT1949" s="37" t="str">
        <f t="shared" si="474"/>
        <v/>
      </c>
      <c r="AV1949" s="22" t="str">
        <f t="shared" si="475"/>
        <v/>
      </c>
    </row>
    <row r="1950" spans="1:48" x14ac:dyDescent="0.25">
      <c r="A1950" s="14"/>
      <c r="B1950" s="145"/>
      <c r="C1950" s="146"/>
      <c r="D1950" s="147"/>
      <c r="E1950" s="147"/>
      <c r="F1950" s="148"/>
      <c r="G1950" s="149"/>
      <c r="H1950" s="150"/>
      <c r="I1950" s="151"/>
      <c r="J1950" s="152"/>
      <c r="K1950" s="14"/>
      <c r="L1950" s="162" t="str">
        <f t="shared" si="465"/>
        <v/>
      </c>
      <c r="M1950" s="163" t="str">
        <f t="shared" si="466"/>
        <v/>
      </c>
      <c r="N1950" s="164" t="str">
        <f t="shared" si="471"/>
        <v/>
      </c>
      <c r="O1950" s="14"/>
      <c r="P1950" s="172" t="str">
        <f>IF(I1950='Intro &amp; Setup'!$AC$49, Schedule!$P$7, "")</f>
        <v/>
      </c>
      <c r="Q1950" s="14"/>
      <c r="S1950" s="12" t="str">
        <f t="shared" si="467"/>
        <v/>
      </c>
      <c r="U1950" s="22">
        <f>IF(I1950='Intro &amp; Setup'!$AC$49, AF1950, 0)</f>
        <v>0</v>
      </c>
      <c r="V1950" s="57" t="str">
        <f t="shared" si="468"/>
        <v/>
      </c>
      <c r="X1950" s="5" t="str">
        <f t="shared" si="476"/>
        <v/>
      </c>
      <c r="Y1950" s="6" t="str">
        <f t="shared" si="476"/>
        <v/>
      </c>
      <c r="Z1950" s="7" t="str">
        <f t="shared" si="476"/>
        <v/>
      </c>
      <c r="AA1950" s="6"/>
      <c r="AB1950" s="32" t="str">
        <f t="shared" ca="1" si="477"/>
        <v/>
      </c>
      <c r="AC1950" s="59" t="str">
        <f t="shared" ca="1" si="477"/>
        <v/>
      </c>
      <c r="AD1950" s="60" t="str">
        <f t="shared" ca="1" si="477"/>
        <v/>
      </c>
      <c r="AE1950" s="59"/>
      <c r="AF1950" s="22" t="str">
        <f>IF(AND(I1950="", J1950=""), "", IF(AND(J1950="", 'Intro &amp; Setup'!$K$42&gt;0), 'Intro &amp; Setup'!$K$42, J1950))</f>
        <v/>
      </c>
      <c r="AO1950" s="37" t="str">
        <f>IF(B1950="", "", IF(COUNTIF($B$9:B1949, B1950)&gt;0, "", B1950))</f>
        <v/>
      </c>
      <c r="AP1950" s="37" t="str">
        <f t="shared" si="472"/>
        <v/>
      </c>
      <c r="AQ1950" s="37">
        <v>1942</v>
      </c>
      <c r="AR1950" s="37" t="str">
        <f t="shared" si="473"/>
        <v/>
      </c>
      <c r="AT1950" s="37" t="str">
        <f t="shared" si="474"/>
        <v/>
      </c>
      <c r="AV1950" s="22" t="str">
        <f t="shared" si="475"/>
        <v/>
      </c>
    </row>
    <row r="1951" spans="1:48" x14ac:dyDescent="0.25">
      <c r="A1951" s="14"/>
      <c r="B1951" s="145"/>
      <c r="C1951" s="146"/>
      <c r="D1951" s="147"/>
      <c r="E1951" s="147"/>
      <c r="F1951" s="148"/>
      <c r="G1951" s="149"/>
      <c r="H1951" s="150"/>
      <c r="I1951" s="151"/>
      <c r="J1951" s="152"/>
      <c r="K1951" s="14"/>
      <c r="L1951" s="162" t="str">
        <f t="shared" si="465"/>
        <v/>
      </c>
      <c r="M1951" s="163" t="str">
        <f t="shared" si="466"/>
        <v/>
      </c>
      <c r="N1951" s="164" t="str">
        <f t="shared" si="471"/>
        <v/>
      </c>
      <c r="O1951" s="14"/>
      <c r="P1951" s="172" t="str">
        <f>IF(I1951='Intro &amp; Setup'!$AC$49, Schedule!$P$7, "")</f>
        <v/>
      </c>
      <c r="Q1951" s="14"/>
      <c r="S1951" s="12" t="str">
        <f t="shared" si="467"/>
        <v/>
      </c>
      <c r="U1951" s="22">
        <f>IF(I1951='Intro &amp; Setup'!$AC$49, AF1951, 0)</f>
        <v>0</v>
      </c>
      <c r="V1951" s="57" t="str">
        <f t="shared" si="468"/>
        <v/>
      </c>
      <c r="X1951" s="5" t="str">
        <f t="shared" si="476"/>
        <v/>
      </c>
      <c r="Y1951" s="6" t="str">
        <f t="shared" si="476"/>
        <v/>
      </c>
      <c r="Z1951" s="7" t="str">
        <f t="shared" si="476"/>
        <v/>
      </c>
      <c r="AA1951" s="6"/>
      <c r="AB1951" s="32" t="str">
        <f t="shared" ca="1" si="477"/>
        <v/>
      </c>
      <c r="AC1951" s="59" t="str">
        <f t="shared" ca="1" si="477"/>
        <v/>
      </c>
      <c r="AD1951" s="60" t="str">
        <f t="shared" ca="1" si="477"/>
        <v/>
      </c>
      <c r="AE1951" s="59"/>
      <c r="AF1951" s="22" t="str">
        <f>IF(AND(I1951="", J1951=""), "", IF(AND(J1951="", 'Intro &amp; Setup'!$K$42&gt;0), 'Intro &amp; Setup'!$K$42, J1951))</f>
        <v/>
      </c>
      <c r="AO1951" s="37" t="str">
        <f>IF(B1951="", "", IF(COUNTIF($B$9:B1950, B1951)&gt;0, "", B1951))</f>
        <v/>
      </c>
      <c r="AP1951" s="37" t="str">
        <f t="shared" si="472"/>
        <v/>
      </c>
      <c r="AQ1951" s="37">
        <v>1943</v>
      </c>
      <c r="AR1951" s="37" t="str">
        <f t="shared" si="473"/>
        <v/>
      </c>
      <c r="AT1951" s="37" t="str">
        <f t="shared" si="474"/>
        <v/>
      </c>
      <c r="AV1951" s="22" t="str">
        <f t="shared" si="475"/>
        <v/>
      </c>
    </row>
    <row r="1952" spans="1:48" x14ac:dyDescent="0.25">
      <c r="A1952" s="14"/>
      <c r="B1952" s="145"/>
      <c r="C1952" s="146"/>
      <c r="D1952" s="147"/>
      <c r="E1952" s="147"/>
      <c r="F1952" s="148"/>
      <c r="G1952" s="149"/>
      <c r="H1952" s="150"/>
      <c r="I1952" s="151"/>
      <c r="J1952" s="152"/>
      <c r="K1952" s="14"/>
      <c r="L1952" s="162" t="str">
        <f t="shared" si="465"/>
        <v/>
      </c>
      <c r="M1952" s="163" t="str">
        <f t="shared" si="466"/>
        <v/>
      </c>
      <c r="N1952" s="164" t="str">
        <f t="shared" si="471"/>
        <v/>
      </c>
      <c r="O1952" s="14"/>
      <c r="P1952" s="172" t="str">
        <f>IF(I1952='Intro &amp; Setup'!$AC$49, Schedule!$P$7, "")</f>
        <v/>
      </c>
      <c r="Q1952" s="14"/>
      <c r="S1952" s="12" t="str">
        <f t="shared" si="467"/>
        <v/>
      </c>
      <c r="U1952" s="22">
        <f>IF(I1952='Intro &amp; Setup'!$AC$49, AF1952, 0)</f>
        <v>0</v>
      </c>
      <c r="V1952" s="57" t="str">
        <f t="shared" si="468"/>
        <v/>
      </c>
      <c r="X1952" s="5" t="str">
        <f t="shared" si="476"/>
        <v/>
      </c>
      <c r="Y1952" s="6" t="str">
        <f t="shared" si="476"/>
        <v/>
      </c>
      <c r="Z1952" s="7" t="str">
        <f t="shared" si="476"/>
        <v/>
      </c>
      <c r="AA1952" s="6"/>
      <c r="AB1952" s="32" t="str">
        <f t="shared" ca="1" si="477"/>
        <v/>
      </c>
      <c r="AC1952" s="59" t="str">
        <f t="shared" ca="1" si="477"/>
        <v/>
      </c>
      <c r="AD1952" s="60" t="str">
        <f t="shared" ca="1" si="477"/>
        <v/>
      </c>
      <c r="AE1952" s="59"/>
      <c r="AF1952" s="22" t="str">
        <f>IF(AND(I1952="", J1952=""), "", IF(AND(J1952="", 'Intro &amp; Setup'!$K$42&gt;0), 'Intro &amp; Setup'!$K$42, J1952))</f>
        <v/>
      </c>
      <c r="AO1952" s="37" t="str">
        <f>IF(B1952="", "", IF(COUNTIF($B$9:B1951, B1952)&gt;0, "", B1952))</f>
        <v/>
      </c>
      <c r="AP1952" s="37" t="str">
        <f t="shared" si="472"/>
        <v/>
      </c>
      <c r="AQ1952" s="37">
        <v>1944</v>
      </c>
      <c r="AR1952" s="37" t="str">
        <f t="shared" si="473"/>
        <v/>
      </c>
      <c r="AT1952" s="37" t="str">
        <f t="shared" si="474"/>
        <v/>
      </c>
      <c r="AV1952" s="22" t="str">
        <f t="shared" si="475"/>
        <v/>
      </c>
    </row>
    <row r="1953" spans="1:48" x14ac:dyDescent="0.25">
      <c r="A1953" s="14"/>
      <c r="B1953" s="145"/>
      <c r="C1953" s="146"/>
      <c r="D1953" s="147"/>
      <c r="E1953" s="147"/>
      <c r="F1953" s="148"/>
      <c r="G1953" s="149"/>
      <c r="H1953" s="150"/>
      <c r="I1953" s="151"/>
      <c r="J1953" s="152"/>
      <c r="K1953" s="14"/>
      <c r="L1953" s="162" t="str">
        <f t="shared" si="465"/>
        <v/>
      </c>
      <c r="M1953" s="163" t="str">
        <f t="shared" si="466"/>
        <v/>
      </c>
      <c r="N1953" s="164" t="str">
        <f t="shared" si="471"/>
        <v/>
      </c>
      <c r="O1953" s="14"/>
      <c r="P1953" s="172" t="str">
        <f>IF(I1953='Intro &amp; Setup'!$AC$49, Schedule!$P$7, "")</f>
        <v/>
      </c>
      <c r="Q1953" s="14"/>
      <c r="S1953" s="12" t="str">
        <f t="shared" si="467"/>
        <v/>
      </c>
      <c r="U1953" s="22">
        <f>IF(I1953='Intro &amp; Setup'!$AC$49, AF1953, 0)</f>
        <v>0</v>
      </c>
      <c r="V1953" s="57" t="str">
        <f t="shared" si="468"/>
        <v/>
      </c>
      <c r="X1953" s="5" t="str">
        <f t="shared" si="476"/>
        <v/>
      </c>
      <c r="Y1953" s="6" t="str">
        <f t="shared" si="476"/>
        <v/>
      </c>
      <c r="Z1953" s="7" t="str">
        <f t="shared" si="476"/>
        <v/>
      </c>
      <c r="AA1953" s="6"/>
      <c r="AB1953" s="32" t="str">
        <f t="shared" ca="1" si="477"/>
        <v/>
      </c>
      <c r="AC1953" s="59" t="str">
        <f t="shared" ca="1" si="477"/>
        <v/>
      </c>
      <c r="AD1953" s="60" t="str">
        <f t="shared" ca="1" si="477"/>
        <v/>
      </c>
      <c r="AE1953" s="59"/>
      <c r="AF1953" s="22" t="str">
        <f>IF(AND(I1953="", J1953=""), "", IF(AND(J1953="", 'Intro &amp; Setup'!$K$42&gt;0), 'Intro &amp; Setup'!$K$42, J1953))</f>
        <v/>
      </c>
      <c r="AO1953" s="37" t="str">
        <f>IF(B1953="", "", IF(COUNTIF($B$9:B1952, B1953)&gt;0, "", B1953))</f>
        <v/>
      </c>
      <c r="AP1953" s="37" t="str">
        <f t="shared" si="472"/>
        <v/>
      </c>
      <c r="AQ1953" s="37">
        <v>1945</v>
      </c>
      <c r="AR1953" s="37" t="str">
        <f t="shared" si="473"/>
        <v/>
      </c>
      <c r="AT1953" s="37" t="str">
        <f t="shared" si="474"/>
        <v/>
      </c>
      <c r="AV1953" s="22" t="str">
        <f t="shared" si="475"/>
        <v/>
      </c>
    </row>
    <row r="1954" spans="1:48" x14ac:dyDescent="0.25">
      <c r="A1954" s="14"/>
      <c r="B1954" s="145"/>
      <c r="C1954" s="146"/>
      <c r="D1954" s="147"/>
      <c r="E1954" s="147"/>
      <c r="F1954" s="148"/>
      <c r="G1954" s="149"/>
      <c r="H1954" s="150"/>
      <c r="I1954" s="151"/>
      <c r="J1954" s="152"/>
      <c r="K1954" s="14"/>
      <c r="L1954" s="162" t="str">
        <f t="shared" si="465"/>
        <v/>
      </c>
      <c r="M1954" s="163" t="str">
        <f t="shared" si="466"/>
        <v/>
      </c>
      <c r="N1954" s="164" t="str">
        <f t="shared" si="471"/>
        <v/>
      </c>
      <c r="O1954" s="14"/>
      <c r="P1954" s="172" t="str">
        <f>IF(I1954='Intro &amp; Setup'!$AC$49, Schedule!$P$7, "")</f>
        <v/>
      </c>
      <c r="Q1954" s="14"/>
      <c r="S1954" s="12" t="str">
        <f t="shared" si="467"/>
        <v/>
      </c>
      <c r="U1954" s="22">
        <f>IF(I1954='Intro &amp; Setup'!$AC$49, AF1954, 0)</f>
        <v>0</v>
      </c>
      <c r="V1954" s="57" t="str">
        <f t="shared" si="468"/>
        <v/>
      </c>
      <c r="X1954" s="5" t="str">
        <f t="shared" si="476"/>
        <v/>
      </c>
      <c r="Y1954" s="6" t="str">
        <f t="shared" si="476"/>
        <v/>
      </c>
      <c r="Z1954" s="7" t="str">
        <f t="shared" si="476"/>
        <v/>
      </c>
      <c r="AA1954" s="6"/>
      <c r="AB1954" s="32" t="str">
        <f t="shared" ca="1" si="477"/>
        <v/>
      </c>
      <c r="AC1954" s="59" t="str">
        <f t="shared" ca="1" si="477"/>
        <v/>
      </c>
      <c r="AD1954" s="60" t="str">
        <f t="shared" ca="1" si="477"/>
        <v/>
      </c>
      <c r="AE1954" s="59"/>
      <c r="AF1954" s="22" t="str">
        <f>IF(AND(I1954="", J1954=""), "", IF(AND(J1954="", 'Intro &amp; Setup'!$K$42&gt;0), 'Intro &amp; Setup'!$K$42, J1954))</f>
        <v/>
      </c>
      <c r="AO1954" s="37" t="str">
        <f>IF(B1954="", "", IF(COUNTIF($B$9:B1953, B1954)&gt;0, "", B1954))</f>
        <v/>
      </c>
      <c r="AP1954" s="37" t="str">
        <f t="shared" si="472"/>
        <v/>
      </c>
      <c r="AQ1954" s="37">
        <v>1946</v>
      </c>
      <c r="AR1954" s="37" t="str">
        <f t="shared" si="473"/>
        <v/>
      </c>
      <c r="AT1954" s="37" t="str">
        <f t="shared" si="474"/>
        <v/>
      </c>
      <c r="AV1954" s="22" t="str">
        <f t="shared" si="475"/>
        <v/>
      </c>
    </row>
    <row r="1955" spans="1:48" x14ac:dyDescent="0.25">
      <c r="A1955" s="14"/>
      <c r="B1955" s="145"/>
      <c r="C1955" s="146"/>
      <c r="D1955" s="147"/>
      <c r="E1955" s="147"/>
      <c r="F1955" s="148"/>
      <c r="G1955" s="149"/>
      <c r="H1955" s="150"/>
      <c r="I1955" s="151"/>
      <c r="J1955" s="152"/>
      <c r="K1955" s="14"/>
      <c r="L1955" s="162" t="str">
        <f t="shared" si="465"/>
        <v/>
      </c>
      <c r="M1955" s="163" t="str">
        <f t="shared" si="466"/>
        <v/>
      </c>
      <c r="N1955" s="164" t="str">
        <f t="shared" si="471"/>
        <v/>
      </c>
      <c r="O1955" s="14"/>
      <c r="P1955" s="172" t="str">
        <f>IF(I1955='Intro &amp; Setup'!$AC$49, Schedule!$P$7, "")</f>
        <v/>
      </c>
      <c r="Q1955" s="14"/>
      <c r="S1955" s="12" t="str">
        <f t="shared" si="467"/>
        <v/>
      </c>
      <c r="U1955" s="22">
        <f>IF(I1955='Intro &amp; Setup'!$AC$49, AF1955, 0)</f>
        <v>0</v>
      </c>
      <c r="V1955" s="57" t="str">
        <f t="shared" si="468"/>
        <v/>
      </c>
      <c r="X1955" s="5" t="str">
        <f t="shared" si="476"/>
        <v/>
      </c>
      <c r="Y1955" s="6" t="str">
        <f t="shared" si="476"/>
        <v/>
      </c>
      <c r="Z1955" s="7" t="str">
        <f t="shared" si="476"/>
        <v/>
      </c>
      <c r="AA1955" s="6"/>
      <c r="AB1955" s="32" t="str">
        <f t="shared" ca="1" si="477"/>
        <v/>
      </c>
      <c r="AC1955" s="59" t="str">
        <f t="shared" ca="1" si="477"/>
        <v/>
      </c>
      <c r="AD1955" s="60" t="str">
        <f t="shared" ca="1" si="477"/>
        <v/>
      </c>
      <c r="AE1955" s="59"/>
      <c r="AF1955" s="22" t="str">
        <f>IF(AND(I1955="", J1955=""), "", IF(AND(J1955="", 'Intro &amp; Setup'!$K$42&gt;0), 'Intro &amp; Setup'!$K$42, J1955))</f>
        <v/>
      </c>
      <c r="AO1955" s="37" t="str">
        <f>IF(B1955="", "", IF(COUNTIF($B$9:B1954, B1955)&gt;0, "", B1955))</f>
        <v/>
      </c>
      <c r="AP1955" s="37" t="str">
        <f t="shared" si="472"/>
        <v/>
      </c>
      <c r="AQ1955" s="37">
        <v>1947</v>
      </c>
      <c r="AR1955" s="37" t="str">
        <f t="shared" si="473"/>
        <v/>
      </c>
      <c r="AT1955" s="37" t="str">
        <f t="shared" si="474"/>
        <v/>
      </c>
      <c r="AV1955" s="22" t="str">
        <f t="shared" si="475"/>
        <v/>
      </c>
    </row>
    <row r="1956" spans="1:48" x14ac:dyDescent="0.25">
      <c r="A1956" s="14"/>
      <c r="B1956" s="145"/>
      <c r="C1956" s="146"/>
      <c r="D1956" s="147"/>
      <c r="E1956" s="147"/>
      <c r="F1956" s="148"/>
      <c r="G1956" s="149"/>
      <c r="H1956" s="150"/>
      <c r="I1956" s="151"/>
      <c r="J1956" s="152"/>
      <c r="K1956" s="14"/>
      <c r="L1956" s="162" t="str">
        <f t="shared" si="465"/>
        <v/>
      </c>
      <c r="M1956" s="163" t="str">
        <f t="shared" si="466"/>
        <v/>
      </c>
      <c r="N1956" s="164" t="str">
        <f t="shared" si="471"/>
        <v/>
      </c>
      <c r="O1956" s="14"/>
      <c r="P1956" s="172" t="str">
        <f>IF(I1956='Intro &amp; Setup'!$AC$49, Schedule!$P$7, "")</f>
        <v/>
      </c>
      <c r="Q1956" s="14"/>
      <c r="S1956" s="12" t="str">
        <f t="shared" si="467"/>
        <v/>
      </c>
      <c r="U1956" s="22">
        <f>IF(I1956='Intro &amp; Setup'!$AC$49, AF1956, 0)</f>
        <v>0</v>
      </c>
      <c r="V1956" s="57" t="str">
        <f t="shared" si="468"/>
        <v/>
      </c>
      <c r="X1956" s="5" t="str">
        <f t="shared" si="476"/>
        <v/>
      </c>
      <c r="Y1956" s="6" t="str">
        <f t="shared" si="476"/>
        <v/>
      </c>
      <c r="Z1956" s="7" t="str">
        <f t="shared" si="476"/>
        <v/>
      </c>
      <c r="AA1956" s="6"/>
      <c r="AB1956" s="32" t="str">
        <f t="shared" ca="1" si="477"/>
        <v/>
      </c>
      <c r="AC1956" s="59" t="str">
        <f t="shared" ca="1" si="477"/>
        <v/>
      </c>
      <c r="AD1956" s="60" t="str">
        <f t="shared" ca="1" si="477"/>
        <v/>
      </c>
      <c r="AE1956" s="59"/>
      <c r="AF1956" s="22" t="str">
        <f>IF(AND(I1956="", J1956=""), "", IF(AND(J1956="", 'Intro &amp; Setup'!$K$42&gt;0), 'Intro &amp; Setup'!$K$42, J1956))</f>
        <v/>
      </c>
      <c r="AO1956" s="37" t="str">
        <f>IF(B1956="", "", IF(COUNTIF($B$9:B1955, B1956)&gt;0, "", B1956))</f>
        <v/>
      </c>
      <c r="AP1956" s="37" t="str">
        <f t="shared" si="472"/>
        <v/>
      </c>
      <c r="AQ1956" s="37">
        <v>1948</v>
      </c>
      <c r="AR1956" s="37" t="str">
        <f t="shared" si="473"/>
        <v/>
      </c>
      <c r="AT1956" s="37" t="str">
        <f t="shared" si="474"/>
        <v/>
      </c>
      <c r="AV1956" s="22" t="str">
        <f t="shared" si="475"/>
        <v/>
      </c>
    </row>
    <row r="1957" spans="1:48" x14ac:dyDescent="0.25">
      <c r="A1957" s="14"/>
      <c r="B1957" s="145"/>
      <c r="C1957" s="146"/>
      <c r="D1957" s="147"/>
      <c r="E1957" s="147"/>
      <c r="F1957" s="148"/>
      <c r="G1957" s="149"/>
      <c r="H1957" s="150"/>
      <c r="I1957" s="151"/>
      <c r="J1957" s="152"/>
      <c r="K1957" s="14"/>
      <c r="L1957" s="162" t="str">
        <f t="shared" si="465"/>
        <v/>
      </c>
      <c r="M1957" s="163" t="str">
        <f t="shared" si="466"/>
        <v/>
      </c>
      <c r="N1957" s="164" t="str">
        <f t="shared" si="471"/>
        <v/>
      </c>
      <c r="O1957" s="14"/>
      <c r="P1957" s="172" t="str">
        <f>IF(I1957='Intro &amp; Setup'!$AC$49, Schedule!$P$7, "")</f>
        <v/>
      </c>
      <c r="Q1957" s="14"/>
      <c r="S1957" s="12" t="str">
        <f t="shared" si="467"/>
        <v/>
      </c>
      <c r="U1957" s="22">
        <f>IF(I1957='Intro &amp; Setup'!$AC$49, AF1957, 0)</f>
        <v>0</v>
      </c>
      <c r="V1957" s="57" t="str">
        <f t="shared" si="468"/>
        <v/>
      </c>
      <c r="X1957" s="5" t="str">
        <f t="shared" si="476"/>
        <v/>
      </c>
      <c r="Y1957" s="6" t="str">
        <f t="shared" si="476"/>
        <v/>
      </c>
      <c r="Z1957" s="7" t="str">
        <f t="shared" si="476"/>
        <v/>
      </c>
      <c r="AA1957" s="6"/>
      <c r="AB1957" s="32" t="str">
        <f t="shared" ca="1" si="477"/>
        <v/>
      </c>
      <c r="AC1957" s="59" t="str">
        <f t="shared" ca="1" si="477"/>
        <v/>
      </c>
      <c r="AD1957" s="60" t="str">
        <f t="shared" ca="1" si="477"/>
        <v/>
      </c>
      <c r="AE1957" s="59"/>
      <c r="AF1957" s="22" t="str">
        <f>IF(AND(I1957="", J1957=""), "", IF(AND(J1957="", 'Intro &amp; Setup'!$K$42&gt;0), 'Intro &amp; Setup'!$K$42, J1957))</f>
        <v/>
      </c>
      <c r="AO1957" s="37" t="str">
        <f>IF(B1957="", "", IF(COUNTIF($B$9:B1956, B1957)&gt;0, "", B1957))</f>
        <v/>
      </c>
      <c r="AP1957" s="37" t="str">
        <f t="shared" si="472"/>
        <v/>
      </c>
      <c r="AQ1957" s="37">
        <v>1949</v>
      </c>
      <c r="AR1957" s="37" t="str">
        <f t="shared" si="473"/>
        <v/>
      </c>
      <c r="AT1957" s="37" t="str">
        <f t="shared" si="474"/>
        <v/>
      </c>
      <c r="AV1957" s="22" t="str">
        <f t="shared" si="475"/>
        <v/>
      </c>
    </row>
    <row r="1958" spans="1:48" x14ac:dyDescent="0.25">
      <c r="A1958" s="14"/>
      <c r="B1958" s="145"/>
      <c r="C1958" s="146"/>
      <c r="D1958" s="147"/>
      <c r="E1958" s="147"/>
      <c r="F1958" s="148"/>
      <c r="G1958" s="149"/>
      <c r="H1958" s="150"/>
      <c r="I1958" s="151"/>
      <c r="J1958" s="152"/>
      <c r="K1958" s="14"/>
      <c r="L1958" s="162" t="str">
        <f t="shared" si="465"/>
        <v/>
      </c>
      <c r="M1958" s="163" t="str">
        <f t="shared" si="466"/>
        <v/>
      </c>
      <c r="N1958" s="164" t="str">
        <f t="shared" si="471"/>
        <v/>
      </c>
      <c r="O1958" s="14"/>
      <c r="P1958" s="172" t="str">
        <f>IF(I1958='Intro &amp; Setup'!$AC$49, Schedule!$P$7, "")</f>
        <v/>
      </c>
      <c r="Q1958" s="14"/>
      <c r="S1958" s="12" t="str">
        <f t="shared" si="467"/>
        <v/>
      </c>
      <c r="U1958" s="22">
        <f>IF(I1958='Intro &amp; Setup'!$AC$49, AF1958, 0)</f>
        <v>0</v>
      </c>
      <c r="V1958" s="57" t="str">
        <f t="shared" si="468"/>
        <v/>
      </c>
      <c r="X1958" s="5" t="str">
        <f t="shared" si="476"/>
        <v/>
      </c>
      <c r="Y1958" s="6" t="str">
        <f t="shared" si="476"/>
        <v/>
      </c>
      <c r="Z1958" s="7" t="str">
        <f t="shared" si="476"/>
        <v/>
      </c>
      <c r="AA1958" s="6"/>
      <c r="AB1958" s="32" t="str">
        <f t="shared" ca="1" si="477"/>
        <v/>
      </c>
      <c r="AC1958" s="59" t="str">
        <f t="shared" ca="1" si="477"/>
        <v/>
      </c>
      <c r="AD1958" s="60" t="str">
        <f t="shared" ca="1" si="477"/>
        <v/>
      </c>
      <c r="AE1958" s="59"/>
      <c r="AF1958" s="22" t="str">
        <f>IF(AND(I1958="", J1958=""), "", IF(AND(J1958="", 'Intro &amp; Setup'!$K$42&gt;0), 'Intro &amp; Setup'!$K$42, J1958))</f>
        <v/>
      </c>
      <c r="AO1958" s="37" t="str">
        <f>IF(B1958="", "", IF(COUNTIF($B$9:B1957, B1958)&gt;0, "", B1958))</f>
        <v/>
      </c>
      <c r="AP1958" s="37" t="str">
        <f t="shared" si="472"/>
        <v/>
      </c>
      <c r="AQ1958" s="37">
        <v>1950</v>
      </c>
      <c r="AR1958" s="37" t="str">
        <f t="shared" si="473"/>
        <v/>
      </c>
      <c r="AT1958" s="37" t="str">
        <f t="shared" si="474"/>
        <v/>
      </c>
      <c r="AV1958" s="22" t="str">
        <f t="shared" si="475"/>
        <v/>
      </c>
    </row>
    <row r="1959" spans="1:48" x14ac:dyDescent="0.25">
      <c r="A1959" s="14"/>
      <c r="B1959" s="145"/>
      <c r="C1959" s="146"/>
      <c r="D1959" s="147"/>
      <c r="E1959" s="147"/>
      <c r="F1959" s="148"/>
      <c r="G1959" s="149"/>
      <c r="H1959" s="150"/>
      <c r="I1959" s="151"/>
      <c r="J1959" s="152"/>
      <c r="K1959" s="14"/>
      <c r="L1959" s="162" t="str">
        <f t="shared" si="465"/>
        <v/>
      </c>
      <c r="M1959" s="163" t="str">
        <f t="shared" si="466"/>
        <v/>
      </c>
      <c r="N1959" s="164" t="str">
        <f t="shared" si="471"/>
        <v/>
      </c>
      <c r="O1959" s="14"/>
      <c r="P1959" s="172" t="str">
        <f>IF(I1959='Intro &amp; Setup'!$AC$49, Schedule!$P$7, "")</f>
        <v/>
      </c>
      <c r="Q1959" s="14"/>
      <c r="S1959" s="12" t="str">
        <f t="shared" si="467"/>
        <v/>
      </c>
      <c r="U1959" s="22">
        <f>IF(I1959='Intro &amp; Setup'!$AC$49, AF1959, 0)</f>
        <v>0</v>
      </c>
      <c r="V1959" s="57" t="str">
        <f t="shared" si="468"/>
        <v/>
      </c>
      <c r="X1959" s="5" t="str">
        <f t="shared" si="476"/>
        <v/>
      </c>
      <c r="Y1959" s="6" t="str">
        <f t="shared" si="476"/>
        <v/>
      </c>
      <c r="Z1959" s="7" t="str">
        <f t="shared" si="476"/>
        <v/>
      </c>
      <c r="AA1959" s="6"/>
      <c r="AB1959" s="32" t="str">
        <f t="shared" ca="1" si="477"/>
        <v/>
      </c>
      <c r="AC1959" s="59" t="str">
        <f t="shared" ca="1" si="477"/>
        <v/>
      </c>
      <c r="AD1959" s="60" t="str">
        <f t="shared" ca="1" si="477"/>
        <v/>
      </c>
      <c r="AE1959" s="59"/>
      <c r="AF1959" s="22" t="str">
        <f>IF(AND(I1959="", J1959=""), "", IF(AND(J1959="", 'Intro &amp; Setup'!$K$42&gt;0), 'Intro &amp; Setup'!$K$42, J1959))</f>
        <v/>
      </c>
      <c r="AO1959" s="37" t="str">
        <f>IF(B1959="", "", IF(COUNTIF($B$9:B1958, B1959)&gt;0, "", B1959))</f>
        <v/>
      </c>
      <c r="AP1959" s="37" t="str">
        <f t="shared" si="472"/>
        <v/>
      </c>
      <c r="AQ1959" s="37">
        <v>1951</v>
      </c>
      <c r="AR1959" s="37" t="str">
        <f t="shared" si="473"/>
        <v/>
      </c>
      <c r="AT1959" s="37" t="str">
        <f t="shared" si="474"/>
        <v/>
      </c>
      <c r="AV1959" s="22" t="str">
        <f t="shared" si="475"/>
        <v/>
      </c>
    </row>
    <row r="1960" spans="1:48" x14ac:dyDescent="0.25">
      <c r="A1960" s="14"/>
      <c r="B1960" s="145"/>
      <c r="C1960" s="146"/>
      <c r="D1960" s="147"/>
      <c r="E1960" s="147"/>
      <c r="F1960" s="148"/>
      <c r="G1960" s="149"/>
      <c r="H1960" s="150"/>
      <c r="I1960" s="151"/>
      <c r="J1960" s="152"/>
      <c r="K1960" s="14"/>
      <c r="L1960" s="162" t="str">
        <f t="shared" si="465"/>
        <v/>
      </c>
      <c r="M1960" s="163" t="str">
        <f t="shared" si="466"/>
        <v/>
      </c>
      <c r="N1960" s="164" t="str">
        <f t="shared" si="471"/>
        <v/>
      </c>
      <c r="O1960" s="14"/>
      <c r="P1960" s="172" t="str">
        <f>IF(I1960='Intro &amp; Setup'!$AC$49, Schedule!$P$7, "")</f>
        <v/>
      </c>
      <c r="Q1960" s="14"/>
      <c r="S1960" s="12" t="str">
        <f t="shared" si="467"/>
        <v/>
      </c>
      <c r="U1960" s="22">
        <f>IF(I1960='Intro &amp; Setup'!$AC$49, AF1960, 0)</f>
        <v>0</v>
      </c>
      <c r="V1960" s="57" t="str">
        <f t="shared" si="468"/>
        <v/>
      </c>
      <c r="X1960" s="5" t="str">
        <f t="shared" si="476"/>
        <v/>
      </c>
      <c r="Y1960" s="6" t="str">
        <f t="shared" si="476"/>
        <v/>
      </c>
      <c r="Z1960" s="7" t="str">
        <f t="shared" si="476"/>
        <v/>
      </c>
      <c r="AA1960" s="6"/>
      <c r="AB1960" s="32" t="str">
        <f t="shared" ca="1" si="477"/>
        <v/>
      </c>
      <c r="AC1960" s="59" t="str">
        <f t="shared" ca="1" si="477"/>
        <v/>
      </c>
      <c r="AD1960" s="60" t="str">
        <f t="shared" ca="1" si="477"/>
        <v/>
      </c>
      <c r="AE1960" s="59"/>
      <c r="AF1960" s="22" t="str">
        <f>IF(AND(I1960="", J1960=""), "", IF(AND(J1960="", 'Intro &amp; Setup'!$K$42&gt;0), 'Intro &amp; Setup'!$K$42, J1960))</f>
        <v/>
      </c>
      <c r="AO1960" s="37" t="str">
        <f>IF(B1960="", "", IF(COUNTIF($B$9:B1959, B1960)&gt;0, "", B1960))</f>
        <v/>
      </c>
      <c r="AP1960" s="37" t="str">
        <f t="shared" si="472"/>
        <v/>
      </c>
      <c r="AQ1960" s="37">
        <v>1952</v>
      </c>
      <c r="AR1960" s="37" t="str">
        <f t="shared" si="473"/>
        <v/>
      </c>
      <c r="AT1960" s="37" t="str">
        <f t="shared" si="474"/>
        <v/>
      </c>
      <c r="AV1960" s="22" t="str">
        <f t="shared" si="475"/>
        <v/>
      </c>
    </row>
    <row r="1961" spans="1:48" x14ac:dyDescent="0.25">
      <c r="A1961" s="14"/>
      <c r="B1961" s="145"/>
      <c r="C1961" s="146"/>
      <c r="D1961" s="147"/>
      <c r="E1961" s="147"/>
      <c r="F1961" s="148"/>
      <c r="G1961" s="149"/>
      <c r="H1961" s="150"/>
      <c r="I1961" s="151"/>
      <c r="J1961" s="152"/>
      <c r="K1961" s="14"/>
      <c r="L1961" s="162" t="str">
        <f t="shared" si="465"/>
        <v/>
      </c>
      <c r="M1961" s="163" t="str">
        <f t="shared" si="466"/>
        <v/>
      </c>
      <c r="N1961" s="164" t="str">
        <f t="shared" si="471"/>
        <v/>
      </c>
      <c r="O1961" s="14"/>
      <c r="P1961" s="172" t="str">
        <f>IF(I1961='Intro &amp; Setup'!$AC$49, Schedule!$P$7, "")</f>
        <v/>
      </c>
      <c r="Q1961" s="14"/>
      <c r="S1961" s="12" t="str">
        <f t="shared" si="467"/>
        <v/>
      </c>
      <c r="U1961" s="22">
        <f>IF(I1961='Intro &amp; Setup'!$AC$49, AF1961, 0)</f>
        <v>0</v>
      </c>
      <c r="V1961" s="57" t="str">
        <f t="shared" si="468"/>
        <v/>
      </c>
      <c r="X1961" s="5" t="str">
        <f t="shared" si="476"/>
        <v/>
      </c>
      <c r="Y1961" s="6" t="str">
        <f t="shared" si="476"/>
        <v/>
      </c>
      <c r="Z1961" s="7" t="str">
        <f t="shared" si="476"/>
        <v/>
      </c>
      <c r="AA1961" s="6"/>
      <c r="AB1961" s="32" t="str">
        <f t="shared" ca="1" si="477"/>
        <v/>
      </c>
      <c r="AC1961" s="59" t="str">
        <f t="shared" ca="1" si="477"/>
        <v/>
      </c>
      <c r="AD1961" s="60" t="str">
        <f t="shared" ca="1" si="477"/>
        <v/>
      </c>
      <c r="AE1961" s="59"/>
      <c r="AF1961" s="22" t="str">
        <f>IF(AND(I1961="", J1961=""), "", IF(AND(J1961="", 'Intro &amp; Setup'!$K$42&gt;0), 'Intro &amp; Setup'!$K$42, J1961))</f>
        <v/>
      </c>
      <c r="AO1961" s="37" t="str">
        <f>IF(B1961="", "", IF(COUNTIF($B$9:B1960, B1961)&gt;0, "", B1961))</f>
        <v/>
      </c>
      <c r="AP1961" s="37" t="str">
        <f t="shared" si="472"/>
        <v/>
      </c>
      <c r="AQ1961" s="37">
        <v>1953</v>
      </c>
      <c r="AR1961" s="37" t="str">
        <f t="shared" si="473"/>
        <v/>
      </c>
      <c r="AT1961" s="37" t="str">
        <f t="shared" si="474"/>
        <v/>
      </c>
      <c r="AV1961" s="22" t="str">
        <f t="shared" si="475"/>
        <v/>
      </c>
    </row>
    <row r="1962" spans="1:48" x14ac:dyDescent="0.25">
      <c r="A1962" s="14"/>
      <c r="B1962" s="145"/>
      <c r="C1962" s="146"/>
      <c r="D1962" s="147"/>
      <c r="E1962" s="147"/>
      <c r="F1962" s="148"/>
      <c r="G1962" s="149"/>
      <c r="H1962" s="150"/>
      <c r="I1962" s="151"/>
      <c r="J1962" s="152"/>
      <c r="K1962" s="14"/>
      <c r="L1962" s="162" t="str">
        <f t="shared" si="465"/>
        <v/>
      </c>
      <c r="M1962" s="163" t="str">
        <f t="shared" si="466"/>
        <v/>
      </c>
      <c r="N1962" s="164" t="str">
        <f t="shared" si="471"/>
        <v/>
      </c>
      <c r="O1962" s="14"/>
      <c r="P1962" s="172" t="str">
        <f>IF(I1962='Intro &amp; Setup'!$AC$49, Schedule!$P$7, "")</f>
        <v/>
      </c>
      <c r="Q1962" s="14"/>
      <c r="S1962" s="12" t="str">
        <f t="shared" si="467"/>
        <v/>
      </c>
      <c r="U1962" s="22">
        <f>IF(I1962='Intro &amp; Setup'!$AC$49, AF1962, 0)</f>
        <v>0</v>
      </c>
      <c r="V1962" s="57" t="str">
        <f t="shared" si="468"/>
        <v/>
      </c>
      <c r="X1962" s="5" t="str">
        <f t="shared" si="476"/>
        <v/>
      </c>
      <c r="Y1962" s="6" t="str">
        <f t="shared" si="476"/>
        <v/>
      </c>
      <c r="Z1962" s="7" t="str">
        <f t="shared" si="476"/>
        <v/>
      </c>
      <c r="AA1962" s="6"/>
      <c r="AB1962" s="32" t="str">
        <f t="shared" ca="1" si="477"/>
        <v/>
      </c>
      <c r="AC1962" s="59" t="str">
        <f t="shared" ca="1" si="477"/>
        <v/>
      </c>
      <c r="AD1962" s="60" t="str">
        <f t="shared" ca="1" si="477"/>
        <v/>
      </c>
      <c r="AE1962" s="59"/>
      <c r="AF1962" s="22" t="str">
        <f>IF(AND(I1962="", J1962=""), "", IF(AND(J1962="", 'Intro &amp; Setup'!$K$42&gt;0), 'Intro &amp; Setup'!$K$42, J1962))</f>
        <v/>
      </c>
      <c r="AO1962" s="37" t="str">
        <f>IF(B1962="", "", IF(COUNTIF($B$9:B1961, B1962)&gt;0, "", B1962))</f>
        <v/>
      </c>
      <c r="AP1962" s="37" t="str">
        <f t="shared" si="472"/>
        <v/>
      </c>
      <c r="AQ1962" s="37">
        <v>1954</v>
      </c>
      <c r="AR1962" s="37" t="str">
        <f t="shared" si="473"/>
        <v/>
      </c>
      <c r="AT1962" s="37" t="str">
        <f t="shared" si="474"/>
        <v/>
      </c>
      <c r="AV1962" s="22" t="str">
        <f t="shared" si="475"/>
        <v/>
      </c>
    </row>
    <row r="1963" spans="1:48" x14ac:dyDescent="0.25">
      <c r="A1963" s="14"/>
      <c r="B1963" s="145"/>
      <c r="C1963" s="146"/>
      <c r="D1963" s="147"/>
      <c r="E1963" s="147"/>
      <c r="F1963" s="148"/>
      <c r="G1963" s="149"/>
      <c r="H1963" s="150"/>
      <c r="I1963" s="151"/>
      <c r="J1963" s="152"/>
      <c r="K1963" s="14"/>
      <c r="L1963" s="162" t="str">
        <f t="shared" si="465"/>
        <v/>
      </c>
      <c r="M1963" s="163" t="str">
        <f t="shared" si="466"/>
        <v/>
      </c>
      <c r="N1963" s="164" t="str">
        <f t="shared" si="471"/>
        <v/>
      </c>
      <c r="O1963" s="14"/>
      <c r="P1963" s="172" t="str">
        <f>IF(I1963='Intro &amp; Setup'!$AC$49, Schedule!$P$7, "")</f>
        <v/>
      </c>
      <c r="Q1963" s="14"/>
      <c r="S1963" s="12" t="str">
        <f t="shared" si="467"/>
        <v/>
      </c>
      <c r="U1963" s="22">
        <f>IF(I1963='Intro &amp; Setup'!$AC$49, AF1963, 0)</f>
        <v>0</v>
      </c>
      <c r="V1963" s="57" t="str">
        <f t="shared" si="468"/>
        <v/>
      </c>
      <c r="X1963" s="5" t="str">
        <f t="shared" si="476"/>
        <v/>
      </c>
      <c r="Y1963" s="6" t="str">
        <f t="shared" si="476"/>
        <v/>
      </c>
      <c r="Z1963" s="7" t="str">
        <f t="shared" si="476"/>
        <v/>
      </c>
      <c r="AA1963" s="6"/>
      <c r="AB1963" s="32" t="str">
        <f t="shared" ca="1" si="477"/>
        <v/>
      </c>
      <c r="AC1963" s="59" t="str">
        <f t="shared" ca="1" si="477"/>
        <v/>
      </c>
      <c r="AD1963" s="60" t="str">
        <f t="shared" ca="1" si="477"/>
        <v/>
      </c>
      <c r="AE1963" s="59"/>
      <c r="AF1963" s="22" t="str">
        <f>IF(AND(I1963="", J1963=""), "", IF(AND(J1963="", 'Intro &amp; Setup'!$K$42&gt;0), 'Intro &amp; Setup'!$K$42, J1963))</f>
        <v/>
      </c>
      <c r="AO1963" s="37" t="str">
        <f>IF(B1963="", "", IF(COUNTIF($B$9:B1962, B1963)&gt;0, "", B1963))</f>
        <v/>
      </c>
      <c r="AP1963" s="37" t="str">
        <f t="shared" si="472"/>
        <v/>
      </c>
      <c r="AQ1963" s="37">
        <v>1955</v>
      </c>
      <c r="AR1963" s="37" t="str">
        <f t="shared" si="473"/>
        <v/>
      </c>
      <c r="AT1963" s="37" t="str">
        <f t="shared" si="474"/>
        <v/>
      </c>
      <c r="AV1963" s="22" t="str">
        <f t="shared" si="475"/>
        <v/>
      </c>
    </row>
    <row r="1964" spans="1:48" x14ac:dyDescent="0.25">
      <c r="A1964" s="14"/>
      <c r="B1964" s="145"/>
      <c r="C1964" s="146"/>
      <c r="D1964" s="147"/>
      <c r="E1964" s="147"/>
      <c r="F1964" s="148"/>
      <c r="G1964" s="149"/>
      <c r="H1964" s="150"/>
      <c r="I1964" s="151"/>
      <c r="J1964" s="152"/>
      <c r="K1964" s="14"/>
      <c r="L1964" s="162" t="str">
        <f t="shared" si="465"/>
        <v/>
      </c>
      <c r="M1964" s="163" t="str">
        <f t="shared" si="466"/>
        <v/>
      </c>
      <c r="N1964" s="164" t="str">
        <f t="shared" si="471"/>
        <v/>
      </c>
      <c r="O1964" s="14"/>
      <c r="P1964" s="172" t="str">
        <f>IF(I1964='Intro &amp; Setup'!$AC$49, Schedule!$P$7, "")</f>
        <v/>
      </c>
      <c r="Q1964" s="14"/>
      <c r="S1964" s="12" t="str">
        <f t="shared" si="467"/>
        <v/>
      </c>
      <c r="U1964" s="22">
        <f>IF(I1964='Intro &amp; Setup'!$AC$49, AF1964, 0)</f>
        <v>0</v>
      </c>
      <c r="V1964" s="57" t="str">
        <f t="shared" si="468"/>
        <v/>
      </c>
      <c r="X1964" s="5" t="str">
        <f t="shared" si="476"/>
        <v/>
      </c>
      <c r="Y1964" s="6" t="str">
        <f t="shared" si="476"/>
        <v/>
      </c>
      <c r="Z1964" s="7" t="str">
        <f t="shared" si="476"/>
        <v/>
      </c>
      <c r="AA1964" s="6"/>
      <c r="AB1964" s="32" t="str">
        <f t="shared" ca="1" si="477"/>
        <v/>
      </c>
      <c r="AC1964" s="59" t="str">
        <f t="shared" ca="1" si="477"/>
        <v/>
      </c>
      <c r="AD1964" s="60" t="str">
        <f t="shared" ca="1" si="477"/>
        <v/>
      </c>
      <c r="AE1964" s="59"/>
      <c r="AF1964" s="22" t="str">
        <f>IF(AND(I1964="", J1964=""), "", IF(AND(J1964="", 'Intro &amp; Setup'!$K$42&gt;0), 'Intro &amp; Setup'!$K$42, J1964))</f>
        <v/>
      </c>
      <c r="AO1964" s="37" t="str">
        <f>IF(B1964="", "", IF(COUNTIF($B$9:B1963, B1964)&gt;0, "", B1964))</f>
        <v/>
      </c>
      <c r="AP1964" s="37" t="str">
        <f t="shared" si="472"/>
        <v/>
      </c>
      <c r="AQ1964" s="37">
        <v>1956</v>
      </c>
      <c r="AR1964" s="37" t="str">
        <f t="shared" si="473"/>
        <v/>
      </c>
      <c r="AT1964" s="37" t="str">
        <f t="shared" si="474"/>
        <v/>
      </c>
      <c r="AV1964" s="22" t="str">
        <f t="shared" si="475"/>
        <v/>
      </c>
    </row>
    <row r="1965" spans="1:48" x14ac:dyDescent="0.25">
      <c r="A1965" s="14"/>
      <c r="B1965" s="145"/>
      <c r="C1965" s="146"/>
      <c r="D1965" s="147"/>
      <c r="E1965" s="147"/>
      <c r="F1965" s="148"/>
      <c r="G1965" s="149"/>
      <c r="H1965" s="150"/>
      <c r="I1965" s="151"/>
      <c r="J1965" s="152"/>
      <c r="K1965" s="14"/>
      <c r="L1965" s="162" t="str">
        <f t="shared" si="465"/>
        <v/>
      </c>
      <c r="M1965" s="163" t="str">
        <f t="shared" si="466"/>
        <v/>
      </c>
      <c r="N1965" s="164" t="str">
        <f t="shared" si="471"/>
        <v/>
      </c>
      <c r="O1965" s="14"/>
      <c r="P1965" s="172" t="str">
        <f>IF(I1965='Intro &amp; Setup'!$AC$49, Schedule!$P$7, "")</f>
        <v/>
      </c>
      <c r="Q1965" s="14"/>
      <c r="S1965" s="12" t="str">
        <f t="shared" si="467"/>
        <v/>
      </c>
      <c r="U1965" s="22">
        <f>IF(I1965='Intro &amp; Setup'!$AC$49, AF1965, 0)</f>
        <v>0</v>
      </c>
      <c r="V1965" s="57" t="str">
        <f t="shared" si="468"/>
        <v/>
      </c>
      <c r="X1965" s="5" t="str">
        <f t="shared" si="476"/>
        <v/>
      </c>
      <c r="Y1965" s="6" t="str">
        <f t="shared" si="476"/>
        <v/>
      </c>
      <c r="Z1965" s="7" t="str">
        <f t="shared" si="476"/>
        <v/>
      </c>
      <c r="AA1965" s="6"/>
      <c r="AB1965" s="32" t="str">
        <f t="shared" ca="1" si="477"/>
        <v/>
      </c>
      <c r="AC1965" s="59" t="str">
        <f t="shared" ca="1" si="477"/>
        <v/>
      </c>
      <c r="AD1965" s="60" t="str">
        <f t="shared" ca="1" si="477"/>
        <v/>
      </c>
      <c r="AE1965" s="59"/>
      <c r="AF1965" s="22" t="str">
        <f>IF(AND(I1965="", J1965=""), "", IF(AND(J1965="", 'Intro &amp; Setup'!$K$42&gt;0), 'Intro &amp; Setup'!$K$42, J1965))</f>
        <v/>
      </c>
      <c r="AO1965" s="37" t="str">
        <f>IF(B1965="", "", IF(COUNTIF($B$9:B1964, B1965)&gt;0, "", B1965))</f>
        <v/>
      </c>
      <c r="AP1965" s="37" t="str">
        <f t="shared" si="472"/>
        <v/>
      </c>
      <c r="AQ1965" s="37">
        <v>1957</v>
      </c>
      <c r="AR1965" s="37" t="str">
        <f t="shared" si="473"/>
        <v/>
      </c>
      <c r="AT1965" s="37" t="str">
        <f t="shared" si="474"/>
        <v/>
      </c>
      <c r="AV1965" s="22" t="str">
        <f t="shared" si="475"/>
        <v/>
      </c>
    </row>
    <row r="1966" spans="1:48" x14ac:dyDescent="0.25">
      <c r="A1966" s="14"/>
      <c r="B1966" s="145"/>
      <c r="C1966" s="146"/>
      <c r="D1966" s="147"/>
      <c r="E1966" s="147"/>
      <c r="F1966" s="148"/>
      <c r="G1966" s="149"/>
      <c r="H1966" s="150"/>
      <c r="I1966" s="151"/>
      <c r="J1966" s="152"/>
      <c r="K1966" s="14"/>
      <c r="L1966" s="162" t="str">
        <f t="shared" si="465"/>
        <v/>
      </c>
      <c r="M1966" s="163" t="str">
        <f t="shared" si="466"/>
        <v/>
      </c>
      <c r="N1966" s="164" t="str">
        <f t="shared" si="471"/>
        <v/>
      </c>
      <c r="O1966" s="14"/>
      <c r="P1966" s="172" t="str">
        <f>IF(I1966='Intro &amp; Setup'!$AC$49, Schedule!$P$7, "")</f>
        <v/>
      </c>
      <c r="Q1966" s="14"/>
      <c r="S1966" s="12" t="str">
        <f t="shared" si="467"/>
        <v/>
      </c>
      <c r="U1966" s="22">
        <f>IF(I1966='Intro &amp; Setup'!$AC$49, AF1966, 0)</f>
        <v>0</v>
      </c>
      <c r="V1966" s="57" t="str">
        <f t="shared" si="468"/>
        <v/>
      </c>
      <c r="X1966" s="5" t="str">
        <f t="shared" si="476"/>
        <v/>
      </c>
      <c r="Y1966" s="6" t="str">
        <f t="shared" si="476"/>
        <v/>
      </c>
      <c r="Z1966" s="7" t="str">
        <f t="shared" si="476"/>
        <v/>
      </c>
      <c r="AA1966" s="6"/>
      <c r="AB1966" s="32" t="str">
        <f t="shared" ca="1" si="477"/>
        <v/>
      </c>
      <c r="AC1966" s="59" t="str">
        <f t="shared" ca="1" si="477"/>
        <v/>
      </c>
      <c r="AD1966" s="60" t="str">
        <f t="shared" ca="1" si="477"/>
        <v/>
      </c>
      <c r="AE1966" s="59"/>
      <c r="AF1966" s="22" t="str">
        <f>IF(AND(I1966="", J1966=""), "", IF(AND(J1966="", 'Intro &amp; Setup'!$K$42&gt;0), 'Intro &amp; Setup'!$K$42, J1966))</f>
        <v/>
      </c>
      <c r="AO1966" s="37" t="str">
        <f>IF(B1966="", "", IF(COUNTIF($B$9:B1965, B1966)&gt;0, "", B1966))</f>
        <v/>
      </c>
      <c r="AP1966" s="37" t="str">
        <f t="shared" si="472"/>
        <v/>
      </c>
      <c r="AQ1966" s="37">
        <v>1958</v>
      </c>
      <c r="AR1966" s="37" t="str">
        <f t="shared" si="473"/>
        <v/>
      </c>
      <c r="AT1966" s="37" t="str">
        <f t="shared" si="474"/>
        <v/>
      </c>
      <c r="AV1966" s="22" t="str">
        <f t="shared" si="475"/>
        <v/>
      </c>
    </row>
    <row r="1967" spans="1:48" x14ac:dyDescent="0.25">
      <c r="A1967" s="14"/>
      <c r="B1967" s="145"/>
      <c r="C1967" s="146"/>
      <c r="D1967" s="147"/>
      <c r="E1967" s="147"/>
      <c r="F1967" s="148"/>
      <c r="G1967" s="149"/>
      <c r="H1967" s="150"/>
      <c r="I1967" s="151"/>
      <c r="J1967" s="152"/>
      <c r="K1967" s="14"/>
      <c r="L1967" s="162" t="str">
        <f t="shared" si="465"/>
        <v/>
      </c>
      <c r="M1967" s="163" t="str">
        <f t="shared" si="466"/>
        <v/>
      </c>
      <c r="N1967" s="164" t="str">
        <f t="shared" si="471"/>
        <v/>
      </c>
      <c r="O1967" s="14"/>
      <c r="P1967" s="172" t="str">
        <f>IF(I1967='Intro &amp; Setup'!$AC$49, Schedule!$P$7, "")</f>
        <v/>
      </c>
      <c r="Q1967" s="14"/>
      <c r="S1967" s="12" t="str">
        <f t="shared" si="467"/>
        <v/>
      </c>
      <c r="U1967" s="22">
        <f>IF(I1967='Intro &amp; Setup'!$AC$49, AF1967, 0)</f>
        <v>0</v>
      </c>
      <c r="V1967" s="57" t="str">
        <f t="shared" si="468"/>
        <v/>
      </c>
      <c r="X1967" s="5" t="str">
        <f t="shared" si="476"/>
        <v/>
      </c>
      <c r="Y1967" s="6" t="str">
        <f t="shared" si="476"/>
        <v/>
      </c>
      <c r="Z1967" s="7" t="str">
        <f t="shared" si="476"/>
        <v/>
      </c>
      <c r="AA1967" s="6"/>
      <c r="AB1967" s="32" t="str">
        <f t="shared" ca="1" si="477"/>
        <v/>
      </c>
      <c r="AC1967" s="59" t="str">
        <f t="shared" ca="1" si="477"/>
        <v/>
      </c>
      <c r="AD1967" s="60" t="str">
        <f t="shared" ca="1" si="477"/>
        <v/>
      </c>
      <c r="AE1967" s="59"/>
      <c r="AF1967" s="22" t="str">
        <f>IF(AND(I1967="", J1967=""), "", IF(AND(J1967="", 'Intro &amp; Setup'!$K$42&gt;0), 'Intro &amp; Setup'!$K$42, J1967))</f>
        <v/>
      </c>
      <c r="AO1967" s="37" t="str">
        <f>IF(B1967="", "", IF(COUNTIF($B$9:B1966, B1967)&gt;0, "", B1967))</f>
        <v/>
      </c>
      <c r="AP1967" s="37" t="str">
        <f t="shared" si="472"/>
        <v/>
      </c>
      <c r="AQ1967" s="37">
        <v>1959</v>
      </c>
      <c r="AR1967" s="37" t="str">
        <f t="shared" si="473"/>
        <v/>
      </c>
      <c r="AT1967" s="37" t="str">
        <f t="shared" si="474"/>
        <v/>
      </c>
      <c r="AV1967" s="22" t="str">
        <f t="shared" si="475"/>
        <v/>
      </c>
    </row>
    <row r="1968" spans="1:48" x14ac:dyDescent="0.25">
      <c r="A1968" s="14"/>
      <c r="B1968" s="145"/>
      <c r="C1968" s="146"/>
      <c r="D1968" s="147"/>
      <c r="E1968" s="147"/>
      <c r="F1968" s="148"/>
      <c r="G1968" s="149"/>
      <c r="H1968" s="150"/>
      <c r="I1968" s="151"/>
      <c r="J1968" s="152"/>
      <c r="K1968" s="14"/>
      <c r="L1968" s="162" t="str">
        <f t="shared" si="465"/>
        <v/>
      </c>
      <c r="M1968" s="163" t="str">
        <f t="shared" si="466"/>
        <v/>
      </c>
      <c r="N1968" s="164" t="str">
        <f t="shared" si="471"/>
        <v/>
      </c>
      <c r="O1968" s="14"/>
      <c r="P1968" s="172" t="str">
        <f>IF(I1968='Intro &amp; Setup'!$AC$49, Schedule!$P$7, "")</f>
        <v/>
      </c>
      <c r="Q1968" s="14"/>
      <c r="S1968" s="12" t="str">
        <f t="shared" si="467"/>
        <v/>
      </c>
      <c r="U1968" s="22">
        <f>IF(I1968='Intro &amp; Setup'!$AC$49, AF1968, 0)</f>
        <v>0</v>
      </c>
      <c r="V1968" s="57" t="str">
        <f t="shared" si="468"/>
        <v/>
      </c>
      <c r="X1968" s="5" t="str">
        <f t="shared" si="476"/>
        <v/>
      </c>
      <c r="Y1968" s="6" t="str">
        <f t="shared" si="476"/>
        <v/>
      </c>
      <c r="Z1968" s="7" t="str">
        <f t="shared" si="476"/>
        <v/>
      </c>
      <c r="AA1968" s="6"/>
      <c r="AB1968" s="32" t="str">
        <f t="shared" ca="1" si="477"/>
        <v/>
      </c>
      <c r="AC1968" s="59" t="str">
        <f t="shared" ca="1" si="477"/>
        <v/>
      </c>
      <c r="AD1968" s="60" t="str">
        <f t="shared" ca="1" si="477"/>
        <v/>
      </c>
      <c r="AE1968" s="59"/>
      <c r="AF1968" s="22" t="str">
        <f>IF(AND(I1968="", J1968=""), "", IF(AND(J1968="", 'Intro &amp; Setup'!$K$42&gt;0), 'Intro &amp; Setup'!$K$42, J1968))</f>
        <v/>
      </c>
      <c r="AO1968" s="37" t="str">
        <f>IF(B1968="", "", IF(COUNTIF($B$9:B1967, B1968)&gt;0, "", B1968))</f>
        <v/>
      </c>
      <c r="AP1968" s="37" t="str">
        <f t="shared" si="472"/>
        <v/>
      </c>
      <c r="AQ1968" s="37">
        <v>1960</v>
      </c>
      <c r="AR1968" s="37" t="str">
        <f t="shared" si="473"/>
        <v/>
      </c>
      <c r="AT1968" s="37" t="str">
        <f t="shared" si="474"/>
        <v/>
      </c>
      <c r="AV1968" s="22" t="str">
        <f t="shared" si="475"/>
        <v/>
      </c>
    </row>
    <row r="1969" spans="1:48" x14ac:dyDescent="0.25">
      <c r="A1969" s="14"/>
      <c r="B1969" s="145"/>
      <c r="C1969" s="146"/>
      <c r="D1969" s="147"/>
      <c r="E1969" s="147"/>
      <c r="F1969" s="148"/>
      <c r="G1969" s="149"/>
      <c r="H1969" s="150"/>
      <c r="I1969" s="151"/>
      <c r="J1969" s="152"/>
      <c r="K1969" s="14"/>
      <c r="L1969" s="162" t="str">
        <f t="shared" si="465"/>
        <v/>
      </c>
      <c r="M1969" s="163" t="str">
        <f t="shared" si="466"/>
        <v/>
      </c>
      <c r="N1969" s="164" t="str">
        <f t="shared" si="471"/>
        <v/>
      </c>
      <c r="O1969" s="14"/>
      <c r="P1969" s="172" t="str">
        <f>IF(I1969='Intro &amp; Setup'!$AC$49, Schedule!$P$7, "")</f>
        <v/>
      </c>
      <c r="Q1969" s="14"/>
      <c r="S1969" s="12" t="str">
        <f t="shared" si="467"/>
        <v/>
      </c>
      <c r="U1969" s="22">
        <f>IF(I1969='Intro &amp; Setup'!$AC$49, AF1969, 0)</f>
        <v>0</v>
      </c>
      <c r="V1969" s="57" t="str">
        <f t="shared" si="468"/>
        <v/>
      </c>
      <c r="X1969" s="5" t="str">
        <f t="shared" ref="X1969:Z1988" si="478">IF($I1969="", "", IF($S1969=X$8, $I1969, ""))</f>
        <v/>
      </c>
      <c r="Y1969" s="6" t="str">
        <f t="shared" si="478"/>
        <v/>
      </c>
      <c r="Z1969" s="7" t="str">
        <f t="shared" si="478"/>
        <v/>
      </c>
      <c r="AA1969" s="6"/>
      <c r="AB1969" s="32" t="str">
        <f t="shared" ref="AB1969:AD1988" ca="1" si="479">IF($S1969=AB$8, $AF1969, "")</f>
        <v/>
      </c>
      <c r="AC1969" s="59" t="str">
        <f t="shared" ca="1" si="479"/>
        <v/>
      </c>
      <c r="AD1969" s="60" t="str">
        <f t="shared" ca="1" si="479"/>
        <v/>
      </c>
      <c r="AE1969" s="59"/>
      <c r="AF1969" s="22" t="str">
        <f>IF(AND(I1969="", J1969=""), "", IF(AND(J1969="", 'Intro &amp; Setup'!$K$42&gt;0), 'Intro &amp; Setup'!$K$42, J1969))</f>
        <v/>
      </c>
      <c r="AO1969" s="37" t="str">
        <f>IF(B1969="", "", IF(COUNTIF($B$9:B1968, B1969)&gt;0, "", B1969))</f>
        <v/>
      </c>
      <c r="AP1969" s="37" t="str">
        <f t="shared" si="472"/>
        <v/>
      </c>
      <c r="AQ1969" s="37">
        <v>1961</v>
      </c>
      <c r="AR1969" s="37" t="str">
        <f t="shared" si="473"/>
        <v/>
      </c>
      <c r="AT1969" s="37" t="str">
        <f t="shared" si="474"/>
        <v/>
      </c>
      <c r="AV1969" s="22" t="str">
        <f t="shared" si="475"/>
        <v/>
      </c>
    </row>
    <row r="1970" spans="1:48" x14ac:dyDescent="0.25">
      <c r="A1970" s="14"/>
      <c r="B1970" s="145"/>
      <c r="C1970" s="146"/>
      <c r="D1970" s="147"/>
      <c r="E1970" s="147"/>
      <c r="F1970" s="148"/>
      <c r="G1970" s="149"/>
      <c r="H1970" s="150"/>
      <c r="I1970" s="151"/>
      <c r="J1970" s="152"/>
      <c r="K1970" s="14"/>
      <c r="L1970" s="162" t="str">
        <f t="shared" si="465"/>
        <v/>
      </c>
      <c r="M1970" s="163" t="str">
        <f t="shared" si="466"/>
        <v/>
      </c>
      <c r="N1970" s="164" t="str">
        <f t="shared" si="471"/>
        <v/>
      </c>
      <c r="O1970" s="14"/>
      <c r="P1970" s="172" t="str">
        <f>IF(I1970='Intro &amp; Setup'!$AC$49, Schedule!$P$7, "")</f>
        <v/>
      </c>
      <c r="Q1970" s="14"/>
      <c r="S1970" s="12" t="str">
        <f t="shared" si="467"/>
        <v/>
      </c>
      <c r="U1970" s="22">
        <f>IF(I1970='Intro &amp; Setup'!$AC$49, AF1970, 0)</f>
        <v>0</v>
      </c>
      <c r="V1970" s="57" t="str">
        <f t="shared" si="468"/>
        <v/>
      </c>
      <c r="X1970" s="5" t="str">
        <f t="shared" si="478"/>
        <v/>
      </c>
      <c r="Y1970" s="6" t="str">
        <f t="shared" si="478"/>
        <v/>
      </c>
      <c r="Z1970" s="7" t="str">
        <f t="shared" si="478"/>
        <v/>
      </c>
      <c r="AA1970" s="6"/>
      <c r="AB1970" s="32" t="str">
        <f t="shared" ca="1" si="479"/>
        <v/>
      </c>
      <c r="AC1970" s="59" t="str">
        <f t="shared" ca="1" si="479"/>
        <v/>
      </c>
      <c r="AD1970" s="60" t="str">
        <f t="shared" ca="1" si="479"/>
        <v/>
      </c>
      <c r="AE1970" s="59"/>
      <c r="AF1970" s="22" t="str">
        <f>IF(AND(I1970="", J1970=""), "", IF(AND(J1970="", 'Intro &amp; Setup'!$K$42&gt;0), 'Intro &amp; Setup'!$K$42, J1970))</f>
        <v/>
      </c>
      <c r="AO1970" s="37" t="str">
        <f>IF(B1970="", "", IF(COUNTIF($B$9:B1969, B1970)&gt;0, "", B1970))</f>
        <v/>
      </c>
      <c r="AP1970" s="37" t="str">
        <f t="shared" si="472"/>
        <v/>
      </c>
      <c r="AQ1970" s="37">
        <v>1962</v>
      </c>
      <c r="AR1970" s="37" t="str">
        <f t="shared" si="473"/>
        <v/>
      </c>
      <c r="AT1970" s="37" t="str">
        <f t="shared" si="474"/>
        <v/>
      </c>
      <c r="AV1970" s="22" t="str">
        <f t="shared" si="475"/>
        <v/>
      </c>
    </row>
    <row r="1971" spans="1:48" x14ac:dyDescent="0.25">
      <c r="A1971" s="14"/>
      <c r="B1971" s="145"/>
      <c r="C1971" s="146"/>
      <c r="D1971" s="147"/>
      <c r="E1971" s="147"/>
      <c r="F1971" s="148"/>
      <c r="G1971" s="149"/>
      <c r="H1971" s="150"/>
      <c r="I1971" s="151"/>
      <c r="J1971" s="152"/>
      <c r="K1971" s="14"/>
      <c r="L1971" s="162" t="str">
        <f t="shared" si="465"/>
        <v/>
      </c>
      <c r="M1971" s="163" t="str">
        <f t="shared" si="466"/>
        <v/>
      </c>
      <c r="N1971" s="164" t="str">
        <f t="shared" si="471"/>
        <v/>
      </c>
      <c r="O1971" s="14"/>
      <c r="P1971" s="172" t="str">
        <f>IF(I1971='Intro &amp; Setup'!$AC$49, Schedule!$P$7, "")</f>
        <v/>
      </c>
      <c r="Q1971" s="14"/>
      <c r="S1971" s="12" t="str">
        <f t="shared" si="467"/>
        <v/>
      </c>
      <c r="U1971" s="22">
        <f>IF(I1971='Intro &amp; Setup'!$AC$49, AF1971, 0)</f>
        <v>0</v>
      </c>
      <c r="V1971" s="57" t="str">
        <f t="shared" si="468"/>
        <v/>
      </c>
      <c r="X1971" s="5" t="str">
        <f t="shared" si="478"/>
        <v/>
      </c>
      <c r="Y1971" s="6" t="str">
        <f t="shared" si="478"/>
        <v/>
      </c>
      <c r="Z1971" s="7" t="str">
        <f t="shared" si="478"/>
        <v/>
      </c>
      <c r="AA1971" s="6"/>
      <c r="AB1971" s="32" t="str">
        <f t="shared" ca="1" si="479"/>
        <v/>
      </c>
      <c r="AC1971" s="59" t="str">
        <f t="shared" ca="1" si="479"/>
        <v/>
      </c>
      <c r="AD1971" s="60" t="str">
        <f t="shared" ca="1" si="479"/>
        <v/>
      </c>
      <c r="AE1971" s="59"/>
      <c r="AF1971" s="22" t="str">
        <f>IF(AND(I1971="", J1971=""), "", IF(AND(J1971="", 'Intro &amp; Setup'!$K$42&gt;0), 'Intro &amp; Setup'!$K$42, J1971))</f>
        <v/>
      </c>
      <c r="AO1971" s="37" t="str">
        <f>IF(B1971="", "", IF(COUNTIF($B$9:B1970, B1971)&gt;0, "", B1971))</f>
        <v/>
      </c>
      <c r="AP1971" s="37" t="str">
        <f t="shared" si="472"/>
        <v/>
      </c>
      <c r="AQ1971" s="37">
        <v>1963</v>
      </c>
      <c r="AR1971" s="37" t="str">
        <f t="shared" si="473"/>
        <v/>
      </c>
      <c r="AT1971" s="37" t="str">
        <f t="shared" si="474"/>
        <v/>
      </c>
      <c r="AV1971" s="22" t="str">
        <f t="shared" si="475"/>
        <v/>
      </c>
    </row>
    <row r="1972" spans="1:48" x14ac:dyDescent="0.25">
      <c r="A1972" s="14"/>
      <c r="B1972" s="145"/>
      <c r="C1972" s="146"/>
      <c r="D1972" s="147"/>
      <c r="E1972" s="147"/>
      <c r="F1972" s="148"/>
      <c r="G1972" s="149"/>
      <c r="H1972" s="150"/>
      <c r="I1972" s="151"/>
      <c r="J1972" s="152"/>
      <c r="K1972" s="14"/>
      <c r="L1972" s="162" t="str">
        <f t="shared" si="465"/>
        <v/>
      </c>
      <c r="M1972" s="163" t="str">
        <f t="shared" si="466"/>
        <v/>
      </c>
      <c r="N1972" s="164" t="str">
        <f t="shared" si="471"/>
        <v/>
      </c>
      <c r="O1972" s="14"/>
      <c r="P1972" s="172" t="str">
        <f>IF(I1972='Intro &amp; Setup'!$AC$49, Schedule!$P$7, "")</f>
        <v/>
      </c>
      <c r="Q1972" s="14"/>
      <c r="S1972" s="12" t="str">
        <f t="shared" si="467"/>
        <v/>
      </c>
      <c r="U1972" s="22">
        <f>IF(I1972='Intro &amp; Setup'!$AC$49, AF1972, 0)</f>
        <v>0</v>
      </c>
      <c r="V1972" s="57" t="str">
        <f t="shared" si="468"/>
        <v/>
      </c>
      <c r="X1972" s="5" t="str">
        <f t="shared" si="478"/>
        <v/>
      </c>
      <c r="Y1972" s="6" t="str">
        <f t="shared" si="478"/>
        <v/>
      </c>
      <c r="Z1972" s="7" t="str">
        <f t="shared" si="478"/>
        <v/>
      </c>
      <c r="AA1972" s="6"/>
      <c r="AB1972" s="32" t="str">
        <f t="shared" ca="1" si="479"/>
        <v/>
      </c>
      <c r="AC1972" s="59" t="str">
        <f t="shared" ca="1" si="479"/>
        <v/>
      </c>
      <c r="AD1972" s="60" t="str">
        <f t="shared" ca="1" si="479"/>
        <v/>
      </c>
      <c r="AE1972" s="59"/>
      <c r="AF1972" s="22" t="str">
        <f>IF(AND(I1972="", J1972=""), "", IF(AND(J1972="", 'Intro &amp; Setup'!$K$42&gt;0), 'Intro &amp; Setup'!$K$42, J1972))</f>
        <v/>
      </c>
      <c r="AO1972" s="37" t="str">
        <f>IF(B1972="", "", IF(COUNTIF($B$9:B1971, B1972)&gt;0, "", B1972))</f>
        <v/>
      </c>
      <c r="AP1972" s="37" t="str">
        <f t="shared" si="472"/>
        <v/>
      </c>
      <c r="AQ1972" s="37">
        <v>1964</v>
      </c>
      <c r="AR1972" s="37" t="str">
        <f t="shared" si="473"/>
        <v/>
      </c>
      <c r="AT1972" s="37" t="str">
        <f t="shared" si="474"/>
        <v/>
      </c>
      <c r="AV1972" s="22" t="str">
        <f t="shared" si="475"/>
        <v/>
      </c>
    </row>
    <row r="1973" spans="1:48" x14ac:dyDescent="0.25">
      <c r="A1973" s="14"/>
      <c r="B1973" s="145"/>
      <c r="C1973" s="146"/>
      <c r="D1973" s="147"/>
      <c r="E1973" s="147"/>
      <c r="F1973" s="148"/>
      <c r="G1973" s="149"/>
      <c r="H1973" s="150"/>
      <c r="I1973" s="151"/>
      <c r="J1973" s="152"/>
      <c r="K1973" s="14"/>
      <c r="L1973" s="162" t="str">
        <f t="shared" si="465"/>
        <v/>
      </c>
      <c r="M1973" s="163" t="str">
        <f t="shared" si="466"/>
        <v/>
      </c>
      <c r="N1973" s="164" t="str">
        <f t="shared" si="471"/>
        <v/>
      </c>
      <c r="O1973" s="14"/>
      <c r="P1973" s="172" t="str">
        <f>IF(I1973='Intro &amp; Setup'!$AC$49, Schedule!$P$7, "")</f>
        <v/>
      </c>
      <c r="Q1973" s="14"/>
      <c r="S1973" s="12" t="str">
        <f t="shared" si="467"/>
        <v/>
      </c>
      <c r="U1973" s="22">
        <f>IF(I1973='Intro &amp; Setup'!$AC$49, AF1973, 0)</f>
        <v>0</v>
      </c>
      <c r="V1973" s="57" t="str">
        <f t="shared" si="468"/>
        <v/>
      </c>
      <c r="X1973" s="5" t="str">
        <f t="shared" si="478"/>
        <v/>
      </c>
      <c r="Y1973" s="6" t="str">
        <f t="shared" si="478"/>
        <v/>
      </c>
      <c r="Z1973" s="7" t="str">
        <f t="shared" si="478"/>
        <v/>
      </c>
      <c r="AA1973" s="6"/>
      <c r="AB1973" s="32" t="str">
        <f t="shared" ca="1" si="479"/>
        <v/>
      </c>
      <c r="AC1973" s="59" t="str">
        <f t="shared" ca="1" si="479"/>
        <v/>
      </c>
      <c r="AD1973" s="60" t="str">
        <f t="shared" ca="1" si="479"/>
        <v/>
      </c>
      <c r="AE1973" s="59"/>
      <c r="AF1973" s="22" t="str">
        <f>IF(AND(I1973="", J1973=""), "", IF(AND(J1973="", 'Intro &amp; Setup'!$K$42&gt;0), 'Intro &amp; Setup'!$K$42, J1973))</f>
        <v/>
      </c>
      <c r="AO1973" s="37" t="str">
        <f>IF(B1973="", "", IF(COUNTIF($B$9:B1972, B1973)&gt;0, "", B1973))</f>
        <v/>
      </c>
      <c r="AP1973" s="37" t="str">
        <f t="shared" si="472"/>
        <v/>
      </c>
      <c r="AQ1973" s="37">
        <v>1965</v>
      </c>
      <c r="AR1973" s="37" t="str">
        <f t="shared" si="473"/>
        <v/>
      </c>
      <c r="AT1973" s="37" t="str">
        <f t="shared" si="474"/>
        <v/>
      </c>
      <c r="AV1973" s="22" t="str">
        <f t="shared" si="475"/>
        <v/>
      </c>
    </row>
    <row r="1974" spans="1:48" x14ac:dyDescent="0.25">
      <c r="A1974" s="14"/>
      <c r="B1974" s="145"/>
      <c r="C1974" s="146"/>
      <c r="D1974" s="147"/>
      <c r="E1974" s="147"/>
      <c r="F1974" s="148"/>
      <c r="G1974" s="149"/>
      <c r="H1974" s="150"/>
      <c r="I1974" s="151"/>
      <c r="J1974" s="152"/>
      <c r="K1974" s="14"/>
      <c r="L1974" s="162" t="str">
        <f t="shared" si="465"/>
        <v/>
      </c>
      <c r="M1974" s="163" t="str">
        <f t="shared" si="466"/>
        <v/>
      </c>
      <c r="N1974" s="164" t="str">
        <f t="shared" si="471"/>
        <v/>
      </c>
      <c r="O1974" s="14"/>
      <c r="P1974" s="172" t="str">
        <f>IF(I1974='Intro &amp; Setup'!$AC$49, Schedule!$P$7, "")</f>
        <v/>
      </c>
      <c r="Q1974" s="14"/>
      <c r="S1974" s="12" t="str">
        <f t="shared" si="467"/>
        <v/>
      </c>
      <c r="U1974" s="22">
        <f>IF(I1974='Intro &amp; Setup'!$AC$49, AF1974, 0)</f>
        <v>0</v>
      </c>
      <c r="V1974" s="57" t="str">
        <f t="shared" si="468"/>
        <v/>
      </c>
      <c r="X1974" s="5" t="str">
        <f t="shared" si="478"/>
        <v/>
      </c>
      <c r="Y1974" s="6" t="str">
        <f t="shared" si="478"/>
        <v/>
      </c>
      <c r="Z1974" s="7" t="str">
        <f t="shared" si="478"/>
        <v/>
      </c>
      <c r="AA1974" s="6"/>
      <c r="AB1974" s="32" t="str">
        <f t="shared" ca="1" si="479"/>
        <v/>
      </c>
      <c r="AC1974" s="59" t="str">
        <f t="shared" ca="1" si="479"/>
        <v/>
      </c>
      <c r="AD1974" s="60" t="str">
        <f t="shared" ca="1" si="479"/>
        <v/>
      </c>
      <c r="AE1974" s="59"/>
      <c r="AF1974" s="22" t="str">
        <f>IF(AND(I1974="", J1974=""), "", IF(AND(J1974="", 'Intro &amp; Setup'!$K$42&gt;0), 'Intro &amp; Setup'!$K$42, J1974))</f>
        <v/>
      </c>
      <c r="AO1974" s="37" t="str">
        <f>IF(B1974="", "", IF(COUNTIF($B$9:B1973, B1974)&gt;0, "", B1974))</f>
        <v/>
      </c>
      <c r="AP1974" s="37" t="str">
        <f t="shared" si="472"/>
        <v/>
      </c>
      <c r="AQ1974" s="37">
        <v>1966</v>
      </c>
      <c r="AR1974" s="37" t="str">
        <f t="shared" si="473"/>
        <v/>
      </c>
      <c r="AT1974" s="37" t="str">
        <f t="shared" si="474"/>
        <v/>
      </c>
      <c r="AV1974" s="22" t="str">
        <f t="shared" si="475"/>
        <v/>
      </c>
    </row>
    <row r="1975" spans="1:48" x14ac:dyDescent="0.25">
      <c r="A1975" s="14"/>
      <c r="B1975" s="145"/>
      <c r="C1975" s="146"/>
      <c r="D1975" s="147"/>
      <c r="E1975" s="147"/>
      <c r="F1975" s="148"/>
      <c r="G1975" s="149"/>
      <c r="H1975" s="150"/>
      <c r="I1975" s="151"/>
      <c r="J1975" s="152"/>
      <c r="K1975" s="14"/>
      <c r="L1975" s="162" t="str">
        <f t="shared" si="465"/>
        <v/>
      </c>
      <c r="M1975" s="163" t="str">
        <f t="shared" si="466"/>
        <v/>
      </c>
      <c r="N1975" s="164" t="str">
        <f t="shared" si="471"/>
        <v/>
      </c>
      <c r="O1975" s="14"/>
      <c r="P1975" s="172" t="str">
        <f>IF(I1975='Intro &amp; Setup'!$AC$49, Schedule!$P$7, "")</f>
        <v/>
      </c>
      <c r="Q1975" s="14"/>
      <c r="S1975" s="12" t="str">
        <f t="shared" si="467"/>
        <v/>
      </c>
      <c r="U1975" s="22">
        <f>IF(I1975='Intro &amp; Setup'!$AC$49, AF1975, 0)</f>
        <v>0</v>
      </c>
      <c r="V1975" s="57" t="str">
        <f t="shared" si="468"/>
        <v/>
      </c>
      <c r="X1975" s="5" t="str">
        <f t="shared" si="478"/>
        <v/>
      </c>
      <c r="Y1975" s="6" t="str">
        <f t="shared" si="478"/>
        <v/>
      </c>
      <c r="Z1975" s="7" t="str">
        <f t="shared" si="478"/>
        <v/>
      </c>
      <c r="AA1975" s="6"/>
      <c r="AB1975" s="32" t="str">
        <f t="shared" ca="1" si="479"/>
        <v/>
      </c>
      <c r="AC1975" s="59" t="str">
        <f t="shared" ca="1" si="479"/>
        <v/>
      </c>
      <c r="AD1975" s="60" t="str">
        <f t="shared" ca="1" si="479"/>
        <v/>
      </c>
      <c r="AE1975" s="59"/>
      <c r="AF1975" s="22" t="str">
        <f>IF(AND(I1975="", J1975=""), "", IF(AND(J1975="", 'Intro &amp; Setup'!$K$42&gt;0), 'Intro &amp; Setup'!$K$42, J1975))</f>
        <v/>
      </c>
      <c r="AO1975" s="37" t="str">
        <f>IF(B1975="", "", IF(COUNTIF($B$9:B1974, B1975)&gt;0, "", B1975))</f>
        <v/>
      </c>
      <c r="AP1975" s="37" t="str">
        <f t="shared" si="472"/>
        <v/>
      </c>
      <c r="AQ1975" s="37">
        <v>1967</v>
      </c>
      <c r="AR1975" s="37" t="str">
        <f t="shared" si="473"/>
        <v/>
      </c>
      <c r="AT1975" s="37" t="str">
        <f t="shared" si="474"/>
        <v/>
      </c>
      <c r="AV1975" s="22" t="str">
        <f t="shared" si="475"/>
        <v/>
      </c>
    </row>
    <row r="1976" spans="1:48" x14ac:dyDescent="0.25">
      <c r="A1976" s="14"/>
      <c r="B1976" s="145"/>
      <c r="C1976" s="146"/>
      <c r="D1976" s="147"/>
      <c r="E1976" s="147"/>
      <c r="F1976" s="148"/>
      <c r="G1976" s="149"/>
      <c r="H1976" s="150"/>
      <c r="I1976" s="151"/>
      <c r="J1976" s="152"/>
      <c r="K1976" s="14"/>
      <c r="L1976" s="162" t="str">
        <f t="shared" si="465"/>
        <v/>
      </c>
      <c r="M1976" s="163" t="str">
        <f t="shared" si="466"/>
        <v/>
      </c>
      <c r="N1976" s="164" t="str">
        <f t="shared" si="471"/>
        <v/>
      </c>
      <c r="O1976" s="14"/>
      <c r="P1976" s="172" t="str">
        <f>IF(I1976='Intro &amp; Setup'!$AC$49, Schedule!$P$7, "")</f>
        <v/>
      </c>
      <c r="Q1976" s="14"/>
      <c r="S1976" s="12" t="str">
        <f t="shared" si="467"/>
        <v/>
      </c>
      <c r="U1976" s="22">
        <f>IF(I1976='Intro &amp; Setup'!$AC$49, AF1976, 0)</f>
        <v>0</v>
      </c>
      <c r="V1976" s="57" t="str">
        <f t="shared" si="468"/>
        <v/>
      </c>
      <c r="X1976" s="5" t="str">
        <f t="shared" si="478"/>
        <v/>
      </c>
      <c r="Y1976" s="6" t="str">
        <f t="shared" si="478"/>
        <v/>
      </c>
      <c r="Z1976" s="7" t="str">
        <f t="shared" si="478"/>
        <v/>
      </c>
      <c r="AA1976" s="6"/>
      <c r="AB1976" s="32" t="str">
        <f t="shared" ca="1" si="479"/>
        <v/>
      </c>
      <c r="AC1976" s="59" t="str">
        <f t="shared" ca="1" si="479"/>
        <v/>
      </c>
      <c r="AD1976" s="60" t="str">
        <f t="shared" ca="1" si="479"/>
        <v/>
      </c>
      <c r="AE1976" s="59"/>
      <c r="AF1976" s="22" t="str">
        <f>IF(AND(I1976="", J1976=""), "", IF(AND(J1976="", 'Intro &amp; Setup'!$K$42&gt;0), 'Intro &amp; Setup'!$K$42, J1976))</f>
        <v/>
      </c>
      <c r="AO1976" s="37" t="str">
        <f>IF(B1976="", "", IF(COUNTIF($B$9:B1975, B1976)&gt;0, "", B1976))</f>
        <v/>
      </c>
      <c r="AP1976" s="37" t="str">
        <f t="shared" si="472"/>
        <v/>
      </c>
      <c r="AQ1976" s="37">
        <v>1968</v>
      </c>
      <c r="AR1976" s="37" t="str">
        <f t="shared" si="473"/>
        <v/>
      </c>
      <c r="AT1976" s="37" t="str">
        <f t="shared" si="474"/>
        <v/>
      </c>
      <c r="AV1976" s="22" t="str">
        <f t="shared" si="475"/>
        <v/>
      </c>
    </row>
    <row r="1977" spans="1:48" x14ac:dyDescent="0.25">
      <c r="A1977" s="14"/>
      <c r="B1977" s="145"/>
      <c r="C1977" s="146"/>
      <c r="D1977" s="147"/>
      <c r="E1977" s="147"/>
      <c r="F1977" s="148"/>
      <c r="G1977" s="149"/>
      <c r="H1977" s="150"/>
      <c r="I1977" s="151"/>
      <c r="J1977" s="152"/>
      <c r="K1977" s="14"/>
      <c r="L1977" s="162" t="str">
        <f t="shared" si="465"/>
        <v/>
      </c>
      <c r="M1977" s="163" t="str">
        <f t="shared" si="466"/>
        <v/>
      </c>
      <c r="N1977" s="164" t="str">
        <f t="shared" si="471"/>
        <v/>
      </c>
      <c r="O1977" s="14"/>
      <c r="P1977" s="172" t="str">
        <f>IF(I1977='Intro &amp; Setup'!$AC$49, Schedule!$P$7, "")</f>
        <v/>
      </c>
      <c r="Q1977" s="14"/>
      <c r="S1977" s="12" t="str">
        <f t="shared" si="467"/>
        <v/>
      </c>
      <c r="U1977" s="22">
        <f>IF(I1977='Intro &amp; Setup'!$AC$49, AF1977, 0)</f>
        <v>0</v>
      </c>
      <c r="V1977" s="57" t="str">
        <f t="shared" si="468"/>
        <v/>
      </c>
      <c r="X1977" s="5" t="str">
        <f t="shared" si="478"/>
        <v/>
      </c>
      <c r="Y1977" s="6" t="str">
        <f t="shared" si="478"/>
        <v/>
      </c>
      <c r="Z1977" s="7" t="str">
        <f t="shared" si="478"/>
        <v/>
      </c>
      <c r="AA1977" s="6"/>
      <c r="AB1977" s="32" t="str">
        <f t="shared" ca="1" si="479"/>
        <v/>
      </c>
      <c r="AC1977" s="59" t="str">
        <f t="shared" ca="1" si="479"/>
        <v/>
      </c>
      <c r="AD1977" s="60" t="str">
        <f t="shared" ca="1" si="479"/>
        <v/>
      </c>
      <c r="AE1977" s="59"/>
      <c r="AF1977" s="22" t="str">
        <f>IF(AND(I1977="", J1977=""), "", IF(AND(J1977="", 'Intro &amp; Setup'!$K$42&gt;0), 'Intro &amp; Setup'!$K$42, J1977))</f>
        <v/>
      </c>
      <c r="AO1977" s="37" t="str">
        <f>IF(B1977="", "", IF(COUNTIF($B$9:B1976, B1977)&gt;0, "", B1977))</f>
        <v/>
      </c>
      <c r="AP1977" s="37" t="str">
        <f t="shared" si="472"/>
        <v/>
      </c>
      <c r="AQ1977" s="37">
        <v>1969</v>
      </c>
      <c r="AR1977" s="37" t="str">
        <f t="shared" si="473"/>
        <v/>
      </c>
      <c r="AT1977" s="37" t="str">
        <f t="shared" si="474"/>
        <v/>
      </c>
      <c r="AV1977" s="22" t="str">
        <f t="shared" si="475"/>
        <v/>
      </c>
    </row>
    <row r="1978" spans="1:48" x14ac:dyDescent="0.25">
      <c r="A1978" s="14"/>
      <c r="B1978" s="145"/>
      <c r="C1978" s="146"/>
      <c r="D1978" s="147"/>
      <c r="E1978" s="147"/>
      <c r="F1978" s="148"/>
      <c r="G1978" s="149"/>
      <c r="H1978" s="150"/>
      <c r="I1978" s="151"/>
      <c r="J1978" s="152"/>
      <c r="K1978" s="14"/>
      <c r="L1978" s="162" t="str">
        <f t="shared" si="465"/>
        <v/>
      </c>
      <c r="M1978" s="163" t="str">
        <f t="shared" si="466"/>
        <v/>
      </c>
      <c r="N1978" s="164" t="str">
        <f t="shared" si="471"/>
        <v/>
      </c>
      <c r="O1978" s="14"/>
      <c r="P1978" s="172" t="str">
        <f>IF(I1978='Intro &amp; Setup'!$AC$49, Schedule!$P$7, "")</f>
        <v/>
      </c>
      <c r="Q1978" s="14"/>
      <c r="S1978" s="12" t="str">
        <f t="shared" si="467"/>
        <v/>
      </c>
      <c r="U1978" s="22">
        <f>IF(I1978='Intro &amp; Setup'!$AC$49, AF1978, 0)</f>
        <v>0</v>
      </c>
      <c r="V1978" s="57" t="str">
        <f t="shared" si="468"/>
        <v/>
      </c>
      <c r="X1978" s="5" t="str">
        <f t="shared" si="478"/>
        <v/>
      </c>
      <c r="Y1978" s="6" t="str">
        <f t="shared" si="478"/>
        <v/>
      </c>
      <c r="Z1978" s="7" t="str">
        <f t="shared" si="478"/>
        <v/>
      </c>
      <c r="AA1978" s="6"/>
      <c r="AB1978" s="32" t="str">
        <f t="shared" ca="1" si="479"/>
        <v/>
      </c>
      <c r="AC1978" s="59" t="str">
        <f t="shared" ca="1" si="479"/>
        <v/>
      </c>
      <c r="AD1978" s="60" t="str">
        <f t="shared" ca="1" si="479"/>
        <v/>
      </c>
      <c r="AE1978" s="59"/>
      <c r="AF1978" s="22" t="str">
        <f>IF(AND(I1978="", J1978=""), "", IF(AND(J1978="", 'Intro &amp; Setup'!$K$42&gt;0), 'Intro &amp; Setup'!$K$42, J1978))</f>
        <v/>
      </c>
      <c r="AO1978" s="37" t="str">
        <f>IF(B1978="", "", IF(COUNTIF($B$9:B1977, B1978)&gt;0, "", B1978))</f>
        <v/>
      </c>
      <c r="AP1978" s="37" t="str">
        <f t="shared" si="472"/>
        <v/>
      </c>
      <c r="AQ1978" s="37">
        <v>1970</v>
      </c>
      <c r="AR1978" s="37" t="str">
        <f t="shared" si="473"/>
        <v/>
      </c>
      <c r="AT1978" s="37" t="str">
        <f t="shared" si="474"/>
        <v/>
      </c>
      <c r="AV1978" s="22" t="str">
        <f t="shared" si="475"/>
        <v/>
      </c>
    </row>
    <row r="1979" spans="1:48" x14ac:dyDescent="0.25">
      <c r="A1979" s="14"/>
      <c r="B1979" s="145"/>
      <c r="C1979" s="146"/>
      <c r="D1979" s="147"/>
      <c r="E1979" s="147"/>
      <c r="F1979" s="148"/>
      <c r="G1979" s="149"/>
      <c r="H1979" s="150"/>
      <c r="I1979" s="151"/>
      <c r="J1979" s="152"/>
      <c r="K1979" s="14"/>
      <c r="L1979" s="162" t="str">
        <f t="shared" si="465"/>
        <v/>
      </c>
      <c r="M1979" s="163" t="str">
        <f t="shared" si="466"/>
        <v/>
      </c>
      <c r="N1979" s="164" t="str">
        <f t="shared" si="471"/>
        <v/>
      </c>
      <c r="O1979" s="14"/>
      <c r="P1979" s="172" t="str">
        <f>IF(I1979='Intro &amp; Setup'!$AC$49, Schedule!$P$7, "")</f>
        <v/>
      </c>
      <c r="Q1979" s="14"/>
      <c r="S1979" s="12" t="str">
        <f t="shared" si="467"/>
        <v/>
      </c>
      <c r="U1979" s="22">
        <f>IF(I1979='Intro &amp; Setup'!$AC$49, AF1979, 0)</f>
        <v>0</v>
      </c>
      <c r="V1979" s="57" t="str">
        <f t="shared" si="468"/>
        <v/>
      </c>
      <c r="X1979" s="5" t="str">
        <f t="shared" si="478"/>
        <v/>
      </c>
      <c r="Y1979" s="6" t="str">
        <f t="shared" si="478"/>
        <v/>
      </c>
      <c r="Z1979" s="7" t="str">
        <f t="shared" si="478"/>
        <v/>
      </c>
      <c r="AA1979" s="6"/>
      <c r="AB1979" s="32" t="str">
        <f t="shared" ca="1" si="479"/>
        <v/>
      </c>
      <c r="AC1979" s="59" t="str">
        <f t="shared" ca="1" si="479"/>
        <v/>
      </c>
      <c r="AD1979" s="60" t="str">
        <f t="shared" ca="1" si="479"/>
        <v/>
      </c>
      <c r="AE1979" s="59"/>
      <c r="AF1979" s="22" t="str">
        <f>IF(AND(I1979="", J1979=""), "", IF(AND(J1979="", 'Intro &amp; Setup'!$K$42&gt;0), 'Intro &amp; Setup'!$K$42, J1979))</f>
        <v/>
      </c>
      <c r="AO1979" s="37" t="str">
        <f>IF(B1979="", "", IF(COUNTIF($B$9:B1978, B1979)&gt;0, "", B1979))</f>
        <v/>
      </c>
      <c r="AP1979" s="37" t="str">
        <f t="shared" si="472"/>
        <v/>
      </c>
      <c r="AQ1979" s="37">
        <v>1971</v>
      </c>
      <c r="AR1979" s="37" t="str">
        <f t="shared" si="473"/>
        <v/>
      </c>
      <c r="AT1979" s="37" t="str">
        <f t="shared" si="474"/>
        <v/>
      </c>
      <c r="AV1979" s="22" t="str">
        <f t="shared" si="475"/>
        <v/>
      </c>
    </row>
    <row r="1980" spans="1:48" x14ac:dyDescent="0.25">
      <c r="A1980" s="14"/>
      <c r="B1980" s="145"/>
      <c r="C1980" s="146"/>
      <c r="D1980" s="147"/>
      <c r="E1980" s="147"/>
      <c r="F1980" s="148"/>
      <c r="G1980" s="149"/>
      <c r="H1980" s="150"/>
      <c r="I1980" s="151"/>
      <c r="J1980" s="152"/>
      <c r="K1980" s="14"/>
      <c r="L1980" s="162" t="str">
        <f t="shared" si="465"/>
        <v/>
      </c>
      <c r="M1980" s="163" t="str">
        <f t="shared" si="466"/>
        <v/>
      </c>
      <c r="N1980" s="164" t="str">
        <f t="shared" si="471"/>
        <v/>
      </c>
      <c r="O1980" s="14"/>
      <c r="P1980" s="172" t="str">
        <f>IF(I1980='Intro &amp; Setup'!$AC$49, Schedule!$P$7, "")</f>
        <v/>
      </c>
      <c r="Q1980" s="14"/>
      <c r="S1980" s="12" t="str">
        <f t="shared" si="467"/>
        <v/>
      </c>
      <c r="U1980" s="22">
        <f>IF(I1980='Intro &amp; Setup'!$AC$49, AF1980, 0)</f>
        <v>0</v>
      </c>
      <c r="V1980" s="57" t="str">
        <f t="shared" si="468"/>
        <v/>
      </c>
      <c r="X1980" s="5" t="str">
        <f t="shared" si="478"/>
        <v/>
      </c>
      <c r="Y1980" s="6" t="str">
        <f t="shared" si="478"/>
        <v/>
      </c>
      <c r="Z1980" s="7" t="str">
        <f t="shared" si="478"/>
        <v/>
      </c>
      <c r="AA1980" s="6"/>
      <c r="AB1980" s="32" t="str">
        <f t="shared" ca="1" si="479"/>
        <v/>
      </c>
      <c r="AC1980" s="59" t="str">
        <f t="shared" ca="1" si="479"/>
        <v/>
      </c>
      <c r="AD1980" s="60" t="str">
        <f t="shared" ca="1" si="479"/>
        <v/>
      </c>
      <c r="AE1980" s="59"/>
      <c r="AF1980" s="22" t="str">
        <f>IF(AND(I1980="", J1980=""), "", IF(AND(J1980="", 'Intro &amp; Setup'!$K$42&gt;0), 'Intro &amp; Setup'!$K$42, J1980))</f>
        <v/>
      </c>
      <c r="AO1980" s="37" t="str">
        <f>IF(B1980="", "", IF(COUNTIF($B$9:B1979, B1980)&gt;0, "", B1980))</f>
        <v/>
      </c>
      <c r="AP1980" s="37" t="str">
        <f t="shared" si="472"/>
        <v/>
      </c>
      <c r="AQ1980" s="37">
        <v>1972</v>
      </c>
      <c r="AR1980" s="37" t="str">
        <f t="shared" si="473"/>
        <v/>
      </c>
      <c r="AT1980" s="37" t="str">
        <f t="shared" si="474"/>
        <v/>
      </c>
      <c r="AV1980" s="22" t="str">
        <f t="shared" si="475"/>
        <v/>
      </c>
    </row>
    <row r="1981" spans="1:48" x14ac:dyDescent="0.25">
      <c r="A1981" s="14"/>
      <c r="B1981" s="145"/>
      <c r="C1981" s="146"/>
      <c r="D1981" s="147"/>
      <c r="E1981" s="147"/>
      <c r="F1981" s="148"/>
      <c r="G1981" s="149"/>
      <c r="H1981" s="150"/>
      <c r="I1981" s="151"/>
      <c r="J1981" s="152"/>
      <c r="K1981" s="14"/>
      <c r="L1981" s="162" t="str">
        <f t="shared" si="465"/>
        <v/>
      </c>
      <c r="M1981" s="163" t="str">
        <f t="shared" si="466"/>
        <v/>
      </c>
      <c r="N1981" s="164" t="str">
        <f t="shared" si="471"/>
        <v/>
      </c>
      <c r="O1981" s="14"/>
      <c r="P1981" s="172" t="str">
        <f>IF(I1981='Intro &amp; Setup'!$AC$49, Schedule!$P$7, "")</f>
        <v/>
      </c>
      <c r="Q1981" s="14"/>
      <c r="S1981" s="12" t="str">
        <f t="shared" si="467"/>
        <v/>
      </c>
      <c r="U1981" s="22">
        <f>IF(I1981='Intro &amp; Setup'!$AC$49, AF1981, 0)</f>
        <v>0</v>
      </c>
      <c r="V1981" s="57" t="str">
        <f t="shared" si="468"/>
        <v/>
      </c>
      <c r="X1981" s="5" t="str">
        <f t="shared" si="478"/>
        <v/>
      </c>
      <c r="Y1981" s="6" t="str">
        <f t="shared" si="478"/>
        <v/>
      </c>
      <c r="Z1981" s="7" t="str">
        <f t="shared" si="478"/>
        <v/>
      </c>
      <c r="AA1981" s="6"/>
      <c r="AB1981" s="32" t="str">
        <f t="shared" ca="1" si="479"/>
        <v/>
      </c>
      <c r="AC1981" s="59" t="str">
        <f t="shared" ca="1" si="479"/>
        <v/>
      </c>
      <c r="AD1981" s="60" t="str">
        <f t="shared" ca="1" si="479"/>
        <v/>
      </c>
      <c r="AE1981" s="59"/>
      <c r="AF1981" s="22" t="str">
        <f>IF(AND(I1981="", J1981=""), "", IF(AND(J1981="", 'Intro &amp; Setup'!$K$42&gt;0), 'Intro &amp; Setup'!$K$42, J1981))</f>
        <v/>
      </c>
      <c r="AO1981" s="37" t="str">
        <f>IF(B1981="", "", IF(COUNTIF($B$9:B1980, B1981)&gt;0, "", B1981))</f>
        <v/>
      </c>
      <c r="AP1981" s="37" t="str">
        <f t="shared" si="472"/>
        <v/>
      </c>
      <c r="AQ1981" s="37">
        <v>1973</v>
      </c>
      <c r="AR1981" s="37" t="str">
        <f t="shared" si="473"/>
        <v/>
      </c>
      <c r="AT1981" s="37" t="str">
        <f t="shared" si="474"/>
        <v/>
      </c>
      <c r="AV1981" s="22" t="str">
        <f t="shared" si="475"/>
        <v/>
      </c>
    </row>
    <row r="1982" spans="1:48" x14ac:dyDescent="0.25">
      <c r="A1982" s="14"/>
      <c r="B1982" s="145"/>
      <c r="C1982" s="146"/>
      <c r="D1982" s="147"/>
      <c r="E1982" s="147"/>
      <c r="F1982" s="148"/>
      <c r="G1982" s="149"/>
      <c r="H1982" s="150"/>
      <c r="I1982" s="151"/>
      <c r="J1982" s="152"/>
      <c r="K1982" s="14"/>
      <c r="L1982" s="162" t="str">
        <f t="shared" si="465"/>
        <v/>
      </c>
      <c r="M1982" s="163" t="str">
        <f t="shared" si="466"/>
        <v/>
      </c>
      <c r="N1982" s="164" t="str">
        <f t="shared" si="471"/>
        <v/>
      </c>
      <c r="O1982" s="14"/>
      <c r="P1982" s="172" t="str">
        <f>IF(I1982='Intro &amp; Setup'!$AC$49, Schedule!$P$7, "")</f>
        <v/>
      </c>
      <c r="Q1982" s="14"/>
      <c r="S1982" s="12" t="str">
        <f t="shared" si="467"/>
        <v/>
      </c>
      <c r="U1982" s="22">
        <f>IF(I1982='Intro &amp; Setup'!$AC$49, AF1982, 0)</f>
        <v>0</v>
      </c>
      <c r="V1982" s="57" t="str">
        <f t="shared" si="468"/>
        <v/>
      </c>
      <c r="X1982" s="5" t="str">
        <f t="shared" si="478"/>
        <v/>
      </c>
      <c r="Y1982" s="6" t="str">
        <f t="shared" si="478"/>
        <v/>
      </c>
      <c r="Z1982" s="7" t="str">
        <f t="shared" si="478"/>
        <v/>
      </c>
      <c r="AA1982" s="6"/>
      <c r="AB1982" s="32" t="str">
        <f t="shared" ca="1" si="479"/>
        <v/>
      </c>
      <c r="AC1982" s="59" t="str">
        <f t="shared" ca="1" si="479"/>
        <v/>
      </c>
      <c r="AD1982" s="60" t="str">
        <f t="shared" ca="1" si="479"/>
        <v/>
      </c>
      <c r="AE1982" s="59"/>
      <c r="AF1982" s="22" t="str">
        <f>IF(AND(I1982="", J1982=""), "", IF(AND(J1982="", 'Intro &amp; Setup'!$K$42&gt;0), 'Intro &amp; Setup'!$K$42, J1982))</f>
        <v/>
      </c>
      <c r="AO1982" s="37" t="str">
        <f>IF(B1982="", "", IF(COUNTIF($B$9:B1981, B1982)&gt;0, "", B1982))</f>
        <v/>
      </c>
      <c r="AP1982" s="37" t="str">
        <f t="shared" si="472"/>
        <v/>
      </c>
      <c r="AQ1982" s="37">
        <v>1974</v>
      </c>
      <c r="AR1982" s="37" t="str">
        <f t="shared" si="473"/>
        <v/>
      </c>
      <c r="AT1982" s="37" t="str">
        <f t="shared" si="474"/>
        <v/>
      </c>
      <c r="AV1982" s="22" t="str">
        <f t="shared" si="475"/>
        <v/>
      </c>
    </row>
    <row r="1983" spans="1:48" x14ac:dyDescent="0.25">
      <c r="A1983" s="14"/>
      <c r="B1983" s="145"/>
      <c r="C1983" s="146"/>
      <c r="D1983" s="147"/>
      <c r="E1983" s="147"/>
      <c r="F1983" s="148"/>
      <c r="G1983" s="149"/>
      <c r="H1983" s="150"/>
      <c r="I1983" s="151"/>
      <c r="J1983" s="152"/>
      <c r="K1983" s="14"/>
      <c r="L1983" s="162" t="str">
        <f t="shared" si="465"/>
        <v/>
      </c>
      <c r="M1983" s="163" t="str">
        <f t="shared" si="466"/>
        <v/>
      </c>
      <c r="N1983" s="164" t="str">
        <f t="shared" si="471"/>
        <v/>
      </c>
      <c r="O1983" s="14"/>
      <c r="P1983" s="172" t="str">
        <f>IF(I1983='Intro &amp; Setup'!$AC$49, Schedule!$P$7, "")</f>
        <v/>
      </c>
      <c r="Q1983" s="14"/>
      <c r="S1983" s="12" t="str">
        <f t="shared" si="467"/>
        <v/>
      </c>
      <c r="U1983" s="22">
        <f>IF(I1983='Intro &amp; Setup'!$AC$49, AF1983, 0)</f>
        <v>0</v>
      </c>
      <c r="V1983" s="57" t="str">
        <f t="shared" si="468"/>
        <v/>
      </c>
      <c r="X1983" s="5" t="str">
        <f t="shared" si="478"/>
        <v/>
      </c>
      <c r="Y1983" s="6" t="str">
        <f t="shared" si="478"/>
        <v/>
      </c>
      <c r="Z1983" s="7" t="str">
        <f t="shared" si="478"/>
        <v/>
      </c>
      <c r="AA1983" s="6"/>
      <c r="AB1983" s="32" t="str">
        <f t="shared" ca="1" si="479"/>
        <v/>
      </c>
      <c r="AC1983" s="59" t="str">
        <f t="shared" ca="1" si="479"/>
        <v/>
      </c>
      <c r="AD1983" s="60" t="str">
        <f t="shared" ca="1" si="479"/>
        <v/>
      </c>
      <c r="AE1983" s="59"/>
      <c r="AF1983" s="22" t="str">
        <f>IF(AND(I1983="", J1983=""), "", IF(AND(J1983="", 'Intro &amp; Setup'!$K$42&gt;0), 'Intro &amp; Setup'!$K$42, J1983))</f>
        <v/>
      </c>
      <c r="AO1983" s="37" t="str">
        <f>IF(B1983="", "", IF(COUNTIF($B$9:B1982, B1983)&gt;0, "", B1983))</f>
        <v/>
      </c>
      <c r="AP1983" s="37" t="str">
        <f t="shared" si="472"/>
        <v/>
      </c>
      <c r="AQ1983" s="37">
        <v>1975</v>
      </c>
      <c r="AR1983" s="37" t="str">
        <f t="shared" si="473"/>
        <v/>
      </c>
      <c r="AT1983" s="37" t="str">
        <f t="shared" si="474"/>
        <v/>
      </c>
      <c r="AV1983" s="22" t="str">
        <f t="shared" si="475"/>
        <v/>
      </c>
    </row>
    <row r="1984" spans="1:48" x14ac:dyDescent="0.25">
      <c r="A1984" s="14"/>
      <c r="B1984" s="145"/>
      <c r="C1984" s="146"/>
      <c r="D1984" s="147"/>
      <c r="E1984" s="147"/>
      <c r="F1984" s="148"/>
      <c r="G1984" s="149"/>
      <c r="H1984" s="150"/>
      <c r="I1984" s="151"/>
      <c r="J1984" s="152"/>
      <c r="K1984" s="14"/>
      <c r="L1984" s="162" t="str">
        <f t="shared" si="465"/>
        <v/>
      </c>
      <c r="M1984" s="163" t="str">
        <f t="shared" si="466"/>
        <v/>
      </c>
      <c r="N1984" s="164" t="str">
        <f t="shared" si="471"/>
        <v/>
      </c>
      <c r="O1984" s="14"/>
      <c r="P1984" s="172" t="str">
        <f>IF(I1984='Intro &amp; Setup'!$AC$49, Schedule!$P$7, "")</f>
        <v/>
      </c>
      <c r="Q1984" s="14"/>
      <c r="S1984" s="12" t="str">
        <f t="shared" si="467"/>
        <v/>
      </c>
      <c r="U1984" s="22">
        <f>IF(I1984='Intro &amp; Setup'!$AC$49, AF1984, 0)</f>
        <v>0</v>
      </c>
      <c r="V1984" s="57" t="str">
        <f t="shared" si="468"/>
        <v/>
      </c>
      <c r="X1984" s="5" t="str">
        <f t="shared" si="478"/>
        <v/>
      </c>
      <c r="Y1984" s="6" t="str">
        <f t="shared" si="478"/>
        <v/>
      </c>
      <c r="Z1984" s="7" t="str">
        <f t="shared" si="478"/>
        <v/>
      </c>
      <c r="AA1984" s="6"/>
      <c r="AB1984" s="32" t="str">
        <f t="shared" ca="1" si="479"/>
        <v/>
      </c>
      <c r="AC1984" s="59" t="str">
        <f t="shared" ca="1" si="479"/>
        <v/>
      </c>
      <c r="AD1984" s="60" t="str">
        <f t="shared" ca="1" si="479"/>
        <v/>
      </c>
      <c r="AE1984" s="59"/>
      <c r="AF1984" s="22" t="str">
        <f>IF(AND(I1984="", J1984=""), "", IF(AND(J1984="", 'Intro &amp; Setup'!$K$42&gt;0), 'Intro &amp; Setup'!$K$42, J1984))</f>
        <v/>
      </c>
      <c r="AO1984" s="37" t="str">
        <f>IF(B1984="", "", IF(COUNTIF($B$9:B1983, B1984)&gt;0, "", B1984))</f>
        <v/>
      </c>
      <c r="AP1984" s="37" t="str">
        <f t="shared" si="472"/>
        <v/>
      </c>
      <c r="AQ1984" s="37">
        <v>1976</v>
      </c>
      <c r="AR1984" s="37" t="str">
        <f t="shared" si="473"/>
        <v/>
      </c>
      <c r="AT1984" s="37" t="str">
        <f t="shared" si="474"/>
        <v/>
      </c>
      <c r="AV1984" s="22" t="str">
        <f t="shared" si="475"/>
        <v/>
      </c>
    </row>
    <row r="1985" spans="1:48" x14ac:dyDescent="0.25">
      <c r="A1985" s="14"/>
      <c r="B1985" s="145"/>
      <c r="C1985" s="146"/>
      <c r="D1985" s="147"/>
      <c r="E1985" s="147"/>
      <c r="F1985" s="148"/>
      <c r="G1985" s="149"/>
      <c r="H1985" s="150"/>
      <c r="I1985" s="151"/>
      <c r="J1985" s="152"/>
      <c r="K1985" s="14"/>
      <c r="L1985" s="162" t="str">
        <f t="shared" si="465"/>
        <v/>
      </c>
      <c r="M1985" s="163" t="str">
        <f t="shared" si="466"/>
        <v/>
      </c>
      <c r="N1985" s="164" t="str">
        <f t="shared" si="471"/>
        <v/>
      </c>
      <c r="O1985" s="14"/>
      <c r="P1985" s="172" t="str">
        <f>IF(I1985='Intro &amp; Setup'!$AC$49, Schedule!$P$7, "")</f>
        <v/>
      </c>
      <c r="Q1985" s="14"/>
      <c r="S1985" s="12" t="str">
        <f t="shared" si="467"/>
        <v/>
      </c>
      <c r="U1985" s="22">
        <f>IF(I1985='Intro &amp; Setup'!$AC$49, AF1985, 0)</f>
        <v>0</v>
      </c>
      <c r="V1985" s="57" t="str">
        <f t="shared" si="468"/>
        <v/>
      </c>
      <c r="X1985" s="5" t="str">
        <f t="shared" si="478"/>
        <v/>
      </c>
      <c r="Y1985" s="6" t="str">
        <f t="shared" si="478"/>
        <v/>
      </c>
      <c r="Z1985" s="7" t="str">
        <f t="shared" si="478"/>
        <v/>
      </c>
      <c r="AA1985" s="6"/>
      <c r="AB1985" s="32" t="str">
        <f t="shared" ca="1" si="479"/>
        <v/>
      </c>
      <c r="AC1985" s="59" t="str">
        <f t="shared" ca="1" si="479"/>
        <v/>
      </c>
      <c r="AD1985" s="60" t="str">
        <f t="shared" ca="1" si="479"/>
        <v/>
      </c>
      <c r="AE1985" s="59"/>
      <c r="AF1985" s="22" t="str">
        <f>IF(AND(I1985="", J1985=""), "", IF(AND(J1985="", 'Intro &amp; Setup'!$K$42&gt;0), 'Intro &amp; Setup'!$K$42, J1985))</f>
        <v/>
      </c>
      <c r="AO1985" s="37" t="str">
        <f>IF(B1985="", "", IF(COUNTIF($B$9:B1984, B1985)&gt;0, "", B1985))</f>
        <v/>
      </c>
      <c r="AP1985" s="37" t="str">
        <f t="shared" si="472"/>
        <v/>
      </c>
      <c r="AQ1985" s="37">
        <v>1977</v>
      </c>
      <c r="AR1985" s="37" t="str">
        <f t="shared" si="473"/>
        <v/>
      </c>
      <c r="AT1985" s="37" t="str">
        <f t="shared" si="474"/>
        <v/>
      </c>
      <c r="AV1985" s="22" t="str">
        <f t="shared" si="475"/>
        <v/>
      </c>
    </row>
    <row r="1986" spans="1:48" x14ac:dyDescent="0.25">
      <c r="A1986" s="14"/>
      <c r="B1986" s="145"/>
      <c r="C1986" s="146"/>
      <c r="D1986" s="147"/>
      <c r="E1986" s="147"/>
      <c r="F1986" s="148"/>
      <c r="G1986" s="149"/>
      <c r="H1986" s="150"/>
      <c r="I1986" s="151"/>
      <c r="J1986" s="152"/>
      <c r="K1986" s="14"/>
      <c r="L1986" s="162" t="str">
        <f t="shared" si="465"/>
        <v/>
      </c>
      <c r="M1986" s="163" t="str">
        <f t="shared" si="466"/>
        <v/>
      </c>
      <c r="N1986" s="164" t="str">
        <f t="shared" si="471"/>
        <v/>
      </c>
      <c r="O1986" s="14"/>
      <c r="P1986" s="172" t="str">
        <f>IF(I1986='Intro &amp; Setup'!$AC$49, Schedule!$P$7, "")</f>
        <v/>
      </c>
      <c r="Q1986" s="14"/>
      <c r="S1986" s="12" t="str">
        <f t="shared" si="467"/>
        <v/>
      </c>
      <c r="U1986" s="22">
        <f>IF(I1986='Intro &amp; Setup'!$AC$49, AF1986, 0)</f>
        <v>0</v>
      </c>
      <c r="V1986" s="57" t="str">
        <f t="shared" si="468"/>
        <v/>
      </c>
      <c r="X1986" s="5" t="str">
        <f t="shared" si="478"/>
        <v/>
      </c>
      <c r="Y1986" s="6" t="str">
        <f t="shared" si="478"/>
        <v/>
      </c>
      <c r="Z1986" s="7" t="str">
        <f t="shared" si="478"/>
        <v/>
      </c>
      <c r="AA1986" s="6"/>
      <c r="AB1986" s="32" t="str">
        <f t="shared" ca="1" si="479"/>
        <v/>
      </c>
      <c r="AC1986" s="59" t="str">
        <f t="shared" ca="1" si="479"/>
        <v/>
      </c>
      <c r="AD1986" s="60" t="str">
        <f t="shared" ca="1" si="479"/>
        <v/>
      </c>
      <c r="AE1986" s="59"/>
      <c r="AF1986" s="22" t="str">
        <f>IF(AND(I1986="", J1986=""), "", IF(AND(J1986="", 'Intro &amp; Setup'!$K$42&gt;0), 'Intro &amp; Setup'!$K$42, J1986))</f>
        <v/>
      </c>
      <c r="AO1986" s="37" t="str">
        <f>IF(B1986="", "", IF(COUNTIF($B$9:B1985, B1986)&gt;0, "", B1986))</f>
        <v/>
      </c>
      <c r="AP1986" s="37" t="str">
        <f t="shared" si="472"/>
        <v/>
      </c>
      <c r="AQ1986" s="37">
        <v>1978</v>
      </c>
      <c r="AR1986" s="37" t="str">
        <f t="shared" si="473"/>
        <v/>
      </c>
      <c r="AT1986" s="37" t="str">
        <f t="shared" si="474"/>
        <v/>
      </c>
      <c r="AV1986" s="22" t="str">
        <f t="shared" si="475"/>
        <v/>
      </c>
    </row>
    <row r="1987" spans="1:48" x14ac:dyDescent="0.25">
      <c r="A1987" s="14"/>
      <c r="B1987" s="145"/>
      <c r="C1987" s="146"/>
      <c r="D1987" s="147"/>
      <c r="E1987" s="147"/>
      <c r="F1987" s="148"/>
      <c r="G1987" s="149"/>
      <c r="H1987" s="150"/>
      <c r="I1987" s="151"/>
      <c r="J1987" s="152"/>
      <c r="K1987" s="14"/>
      <c r="L1987" s="162" t="str">
        <f t="shared" si="465"/>
        <v/>
      </c>
      <c r="M1987" s="163" t="str">
        <f t="shared" si="466"/>
        <v/>
      </c>
      <c r="N1987" s="164" t="str">
        <f t="shared" si="471"/>
        <v/>
      </c>
      <c r="O1987" s="14"/>
      <c r="P1987" s="172" t="str">
        <f>IF(I1987='Intro &amp; Setup'!$AC$49, Schedule!$P$7, "")</f>
        <v/>
      </c>
      <c r="Q1987" s="14"/>
      <c r="S1987" s="12" t="str">
        <f t="shared" si="467"/>
        <v/>
      </c>
      <c r="U1987" s="22">
        <f>IF(I1987='Intro &amp; Setup'!$AC$49, AF1987, 0)</f>
        <v>0</v>
      </c>
      <c r="V1987" s="57" t="str">
        <f t="shared" si="468"/>
        <v/>
      </c>
      <c r="X1987" s="5" t="str">
        <f t="shared" si="478"/>
        <v/>
      </c>
      <c r="Y1987" s="6" t="str">
        <f t="shared" si="478"/>
        <v/>
      </c>
      <c r="Z1987" s="7" t="str">
        <f t="shared" si="478"/>
        <v/>
      </c>
      <c r="AA1987" s="6"/>
      <c r="AB1987" s="32" t="str">
        <f t="shared" ca="1" si="479"/>
        <v/>
      </c>
      <c r="AC1987" s="59" t="str">
        <f t="shared" ca="1" si="479"/>
        <v/>
      </c>
      <c r="AD1987" s="60" t="str">
        <f t="shared" ca="1" si="479"/>
        <v/>
      </c>
      <c r="AE1987" s="59"/>
      <c r="AF1987" s="22" t="str">
        <f>IF(AND(I1987="", J1987=""), "", IF(AND(J1987="", 'Intro &amp; Setup'!$K$42&gt;0), 'Intro &amp; Setup'!$K$42, J1987))</f>
        <v/>
      </c>
      <c r="AO1987" s="37" t="str">
        <f>IF(B1987="", "", IF(COUNTIF($B$9:B1986, B1987)&gt;0, "", B1987))</f>
        <v/>
      </c>
      <c r="AP1987" s="37" t="str">
        <f t="shared" si="472"/>
        <v/>
      </c>
      <c r="AQ1987" s="37">
        <v>1979</v>
      </c>
      <c r="AR1987" s="37" t="str">
        <f t="shared" si="473"/>
        <v/>
      </c>
      <c r="AT1987" s="37" t="str">
        <f t="shared" si="474"/>
        <v/>
      </c>
      <c r="AV1987" s="22" t="str">
        <f t="shared" si="475"/>
        <v/>
      </c>
    </row>
    <row r="1988" spans="1:48" x14ac:dyDescent="0.25">
      <c r="A1988" s="14"/>
      <c r="B1988" s="145"/>
      <c r="C1988" s="146"/>
      <c r="D1988" s="147"/>
      <c r="E1988" s="147"/>
      <c r="F1988" s="148"/>
      <c r="G1988" s="149"/>
      <c r="H1988" s="150"/>
      <c r="I1988" s="151"/>
      <c r="J1988" s="152"/>
      <c r="K1988" s="14"/>
      <c r="L1988" s="162" t="str">
        <f t="shared" si="465"/>
        <v/>
      </c>
      <c r="M1988" s="163" t="str">
        <f t="shared" si="466"/>
        <v/>
      </c>
      <c r="N1988" s="164" t="str">
        <f t="shared" si="471"/>
        <v/>
      </c>
      <c r="O1988" s="14"/>
      <c r="P1988" s="172" t="str">
        <f>IF(I1988='Intro &amp; Setup'!$AC$49, Schedule!$P$7, "")</f>
        <v/>
      </c>
      <c r="Q1988" s="14"/>
      <c r="S1988" s="12" t="str">
        <f t="shared" si="467"/>
        <v/>
      </c>
      <c r="U1988" s="22">
        <f>IF(I1988='Intro &amp; Setup'!$AC$49, AF1988, 0)</f>
        <v>0</v>
      </c>
      <c r="V1988" s="57" t="str">
        <f t="shared" si="468"/>
        <v/>
      </c>
      <c r="X1988" s="5" t="str">
        <f t="shared" si="478"/>
        <v/>
      </c>
      <c r="Y1988" s="6" t="str">
        <f t="shared" si="478"/>
        <v/>
      </c>
      <c r="Z1988" s="7" t="str">
        <f t="shared" si="478"/>
        <v/>
      </c>
      <c r="AA1988" s="6"/>
      <c r="AB1988" s="32" t="str">
        <f t="shared" ca="1" si="479"/>
        <v/>
      </c>
      <c r="AC1988" s="59" t="str">
        <f t="shared" ca="1" si="479"/>
        <v/>
      </c>
      <c r="AD1988" s="60" t="str">
        <f t="shared" ca="1" si="479"/>
        <v/>
      </c>
      <c r="AE1988" s="59"/>
      <c r="AF1988" s="22" t="str">
        <f>IF(AND(I1988="", J1988=""), "", IF(AND(J1988="", 'Intro &amp; Setup'!$K$42&gt;0), 'Intro &amp; Setup'!$K$42, J1988))</f>
        <v/>
      </c>
      <c r="AO1988" s="37" t="str">
        <f>IF(B1988="", "", IF(COUNTIF($B$9:B1987, B1988)&gt;0, "", B1988))</f>
        <v/>
      </c>
      <c r="AP1988" s="37" t="str">
        <f t="shared" si="472"/>
        <v/>
      </c>
      <c r="AQ1988" s="37">
        <v>1980</v>
      </c>
      <c r="AR1988" s="37" t="str">
        <f t="shared" si="473"/>
        <v/>
      </c>
      <c r="AT1988" s="37" t="str">
        <f t="shared" si="474"/>
        <v/>
      </c>
      <c r="AV1988" s="22" t="str">
        <f t="shared" si="475"/>
        <v/>
      </c>
    </row>
    <row r="1989" spans="1:48" x14ac:dyDescent="0.25">
      <c r="A1989" s="14"/>
      <c r="B1989" s="145"/>
      <c r="C1989" s="146"/>
      <c r="D1989" s="147"/>
      <c r="E1989" s="147"/>
      <c r="F1989" s="148"/>
      <c r="G1989" s="149"/>
      <c r="H1989" s="150"/>
      <c r="I1989" s="151"/>
      <c r="J1989" s="152"/>
      <c r="K1989" s="14"/>
      <c r="L1989" s="162" t="str">
        <f t="shared" si="465"/>
        <v/>
      </c>
      <c r="M1989" s="163" t="str">
        <f t="shared" si="466"/>
        <v/>
      </c>
      <c r="N1989" s="164" t="str">
        <f t="shared" si="471"/>
        <v/>
      </c>
      <c r="O1989" s="14"/>
      <c r="P1989" s="172" t="str">
        <f>IF(I1989='Intro &amp; Setup'!$AC$49, Schedule!$P$7, "")</f>
        <v/>
      </c>
      <c r="Q1989" s="14"/>
      <c r="S1989" s="12" t="str">
        <f t="shared" si="467"/>
        <v/>
      </c>
      <c r="U1989" s="22">
        <f>IF(I1989='Intro &amp; Setup'!$AC$49, AF1989, 0)</f>
        <v>0</v>
      </c>
      <c r="V1989" s="57" t="str">
        <f t="shared" si="468"/>
        <v/>
      </c>
      <c r="X1989" s="5" t="str">
        <f t="shared" ref="X1989:Z2008" si="480">IF($I1989="", "", IF($S1989=X$8, $I1989, ""))</f>
        <v/>
      </c>
      <c r="Y1989" s="6" t="str">
        <f t="shared" si="480"/>
        <v/>
      </c>
      <c r="Z1989" s="7" t="str">
        <f t="shared" si="480"/>
        <v/>
      </c>
      <c r="AA1989" s="6"/>
      <c r="AB1989" s="32" t="str">
        <f t="shared" ref="AB1989:AD2008" ca="1" si="481">IF($S1989=AB$8, $AF1989, "")</f>
        <v/>
      </c>
      <c r="AC1989" s="59" t="str">
        <f t="shared" ca="1" si="481"/>
        <v/>
      </c>
      <c r="AD1989" s="60" t="str">
        <f t="shared" ca="1" si="481"/>
        <v/>
      </c>
      <c r="AE1989" s="59"/>
      <c r="AF1989" s="22" t="str">
        <f>IF(AND(I1989="", J1989=""), "", IF(AND(J1989="", 'Intro &amp; Setup'!$K$42&gt;0), 'Intro &amp; Setup'!$K$42, J1989))</f>
        <v/>
      </c>
      <c r="AO1989" s="37" t="str">
        <f>IF(B1989="", "", IF(COUNTIF($B$9:B1988, B1989)&gt;0, "", B1989))</f>
        <v/>
      </c>
      <c r="AP1989" s="37" t="str">
        <f t="shared" si="472"/>
        <v/>
      </c>
      <c r="AQ1989" s="37">
        <v>1981</v>
      </c>
      <c r="AR1989" s="37" t="str">
        <f t="shared" si="473"/>
        <v/>
      </c>
      <c r="AT1989" s="37" t="str">
        <f t="shared" si="474"/>
        <v/>
      </c>
      <c r="AV1989" s="22" t="str">
        <f t="shared" si="475"/>
        <v/>
      </c>
    </row>
    <row r="1990" spans="1:48" x14ac:dyDescent="0.25">
      <c r="A1990" s="14"/>
      <c r="B1990" s="145"/>
      <c r="C1990" s="146"/>
      <c r="D1990" s="147"/>
      <c r="E1990" s="147"/>
      <c r="F1990" s="148"/>
      <c r="G1990" s="149"/>
      <c r="H1990" s="150"/>
      <c r="I1990" s="151"/>
      <c r="J1990" s="152"/>
      <c r="K1990" s="14"/>
      <c r="L1990" s="162" t="str">
        <f t="shared" si="465"/>
        <v/>
      </c>
      <c r="M1990" s="163" t="str">
        <f t="shared" si="466"/>
        <v/>
      </c>
      <c r="N1990" s="164" t="str">
        <f t="shared" si="471"/>
        <v/>
      </c>
      <c r="O1990" s="14"/>
      <c r="P1990" s="172" t="str">
        <f>IF(I1990='Intro &amp; Setup'!$AC$49, Schedule!$P$7, "")</f>
        <v/>
      </c>
      <c r="Q1990" s="14"/>
      <c r="S1990" s="12" t="str">
        <f t="shared" si="467"/>
        <v/>
      </c>
      <c r="U1990" s="22">
        <f>IF(I1990='Intro &amp; Setup'!$AC$49, AF1990, 0)</f>
        <v>0</v>
      </c>
      <c r="V1990" s="57" t="str">
        <f t="shared" si="468"/>
        <v/>
      </c>
      <c r="X1990" s="5" t="str">
        <f t="shared" si="480"/>
        <v/>
      </c>
      <c r="Y1990" s="6" t="str">
        <f t="shared" si="480"/>
        <v/>
      </c>
      <c r="Z1990" s="7" t="str">
        <f t="shared" si="480"/>
        <v/>
      </c>
      <c r="AA1990" s="6"/>
      <c r="AB1990" s="32" t="str">
        <f t="shared" ca="1" si="481"/>
        <v/>
      </c>
      <c r="AC1990" s="59" t="str">
        <f t="shared" ca="1" si="481"/>
        <v/>
      </c>
      <c r="AD1990" s="60" t="str">
        <f t="shared" ca="1" si="481"/>
        <v/>
      </c>
      <c r="AE1990" s="59"/>
      <c r="AF1990" s="22" t="str">
        <f>IF(AND(I1990="", J1990=""), "", IF(AND(J1990="", 'Intro &amp; Setup'!$K$42&gt;0), 'Intro &amp; Setup'!$K$42, J1990))</f>
        <v/>
      </c>
      <c r="AO1990" s="37" t="str">
        <f>IF(B1990="", "", IF(COUNTIF($B$9:B1989, B1990)&gt;0, "", B1990))</f>
        <v/>
      </c>
      <c r="AP1990" s="37" t="str">
        <f t="shared" si="472"/>
        <v/>
      </c>
      <c r="AQ1990" s="37">
        <v>1982</v>
      </c>
      <c r="AR1990" s="37" t="str">
        <f t="shared" si="473"/>
        <v/>
      </c>
      <c r="AT1990" s="37" t="str">
        <f t="shared" si="474"/>
        <v/>
      </c>
      <c r="AV1990" s="22" t="str">
        <f t="shared" si="475"/>
        <v/>
      </c>
    </row>
    <row r="1991" spans="1:48" x14ac:dyDescent="0.25">
      <c r="A1991" s="14"/>
      <c r="B1991" s="145"/>
      <c r="C1991" s="146"/>
      <c r="D1991" s="147"/>
      <c r="E1991" s="147"/>
      <c r="F1991" s="148"/>
      <c r="G1991" s="149"/>
      <c r="H1991" s="150"/>
      <c r="I1991" s="151"/>
      <c r="J1991" s="152"/>
      <c r="K1991" s="14"/>
      <c r="L1991" s="162" t="str">
        <f t="shared" si="465"/>
        <v/>
      </c>
      <c r="M1991" s="163" t="str">
        <f t="shared" si="466"/>
        <v/>
      </c>
      <c r="N1991" s="164" t="str">
        <f t="shared" si="471"/>
        <v/>
      </c>
      <c r="O1991" s="14"/>
      <c r="P1991" s="172" t="str">
        <f>IF(I1991='Intro &amp; Setup'!$AC$49, Schedule!$P$7, "")</f>
        <v/>
      </c>
      <c r="Q1991" s="14"/>
      <c r="S1991" s="12" t="str">
        <f t="shared" si="467"/>
        <v/>
      </c>
      <c r="U1991" s="22">
        <f>IF(I1991='Intro &amp; Setup'!$AC$49, AF1991, 0)</f>
        <v>0</v>
      </c>
      <c r="V1991" s="57" t="str">
        <f t="shared" si="468"/>
        <v/>
      </c>
      <c r="X1991" s="5" t="str">
        <f t="shared" si="480"/>
        <v/>
      </c>
      <c r="Y1991" s="6" t="str">
        <f t="shared" si="480"/>
        <v/>
      </c>
      <c r="Z1991" s="7" t="str">
        <f t="shared" si="480"/>
        <v/>
      </c>
      <c r="AA1991" s="6"/>
      <c r="AB1991" s="32" t="str">
        <f t="shared" ca="1" si="481"/>
        <v/>
      </c>
      <c r="AC1991" s="59" t="str">
        <f t="shared" ca="1" si="481"/>
        <v/>
      </c>
      <c r="AD1991" s="60" t="str">
        <f t="shared" ca="1" si="481"/>
        <v/>
      </c>
      <c r="AE1991" s="59"/>
      <c r="AF1991" s="22" t="str">
        <f>IF(AND(I1991="", J1991=""), "", IF(AND(J1991="", 'Intro &amp; Setup'!$K$42&gt;0), 'Intro &amp; Setup'!$K$42, J1991))</f>
        <v/>
      </c>
      <c r="AO1991" s="37" t="str">
        <f>IF(B1991="", "", IF(COUNTIF($B$9:B1990, B1991)&gt;0, "", B1991))</f>
        <v/>
      </c>
      <c r="AP1991" s="37" t="str">
        <f t="shared" si="472"/>
        <v/>
      </c>
      <c r="AQ1991" s="37">
        <v>1983</v>
      </c>
      <c r="AR1991" s="37" t="str">
        <f t="shared" si="473"/>
        <v/>
      </c>
      <c r="AT1991" s="37" t="str">
        <f t="shared" si="474"/>
        <v/>
      </c>
      <c r="AV1991" s="22" t="str">
        <f t="shared" si="475"/>
        <v/>
      </c>
    </row>
    <row r="1992" spans="1:48" x14ac:dyDescent="0.25">
      <c r="A1992" s="14"/>
      <c r="B1992" s="145"/>
      <c r="C1992" s="146"/>
      <c r="D1992" s="147"/>
      <c r="E1992" s="147"/>
      <c r="F1992" s="148"/>
      <c r="G1992" s="149"/>
      <c r="H1992" s="150"/>
      <c r="I1992" s="151"/>
      <c r="J1992" s="152"/>
      <c r="K1992" s="14"/>
      <c r="L1992" s="162" t="str">
        <f t="shared" si="465"/>
        <v/>
      </c>
      <c r="M1992" s="163" t="str">
        <f t="shared" si="466"/>
        <v/>
      </c>
      <c r="N1992" s="164" t="str">
        <f t="shared" si="471"/>
        <v/>
      </c>
      <c r="O1992" s="14"/>
      <c r="P1992" s="172" t="str">
        <f>IF(I1992='Intro &amp; Setup'!$AC$49, Schedule!$P$7, "")</f>
        <v/>
      </c>
      <c r="Q1992" s="14"/>
      <c r="S1992" s="12" t="str">
        <f t="shared" si="467"/>
        <v/>
      </c>
      <c r="U1992" s="22">
        <f>IF(I1992='Intro &amp; Setup'!$AC$49, AF1992, 0)</f>
        <v>0</v>
      </c>
      <c r="V1992" s="57" t="str">
        <f t="shared" si="468"/>
        <v/>
      </c>
      <c r="X1992" s="5" t="str">
        <f t="shared" si="480"/>
        <v/>
      </c>
      <c r="Y1992" s="6" t="str">
        <f t="shared" si="480"/>
        <v/>
      </c>
      <c r="Z1992" s="7" t="str">
        <f t="shared" si="480"/>
        <v/>
      </c>
      <c r="AA1992" s="6"/>
      <c r="AB1992" s="32" t="str">
        <f t="shared" ca="1" si="481"/>
        <v/>
      </c>
      <c r="AC1992" s="59" t="str">
        <f t="shared" ca="1" si="481"/>
        <v/>
      </c>
      <c r="AD1992" s="60" t="str">
        <f t="shared" ca="1" si="481"/>
        <v/>
      </c>
      <c r="AE1992" s="59"/>
      <c r="AF1992" s="22" t="str">
        <f>IF(AND(I1992="", J1992=""), "", IF(AND(J1992="", 'Intro &amp; Setup'!$K$42&gt;0), 'Intro &amp; Setup'!$K$42, J1992))</f>
        <v/>
      </c>
      <c r="AO1992" s="37" t="str">
        <f>IF(B1992="", "", IF(COUNTIF($B$9:B1991, B1992)&gt;0, "", B1992))</f>
        <v/>
      </c>
      <c r="AP1992" s="37" t="str">
        <f t="shared" si="472"/>
        <v/>
      </c>
      <c r="AQ1992" s="37">
        <v>1984</v>
      </c>
      <c r="AR1992" s="37" t="str">
        <f t="shared" si="473"/>
        <v/>
      </c>
      <c r="AT1992" s="37" t="str">
        <f t="shared" si="474"/>
        <v/>
      </c>
      <c r="AV1992" s="22" t="str">
        <f t="shared" si="475"/>
        <v/>
      </c>
    </row>
    <row r="1993" spans="1:48" x14ac:dyDescent="0.25">
      <c r="A1993" s="14"/>
      <c r="B1993" s="145"/>
      <c r="C1993" s="146"/>
      <c r="D1993" s="147"/>
      <c r="E1993" s="147"/>
      <c r="F1993" s="148"/>
      <c r="G1993" s="149"/>
      <c r="H1993" s="150"/>
      <c r="I1993" s="151"/>
      <c r="J1993" s="152"/>
      <c r="K1993" s="14"/>
      <c r="L1993" s="162" t="str">
        <f t="shared" ref="L1993:L2056" si="482">IF(I1993="", "", IFERROR((SUMIF($S$9:$S$5008, S1993, $U$9:$U$5008))-(INDEX($AJ$3:$AJ$14, MATCH(S1993, $AI$3:$AI$14, 0))), ""))</f>
        <v/>
      </c>
      <c r="M1993" s="163" t="str">
        <f t="shared" ref="M1993:M2056" si="483">IF(H1993="", "", (SUMIF($H$9:$H$5008, "&lt;" &amp; V1993, $U$9:$U$5008))-(SUMIF($AH$3:$AH$14, "&lt;" &amp; V1993, $AJ$3:$AJ$14)))</f>
        <v/>
      </c>
      <c r="N1993" s="164" t="str">
        <f t="shared" si="471"/>
        <v/>
      </c>
      <c r="O1993" s="14"/>
      <c r="P1993" s="172" t="str">
        <f>IF(I1993='Intro &amp; Setup'!$AC$49, Schedule!$P$7, "")</f>
        <v/>
      </c>
      <c r="Q1993" s="14"/>
      <c r="S1993" s="12" t="str">
        <f t="shared" ref="S1993:S2056" si="484">IF(H1993="", "", TEXT(H1993, "mmmm yyyy"))</f>
        <v/>
      </c>
      <c r="U1993" s="22">
        <f>IF(I1993='Intro &amp; Setup'!$AC$49, AF1993, 0)</f>
        <v>0</v>
      </c>
      <c r="V1993" s="57" t="str">
        <f t="shared" ref="V1993:V2056" si="485">IF(H1993="", "", DATE(YEAR(H1993), MONTH(H1993), DAY(1)))</f>
        <v/>
      </c>
      <c r="X1993" s="5" t="str">
        <f t="shared" si="480"/>
        <v/>
      </c>
      <c r="Y1993" s="6" t="str">
        <f t="shared" si="480"/>
        <v/>
      </c>
      <c r="Z1993" s="7" t="str">
        <f t="shared" si="480"/>
        <v/>
      </c>
      <c r="AA1993" s="6"/>
      <c r="AB1993" s="32" t="str">
        <f t="shared" ca="1" si="481"/>
        <v/>
      </c>
      <c r="AC1993" s="59" t="str">
        <f t="shared" ca="1" si="481"/>
        <v/>
      </c>
      <c r="AD1993" s="60" t="str">
        <f t="shared" ca="1" si="481"/>
        <v/>
      </c>
      <c r="AE1993" s="59"/>
      <c r="AF1993" s="22" t="str">
        <f>IF(AND(I1993="", J1993=""), "", IF(AND(J1993="", 'Intro &amp; Setup'!$K$42&gt;0), 'Intro &amp; Setup'!$K$42, J1993))</f>
        <v/>
      </c>
      <c r="AO1993" s="37" t="str">
        <f>IF(B1993="", "", IF(COUNTIF($B$9:B1992, B1993)&gt;0, "", B1993))</f>
        <v/>
      </c>
      <c r="AP1993" s="37" t="str">
        <f t="shared" si="472"/>
        <v/>
      </c>
      <c r="AQ1993" s="37">
        <v>1985</v>
      </c>
      <c r="AR1993" s="37" t="str">
        <f t="shared" si="473"/>
        <v/>
      </c>
      <c r="AT1993" s="37" t="str">
        <f t="shared" si="474"/>
        <v/>
      </c>
      <c r="AV1993" s="22" t="str">
        <f t="shared" si="475"/>
        <v/>
      </c>
    </row>
    <row r="1994" spans="1:48" x14ac:dyDescent="0.25">
      <c r="A1994" s="14"/>
      <c r="B1994" s="145"/>
      <c r="C1994" s="146"/>
      <c r="D1994" s="147"/>
      <c r="E1994" s="147"/>
      <c r="F1994" s="148"/>
      <c r="G1994" s="149"/>
      <c r="H1994" s="150"/>
      <c r="I1994" s="151"/>
      <c r="J1994" s="152"/>
      <c r="K1994" s="14"/>
      <c r="L1994" s="162" t="str">
        <f t="shared" si="482"/>
        <v/>
      </c>
      <c r="M1994" s="163" t="str">
        <f t="shared" si="483"/>
        <v/>
      </c>
      <c r="N1994" s="164" t="str">
        <f t="shared" ref="N1994:N2057" si="486">IF(OR(L1994="", M1994=""), "", L1994+M1994)</f>
        <v/>
      </c>
      <c r="O1994" s="14"/>
      <c r="P1994" s="172" t="str">
        <f>IF(I1994='Intro &amp; Setup'!$AC$49, Schedule!$P$7, "")</f>
        <v/>
      </c>
      <c r="Q1994" s="14"/>
      <c r="S1994" s="12" t="str">
        <f t="shared" si="484"/>
        <v/>
      </c>
      <c r="U1994" s="22">
        <f>IF(I1994='Intro &amp; Setup'!$AC$49, AF1994, 0)</f>
        <v>0</v>
      </c>
      <c r="V1994" s="57" t="str">
        <f t="shared" si="485"/>
        <v/>
      </c>
      <c r="X1994" s="5" t="str">
        <f t="shared" si="480"/>
        <v/>
      </c>
      <c r="Y1994" s="6" t="str">
        <f t="shared" si="480"/>
        <v/>
      </c>
      <c r="Z1994" s="7" t="str">
        <f t="shared" si="480"/>
        <v/>
      </c>
      <c r="AA1994" s="6"/>
      <c r="AB1994" s="32" t="str">
        <f t="shared" ca="1" si="481"/>
        <v/>
      </c>
      <c r="AC1994" s="59" t="str">
        <f t="shared" ca="1" si="481"/>
        <v/>
      </c>
      <c r="AD1994" s="60" t="str">
        <f t="shared" ca="1" si="481"/>
        <v/>
      </c>
      <c r="AE1994" s="59"/>
      <c r="AF1994" s="22" t="str">
        <f>IF(AND(I1994="", J1994=""), "", IF(AND(J1994="", 'Intro &amp; Setup'!$K$42&gt;0), 'Intro &amp; Setup'!$K$42, J1994))</f>
        <v/>
      </c>
      <c r="AO1994" s="37" t="str">
        <f>IF(B1994="", "", IF(COUNTIF($B$9:B1993, B1994)&gt;0, "", B1994))</f>
        <v/>
      </c>
      <c r="AP1994" s="37" t="str">
        <f t="shared" ref="AP1994:AP2057" si="487">IF(AO1994="", "", COUNTIF($AO$9:$AO$5008, "&lt;"&amp;AO1994)+1-$AP$7)</f>
        <v/>
      </c>
      <c r="AQ1994" s="37">
        <v>1986</v>
      </c>
      <c r="AR1994" s="37" t="str">
        <f t="shared" ref="AR1994:AR2057" si="488">IFERROR(INDEX($AO$9:$AO$5008, MATCH(AQ1994, $AP$9:$AP$5008, 0)), "")</f>
        <v/>
      </c>
      <c r="AT1994" s="37" t="str">
        <f t="shared" ref="AT1994:AT2057" si="489">IF($B1994=$AT$6, $S1994, "")</f>
        <v/>
      </c>
      <c r="AV1994" s="22" t="str">
        <f t="shared" ref="AV1994:AV2057" si="490">IF(AND($AT$6=$B1994, $I1994=$I$5), $J1994, "")</f>
        <v/>
      </c>
    </row>
    <row r="1995" spans="1:48" x14ac:dyDescent="0.25">
      <c r="A1995" s="14"/>
      <c r="B1995" s="145"/>
      <c r="C1995" s="146"/>
      <c r="D1995" s="147"/>
      <c r="E1995" s="147"/>
      <c r="F1995" s="148"/>
      <c r="G1995" s="149"/>
      <c r="H1995" s="150"/>
      <c r="I1995" s="151"/>
      <c r="J1995" s="152"/>
      <c r="K1995" s="14"/>
      <c r="L1995" s="162" t="str">
        <f t="shared" si="482"/>
        <v/>
      </c>
      <c r="M1995" s="163" t="str">
        <f t="shared" si="483"/>
        <v/>
      </c>
      <c r="N1995" s="164" t="str">
        <f t="shared" si="486"/>
        <v/>
      </c>
      <c r="O1995" s="14"/>
      <c r="P1995" s="172" t="str">
        <f>IF(I1995='Intro &amp; Setup'!$AC$49, Schedule!$P$7, "")</f>
        <v/>
      </c>
      <c r="Q1995" s="14"/>
      <c r="S1995" s="12" t="str">
        <f t="shared" si="484"/>
        <v/>
      </c>
      <c r="U1995" s="22">
        <f>IF(I1995='Intro &amp; Setup'!$AC$49, AF1995, 0)</f>
        <v>0</v>
      </c>
      <c r="V1995" s="57" t="str">
        <f t="shared" si="485"/>
        <v/>
      </c>
      <c r="X1995" s="5" t="str">
        <f t="shared" si="480"/>
        <v/>
      </c>
      <c r="Y1995" s="6" t="str">
        <f t="shared" si="480"/>
        <v/>
      </c>
      <c r="Z1995" s="7" t="str">
        <f t="shared" si="480"/>
        <v/>
      </c>
      <c r="AA1995" s="6"/>
      <c r="AB1995" s="32" t="str">
        <f t="shared" ca="1" si="481"/>
        <v/>
      </c>
      <c r="AC1995" s="59" t="str">
        <f t="shared" ca="1" si="481"/>
        <v/>
      </c>
      <c r="AD1995" s="60" t="str">
        <f t="shared" ca="1" si="481"/>
        <v/>
      </c>
      <c r="AE1995" s="59"/>
      <c r="AF1995" s="22" t="str">
        <f>IF(AND(I1995="", J1995=""), "", IF(AND(J1995="", 'Intro &amp; Setup'!$K$42&gt;0), 'Intro &amp; Setup'!$K$42, J1995))</f>
        <v/>
      </c>
      <c r="AO1995" s="37" t="str">
        <f>IF(B1995="", "", IF(COUNTIF($B$9:B1994, B1995)&gt;0, "", B1995))</f>
        <v/>
      </c>
      <c r="AP1995" s="37" t="str">
        <f t="shared" si="487"/>
        <v/>
      </c>
      <c r="AQ1995" s="37">
        <v>1987</v>
      </c>
      <c r="AR1995" s="37" t="str">
        <f t="shared" si="488"/>
        <v/>
      </c>
      <c r="AT1995" s="37" t="str">
        <f t="shared" si="489"/>
        <v/>
      </c>
      <c r="AV1995" s="22" t="str">
        <f t="shared" si="490"/>
        <v/>
      </c>
    </row>
    <row r="1996" spans="1:48" x14ac:dyDescent="0.25">
      <c r="A1996" s="14"/>
      <c r="B1996" s="145"/>
      <c r="C1996" s="146"/>
      <c r="D1996" s="147"/>
      <c r="E1996" s="147"/>
      <c r="F1996" s="148"/>
      <c r="G1996" s="149"/>
      <c r="H1996" s="150"/>
      <c r="I1996" s="151"/>
      <c r="J1996" s="152"/>
      <c r="K1996" s="14"/>
      <c r="L1996" s="162" t="str">
        <f t="shared" si="482"/>
        <v/>
      </c>
      <c r="M1996" s="163" t="str">
        <f t="shared" si="483"/>
        <v/>
      </c>
      <c r="N1996" s="164" t="str">
        <f t="shared" si="486"/>
        <v/>
      </c>
      <c r="O1996" s="14"/>
      <c r="P1996" s="172" t="str">
        <f>IF(I1996='Intro &amp; Setup'!$AC$49, Schedule!$P$7, "")</f>
        <v/>
      </c>
      <c r="Q1996" s="14"/>
      <c r="S1996" s="12" t="str">
        <f t="shared" si="484"/>
        <v/>
      </c>
      <c r="U1996" s="22">
        <f>IF(I1996='Intro &amp; Setup'!$AC$49, AF1996, 0)</f>
        <v>0</v>
      </c>
      <c r="V1996" s="57" t="str">
        <f t="shared" si="485"/>
        <v/>
      </c>
      <c r="X1996" s="5" t="str">
        <f t="shared" si="480"/>
        <v/>
      </c>
      <c r="Y1996" s="6" t="str">
        <f t="shared" si="480"/>
        <v/>
      </c>
      <c r="Z1996" s="7" t="str">
        <f t="shared" si="480"/>
        <v/>
      </c>
      <c r="AA1996" s="6"/>
      <c r="AB1996" s="32" t="str">
        <f t="shared" ca="1" si="481"/>
        <v/>
      </c>
      <c r="AC1996" s="59" t="str">
        <f t="shared" ca="1" si="481"/>
        <v/>
      </c>
      <c r="AD1996" s="60" t="str">
        <f t="shared" ca="1" si="481"/>
        <v/>
      </c>
      <c r="AE1996" s="59"/>
      <c r="AF1996" s="22" t="str">
        <f>IF(AND(I1996="", J1996=""), "", IF(AND(J1996="", 'Intro &amp; Setup'!$K$42&gt;0), 'Intro &amp; Setup'!$K$42, J1996))</f>
        <v/>
      </c>
      <c r="AO1996" s="37" t="str">
        <f>IF(B1996="", "", IF(COUNTIF($B$9:B1995, B1996)&gt;0, "", B1996))</f>
        <v/>
      </c>
      <c r="AP1996" s="37" t="str">
        <f t="shared" si="487"/>
        <v/>
      </c>
      <c r="AQ1996" s="37">
        <v>1988</v>
      </c>
      <c r="AR1996" s="37" t="str">
        <f t="shared" si="488"/>
        <v/>
      </c>
      <c r="AT1996" s="37" t="str">
        <f t="shared" si="489"/>
        <v/>
      </c>
      <c r="AV1996" s="22" t="str">
        <f t="shared" si="490"/>
        <v/>
      </c>
    </row>
    <row r="1997" spans="1:48" x14ac:dyDescent="0.25">
      <c r="A1997" s="14"/>
      <c r="B1997" s="145"/>
      <c r="C1997" s="146"/>
      <c r="D1997" s="147"/>
      <c r="E1997" s="147"/>
      <c r="F1997" s="148"/>
      <c r="G1997" s="149"/>
      <c r="H1997" s="150"/>
      <c r="I1997" s="151"/>
      <c r="J1997" s="152"/>
      <c r="K1997" s="14"/>
      <c r="L1997" s="162" t="str">
        <f t="shared" si="482"/>
        <v/>
      </c>
      <c r="M1997" s="163" t="str">
        <f t="shared" si="483"/>
        <v/>
      </c>
      <c r="N1997" s="164" t="str">
        <f t="shared" si="486"/>
        <v/>
      </c>
      <c r="O1997" s="14"/>
      <c r="P1997" s="172" t="str">
        <f>IF(I1997='Intro &amp; Setup'!$AC$49, Schedule!$P$7, "")</f>
        <v/>
      </c>
      <c r="Q1997" s="14"/>
      <c r="S1997" s="12" t="str">
        <f t="shared" si="484"/>
        <v/>
      </c>
      <c r="U1997" s="22">
        <f>IF(I1997='Intro &amp; Setup'!$AC$49, AF1997, 0)</f>
        <v>0</v>
      </c>
      <c r="V1997" s="57" t="str">
        <f t="shared" si="485"/>
        <v/>
      </c>
      <c r="X1997" s="5" t="str">
        <f t="shared" si="480"/>
        <v/>
      </c>
      <c r="Y1997" s="6" t="str">
        <f t="shared" si="480"/>
        <v/>
      </c>
      <c r="Z1997" s="7" t="str">
        <f t="shared" si="480"/>
        <v/>
      </c>
      <c r="AA1997" s="6"/>
      <c r="AB1997" s="32" t="str">
        <f t="shared" ca="1" si="481"/>
        <v/>
      </c>
      <c r="AC1997" s="59" t="str">
        <f t="shared" ca="1" si="481"/>
        <v/>
      </c>
      <c r="AD1997" s="60" t="str">
        <f t="shared" ca="1" si="481"/>
        <v/>
      </c>
      <c r="AE1997" s="59"/>
      <c r="AF1997" s="22" t="str">
        <f>IF(AND(I1997="", J1997=""), "", IF(AND(J1997="", 'Intro &amp; Setup'!$K$42&gt;0), 'Intro &amp; Setup'!$K$42, J1997))</f>
        <v/>
      </c>
      <c r="AO1997" s="37" t="str">
        <f>IF(B1997="", "", IF(COUNTIF($B$9:B1996, B1997)&gt;0, "", B1997))</f>
        <v/>
      </c>
      <c r="AP1997" s="37" t="str">
        <f t="shared" si="487"/>
        <v/>
      </c>
      <c r="AQ1997" s="37">
        <v>1989</v>
      </c>
      <c r="AR1997" s="37" t="str">
        <f t="shared" si="488"/>
        <v/>
      </c>
      <c r="AT1997" s="37" t="str">
        <f t="shared" si="489"/>
        <v/>
      </c>
      <c r="AV1997" s="22" t="str">
        <f t="shared" si="490"/>
        <v/>
      </c>
    </row>
    <row r="1998" spans="1:48" x14ac:dyDescent="0.25">
      <c r="A1998" s="14"/>
      <c r="B1998" s="145"/>
      <c r="C1998" s="146"/>
      <c r="D1998" s="147"/>
      <c r="E1998" s="147"/>
      <c r="F1998" s="148"/>
      <c r="G1998" s="149"/>
      <c r="H1998" s="150"/>
      <c r="I1998" s="151"/>
      <c r="J1998" s="152"/>
      <c r="K1998" s="14"/>
      <c r="L1998" s="162" t="str">
        <f t="shared" si="482"/>
        <v/>
      </c>
      <c r="M1998" s="163" t="str">
        <f t="shared" si="483"/>
        <v/>
      </c>
      <c r="N1998" s="164" t="str">
        <f t="shared" si="486"/>
        <v/>
      </c>
      <c r="O1998" s="14"/>
      <c r="P1998" s="172" t="str">
        <f>IF(I1998='Intro &amp; Setup'!$AC$49, Schedule!$P$7, "")</f>
        <v/>
      </c>
      <c r="Q1998" s="14"/>
      <c r="S1998" s="12" t="str">
        <f t="shared" si="484"/>
        <v/>
      </c>
      <c r="U1998" s="22">
        <f>IF(I1998='Intro &amp; Setup'!$AC$49, AF1998, 0)</f>
        <v>0</v>
      </c>
      <c r="V1998" s="57" t="str">
        <f t="shared" si="485"/>
        <v/>
      </c>
      <c r="X1998" s="5" t="str">
        <f t="shared" si="480"/>
        <v/>
      </c>
      <c r="Y1998" s="6" t="str">
        <f t="shared" si="480"/>
        <v/>
      </c>
      <c r="Z1998" s="7" t="str">
        <f t="shared" si="480"/>
        <v/>
      </c>
      <c r="AA1998" s="6"/>
      <c r="AB1998" s="32" t="str">
        <f t="shared" ca="1" si="481"/>
        <v/>
      </c>
      <c r="AC1998" s="59" t="str">
        <f t="shared" ca="1" si="481"/>
        <v/>
      </c>
      <c r="AD1998" s="60" t="str">
        <f t="shared" ca="1" si="481"/>
        <v/>
      </c>
      <c r="AE1998" s="59"/>
      <c r="AF1998" s="22" t="str">
        <f>IF(AND(I1998="", J1998=""), "", IF(AND(J1998="", 'Intro &amp; Setup'!$K$42&gt;0), 'Intro &amp; Setup'!$K$42, J1998))</f>
        <v/>
      </c>
      <c r="AO1998" s="37" t="str">
        <f>IF(B1998="", "", IF(COUNTIF($B$9:B1997, B1998)&gt;0, "", B1998))</f>
        <v/>
      </c>
      <c r="AP1998" s="37" t="str">
        <f t="shared" si="487"/>
        <v/>
      </c>
      <c r="AQ1998" s="37">
        <v>1990</v>
      </c>
      <c r="AR1998" s="37" t="str">
        <f t="shared" si="488"/>
        <v/>
      </c>
      <c r="AT1998" s="37" t="str">
        <f t="shared" si="489"/>
        <v/>
      </c>
      <c r="AV1998" s="22" t="str">
        <f t="shared" si="490"/>
        <v/>
      </c>
    </row>
    <row r="1999" spans="1:48" x14ac:dyDescent="0.25">
      <c r="A1999" s="14"/>
      <c r="B1999" s="145"/>
      <c r="C1999" s="146"/>
      <c r="D1999" s="147"/>
      <c r="E1999" s="147"/>
      <c r="F1999" s="148"/>
      <c r="G1999" s="149"/>
      <c r="H1999" s="150"/>
      <c r="I1999" s="151"/>
      <c r="J1999" s="152"/>
      <c r="K1999" s="14"/>
      <c r="L1999" s="162" t="str">
        <f t="shared" si="482"/>
        <v/>
      </c>
      <c r="M1999" s="163" t="str">
        <f t="shared" si="483"/>
        <v/>
      </c>
      <c r="N1999" s="164" t="str">
        <f t="shared" si="486"/>
        <v/>
      </c>
      <c r="O1999" s="14"/>
      <c r="P1999" s="172" t="str">
        <f>IF(I1999='Intro &amp; Setup'!$AC$49, Schedule!$P$7, "")</f>
        <v/>
      </c>
      <c r="Q1999" s="14"/>
      <c r="S1999" s="12" t="str">
        <f t="shared" si="484"/>
        <v/>
      </c>
      <c r="U1999" s="22">
        <f>IF(I1999='Intro &amp; Setup'!$AC$49, AF1999, 0)</f>
        <v>0</v>
      </c>
      <c r="V1999" s="57" t="str">
        <f t="shared" si="485"/>
        <v/>
      </c>
      <c r="X1999" s="5" t="str">
        <f t="shared" si="480"/>
        <v/>
      </c>
      <c r="Y1999" s="6" t="str">
        <f t="shared" si="480"/>
        <v/>
      </c>
      <c r="Z1999" s="7" t="str">
        <f t="shared" si="480"/>
        <v/>
      </c>
      <c r="AA1999" s="6"/>
      <c r="AB1999" s="32" t="str">
        <f t="shared" ca="1" si="481"/>
        <v/>
      </c>
      <c r="AC1999" s="59" t="str">
        <f t="shared" ca="1" si="481"/>
        <v/>
      </c>
      <c r="AD1999" s="60" t="str">
        <f t="shared" ca="1" si="481"/>
        <v/>
      </c>
      <c r="AE1999" s="59"/>
      <c r="AF1999" s="22" t="str">
        <f>IF(AND(I1999="", J1999=""), "", IF(AND(J1999="", 'Intro &amp; Setup'!$K$42&gt;0), 'Intro &amp; Setup'!$K$42, J1999))</f>
        <v/>
      </c>
      <c r="AO1999" s="37" t="str">
        <f>IF(B1999="", "", IF(COUNTIF($B$9:B1998, B1999)&gt;0, "", B1999))</f>
        <v/>
      </c>
      <c r="AP1999" s="37" t="str">
        <f t="shared" si="487"/>
        <v/>
      </c>
      <c r="AQ1999" s="37">
        <v>1991</v>
      </c>
      <c r="AR1999" s="37" t="str">
        <f t="shared" si="488"/>
        <v/>
      </c>
      <c r="AT1999" s="37" t="str">
        <f t="shared" si="489"/>
        <v/>
      </c>
      <c r="AV1999" s="22" t="str">
        <f t="shared" si="490"/>
        <v/>
      </c>
    </row>
    <row r="2000" spans="1:48" x14ac:dyDescent="0.25">
      <c r="A2000" s="14"/>
      <c r="B2000" s="145"/>
      <c r="C2000" s="146"/>
      <c r="D2000" s="147"/>
      <c r="E2000" s="147"/>
      <c r="F2000" s="148"/>
      <c r="G2000" s="149"/>
      <c r="H2000" s="150"/>
      <c r="I2000" s="151"/>
      <c r="J2000" s="152"/>
      <c r="K2000" s="14"/>
      <c r="L2000" s="162" t="str">
        <f t="shared" si="482"/>
        <v/>
      </c>
      <c r="M2000" s="163" t="str">
        <f t="shared" si="483"/>
        <v/>
      </c>
      <c r="N2000" s="164" t="str">
        <f t="shared" si="486"/>
        <v/>
      </c>
      <c r="O2000" s="14"/>
      <c r="P2000" s="172" t="str">
        <f>IF(I2000='Intro &amp; Setup'!$AC$49, Schedule!$P$7, "")</f>
        <v/>
      </c>
      <c r="Q2000" s="14"/>
      <c r="S2000" s="12" t="str">
        <f t="shared" si="484"/>
        <v/>
      </c>
      <c r="U2000" s="22">
        <f>IF(I2000='Intro &amp; Setup'!$AC$49, AF2000, 0)</f>
        <v>0</v>
      </c>
      <c r="V2000" s="57" t="str">
        <f t="shared" si="485"/>
        <v/>
      </c>
      <c r="X2000" s="5" t="str">
        <f t="shared" si="480"/>
        <v/>
      </c>
      <c r="Y2000" s="6" t="str">
        <f t="shared" si="480"/>
        <v/>
      </c>
      <c r="Z2000" s="7" t="str">
        <f t="shared" si="480"/>
        <v/>
      </c>
      <c r="AA2000" s="6"/>
      <c r="AB2000" s="32" t="str">
        <f t="shared" ca="1" si="481"/>
        <v/>
      </c>
      <c r="AC2000" s="59" t="str">
        <f t="shared" ca="1" si="481"/>
        <v/>
      </c>
      <c r="AD2000" s="60" t="str">
        <f t="shared" ca="1" si="481"/>
        <v/>
      </c>
      <c r="AE2000" s="59"/>
      <c r="AF2000" s="22" t="str">
        <f>IF(AND(I2000="", J2000=""), "", IF(AND(J2000="", 'Intro &amp; Setup'!$K$42&gt;0), 'Intro &amp; Setup'!$K$42, J2000))</f>
        <v/>
      </c>
      <c r="AO2000" s="37" t="str">
        <f>IF(B2000="", "", IF(COUNTIF($B$9:B1999, B2000)&gt;0, "", B2000))</f>
        <v/>
      </c>
      <c r="AP2000" s="37" t="str">
        <f t="shared" si="487"/>
        <v/>
      </c>
      <c r="AQ2000" s="37">
        <v>1992</v>
      </c>
      <c r="AR2000" s="37" t="str">
        <f t="shared" si="488"/>
        <v/>
      </c>
      <c r="AT2000" s="37" t="str">
        <f t="shared" si="489"/>
        <v/>
      </c>
      <c r="AV2000" s="22" t="str">
        <f t="shared" si="490"/>
        <v/>
      </c>
    </row>
    <row r="2001" spans="1:48" x14ac:dyDescent="0.25">
      <c r="A2001" s="14"/>
      <c r="B2001" s="145"/>
      <c r="C2001" s="146"/>
      <c r="D2001" s="147"/>
      <c r="E2001" s="147"/>
      <c r="F2001" s="148"/>
      <c r="G2001" s="149"/>
      <c r="H2001" s="150"/>
      <c r="I2001" s="151"/>
      <c r="J2001" s="152"/>
      <c r="K2001" s="14"/>
      <c r="L2001" s="162" t="str">
        <f t="shared" si="482"/>
        <v/>
      </c>
      <c r="M2001" s="163" t="str">
        <f t="shared" si="483"/>
        <v/>
      </c>
      <c r="N2001" s="164" t="str">
        <f t="shared" si="486"/>
        <v/>
      </c>
      <c r="O2001" s="14"/>
      <c r="P2001" s="172" t="str">
        <f>IF(I2001='Intro &amp; Setup'!$AC$49, Schedule!$P$7, "")</f>
        <v/>
      </c>
      <c r="Q2001" s="14"/>
      <c r="S2001" s="12" t="str">
        <f t="shared" si="484"/>
        <v/>
      </c>
      <c r="U2001" s="22">
        <f>IF(I2001='Intro &amp; Setup'!$AC$49, AF2001, 0)</f>
        <v>0</v>
      </c>
      <c r="V2001" s="57" t="str">
        <f t="shared" si="485"/>
        <v/>
      </c>
      <c r="X2001" s="5" t="str">
        <f t="shared" si="480"/>
        <v/>
      </c>
      <c r="Y2001" s="6" t="str">
        <f t="shared" si="480"/>
        <v/>
      </c>
      <c r="Z2001" s="7" t="str">
        <f t="shared" si="480"/>
        <v/>
      </c>
      <c r="AA2001" s="6"/>
      <c r="AB2001" s="32" t="str">
        <f t="shared" ca="1" si="481"/>
        <v/>
      </c>
      <c r="AC2001" s="59" t="str">
        <f t="shared" ca="1" si="481"/>
        <v/>
      </c>
      <c r="AD2001" s="60" t="str">
        <f t="shared" ca="1" si="481"/>
        <v/>
      </c>
      <c r="AE2001" s="59"/>
      <c r="AF2001" s="22" t="str">
        <f>IF(AND(I2001="", J2001=""), "", IF(AND(J2001="", 'Intro &amp; Setup'!$K$42&gt;0), 'Intro &amp; Setup'!$K$42, J2001))</f>
        <v/>
      </c>
      <c r="AO2001" s="37" t="str">
        <f>IF(B2001="", "", IF(COUNTIF($B$9:B2000, B2001)&gt;0, "", B2001))</f>
        <v/>
      </c>
      <c r="AP2001" s="37" t="str">
        <f t="shared" si="487"/>
        <v/>
      </c>
      <c r="AQ2001" s="37">
        <v>1993</v>
      </c>
      <c r="AR2001" s="37" t="str">
        <f t="shared" si="488"/>
        <v/>
      </c>
      <c r="AT2001" s="37" t="str">
        <f t="shared" si="489"/>
        <v/>
      </c>
      <c r="AV2001" s="22" t="str">
        <f t="shared" si="490"/>
        <v/>
      </c>
    </row>
    <row r="2002" spans="1:48" x14ac:dyDescent="0.25">
      <c r="A2002" s="14"/>
      <c r="B2002" s="145"/>
      <c r="C2002" s="146"/>
      <c r="D2002" s="147"/>
      <c r="E2002" s="147"/>
      <c r="F2002" s="148"/>
      <c r="G2002" s="149"/>
      <c r="H2002" s="150"/>
      <c r="I2002" s="151"/>
      <c r="J2002" s="152"/>
      <c r="K2002" s="14"/>
      <c r="L2002" s="162" t="str">
        <f t="shared" si="482"/>
        <v/>
      </c>
      <c r="M2002" s="163" t="str">
        <f t="shared" si="483"/>
        <v/>
      </c>
      <c r="N2002" s="164" t="str">
        <f t="shared" si="486"/>
        <v/>
      </c>
      <c r="O2002" s="14"/>
      <c r="P2002" s="172" t="str">
        <f>IF(I2002='Intro &amp; Setup'!$AC$49, Schedule!$P$7, "")</f>
        <v/>
      </c>
      <c r="Q2002" s="14"/>
      <c r="S2002" s="12" t="str">
        <f t="shared" si="484"/>
        <v/>
      </c>
      <c r="U2002" s="22">
        <f>IF(I2002='Intro &amp; Setup'!$AC$49, AF2002, 0)</f>
        <v>0</v>
      </c>
      <c r="V2002" s="57" t="str">
        <f t="shared" si="485"/>
        <v/>
      </c>
      <c r="X2002" s="5" t="str">
        <f t="shared" si="480"/>
        <v/>
      </c>
      <c r="Y2002" s="6" t="str">
        <f t="shared" si="480"/>
        <v/>
      </c>
      <c r="Z2002" s="7" t="str">
        <f t="shared" si="480"/>
        <v/>
      </c>
      <c r="AA2002" s="6"/>
      <c r="AB2002" s="32" t="str">
        <f t="shared" ca="1" si="481"/>
        <v/>
      </c>
      <c r="AC2002" s="59" t="str">
        <f t="shared" ca="1" si="481"/>
        <v/>
      </c>
      <c r="AD2002" s="60" t="str">
        <f t="shared" ca="1" si="481"/>
        <v/>
      </c>
      <c r="AE2002" s="59"/>
      <c r="AF2002" s="22" t="str">
        <f>IF(AND(I2002="", J2002=""), "", IF(AND(J2002="", 'Intro &amp; Setup'!$K$42&gt;0), 'Intro &amp; Setup'!$K$42, J2002))</f>
        <v/>
      </c>
      <c r="AO2002" s="37" t="str">
        <f>IF(B2002="", "", IF(COUNTIF($B$9:B2001, B2002)&gt;0, "", B2002))</f>
        <v/>
      </c>
      <c r="AP2002" s="37" t="str">
        <f t="shared" si="487"/>
        <v/>
      </c>
      <c r="AQ2002" s="37">
        <v>1994</v>
      </c>
      <c r="AR2002" s="37" t="str">
        <f t="shared" si="488"/>
        <v/>
      </c>
      <c r="AT2002" s="37" t="str">
        <f t="shared" si="489"/>
        <v/>
      </c>
      <c r="AV2002" s="22" t="str">
        <f t="shared" si="490"/>
        <v/>
      </c>
    </row>
    <row r="2003" spans="1:48" x14ac:dyDescent="0.25">
      <c r="A2003" s="14"/>
      <c r="B2003" s="145"/>
      <c r="C2003" s="146"/>
      <c r="D2003" s="147"/>
      <c r="E2003" s="147"/>
      <c r="F2003" s="148"/>
      <c r="G2003" s="149"/>
      <c r="H2003" s="150"/>
      <c r="I2003" s="151"/>
      <c r="J2003" s="152"/>
      <c r="K2003" s="14"/>
      <c r="L2003" s="162" t="str">
        <f t="shared" si="482"/>
        <v/>
      </c>
      <c r="M2003" s="163" t="str">
        <f t="shared" si="483"/>
        <v/>
      </c>
      <c r="N2003" s="164" t="str">
        <f t="shared" si="486"/>
        <v/>
      </c>
      <c r="O2003" s="14"/>
      <c r="P2003" s="172" t="str">
        <f>IF(I2003='Intro &amp; Setup'!$AC$49, Schedule!$P$7, "")</f>
        <v/>
      </c>
      <c r="Q2003" s="14"/>
      <c r="S2003" s="12" t="str">
        <f t="shared" si="484"/>
        <v/>
      </c>
      <c r="U2003" s="22">
        <f>IF(I2003='Intro &amp; Setup'!$AC$49, AF2003, 0)</f>
        <v>0</v>
      </c>
      <c r="V2003" s="57" t="str">
        <f t="shared" si="485"/>
        <v/>
      </c>
      <c r="X2003" s="5" t="str">
        <f t="shared" si="480"/>
        <v/>
      </c>
      <c r="Y2003" s="6" t="str">
        <f t="shared" si="480"/>
        <v/>
      </c>
      <c r="Z2003" s="7" t="str">
        <f t="shared" si="480"/>
        <v/>
      </c>
      <c r="AA2003" s="6"/>
      <c r="AB2003" s="32" t="str">
        <f t="shared" ca="1" si="481"/>
        <v/>
      </c>
      <c r="AC2003" s="59" t="str">
        <f t="shared" ca="1" si="481"/>
        <v/>
      </c>
      <c r="AD2003" s="60" t="str">
        <f t="shared" ca="1" si="481"/>
        <v/>
      </c>
      <c r="AE2003" s="59"/>
      <c r="AF2003" s="22" t="str">
        <f>IF(AND(I2003="", J2003=""), "", IF(AND(J2003="", 'Intro &amp; Setup'!$K$42&gt;0), 'Intro &amp; Setup'!$K$42, J2003))</f>
        <v/>
      </c>
      <c r="AO2003" s="37" t="str">
        <f>IF(B2003="", "", IF(COUNTIF($B$9:B2002, B2003)&gt;0, "", B2003))</f>
        <v/>
      </c>
      <c r="AP2003" s="37" t="str">
        <f t="shared" si="487"/>
        <v/>
      </c>
      <c r="AQ2003" s="37">
        <v>1995</v>
      </c>
      <c r="AR2003" s="37" t="str">
        <f t="shared" si="488"/>
        <v/>
      </c>
      <c r="AT2003" s="37" t="str">
        <f t="shared" si="489"/>
        <v/>
      </c>
      <c r="AV2003" s="22" t="str">
        <f t="shared" si="490"/>
        <v/>
      </c>
    </row>
    <row r="2004" spans="1:48" x14ac:dyDescent="0.25">
      <c r="A2004" s="14"/>
      <c r="B2004" s="145"/>
      <c r="C2004" s="146"/>
      <c r="D2004" s="147"/>
      <c r="E2004" s="147"/>
      <c r="F2004" s="148"/>
      <c r="G2004" s="149"/>
      <c r="H2004" s="150"/>
      <c r="I2004" s="151"/>
      <c r="J2004" s="152"/>
      <c r="K2004" s="14"/>
      <c r="L2004" s="162" t="str">
        <f t="shared" si="482"/>
        <v/>
      </c>
      <c r="M2004" s="163" t="str">
        <f t="shared" si="483"/>
        <v/>
      </c>
      <c r="N2004" s="164" t="str">
        <f t="shared" si="486"/>
        <v/>
      </c>
      <c r="O2004" s="14"/>
      <c r="P2004" s="172" t="str">
        <f>IF(I2004='Intro &amp; Setup'!$AC$49, Schedule!$P$7, "")</f>
        <v/>
      </c>
      <c r="Q2004" s="14"/>
      <c r="S2004" s="12" t="str">
        <f t="shared" si="484"/>
        <v/>
      </c>
      <c r="U2004" s="22">
        <f>IF(I2004='Intro &amp; Setup'!$AC$49, AF2004, 0)</f>
        <v>0</v>
      </c>
      <c r="V2004" s="57" t="str">
        <f t="shared" si="485"/>
        <v/>
      </c>
      <c r="X2004" s="5" t="str">
        <f t="shared" si="480"/>
        <v/>
      </c>
      <c r="Y2004" s="6" t="str">
        <f t="shared" si="480"/>
        <v/>
      </c>
      <c r="Z2004" s="7" t="str">
        <f t="shared" si="480"/>
        <v/>
      </c>
      <c r="AA2004" s="6"/>
      <c r="AB2004" s="32" t="str">
        <f t="shared" ca="1" si="481"/>
        <v/>
      </c>
      <c r="AC2004" s="59" t="str">
        <f t="shared" ca="1" si="481"/>
        <v/>
      </c>
      <c r="AD2004" s="60" t="str">
        <f t="shared" ca="1" si="481"/>
        <v/>
      </c>
      <c r="AE2004" s="59"/>
      <c r="AF2004" s="22" t="str">
        <f>IF(AND(I2004="", J2004=""), "", IF(AND(J2004="", 'Intro &amp; Setup'!$K$42&gt;0), 'Intro &amp; Setup'!$K$42, J2004))</f>
        <v/>
      </c>
      <c r="AO2004" s="37" t="str">
        <f>IF(B2004="", "", IF(COUNTIF($B$9:B2003, B2004)&gt;0, "", B2004))</f>
        <v/>
      </c>
      <c r="AP2004" s="37" t="str">
        <f t="shared" si="487"/>
        <v/>
      </c>
      <c r="AQ2004" s="37">
        <v>1996</v>
      </c>
      <c r="AR2004" s="37" t="str">
        <f t="shared" si="488"/>
        <v/>
      </c>
      <c r="AT2004" s="37" t="str">
        <f t="shared" si="489"/>
        <v/>
      </c>
      <c r="AV2004" s="22" t="str">
        <f t="shared" si="490"/>
        <v/>
      </c>
    </row>
    <row r="2005" spans="1:48" x14ac:dyDescent="0.25">
      <c r="A2005" s="14"/>
      <c r="B2005" s="145"/>
      <c r="C2005" s="146"/>
      <c r="D2005" s="147"/>
      <c r="E2005" s="147"/>
      <c r="F2005" s="148"/>
      <c r="G2005" s="149"/>
      <c r="H2005" s="150"/>
      <c r="I2005" s="151"/>
      <c r="J2005" s="152"/>
      <c r="K2005" s="14"/>
      <c r="L2005" s="162" t="str">
        <f t="shared" si="482"/>
        <v/>
      </c>
      <c r="M2005" s="163" t="str">
        <f t="shared" si="483"/>
        <v/>
      </c>
      <c r="N2005" s="164" t="str">
        <f t="shared" si="486"/>
        <v/>
      </c>
      <c r="O2005" s="14"/>
      <c r="P2005" s="172" t="str">
        <f>IF(I2005='Intro &amp; Setup'!$AC$49, Schedule!$P$7, "")</f>
        <v/>
      </c>
      <c r="Q2005" s="14"/>
      <c r="S2005" s="12" t="str">
        <f t="shared" si="484"/>
        <v/>
      </c>
      <c r="U2005" s="22">
        <f>IF(I2005='Intro &amp; Setup'!$AC$49, AF2005, 0)</f>
        <v>0</v>
      </c>
      <c r="V2005" s="57" t="str">
        <f t="shared" si="485"/>
        <v/>
      </c>
      <c r="X2005" s="5" t="str">
        <f t="shared" si="480"/>
        <v/>
      </c>
      <c r="Y2005" s="6" t="str">
        <f t="shared" si="480"/>
        <v/>
      </c>
      <c r="Z2005" s="7" t="str">
        <f t="shared" si="480"/>
        <v/>
      </c>
      <c r="AA2005" s="6"/>
      <c r="AB2005" s="32" t="str">
        <f t="shared" ca="1" si="481"/>
        <v/>
      </c>
      <c r="AC2005" s="59" t="str">
        <f t="shared" ca="1" si="481"/>
        <v/>
      </c>
      <c r="AD2005" s="60" t="str">
        <f t="shared" ca="1" si="481"/>
        <v/>
      </c>
      <c r="AE2005" s="59"/>
      <c r="AF2005" s="22" t="str">
        <f>IF(AND(I2005="", J2005=""), "", IF(AND(J2005="", 'Intro &amp; Setup'!$K$42&gt;0), 'Intro &amp; Setup'!$K$42, J2005))</f>
        <v/>
      </c>
      <c r="AO2005" s="37" t="str">
        <f>IF(B2005="", "", IF(COUNTIF($B$9:B2004, B2005)&gt;0, "", B2005))</f>
        <v/>
      </c>
      <c r="AP2005" s="37" t="str">
        <f t="shared" si="487"/>
        <v/>
      </c>
      <c r="AQ2005" s="37">
        <v>1997</v>
      </c>
      <c r="AR2005" s="37" t="str">
        <f t="shared" si="488"/>
        <v/>
      </c>
      <c r="AT2005" s="37" t="str">
        <f t="shared" si="489"/>
        <v/>
      </c>
      <c r="AV2005" s="22" t="str">
        <f t="shared" si="490"/>
        <v/>
      </c>
    </row>
    <row r="2006" spans="1:48" x14ac:dyDescent="0.25">
      <c r="A2006" s="14"/>
      <c r="B2006" s="145"/>
      <c r="C2006" s="146"/>
      <c r="D2006" s="147"/>
      <c r="E2006" s="147"/>
      <c r="F2006" s="148"/>
      <c r="G2006" s="149"/>
      <c r="H2006" s="150"/>
      <c r="I2006" s="151"/>
      <c r="J2006" s="152"/>
      <c r="K2006" s="14"/>
      <c r="L2006" s="162" t="str">
        <f t="shared" si="482"/>
        <v/>
      </c>
      <c r="M2006" s="163" t="str">
        <f t="shared" si="483"/>
        <v/>
      </c>
      <c r="N2006" s="164" t="str">
        <f t="shared" si="486"/>
        <v/>
      </c>
      <c r="O2006" s="14"/>
      <c r="P2006" s="172" t="str">
        <f>IF(I2006='Intro &amp; Setup'!$AC$49, Schedule!$P$7, "")</f>
        <v/>
      </c>
      <c r="Q2006" s="14"/>
      <c r="S2006" s="12" t="str">
        <f t="shared" si="484"/>
        <v/>
      </c>
      <c r="U2006" s="22">
        <f>IF(I2006='Intro &amp; Setup'!$AC$49, AF2006, 0)</f>
        <v>0</v>
      </c>
      <c r="V2006" s="57" t="str">
        <f t="shared" si="485"/>
        <v/>
      </c>
      <c r="X2006" s="5" t="str">
        <f t="shared" si="480"/>
        <v/>
      </c>
      <c r="Y2006" s="6" t="str">
        <f t="shared" si="480"/>
        <v/>
      </c>
      <c r="Z2006" s="7" t="str">
        <f t="shared" si="480"/>
        <v/>
      </c>
      <c r="AA2006" s="6"/>
      <c r="AB2006" s="32" t="str">
        <f t="shared" ca="1" si="481"/>
        <v/>
      </c>
      <c r="AC2006" s="59" t="str">
        <f t="shared" ca="1" si="481"/>
        <v/>
      </c>
      <c r="AD2006" s="60" t="str">
        <f t="shared" ca="1" si="481"/>
        <v/>
      </c>
      <c r="AE2006" s="59"/>
      <c r="AF2006" s="22" t="str">
        <f>IF(AND(I2006="", J2006=""), "", IF(AND(J2006="", 'Intro &amp; Setup'!$K$42&gt;0), 'Intro &amp; Setup'!$K$42, J2006))</f>
        <v/>
      </c>
      <c r="AO2006" s="37" t="str">
        <f>IF(B2006="", "", IF(COUNTIF($B$9:B2005, B2006)&gt;0, "", B2006))</f>
        <v/>
      </c>
      <c r="AP2006" s="37" t="str">
        <f t="shared" si="487"/>
        <v/>
      </c>
      <c r="AQ2006" s="37">
        <v>1998</v>
      </c>
      <c r="AR2006" s="37" t="str">
        <f t="shared" si="488"/>
        <v/>
      </c>
      <c r="AT2006" s="37" t="str">
        <f t="shared" si="489"/>
        <v/>
      </c>
      <c r="AV2006" s="22" t="str">
        <f t="shared" si="490"/>
        <v/>
      </c>
    </row>
    <row r="2007" spans="1:48" x14ac:dyDescent="0.25">
      <c r="A2007" s="14"/>
      <c r="B2007" s="145"/>
      <c r="C2007" s="146"/>
      <c r="D2007" s="147"/>
      <c r="E2007" s="147"/>
      <c r="F2007" s="148"/>
      <c r="G2007" s="149"/>
      <c r="H2007" s="150"/>
      <c r="I2007" s="151"/>
      <c r="J2007" s="152"/>
      <c r="K2007" s="14"/>
      <c r="L2007" s="162" t="str">
        <f t="shared" si="482"/>
        <v/>
      </c>
      <c r="M2007" s="163" t="str">
        <f t="shared" si="483"/>
        <v/>
      </c>
      <c r="N2007" s="164" t="str">
        <f t="shared" si="486"/>
        <v/>
      </c>
      <c r="O2007" s="14"/>
      <c r="P2007" s="172" t="str">
        <f>IF(I2007='Intro &amp; Setup'!$AC$49, Schedule!$P$7, "")</f>
        <v/>
      </c>
      <c r="Q2007" s="14"/>
      <c r="S2007" s="12" t="str">
        <f t="shared" si="484"/>
        <v/>
      </c>
      <c r="U2007" s="22">
        <f>IF(I2007='Intro &amp; Setup'!$AC$49, AF2007, 0)</f>
        <v>0</v>
      </c>
      <c r="V2007" s="57" t="str">
        <f t="shared" si="485"/>
        <v/>
      </c>
      <c r="X2007" s="5" t="str">
        <f t="shared" si="480"/>
        <v/>
      </c>
      <c r="Y2007" s="6" t="str">
        <f t="shared" si="480"/>
        <v/>
      </c>
      <c r="Z2007" s="7" t="str">
        <f t="shared" si="480"/>
        <v/>
      </c>
      <c r="AA2007" s="6"/>
      <c r="AB2007" s="32" t="str">
        <f t="shared" ca="1" si="481"/>
        <v/>
      </c>
      <c r="AC2007" s="59" t="str">
        <f t="shared" ca="1" si="481"/>
        <v/>
      </c>
      <c r="AD2007" s="60" t="str">
        <f t="shared" ca="1" si="481"/>
        <v/>
      </c>
      <c r="AE2007" s="59"/>
      <c r="AF2007" s="22" t="str">
        <f>IF(AND(I2007="", J2007=""), "", IF(AND(J2007="", 'Intro &amp; Setup'!$K$42&gt;0), 'Intro &amp; Setup'!$K$42, J2007))</f>
        <v/>
      </c>
      <c r="AO2007" s="37" t="str">
        <f>IF(B2007="", "", IF(COUNTIF($B$9:B2006, B2007)&gt;0, "", B2007))</f>
        <v/>
      </c>
      <c r="AP2007" s="37" t="str">
        <f t="shared" si="487"/>
        <v/>
      </c>
      <c r="AQ2007" s="37">
        <v>1999</v>
      </c>
      <c r="AR2007" s="37" t="str">
        <f t="shared" si="488"/>
        <v/>
      </c>
      <c r="AT2007" s="37" t="str">
        <f t="shared" si="489"/>
        <v/>
      </c>
      <c r="AV2007" s="22" t="str">
        <f t="shared" si="490"/>
        <v/>
      </c>
    </row>
    <row r="2008" spans="1:48" x14ac:dyDescent="0.25">
      <c r="A2008" s="14"/>
      <c r="B2008" s="145"/>
      <c r="C2008" s="146"/>
      <c r="D2008" s="147"/>
      <c r="E2008" s="147"/>
      <c r="F2008" s="148"/>
      <c r="G2008" s="149"/>
      <c r="H2008" s="150"/>
      <c r="I2008" s="151"/>
      <c r="J2008" s="152"/>
      <c r="K2008" s="14"/>
      <c r="L2008" s="162" t="str">
        <f t="shared" si="482"/>
        <v/>
      </c>
      <c r="M2008" s="163" t="str">
        <f t="shared" si="483"/>
        <v/>
      </c>
      <c r="N2008" s="164" t="str">
        <f t="shared" si="486"/>
        <v/>
      </c>
      <c r="O2008" s="14"/>
      <c r="P2008" s="172" t="str">
        <f>IF(I2008='Intro &amp; Setup'!$AC$49, Schedule!$P$7, "")</f>
        <v/>
      </c>
      <c r="Q2008" s="14"/>
      <c r="S2008" s="12" t="str">
        <f t="shared" si="484"/>
        <v/>
      </c>
      <c r="U2008" s="22">
        <f>IF(I2008='Intro &amp; Setup'!$AC$49, AF2008, 0)</f>
        <v>0</v>
      </c>
      <c r="V2008" s="57" t="str">
        <f t="shared" si="485"/>
        <v/>
      </c>
      <c r="X2008" s="5" t="str">
        <f t="shared" si="480"/>
        <v/>
      </c>
      <c r="Y2008" s="6" t="str">
        <f t="shared" si="480"/>
        <v/>
      </c>
      <c r="Z2008" s="7" t="str">
        <f t="shared" si="480"/>
        <v/>
      </c>
      <c r="AA2008" s="6"/>
      <c r="AB2008" s="32" t="str">
        <f t="shared" ca="1" si="481"/>
        <v/>
      </c>
      <c r="AC2008" s="59" t="str">
        <f t="shared" ca="1" si="481"/>
        <v/>
      </c>
      <c r="AD2008" s="60" t="str">
        <f t="shared" ca="1" si="481"/>
        <v/>
      </c>
      <c r="AE2008" s="59"/>
      <c r="AF2008" s="22" t="str">
        <f>IF(AND(I2008="", J2008=""), "", IF(AND(J2008="", 'Intro &amp; Setup'!$K$42&gt;0), 'Intro &amp; Setup'!$K$42, J2008))</f>
        <v/>
      </c>
      <c r="AO2008" s="37" t="str">
        <f>IF(B2008="", "", IF(COUNTIF($B$9:B2007, B2008)&gt;0, "", B2008))</f>
        <v/>
      </c>
      <c r="AP2008" s="37" t="str">
        <f t="shared" si="487"/>
        <v/>
      </c>
      <c r="AQ2008" s="37">
        <v>2000</v>
      </c>
      <c r="AR2008" s="37" t="str">
        <f t="shared" si="488"/>
        <v/>
      </c>
      <c r="AT2008" s="37" t="str">
        <f t="shared" si="489"/>
        <v/>
      </c>
      <c r="AV2008" s="22" t="str">
        <f t="shared" si="490"/>
        <v/>
      </c>
    </row>
    <row r="2009" spans="1:48" x14ac:dyDescent="0.25">
      <c r="A2009" s="14"/>
      <c r="B2009" s="145"/>
      <c r="C2009" s="146"/>
      <c r="D2009" s="147"/>
      <c r="E2009" s="147"/>
      <c r="F2009" s="148"/>
      <c r="G2009" s="149"/>
      <c r="H2009" s="150"/>
      <c r="I2009" s="151"/>
      <c r="J2009" s="152"/>
      <c r="K2009" s="14"/>
      <c r="L2009" s="162" t="str">
        <f t="shared" si="482"/>
        <v/>
      </c>
      <c r="M2009" s="163" t="str">
        <f t="shared" si="483"/>
        <v/>
      </c>
      <c r="N2009" s="164" t="str">
        <f t="shared" si="486"/>
        <v/>
      </c>
      <c r="O2009" s="14"/>
      <c r="P2009" s="172" t="str">
        <f>IF(I2009='Intro &amp; Setup'!$AC$49, Schedule!$P$7, "")</f>
        <v/>
      </c>
      <c r="Q2009" s="14"/>
      <c r="S2009" s="12" t="str">
        <f t="shared" si="484"/>
        <v/>
      </c>
      <c r="U2009" s="22">
        <f>IF(I2009='Intro &amp; Setup'!$AC$49, AF2009, 0)</f>
        <v>0</v>
      </c>
      <c r="V2009" s="57" t="str">
        <f t="shared" si="485"/>
        <v/>
      </c>
      <c r="X2009" s="5" t="str">
        <f t="shared" ref="X2009:Z2028" si="491">IF($I2009="", "", IF($S2009=X$8, $I2009, ""))</f>
        <v/>
      </c>
      <c r="Y2009" s="6" t="str">
        <f t="shared" si="491"/>
        <v/>
      </c>
      <c r="Z2009" s="7" t="str">
        <f t="shared" si="491"/>
        <v/>
      </c>
      <c r="AA2009" s="6"/>
      <c r="AB2009" s="32" t="str">
        <f t="shared" ref="AB2009:AD2028" ca="1" si="492">IF($S2009=AB$8, $AF2009, "")</f>
        <v/>
      </c>
      <c r="AC2009" s="59" t="str">
        <f t="shared" ca="1" si="492"/>
        <v/>
      </c>
      <c r="AD2009" s="60" t="str">
        <f t="shared" ca="1" si="492"/>
        <v/>
      </c>
      <c r="AE2009" s="59"/>
      <c r="AF2009" s="22" t="str">
        <f>IF(AND(I2009="", J2009=""), "", IF(AND(J2009="", 'Intro &amp; Setup'!$K$42&gt;0), 'Intro &amp; Setup'!$K$42, J2009))</f>
        <v/>
      </c>
      <c r="AO2009" s="37" t="str">
        <f>IF(B2009="", "", IF(COUNTIF($B$9:B2008, B2009)&gt;0, "", B2009))</f>
        <v/>
      </c>
      <c r="AP2009" s="37" t="str">
        <f t="shared" si="487"/>
        <v/>
      </c>
      <c r="AQ2009" s="37">
        <v>2001</v>
      </c>
      <c r="AR2009" s="37" t="str">
        <f t="shared" si="488"/>
        <v/>
      </c>
      <c r="AT2009" s="37" t="str">
        <f t="shared" si="489"/>
        <v/>
      </c>
      <c r="AV2009" s="22" t="str">
        <f t="shared" si="490"/>
        <v/>
      </c>
    </row>
    <row r="2010" spans="1:48" x14ac:dyDescent="0.25">
      <c r="A2010" s="14"/>
      <c r="B2010" s="145"/>
      <c r="C2010" s="146"/>
      <c r="D2010" s="147"/>
      <c r="E2010" s="147"/>
      <c r="F2010" s="148"/>
      <c r="G2010" s="149"/>
      <c r="H2010" s="150"/>
      <c r="I2010" s="151"/>
      <c r="J2010" s="152"/>
      <c r="K2010" s="14"/>
      <c r="L2010" s="162" t="str">
        <f t="shared" si="482"/>
        <v/>
      </c>
      <c r="M2010" s="163" t="str">
        <f t="shared" si="483"/>
        <v/>
      </c>
      <c r="N2010" s="164" t="str">
        <f t="shared" si="486"/>
        <v/>
      </c>
      <c r="O2010" s="14"/>
      <c r="P2010" s="172" t="str">
        <f>IF(I2010='Intro &amp; Setup'!$AC$49, Schedule!$P$7, "")</f>
        <v/>
      </c>
      <c r="Q2010" s="14"/>
      <c r="S2010" s="12" t="str">
        <f t="shared" si="484"/>
        <v/>
      </c>
      <c r="U2010" s="22">
        <f>IF(I2010='Intro &amp; Setup'!$AC$49, AF2010, 0)</f>
        <v>0</v>
      </c>
      <c r="V2010" s="57" t="str">
        <f t="shared" si="485"/>
        <v/>
      </c>
      <c r="X2010" s="5" t="str">
        <f t="shared" si="491"/>
        <v/>
      </c>
      <c r="Y2010" s="6" t="str">
        <f t="shared" si="491"/>
        <v/>
      </c>
      <c r="Z2010" s="7" t="str">
        <f t="shared" si="491"/>
        <v/>
      </c>
      <c r="AA2010" s="6"/>
      <c r="AB2010" s="32" t="str">
        <f t="shared" ca="1" si="492"/>
        <v/>
      </c>
      <c r="AC2010" s="59" t="str">
        <f t="shared" ca="1" si="492"/>
        <v/>
      </c>
      <c r="AD2010" s="60" t="str">
        <f t="shared" ca="1" si="492"/>
        <v/>
      </c>
      <c r="AE2010" s="59"/>
      <c r="AF2010" s="22" t="str">
        <f>IF(AND(I2010="", J2010=""), "", IF(AND(J2010="", 'Intro &amp; Setup'!$K$42&gt;0), 'Intro &amp; Setup'!$K$42, J2010))</f>
        <v/>
      </c>
      <c r="AO2010" s="37" t="str">
        <f>IF(B2010="", "", IF(COUNTIF($B$9:B2009, B2010)&gt;0, "", B2010))</f>
        <v/>
      </c>
      <c r="AP2010" s="37" t="str">
        <f t="shared" si="487"/>
        <v/>
      </c>
      <c r="AQ2010" s="37">
        <v>2002</v>
      </c>
      <c r="AR2010" s="37" t="str">
        <f t="shared" si="488"/>
        <v/>
      </c>
      <c r="AT2010" s="37" t="str">
        <f t="shared" si="489"/>
        <v/>
      </c>
      <c r="AV2010" s="22" t="str">
        <f t="shared" si="490"/>
        <v/>
      </c>
    </row>
    <row r="2011" spans="1:48" x14ac:dyDescent="0.25">
      <c r="A2011" s="14"/>
      <c r="B2011" s="145"/>
      <c r="C2011" s="146"/>
      <c r="D2011" s="147"/>
      <c r="E2011" s="147"/>
      <c r="F2011" s="148"/>
      <c r="G2011" s="149"/>
      <c r="H2011" s="150"/>
      <c r="I2011" s="151"/>
      <c r="J2011" s="152"/>
      <c r="K2011" s="14"/>
      <c r="L2011" s="162" t="str">
        <f t="shared" si="482"/>
        <v/>
      </c>
      <c r="M2011" s="163" t="str">
        <f t="shared" si="483"/>
        <v/>
      </c>
      <c r="N2011" s="164" t="str">
        <f t="shared" si="486"/>
        <v/>
      </c>
      <c r="O2011" s="14"/>
      <c r="P2011" s="172" t="str">
        <f>IF(I2011='Intro &amp; Setup'!$AC$49, Schedule!$P$7, "")</f>
        <v/>
      </c>
      <c r="Q2011" s="14"/>
      <c r="S2011" s="12" t="str">
        <f t="shared" si="484"/>
        <v/>
      </c>
      <c r="U2011" s="22">
        <f>IF(I2011='Intro &amp; Setup'!$AC$49, AF2011, 0)</f>
        <v>0</v>
      </c>
      <c r="V2011" s="57" t="str">
        <f t="shared" si="485"/>
        <v/>
      </c>
      <c r="X2011" s="5" t="str">
        <f t="shared" si="491"/>
        <v/>
      </c>
      <c r="Y2011" s="6" t="str">
        <f t="shared" si="491"/>
        <v/>
      </c>
      <c r="Z2011" s="7" t="str">
        <f t="shared" si="491"/>
        <v/>
      </c>
      <c r="AA2011" s="6"/>
      <c r="AB2011" s="32" t="str">
        <f t="shared" ca="1" si="492"/>
        <v/>
      </c>
      <c r="AC2011" s="59" t="str">
        <f t="shared" ca="1" si="492"/>
        <v/>
      </c>
      <c r="AD2011" s="60" t="str">
        <f t="shared" ca="1" si="492"/>
        <v/>
      </c>
      <c r="AE2011" s="59"/>
      <c r="AF2011" s="22" t="str">
        <f>IF(AND(I2011="", J2011=""), "", IF(AND(J2011="", 'Intro &amp; Setup'!$K$42&gt;0), 'Intro &amp; Setup'!$K$42, J2011))</f>
        <v/>
      </c>
      <c r="AO2011" s="37" t="str">
        <f>IF(B2011="", "", IF(COUNTIF($B$9:B2010, B2011)&gt;0, "", B2011))</f>
        <v/>
      </c>
      <c r="AP2011" s="37" t="str">
        <f t="shared" si="487"/>
        <v/>
      </c>
      <c r="AQ2011" s="37">
        <v>2003</v>
      </c>
      <c r="AR2011" s="37" t="str">
        <f t="shared" si="488"/>
        <v/>
      </c>
      <c r="AT2011" s="37" t="str">
        <f t="shared" si="489"/>
        <v/>
      </c>
      <c r="AV2011" s="22" t="str">
        <f t="shared" si="490"/>
        <v/>
      </c>
    </row>
    <row r="2012" spans="1:48" x14ac:dyDescent="0.25">
      <c r="A2012" s="14"/>
      <c r="B2012" s="145"/>
      <c r="C2012" s="146"/>
      <c r="D2012" s="147"/>
      <c r="E2012" s="147"/>
      <c r="F2012" s="148"/>
      <c r="G2012" s="149"/>
      <c r="H2012" s="150"/>
      <c r="I2012" s="151"/>
      <c r="J2012" s="152"/>
      <c r="K2012" s="14"/>
      <c r="L2012" s="162" t="str">
        <f t="shared" si="482"/>
        <v/>
      </c>
      <c r="M2012" s="163" t="str">
        <f t="shared" si="483"/>
        <v/>
      </c>
      <c r="N2012" s="164" t="str">
        <f t="shared" si="486"/>
        <v/>
      </c>
      <c r="O2012" s="14"/>
      <c r="P2012" s="172" t="str">
        <f>IF(I2012='Intro &amp; Setup'!$AC$49, Schedule!$P$7, "")</f>
        <v/>
      </c>
      <c r="Q2012" s="14"/>
      <c r="S2012" s="12" t="str">
        <f t="shared" si="484"/>
        <v/>
      </c>
      <c r="U2012" s="22">
        <f>IF(I2012='Intro &amp; Setup'!$AC$49, AF2012, 0)</f>
        <v>0</v>
      </c>
      <c r="V2012" s="57" t="str">
        <f t="shared" si="485"/>
        <v/>
      </c>
      <c r="X2012" s="5" t="str">
        <f t="shared" si="491"/>
        <v/>
      </c>
      <c r="Y2012" s="6" t="str">
        <f t="shared" si="491"/>
        <v/>
      </c>
      <c r="Z2012" s="7" t="str">
        <f t="shared" si="491"/>
        <v/>
      </c>
      <c r="AA2012" s="6"/>
      <c r="AB2012" s="32" t="str">
        <f t="shared" ca="1" si="492"/>
        <v/>
      </c>
      <c r="AC2012" s="59" t="str">
        <f t="shared" ca="1" si="492"/>
        <v/>
      </c>
      <c r="AD2012" s="60" t="str">
        <f t="shared" ca="1" si="492"/>
        <v/>
      </c>
      <c r="AE2012" s="59"/>
      <c r="AF2012" s="22" t="str">
        <f>IF(AND(I2012="", J2012=""), "", IF(AND(J2012="", 'Intro &amp; Setup'!$K$42&gt;0), 'Intro &amp; Setup'!$K$42, J2012))</f>
        <v/>
      </c>
      <c r="AO2012" s="37" t="str">
        <f>IF(B2012="", "", IF(COUNTIF($B$9:B2011, B2012)&gt;0, "", B2012))</f>
        <v/>
      </c>
      <c r="AP2012" s="37" t="str">
        <f t="shared" si="487"/>
        <v/>
      </c>
      <c r="AQ2012" s="37">
        <v>2004</v>
      </c>
      <c r="AR2012" s="37" t="str">
        <f t="shared" si="488"/>
        <v/>
      </c>
      <c r="AT2012" s="37" t="str">
        <f t="shared" si="489"/>
        <v/>
      </c>
      <c r="AV2012" s="22" t="str">
        <f t="shared" si="490"/>
        <v/>
      </c>
    </row>
    <row r="2013" spans="1:48" x14ac:dyDescent="0.25">
      <c r="A2013" s="14"/>
      <c r="B2013" s="145"/>
      <c r="C2013" s="146"/>
      <c r="D2013" s="147"/>
      <c r="E2013" s="147"/>
      <c r="F2013" s="148"/>
      <c r="G2013" s="149"/>
      <c r="H2013" s="150"/>
      <c r="I2013" s="151"/>
      <c r="J2013" s="152"/>
      <c r="K2013" s="14"/>
      <c r="L2013" s="162" t="str">
        <f t="shared" si="482"/>
        <v/>
      </c>
      <c r="M2013" s="163" t="str">
        <f t="shared" si="483"/>
        <v/>
      </c>
      <c r="N2013" s="164" t="str">
        <f t="shared" si="486"/>
        <v/>
      </c>
      <c r="O2013" s="14"/>
      <c r="P2013" s="172" t="str">
        <f>IF(I2013='Intro &amp; Setup'!$AC$49, Schedule!$P$7, "")</f>
        <v/>
      </c>
      <c r="Q2013" s="14"/>
      <c r="S2013" s="12" t="str">
        <f t="shared" si="484"/>
        <v/>
      </c>
      <c r="U2013" s="22">
        <f>IF(I2013='Intro &amp; Setup'!$AC$49, AF2013, 0)</f>
        <v>0</v>
      </c>
      <c r="V2013" s="57" t="str">
        <f t="shared" si="485"/>
        <v/>
      </c>
      <c r="X2013" s="5" t="str">
        <f t="shared" si="491"/>
        <v/>
      </c>
      <c r="Y2013" s="6" t="str">
        <f t="shared" si="491"/>
        <v/>
      </c>
      <c r="Z2013" s="7" t="str">
        <f t="shared" si="491"/>
        <v/>
      </c>
      <c r="AA2013" s="6"/>
      <c r="AB2013" s="32" t="str">
        <f t="shared" ca="1" si="492"/>
        <v/>
      </c>
      <c r="AC2013" s="59" t="str">
        <f t="shared" ca="1" si="492"/>
        <v/>
      </c>
      <c r="AD2013" s="60" t="str">
        <f t="shared" ca="1" si="492"/>
        <v/>
      </c>
      <c r="AE2013" s="59"/>
      <c r="AF2013" s="22" t="str">
        <f>IF(AND(I2013="", J2013=""), "", IF(AND(J2013="", 'Intro &amp; Setup'!$K$42&gt;0), 'Intro &amp; Setup'!$K$42, J2013))</f>
        <v/>
      </c>
      <c r="AO2013" s="37" t="str">
        <f>IF(B2013="", "", IF(COUNTIF($B$9:B2012, B2013)&gt;0, "", B2013))</f>
        <v/>
      </c>
      <c r="AP2013" s="37" t="str">
        <f t="shared" si="487"/>
        <v/>
      </c>
      <c r="AQ2013" s="37">
        <v>2005</v>
      </c>
      <c r="AR2013" s="37" t="str">
        <f t="shared" si="488"/>
        <v/>
      </c>
      <c r="AT2013" s="37" t="str">
        <f t="shared" si="489"/>
        <v/>
      </c>
      <c r="AV2013" s="22" t="str">
        <f t="shared" si="490"/>
        <v/>
      </c>
    </row>
    <row r="2014" spans="1:48" x14ac:dyDescent="0.25">
      <c r="A2014" s="14"/>
      <c r="B2014" s="145"/>
      <c r="C2014" s="146"/>
      <c r="D2014" s="147"/>
      <c r="E2014" s="147"/>
      <c r="F2014" s="148"/>
      <c r="G2014" s="149"/>
      <c r="H2014" s="150"/>
      <c r="I2014" s="151"/>
      <c r="J2014" s="152"/>
      <c r="K2014" s="14"/>
      <c r="L2014" s="162" t="str">
        <f t="shared" si="482"/>
        <v/>
      </c>
      <c r="M2014" s="163" t="str">
        <f t="shared" si="483"/>
        <v/>
      </c>
      <c r="N2014" s="164" t="str">
        <f t="shared" si="486"/>
        <v/>
      </c>
      <c r="O2014" s="14"/>
      <c r="P2014" s="172" t="str">
        <f>IF(I2014='Intro &amp; Setup'!$AC$49, Schedule!$P$7, "")</f>
        <v/>
      </c>
      <c r="Q2014" s="14"/>
      <c r="S2014" s="12" t="str">
        <f t="shared" si="484"/>
        <v/>
      </c>
      <c r="U2014" s="22">
        <f>IF(I2014='Intro &amp; Setup'!$AC$49, AF2014, 0)</f>
        <v>0</v>
      </c>
      <c r="V2014" s="57" t="str">
        <f t="shared" si="485"/>
        <v/>
      </c>
      <c r="X2014" s="5" t="str">
        <f t="shared" si="491"/>
        <v/>
      </c>
      <c r="Y2014" s="6" t="str">
        <f t="shared" si="491"/>
        <v/>
      </c>
      <c r="Z2014" s="7" t="str">
        <f t="shared" si="491"/>
        <v/>
      </c>
      <c r="AA2014" s="6"/>
      <c r="AB2014" s="32" t="str">
        <f t="shared" ca="1" si="492"/>
        <v/>
      </c>
      <c r="AC2014" s="59" t="str">
        <f t="shared" ca="1" si="492"/>
        <v/>
      </c>
      <c r="AD2014" s="60" t="str">
        <f t="shared" ca="1" si="492"/>
        <v/>
      </c>
      <c r="AE2014" s="59"/>
      <c r="AF2014" s="22" t="str">
        <f>IF(AND(I2014="", J2014=""), "", IF(AND(J2014="", 'Intro &amp; Setup'!$K$42&gt;0), 'Intro &amp; Setup'!$K$42, J2014))</f>
        <v/>
      </c>
      <c r="AO2014" s="37" t="str">
        <f>IF(B2014="", "", IF(COUNTIF($B$9:B2013, B2014)&gt;0, "", B2014))</f>
        <v/>
      </c>
      <c r="AP2014" s="37" t="str">
        <f t="shared" si="487"/>
        <v/>
      </c>
      <c r="AQ2014" s="37">
        <v>2006</v>
      </c>
      <c r="AR2014" s="37" t="str">
        <f t="shared" si="488"/>
        <v/>
      </c>
      <c r="AT2014" s="37" t="str">
        <f t="shared" si="489"/>
        <v/>
      </c>
      <c r="AV2014" s="22" t="str">
        <f t="shared" si="490"/>
        <v/>
      </c>
    </row>
    <row r="2015" spans="1:48" x14ac:dyDescent="0.25">
      <c r="A2015" s="14"/>
      <c r="B2015" s="145"/>
      <c r="C2015" s="146"/>
      <c r="D2015" s="147"/>
      <c r="E2015" s="147"/>
      <c r="F2015" s="148"/>
      <c r="G2015" s="149"/>
      <c r="H2015" s="150"/>
      <c r="I2015" s="151"/>
      <c r="J2015" s="152"/>
      <c r="K2015" s="14"/>
      <c r="L2015" s="162" t="str">
        <f t="shared" si="482"/>
        <v/>
      </c>
      <c r="M2015" s="163" t="str">
        <f t="shared" si="483"/>
        <v/>
      </c>
      <c r="N2015" s="164" t="str">
        <f t="shared" si="486"/>
        <v/>
      </c>
      <c r="O2015" s="14"/>
      <c r="P2015" s="172" t="str">
        <f>IF(I2015='Intro &amp; Setup'!$AC$49, Schedule!$P$7, "")</f>
        <v/>
      </c>
      <c r="Q2015" s="14"/>
      <c r="S2015" s="12" t="str">
        <f t="shared" si="484"/>
        <v/>
      </c>
      <c r="U2015" s="22">
        <f>IF(I2015='Intro &amp; Setup'!$AC$49, AF2015, 0)</f>
        <v>0</v>
      </c>
      <c r="V2015" s="57" t="str">
        <f t="shared" si="485"/>
        <v/>
      </c>
      <c r="X2015" s="5" t="str">
        <f t="shared" si="491"/>
        <v/>
      </c>
      <c r="Y2015" s="6" t="str">
        <f t="shared" si="491"/>
        <v/>
      </c>
      <c r="Z2015" s="7" t="str">
        <f t="shared" si="491"/>
        <v/>
      </c>
      <c r="AA2015" s="6"/>
      <c r="AB2015" s="32" t="str">
        <f t="shared" ca="1" si="492"/>
        <v/>
      </c>
      <c r="AC2015" s="59" t="str">
        <f t="shared" ca="1" si="492"/>
        <v/>
      </c>
      <c r="AD2015" s="60" t="str">
        <f t="shared" ca="1" si="492"/>
        <v/>
      </c>
      <c r="AE2015" s="59"/>
      <c r="AF2015" s="22" t="str">
        <f>IF(AND(I2015="", J2015=""), "", IF(AND(J2015="", 'Intro &amp; Setup'!$K$42&gt;0), 'Intro &amp; Setup'!$K$42, J2015))</f>
        <v/>
      </c>
      <c r="AO2015" s="37" t="str">
        <f>IF(B2015="", "", IF(COUNTIF($B$9:B2014, B2015)&gt;0, "", B2015))</f>
        <v/>
      </c>
      <c r="AP2015" s="37" t="str">
        <f t="shared" si="487"/>
        <v/>
      </c>
      <c r="AQ2015" s="37">
        <v>2007</v>
      </c>
      <c r="AR2015" s="37" t="str">
        <f t="shared" si="488"/>
        <v/>
      </c>
      <c r="AT2015" s="37" t="str">
        <f t="shared" si="489"/>
        <v/>
      </c>
      <c r="AV2015" s="22" t="str">
        <f t="shared" si="490"/>
        <v/>
      </c>
    </row>
    <row r="2016" spans="1:48" x14ac:dyDescent="0.25">
      <c r="A2016" s="14"/>
      <c r="B2016" s="145"/>
      <c r="C2016" s="146"/>
      <c r="D2016" s="147"/>
      <c r="E2016" s="147"/>
      <c r="F2016" s="148"/>
      <c r="G2016" s="149"/>
      <c r="H2016" s="150"/>
      <c r="I2016" s="151"/>
      <c r="J2016" s="152"/>
      <c r="K2016" s="14"/>
      <c r="L2016" s="162" t="str">
        <f t="shared" si="482"/>
        <v/>
      </c>
      <c r="M2016" s="163" t="str">
        <f t="shared" si="483"/>
        <v/>
      </c>
      <c r="N2016" s="164" t="str">
        <f t="shared" si="486"/>
        <v/>
      </c>
      <c r="O2016" s="14"/>
      <c r="P2016" s="172" t="str">
        <f>IF(I2016='Intro &amp; Setup'!$AC$49, Schedule!$P$7, "")</f>
        <v/>
      </c>
      <c r="Q2016" s="14"/>
      <c r="S2016" s="12" t="str">
        <f t="shared" si="484"/>
        <v/>
      </c>
      <c r="U2016" s="22">
        <f>IF(I2016='Intro &amp; Setup'!$AC$49, AF2016, 0)</f>
        <v>0</v>
      </c>
      <c r="V2016" s="57" t="str">
        <f t="shared" si="485"/>
        <v/>
      </c>
      <c r="X2016" s="5" t="str">
        <f t="shared" si="491"/>
        <v/>
      </c>
      <c r="Y2016" s="6" t="str">
        <f t="shared" si="491"/>
        <v/>
      </c>
      <c r="Z2016" s="7" t="str">
        <f t="shared" si="491"/>
        <v/>
      </c>
      <c r="AA2016" s="6"/>
      <c r="AB2016" s="32" t="str">
        <f t="shared" ca="1" si="492"/>
        <v/>
      </c>
      <c r="AC2016" s="59" t="str">
        <f t="shared" ca="1" si="492"/>
        <v/>
      </c>
      <c r="AD2016" s="60" t="str">
        <f t="shared" ca="1" si="492"/>
        <v/>
      </c>
      <c r="AE2016" s="59"/>
      <c r="AF2016" s="22" t="str">
        <f>IF(AND(I2016="", J2016=""), "", IF(AND(J2016="", 'Intro &amp; Setup'!$K$42&gt;0), 'Intro &amp; Setup'!$K$42, J2016))</f>
        <v/>
      </c>
      <c r="AO2016" s="37" t="str">
        <f>IF(B2016="", "", IF(COUNTIF($B$9:B2015, B2016)&gt;0, "", B2016))</f>
        <v/>
      </c>
      <c r="AP2016" s="37" t="str">
        <f t="shared" si="487"/>
        <v/>
      </c>
      <c r="AQ2016" s="37">
        <v>2008</v>
      </c>
      <c r="AR2016" s="37" t="str">
        <f t="shared" si="488"/>
        <v/>
      </c>
      <c r="AT2016" s="37" t="str">
        <f t="shared" si="489"/>
        <v/>
      </c>
      <c r="AV2016" s="22" t="str">
        <f t="shared" si="490"/>
        <v/>
      </c>
    </row>
    <row r="2017" spans="1:48" x14ac:dyDescent="0.25">
      <c r="A2017" s="14"/>
      <c r="B2017" s="145"/>
      <c r="C2017" s="146"/>
      <c r="D2017" s="147"/>
      <c r="E2017" s="147"/>
      <c r="F2017" s="148"/>
      <c r="G2017" s="149"/>
      <c r="H2017" s="150"/>
      <c r="I2017" s="151"/>
      <c r="J2017" s="152"/>
      <c r="K2017" s="14"/>
      <c r="L2017" s="162" t="str">
        <f t="shared" si="482"/>
        <v/>
      </c>
      <c r="M2017" s="163" t="str">
        <f t="shared" si="483"/>
        <v/>
      </c>
      <c r="N2017" s="164" t="str">
        <f t="shared" si="486"/>
        <v/>
      </c>
      <c r="O2017" s="14"/>
      <c r="P2017" s="172" t="str">
        <f>IF(I2017='Intro &amp; Setup'!$AC$49, Schedule!$P$7, "")</f>
        <v/>
      </c>
      <c r="Q2017" s="14"/>
      <c r="S2017" s="12" t="str">
        <f t="shared" si="484"/>
        <v/>
      </c>
      <c r="U2017" s="22">
        <f>IF(I2017='Intro &amp; Setup'!$AC$49, AF2017, 0)</f>
        <v>0</v>
      </c>
      <c r="V2017" s="57" t="str">
        <f t="shared" si="485"/>
        <v/>
      </c>
      <c r="X2017" s="5" t="str">
        <f t="shared" si="491"/>
        <v/>
      </c>
      <c r="Y2017" s="6" t="str">
        <f t="shared" si="491"/>
        <v/>
      </c>
      <c r="Z2017" s="7" t="str">
        <f t="shared" si="491"/>
        <v/>
      </c>
      <c r="AA2017" s="6"/>
      <c r="AB2017" s="32" t="str">
        <f t="shared" ca="1" si="492"/>
        <v/>
      </c>
      <c r="AC2017" s="59" t="str">
        <f t="shared" ca="1" si="492"/>
        <v/>
      </c>
      <c r="AD2017" s="60" t="str">
        <f t="shared" ca="1" si="492"/>
        <v/>
      </c>
      <c r="AE2017" s="59"/>
      <c r="AF2017" s="22" t="str">
        <f>IF(AND(I2017="", J2017=""), "", IF(AND(J2017="", 'Intro &amp; Setup'!$K$42&gt;0), 'Intro &amp; Setup'!$K$42, J2017))</f>
        <v/>
      </c>
      <c r="AO2017" s="37" t="str">
        <f>IF(B2017="", "", IF(COUNTIF($B$9:B2016, B2017)&gt;0, "", B2017))</f>
        <v/>
      </c>
      <c r="AP2017" s="37" t="str">
        <f t="shared" si="487"/>
        <v/>
      </c>
      <c r="AQ2017" s="37">
        <v>2009</v>
      </c>
      <c r="AR2017" s="37" t="str">
        <f t="shared" si="488"/>
        <v/>
      </c>
      <c r="AT2017" s="37" t="str">
        <f t="shared" si="489"/>
        <v/>
      </c>
      <c r="AV2017" s="22" t="str">
        <f t="shared" si="490"/>
        <v/>
      </c>
    </row>
    <row r="2018" spans="1:48" x14ac:dyDescent="0.25">
      <c r="A2018" s="14"/>
      <c r="B2018" s="145"/>
      <c r="C2018" s="146"/>
      <c r="D2018" s="147"/>
      <c r="E2018" s="147"/>
      <c r="F2018" s="148"/>
      <c r="G2018" s="149"/>
      <c r="H2018" s="150"/>
      <c r="I2018" s="151"/>
      <c r="J2018" s="152"/>
      <c r="K2018" s="14"/>
      <c r="L2018" s="162" t="str">
        <f t="shared" si="482"/>
        <v/>
      </c>
      <c r="M2018" s="163" t="str">
        <f t="shared" si="483"/>
        <v/>
      </c>
      <c r="N2018" s="164" t="str">
        <f t="shared" si="486"/>
        <v/>
      </c>
      <c r="O2018" s="14"/>
      <c r="P2018" s="172" t="str">
        <f>IF(I2018='Intro &amp; Setup'!$AC$49, Schedule!$P$7, "")</f>
        <v/>
      </c>
      <c r="Q2018" s="14"/>
      <c r="S2018" s="12" t="str">
        <f t="shared" si="484"/>
        <v/>
      </c>
      <c r="U2018" s="22">
        <f>IF(I2018='Intro &amp; Setup'!$AC$49, AF2018, 0)</f>
        <v>0</v>
      </c>
      <c r="V2018" s="57" t="str">
        <f t="shared" si="485"/>
        <v/>
      </c>
      <c r="X2018" s="5" t="str">
        <f t="shared" si="491"/>
        <v/>
      </c>
      <c r="Y2018" s="6" t="str">
        <f t="shared" si="491"/>
        <v/>
      </c>
      <c r="Z2018" s="7" t="str">
        <f t="shared" si="491"/>
        <v/>
      </c>
      <c r="AA2018" s="6"/>
      <c r="AB2018" s="32" t="str">
        <f t="shared" ca="1" si="492"/>
        <v/>
      </c>
      <c r="AC2018" s="59" t="str">
        <f t="shared" ca="1" si="492"/>
        <v/>
      </c>
      <c r="AD2018" s="60" t="str">
        <f t="shared" ca="1" si="492"/>
        <v/>
      </c>
      <c r="AE2018" s="59"/>
      <c r="AF2018" s="22" t="str">
        <f>IF(AND(I2018="", J2018=""), "", IF(AND(J2018="", 'Intro &amp; Setup'!$K$42&gt;0), 'Intro &amp; Setup'!$K$42, J2018))</f>
        <v/>
      </c>
      <c r="AO2018" s="37" t="str">
        <f>IF(B2018="", "", IF(COUNTIF($B$9:B2017, B2018)&gt;0, "", B2018))</f>
        <v/>
      </c>
      <c r="AP2018" s="37" t="str">
        <f t="shared" si="487"/>
        <v/>
      </c>
      <c r="AQ2018" s="37">
        <v>2010</v>
      </c>
      <c r="AR2018" s="37" t="str">
        <f t="shared" si="488"/>
        <v/>
      </c>
      <c r="AT2018" s="37" t="str">
        <f t="shared" si="489"/>
        <v/>
      </c>
      <c r="AV2018" s="22" t="str">
        <f t="shared" si="490"/>
        <v/>
      </c>
    </row>
    <row r="2019" spans="1:48" x14ac:dyDescent="0.25">
      <c r="A2019" s="14"/>
      <c r="B2019" s="145"/>
      <c r="C2019" s="146"/>
      <c r="D2019" s="147"/>
      <c r="E2019" s="147"/>
      <c r="F2019" s="148"/>
      <c r="G2019" s="149"/>
      <c r="H2019" s="150"/>
      <c r="I2019" s="151"/>
      <c r="J2019" s="152"/>
      <c r="K2019" s="14"/>
      <c r="L2019" s="162" t="str">
        <f t="shared" si="482"/>
        <v/>
      </c>
      <c r="M2019" s="163" t="str">
        <f t="shared" si="483"/>
        <v/>
      </c>
      <c r="N2019" s="164" t="str">
        <f t="shared" si="486"/>
        <v/>
      </c>
      <c r="O2019" s="14"/>
      <c r="P2019" s="172" t="str">
        <f>IF(I2019='Intro &amp; Setup'!$AC$49, Schedule!$P$7, "")</f>
        <v/>
      </c>
      <c r="Q2019" s="14"/>
      <c r="S2019" s="12" t="str">
        <f t="shared" si="484"/>
        <v/>
      </c>
      <c r="U2019" s="22">
        <f>IF(I2019='Intro &amp; Setup'!$AC$49, AF2019, 0)</f>
        <v>0</v>
      </c>
      <c r="V2019" s="57" t="str">
        <f t="shared" si="485"/>
        <v/>
      </c>
      <c r="X2019" s="5" t="str">
        <f t="shared" si="491"/>
        <v/>
      </c>
      <c r="Y2019" s="6" t="str">
        <f t="shared" si="491"/>
        <v/>
      </c>
      <c r="Z2019" s="7" t="str">
        <f t="shared" si="491"/>
        <v/>
      </c>
      <c r="AA2019" s="6"/>
      <c r="AB2019" s="32" t="str">
        <f t="shared" ca="1" si="492"/>
        <v/>
      </c>
      <c r="AC2019" s="59" t="str">
        <f t="shared" ca="1" si="492"/>
        <v/>
      </c>
      <c r="AD2019" s="60" t="str">
        <f t="shared" ca="1" si="492"/>
        <v/>
      </c>
      <c r="AE2019" s="59"/>
      <c r="AF2019" s="22" t="str">
        <f>IF(AND(I2019="", J2019=""), "", IF(AND(J2019="", 'Intro &amp; Setup'!$K$42&gt;0), 'Intro &amp; Setup'!$K$42, J2019))</f>
        <v/>
      </c>
      <c r="AO2019" s="37" t="str">
        <f>IF(B2019="", "", IF(COUNTIF($B$9:B2018, B2019)&gt;0, "", B2019))</f>
        <v/>
      </c>
      <c r="AP2019" s="37" t="str">
        <f t="shared" si="487"/>
        <v/>
      </c>
      <c r="AQ2019" s="37">
        <v>2011</v>
      </c>
      <c r="AR2019" s="37" t="str">
        <f t="shared" si="488"/>
        <v/>
      </c>
      <c r="AT2019" s="37" t="str">
        <f t="shared" si="489"/>
        <v/>
      </c>
      <c r="AV2019" s="22" t="str">
        <f t="shared" si="490"/>
        <v/>
      </c>
    </row>
    <row r="2020" spans="1:48" x14ac:dyDescent="0.25">
      <c r="A2020" s="14"/>
      <c r="B2020" s="145"/>
      <c r="C2020" s="146"/>
      <c r="D2020" s="147"/>
      <c r="E2020" s="147"/>
      <c r="F2020" s="148"/>
      <c r="G2020" s="149"/>
      <c r="H2020" s="150"/>
      <c r="I2020" s="151"/>
      <c r="J2020" s="152"/>
      <c r="K2020" s="14"/>
      <c r="L2020" s="162" t="str">
        <f t="shared" si="482"/>
        <v/>
      </c>
      <c r="M2020" s="163" t="str">
        <f t="shared" si="483"/>
        <v/>
      </c>
      <c r="N2020" s="164" t="str">
        <f t="shared" si="486"/>
        <v/>
      </c>
      <c r="O2020" s="14"/>
      <c r="P2020" s="172" t="str">
        <f>IF(I2020='Intro &amp; Setup'!$AC$49, Schedule!$P$7, "")</f>
        <v/>
      </c>
      <c r="Q2020" s="14"/>
      <c r="S2020" s="12" t="str">
        <f t="shared" si="484"/>
        <v/>
      </c>
      <c r="U2020" s="22">
        <f>IF(I2020='Intro &amp; Setup'!$AC$49, AF2020, 0)</f>
        <v>0</v>
      </c>
      <c r="V2020" s="57" t="str">
        <f t="shared" si="485"/>
        <v/>
      </c>
      <c r="X2020" s="5" t="str">
        <f t="shared" si="491"/>
        <v/>
      </c>
      <c r="Y2020" s="6" t="str">
        <f t="shared" si="491"/>
        <v/>
      </c>
      <c r="Z2020" s="7" t="str">
        <f t="shared" si="491"/>
        <v/>
      </c>
      <c r="AA2020" s="6"/>
      <c r="AB2020" s="32" t="str">
        <f t="shared" ca="1" si="492"/>
        <v/>
      </c>
      <c r="AC2020" s="59" t="str">
        <f t="shared" ca="1" si="492"/>
        <v/>
      </c>
      <c r="AD2020" s="60" t="str">
        <f t="shared" ca="1" si="492"/>
        <v/>
      </c>
      <c r="AE2020" s="59"/>
      <c r="AF2020" s="22" t="str">
        <f>IF(AND(I2020="", J2020=""), "", IF(AND(J2020="", 'Intro &amp; Setup'!$K$42&gt;0), 'Intro &amp; Setup'!$K$42, J2020))</f>
        <v/>
      </c>
      <c r="AO2020" s="37" t="str">
        <f>IF(B2020="", "", IF(COUNTIF($B$9:B2019, B2020)&gt;0, "", B2020))</f>
        <v/>
      </c>
      <c r="AP2020" s="37" t="str">
        <f t="shared" si="487"/>
        <v/>
      </c>
      <c r="AQ2020" s="37">
        <v>2012</v>
      </c>
      <c r="AR2020" s="37" t="str">
        <f t="shared" si="488"/>
        <v/>
      </c>
      <c r="AT2020" s="37" t="str">
        <f t="shared" si="489"/>
        <v/>
      </c>
      <c r="AV2020" s="22" t="str">
        <f t="shared" si="490"/>
        <v/>
      </c>
    </row>
    <row r="2021" spans="1:48" x14ac:dyDescent="0.25">
      <c r="A2021" s="14"/>
      <c r="B2021" s="145"/>
      <c r="C2021" s="146"/>
      <c r="D2021" s="147"/>
      <c r="E2021" s="147"/>
      <c r="F2021" s="148"/>
      <c r="G2021" s="149"/>
      <c r="H2021" s="150"/>
      <c r="I2021" s="151"/>
      <c r="J2021" s="152"/>
      <c r="K2021" s="14"/>
      <c r="L2021" s="162" t="str">
        <f t="shared" si="482"/>
        <v/>
      </c>
      <c r="M2021" s="163" t="str">
        <f t="shared" si="483"/>
        <v/>
      </c>
      <c r="N2021" s="164" t="str">
        <f t="shared" si="486"/>
        <v/>
      </c>
      <c r="O2021" s="14"/>
      <c r="P2021" s="172" t="str">
        <f>IF(I2021='Intro &amp; Setup'!$AC$49, Schedule!$P$7, "")</f>
        <v/>
      </c>
      <c r="Q2021" s="14"/>
      <c r="S2021" s="12" t="str">
        <f t="shared" si="484"/>
        <v/>
      </c>
      <c r="U2021" s="22">
        <f>IF(I2021='Intro &amp; Setup'!$AC$49, AF2021, 0)</f>
        <v>0</v>
      </c>
      <c r="V2021" s="57" t="str">
        <f t="shared" si="485"/>
        <v/>
      </c>
      <c r="X2021" s="5" t="str">
        <f t="shared" si="491"/>
        <v/>
      </c>
      <c r="Y2021" s="6" t="str">
        <f t="shared" si="491"/>
        <v/>
      </c>
      <c r="Z2021" s="7" t="str">
        <f t="shared" si="491"/>
        <v/>
      </c>
      <c r="AA2021" s="6"/>
      <c r="AB2021" s="32" t="str">
        <f t="shared" ca="1" si="492"/>
        <v/>
      </c>
      <c r="AC2021" s="59" t="str">
        <f t="shared" ca="1" si="492"/>
        <v/>
      </c>
      <c r="AD2021" s="60" t="str">
        <f t="shared" ca="1" si="492"/>
        <v/>
      </c>
      <c r="AE2021" s="59"/>
      <c r="AF2021" s="22" t="str">
        <f>IF(AND(I2021="", J2021=""), "", IF(AND(J2021="", 'Intro &amp; Setup'!$K$42&gt;0), 'Intro &amp; Setup'!$K$42, J2021))</f>
        <v/>
      </c>
      <c r="AO2021" s="37" t="str">
        <f>IF(B2021="", "", IF(COUNTIF($B$9:B2020, B2021)&gt;0, "", B2021))</f>
        <v/>
      </c>
      <c r="AP2021" s="37" t="str">
        <f t="shared" si="487"/>
        <v/>
      </c>
      <c r="AQ2021" s="37">
        <v>2013</v>
      </c>
      <c r="AR2021" s="37" t="str">
        <f t="shared" si="488"/>
        <v/>
      </c>
      <c r="AT2021" s="37" t="str">
        <f t="shared" si="489"/>
        <v/>
      </c>
      <c r="AV2021" s="22" t="str">
        <f t="shared" si="490"/>
        <v/>
      </c>
    </row>
    <row r="2022" spans="1:48" x14ac:dyDescent="0.25">
      <c r="A2022" s="14"/>
      <c r="B2022" s="145"/>
      <c r="C2022" s="146"/>
      <c r="D2022" s="147"/>
      <c r="E2022" s="147"/>
      <c r="F2022" s="148"/>
      <c r="G2022" s="149"/>
      <c r="H2022" s="150"/>
      <c r="I2022" s="151"/>
      <c r="J2022" s="152"/>
      <c r="K2022" s="14"/>
      <c r="L2022" s="162" t="str">
        <f t="shared" si="482"/>
        <v/>
      </c>
      <c r="M2022" s="163" t="str">
        <f t="shared" si="483"/>
        <v/>
      </c>
      <c r="N2022" s="164" t="str">
        <f t="shared" si="486"/>
        <v/>
      </c>
      <c r="O2022" s="14"/>
      <c r="P2022" s="172" t="str">
        <f>IF(I2022='Intro &amp; Setup'!$AC$49, Schedule!$P$7, "")</f>
        <v/>
      </c>
      <c r="Q2022" s="14"/>
      <c r="S2022" s="12" t="str">
        <f t="shared" si="484"/>
        <v/>
      </c>
      <c r="U2022" s="22">
        <f>IF(I2022='Intro &amp; Setup'!$AC$49, AF2022, 0)</f>
        <v>0</v>
      </c>
      <c r="V2022" s="57" t="str">
        <f t="shared" si="485"/>
        <v/>
      </c>
      <c r="X2022" s="5" t="str">
        <f t="shared" si="491"/>
        <v/>
      </c>
      <c r="Y2022" s="6" t="str">
        <f t="shared" si="491"/>
        <v/>
      </c>
      <c r="Z2022" s="7" t="str">
        <f t="shared" si="491"/>
        <v/>
      </c>
      <c r="AA2022" s="6"/>
      <c r="AB2022" s="32" t="str">
        <f t="shared" ca="1" si="492"/>
        <v/>
      </c>
      <c r="AC2022" s="59" t="str">
        <f t="shared" ca="1" si="492"/>
        <v/>
      </c>
      <c r="AD2022" s="60" t="str">
        <f t="shared" ca="1" si="492"/>
        <v/>
      </c>
      <c r="AE2022" s="59"/>
      <c r="AF2022" s="22" t="str">
        <f>IF(AND(I2022="", J2022=""), "", IF(AND(J2022="", 'Intro &amp; Setup'!$K$42&gt;0), 'Intro &amp; Setup'!$K$42, J2022))</f>
        <v/>
      </c>
      <c r="AO2022" s="37" t="str">
        <f>IF(B2022="", "", IF(COUNTIF($B$9:B2021, B2022)&gt;0, "", B2022))</f>
        <v/>
      </c>
      <c r="AP2022" s="37" t="str">
        <f t="shared" si="487"/>
        <v/>
      </c>
      <c r="AQ2022" s="37">
        <v>2014</v>
      </c>
      <c r="AR2022" s="37" t="str">
        <f t="shared" si="488"/>
        <v/>
      </c>
      <c r="AT2022" s="37" t="str">
        <f t="shared" si="489"/>
        <v/>
      </c>
      <c r="AV2022" s="22" t="str">
        <f t="shared" si="490"/>
        <v/>
      </c>
    </row>
    <row r="2023" spans="1:48" x14ac:dyDescent="0.25">
      <c r="A2023" s="14"/>
      <c r="B2023" s="145"/>
      <c r="C2023" s="146"/>
      <c r="D2023" s="147"/>
      <c r="E2023" s="147"/>
      <c r="F2023" s="148"/>
      <c r="G2023" s="149"/>
      <c r="H2023" s="150"/>
      <c r="I2023" s="151"/>
      <c r="J2023" s="152"/>
      <c r="K2023" s="14"/>
      <c r="L2023" s="162" t="str">
        <f t="shared" si="482"/>
        <v/>
      </c>
      <c r="M2023" s="163" t="str">
        <f t="shared" si="483"/>
        <v/>
      </c>
      <c r="N2023" s="164" t="str">
        <f t="shared" si="486"/>
        <v/>
      </c>
      <c r="O2023" s="14"/>
      <c r="P2023" s="172" t="str">
        <f>IF(I2023='Intro &amp; Setup'!$AC$49, Schedule!$P$7, "")</f>
        <v/>
      </c>
      <c r="Q2023" s="14"/>
      <c r="S2023" s="12" t="str">
        <f t="shared" si="484"/>
        <v/>
      </c>
      <c r="U2023" s="22">
        <f>IF(I2023='Intro &amp; Setup'!$AC$49, AF2023, 0)</f>
        <v>0</v>
      </c>
      <c r="V2023" s="57" t="str">
        <f t="shared" si="485"/>
        <v/>
      </c>
      <c r="X2023" s="5" t="str">
        <f t="shared" si="491"/>
        <v/>
      </c>
      <c r="Y2023" s="6" t="str">
        <f t="shared" si="491"/>
        <v/>
      </c>
      <c r="Z2023" s="7" t="str">
        <f t="shared" si="491"/>
        <v/>
      </c>
      <c r="AA2023" s="6"/>
      <c r="AB2023" s="32" t="str">
        <f t="shared" ca="1" si="492"/>
        <v/>
      </c>
      <c r="AC2023" s="59" t="str">
        <f t="shared" ca="1" si="492"/>
        <v/>
      </c>
      <c r="AD2023" s="60" t="str">
        <f t="shared" ca="1" si="492"/>
        <v/>
      </c>
      <c r="AE2023" s="59"/>
      <c r="AF2023" s="22" t="str">
        <f>IF(AND(I2023="", J2023=""), "", IF(AND(J2023="", 'Intro &amp; Setup'!$K$42&gt;0), 'Intro &amp; Setup'!$K$42, J2023))</f>
        <v/>
      </c>
      <c r="AO2023" s="37" t="str">
        <f>IF(B2023="", "", IF(COUNTIF($B$9:B2022, B2023)&gt;0, "", B2023))</f>
        <v/>
      </c>
      <c r="AP2023" s="37" t="str">
        <f t="shared" si="487"/>
        <v/>
      </c>
      <c r="AQ2023" s="37">
        <v>2015</v>
      </c>
      <c r="AR2023" s="37" t="str">
        <f t="shared" si="488"/>
        <v/>
      </c>
      <c r="AT2023" s="37" t="str">
        <f t="shared" si="489"/>
        <v/>
      </c>
      <c r="AV2023" s="22" t="str">
        <f t="shared" si="490"/>
        <v/>
      </c>
    </row>
    <row r="2024" spans="1:48" x14ac:dyDescent="0.25">
      <c r="A2024" s="14"/>
      <c r="B2024" s="145"/>
      <c r="C2024" s="146"/>
      <c r="D2024" s="147"/>
      <c r="E2024" s="147"/>
      <c r="F2024" s="148"/>
      <c r="G2024" s="149"/>
      <c r="H2024" s="150"/>
      <c r="I2024" s="151"/>
      <c r="J2024" s="152"/>
      <c r="K2024" s="14"/>
      <c r="L2024" s="162" t="str">
        <f t="shared" si="482"/>
        <v/>
      </c>
      <c r="M2024" s="163" t="str">
        <f t="shared" si="483"/>
        <v/>
      </c>
      <c r="N2024" s="164" t="str">
        <f t="shared" si="486"/>
        <v/>
      </c>
      <c r="O2024" s="14"/>
      <c r="P2024" s="172" t="str">
        <f>IF(I2024='Intro &amp; Setup'!$AC$49, Schedule!$P$7, "")</f>
        <v/>
      </c>
      <c r="Q2024" s="14"/>
      <c r="S2024" s="12" t="str">
        <f t="shared" si="484"/>
        <v/>
      </c>
      <c r="U2024" s="22">
        <f>IF(I2024='Intro &amp; Setup'!$AC$49, AF2024, 0)</f>
        <v>0</v>
      </c>
      <c r="V2024" s="57" t="str">
        <f t="shared" si="485"/>
        <v/>
      </c>
      <c r="X2024" s="5" t="str">
        <f t="shared" si="491"/>
        <v/>
      </c>
      <c r="Y2024" s="6" t="str">
        <f t="shared" si="491"/>
        <v/>
      </c>
      <c r="Z2024" s="7" t="str">
        <f t="shared" si="491"/>
        <v/>
      </c>
      <c r="AA2024" s="6"/>
      <c r="AB2024" s="32" t="str">
        <f t="shared" ca="1" si="492"/>
        <v/>
      </c>
      <c r="AC2024" s="59" t="str">
        <f t="shared" ca="1" si="492"/>
        <v/>
      </c>
      <c r="AD2024" s="60" t="str">
        <f t="shared" ca="1" si="492"/>
        <v/>
      </c>
      <c r="AE2024" s="59"/>
      <c r="AF2024" s="22" t="str">
        <f>IF(AND(I2024="", J2024=""), "", IF(AND(J2024="", 'Intro &amp; Setup'!$K$42&gt;0), 'Intro &amp; Setup'!$K$42, J2024))</f>
        <v/>
      </c>
      <c r="AO2024" s="37" t="str">
        <f>IF(B2024="", "", IF(COUNTIF($B$9:B2023, B2024)&gt;0, "", B2024))</f>
        <v/>
      </c>
      <c r="AP2024" s="37" t="str">
        <f t="shared" si="487"/>
        <v/>
      </c>
      <c r="AQ2024" s="37">
        <v>2016</v>
      </c>
      <c r="AR2024" s="37" t="str">
        <f t="shared" si="488"/>
        <v/>
      </c>
      <c r="AT2024" s="37" t="str">
        <f t="shared" si="489"/>
        <v/>
      </c>
      <c r="AV2024" s="22" t="str">
        <f t="shared" si="490"/>
        <v/>
      </c>
    </row>
    <row r="2025" spans="1:48" x14ac:dyDescent="0.25">
      <c r="A2025" s="14"/>
      <c r="B2025" s="145"/>
      <c r="C2025" s="146"/>
      <c r="D2025" s="147"/>
      <c r="E2025" s="147"/>
      <c r="F2025" s="148"/>
      <c r="G2025" s="149"/>
      <c r="H2025" s="150"/>
      <c r="I2025" s="151"/>
      <c r="J2025" s="152"/>
      <c r="K2025" s="14"/>
      <c r="L2025" s="162" t="str">
        <f t="shared" si="482"/>
        <v/>
      </c>
      <c r="M2025" s="163" t="str">
        <f t="shared" si="483"/>
        <v/>
      </c>
      <c r="N2025" s="164" t="str">
        <f t="shared" si="486"/>
        <v/>
      </c>
      <c r="O2025" s="14"/>
      <c r="P2025" s="172" t="str">
        <f>IF(I2025='Intro &amp; Setup'!$AC$49, Schedule!$P$7, "")</f>
        <v/>
      </c>
      <c r="Q2025" s="14"/>
      <c r="S2025" s="12" t="str">
        <f t="shared" si="484"/>
        <v/>
      </c>
      <c r="U2025" s="22">
        <f>IF(I2025='Intro &amp; Setup'!$AC$49, AF2025, 0)</f>
        <v>0</v>
      </c>
      <c r="V2025" s="57" t="str">
        <f t="shared" si="485"/>
        <v/>
      </c>
      <c r="X2025" s="5" t="str">
        <f t="shared" si="491"/>
        <v/>
      </c>
      <c r="Y2025" s="6" t="str">
        <f t="shared" si="491"/>
        <v/>
      </c>
      <c r="Z2025" s="7" t="str">
        <f t="shared" si="491"/>
        <v/>
      </c>
      <c r="AA2025" s="6"/>
      <c r="AB2025" s="32" t="str">
        <f t="shared" ca="1" si="492"/>
        <v/>
      </c>
      <c r="AC2025" s="59" t="str">
        <f t="shared" ca="1" si="492"/>
        <v/>
      </c>
      <c r="AD2025" s="60" t="str">
        <f t="shared" ca="1" si="492"/>
        <v/>
      </c>
      <c r="AE2025" s="59"/>
      <c r="AF2025" s="22" t="str">
        <f>IF(AND(I2025="", J2025=""), "", IF(AND(J2025="", 'Intro &amp; Setup'!$K$42&gt;0), 'Intro &amp; Setup'!$K$42, J2025))</f>
        <v/>
      </c>
      <c r="AO2025" s="37" t="str">
        <f>IF(B2025="", "", IF(COUNTIF($B$9:B2024, B2025)&gt;0, "", B2025))</f>
        <v/>
      </c>
      <c r="AP2025" s="37" t="str">
        <f t="shared" si="487"/>
        <v/>
      </c>
      <c r="AQ2025" s="37">
        <v>2017</v>
      </c>
      <c r="AR2025" s="37" t="str">
        <f t="shared" si="488"/>
        <v/>
      </c>
      <c r="AT2025" s="37" t="str">
        <f t="shared" si="489"/>
        <v/>
      </c>
      <c r="AV2025" s="22" t="str">
        <f t="shared" si="490"/>
        <v/>
      </c>
    </row>
    <row r="2026" spans="1:48" x14ac:dyDescent="0.25">
      <c r="A2026" s="14"/>
      <c r="B2026" s="145"/>
      <c r="C2026" s="146"/>
      <c r="D2026" s="147"/>
      <c r="E2026" s="147"/>
      <c r="F2026" s="148"/>
      <c r="G2026" s="149"/>
      <c r="H2026" s="150"/>
      <c r="I2026" s="151"/>
      <c r="J2026" s="152"/>
      <c r="K2026" s="14"/>
      <c r="L2026" s="162" t="str">
        <f t="shared" si="482"/>
        <v/>
      </c>
      <c r="M2026" s="163" t="str">
        <f t="shared" si="483"/>
        <v/>
      </c>
      <c r="N2026" s="164" t="str">
        <f t="shared" si="486"/>
        <v/>
      </c>
      <c r="O2026" s="14"/>
      <c r="P2026" s="172" t="str">
        <f>IF(I2026='Intro &amp; Setup'!$AC$49, Schedule!$P$7, "")</f>
        <v/>
      </c>
      <c r="Q2026" s="14"/>
      <c r="S2026" s="12" t="str">
        <f t="shared" si="484"/>
        <v/>
      </c>
      <c r="U2026" s="22">
        <f>IF(I2026='Intro &amp; Setup'!$AC$49, AF2026, 0)</f>
        <v>0</v>
      </c>
      <c r="V2026" s="57" t="str">
        <f t="shared" si="485"/>
        <v/>
      </c>
      <c r="X2026" s="5" t="str">
        <f t="shared" si="491"/>
        <v/>
      </c>
      <c r="Y2026" s="6" t="str">
        <f t="shared" si="491"/>
        <v/>
      </c>
      <c r="Z2026" s="7" t="str">
        <f t="shared" si="491"/>
        <v/>
      </c>
      <c r="AA2026" s="6"/>
      <c r="AB2026" s="32" t="str">
        <f t="shared" ca="1" si="492"/>
        <v/>
      </c>
      <c r="AC2026" s="59" t="str">
        <f t="shared" ca="1" si="492"/>
        <v/>
      </c>
      <c r="AD2026" s="60" t="str">
        <f t="shared" ca="1" si="492"/>
        <v/>
      </c>
      <c r="AE2026" s="59"/>
      <c r="AF2026" s="22" t="str">
        <f>IF(AND(I2026="", J2026=""), "", IF(AND(J2026="", 'Intro &amp; Setup'!$K$42&gt;0), 'Intro &amp; Setup'!$K$42, J2026))</f>
        <v/>
      </c>
      <c r="AO2026" s="37" t="str">
        <f>IF(B2026="", "", IF(COUNTIF($B$9:B2025, B2026)&gt;0, "", B2026))</f>
        <v/>
      </c>
      <c r="AP2026" s="37" t="str">
        <f t="shared" si="487"/>
        <v/>
      </c>
      <c r="AQ2026" s="37">
        <v>2018</v>
      </c>
      <c r="AR2026" s="37" t="str">
        <f t="shared" si="488"/>
        <v/>
      </c>
      <c r="AT2026" s="37" t="str">
        <f t="shared" si="489"/>
        <v/>
      </c>
      <c r="AV2026" s="22" t="str">
        <f t="shared" si="490"/>
        <v/>
      </c>
    </row>
    <row r="2027" spans="1:48" x14ac:dyDescent="0.25">
      <c r="A2027" s="14"/>
      <c r="B2027" s="145"/>
      <c r="C2027" s="146"/>
      <c r="D2027" s="147"/>
      <c r="E2027" s="147"/>
      <c r="F2027" s="148"/>
      <c r="G2027" s="149"/>
      <c r="H2027" s="150"/>
      <c r="I2027" s="151"/>
      <c r="J2027" s="152"/>
      <c r="K2027" s="14"/>
      <c r="L2027" s="162" t="str">
        <f t="shared" si="482"/>
        <v/>
      </c>
      <c r="M2027" s="163" t="str">
        <f t="shared" si="483"/>
        <v/>
      </c>
      <c r="N2027" s="164" t="str">
        <f t="shared" si="486"/>
        <v/>
      </c>
      <c r="O2027" s="14"/>
      <c r="P2027" s="172" t="str">
        <f>IF(I2027='Intro &amp; Setup'!$AC$49, Schedule!$P$7, "")</f>
        <v/>
      </c>
      <c r="Q2027" s="14"/>
      <c r="S2027" s="12" t="str">
        <f t="shared" si="484"/>
        <v/>
      </c>
      <c r="U2027" s="22">
        <f>IF(I2027='Intro &amp; Setup'!$AC$49, AF2027, 0)</f>
        <v>0</v>
      </c>
      <c r="V2027" s="57" t="str">
        <f t="shared" si="485"/>
        <v/>
      </c>
      <c r="X2027" s="5" t="str">
        <f t="shared" si="491"/>
        <v/>
      </c>
      <c r="Y2027" s="6" t="str">
        <f t="shared" si="491"/>
        <v/>
      </c>
      <c r="Z2027" s="7" t="str">
        <f t="shared" si="491"/>
        <v/>
      </c>
      <c r="AA2027" s="6"/>
      <c r="AB2027" s="32" t="str">
        <f t="shared" ca="1" si="492"/>
        <v/>
      </c>
      <c r="AC2027" s="59" t="str">
        <f t="shared" ca="1" si="492"/>
        <v/>
      </c>
      <c r="AD2027" s="60" t="str">
        <f t="shared" ca="1" si="492"/>
        <v/>
      </c>
      <c r="AE2027" s="59"/>
      <c r="AF2027" s="22" t="str">
        <f>IF(AND(I2027="", J2027=""), "", IF(AND(J2027="", 'Intro &amp; Setup'!$K$42&gt;0), 'Intro &amp; Setup'!$K$42, J2027))</f>
        <v/>
      </c>
      <c r="AO2027" s="37" t="str">
        <f>IF(B2027="", "", IF(COUNTIF($B$9:B2026, B2027)&gt;0, "", B2027))</f>
        <v/>
      </c>
      <c r="AP2027" s="37" t="str">
        <f t="shared" si="487"/>
        <v/>
      </c>
      <c r="AQ2027" s="37">
        <v>2019</v>
      </c>
      <c r="AR2027" s="37" t="str">
        <f t="shared" si="488"/>
        <v/>
      </c>
      <c r="AT2027" s="37" t="str">
        <f t="shared" si="489"/>
        <v/>
      </c>
      <c r="AV2027" s="22" t="str">
        <f t="shared" si="490"/>
        <v/>
      </c>
    </row>
    <row r="2028" spans="1:48" x14ac:dyDescent="0.25">
      <c r="A2028" s="14"/>
      <c r="B2028" s="145"/>
      <c r="C2028" s="146"/>
      <c r="D2028" s="147"/>
      <c r="E2028" s="147"/>
      <c r="F2028" s="148"/>
      <c r="G2028" s="149"/>
      <c r="H2028" s="150"/>
      <c r="I2028" s="151"/>
      <c r="J2028" s="152"/>
      <c r="K2028" s="14"/>
      <c r="L2028" s="162" t="str">
        <f t="shared" si="482"/>
        <v/>
      </c>
      <c r="M2028" s="163" t="str">
        <f t="shared" si="483"/>
        <v/>
      </c>
      <c r="N2028" s="164" t="str">
        <f t="shared" si="486"/>
        <v/>
      </c>
      <c r="O2028" s="14"/>
      <c r="P2028" s="172" t="str">
        <f>IF(I2028='Intro &amp; Setup'!$AC$49, Schedule!$P$7, "")</f>
        <v/>
      </c>
      <c r="Q2028" s="14"/>
      <c r="S2028" s="12" t="str">
        <f t="shared" si="484"/>
        <v/>
      </c>
      <c r="U2028" s="22">
        <f>IF(I2028='Intro &amp; Setup'!$AC$49, AF2028, 0)</f>
        <v>0</v>
      </c>
      <c r="V2028" s="57" t="str">
        <f t="shared" si="485"/>
        <v/>
      </c>
      <c r="X2028" s="5" t="str">
        <f t="shared" si="491"/>
        <v/>
      </c>
      <c r="Y2028" s="6" t="str">
        <f t="shared" si="491"/>
        <v/>
      </c>
      <c r="Z2028" s="7" t="str">
        <f t="shared" si="491"/>
        <v/>
      </c>
      <c r="AA2028" s="6"/>
      <c r="AB2028" s="32" t="str">
        <f t="shared" ca="1" si="492"/>
        <v/>
      </c>
      <c r="AC2028" s="59" t="str">
        <f t="shared" ca="1" si="492"/>
        <v/>
      </c>
      <c r="AD2028" s="60" t="str">
        <f t="shared" ca="1" si="492"/>
        <v/>
      </c>
      <c r="AE2028" s="59"/>
      <c r="AF2028" s="22" t="str">
        <f>IF(AND(I2028="", J2028=""), "", IF(AND(J2028="", 'Intro &amp; Setup'!$K$42&gt;0), 'Intro &amp; Setup'!$K$42, J2028))</f>
        <v/>
      </c>
      <c r="AO2028" s="37" t="str">
        <f>IF(B2028="", "", IF(COUNTIF($B$9:B2027, B2028)&gt;0, "", B2028))</f>
        <v/>
      </c>
      <c r="AP2028" s="37" t="str">
        <f t="shared" si="487"/>
        <v/>
      </c>
      <c r="AQ2028" s="37">
        <v>2020</v>
      </c>
      <c r="AR2028" s="37" t="str">
        <f t="shared" si="488"/>
        <v/>
      </c>
      <c r="AT2028" s="37" t="str">
        <f t="shared" si="489"/>
        <v/>
      </c>
      <c r="AV2028" s="22" t="str">
        <f t="shared" si="490"/>
        <v/>
      </c>
    </row>
    <row r="2029" spans="1:48" x14ac:dyDescent="0.25">
      <c r="A2029" s="14"/>
      <c r="B2029" s="145"/>
      <c r="C2029" s="146"/>
      <c r="D2029" s="147"/>
      <c r="E2029" s="147"/>
      <c r="F2029" s="148"/>
      <c r="G2029" s="149"/>
      <c r="H2029" s="150"/>
      <c r="I2029" s="151"/>
      <c r="J2029" s="152"/>
      <c r="K2029" s="14"/>
      <c r="L2029" s="162" t="str">
        <f t="shared" si="482"/>
        <v/>
      </c>
      <c r="M2029" s="163" t="str">
        <f t="shared" si="483"/>
        <v/>
      </c>
      <c r="N2029" s="164" t="str">
        <f t="shared" si="486"/>
        <v/>
      </c>
      <c r="O2029" s="14"/>
      <c r="P2029" s="172" t="str">
        <f>IF(I2029='Intro &amp; Setup'!$AC$49, Schedule!$P$7, "")</f>
        <v/>
      </c>
      <c r="Q2029" s="14"/>
      <c r="S2029" s="12" t="str">
        <f t="shared" si="484"/>
        <v/>
      </c>
      <c r="U2029" s="22">
        <f>IF(I2029='Intro &amp; Setup'!$AC$49, AF2029, 0)</f>
        <v>0</v>
      </c>
      <c r="V2029" s="57" t="str">
        <f t="shared" si="485"/>
        <v/>
      </c>
      <c r="X2029" s="5" t="str">
        <f t="shared" ref="X2029:Z2048" si="493">IF($I2029="", "", IF($S2029=X$8, $I2029, ""))</f>
        <v/>
      </c>
      <c r="Y2029" s="6" t="str">
        <f t="shared" si="493"/>
        <v/>
      </c>
      <c r="Z2029" s="7" t="str">
        <f t="shared" si="493"/>
        <v/>
      </c>
      <c r="AA2029" s="6"/>
      <c r="AB2029" s="32" t="str">
        <f t="shared" ref="AB2029:AD2048" ca="1" si="494">IF($S2029=AB$8, $AF2029, "")</f>
        <v/>
      </c>
      <c r="AC2029" s="59" t="str">
        <f t="shared" ca="1" si="494"/>
        <v/>
      </c>
      <c r="AD2029" s="60" t="str">
        <f t="shared" ca="1" si="494"/>
        <v/>
      </c>
      <c r="AE2029" s="59"/>
      <c r="AF2029" s="22" t="str">
        <f>IF(AND(I2029="", J2029=""), "", IF(AND(J2029="", 'Intro &amp; Setup'!$K$42&gt;0), 'Intro &amp; Setup'!$K$42, J2029))</f>
        <v/>
      </c>
      <c r="AO2029" s="37" t="str">
        <f>IF(B2029="", "", IF(COUNTIF($B$9:B2028, B2029)&gt;0, "", B2029))</f>
        <v/>
      </c>
      <c r="AP2029" s="37" t="str">
        <f t="shared" si="487"/>
        <v/>
      </c>
      <c r="AQ2029" s="37">
        <v>2021</v>
      </c>
      <c r="AR2029" s="37" t="str">
        <f t="shared" si="488"/>
        <v/>
      </c>
      <c r="AT2029" s="37" t="str">
        <f t="shared" si="489"/>
        <v/>
      </c>
      <c r="AV2029" s="22" t="str">
        <f t="shared" si="490"/>
        <v/>
      </c>
    </row>
    <row r="2030" spans="1:48" x14ac:dyDescent="0.25">
      <c r="A2030" s="14"/>
      <c r="B2030" s="145"/>
      <c r="C2030" s="146"/>
      <c r="D2030" s="147"/>
      <c r="E2030" s="147"/>
      <c r="F2030" s="148"/>
      <c r="G2030" s="149"/>
      <c r="H2030" s="150"/>
      <c r="I2030" s="151"/>
      <c r="J2030" s="152"/>
      <c r="K2030" s="14"/>
      <c r="L2030" s="162" t="str">
        <f t="shared" si="482"/>
        <v/>
      </c>
      <c r="M2030" s="163" t="str">
        <f t="shared" si="483"/>
        <v/>
      </c>
      <c r="N2030" s="164" t="str">
        <f t="shared" si="486"/>
        <v/>
      </c>
      <c r="O2030" s="14"/>
      <c r="P2030" s="172" t="str">
        <f>IF(I2030='Intro &amp; Setup'!$AC$49, Schedule!$P$7, "")</f>
        <v/>
      </c>
      <c r="Q2030" s="14"/>
      <c r="S2030" s="12" t="str">
        <f t="shared" si="484"/>
        <v/>
      </c>
      <c r="U2030" s="22">
        <f>IF(I2030='Intro &amp; Setup'!$AC$49, AF2030, 0)</f>
        <v>0</v>
      </c>
      <c r="V2030" s="57" t="str">
        <f t="shared" si="485"/>
        <v/>
      </c>
      <c r="X2030" s="5" t="str">
        <f t="shared" si="493"/>
        <v/>
      </c>
      <c r="Y2030" s="6" t="str">
        <f t="shared" si="493"/>
        <v/>
      </c>
      <c r="Z2030" s="7" t="str">
        <f t="shared" si="493"/>
        <v/>
      </c>
      <c r="AA2030" s="6"/>
      <c r="AB2030" s="32" t="str">
        <f t="shared" ca="1" si="494"/>
        <v/>
      </c>
      <c r="AC2030" s="59" t="str">
        <f t="shared" ca="1" si="494"/>
        <v/>
      </c>
      <c r="AD2030" s="60" t="str">
        <f t="shared" ca="1" si="494"/>
        <v/>
      </c>
      <c r="AE2030" s="59"/>
      <c r="AF2030" s="22" t="str">
        <f>IF(AND(I2030="", J2030=""), "", IF(AND(J2030="", 'Intro &amp; Setup'!$K$42&gt;0), 'Intro &amp; Setup'!$K$42, J2030))</f>
        <v/>
      </c>
      <c r="AO2030" s="37" t="str">
        <f>IF(B2030="", "", IF(COUNTIF($B$9:B2029, B2030)&gt;0, "", B2030))</f>
        <v/>
      </c>
      <c r="AP2030" s="37" t="str">
        <f t="shared" si="487"/>
        <v/>
      </c>
      <c r="AQ2030" s="37">
        <v>2022</v>
      </c>
      <c r="AR2030" s="37" t="str">
        <f t="shared" si="488"/>
        <v/>
      </c>
      <c r="AT2030" s="37" t="str">
        <f t="shared" si="489"/>
        <v/>
      </c>
      <c r="AV2030" s="22" t="str">
        <f t="shared" si="490"/>
        <v/>
      </c>
    </row>
    <row r="2031" spans="1:48" x14ac:dyDescent="0.25">
      <c r="A2031" s="14"/>
      <c r="B2031" s="145"/>
      <c r="C2031" s="146"/>
      <c r="D2031" s="147"/>
      <c r="E2031" s="147"/>
      <c r="F2031" s="148"/>
      <c r="G2031" s="149"/>
      <c r="H2031" s="150"/>
      <c r="I2031" s="151"/>
      <c r="J2031" s="152"/>
      <c r="K2031" s="14"/>
      <c r="L2031" s="162" t="str">
        <f t="shared" si="482"/>
        <v/>
      </c>
      <c r="M2031" s="163" t="str">
        <f t="shared" si="483"/>
        <v/>
      </c>
      <c r="N2031" s="164" t="str">
        <f t="shared" si="486"/>
        <v/>
      </c>
      <c r="O2031" s="14"/>
      <c r="P2031" s="172" t="str">
        <f>IF(I2031='Intro &amp; Setup'!$AC$49, Schedule!$P$7, "")</f>
        <v/>
      </c>
      <c r="Q2031" s="14"/>
      <c r="S2031" s="12" t="str">
        <f t="shared" si="484"/>
        <v/>
      </c>
      <c r="U2031" s="22">
        <f>IF(I2031='Intro &amp; Setup'!$AC$49, AF2031, 0)</f>
        <v>0</v>
      </c>
      <c r="V2031" s="57" t="str">
        <f t="shared" si="485"/>
        <v/>
      </c>
      <c r="X2031" s="5" t="str">
        <f t="shared" si="493"/>
        <v/>
      </c>
      <c r="Y2031" s="6" t="str">
        <f t="shared" si="493"/>
        <v/>
      </c>
      <c r="Z2031" s="7" t="str">
        <f t="shared" si="493"/>
        <v/>
      </c>
      <c r="AA2031" s="6"/>
      <c r="AB2031" s="32" t="str">
        <f t="shared" ca="1" si="494"/>
        <v/>
      </c>
      <c r="AC2031" s="59" t="str">
        <f t="shared" ca="1" si="494"/>
        <v/>
      </c>
      <c r="AD2031" s="60" t="str">
        <f t="shared" ca="1" si="494"/>
        <v/>
      </c>
      <c r="AE2031" s="59"/>
      <c r="AF2031" s="22" t="str">
        <f>IF(AND(I2031="", J2031=""), "", IF(AND(J2031="", 'Intro &amp; Setup'!$K$42&gt;0), 'Intro &amp; Setup'!$K$42, J2031))</f>
        <v/>
      </c>
      <c r="AO2031" s="37" t="str">
        <f>IF(B2031="", "", IF(COUNTIF($B$9:B2030, B2031)&gt;0, "", B2031))</f>
        <v/>
      </c>
      <c r="AP2031" s="37" t="str">
        <f t="shared" si="487"/>
        <v/>
      </c>
      <c r="AQ2031" s="37">
        <v>2023</v>
      </c>
      <c r="AR2031" s="37" t="str">
        <f t="shared" si="488"/>
        <v/>
      </c>
      <c r="AT2031" s="37" t="str">
        <f t="shared" si="489"/>
        <v/>
      </c>
      <c r="AV2031" s="22" t="str">
        <f t="shared" si="490"/>
        <v/>
      </c>
    </row>
    <row r="2032" spans="1:48" x14ac:dyDescent="0.25">
      <c r="A2032" s="14"/>
      <c r="B2032" s="145"/>
      <c r="C2032" s="146"/>
      <c r="D2032" s="147"/>
      <c r="E2032" s="147"/>
      <c r="F2032" s="148"/>
      <c r="G2032" s="149"/>
      <c r="H2032" s="150"/>
      <c r="I2032" s="151"/>
      <c r="J2032" s="152"/>
      <c r="K2032" s="14"/>
      <c r="L2032" s="162" t="str">
        <f t="shared" si="482"/>
        <v/>
      </c>
      <c r="M2032" s="163" t="str">
        <f t="shared" si="483"/>
        <v/>
      </c>
      <c r="N2032" s="164" t="str">
        <f t="shared" si="486"/>
        <v/>
      </c>
      <c r="O2032" s="14"/>
      <c r="P2032" s="172" t="str">
        <f>IF(I2032='Intro &amp; Setup'!$AC$49, Schedule!$P$7, "")</f>
        <v/>
      </c>
      <c r="Q2032" s="14"/>
      <c r="S2032" s="12" t="str">
        <f t="shared" si="484"/>
        <v/>
      </c>
      <c r="U2032" s="22">
        <f>IF(I2032='Intro &amp; Setup'!$AC$49, AF2032, 0)</f>
        <v>0</v>
      </c>
      <c r="V2032" s="57" t="str">
        <f t="shared" si="485"/>
        <v/>
      </c>
      <c r="X2032" s="5" t="str">
        <f t="shared" si="493"/>
        <v/>
      </c>
      <c r="Y2032" s="6" t="str">
        <f t="shared" si="493"/>
        <v/>
      </c>
      <c r="Z2032" s="7" t="str">
        <f t="shared" si="493"/>
        <v/>
      </c>
      <c r="AA2032" s="6"/>
      <c r="AB2032" s="32" t="str">
        <f t="shared" ca="1" si="494"/>
        <v/>
      </c>
      <c r="AC2032" s="59" t="str">
        <f t="shared" ca="1" si="494"/>
        <v/>
      </c>
      <c r="AD2032" s="60" t="str">
        <f t="shared" ca="1" si="494"/>
        <v/>
      </c>
      <c r="AE2032" s="59"/>
      <c r="AF2032" s="22" t="str">
        <f>IF(AND(I2032="", J2032=""), "", IF(AND(J2032="", 'Intro &amp; Setup'!$K$42&gt;0), 'Intro &amp; Setup'!$K$42, J2032))</f>
        <v/>
      </c>
      <c r="AO2032" s="37" t="str">
        <f>IF(B2032="", "", IF(COUNTIF($B$9:B2031, B2032)&gt;0, "", B2032))</f>
        <v/>
      </c>
      <c r="AP2032" s="37" t="str">
        <f t="shared" si="487"/>
        <v/>
      </c>
      <c r="AQ2032" s="37">
        <v>2024</v>
      </c>
      <c r="AR2032" s="37" t="str">
        <f t="shared" si="488"/>
        <v/>
      </c>
      <c r="AT2032" s="37" t="str">
        <f t="shared" si="489"/>
        <v/>
      </c>
      <c r="AV2032" s="22" t="str">
        <f t="shared" si="490"/>
        <v/>
      </c>
    </row>
    <row r="2033" spans="1:48" x14ac:dyDescent="0.25">
      <c r="A2033" s="14"/>
      <c r="B2033" s="145"/>
      <c r="C2033" s="146"/>
      <c r="D2033" s="147"/>
      <c r="E2033" s="147"/>
      <c r="F2033" s="148"/>
      <c r="G2033" s="149"/>
      <c r="H2033" s="150"/>
      <c r="I2033" s="151"/>
      <c r="J2033" s="152"/>
      <c r="K2033" s="14"/>
      <c r="L2033" s="162" t="str">
        <f t="shared" si="482"/>
        <v/>
      </c>
      <c r="M2033" s="163" t="str">
        <f t="shared" si="483"/>
        <v/>
      </c>
      <c r="N2033" s="164" t="str">
        <f t="shared" si="486"/>
        <v/>
      </c>
      <c r="O2033" s="14"/>
      <c r="P2033" s="172" t="str">
        <f>IF(I2033='Intro &amp; Setup'!$AC$49, Schedule!$P$7, "")</f>
        <v/>
      </c>
      <c r="Q2033" s="14"/>
      <c r="S2033" s="12" t="str">
        <f t="shared" si="484"/>
        <v/>
      </c>
      <c r="U2033" s="22">
        <f>IF(I2033='Intro &amp; Setup'!$AC$49, AF2033, 0)</f>
        <v>0</v>
      </c>
      <c r="V2033" s="57" t="str">
        <f t="shared" si="485"/>
        <v/>
      </c>
      <c r="X2033" s="5" t="str">
        <f t="shared" si="493"/>
        <v/>
      </c>
      <c r="Y2033" s="6" t="str">
        <f t="shared" si="493"/>
        <v/>
      </c>
      <c r="Z2033" s="7" t="str">
        <f t="shared" si="493"/>
        <v/>
      </c>
      <c r="AA2033" s="6"/>
      <c r="AB2033" s="32" t="str">
        <f t="shared" ca="1" si="494"/>
        <v/>
      </c>
      <c r="AC2033" s="59" t="str">
        <f t="shared" ca="1" si="494"/>
        <v/>
      </c>
      <c r="AD2033" s="60" t="str">
        <f t="shared" ca="1" si="494"/>
        <v/>
      </c>
      <c r="AE2033" s="59"/>
      <c r="AF2033" s="22" t="str">
        <f>IF(AND(I2033="", J2033=""), "", IF(AND(J2033="", 'Intro &amp; Setup'!$K$42&gt;0), 'Intro &amp; Setup'!$K$42, J2033))</f>
        <v/>
      </c>
      <c r="AO2033" s="37" t="str">
        <f>IF(B2033="", "", IF(COUNTIF($B$9:B2032, B2033)&gt;0, "", B2033))</f>
        <v/>
      </c>
      <c r="AP2033" s="37" t="str">
        <f t="shared" si="487"/>
        <v/>
      </c>
      <c r="AQ2033" s="37">
        <v>2025</v>
      </c>
      <c r="AR2033" s="37" t="str">
        <f t="shared" si="488"/>
        <v/>
      </c>
      <c r="AT2033" s="37" t="str">
        <f t="shared" si="489"/>
        <v/>
      </c>
      <c r="AV2033" s="22" t="str">
        <f t="shared" si="490"/>
        <v/>
      </c>
    </row>
    <row r="2034" spans="1:48" x14ac:dyDescent="0.25">
      <c r="A2034" s="14"/>
      <c r="B2034" s="145"/>
      <c r="C2034" s="146"/>
      <c r="D2034" s="147"/>
      <c r="E2034" s="147"/>
      <c r="F2034" s="148"/>
      <c r="G2034" s="149"/>
      <c r="H2034" s="150"/>
      <c r="I2034" s="151"/>
      <c r="J2034" s="152"/>
      <c r="K2034" s="14"/>
      <c r="L2034" s="162" t="str">
        <f t="shared" si="482"/>
        <v/>
      </c>
      <c r="M2034" s="163" t="str">
        <f t="shared" si="483"/>
        <v/>
      </c>
      <c r="N2034" s="164" t="str">
        <f t="shared" si="486"/>
        <v/>
      </c>
      <c r="O2034" s="14"/>
      <c r="P2034" s="172" t="str">
        <f>IF(I2034='Intro &amp; Setup'!$AC$49, Schedule!$P$7, "")</f>
        <v/>
      </c>
      <c r="Q2034" s="14"/>
      <c r="S2034" s="12" t="str">
        <f t="shared" si="484"/>
        <v/>
      </c>
      <c r="U2034" s="22">
        <f>IF(I2034='Intro &amp; Setup'!$AC$49, AF2034, 0)</f>
        <v>0</v>
      </c>
      <c r="V2034" s="57" t="str">
        <f t="shared" si="485"/>
        <v/>
      </c>
      <c r="X2034" s="5" t="str">
        <f t="shared" si="493"/>
        <v/>
      </c>
      <c r="Y2034" s="6" t="str">
        <f t="shared" si="493"/>
        <v/>
      </c>
      <c r="Z2034" s="7" t="str">
        <f t="shared" si="493"/>
        <v/>
      </c>
      <c r="AA2034" s="6"/>
      <c r="AB2034" s="32" t="str">
        <f t="shared" ca="1" si="494"/>
        <v/>
      </c>
      <c r="AC2034" s="59" t="str">
        <f t="shared" ca="1" si="494"/>
        <v/>
      </c>
      <c r="AD2034" s="60" t="str">
        <f t="shared" ca="1" si="494"/>
        <v/>
      </c>
      <c r="AE2034" s="59"/>
      <c r="AF2034" s="22" t="str">
        <f>IF(AND(I2034="", J2034=""), "", IF(AND(J2034="", 'Intro &amp; Setup'!$K$42&gt;0), 'Intro &amp; Setup'!$K$42, J2034))</f>
        <v/>
      </c>
      <c r="AO2034" s="37" t="str">
        <f>IF(B2034="", "", IF(COUNTIF($B$9:B2033, B2034)&gt;0, "", B2034))</f>
        <v/>
      </c>
      <c r="AP2034" s="37" t="str">
        <f t="shared" si="487"/>
        <v/>
      </c>
      <c r="AQ2034" s="37">
        <v>2026</v>
      </c>
      <c r="AR2034" s="37" t="str">
        <f t="shared" si="488"/>
        <v/>
      </c>
      <c r="AT2034" s="37" t="str">
        <f t="shared" si="489"/>
        <v/>
      </c>
      <c r="AV2034" s="22" t="str">
        <f t="shared" si="490"/>
        <v/>
      </c>
    </row>
    <row r="2035" spans="1:48" x14ac:dyDescent="0.25">
      <c r="A2035" s="14"/>
      <c r="B2035" s="145"/>
      <c r="C2035" s="146"/>
      <c r="D2035" s="147"/>
      <c r="E2035" s="147"/>
      <c r="F2035" s="148"/>
      <c r="G2035" s="149"/>
      <c r="H2035" s="150"/>
      <c r="I2035" s="151"/>
      <c r="J2035" s="152"/>
      <c r="K2035" s="14"/>
      <c r="L2035" s="162" t="str">
        <f t="shared" si="482"/>
        <v/>
      </c>
      <c r="M2035" s="163" t="str">
        <f t="shared" si="483"/>
        <v/>
      </c>
      <c r="N2035" s="164" t="str">
        <f t="shared" si="486"/>
        <v/>
      </c>
      <c r="O2035" s="14"/>
      <c r="P2035" s="172" t="str">
        <f>IF(I2035='Intro &amp; Setup'!$AC$49, Schedule!$P$7, "")</f>
        <v/>
      </c>
      <c r="Q2035" s="14"/>
      <c r="S2035" s="12" t="str">
        <f t="shared" si="484"/>
        <v/>
      </c>
      <c r="U2035" s="22">
        <f>IF(I2035='Intro &amp; Setup'!$AC$49, AF2035, 0)</f>
        <v>0</v>
      </c>
      <c r="V2035" s="57" t="str">
        <f t="shared" si="485"/>
        <v/>
      </c>
      <c r="X2035" s="5" t="str">
        <f t="shared" si="493"/>
        <v/>
      </c>
      <c r="Y2035" s="6" t="str">
        <f t="shared" si="493"/>
        <v/>
      </c>
      <c r="Z2035" s="7" t="str">
        <f t="shared" si="493"/>
        <v/>
      </c>
      <c r="AA2035" s="6"/>
      <c r="AB2035" s="32" t="str">
        <f t="shared" ca="1" si="494"/>
        <v/>
      </c>
      <c r="AC2035" s="59" t="str">
        <f t="shared" ca="1" si="494"/>
        <v/>
      </c>
      <c r="AD2035" s="60" t="str">
        <f t="shared" ca="1" si="494"/>
        <v/>
      </c>
      <c r="AE2035" s="59"/>
      <c r="AF2035" s="22" t="str">
        <f>IF(AND(I2035="", J2035=""), "", IF(AND(J2035="", 'Intro &amp; Setup'!$K$42&gt;0), 'Intro &amp; Setup'!$K$42, J2035))</f>
        <v/>
      </c>
      <c r="AO2035" s="37" t="str">
        <f>IF(B2035="", "", IF(COUNTIF($B$9:B2034, B2035)&gt;0, "", B2035))</f>
        <v/>
      </c>
      <c r="AP2035" s="37" t="str">
        <f t="shared" si="487"/>
        <v/>
      </c>
      <c r="AQ2035" s="37">
        <v>2027</v>
      </c>
      <c r="AR2035" s="37" t="str">
        <f t="shared" si="488"/>
        <v/>
      </c>
      <c r="AT2035" s="37" t="str">
        <f t="shared" si="489"/>
        <v/>
      </c>
      <c r="AV2035" s="22" t="str">
        <f t="shared" si="490"/>
        <v/>
      </c>
    </row>
    <row r="2036" spans="1:48" x14ac:dyDescent="0.25">
      <c r="A2036" s="14"/>
      <c r="B2036" s="145"/>
      <c r="C2036" s="146"/>
      <c r="D2036" s="147"/>
      <c r="E2036" s="147"/>
      <c r="F2036" s="148"/>
      <c r="G2036" s="149"/>
      <c r="H2036" s="150"/>
      <c r="I2036" s="151"/>
      <c r="J2036" s="152"/>
      <c r="K2036" s="14"/>
      <c r="L2036" s="162" t="str">
        <f t="shared" si="482"/>
        <v/>
      </c>
      <c r="M2036" s="163" t="str">
        <f t="shared" si="483"/>
        <v/>
      </c>
      <c r="N2036" s="164" t="str">
        <f t="shared" si="486"/>
        <v/>
      </c>
      <c r="O2036" s="14"/>
      <c r="P2036" s="172" t="str">
        <f>IF(I2036='Intro &amp; Setup'!$AC$49, Schedule!$P$7, "")</f>
        <v/>
      </c>
      <c r="Q2036" s="14"/>
      <c r="S2036" s="12" t="str">
        <f t="shared" si="484"/>
        <v/>
      </c>
      <c r="U2036" s="22">
        <f>IF(I2036='Intro &amp; Setup'!$AC$49, AF2036, 0)</f>
        <v>0</v>
      </c>
      <c r="V2036" s="57" t="str">
        <f t="shared" si="485"/>
        <v/>
      </c>
      <c r="X2036" s="5" t="str">
        <f t="shared" si="493"/>
        <v/>
      </c>
      <c r="Y2036" s="6" t="str">
        <f t="shared" si="493"/>
        <v/>
      </c>
      <c r="Z2036" s="7" t="str">
        <f t="shared" si="493"/>
        <v/>
      </c>
      <c r="AA2036" s="6"/>
      <c r="AB2036" s="32" t="str">
        <f t="shared" ca="1" si="494"/>
        <v/>
      </c>
      <c r="AC2036" s="59" t="str">
        <f t="shared" ca="1" si="494"/>
        <v/>
      </c>
      <c r="AD2036" s="60" t="str">
        <f t="shared" ca="1" si="494"/>
        <v/>
      </c>
      <c r="AE2036" s="59"/>
      <c r="AF2036" s="22" t="str">
        <f>IF(AND(I2036="", J2036=""), "", IF(AND(J2036="", 'Intro &amp; Setup'!$K$42&gt;0), 'Intro &amp; Setup'!$K$42, J2036))</f>
        <v/>
      </c>
      <c r="AO2036" s="37" t="str">
        <f>IF(B2036="", "", IF(COUNTIF($B$9:B2035, B2036)&gt;0, "", B2036))</f>
        <v/>
      </c>
      <c r="AP2036" s="37" t="str">
        <f t="shared" si="487"/>
        <v/>
      </c>
      <c r="AQ2036" s="37">
        <v>2028</v>
      </c>
      <c r="AR2036" s="37" t="str">
        <f t="shared" si="488"/>
        <v/>
      </c>
      <c r="AT2036" s="37" t="str">
        <f t="shared" si="489"/>
        <v/>
      </c>
      <c r="AV2036" s="22" t="str">
        <f t="shared" si="490"/>
        <v/>
      </c>
    </row>
    <row r="2037" spans="1:48" x14ac:dyDescent="0.25">
      <c r="A2037" s="14"/>
      <c r="B2037" s="145"/>
      <c r="C2037" s="146"/>
      <c r="D2037" s="147"/>
      <c r="E2037" s="147"/>
      <c r="F2037" s="148"/>
      <c r="G2037" s="149"/>
      <c r="H2037" s="150"/>
      <c r="I2037" s="151"/>
      <c r="J2037" s="152"/>
      <c r="K2037" s="14"/>
      <c r="L2037" s="162" t="str">
        <f t="shared" si="482"/>
        <v/>
      </c>
      <c r="M2037" s="163" t="str">
        <f t="shared" si="483"/>
        <v/>
      </c>
      <c r="N2037" s="164" t="str">
        <f t="shared" si="486"/>
        <v/>
      </c>
      <c r="O2037" s="14"/>
      <c r="P2037" s="172" t="str">
        <f>IF(I2037='Intro &amp; Setup'!$AC$49, Schedule!$P$7, "")</f>
        <v/>
      </c>
      <c r="Q2037" s="14"/>
      <c r="S2037" s="12" t="str">
        <f t="shared" si="484"/>
        <v/>
      </c>
      <c r="U2037" s="22">
        <f>IF(I2037='Intro &amp; Setup'!$AC$49, AF2037, 0)</f>
        <v>0</v>
      </c>
      <c r="V2037" s="57" t="str">
        <f t="shared" si="485"/>
        <v/>
      </c>
      <c r="X2037" s="5" t="str">
        <f t="shared" si="493"/>
        <v/>
      </c>
      <c r="Y2037" s="6" t="str">
        <f t="shared" si="493"/>
        <v/>
      </c>
      <c r="Z2037" s="7" t="str">
        <f t="shared" si="493"/>
        <v/>
      </c>
      <c r="AA2037" s="6"/>
      <c r="AB2037" s="32" t="str">
        <f t="shared" ca="1" si="494"/>
        <v/>
      </c>
      <c r="AC2037" s="59" t="str">
        <f t="shared" ca="1" si="494"/>
        <v/>
      </c>
      <c r="AD2037" s="60" t="str">
        <f t="shared" ca="1" si="494"/>
        <v/>
      </c>
      <c r="AE2037" s="59"/>
      <c r="AF2037" s="22" t="str">
        <f>IF(AND(I2037="", J2037=""), "", IF(AND(J2037="", 'Intro &amp; Setup'!$K$42&gt;0), 'Intro &amp; Setup'!$K$42, J2037))</f>
        <v/>
      </c>
      <c r="AO2037" s="37" t="str">
        <f>IF(B2037="", "", IF(COUNTIF($B$9:B2036, B2037)&gt;0, "", B2037))</f>
        <v/>
      </c>
      <c r="AP2037" s="37" t="str">
        <f t="shared" si="487"/>
        <v/>
      </c>
      <c r="AQ2037" s="37">
        <v>2029</v>
      </c>
      <c r="AR2037" s="37" t="str">
        <f t="shared" si="488"/>
        <v/>
      </c>
      <c r="AT2037" s="37" t="str">
        <f t="shared" si="489"/>
        <v/>
      </c>
      <c r="AV2037" s="22" t="str">
        <f t="shared" si="490"/>
        <v/>
      </c>
    </row>
    <row r="2038" spans="1:48" x14ac:dyDescent="0.25">
      <c r="A2038" s="14"/>
      <c r="B2038" s="145"/>
      <c r="C2038" s="146"/>
      <c r="D2038" s="147"/>
      <c r="E2038" s="147"/>
      <c r="F2038" s="148"/>
      <c r="G2038" s="149"/>
      <c r="H2038" s="150"/>
      <c r="I2038" s="151"/>
      <c r="J2038" s="152"/>
      <c r="K2038" s="14"/>
      <c r="L2038" s="162" t="str">
        <f t="shared" si="482"/>
        <v/>
      </c>
      <c r="M2038" s="163" t="str">
        <f t="shared" si="483"/>
        <v/>
      </c>
      <c r="N2038" s="164" t="str">
        <f t="shared" si="486"/>
        <v/>
      </c>
      <c r="O2038" s="14"/>
      <c r="P2038" s="172" t="str">
        <f>IF(I2038='Intro &amp; Setup'!$AC$49, Schedule!$P$7, "")</f>
        <v/>
      </c>
      <c r="Q2038" s="14"/>
      <c r="S2038" s="12" t="str">
        <f t="shared" si="484"/>
        <v/>
      </c>
      <c r="U2038" s="22">
        <f>IF(I2038='Intro &amp; Setup'!$AC$49, AF2038, 0)</f>
        <v>0</v>
      </c>
      <c r="V2038" s="57" t="str">
        <f t="shared" si="485"/>
        <v/>
      </c>
      <c r="X2038" s="5" t="str">
        <f t="shared" si="493"/>
        <v/>
      </c>
      <c r="Y2038" s="6" t="str">
        <f t="shared" si="493"/>
        <v/>
      </c>
      <c r="Z2038" s="7" t="str">
        <f t="shared" si="493"/>
        <v/>
      </c>
      <c r="AA2038" s="6"/>
      <c r="AB2038" s="32" t="str">
        <f t="shared" ca="1" si="494"/>
        <v/>
      </c>
      <c r="AC2038" s="59" t="str">
        <f t="shared" ca="1" si="494"/>
        <v/>
      </c>
      <c r="AD2038" s="60" t="str">
        <f t="shared" ca="1" si="494"/>
        <v/>
      </c>
      <c r="AE2038" s="59"/>
      <c r="AF2038" s="22" t="str">
        <f>IF(AND(I2038="", J2038=""), "", IF(AND(J2038="", 'Intro &amp; Setup'!$K$42&gt;0), 'Intro &amp; Setup'!$K$42, J2038))</f>
        <v/>
      </c>
      <c r="AO2038" s="37" t="str">
        <f>IF(B2038="", "", IF(COUNTIF($B$9:B2037, B2038)&gt;0, "", B2038))</f>
        <v/>
      </c>
      <c r="AP2038" s="37" t="str">
        <f t="shared" si="487"/>
        <v/>
      </c>
      <c r="AQ2038" s="37">
        <v>2030</v>
      </c>
      <c r="AR2038" s="37" t="str">
        <f t="shared" si="488"/>
        <v/>
      </c>
      <c r="AT2038" s="37" t="str">
        <f t="shared" si="489"/>
        <v/>
      </c>
      <c r="AV2038" s="22" t="str">
        <f t="shared" si="490"/>
        <v/>
      </c>
    </row>
    <row r="2039" spans="1:48" x14ac:dyDescent="0.25">
      <c r="A2039" s="14"/>
      <c r="B2039" s="145"/>
      <c r="C2039" s="146"/>
      <c r="D2039" s="147"/>
      <c r="E2039" s="147"/>
      <c r="F2039" s="148"/>
      <c r="G2039" s="149"/>
      <c r="H2039" s="150"/>
      <c r="I2039" s="151"/>
      <c r="J2039" s="152"/>
      <c r="K2039" s="14"/>
      <c r="L2039" s="162" t="str">
        <f t="shared" si="482"/>
        <v/>
      </c>
      <c r="M2039" s="163" t="str">
        <f t="shared" si="483"/>
        <v/>
      </c>
      <c r="N2039" s="164" t="str">
        <f t="shared" si="486"/>
        <v/>
      </c>
      <c r="O2039" s="14"/>
      <c r="P2039" s="172" t="str">
        <f>IF(I2039='Intro &amp; Setup'!$AC$49, Schedule!$P$7, "")</f>
        <v/>
      </c>
      <c r="Q2039" s="14"/>
      <c r="S2039" s="12" t="str">
        <f t="shared" si="484"/>
        <v/>
      </c>
      <c r="U2039" s="22">
        <f>IF(I2039='Intro &amp; Setup'!$AC$49, AF2039, 0)</f>
        <v>0</v>
      </c>
      <c r="V2039" s="57" t="str">
        <f t="shared" si="485"/>
        <v/>
      </c>
      <c r="X2039" s="5" t="str">
        <f t="shared" si="493"/>
        <v/>
      </c>
      <c r="Y2039" s="6" t="str">
        <f t="shared" si="493"/>
        <v/>
      </c>
      <c r="Z2039" s="7" t="str">
        <f t="shared" si="493"/>
        <v/>
      </c>
      <c r="AA2039" s="6"/>
      <c r="AB2039" s="32" t="str">
        <f t="shared" ca="1" si="494"/>
        <v/>
      </c>
      <c r="AC2039" s="59" t="str">
        <f t="shared" ca="1" si="494"/>
        <v/>
      </c>
      <c r="AD2039" s="60" t="str">
        <f t="shared" ca="1" si="494"/>
        <v/>
      </c>
      <c r="AE2039" s="59"/>
      <c r="AF2039" s="22" t="str">
        <f>IF(AND(I2039="", J2039=""), "", IF(AND(J2039="", 'Intro &amp; Setup'!$K$42&gt;0), 'Intro &amp; Setup'!$K$42, J2039))</f>
        <v/>
      </c>
      <c r="AO2039" s="37" t="str">
        <f>IF(B2039="", "", IF(COUNTIF($B$9:B2038, B2039)&gt;0, "", B2039))</f>
        <v/>
      </c>
      <c r="AP2039" s="37" t="str">
        <f t="shared" si="487"/>
        <v/>
      </c>
      <c r="AQ2039" s="37">
        <v>2031</v>
      </c>
      <c r="AR2039" s="37" t="str">
        <f t="shared" si="488"/>
        <v/>
      </c>
      <c r="AT2039" s="37" t="str">
        <f t="shared" si="489"/>
        <v/>
      </c>
      <c r="AV2039" s="22" t="str">
        <f t="shared" si="490"/>
        <v/>
      </c>
    </row>
    <row r="2040" spans="1:48" x14ac:dyDescent="0.25">
      <c r="A2040" s="14"/>
      <c r="B2040" s="145"/>
      <c r="C2040" s="146"/>
      <c r="D2040" s="147"/>
      <c r="E2040" s="147"/>
      <c r="F2040" s="148"/>
      <c r="G2040" s="149"/>
      <c r="H2040" s="150"/>
      <c r="I2040" s="151"/>
      <c r="J2040" s="152"/>
      <c r="K2040" s="14"/>
      <c r="L2040" s="162" t="str">
        <f t="shared" si="482"/>
        <v/>
      </c>
      <c r="M2040" s="163" t="str">
        <f t="shared" si="483"/>
        <v/>
      </c>
      <c r="N2040" s="164" t="str">
        <f t="shared" si="486"/>
        <v/>
      </c>
      <c r="O2040" s="14"/>
      <c r="P2040" s="172" t="str">
        <f>IF(I2040='Intro &amp; Setup'!$AC$49, Schedule!$P$7, "")</f>
        <v/>
      </c>
      <c r="Q2040" s="14"/>
      <c r="S2040" s="12" t="str">
        <f t="shared" si="484"/>
        <v/>
      </c>
      <c r="U2040" s="22">
        <f>IF(I2040='Intro &amp; Setup'!$AC$49, AF2040, 0)</f>
        <v>0</v>
      </c>
      <c r="V2040" s="57" t="str">
        <f t="shared" si="485"/>
        <v/>
      </c>
      <c r="X2040" s="5" t="str">
        <f t="shared" si="493"/>
        <v/>
      </c>
      <c r="Y2040" s="6" t="str">
        <f t="shared" si="493"/>
        <v/>
      </c>
      <c r="Z2040" s="7" t="str">
        <f t="shared" si="493"/>
        <v/>
      </c>
      <c r="AA2040" s="6"/>
      <c r="AB2040" s="32" t="str">
        <f t="shared" ca="1" si="494"/>
        <v/>
      </c>
      <c r="AC2040" s="59" t="str">
        <f t="shared" ca="1" si="494"/>
        <v/>
      </c>
      <c r="AD2040" s="60" t="str">
        <f t="shared" ca="1" si="494"/>
        <v/>
      </c>
      <c r="AE2040" s="59"/>
      <c r="AF2040" s="22" t="str">
        <f>IF(AND(I2040="", J2040=""), "", IF(AND(J2040="", 'Intro &amp; Setup'!$K$42&gt;0), 'Intro &amp; Setup'!$K$42, J2040))</f>
        <v/>
      </c>
      <c r="AO2040" s="37" t="str">
        <f>IF(B2040="", "", IF(COUNTIF($B$9:B2039, B2040)&gt;0, "", B2040))</f>
        <v/>
      </c>
      <c r="AP2040" s="37" t="str">
        <f t="shared" si="487"/>
        <v/>
      </c>
      <c r="AQ2040" s="37">
        <v>2032</v>
      </c>
      <c r="AR2040" s="37" t="str">
        <f t="shared" si="488"/>
        <v/>
      </c>
      <c r="AT2040" s="37" t="str">
        <f t="shared" si="489"/>
        <v/>
      </c>
      <c r="AV2040" s="22" t="str">
        <f t="shared" si="490"/>
        <v/>
      </c>
    </row>
    <row r="2041" spans="1:48" x14ac:dyDescent="0.25">
      <c r="A2041" s="14"/>
      <c r="B2041" s="145"/>
      <c r="C2041" s="146"/>
      <c r="D2041" s="147"/>
      <c r="E2041" s="147"/>
      <c r="F2041" s="148"/>
      <c r="G2041" s="149"/>
      <c r="H2041" s="150"/>
      <c r="I2041" s="151"/>
      <c r="J2041" s="152"/>
      <c r="K2041" s="14"/>
      <c r="L2041" s="162" t="str">
        <f t="shared" si="482"/>
        <v/>
      </c>
      <c r="M2041" s="163" t="str">
        <f t="shared" si="483"/>
        <v/>
      </c>
      <c r="N2041" s="164" t="str">
        <f t="shared" si="486"/>
        <v/>
      </c>
      <c r="O2041" s="14"/>
      <c r="P2041" s="172" t="str">
        <f>IF(I2041='Intro &amp; Setup'!$AC$49, Schedule!$P$7, "")</f>
        <v/>
      </c>
      <c r="Q2041" s="14"/>
      <c r="S2041" s="12" t="str">
        <f t="shared" si="484"/>
        <v/>
      </c>
      <c r="U2041" s="22">
        <f>IF(I2041='Intro &amp; Setup'!$AC$49, AF2041, 0)</f>
        <v>0</v>
      </c>
      <c r="V2041" s="57" t="str">
        <f t="shared" si="485"/>
        <v/>
      </c>
      <c r="X2041" s="5" t="str">
        <f t="shared" si="493"/>
        <v/>
      </c>
      <c r="Y2041" s="6" t="str">
        <f t="shared" si="493"/>
        <v/>
      </c>
      <c r="Z2041" s="7" t="str">
        <f t="shared" si="493"/>
        <v/>
      </c>
      <c r="AA2041" s="6"/>
      <c r="AB2041" s="32" t="str">
        <f t="shared" ca="1" si="494"/>
        <v/>
      </c>
      <c r="AC2041" s="59" t="str">
        <f t="shared" ca="1" si="494"/>
        <v/>
      </c>
      <c r="AD2041" s="60" t="str">
        <f t="shared" ca="1" si="494"/>
        <v/>
      </c>
      <c r="AE2041" s="59"/>
      <c r="AF2041" s="22" t="str">
        <f>IF(AND(I2041="", J2041=""), "", IF(AND(J2041="", 'Intro &amp; Setup'!$K$42&gt;0), 'Intro &amp; Setup'!$K$42, J2041))</f>
        <v/>
      </c>
      <c r="AO2041" s="37" t="str">
        <f>IF(B2041="", "", IF(COUNTIF($B$9:B2040, B2041)&gt;0, "", B2041))</f>
        <v/>
      </c>
      <c r="AP2041" s="37" t="str">
        <f t="shared" si="487"/>
        <v/>
      </c>
      <c r="AQ2041" s="37">
        <v>2033</v>
      </c>
      <c r="AR2041" s="37" t="str">
        <f t="shared" si="488"/>
        <v/>
      </c>
      <c r="AT2041" s="37" t="str">
        <f t="shared" si="489"/>
        <v/>
      </c>
      <c r="AV2041" s="22" t="str">
        <f t="shared" si="490"/>
        <v/>
      </c>
    </row>
    <row r="2042" spans="1:48" x14ac:dyDescent="0.25">
      <c r="A2042" s="14"/>
      <c r="B2042" s="145"/>
      <c r="C2042" s="146"/>
      <c r="D2042" s="147"/>
      <c r="E2042" s="147"/>
      <c r="F2042" s="148"/>
      <c r="G2042" s="149"/>
      <c r="H2042" s="150"/>
      <c r="I2042" s="151"/>
      <c r="J2042" s="152"/>
      <c r="K2042" s="14"/>
      <c r="L2042" s="162" t="str">
        <f t="shared" si="482"/>
        <v/>
      </c>
      <c r="M2042" s="163" t="str">
        <f t="shared" si="483"/>
        <v/>
      </c>
      <c r="N2042" s="164" t="str">
        <f t="shared" si="486"/>
        <v/>
      </c>
      <c r="O2042" s="14"/>
      <c r="P2042" s="172" t="str">
        <f>IF(I2042='Intro &amp; Setup'!$AC$49, Schedule!$P$7, "")</f>
        <v/>
      </c>
      <c r="Q2042" s="14"/>
      <c r="S2042" s="12" t="str">
        <f t="shared" si="484"/>
        <v/>
      </c>
      <c r="U2042" s="22">
        <f>IF(I2042='Intro &amp; Setup'!$AC$49, AF2042, 0)</f>
        <v>0</v>
      </c>
      <c r="V2042" s="57" t="str">
        <f t="shared" si="485"/>
        <v/>
      </c>
      <c r="X2042" s="5" t="str">
        <f t="shared" si="493"/>
        <v/>
      </c>
      <c r="Y2042" s="6" t="str">
        <f t="shared" si="493"/>
        <v/>
      </c>
      <c r="Z2042" s="7" t="str">
        <f t="shared" si="493"/>
        <v/>
      </c>
      <c r="AA2042" s="6"/>
      <c r="AB2042" s="32" t="str">
        <f t="shared" ca="1" si="494"/>
        <v/>
      </c>
      <c r="AC2042" s="59" t="str">
        <f t="shared" ca="1" si="494"/>
        <v/>
      </c>
      <c r="AD2042" s="60" t="str">
        <f t="shared" ca="1" si="494"/>
        <v/>
      </c>
      <c r="AE2042" s="59"/>
      <c r="AF2042" s="22" t="str">
        <f>IF(AND(I2042="", J2042=""), "", IF(AND(J2042="", 'Intro &amp; Setup'!$K$42&gt;0), 'Intro &amp; Setup'!$K$42, J2042))</f>
        <v/>
      </c>
      <c r="AO2042" s="37" t="str">
        <f>IF(B2042="", "", IF(COUNTIF($B$9:B2041, B2042)&gt;0, "", B2042))</f>
        <v/>
      </c>
      <c r="AP2042" s="37" t="str">
        <f t="shared" si="487"/>
        <v/>
      </c>
      <c r="AQ2042" s="37">
        <v>2034</v>
      </c>
      <c r="AR2042" s="37" t="str">
        <f t="shared" si="488"/>
        <v/>
      </c>
      <c r="AT2042" s="37" t="str">
        <f t="shared" si="489"/>
        <v/>
      </c>
      <c r="AV2042" s="22" t="str">
        <f t="shared" si="490"/>
        <v/>
      </c>
    </row>
    <row r="2043" spans="1:48" x14ac:dyDescent="0.25">
      <c r="A2043" s="14"/>
      <c r="B2043" s="145"/>
      <c r="C2043" s="146"/>
      <c r="D2043" s="147"/>
      <c r="E2043" s="147"/>
      <c r="F2043" s="148"/>
      <c r="G2043" s="149"/>
      <c r="H2043" s="150"/>
      <c r="I2043" s="151"/>
      <c r="J2043" s="152"/>
      <c r="K2043" s="14"/>
      <c r="L2043" s="162" t="str">
        <f t="shared" si="482"/>
        <v/>
      </c>
      <c r="M2043" s="163" t="str">
        <f t="shared" si="483"/>
        <v/>
      </c>
      <c r="N2043" s="164" t="str">
        <f t="shared" si="486"/>
        <v/>
      </c>
      <c r="O2043" s="14"/>
      <c r="P2043" s="172" t="str">
        <f>IF(I2043='Intro &amp; Setup'!$AC$49, Schedule!$P$7, "")</f>
        <v/>
      </c>
      <c r="Q2043" s="14"/>
      <c r="S2043" s="12" t="str">
        <f t="shared" si="484"/>
        <v/>
      </c>
      <c r="U2043" s="22">
        <f>IF(I2043='Intro &amp; Setup'!$AC$49, AF2043, 0)</f>
        <v>0</v>
      </c>
      <c r="V2043" s="57" t="str">
        <f t="shared" si="485"/>
        <v/>
      </c>
      <c r="X2043" s="5" t="str">
        <f t="shared" si="493"/>
        <v/>
      </c>
      <c r="Y2043" s="6" t="str">
        <f t="shared" si="493"/>
        <v/>
      </c>
      <c r="Z2043" s="7" t="str">
        <f t="shared" si="493"/>
        <v/>
      </c>
      <c r="AA2043" s="6"/>
      <c r="AB2043" s="32" t="str">
        <f t="shared" ca="1" si="494"/>
        <v/>
      </c>
      <c r="AC2043" s="59" t="str">
        <f t="shared" ca="1" si="494"/>
        <v/>
      </c>
      <c r="AD2043" s="60" t="str">
        <f t="shared" ca="1" si="494"/>
        <v/>
      </c>
      <c r="AE2043" s="59"/>
      <c r="AF2043" s="22" t="str">
        <f>IF(AND(I2043="", J2043=""), "", IF(AND(J2043="", 'Intro &amp; Setup'!$K$42&gt;0), 'Intro &amp; Setup'!$K$42, J2043))</f>
        <v/>
      </c>
      <c r="AO2043" s="37" t="str">
        <f>IF(B2043="", "", IF(COUNTIF($B$9:B2042, B2043)&gt;0, "", B2043))</f>
        <v/>
      </c>
      <c r="AP2043" s="37" t="str">
        <f t="shared" si="487"/>
        <v/>
      </c>
      <c r="AQ2043" s="37">
        <v>2035</v>
      </c>
      <c r="AR2043" s="37" t="str">
        <f t="shared" si="488"/>
        <v/>
      </c>
      <c r="AT2043" s="37" t="str">
        <f t="shared" si="489"/>
        <v/>
      </c>
      <c r="AV2043" s="22" t="str">
        <f t="shared" si="490"/>
        <v/>
      </c>
    </row>
    <row r="2044" spans="1:48" x14ac:dyDescent="0.25">
      <c r="A2044" s="14"/>
      <c r="B2044" s="145"/>
      <c r="C2044" s="146"/>
      <c r="D2044" s="147"/>
      <c r="E2044" s="147"/>
      <c r="F2044" s="148"/>
      <c r="G2044" s="149"/>
      <c r="H2044" s="150"/>
      <c r="I2044" s="151"/>
      <c r="J2044" s="152"/>
      <c r="K2044" s="14"/>
      <c r="L2044" s="162" t="str">
        <f t="shared" si="482"/>
        <v/>
      </c>
      <c r="M2044" s="163" t="str">
        <f t="shared" si="483"/>
        <v/>
      </c>
      <c r="N2044" s="164" t="str">
        <f t="shared" si="486"/>
        <v/>
      </c>
      <c r="O2044" s="14"/>
      <c r="P2044" s="172" t="str">
        <f>IF(I2044='Intro &amp; Setup'!$AC$49, Schedule!$P$7, "")</f>
        <v/>
      </c>
      <c r="Q2044" s="14"/>
      <c r="S2044" s="12" t="str">
        <f t="shared" si="484"/>
        <v/>
      </c>
      <c r="U2044" s="22">
        <f>IF(I2044='Intro &amp; Setup'!$AC$49, AF2044, 0)</f>
        <v>0</v>
      </c>
      <c r="V2044" s="57" t="str">
        <f t="shared" si="485"/>
        <v/>
      </c>
      <c r="X2044" s="5" t="str">
        <f t="shared" si="493"/>
        <v/>
      </c>
      <c r="Y2044" s="6" t="str">
        <f t="shared" si="493"/>
        <v/>
      </c>
      <c r="Z2044" s="7" t="str">
        <f t="shared" si="493"/>
        <v/>
      </c>
      <c r="AA2044" s="6"/>
      <c r="AB2044" s="32" t="str">
        <f t="shared" ca="1" si="494"/>
        <v/>
      </c>
      <c r="AC2044" s="59" t="str">
        <f t="shared" ca="1" si="494"/>
        <v/>
      </c>
      <c r="AD2044" s="60" t="str">
        <f t="shared" ca="1" si="494"/>
        <v/>
      </c>
      <c r="AE2044" s="59"/>
      <c r="AF2044" s="22" t="str">
        <f>IF(AND(I2044="", J2044=""), "", IF(AND(J2044="", 'Intro &amp; Setup'!$K$42&gt;0), 'Intro &amp; Setup'!$K$42, J2044))</f>
        <v/>
      </c>
      <c r="AO2044" s="37" t="str">
        <f>IF(B2044="", "", IF(COUNTIF($B$9:B2043, B2044)&gt;0, "", B2044))</f>
        <v/>
      </c>
      <c r="AP2044" s="37" t="str">
        <f t="shared" si="487"/>
        <v/>
      </c>
      <c r="AQ2044" s="37">
        <v>2036</v>
      </c>
      <c r="AR2044" s="37" t="str">
        <f t="shared" si="488"/>
        <v/>
      </c>
      <c r="AT2044" s="37" t="str">
        <f t="shared" si="489"/>
        <v/>
      </c>
      <c r="AV2044" s="22" t="str">
        <f t="shared" si="490"/>
        <v/>
      </c>
    </row>
    <row r="2045" spans="1:48" x14ac:dyDescent="0.25">
      <c r="A2045" s="14"/>
      <c r="B2045" s="145"/>
      <c r="C2045" s="146"/>
      <c r="D2045" s="147"/>
      <c r="E2045" s="147"/>
      <c r="F2045" s="148"/>
      <c r="G2045" s="149"/>
      <c r="H2045" s="150"/>
      <c r="I2045" s="151"/>
      <c r="J2045" s="152"/>
      <c r="K2045" s="14"/>
      <c r="L2045" s="162" t="str">
        <f t="shared" si="482"/>
        <v/>
      </c>
      <c r="M2045" s="163" t="str">
        <f t="shared" si="483"/>
        <v/>
      </c>
      <c r="N2045" s="164" t="str">
        <f t="shared" si="486"/>
        <v/>
      </c>
      <c r="O2045" s="14"/>
      <c r="P2045" s="172" t="str">
        <f>IF(I2045='Intro &amp; Setup'!$AC$49, Schedule!$P$7, "")</f>
        <v/>
      </c>
      <c r="Q2045" s="14"/>
      <c r="S2045" s="12" t="str">
        <f t="shared" si="484"/>
        <v/>
      </c>
      <c r="U2045" s="22">
        <f>IF(I2045='Intro &amp; Setup'!$AC$49, AF2045, 0)</f>
        <v>0</v>
      </c>
      <c r="V2045" s="57" t="str">
        <f t="shared" si="485"/>
        <v/>
      </c>
      <c r="X2045" s="5" t="str">
        <f t="shared" si="493"/>
        <v/>
      </c>
      <c r="Y2045" s="6" t="str">
        <f t="shared" si="493"/>
        <v/>
      </c>
      <c r="Z2045" s="7" t="str">
        <f t="shared" si="493"/>
        <v/>
      </c>
      <c r="AA2045" s="6"/>
      <c r="AB2045" s="32" t="str">
        <f t="shared" ca="1" si="494"/>
        <v/>
      </c>
      <c r="AC2045" s="59" t="str">
        <f t="shared" ca="1" si="494"/>
        <v/>
      </c>
      <c r="AD2045" s="60" t="str">
        <f t="shared" ca="1" si="494"/>
        <v/>
      </c>
      <c r="AE2045" s="59"/>
      <c r="AF2045" s="22" t="str">
        <f>IF(AND(I2045="", J2045=""), "", IF(AND(J2045="", 'Intro &amp; Setup'!$K$42&gt;0), 'Intro &amp; Setup'!$K$42, J2045))</f>
        <v/>
      </c>
      <c r="AO2045" s="37" t="str">
        <f>IF(B2045="", "", IF(COUNTIF($B$9:B2044, B2045)&gt;0, "", B2045))</f>
        <v/>
      </c>
      <c r="AP2045" s="37" t="str">
        <f t="shared" si="487"/>
        <v/>
      </c>
      <c r="AQ2045" s="37">
        <v>2037</v>
      </c>
      <c r="AR2045" s="37" t="str">
        <f t="shared" si="488"/>
        <v/>
      </c>
      <c r="AT2045" s="37" t="str">
        <f t="shared" si="489"/>
        <v/>
      </c>
      <c r="AV2045" s="22" t="str">
        <f t="shared" si="490"/>
        <v/>
      </c>
    </row>
    <row r="2046" spans="1:48" x14ac:dyDescent="0.25">
      <c r="A2046" s="14"/>
      <c r="B2046" s="145"/>
      <c r="C2046" s="146"/>
      <c r="D2046" s="147"/>
      <c r="E2046" s="147"/>
      <c r="F2046" s="148"/>
      <c r="G2046" s="149"/>
      <c r="H2046" s="150"/>
      <c r="I2046" s="151"/>
      <c r="J2046" s="152"/>
      <c r="K2046" s="14"/>
      <c r="L2046" s="162" t="str">
        <f t="shared" si="482"/>
        <v/>
      </c>
      <c r="M2046" s="163" t="str">
        <f t="shared" si="483"/>
        <v/>
      </c>
      <c r="N2046" s="164" t="str">
        <f t="shared" si="486"/>
        <v/>
      </c>
      <c r="O2046" s="14"/>
      <c r="P2046" s="172" t="str">
        <f>IF(I2046='Intro &amp; Setup'!$AC$49, Schedule!$P$7, "")</f>
        <v/>
      </c>
      <c r="Q2046" s="14"/>
      <c r="S2046" s="12" t="str">
        <f t="shared" si="484"/>
        <v/>
      </c>
      <c r="U2046" s="22">
        <f>IF(I2046='Intro &amp; Setup'!$AC$49, AF2046, 0)</f>
        <v>0</v>
      </c>
      <c r="V2046" s="57" t="str">
        <f t="shared" si="485"/>
        <v/>
      </c>
      <c r="X2046" s="5" t="str">
        <f t="shared" si="493"/>
        <v/>
      </c>
      <c r="Y2046" s="6" t="str">
        <f t="shared" si="493"/>
        <v/>
      </c>
      <c r="Z2046" s="7" t="str">
        <f t="shared" si="493"/>
        <v/>
      </c>
      <c r="AA2046" s="6"/>
      <c r="AB2046" s="32" t="str">
        <f t="shared" ca="1" si="494"/>
        <v/>
      </c>
      <c r="AC2046" s="59" t="str">
        <f t="shared" ca="1" si="494"/>
        <v/>
      </c>
      <c r="AD2046" s="60" t="str">
        <f t="shared" ca="1" si="494"/>
        <v/>
      </c>
      <c r="AE2046" s="59"/>
      <c r="AF2046" s="22" t="str">
        <f>IF(AND(I2046="", J2046=""), "", IF(AND(J2046="", 'Intro &amp; Setup'!$K$42&gt;0), 'Intro &amp; Setup'!$K$42, J2046))</f>
        <v/>
      </c>
      <c r="AO2046" s="37" t="str">
        <f>IF(B2046="", "", IF(COUNTIF($B$9:B2045, B2046)&gt;0, "", B2046))</f>
        <v/>
      </c>
      <c r="AP2046" s="37" t="str">
        <f t="shared" si="487"/>
        <v/>
      </c>
      <c r="AQ2046" s="37">
        <v>2038</v>
      </c>
      <c r="AR2046" s="37" t="str">
        <f t="shared" si="488"/>
        <v/>
      </c>
      <c r="AT2046" s="37" t="str">
        <f t="shared" si="489"/>
        <v/>
      </c>
      <c r="AV2046" s="22" t="str">
        <f t="shared" si="490"/>
        <v/>
      </c>
    </row>
    <row r="2047" spans="1:48" x14ac:dyDescent="0.25">
      <c r="A2047" s="14"/>
      <c r="B2047" s="145"/>
      <c r="C2047" s="146"/>
      <c r="D2047" s="147"/>
      <c r="E2047" s="147"/>
      <c r="F2047" s="148"/>
      <c r="G2047" s="149"/>
      <c r="H2047" s="150"/>
      <c r="I2047" s="151"/>
      <c r="J2047" s="152"/>
      <c r="K2047" s="14"/>
      <c r="L2047" s="162" t="str">
        <f t="shared" si="482"/>
        <v/>
      </c>
      <c r="M2047" s="163" t="str">
        <f t="shared" si="483"/>
        <v/>
      </c>
      <c r="N2047" s="164" t="str">
        <f t="shared" si="486"/>
        <v/>
      </c>
      <c r="O2047" s="14"/>
      <c r="P2047" s="172" t="str">
        <f>IF(I2047='Intro &amp; Setup'!$AC$49, Schedule!$P$7, "")</f>
        <v/>
      </c>
      <c r="Q2047" s="14"/>
      <c r="S2047" s="12" t="str">
        <f t="shared" si="484"/>
        <v/>
      </c>
      <c r="U2047" s="22">
        <f>IF(I2047='Intro &amp; Setup'!$AC$49, AF2047, 0)</f>
        <v>0</v>
      </c>
      <c r="V2047" s="57" t="str">
        <f t="shared" si="485"/>
        <v/>
      </c>
      <c r="X2047" s="5" t="str">
        <f t="shared" si="493"/>
        <v/>
      </c>
      <c r="Y2047" s="6" t="str">
        <f t="shared" si="493"/>
        <v/>
      </c>
      <c r="Z2047" s="7" t="str">
        <f t="shared" si="493"/>
        <v/>
      </c>
      <c r="AA2047" s="6"/>
      <c r="AB2047" s="32" t="str">
        <f t="shared" ca="1" si="494"/>
        <v/>
      </c>
      <c r="AC2047" s="59" t="str">
        <f t="shared" ca="1" si="494"/>
        <v/>
      </c>
      <c r="AD2047" s="60" t="str">
        <f t="shared" ca="1" si="494"/>
        <v/>
      </c>
      <c r="AE2047" s="59"/>
      <c r="AF2047" s="22" t="str">
        <f>IF(AND(I2047="", J2047=""), "", IF(AND(J2047="", 'Intro &amp; Setup'!$K$42&gt;0), 'Intro &amp; Setup'!$K$42, J2047))</f>
        <v/>
      </c>
      <c r="AO2047" s="37" t="str">
        <f>IF(B2047="", "", IF(COUNTIF($B$9:B2046, B2047)&gt;0, "", B2047))</f>
        <v/>
      </c>
      <c r="AP2047" s="37" t="str">
        <f t="shared" si="487"/>
        <v/>
      </c>
      <c r="AQ2047" s="37">
        <v>2039</v>
      </c>
      <c r="AR2047" s="37" t="str">
        <f t="shared" si="488"/>
        <v/>
      </c>
      <c r="AT2047" s="37" t="str">
        <f t="shared" si="489"/>
        <v/>
      </c>
      <c r="AV2047" s="22" t="str">
        <f t="shared" si="490"/>
        <v/>
      </c>
    </row>
    <row r="2048" spans="1:48" x14ac:dyDescent="0.25">
      <c r="A2048" s="14"/>
      <c r="B2048" s="145"/>
      <c r="C2048" s="146"/>
      <c r="D2048" s="147"/>
      <c r="E2048" s="147"/>
      <c r="F2048" s="148"/>
      <c r="G2048" s="149"/>
      <c r="H2048" s="150"/>
      <c r="I2048" s="151"/>
      <c r="J2048" s="152"/>
      <c r="K2048" s="14"/>
      <c r="L2048" s="162" t="str">
        <f t="shared" si="482"/>
        <v/>
      </c>
      <c r="M2048" s="163" t="str">
        <f t="shared" si="483"/>
        <v/>
      </c>
      <c r="N2048" s="164" t="str">
        <f t="shared" si="486"/>
        <v/>
      </c>
      <c r="O2048" s="14"/>
      <c r="P2048" s="172" t="str">
        <f>IF(I2048='Intro &amp; Setup'!$AC$49, Schedule!$P$7, "")</f>
        <v/>
      </c>
      <c r="Q2048" s="14"/>
      <c r="S2048" s="12" t="str">
        <f t="shared" si="484"/>
        <v/>
      </c>
      <c r="U2048" s="22">
        <f>IF(I2048='Intro &amp; Setup'!$AC$49, AF2048, 0)</f>
        <v>0</v>
      </c>
      <c r="V2048" s="57" t="str">
        <f t="shared" si="485"/>
        <v/>
      </c>
      <c r="X2048" s="5" t="str">
        <f t="shared" si="493"/>
        <v/>
      </c>
      <c r="Y2048" s="6" t="str">
        <f t="shared" si="493"/>
        <v/>
      </c>
      <c r="Z2048" s="7" t="str">
        <f t="shared" si="493"/>
        <v/>
      </c>
      <c r="AA2048" s="6"/>
      <c r="AB2048" s="32" t="str">
        <f t="shared" ca="1" si="494"/>
        <v/>
      </c>
      <c r="AC2048" s="59" t="str">
        <f t="shared" ca="1" si="494"/>
        <v/>
      </c>
      <c r="AD2048" s="60" t="str">
        <f t="shared" ca="1" si="494"/>
        <v/>
      </c>
      <c r="AE2048" s="59"/>
      <c r="AF2048" s="22" t="str">
        <f>IF(AND(I2048="", J2048=""), "", IF(AND(J2048="", 'Intro &amp; Setup'!$K$42&gt;0), 'Intro &amp; Setup'!$K$42, J2048))</f>
        <v/>
      </c>
      <c r="AO2048" s="37" t="str">
        <f>IF(B2048="", "", IF(COUNTIF($B$9:B2047, B2048)&gt;0, "", B2048))</f>
        <v/>
      </c>
      <c r="AP2048" s="37" t="str">
        <f t="shared" si="487"/>
        <v/>
      </c>
      <c r="AQ2048" s="37">
        <v>2040</v>
      </c>
      <c r="AR2048" s="37" t="str">
        <f t="shared" si="488"/>
        <v/>
      </c>
      <c r="AT2048" s="37" t="str">
        <f t="shared" si="489"/>
        <v/>
      </c>
      <c r="AV2048" s="22" t="str">
        <f t="shared" si="490"/>
        <v/>
      </c>
    </row>
    <row r="2049" spans="1:48" x14ac:dyDescent="0.25">
      <c r="A2049" s="14"/>
      <c r="B2049" s="145"/>
      <c r="C2049" s="146"/>
      <c r="D2049" s="147"/>
      <c r="E2049" s="147"/>
      <c r="F2049" s="148"/>
      <c r="G2049" s="149"/>
      <c r="H2049" s="150"/>
      <c r="I2049" s="151"/>
      <c r="J2049" s="152"/>
      <c r="K2049" s="14"/>
      <c r="L2049" s="162" t="str">
        <f t="shared" si="482"/>
        <v/>
      </c>
      <c r="M2049" s="163" t="str">
        <f t="shared" si="483"/>
        <v/>
      </c>
      <c r="N2049" s="164" t="str">
        <f t="shared" si="486"/>
        <v/>
      </c>
      <c r="O2049" s="14"/>
      <c r="P2049" s="172" t="str">
        <f>IF(I2049='Intro &amp; Setup'!$AC$49, Schedule!$P$7, "")</f>
        <v/>
      </c>
      <c r="Q2049" s="14"/>
      <c r="S2049" s="12" t="str">
        <f t="shared" si="484"/>
        <v/>
      </c>
      <c r="U2049" s="22">
        <f>IF(I2049='Intro &amp; Setup'!$AC$49, AF2049, 0)</f>
        <v>0</v>
      </c>
      <c r="V2049" s="57" t="str">
        <f t="shared" si="485"/>
        <v/>
      </c>
      <c r="X2049" s="5" t="str">
        <f t="shared" ref="X2049:Z2068" si="495">IF($I2049="", "", IF($S2049=X$8, $I2049, ""))</f>
        <v/>
      </c>
      <c r="Y2049" s="6" t="str">
        <f t="shared" si="495"/>
        <v/>
      </c>
      <c r="Z2049" s="7" t="str">
        <f t="shared" si="495"/>
        <v/>
      </c>
      <c r="AA2049" s="6"/>
      <c r="AB2049" s="32" t="str">
        <f t="shared" ref="AB2049:AD2068" ca="1" si="496">IF($S2049=AB$8, $AF2049, "")</f>
        <v/>
      </c>
      <c r="AC2049" s="59" t="str">
        <f t="shared" ca="1" si="496"/>
        <v/>
      </c>
      <c r="AD2049" s="60" t="str">
        <f t="shared" ca="1" si="496"/>
        <v/>
      </c>
      <c r="AE2049" s="59"/>
      <c r="AF2049" s="22" t="str">
        <f>IF(AND(I2049="", J2049=""), "", IF(AND(J2049="", 'Intro &amp; Setup'!$K$42&gt;0), 'Intro &amp; Setup'!$K$42, J2049))</f>
        <v/>
      </c>
      <c r="AO2049" s="37" t="str">
        <f>IF(B2049="", "", IF(COUNTIF($B$9:B2048, B2049)&gt;0, "", B2049))</f>
        <v/>
      </c>
      <c r="AP2049" s="37" t="str">
        <f t="shared" si="487"/>
        <v/>
      </c>
      <c r="AQ2049" s="37">
        <v>2041</v>
      </c>
      <c r="AR2049" s="37" t="str">
        <f t="shared" si="488"/>
        <v/>
      </c>
      <c r="AT2049" s="37" t="str">
        <f t="shared" si="489"/>
        <v/>
      </c>
      <c r="AV2049" s="22" t="str">
        <f t="shared" si="490"/>
        <v/>
      </c>
    </row>
    <row r="2050" spans="1:48" x14ac:dyDescent="0.25">
      <c r="A2050" s="14"/>
      <c r="B2050" s="145"/>
      <c r="C2050" s="146"/>
      <c r="D2050" s="147"/>
      <c r="E2050" s="147"/>
      <c r="F2050" s="148"/>
      <c r="G2050" s="149"/>
      <c r="H2050" s="150"/>
      <c r="I2050" s="151"/>
      <c r="J2050" s="152"/>
      <c r="K2050" s="14"/>
      <c r="L2050" s="162" t="str">
        <f t="shared" si="482"/>
        <v/>
      </c>
      <c r="M2050" s="163" t="str">
        <f t="shared" si="483"/>
        <v/>
      </c>
      <c r="N2050" s="164" t="str">
        <f t="shared" si="486"/>
        <v/>
      </c>
      <c r="O2050" s="14"/>
      <c r="P2050" s="172" t="str">
        <f>IF(I2050='Intro &amp; Setup'!$AC$49, Schedule!$P$7, "")</f>
        <v/>
      </c>
      <c r="Q2050" s="14"/>
      <c r="S2050" s="12" t="str">
        <f t="shared" si="484"/>
        <v/>
      </c>
      <c r="U2050" s="22">
        <f>IF(I2050='Intro &amp; Setup'!$AC$49, AF2050, 0)</f>
        <v>0</v>
      </c>
      <c r="V2050" s="57" t="str">
        <f t="shared" si="485"/>
        <v/>
      </c>
      <c r="X2050" s="5" t="str">
        <f t="shared" si="495"/>
        <v/>
      </c>
      <c r="Y2050" s="6" t="str">
        <f t="shared" si="495"/>
        <v/>
      </c>
      <c r="Z2050" s="7" t="str">
        <f t="shared" si="495"/>
        <v/>
      </c>
      <c r="AA2050" s="6"/>
      <c r="AB2050" s="32" t="str">
        <f t="shared" ca="1" si="496"/>
        <v/>
      </c>
      <c r="AC2050" s="59" t="str">
        <f t="shared" ca="1" si="496"/>
        <v/>
      </c>
      <c r="AD2050" s="60" t="str">
        <f t="shared" ca="1" si="496"/>
        <v/>
      </c>
      <c r="AE2050" s="59"/>
      <c r="AF2050" s="22" t="str">
        <f>IF(AND(I2050="", J2050=""), "", IF(AND(J2050="", 'Intro &amp; Setup'!$K$42&gt;0), 'Intro &amp; Setup'!$K$42, J2050))</f>
        <v/>
      </c>
      <c r="AO2050" s="37" t="str">
        <f>IF(B2050="", "", IF(COUNTIF($B$9:B2049, B2050)&gt;0, "", B2050))</f>
        <v/>
      </c>
      <c r="AP2050" s="37" t="str">
        <f t="shared" si="487"/>
        <v/>
      </c>
      <c r="AQ2050" s="37">
        <v>2042</v>
      </c>
      <c r="AR2050" s="37" t="str">
        <f t="shared" si="488"/>
        <v/>
      </c>
      <c r="AT2050" s="37" t="str">
        <f t="shared" si="489"/>
        <v/>
      </c>
      <c r="AV2050" s="22" t="str">
        <f t="shared" si="490"/>
        <v/>
      </c>
    </row>
    <row r="2051" spans="1:48" x14ac:dyDescent="0.25">
      <c r="A2051" s="14"/>
      <c r="B2051" s="145"/>
      <c r="C2051" s="146"/>
      <c r="D2051" s="147"/>
      <c r="E2051" s="147"/>
      <c r="F2051" s="148"/>
      <c r="G2051" s="149"/>
      <c r="H2051" s="150"/>
      <c r="I2051" s="151"/>
      <c r="J2051" s="152"/>
      <c r="K2051" s="14"/>
      <c r="L2051" s="162" t="str">
        <f t="shared" si="482"/>
        <v/>
      </c>
      <c r="M2051" s="163" t="str">
        <f t="shared" si="483"/>
        <v/>
      </c>
      <c r="N2051" s="164" t="str">
        <f t="shared" si="486"/>
        <v/>
      </c>
      <c r="O2051" s="14"/>
      <c r="P2051" s="172" t="str">
        <f>IF(I2051='Intro &amp; Setup'!$AC$49, Schedule!$P$7, "")</f>
        <v/>
      </c>
      <c r="Q2051" s="14"/>
      <c r="S2051" s="12" t="str">
        <f t="shared" si="484"/>
        <v/>
      </c>
      <c r="U2051" s="22">
        <f>IF(I2051='Intro &amp; Setup'!$AC$49, AF2051, 0)</f>
        <v>0</v>
      </c>
      <c r="V2051" s="57" t="str">
        <f t="shared" si="485"/>
        <v/>
      </c>
      <c r="X2051" s="5" t="str">
        <f t="shared" si="495"/>
        <v/>
      </c>
      <c r="Y2051" s="6" t="str">
        <f t="shared" si="495"/>
        <v/>
      </c>
      <c r="Z2051" s="7" t="str">
        <f t="shared" si="495"/>
        <v/>
      </c>
      <c r="AA2051" s="6"/>
      <c r="AB2051" s="32" t="str">
        <f t="shared" ca="1" si="496"/>
        <v/>
      </c>
      <c r="AC2051" s="59" t="str">
        <f t="shared" ca="1" si="496"/>
        <v/>
      </c>
      <c r="AD2051" s="60" t="str">
        <f t="shared" ca="1" si="496"/>
        <v/>
      </c>
      <c r="AE2051" s="59"/>
      <c r="AF2051" s="22" t="str">
        <f>IF(AND(I2051="", J2051=""), "", IF(AND(J2051="", 'Intro &amp; Setup'!$K$42&gt;0), 'Intro &amp; Setup'!$K$42, J2051))</f>
        <v/>
      </c>
      <c r="AO2051" s="37" t="str">
        <f>IF(B2051="", "", IF(COUNTIF($B$9:B2050, B2051)&gt;0, "", B2051))</f>
        <v/>
      </c>
      <c r="AP2051" s="37" t="str">
        <f t="shared" si="487"/>
        <v/>
      </c>
      <c r="AQ2051" s="37">
        <v>2043</v>
      </c>
      <c r="AR2051" s="37" t="str">
        <f t="shared" si="488"/>
        <v/>
      </c>
      <c r="AT2051" s="37" t="str">
        <f t="shared" si="489"/>
        <v/>
      </c>
      <c r="AV2051" s="22" t="str">
        <f t="shared" si="490"/>
        <v/>
      </c>
    </row>
    <row r="2052" spans="1:48" x14ac:dyDescent="0.25">
      <c r="A2052" s="14"/>
      <c r="B2052" s="145"/>
      <c r="C2052" s="146"/>
      <c r="D2052" s="147"/>
      <c r="E2052" s="147"/>
      <c r="F2052" s="148"/>
      <c r="G2052" s="149"/>
      <c r="H2052" s="150"/>
      <c r="I2052" s="151"/>
      <c r="J2052" s="152"/>
      <c r="K2052" s="14"/>
      <c r="L2052" s="162" t="str">
        <f t="shared" si="482"/>
        <v/>
      </c>
      <c r="M2052" s="163" t="str">
        <f t="shared" si="483"/>
        <v/>
      </c>
      <c r="N2052" s="164" t="str">
        <f t="shared" si="486"/>
        <v/>
      </c>
      <c r="O2052" s="14"/>
      <c r="P2052" s="172" t="str">
        <f>IF(I2052='Intro &amp; Setup'!$AC$49, Schedule!$P$7, "")</f>
        <v/>
      </c>
      <c r="Q2052" s="14"/>
      <c r="S2052" s="12" t="str">
        <f t="shared" si="484"/>
        <v/>
      </c>
      <c r="U2052" s="22">
        <f>IF(I2052='Intro &amp; Setup'!$AC$49, AF2052, 0)</f>
        <v>0</v>
      </c>
      <c r="V2052" s="57" t="str">
        <f t="shared" si="485"/>
        <v/>
      </c>
      <c r="X2052" s="5" t="str">
        <f t="shared" si="495"/>
        <v/>
      </c>
      <c r="Y2052" s="6" t="str">
        <f t="shared" si="495"/>
        <v/>
      </c>
      <c r="Z2052" s="7" t="str">
        <f t="shared" si="495"/>
        <v/>
      </c>
      <c r="AA2052" s="6"/>
      <c r="AB2052" s="32" t="str">
        <f t="shared" ca="1" si="496"/>
        <v/>
      </c>
      <c r="AC2052" s="59" t="str">
        <f t="shared" ca="1" si="496"/>
        <v/>
      </c>
      <c r="AD2052" s="60" t="str">
        <f t="shared" ca="1" si="496"/>
        <v/>
      </c>
      <c r="AE2052" s="59"/>
      <c r="AF2052" s="22" t="str">
        <f>IF(AND(I2052="", J2052=""), "", IF(AND(J2052="", 'Intro &amp; Setup'!$K$42&gt;0), 'Intro &amp; Setup'!$K$42, J2052))</f>
        <v/>
      </c>
      <c r="AO2052" s="37" t="str">
        <f>IF(B2052="", "", IF(COUNTIF($B$9:B2051, B2052)&gt;0, "", B2052))</f>
        <v/>
      </c>
      <c r="AP2052" s="37" t="str">
        <f t="shared" si="487"/>
        <v/>
      </c>
      <c r="AQ2052" s="37">
        <v>2044</v>
      </c>
      <c r="AR2052" s="37" t="str">
        <f t="shared" si="488"/>
        <v/>
      </c>
      <c r="AT2052" s="37" t="str">
        <f t="shared" si="489"/>
        <v/>
      </c>
      <c r="AV2052" s="22" t="str">
        <f t="shared" si="490"/>
        <v/>
      </c>
    </row>
    <row r="2053" spans="1:48" x14ac:dyDescent="0.25">
      <c r="A2053" s="14"/>
      <c r="B2053" s="145"/>
      <c r="C2053" s="146"/>
      <c r="D2053" s="147"/>
      <c r="E2053" s="147"/>
      <c r="F2053" s="148"/>
      <c r="G2053" s="149"/>
      <c r="H2053" s="150"/>
      <c r="I2053" s="151"/>
      <c r="J2053" s="152"/>
      <c r="K2053" s="14"/>
      <c r="L2053" s="162" t="str">
        <f t="shared" si="482"/>
        <v/>
      </c>
      <c r="M2053" s="163" t="str">
        <f t="shared" si="483"/>
        <v/>
      </c>
      <c r="N2053" s="164" t="str">
        <f t="shared" si="486"/>
        <v/>
      </c>
      <c r="O2053" s="14"/>
      <c r="P2053" s="172" t="str">
        <f>IF(I2053='Intro &amp; Setup'!$AC$49, Schedule!$P$7, "")</f>
        <v/>
      </c>
      <c r="Q2053" s="14"/>
      <c r="S2053" s="12" t="str">
        <f t="shared" si="484"/>
        <v/>
      </c>
      <c r="U2053" s="22">
        <f>IF(I2053='Intro &amp; Setup'!$AC$49, AF2053, 0)</f>
        <v>0</v>
      </c>
      <c r="V2053" s="57" t="str">
        <f t="shared" si="485"/>
        <v/>
      </c>
      <c r="X2053" s="5" t="str">
        <f t="shared" si="495"/>
        <v/>
      </c>
      <c r="Y2053" s="6" t="str">
        <f t="shared" si="495"/>
        <v/>
      </c>
      <c r="Z2053" s="7" t="str">
        <f t="shared" si="495"/>
        <v/>
      </c>
      <c r="AA2053" s="6"/>
      <c r="AB2053" s="32" t="str">
        <f t="shared" ca="1" si="496"/>
        <v/>
      </c>
      <c r="AC2053" s="59" t="str">
        <f t="shared" ca="1" si="496"/>
        <v/>
      </c>
      <c r="AD2053" s="60" t="str">
        <f t="shared" ca="1" si="496"/>
        <v/>
      </c>
      <c r="AE2053" s="59"/>
      <c r="AF2053" s="22" t="str">
        <f>IF(AND(I2053="", J2053=""), "", IF(AND(J2053="", 'Intro &amp; Setup'!$K$42&gt;0), 'Intro &amp; Setup'!$K$42, J2053))</f>
        <v/>
      </c>
      <c r="AO2053" s="37" t="str">
        <f>IF(B2053="", "", IF(COUNTIF($B$9:B2052, B2053)&gt;0, "", B2053))</f>
        <v/>
      </c>
      <c r="AP2053" s="37" t="str">
        <f t="shared" si="487"/>
        <v/>
      </c>
      <c r="AQ2053" s="37">
        <v>2045</v>
      </c>
      <c r="AR2053" s="37" t="str">
        <f t="shared" si="488"/>
        <v/>
      </c>
      <c r="AT2053" s="37" t="str">
        <f t="shared" si="489"/>
        <v/>
      </c>
      <c r="AV2053" s="22" t="str">
        <f t="shared" si="490"/>
        <v/>
      </c>
    </row>
    <row r="2054" spans="1:48" x14ac:dyDescent="0.25">
      <c r="A2054" s="14"/>
      <c r="B2054" s="145"/>
      <c r="C2054" s="146"/>
      <c r="D2054" s="147"/>
      <c r="E2054" s="147"/>
      <c r="F2054" s="148"/>
      <c r="G2054" s="149"/>
      <c r="H2054" s="150"/>
      <c r="I2054" s="151"/>
      <c r="J2054" s="152"/>
      <c r="K2054" s="14"/>
      <c r="L2054" s="162" t="str">
        <f t="shared" si="482"/>
        <v/>
      </c>
      <c r="M2054" s="163" t="str">
        <f t="shared" si="483"/>
        <v/>
      </c>
      <c r="N2054" s="164" t="str">
        <f t="shared" si="486"/>
        <v/>
      </c>
      <c r="O2054" s="14"/>
      <c r="P2054" s="172" t="str">
        <f>IF(I2054='Intro &amp; Setup'!$AC$49, Schedule!$P$7, "")</f>
        <v/>
      </c>
      <c r="Q2054" s="14"/>
      <c r="S2054" s="12" t="str">
        <f t="shared" si="484"/>
        <v/>
      </c>
      <c r="U2054" s="22">
        <f>IF(I2054='Intro &amp; Setup'!$AC$49, AF2054, 0)</f>
        <v>0</v>
      </c>
      <c r="V2054" s="57" t="str">
        <f t="shared" si="485"/>
        <v/>
      </c>
      <c r="X2054" s="5" t="str">
        <f t="shared" si="495"/>
        <v/>
      </c>
      <c r="Y2054" s="6" t="str">
        <f t="shared" si="495"/>
        <v/>
      </c>
      <c r="Z2054" s="7" t="str">
        <f t="shared" si="495"/>
        <v/>
      </c>
      <c r="AA2054" s="6"/>
      <c r="AB2054" s="32" t="str">
        <f t="shared" ca="1" si="496"/>
        <v/>
      </c>
      <c r="AC2054" s="59" t="str">
        <f t="shared" ca="1" si="496"/>
        <v/>
      </c>
      <c r="AD2054" s="60" t="str">
        <f t="shared" ca="1" si="496"/>
        <v/>
      </c>
      <c r="AE2054" s="59"/>
      <c r="AF2054" s="22" t="str">
        <f>IF(AND(I2054="", J2054=""), "", IF(AND(J2054="", 'Intro &amp; Setup'!$K$42&gt;0), 'Intro &amp; Setup'!$K$42, J2054))</f>
        <v/>
      </c>
      <c r="AO2054" s="37" t="str">
        <f>IF(B2054="", "", IF(COUNTIF($B$9:B2053, B2054)&gt;0, "", B2054))</f>
        <v/>
      </c>
      <c r="AP2054" s="37" t="str">
        <f t="shared" si="487"/>
        <v/>
      </c>
      <c r="AQ2054" s="37">
        <v>2046</v>
      </c>
      <c r="AR2054" s="37" t="str">
        <f t="shared" si="488"/>
        <v/>
      </c>
      <c r="AT2054" s="37" t="str">
        <f t="shared" si="489"/>
        <v/>
      </c>
      <c r="AV2054" s="22" t="str">
        <f t="shared" si="490"/>
        <v/>
      </c>
    </row>
    <row r="2055" spans="1:48" x14ac:dyDescent="0.25">
      <c r="A2055" s="14"/>
      <c r="B2055" s="145"/>
      <c r="C2055" s="146"/>
      <c r="D2055" s="147"/>
      <c r="E2055" s="147"/>
      <c r="F2055" s="148"/>
      <c r="G2055" s="149"/>
      <c r="H2055" s="150"/>
      <c r="I2055" s="151"/>
      <c r="J2055" s="152"/>
      <c r="K2055" s="14"/>
      <c r="L2055" s="162" t="str">
        <f t="shared" si="482"/>
        <v/>
      </c>
      <c r="M2055" s="163" t="str">
        <f t="shared" si="483"/>
        <v/>
      </c>
      <c r="N2055" s="164" t="str">
        <f t="shared" si="486"/>
        <v/>
      </c>
      <c r="O2055" s="14"/>
      <c r="P2055" s="172" t="str">
        <f>IF(I2055='Intro &amp; Setup'!$AC$49, Schedule!$P$7, "")</f>
        <v/>
      </c>
      <c r="Q2055" s="14"/>
      <c r="S2055" s="12" t="str">
        <f t="shared" si="484"/>
        <v/>
      </c>
      <c r="U2055" s="22">
        <f>IF(I2055='Intro &amp; Setup'!$AC$49, AF2055, 0)</f>
        <v>0</v>
      </c>
      <c r="V2055" s="57" t="str">
        <f t="shared" si="485"/>
        <v/>
      </c>
      <c r="X2055" s="5" t="str">
        <f t="shared" si="495"/>
        <v/>
      </c>
      <c r="Y2055" s="6" t="str">
        <f t="shared" si="495"/>
        <v/>
      </c>
      <c r="Z2055" s="7" t="str">
        <f t="shared" si="495"/>
        <v/>
      </c>
      <c r="AA2055" s="6"/>
      <c r="AB2055" s="32" t="str">
        <f t="shared" ca="1" si="496"/>
        <v/>
      </c>
      <c r="AC2055" s="59" t="str">
        <f t="shared" ca="1" si="496"/>
        <v/>
      </c>
      <c r="AD2055" s="60" t="str">
        <f t="shared" ca="1" si="496"/>
        <v/>
      </c>
      <c r="AE2055" s="59"/>
      <c r="AF2055" s="22" t="str">
        <f>IF(AND(I2055="", J2055=""), "", IF(AND(J2055="", 'Intro &amp; Setup'!$K$42&gt;0), 'Intro &amp; Setup'!$K$42, J2055))</f>
        <v/>
      </c>
      <c r="AO2055" s="37" t="str">
        <f>IF(B2055="", "", IF(COUNTIF($B$9:B2054, B2055)&gt;0, "", B2055))</f>
        <v/>
      </c>
      <c r="AP2055" s="37" t="str">
        <f t="shared" si="487"/>
        <v/>
      </c>
      <c r="AQ2055" s="37">
        <v>2047</v>
      </c>
      <c r="AR2055" s="37" t="str">
        <f t="shared" si="488"/>
        <v/>
      </c>
      <c r="AT2055" s="37" t="str">
        <f t="shared" si="489"/>
        <v/>
      </c>
      <c r="AV2055" s="22" t="str">
        <f t="shared" si="490"/>
        <v/>
      </c>
    </row>
    <row r="2056" spans="1:48" x14ac:dyDescent="0.25">
      <c r="A2056" s="14"/>
      <c r="B2056" s="145"/>
      <c r="C2056" s="146"/>
      <c r="D2056" s="147"/>
      <c r="E2056" s="147"/>
      <c r="F2056" s="148"/>
      <c r="G2056" s="149"/>
      <c r="H2056" s="150"/>
      <c r="I2056" s="151"/>
      <c r="J2056" s="152"/>
      <c r="K2056" s="14"/>
      <c r="L2056" s="162" t="str">
        <f t="shared" si="482"/>
        <v/>
      </c>
      <c r="M2056" s="163" t="str">
        <f t="shared" si="483"/>
        <v/>
      </c>
      <c r="N2056" s="164" t="str">
        <f t="shared" si="486"/>
        <v/>
      </c>
      <c r="O2056" s="14"/>
      <c r="P2056" s="172" t="str">
        <f>IF(I2056='Intro &amp; Setup'!$AC$49, Schedule!$P$7, "")</f>
        <v/>
      </c>
      <c r="Q2056" s="14"/>
      <c r="S2056" s="12" t="str">
        <f t="shared" si="484"/>
        <v/>
      </c>
      <c r="U2056" s="22">
        <f>IF(I2056='Intro &amp; Setup'!$AC$49, AF2056, 0)</f>
        <v>0</v>
      </c>
      <c r="V2056" s="57" t="str">
        <f t="shared" si="485"/>
        <v/>
      </c>
      <c r="X2056" s="5" t="str">
        <f t="shared" si="495"/>
        <v/>
      </c>
      <c r="Y2056" s="6" t="str">
        <f t="shared" si="495"/>
        <v/>
      </c>
      <c r="Z2056" s="7" t="str">
        <f t="shared" si="495"/>
        <v/>
      </c>
      <c r="AA2056" s="6"/>
      <c r="AB2056" s="32" t="str">
        <f t="shared" ca="1" si="496"/>
        <v/>
      </c>
      <c r="AC2056" s="59" t="str">
        <f t="shared" ca="1" si="496"/>
        <v/>
      </c>
      <c r="AD2056" s="60" t="str">
        <f t="shared" ca="1" si="496"/>
        <v/>
      </c>
      <c r="AE2056" s="59"/>
      <c r="AF2056" s="22" t="str">
        <f>IF(AND(I2056="", J2056=""), "", IF(AND(J2056="", 'Intro &amp; Setup'!$K$42&gt;0), 'Intro &amp; Setup'!$K$42, J2056))</f>
        <v/>
      </c>
      <c r="AO2056" s="37" t="str">
        <f>IF(B2056="", "", IF(COUNTIF($B$9:B2055, B2056)&gt;0, "", B2056))</f>
        <v/>
      </c>
      <c r="AP2056" s="37" t="str">
        <f t="shared" si="487"/>
        <v/>
      </c>
      <c r="AQ2056" s="37">
        <v>2048</v>
      </c>
      <c r="AR2056" s="37" t="str">
        <f t="shared" si="488"/>
        <v/>
      </c>
      <c r="AT2056" s="37" t="str">
        <f t="shared" si="489"/>
        <v/>
      </c>
      <c r="AV2056" s="22" t="str">
        <f t="shared" si="490"/>
        <v/>
      </c>
    </row>
    <row r="2057" spans="1:48" x14ac:dyDescent="0.25">
      <c r="A2057" s="14"/>
      <c r="B2057" s="145"/>
      <c r="C2057" s="146"/>
      <c r="D2057" s="147"/>
      <c r="E2057" s="147"/>
      <c r="F2057" s="148"/>
      <c r="G2057" s="149"/>
      <c r="H2057" s="150"/>
      <c r="I2057" s="151"/>
      <c r="J2057" s="152"/>
      <c r="K2057" s="14"/>
      <c r="L2057" s="162" t="str">
        <f t="shared" ref="L2057:L2120" si="497">IF(I2057="", "", IFERROR((SUMIF($S$9:$S$5008, S2057, $U$9:$U$5008))-(INDEX($AJ$3:$AJ$14, MATCH(S2057, $AI$3:$AI$14, 0))), ""))</f>
        <v/>
      </c>
      <c r="M2057" s="163" t="str">
        <f t="shared" ref="M2057:M2120" si="498">IF(H2057="", "", (SUMIF($H$9:$H$5008, "&lt;" &amp; V2057, $U$9:$U$5008))-(SUMIF($AH$3:$AH$14, "&lt;" &amp; V2057, $AJ$3:$AJ$14)))</f>
        <v/>
      </c>
      <c r="N2057" s="164" t="str">
        <f t="shared" si="486"/>
        <v/>
      </c>
      <c r="O2057" s="14"/>
      <c r="P2057" s="172" t="str">
        <f>IF(I2057='Intro &amp; Setup'!$AC$49, Schedule!$P$7, "")</f>
        <v/>
      </c>
      <c r="Q2057" s="14"/>
      <c r="S2057" s="12" t="str">
        <f t="shared" ref="S2057:S2120" si="499">IF(H2057="", "", TEXT(H2057, "mmmm yyyy"))</f>
        <v/>
      </c>
      <c r="U2057" s="22">
        <f>IF(I2057='Intro &amp; Setup'!$AC$49, AF2057, 0)</f>
        <v>0</v>
      </c>
      <c r="V2057" s="57" t="str">
        <f t="shared" ref="V2057:V2120" si="500">IF(H2057="", "", DATE(YEAR(H2057), MONTH(H2057), DAY(1)))</f>
        <v/>
      </c>
      <c r="X2057" s="5" t="str">
        <f t="shared" si="495"/>
        <v/>
      </c>
      <c r="Y2057" s="6" t="str">
        <f t="shared" si="495"/>
        <v/>
      </c>
      <c r="Z2057" s="7" t="str">
        <f t="shared" si="495"/>
        <v/>
      </c>
      <c r="AA2057" s="6"/>
      <c r="AB2057" s="32" t="str">
        <f t="shared" ca="1" si="496"/>
        <v/>
      </c>
      <c r="AC2057" s="59" t="str">
        <f t="shared" ca="1" si="496"/>
        <v/>
      </c>
      <c r="AD2057" s="60" t="str">
        <f t="shared" ca="1" si="496"/>
        <v/>
      </c>
      <c r="AE2057" s="59"/>
      <c r="AF2057" s="22" t="str">
        <f>IF(AND(I2057="", J2057=""), "", IF(AND(J2057="", 'Intro &amp; Setup'!$K$42&gt;0), 'Intro &amp; Setup'!$K$42, J2057))</f>
        <v/>
      </c>
      <c r="AO2057" s="37" t="str">
        <f>IF(B2057="", "", IF(COUNTIF($B$9:B2056, B2057)&gt;0, "", B2057))</f>
        <v/>
      </c>
      <c r="AP2057" s="37" t="str">
        <f t="shared" si="487"/>
        <v/>
      </c>
      <c r="AQ2057" s="37">
        <v>2049</v>
      </c>
      <c r="AR2057" s="37" t="str">
        <f t="shared" si="488"/>
        <v/>
      </c>
      <c r="AT2057" s="37" t="str">
        <f t="shared" si="489"/>
        <v/>
      </c>
      <c r="AV2057" s="22" t="str">
        <f t="shared" si="490"/>
        <v/>
      </c>
    </row>
    <row r="2058" spans="1:48" x14ac:dyDescent="0.25">
      <c r="A2058" s="14"/>
      <c r="B2058" s="145"/>
      <c r="C2058" s="146"/>
      <c r="D2058" s="147"/>
      <c r="E2058" s="147"/>
      <c r="F2058" s="148"/>
      <c r="G2058" s="149"/>
      <c r="H2058" s="150"/>
      <c r="I2058" s="151"/>
      <c r="J2058" s="152"/>
      <c r="K2058" s="14"/>
      <c r="L2058" s="162" t="str">
        <f t="shared" si="497"/>
        <v/>
      </c>
      <c r="M2058" s="163" t="str">
        <f t="shared" si="498"/>
        <v/>
      </c>
      <c r="N2058" s="164" t="str">
        <f t="shared" ref="N2058:N2121" si="501">IF(OR(L2058="", M2058=""), "", L2058+M2058)</f>
        <v/>
      </c>
      <c r="O2058" s="14"/>
      <c r="P2058" s="172" t="str">
        <f>IF(I2058='Intro &amp; Setup'!$AC$49, Schedule!$P$7, "")</f>
        <v/>
      </c>
      <c r="Q2058" s="14"/>
      <c r="S2058" s="12" t="str">
        <f t="shared" si="499"/>
        <v/>
      </c>
      <c r="U2058" s="22">
        <f>IF(I2058='Intro &amp; Setup'!$AC$49, AF2058, 0)</f>
        <v>0</v>
      </c>
      <c r="V2058" s="57" t="str">
        <f t="shared" si="500"/>
        <v/>
      </c>
      <c r="X2058" s="5" t="str">
        <f t="shared" si="495"/>
        <v/>
      </c>
      <c r="Y2058" s="6" t="str">
        <f t="shared" si="495"/>
        <v/>
      </c>
      <c r="Z2058" s="7" t="str">
        <f t="shared" si="495"/>
        <v/>
      </c>
      <c r="AA2058" s="6"/>
      <c r="AB2058" s="32" t="str">
        <f t="shared" ca="1" si="496"/>
        <v/>
      </c>
      <c r="AC2058" s="59" t="str">
        <f t="shared" ca="1" si="496"/>
        <v/>
      </c>
      <c r="AD2058" s="60" t="str">
        <f t="shared" ca="1" si="496"/>
        <v/>
      </c>
      <c r="AE2058" s="59"/>
      <c r="AF2058" s="22" t="str">
        <f>IF(AND(I2058="", J2058=""), "", IF(AND(J2058="", 'Intro &amp; Setup'!$K$42&gt;0), 'Intro &amp; Setup'!$K$42, J2058))</f>
        <v/>
      </c>
      <c r="AO2058" s="37" t="str">
        <f>IF(B2058="", "", IF(COUNTIF($B$9:B2057, B2058)&gt;0, "", B2058))</f>
        <v/>
      </c>
      <c r="AP2058" s="37" t="str">
        <f t="shared" ref="AP2058:AP2121" si="502">IF(AO2058="", "", COUNTIF($AO$9:$AO$5008, "&lt;"&amp;AO2058)+1-$AP$7)</f>
        <v/>
      </c>
      <c r="AQ2058" s="37">
        <v>2050</v>
      </c>
      <c r="AR2058" s="37" t="str">
        <f t="shared" ref="AR2058:AR2121" si="503">IFERROR(INDEX($AO$9:$AO$5008, MATCH(AQ2058, $AP$9:$AP$5008, 0)), "")</f>
        <v/>
      </c>
      <c r="AT2058" s="37" t="str">
        <f t="shared" ref="AT2058:AT2121" si="504">IF($B2058=$AT$6, $S2058, "")</f>
        <v/>
      </c>
      <c r="AV2058" s="22" t="str">
        <f t="shared" ref="AV2058:AV2121" si="505">IF(AND($AT$6=$B2058, $I2058=$I$5), $J2058, "")</f>
        <v/>
      </c>
    </row>
    <row r="2059" spans="1:48" x14ac:dyDescent="0.25">
      <c r="A2059" s="14"/>
      <c r="B2059" s="145"/>
      <c r="C2059" s="146"/>
      <c r="D2059" s="147"/>
      <c r="E2059" s="147"/>
      <c r="F2059" s="148"/>
      <c r="G2059" s="149"/>
      <c r="H2059" s="150"/>
      <c r="I2059" s="151"/>
      <c r="J2059" s="152"/>
      <c r="K2059" s="14"/>
      <c r="L2059" s="162" t="str">
        <f t="shared" si="497"/>
        <v/>
      </c>
      <c r="M2059" s="163" t="str">
        <f t="shared" si="498"/>
        <v/>
      </c>
      <c r="N2059" s="164" t="str">
        <f t="shared" si="501"/>
        <v/>
      </c>
      <c r="O2059" s="14"/>
      <c r="P2059" s="172" t="str">
        <f>IF(I2059='Intro &amp; Setup'!$AC$49, Schedule!$P$7, "")</f>
        <v/>
      </c>
      <c r="Q2059" s="14"/>
      <c r="S2059" s="12" t="str">
        <f t="shared" si="499"/>
        <v/>
      </c>
      <c r="U2059" s="22">
        <f>IF(I2059='Intro &amp; Setup'!$AC$49, AF2059, 0)</f>
        <v>0</v>
      </c>
      <c r="V2059" s="57" t="str">
        <f t="shared" si="500"/>
        <v/>
      </c>
      <c r="X2059" s="5" t="str">
        <f t="shared" si="495"/>
        <v/>
      </c>
      <c r="Y2059" s="6" t="str">
        <f t="shared" si="495"/>
        <v/>
      </c>
      <c r="Z2059" s="7" t="str">
        <f t="shared" si="495"/>
        <v/>
      </c>
      <c r="AA2059" s="6"/>
      <c r="AB2059" s="32" t="str">
        <f t="shared" ca="1" si="496"/>
        <v/>
      </c>
      <c r="AC2059" s="59" t="str">
        <f t="shared" ca="1" si="496"/>
        <v/>
      </c>
      <c r="AD2059" s="60" t="str">
        <f t="shared" ca="1" si="496"/>
        <v/>
      </c>
      <c r="AE2059" s="59"/>
      <c r="AF2059" s="22" t="str">
        <f>IF(AND(I2059="", J2059=""), "", IF(AND(J2059="", 'Intro &amp; Setup'!$K$42&gt;0), 'Intro &amp; Setup'!$K$42, J2059))</f>
        <v/>
      </c>
      <c r="AO2059" s="37" t="str">
        <f>IF(B2059="", "", IF(COUNTIF($B$9:B2058, B2059)&gt;0, "", B2059))</f>
        <v/>
      </c>
      <c r="AP2059" s="37" t="str">
        <f t="shared" si="502"/>
        <v/>
      </c>
      <c r="AQ2059" s="37">
        <v>2051</v>
      </c>
      <c r="AR2059" s="37" t="str">
        <f t="shared" si="503"/>
        <v/>
      </c>
      <c r="AT2059" s="37" t="str">
        <f t="shared" si="504"/>
        <v/>
      </c>
      <c r="AV2059" s="22" t="str">
        <f t="shared" si="505"/>
        <v/>
      </c>
    </row>
    <row r="2060" spans="1:48" x14ac:dyDescent="0.25">
      <c r="A2060" s="14"/>
      <c r="B2060" s="145"/>
      <c r="C2060" s="146"/>
      <c r="D2060" s="147"/>
      <c r="E2060" s="147"/>
      <c r="F2060" s="148"/>
      <c r="G2060" s="149"/>
      <c r="H2060" s="150"/>
      <c r="I2060" s="151"/>
      <c r="J2060" s="152"/>
      <c r="K2060" s="14"/>
      <c r="L2060" s="162" t="str">
        <f t="shared" si="497"/>
        <v/>
      </c>
      <c r="M2060" s="163" t="str">
        <f t="shared" si="498"/>
        <v/>
      </c>
      <c r="N2060" s="164" t="str">
        <f t="shared" si="501"/>
        <v/>
      </c>
      <c r="O2060" s="14"/>
      <c r="P2060" s="172" t="str">
        <f>IF(I2060='Intro &amp; Setup'!$AC$49, Schedule!$P$7, "")</f>
        <v/>
      </c>
      <c r="Q2060" s="14"/>
      <c r="S2060" s="12" t="str">
        <f t="shared" si="499"/>
        <v/>
      </c>
      <c r="U2060" s="22">
        <f>IF(I2060='Intro &amp; Setup'!$AC$49, AF2060, 0)</f>
        <v>0</v>
      </c>
      <c r="V2060" s="57" t="str">
        <f t="shared" si="500"/>
        <v/>
      </c>
      <c r="X2060" s="5" t="str">
        <f t="shared" si="495"/>
        <v/>
      </c>
      <c r="Y2060" s="6" t="str">
        <f t="shared" si="495"/>
        <v/>
      </c>
      <c r="Z2060" s="7" t="str">
        <f t="shared" si="495"/>
        <v/>
      </c>
      <c r="AA2060" s="6"/>
      <c r="AB2060" s="32" t="str">
        <f t="shared" ca="1" si="496"/>
        <v/>
      </c>
      <c r="AC2060" s="59" t="str">
        <f t="shared" ca="1" si="496"/>
        <v/>
      </c>
      <c r="AD2060" s="60" t="str">
        <f t="shared" ca="1" si="496"/>
        <v/>
      </c>
      <c r="AE2060" s="59"/>
      <c r="AF2060" s="22" t="str">
        <f>IF(AND(I2060="", J2060=""), "", IF(AND(J2060="", 'Intro &amp; Setup'!$K$42&gt;0), 'Intro &amp; Setup'!$K$42, J2060))</f>
        <v/>
      </c>
      <c r="AO2060" s="37" t="str">
        <f>IF(B2060="", "", IF(COUNTIF($B$9:B2059, B2060)&gt;0, "", B2060))</f>
        <v/>
      </c>
      <c r="AP2060" s="37" t="str">
        <f t="shared" si="502"/>
        <v/>
      </c>
      <c r="AQ2060" s="37">
        <v>2052</v>
      </c>
      <c r="AR2060" s="37" t="str">
        <f t="shared" si="503"/>
        <v/>
      </c>
      <c r="AT2060" s="37" t="str">
        <f t="shared" si="504"/>
        <v/>
      </c>
      <c r="AV2060" s="22" t="str">
        <f t="shared" si="505"/>
        <v/>
      </c>
    </row>
    <row r="2061" spans="1:48" x14ac:dyDescent="0.25">
      <c r="A2061" s="14"/>
      <c r="B2061" s="145"/>
      <c r="C2061" s="146"/>
      <c r="D2061" s="147"/>
      <c r="E2061" s="147"/>
      <c r="F2061" s="148"/>
      <c r="G2061" s="149"/>
      <c r="H2061" s="150"/>
      <c r="I2061" s="151"/>
      <c r="J2061" s="152"/>
      <c r="K2061" s="14"/>
      <c r="L2061" s="162" t="str">
        <f t="shared" si="497"/>
        <v/>
      </c>
      <c r="M2061" s="163" t="str">
        <f t="shared" si="498"/>
        <v/>
      </c>
      <c r="N2061" s="164" t="str">
        <f t="shared" si="501"/>
        <v/>
      </c>
      <c r="O2061" s="14"/>
      <c r="P2061" s="172" t="str">
        <f>IF(I2061='Intro &amp; Setup'!$AC$49, Schedule!$P$7, "")</f>
        <v/>
      </c>
      <c r="Q2061" s="14"/>
      <c r="S2061" s="12" t="str">
        <f t="shared" si="499"/>
        <v/>
      </c>
      <c r="U2061" s="22">
        <f>IF(I2061='Intro &amp; Setup'!$AC$49, AF2061, 0)</f>
        <v>0</v>
      </c>
      <c r="V2061" s="57" t="str">
        <f t="shared" si="500"/>
        <v/>
      </c>
      <c r="X2061" s="5" t="str">
        <f t="shared" si="495"/>
        <v/>
      </c>
      <c r="Y2061" s="6" t="str">
        <f t="shared" si="495"/>
        <v/>
      </c>
      <c r="Z2061" s="7" t="str">
        <f t="shared" si="495"/>
        <v/>
      </c>
      <c r="AA2061" s="6"/>
      <c r="AB2061" s="32" t="str">
        <f t="shared" ca="1" si="496"/>
        <v/>
      </c>
      <c r="AC2061" s="59" t="str">
        <f t="shared" ca="1" si="496"/>
        <v/>
      </c>
      <c r="AD2061" s="60" t="str">
        <f t="shared" ca="1" si="496"/>
        <v/>
      </c>
      <c r="AE2061" s="59"/>
      <c r="AF2061" s="22" t="str">
        <f>IF(AND(I2061="", J2061=""), "", IF(AND(J2061="", 'Intro &amp; Setup'!$K$42&gt;0), 'Intro &amp; Setup'!$K$42, J2061))</f>
        <v/>
      </c>
      <c r="AO2061" s="37" t="str">
        <f>IF(B2061="", "", IF(COUNTIF($B$9:B2060, B2061)&gt;0, "", B2061))</f>
        <v/>
      </c>
      <c r="AP2061" s="37" t="str">
        <f t="shared" si="502"/>
        <v/>
      </c>
      <c r="AQ2061" s="37">
        <v>2053</v>
      </c>
      <c r="AR2061" s="37" t="str">
        <f t="shared" si="503"/>
        <v/>
      </c>
      <c r="AT2061" s="37" t="str">
        <f t="shared" si="504"/>
        <v/>
      </c>
      <c r="AV2061" s="22" t="str">
        <f t="shared" si="505"/>
        <v/>
      </c>
    </row>
    <row r="2062" spans="1:48" x14ac:dyDescent="0.25">
      <c r="A2062" s="14"/>
      <c r="B2062" s="145"/>
      <c r="C2062" s="146"/>
      <c r="D2062" s="147"/>
      <c r="E2062" s="147"/>
      <c r="F2062" s="148"/>
      <c r="G2062" s="149"/>
      <c r="H2062" s="150"/>
      <c r="I2062" s="151"/>
      <c r="J2062" s="152"/>
      <c r="K2062" s="14"/>
      <c r="L2062" s="162" t="str">
        <f t="shared" si="497"/>
        <v/>
      </c>
      <c r="M2062" s="163" t="str">
        <f t="shared" si="498"/>
        <v/>
      </c>
      <c r="N2062" s="164" t="str">
        <f t="shared" si="501"/>
        <v/>
      </c>
      <c r="O2062" s="14"/>
      <c r="P2062" s="172" t="str">
        <f>IF(I2062='Intro &amp; Setup'!$AC$49, Schedule!$P$7, "")</f>
        <v/>
      </c>
      <c r="Q2062" s="14"/>
      <c r="S2062" s="12" t="str">
        <f t="shared" si="499"/>
        <v/>
      </c>
      <c r="U2062" s="22">
        <f>IF(I2062='Intro &amp; Setup'!$AC$49, AF2062, 0)</f>
        <v>0</v>
      </c>
      <c r="V2062" s="57" t="str">
        <f t="shared" si="500"/>
        <v/>
      </c>
      <c r="X2062" s="5" t="str">
        <f t="shared" si="495"/>
        <v/>
      </c>
      <c r="Y2062" s="6" t="str">
        <f t="shared" si="495"/>
        <v/>
      </c>
      <c r="Z2062" s="7" t="str">
        <f t="shared" si="495"/>
        <v/>
      </c>
      <c r="AA2062" s="6"/>
      <c r="AB2062" s="32" t="str">
        <f t="shared" ca="1" si="496"/>
        <v/>
      </c>
      <c r="AC2062" s="59" t="str">
        <f t="shared" ca="1" si="496"/>
        <v/>
      </c>
      <c r="AD2062" s="60" t="str">
        <f t="shared" ca="1" si="496"/>
        <v/>
      </c>
      <c r="AE2062" s="59"/>
      <c r="AF2062" s="22" t="str">
        <f>IF(AND(I2062="", J2062=""), "", IF(AND(J2062="", 'Intro &amp; Setup'!$K$42&gt;0), 'Intro &amp; Setup'!$K$42, J2062))</f>
        <v/>
      </c>
      <c r="AO2062" s="37" t="str">
        <f>IF(B2062="", "", IF(COUNTIF($B$9:B2061, B2062)&gt;0, "", B2062))</f>
        <v/>
      </c>
      <c r="AP2062" s="37" t="str">
        <f t="shared" si="502"/>
        <v/>
      </c>
      <c r="AQ2062" s="37">
        <v>2054</v>
      </c>
      <c r="AR2062" s="37" t="str">
        <f t="shared" si="503"/>
        <v/>
      </c>
      <c r="AT2062" s="37" t="str">
        <f t="shared" si="504"/>
        <v/>
      </c>
      <c r="AV2062" s="22" t="str">
        <f t="shared" si="505"/>
        <v/>
      </c>
    </row>
    <row r="2063" spans="1:48" x14ac:dyDescent="0.25">
      <c r="A2063" s="14"/>
      <c r="B2063" s="145"/>
      <c r="C2063" s="146"/>
      <c r="D2063" s="147"/>
      <c r="E2063" s="147"/>
      <c r="F2063" s="148"/>
      <c r="G2063" s="149"/>
      <c r="H2063" s="150"/>
      <c r="I2063" s="151"/>
      <c r="J2063" s="152"/>
      <c r="K2063" s="14"/>
      <c r="L2063" s="162" t="str">
        <f t="shared" si="497"/>
        <v/>
      </c>
      <c r="M2063" s="163" t="str">
        <f t="shared" si="498"/>
        <v/>
      </c>
      <c r="N2063" s="164" t="str">
        <f t="shared" si="501"/>
        <v/>
      </c>
      <c r="O2063" s="14"/>
      <c r="P2063" s="172" t="str">
        <f>IF(I2063='Intro &amp; Setup'!$AC$49, Schedule!$P$7, "")</f>
        <v/>
      </c>
      <c r="Q2063" s="14"/>
      <c r="S2063" s="12" t="str">
        <f t="shared" si="499"/>
        <v/>
      </c>
      <c r="U2063" s="22">
        <f>IF(I2063='Intro &amp; Setup'!$AC$49, AF2063, 0)</f>
        <v>0</v>
      </c>
      <c r="V2063" s="57" t="str">
        <f t="shared" si="500"/>
        <v/>
      </c>
      <c r="X2063" s="5" t="str">
        <f t="shared" si="495"/>
        <v/>
      </c>
      <c r="Y2063" s="6" t="str">
        <f t="shared" si="495"/>
        <v/>
      </c>
      <c r="Z2063" s="7" t="str">
        <f t="shared" si="495"/>
        <v/>
      </c>
      <c r="AA2063" s="6"/>
      <c r="AB2063" s="32" t="str">
        <f t="shared" ca="1" si="496"/>
        <v/>
      </c>
      <c r="AC2063" s="59" t="str">
        <f t="shared" ca="1" si="496"/>
        <v/>
      </c>
      <c r="AD2063" s="60" t="str">
        <f t="shared" ca="1" si="496"/>
        <v/>
      </c>
      <c r="AE2063" s="59"/>
      <c r="AF2063" s="22" t="str">
        <f>IF(AND(I2063="", J2063=""), "", IF(AND(J2063="", 'Intro &amp; Setup'!$K$42&gt;0), 'Intro &amp; Setup'!$K$42, J2063))</f>
        <v/>
      </c>
      <c r="AO2063" s="37" t="str">
        <f>IF(B2063="", "", IF(COUNTIF($B$9:B2062, B2063)&gt;0, "", B2063))</f>
        <v/>
      </c>
      <c r="AP2063" s="37" t="str">
        <f t="shared" si="502"/>
        <v/>
      </c>
      <c r="AQ2063" s="37">
        <v>2055</v>
      </c>
      <c r="AR2063" s="37" t="str">
        <f t="shared" si="503"/>
        <v/>
      </c>
      <c r="AT2063" s="37" t="str">
        <f t="shared" si="504"/>
        <v/>
      </c>
      <c r="AV2063" s="22" t="str">
        <f t="shared" si="505"/>
        <v/>
      </c>
    </row>
    <row r="2064" spans="1:48" x14ac:dyDescent="0.25">
      <c r="A2064" s="14"/>
      <c r="B2064" s="145"/>
      <c r="C2064" s="146"/>
      <c r="D2064" s="147"/>
      <c r="E2064" s="147"/>
      <c r="F2064" s="148"/>
      <c r="G2064" s="149"/>
      <c r="H2064" s="150"/>
      <c r="I2064" s="151"/>
      <c r="J2064" s="152"/>
      <c r="K2064" s="14"/>
      <c r="L2064" s="162" t="str">
        <f t="shared" si="497"/>
        <v/>
      </c>
      <c r="M2064" s="163" t="str">
        <f t="shared" si="498"/>
        <v/>
      </c>
      <c r="N2064" s="164" t="str">
        <f t="shared" si="501"/>
        <v/>
      </c>
      <c r="O2064" s="14"/>
      <c r="P2064" s="172" t="str">
        <f>IF(I2064='Intro &amp; Setup'!$AC$49, Schedule!$P$7, "")</f>
        <v/>
      </c>
      <c r="Q2064" s="14"/>
      <c r="S2064" s="12" t="str">
        <f t="shared" si="499"/>
        <v/>
      </c>
      <c r="U2064" s="22">
        <f>IF(I2064='Intro &amp; Setup'!$AC$49, AF2064, 0)</f>
        <v>0</v>
      </c>
      <c r="V2064" s="57" t="str">
        <f t="shared" si="500"/>
        <v/>
      </c>
      <c r="X2064" s="5" t="str">
        <f t="shared" si="495"/>
        <v/>
      </c>
      <c r="Y2064" s="6" t="str">
        <f t="shared" si="495"/>
        <v/>
      </c>
      <c r="Z2064" s="7" t="str">
        <f t="shared" si="495"/>
        <v/>
      </c>
      <c r="AA2064" s="6"/>
      <c r="AB2064" s="32" t="str">
        <f t="shared" ca="1" si="496"/>
        <v/>
      </c>
      <c r="AC2064" s="59" t="str">
        <f t="shared" ca="1" si="496"/>
        <v/>
      </c>
      <c r="AD2064" s="60" t="str">
        <f t="shared" ca="1" si="496"/>
        <v/>
      </c>
      <c r="AE2064" s="59"/>
      <c r="AF2064" s="22" t="str">
        <f>IF(AND(I2064="", J2064=""), "", IF(AND(J2064="", 'Intro &amp; Setup'!$K$42&gt;0), 'Intro &amp; Setup'!$K$42, J2064))</f>
        <v/>
      </c>
      <c r="AO2064" s="37" t="str">
        <f>IF(B2064="", "", IF(COUNTIF($B$9:B2063, B2064)&gt;0, "", B2064))</f>
        <v/>
      </c>
      <c r="AP2064" s="37" t="str">
        <f t="shared" si="502"/>
        <v/>
      </c>
      <c r="AQ2064" s="37">
        <v>2056</v>
      </c>
      <c r="AR2064" s="37" t="str">
        <f t="shared" si="503"/>
        <v/>
      </c>
      <c r="AT2064" s="37" t="str">
        <f t="shared" si="504"/>
        <v/>
      </c>
      <c r="AV2064" s="22" t="str">
        <f t="shared" si="505"/>
        <v/>
      </c>
    </row>
    <row r="2065" spans="1:48" x14ac:dyDescent="0.25">
      <c r="A2065" s="14"/>
      <c r="B2065" s="145"/>
      <c r="C2065" s="146"/>
      <c r="D2065" s="147"/>
      <c r="E2065" s="147"/>
      <c r="F2065" s="148"/>
      <c r="G2065" s="149"/>
      <c r="H2065" s="150"/>
      <c r="I2065" s="151"/>
      <c r="J2065" s="152"/>
      <c r="K2065" s="14"/>
      <c r="L2065" s="162" t="str">
        <f t="shared" si="497"/>
        <v/>
      </c>
      <c r="M2065" s="163" t="str">
        <f t="shared" si="498"/>
        <v/>
      </c>
      <c r="N2065" s="164" t="str">
        <f t="shared" si="501"/>
        <v/>
      </c>
      <c r="O2065" s="14"/>
      <c r="P2065" s="172" t="str">
        <f>IF(I2065='Intro &amp; Setup'!$AC$49, Schedule!$P$7, "")</f>
        <v/>
      </c>
      <c r="Q2065" s="14"/>
      <c r="S2065" s="12" t="str">
        <f t="shared" si="499"/>
        <v/>
      </c>
      <c r="U2065" s="22">
        <f>IF(I2065='Intro &amp; Setup'!$AC$49, AF2065, 0)</f>
        <v>0</v>
      </c>
      <c r="V2065" s="57" t="str">
        <f t="shared" si="500"/>
        <v/>
      </c>
      <c r="X2065" s="5" t="str">
        <f t="shared" si="495"/>
        <v/>
      </c>
      <c r="Y2065" s="6" t="str">
        <f t="shared" si="495"/>
        <v/>
      </c>
      <c r="Z2065" s="7" t="str">
        <f t="shared" si="495"/>
        <v/>
      </c>
      <c r="AA2065" s="6"/>
      <c r="AB2065" s="32" t="str">
        <f t="shared" ca="1" si="496"/>
        <v/>
      </c>
      <c r="AC2065" s="59" t="str">
        <f t="shared" ca="1" si="496"/>
        <v/>
      </c>
      <c r="AD2065" s="60" t="str">
        <f t="shared" ca="1" si="496"/>
        <v/>
      </c>
      <c r="AE2065" s="59"/>
      <c r="AF2065" s="22" t="str">
        <f>IF(AND(I2065="", J2065=""), "", IF(AND(J2065="", 'Intro &amp; Setup'!$K$42&gt;0), 'Intro &amp; Setup'!$K$42, J2065))</f>
        <v/>
      </c>
      <c r="AO2065" s="37" t="str">
        <f>IF(B2065="", "", IF(COUNTIF($B$9:B2064, B2065)&gt;0, "", B2065))</f>
        <v/>
      </c>
      <c r="AP2065" s="37" t="str">
        <f t="shared" si="502"/>
        <v/>
      </c>
      <c r="AQ2065" s="37">
        <v>2057</v>
      </c>
      <c r="AR2065" s="37" t="str">
        <f t="shared" si="503"/>
        <v/>
      </c>
      <c r="AT2065" s="37" t="str">
        <f t="shared" si="504"/>
        <v/>
      </c>
      <c r="AV2065" s="22" t="str">
        <f t="shared" si="505"/>
        <v/>
      </c>
    </row>
    <row r="2066" spans="1:48" x14ac:dyDescent="0.25">
      <c r="A2066" s="14"/>
      <c r="B2066" s="145"/>
      <c r="C2066" s="146"/>
      <c r="D2066" s="147"/>
      <c r="E2066" s="147"/>
      <c r="F2066" s="148"/>
      <c r="G2066" s="149"/>
      <c r="H2066" s="150"/>
      <c r="I2066" s="151"/>
      <c r="J2066" s="152"/>
      <c r="K2066" s="14"/>
      <c r="L2066" s="162" t="str">
        <f t="shared" si="497"/>
        <v/>
      </c>
      <c r="M2066" s="163" t="str">
        <f t="shared" si="498"/>
        <v/>
      </c>
      <c r="N2066" s="164" t="str">
        <f t="shared" si="501"/>
        <v/>
      </c>
      <c r="O2066" s="14"/>
      <c r="P2066" s="172" t="str">
        <f>IF(I2066='Intro &amp; Setup'!$AC$49, Schedule!$P$7, "")</f>
        <v/>
      </c>
      <c r="Q2066" s="14"/>
      <c r="S2066" s="12" t="str">
        <f t="shared" si="499"/>
        <v/>
      </c>
      <c r="U2066" s="22">
        <f>IF(I2066='Intro &amp; Setup'!$AC$49, AF2066, 0)</f>
        <v>0</v>
      </c>
      <c r="V2066" s="57" t="str">
        <f t="shared" si="500"/>
        <v/>
      </c>
      <c r="X2066" s="5" t="str">
        <f t="shared" si="495"/>
        <v/>
      </c>
      <c r="Y2066" s="6" t="str">
        <f t="shared" si="495"/>
        <v/>
      </c>
      <c r="Z2066" s="7" t="str">
        <f t="shared" si="495"/>
        <v/>
      </c>
      <c r="AA2066" s="6"/>
      <c r="AB2066" s="32" t="str">
        <f t="shared" ca="1" si="496"/>
        <v/>
      </c>
      <c r="AC2066" s="59" t="str">
        <f t="shared" ca="1" si="496"/>
        <v/>
      </c>
      <c r="AD2066" s="60" t="str">
        <f t="shared" ca="1" si="496"/>
        <v/>
      </c>
      <c r="AE2066" s="59"/>
      <c r="AF2066" s="22" t="str">
        <f>IF(AND(I2066="", J2066=""), "", IF(AND(J2066="", 'Intro &amp; Setup'!$K$42&gt;0), 'Intro &amp; Setup'!$K$42, J2066))</f>
        <v/>
      </c>
      <c r="AO2066" s="37" t="str">
        <f>IF(B2066="", "", IF(COUNTIF($B$9:B2065, B2066)&gt;0, "", B2066))</f>
        <v/>
      </c>
      <c r="AP2066" s="37" t="str">
        <f t="shared" si="502"/>
        <v/>
      </c>
      <c r="AQ2066" s="37">
        <v>2058</v>
      </c>
      <c r="AR2066" s="37" t="str">
        <f t="shared" si="503"/>
        <v/>
      </c>
      <c r="AT2066" s="37" t="str">
        <f t="shared" si="504"/>
        <v/>
      </c>
      <c r="AV2066" s="22" t="str">
        <f t="shared" si="505"/>
        <v/>
      </c>
    </row>
    <row r="2067" spans="1:48" x14ac:dyDescent="0.25">
      <c r="A2067" s="14"/>
      <c r="B2067" s="145"/>
      <c r="C2067" s="146"/>
      <c r="D2067" s="147"/>
      <c r="E2067" s="147"/>
      <c r="F2067" s="148"/>
      <c r="G2067" s="149"/>
      <c r="H2067" s="150"/>
      <c r="I2067" s="151"/>
      <c r="J2067" s="152"/>
      <c r="K2067" s="14"/>
      <c r="L2067" s="162" t="str">
        <f t="shared" si="497"/>
        <v/>
      </c>
      <c r="M2067" s="163" t="str">
        <f t="shared" si="498"/>
        <v/>
      </c>
      <c r="N2067" s="164" t="str">
        <f t="shared" si="501"/>
        <v/>
      </c>
      <c r="O2067" s="14"/>
      <c r="P2067" s="172" t="str">
        <f>IF(I2067='Intro &amp; Setup'!$AC$49, Schedule!$P$7, "")</f>
        <v/>
      </c>
      <c r="Q2067" s="14"/>
      <c r="S2067" s="12" t="str">
        <f t="shared" si="499"/>
        <v/>
      </c>
      <c r="U2067" s="22">
        <f>IF(I2067='Intro &amp; Setup'!$AC$49, AF2067, 0)</f>
        <v>0</v>
      </c>
      <c r="V2067" s="57" t="str">
        <f t="shared" si="500"/>
        <v/>
      </c>
      <c r="X2067" s="5" t="str">
        <f t="shared" si="495"/>
        <v/>
      </c>
      <c r="Y2067" s="6" t="str">
        <f t="shared" si="495"/>
        <v/>
      </c>
      <c r="Z2067" s="7" t="str">
        <f t="shared" si="495"/>
        <v/>
      </c>
      <c r="AA2067" s="6"/>
      <c r="AB2067" s="32" t="str">
        <f t="shared" ca="1" si="496"/>
        <v/>
      </c>
      <c r="AC2067" s="59" t="str">
        <f t="shared" ca="1" si="496"/>
        <v/>
      </c>
      <c r="AD2067" s="60" t="str">
        <f t="shared" ca="1" si="496"/>
        <v/>
      </c>
      <c r="AE2067" s="59"/>
      <c r="AF2067" s="22" t="str">
        <f>IF(AND(I2067="", J2067=""), "", IF(AND(J2067="", 'Intro &amp; Setup'!$K$42&gt;0), 'Intro &amp; Setup'!$K$42, J2067))</f>
        <v/>
      </c>
      <c r="AO2067" s="37" t="str">
        <f>IF(B2067="", "", IF(COUNTIF($B$9:B2066, B2067)&gt;0, "", B2067))</f>
        <v/>
      </c>
      <c r="AP2067" s="37" t="str">
        <f t="shared" si="502"/>
        <v/>
      </c>
      <c r="AQ2067" s="37">
        <v>2059</v>
      </c>
      <c r="AR2067" s="37" t="str">
        <f t="shared" si="503"/>
        <v/>
      </c>
      <c r="AT2067" s="37" t="str">
        <f t="shared" si="504"/>
        <v/>
      </c>
      <c r="AV2067" s="22" t="str">
        <f t="shared" si="505"/>
        <v/>
      </c>
    </row>
    <row r="2068" spans="1:48" x14ac:dyDescent="0.25">
      <c r="A2068" s="14"/>
      <c r="B2068" s="145"/>
      <c r="C2068" s="146"/>
      <c r="D2068" s="147"/>
      <c r="E2068" s="147"/>
      <c r="F2068" s="148"/>
      <c r="G2068" s="149"/>
      <c r="H2068" s="150"/>
      <c r="I2068" s="151"/>
      <c r="J2068" s="152"/>
      <c r="K2068" s="14"/>
      <c r="L2068" s="162" t="str">
        <f t="shared" si="497"/>
        <v/>
      </c>
      <c r="M2068" s="163" t="str">
        <f t="shared" si="498"/>
        <v/>
      </c>
      <c r="N2068" s="164" t="str">
        <f t="shared" si="501"/>
        <v/>
      </c>
      <c r="O2068" s="14"/>
      <c r="P2068" s="172" t="str">
        <f>IF(I2068='Intro &amp; Setup'!$AC$49, Schedule!$P$7, "")</f>
        <v/>
      </c>
      <c r="Q2068" s="14"/>
      <c r="S2068" s="12" t="str">
        <f t="shared" si="499"/>
        <v/>
      </c>
      <c r="U2068" s="22">
        <f>IF(I2068='Intro &amp; Setup'!$AC$49, AF2068, 0)</f>
        <v>0</v>
      </c>
      <c r="V2068" s="57" t="str">
        <f t="shared" si="500"/>
        <v/>
      </c>
      <c r="X2068" s="5" t="str">
        <f t="shared" si="495"/>
        <v/>
      </c>
      <c r="Y2068" s="6" t="str">
        <f t="shared" si="495"/>
        <v/>
      </c>
      <c r="Z2068" s="7" t="str">
        <f t="shared" si="495"/>
        <v/>
      </c>
      <c r="AA2068" s="6"/>
      <c r="AB2068" s="32" t="str">
        <f t="shared" ca="1" si="496"/>
        <v/>
      </c>
      <c r="AC2068" s="59" t="str">
        <f t="shared" ca="1" si="496"/>
        <v/>
      </c>
      <c r="AD2068" s="60" t="str">
        <f t="shared" ca="1" si="496"/>
        <v/>
      </c>
      <c r="AE2068" s="59"/>
      <c r="AF2068" s="22" t="str">
        <f>IF(AND(I2068="", J2068=""), "", IF(AND(J2068="", 'Intro &amp; Setup'!$K$42&gt;0), 'Intro &amp; Setup'!$K$42, J2068))</f>
        <v/>
      </c>
      <c r="AO2068" s="37" t="str">
        <f>IF(B2068="", "", IF(COUNTIF($B$9:B2067, B2068)&gt;0, "", B2068))</f>
        <v/>
      </c>
      <c r="AP2068" s="37" t="str">
        <f t="shared" si="502"/>
        <v/>
      </c>
      <c r="AQ2068" s="37">
        <v>2060</v>
      </c>
      <c r="AR2068" s="37" t="str">
        <f t="shared" si="503"/>
        <v/>
      </c>
      <c r="AT2068" s="37" t="str">
        <f t="shared" si="504"/>
        <v/>
      </c>
      <c r="AV2068" s="22" t="str">
        <f t="shared" si="505"/>
        <v/>
      </c>
    </row>
    <row r="2069" spans="1:48" x14ac:dyDescent="0.25">
      <c r="A2069" s="14"/>
      <c r="B2069" s="145"/>
      <c r="C2069" s="146"/>
      <c r="D2069" s="147"/>
      <c r="E2069" s="147"/>
      <c r="F2069" s="148"/>
      <c r="G2069" s="149"/>
      <c r="H2069" s="150"/>
      <c r="I2069" s="151"/>
      <c r="J2069" s="152"/>
      <c r="K2069" s="14"/>
      <c r="L2069" s="162" t="str">
        <f t="shared" si="497"/>
        <v/>
      </c>
      <c r="M2069" s="163" t="str">
        <f t="shared" si="498"/>
        <v/>
      </c>
      <c r="N2069" s="164" t="str">
        <f t="shared" si="501"/>
        <v/>
      </c>
      <c r="O2069" s="14"/>
      <c r="P2069" s="172" t="str">
        <f>IF(I2069='Intro &amp; Setup'!$AC$49, Schedule!$P$7, "")</f>
        <v/>
      </c>
      <c r="Q2069" s="14"/>
      <c r="S2069" s="12" t="str">
        <f t="shared" si="499"/>
        <v/>
      </c>
      <c r="U2069" s="22">
        <f>IF(I2069='Intro &amp; Setup'!$AC$49, AF2069, 0)</f>
        <v>0</v>
      </c>
      <c r="V2069" s="57" t="str">
        <f t="shared" si="500"/>
        <v/>
      </c>
      <c r="X2069" s="5" t="str">
        <f t="shared" ref="X2069:Z2088" si="506">IF($I2069="", "", IF($S2069=X$8, $I2069, ""))</f>
        <v/>
      </c>
      <c r="Y2069" s="6" t="str">
        <f t="shared" si="506"/>
        <v/>
      </c>
      <c r="Z2069" s="7" t="str">
        <f t="shared" si="506"/>
        <v/>
      </c>
      <c r="AA2069" s="6"/>
      <c r="AB2069" s="32" t="str">
        <f t="shared" ref="AB2069:AD2088" ca="1" si="507">IF($S2069=AB$8, $AF2069, "")</f>
        <v/>
      </c>
      <c r="AC2069" s="59" t="str">
        <f t="shared" ca="1" si="507"/>
        <v/>
      </c>
      <c r="AD2069" s="60" t="str">
        <f t="shared" ca="1" si="507"/>
        <v/>
      </c>
      <c r="AE2069" s="59"/>
      <c r="AF2069" s="22" t="str">
        <f>IF(AND(I2069="", J2069=""), "", IF(AND(J2069="", 'Intro &amp; Setup'!$K$42&gt;0), 'Intro &amp; Setup'!$K$42, J2069))</f>
        <v/>
      </c>
      <c r="AO2069" s="37" t="str">
        <f>IF(B2069="", "", IF(COUNTIF($B$9:B2068, B2069)&gt;0, "", B2069))</f>
        <v/>
      </c>
      <c r="AP2069" s="37" t="str">
        <f t="shared" si="502"/>
        <v/>
      </c>
      <c r="AQ2069" s="37">
        <v>2061</v>
      </c>
      <c r="AR2069" s="37" t="str">
        <f t="shared" si="503"/>
        <v/>
      </c>
      <c r="AT2069" s="37" t="str">
        <f t="shared" si="504"/>
        <v/>
      </c>
      <c r="AV2069" s="22" t="str">
        <f t="shared" si="505"/>
        <v/>
      </c>
    </row>
    <row r="2070" spans="1:48" x14ac:dyDescent="0.25">
      <c r="A2070" s="14"/>
      <c r="B2070" s="145"/>
      <c r="C2070" s="146"/>
      <c r="D2070" s="147"/>
      <c r="E2070" s="147"/>
      <c r="F2070" s="148"/>
      <c r="G2070" s="149"/>
      <c r="H2070" s="150"/>
      <c r="I2070" s="151"/>
      <c r="J2070" s="152"/>
      <c r="K2070" s="14"/>
      <c r="L2070" s="162" t="str">
        <f t="shared" si="497"/>
        <v/>
      </c>
      <c r="M2070" s="163" t="str">
        <f t="shared" si="498"/>
        <v/>
      </c>
      <c r="N2070" s="164" t="str">
        <f t="shared" si="501"/>
        <v/>
      </c>
      <c r="O2070" s="14"/>
      <c r="P2070" s="172" t="str">
        <f>IF(I2070='Intro &amp; Setup'!$AC$49, Schedule!$P$7, "")</f>
        <v/>
      </c>
      <c r="Q2070" s="14"/>
      <c r="S2070" s="12" t="str">
        <f t="shared" si="499"/>
        <v/>
      </c>
      <c r="U2070" s="22">
        <f>IF(I2070='Intro &amp; Setup'!$AC$49, AF2070, 0)</f>
        <v>0</v>
      </c>
      <c r="V2070" s="57" t="str">
        <f t="shared" si="500"/>
        <v/>
      </c>
      <c r="X2070" s="5" t="str">
        <f t="shared" si="506"/>
        <v/>
      </c>
      <c r="Y2070" s="6" t="str">
        <f t="shared" si="506"/>
        <v/>
      </c>
      <c r="Z2070" s="7" t="str">
        <f t="shared" si="506"/>
        <v/>
      </c>
      <c r="AA2070" s="6"/>
      <c r="AB2070" s="32" t="str">
        <f t="shared" ca="1" si="507"/>
        <v/>
      </c>
      <c r="AC2070" s="59" t="str">
        <f t="shared" ca="1" si="507"/>
        <v/>
      </c>
      <c r="AD2070" s="60" t="str">
        <f t="shared" ca="1" si="507"/>
        <v/>
      </c>
      <c r="AE2070" s="59"/>
      <c r="AF2070" s="22" t="str">
        <f>IF(AND(I2070="", J2070=""), "", IF(AND(J2070="", 'Intro &amp; Setup'!$K$42&gt;0), 'Intro &amp; Setup'!$K$42, J2070))</f>
        <v/>
      </c>
      <c r="AO2070" s="37" t="str">
        <f>IF(B2070="", "", IF(COUNTIF($B$9:B2069, B2070)&gt;0, "", B2070))</f>
        <v/>
      </c>
      <c r="AP2070" s="37" t="str">
        <f t="shared" si="502"/>
        <v/>
      </c>
      <c r="AQ2070" s="37">
        <v>2062</v>
      </c>
      <c r="AR2070" s="37" t="str">
        <f t="shared" si="503"/>
        <v/>
      </c>
      <c r="AT2070" s="37" t="str">
        <f t="shared" si="504"/>
        <v/>
      </c>
      <c r="AV2070" s="22" t="str">
        <f t="shared" si="505"/>
        <v/>
      </c>
    </row>
    <row r="2071" spans="1:48" x14ac:dyDescent="0.25">
      <c r="A2071" s="14"/>
      <c r="B2071" s="145"/>
      <c r="C2071" s="146"/>
      <c r="D2071" s="147"/>
      <c r="E2071" s="147"/>
      <c r="F2071" s="148"/>
      <c r="G2071" s="149"/>
      <c r="H2071" s="150"/>
      <c r="I2071" s="151"/>
      <c r="J2071" s="152"/>
      <c r="K2071" s="14"/>
      <c r="L2071" s="162" t="str">
        <f t="shared" si="497"/>
        <v/>
      </c>
      <c r="M2071" s="163" t="str">
        <f t="shared" si="498"/>
        <v/>
      </c>
      <c r="N2071" s="164" t="str">
        <f t="shared" si="501"/>
        <v/>
      </c>
      <c r="O2071" s="14"/>
      <c r="P2071" s="172" t="str">
        <f>IF(I2071='Intro &amp; Setup'!$AC$49, Schedule!$P$7, "")</f>
        <v/>
      </c>
      <c r="Q2071" s="14"/>
      <c r="S2071" s="12" t="str">
        <f t="shared" si="499"/>
        <v/>
      </c>
      <c r="U2071" s="22">
        <f>IF(I2071='Intro &amp; Setup'!$AC$49, AF2071, 0)</f>
        <v>0</v>
      </c>
      <c r="V2071" s="57" t="str">
        <f t="shared" si="500"/>
        <v/>
      </c>
      <c r="X2071" s="5" t="str">
        <f t="shared" si="506"/>
        <v/>
      </c>
      <c r="Y2071" s="6" t="str">
        <f t="shared" si="506"/>
        <v/>
      </c>
      <c r="Z2071" s="7" t="str">
        <f t="shared" si="506"/>
        <v/>
      </c>
      <c r="AA2071" s="6"/>
      <c r="AB2071" s="32" t="str">
        <f t="shared" ca="1" si="507"/>
        <v/>
      </c>
      <c r="AC2071" s="59" t="str">
        <f t="shared" ca="1" si="507"/>
        <v/>
      </c>
      <c r="AD2071" s="60" t="str">
        <f t="shared" ca="1" si="507"/>
        <v/>
      </c>
      <c r="AE2071" s="59"/>
      <c r="AF2071" s="22" t="str">
        <f>IF(AND(I2071="", J2071=""), "", IF(AND(J2071="", 'Intro &amp; Setup'!$K$42&gt;0), 'Intro &amp; Setup'!$K$42, J2071))</f>
        <v/>
      </c>
      <c r="AO2071" s="37" t="str">
        <f>IF(B2071="", "", IF(COUNTIF($B$9:B2070, B2071)&gt;0, "", B2071))</f>
        <v/>
      </c>
      <c r="AP2071" s="37" t="str">
        <f t="shared" si="502"/>
        <v/>
      </c>
      <c r="AQ2071" s="37">
        <v>2063</v>
      </c>
      <c r="AR2071" s="37" t="str">
        <f t="shared" si="503"/>
        <v/>
      </c>
      <c r="AT2071" s="37" t="str">
        <f t="shared" si="504"/>
        <v/>
      </c>
      <c r="AV2071" s="22" t="str">
        <f t="shared" si="505"/>
        <v/>
      </c>
    </row>
    <row r="2072" spans="1:48" x14ac:dyDescent="0.25">
      <c r="A2072" s="14"/>
      <c r="B2072" s="145"/>
      <c r="C2072" s="146"/>
      <c r="D2072" s="147"/>
      <c r="E2072" s="147"/>
      <c r="F2072" s="148"/>
      <c r="G2072" s="149"/>
      <c r="H2072" s="150"/>
      <c r="I2072" s="151"/>
      <c r="J2072" s="152"/>
      <c r="K2072" s="14"/>
      <c r="L2072" s="162" t="str">
        <f t="shared" si="497"/>
        <v/>
      </c>
      <c r="M2072" s="163" t="str">
        <f t="shared" si="498"/>
        <v/>
      </c>
      <c r="N2072" s="164" t="str">
        <f t="shared" si="501"/>
        <v/>
      </c>
      <c r="O2072" s="14"/>
      <c r="P2072" s="172" t="str">
        <f>IF(I2072='Intro &amp; Setup'!$AC$49, Schedule!$P$7, "")</f>
        <v/>
      </c>
      <c r="Q2072" s="14"/>
      <c r="S2072" s="12" t="str">
        <f t="shared" si="499"/>
        <v/>
      </c>
      <c r="U2072" s="22">
        <f>IF(I2072='Intro &amp; Setup'!$AC$49, AF2072, 0)</f>
        <v>0</v>
      </c>
      <c r="V2072" s="57" t="str">
        <f t="shared" si="500"/>
        <v/>
      </c>
      <c r="X2072" s="5" t="str">
        <f t="shared" si="506"/>
        <v/>
      </c>
      <c r="Y2072" s="6" t="str">
        <f t="shared" si="506"/>
        <v/>
      </c>
      <c r="Z2072" s="7" t="str">
        <f t="shared" si="506"/>
        <v/>
      </c>
      <c r="AA2072" s="6"/>
      <c r="AB2072" s="32" t="str">
        <f t="shared" ca="1" si="507"/>
        <v/>
      </c>
      <c r="AC2072" s="59" t="str">
        <f t="shared" ca="1" si="507"/>
        <v/>
      </c>
      <c r="AD2072" s="60" t="str">
        <f t="shared" ca="1" si="507"/>
        <v/>
      </c>
      <c r="AE2072" s="59"/>
      <c r="AF2072" s="22" t="str">
        <f>IF(AND(I2072="", J2072=""), "", IF(AND(J2072="", 'Intro &amp; Setup'!$K$42&gt;0), 'Intro &amp; Setup'!$K$42, J2072))</f>
        <v/>
      </c>
      <c r="AO2072" s="37" t="str">
        <f>IF(B2072="", "", IF(COUNTIF($B$9:B2071, B2072)&gt;0, "", B2072))</f>
        <v/>
      </c>
      <c r="AP2072" s="37" t="str">
        <f t="shared" si="502"/>
        <v/>
      </c>
      <c r="AQ2072" s="37">
        <v>2064</v>
      </c>
      <c r="AR2072" s="37" t="str">
        <f t="shared" si="503"/>
        <v/>
      </c>
      <c r="AT2072" s="37" t="str">
        <f t="shared" si="504"/>
        <v/>
      </c>
      <c r="AV2072" s="22" t="str">
        <f t="shared" si="505"/>
        <v/>
      </c>
    </row>
    <row r="2073" spans="1:48" x14ac:dyDescent="0.25">
      <c r="A2073" s="14"/>
      <c r="B2073" s="145"/>
      <c r="C2073" s="146"/>
      <c r="D2073" s="147"/>
      <c r="E2073" s="147"/>
      <c r="F2073" s="148"/>
      <c r="G2073" s="149"/>
      <c r="H2073" s="150"/>
      <c r="I2073" s="151"/>
      <c r="J2073" s="152"/>
      <c r="K2073" s="14"/>
      <c r="L2073" s="162" t="str">
        <f t="shared" si="497"/>
        <v/>
      </c>
      <c r="M2073" s="163" t="str">
        <f t="shared" si="498"/>
        <v/>
      </c>
      <c r="N2073" s="164" t="str">
        <f t="shared" si="501"/>
        <v/>
      </c>
      <c r="O2073" s="14"/>
      <c r="P2073" s="172" t="str">
        <f>IF(I2073='Intro &amp; Setup'!$AC$49, Schedule!$P$7, "")</f>
        <v/>
      </c>
      <c r="Q2073" s="14"/>
      <c r="S2073" s="12" t="str">
        <f t="shared" si="499"/>
        <v/>
      </c>
      <c r="U2073" s="22">
        <f>IF(I2073='Intro &amp; Setup'!$AC$49, AF2073, 0)</f>
        <v>0</v>
      </c>
      <c r="V2073" s="57" t="str">
        <f t="shared" si="500"/>
        <v/>
      </c>
      <c r="X2073" s="5" t="str">
        <f t="shared" si="506"/>
        <v/>
      </c>
      <c r="Y2073" s="6" t="str">
        <f t="shared" si="506"/>
        <v/>
      </c>
      <c r="Z2073" s="7" t="str">
        <f t="shared" si="506"/>
        <v/>
      </c>
      <c r="AA2073" s="6"/>
      <c r="AB2073" s="32" t="str">
        <f t="shared" ca="1" si="507"/>
        <v/>
      </c>
      <c r="AC2073" s="59" t="str">
        <f t="shared" ca="1" si="507"/>
        <v/>
      </c>
      <c r="AD2073" s="60" t="str">
        <f t="shared" ca="1" si="507"/>
        <v/>
      </c>
      <c r="AE2073" s="59"/>
      <c r="AF2073" s="22" t="str">
        <f>IF(AND(I2073="", J2073=""), "", IF(AND(J2073="", 'Intro &amp; Setup'!$K$42&gt;0), 'Intro &amp; Setup'!$K$42, J2073))</f>
        <v/>
      </c>
      <c r="AO2073" s="37" t="str">
        <f>IF(B2073="", "", IF(COUNTIF($B$9:B2072, B2073)&gt;0, "", B2073))</f>
        <v/>
      </c>
      <c r="AP2073" s="37" t="str">
        <f t="shared" si="502"/>
        <v/>
      </c>
      <c r="AQ2073" s="37">
        <v>2065</v>
      </c>
      <c r="AR2073" s="37" t="str">
        <f t="shared" si="503"/>
        <v/>
      </c>
      <c r="AT2073" s="37" t="str">
        <f t="shared" si="504"/>
        <v/>
      </c>
      <c r="AV2073" s="22" t="str">
        <f t="shared" si="505"/>
        <v/>
      </c>
    </row>
    <row r="2074" spans="1:48" x14ac:dyDescent="0.25">
      <c r="A2074" s="14"/>
      <c r="B2074" s="145"/>
      <c r="C2074" s="146"/>
      <c r="D2074" s="147"/>
      <c r="E2074" s="147"/>
      <c r="F2074" s="148"/>
      <c r="G2074" s="149"/>
      <c r="H2074" s="150"/>
      <c r="I2074" s="151"/>
      <c r="J2074" s="152"/>
      <c r="K2074" s="14"/>
      <c r="L2074" s="162" t="str">
        <f t="shared" si="497"/>
        <v/>
      </c>
      <c r="M2074" s="163" t="str">
        <f t="shared" si="498"/>
        <v/>
      </c>
      <c r="N2074" s="164" t="str">
        <f t="shared" si="501"/>
        <v/>
      </c>
      <c r="O2074" s="14"/>
      <c r="P2074" s="172" t="str">
        <f>IF(I2074='Intro &amp; Setup'!$AC$49, Schedule!$P$7, "")</f>
        <v/>
      </c>
      <c r="Q2074" s="14"/>
      <c r="S2074" s="12" t="str">
        <f t="shared" si="499"/>
        <v/>
      </c>
      <c r="U2074" s="22">
        <f>IF(I2074='Intro &amp; Setup'!$AC$49, AF2074, 0)</f>
        <v>0</v>
      </c>
      <c r="V2074" s="57" t="str">
        <f t="shared" si="500"/>
        <v/>
      </c>
      <c r="X2074" s="5" t="str">
        <f t="shared" si="506"/>
        <v/>
      </c>
      <c r="Y2074" s="6" t="str">
        <f t="shared" si="506"/>
        <v/>
      </c>
      <c r="Z2074" s="7" t="str">
        <f t="shared" si="506"/>
        <v/>
      </c>
      <c r="AA2074" s="6"/>
      <c r="AB2074" s="32" t="str">
        <f t="shared" ca="1" si="507"/>
        <v/>
      </c>
      <c r="AC2074" s="59" t="str">
        <f t="shared" ca="1" si="507"/>
        <v/>
      </c>
      <c r="AD2074" s="60" t="str">
        <f t="shared" ca="1" si="507"/>
        <v/>
      </c>
      <c r="AE2074" s="59"/>
      <c r="AF2074" s="22" t="str">
        <f>IF(AND(I2074="", J2074=""), "", IF(AND(J2074="", 'Intro &amp; Setup'!$K$42&gt;0), 'Intro &amp; Setup'!$K$42, J2074))</f>
        <v/>
      </c>
      <c r="AO2074" s="37" t="str">
        <f>IF(B2074="", "", IF(COUNTIF($B$9:B2073, B2074)&gt;0, "", B2074))</f>
        <v/>
      </c>
      <c r="AP2074" s="37" t="str">
        <f t="shared" si="502"/>
        <v/>
      </c>
      <c r="AQ2074" s="37">
        <v>2066</v>
      </c>
      <c r="AR2074" s="37" t="str">
        <f t="shared" si="503"/>
        <v/>
      </c>
      <c r="AT2074" s="37" t="str">
        <f t="shared" si="504"/>
        <v/>
      </c>
      <c r="AV2074" s="22" t="str">
        <f t="shared" si="505"/>
        <v/>
      </c>
    </row>
    <row r="2075" spans="1:48" x14ac:dyDescent="0.25">
      <c r="A2075" s="14"/>
      <c r="B2075" s="145"/>
      <c r="C2075" s="146"/>
      <c r="D2075" s="147"/>
      <c r="E2075" s="147"/>
      <c r="F2075" s="148"/>
      <c r="G2075" s="149"/>
      <c r="H2075" s="150"/>
      <c r="I2075" s="151"/>
      <c r="J2075" s="152"/>
      <c r="K2075" s="14"/>
      <c r="L2075" s="162" t="str">
        <f t="shared" si="497"/>
        <v/>
      </c>
      <c r="M2075" s="163" t="str">
        <f t="shared" si="498"/>
        <v/>
      </c>
      <c r="N2075" s="164" t="str">
        <f t="shared" si="501"/>
        <v/>
      </c>
      <c r="O2075" s="14"/>
      <c r="P2075" s="172" t="str">
        <f>IF(I2075='Intro &amp; Setup'!$AC$49, Schedule!$P$7, "")</f>
        <v/>
      </c>
      <c r="Q2075" s="14"/>
      <c r="S2075" s="12" t="str">
        <f t="shared" si="499"/>
        <v/>
      </c>
      <c r="U2075" s="22">
        <f>IF(I2075='Intro &amp; Setup'!$AC$49, AF2075, 0)</f>
        <v>0</v>
      </c>
      <c r="V2075" s="57" t="str">
        <f t="shared" si="500"/>
        <v/>
      </c>
      <c r="X2075" s="5" t="str">
        <f t="shared" si="506"/>
        <v/>
      </c>
      <c r="Y2075" s="6" t="str">
        <f t="shared" si="506"/>
        <v/>
      </c>
      <c r="Z2075" s="7" t="str">
        <f t="shared" si="506"/>
        <v/>
      </c>
      <c r="AA2075" s="6"/>
      <c r="AB2075" s="32" t="str">
        <f t="shared" ca="1" si="507"/>
        <v/>
      </c>
      <c r="AC2075" s="59" t="str">
        <f t="shared" ca="1" si="507"/>
        <v/>
      </c>
      <c r="AD2075" s="60" t="str">
        <f t="shared" ca="1" si="507"/>
        <v/>
      </c>
      <c r="AE2075" s="59"/>
      <c r="AF2075" s="22" t="str">
        <f>IF(AND(I2075="", J2075=""), "", IF(AND(J2075="", 'Intro &amp; Setup'!$K$42&gt;0), 'Intro &amp; Setup'!$K$42, J2075))</f>
        <v/>
      </c>
      <c r="AO2075" s="37" t="str">
        <f>IF(B2075="", "", IF(COUNTIF($B$9:B2074, B2075)&gt;0, "", B2075))</f>
        <v/>
      </c>
      <c r="AP2075" s="37" t="str">
        <f t="shared" si="502"/>
        <v/>
      </c>
      <c r="AQ2075" s="37">
        <v>2067</v>
      </c>
      <c r="AR2075" s="37" t="str">
        <f t="shared" si="503"/>
        <v/>
      </c>
      <c r="AT2075" s="37" t="str">
        <f t="shared" si="504"/>
        <v/>
      </c>
      <c r="AV2075" s="22" t="str">
        <f t="shared" si="505"/>
        <v/>
      </c>
    </row>
    <row r="2076" spans="1:48" x14ac:dyDescent="0.25">
      <c r="A2076" s="14"/>
      <c r="B2076" s="145"/>
      <c r="C2076" s="146"/>
      <c r="D2076" s="147"/>
      <c r="E2076" s="147"/>
      <c r="F2076" s="148"/>
      <c r="G2076" s="149"/>
      <c r="H2076" s="150"/>
      <c r="I2076" s="151"/>
      <c r="J2076" s="152"/>
      <c r="K2076" s="14"/>
      <c r="L2076" s="162" t="str">
        <f t="shared" si="497"/>
        <v/>
      </c>
      <c r="M2076" s="163" t="str">
        <f t="shared" si="498"/>
        <v/>
      </c>
      <c r="N2076" s="164" t="str">
        <f t="shared" si="501"/>
        <v/>
      </c>
      <c r="O2076" s="14"/>
      <c r="P2076" s="172" t="str">
        <f>IF(I2076='Intro &amp; Setup'!$AC$49, Schedule!$P$7, "")</f>
        <v/>
      </c>
      <c r="Q2076" s="14"/>
      <c r="S2076" s="12" t="str">
        <f t="shared" si="499"/>
        <v/>
      </c>
      <c r="U2076" s="22">
        <f>IF(I2076='Intro &amp; Setup'!$AC$49, AF2076, 0)</f>
        <v>0</v>
      </c>
      <c r="V2076" s="57" t="str">
        <f t="shared" si="500"/>
        <v/>
      </c>
      <c r="X2076" s="5" t="str">
        <f t="shared" si="506"/>
        <v/>
      </c>
      <c r="Y2076" s="6" t="str">
        <f t="shared" si="506"/>
        <v/>
      </c>
      <c r="Z2076" s="7" t="str">
        <f t="shared" si="506"/>
        <v/>
      </c>
      <c r="AA2076" s="6"/>
      <c r="AB2076" s="32" t="str">
        <f t="shared" ca="1" si="507"/>
        <v/>
      </c>
      <c r="AC2076" s="59" t="str">
        <f t="shared" ca="1" si="507"/>
        <v/>
      </c>
      <c r="AD2076" s="60" t="str">
        <f t="shared" ca="1" si="507"/>
        <v/>
      </c>
      <c r="AE2076" s="59"/>
      <c r="AF2076" s="22" t="str">
        <f>IF(AND(I2076="", J2076=""), "", IF(AND(J2076="", 'Intro &amp; Setup'!$K$42&gt;0), 'Intro &amp; Setup'!$K$42, J2076))</f>
        <v/>
      </c>
      <c r="AO2076" s="37" t="str">
        <f>IF(B2076="", "", IF(COUNTIF($B$9:B2075, B2076)&gt;0, "", B2076))</f>
        <v/>
      </c>
      <c r="AP2076" s="37" t="str">
        <f t="shared" si="502"/>
        <v/>
      </c>
      <c r="AQ2076" s="37">
        <v>2068</v>
      </c>
      <c r="AR2076" s="37" t="str">
        <f t="shared" si="503"/>
        <v/>
      </c>
      <c r="AT2076" s="37" t="str">
        <f t="shared" si="504"/>
        <v/>
      </c>
      <c r="AV2076" s="22" t="str">
        <f t="shared" si="505"/>
        <v/>
      </c>
    </row>
    <row r="2077" spans="1:48" x14ac:dyDescent="0.25">
      <c r="A2077" s="14"/>
      <c r="B2077" s="145"/>
      <c r="C2077" s="146"/>
      <c r="D2077" s="147"/>
      <c r="E2077" s="147"/>
      <c r="F2077" s="148"/>
      <c r="G2077" s="149"/>
      <c r="H2077" s="150"/>
      <c r="I2077" s="151"/>
      <c r="J2077" s="152"/>
      <c r="K2077" s="14"/>
      <c r="L2077" s="162" t="str">
        <f t="shared" si="497"/>
        <v/>
      </c>
      <c r="M2077" s="163" t="str">
        <f t="shared" si="498"/>
        <v/>
      </c>
      <c r="N2077" s="164" t="str">
        <f t="shared" si="501"/>
        <v/>
      </c>
      <c r="O2077" s="14"/>
      <c r="P2077" s="172" t="str">
        <f>IF(I2077='Intro &amp; Setup'!$AC$49, Schedule!$P$7, "")</f>
        <v/>
      </c>
      <c r="Q2077" s="14"/>
      <c r="S2077" s="12" t="str">
        <f t="shared" si="499"/>
        <v/>
      </c>
      <c r="U2077" s="22">
        <f>IF(I2077='Intro &amp; Setup'!$AC$49, AF2077, 0)</f>
        <v>0</v>
      </c>
      <c r="V2077" s="57" t="str">
        <f t="shared" si="500"/>
        <v/>
      </c>
      <c r="X2077" s="5" t="str">
        <f t="shared" si="506"/>
        <v/>
      </c>
      <c r="Y2077" s="6" t="str">
        <f t="shared" si="506"/>
        <v/>
      </c>
      <c r="Z2077" s="7" t="str">
        <f t="shared" si="506"/>
        <v/>
      </c>
      <c r="AA2077" s="6"/>
      <c r="AB2077" s="32" t="str">
        <f t="shared" ca="1" si="507"/>
        <v/>
      </c>
      <c r="AC2077" s="59" t="str">
        <f t="shared" ca="1" si="507"/>
        <v/>
      </c>
      <c r="AD2077" s="60" t="str">
        <f t="shared" ca="1" si="507"/>
        <v/>
      </c>
      <c r="AE2077" s="59"/>
      <c r="AF2077" s="22" t="str">
        <f>IF(AND(I2077="", J2077=""), "", IF(AND(J2077="", 'Intro &amp; Setup'!$K$42&gt;0), 'Intro &amp; Setup'!$K$42, J2077))</f>
        <v/>
      </c>
      <c r="AO2077" s="37" t="str">
        <f>IF(B2077="", "", IF(COUNTIF($B$9:B2076, B2077)&gt;0, "", B2077))</f>
        <v/>
      </c>
      <c r="AP2077" s="37" t="str">
        <f t="shared" si="502"/>
        <v/>
      </c>
      <c r="AQ2077" s="37">
        <v>2069</v>
      </c>
      <c r="AR2077" s="37" t="str">
        <f t="shared" si="503"/>
        <v/>
      </c>
      <c r="AT2077" s="37" t="str">
        <f t="shared" si="504"/>
        <v/>
      </c>
      <c r="AV2077" s="22" t="str">
        <f t="shared" si="505"/>
        <v/>
      </c>
    </row>
    <row r="2078" spans="1:48" x14ac:dyDescent="0.25">
      <c r="A2078" s="14"/>
      <c r="B2078" s="145"/>
      <c r="C2078" s="146"/>
      <c r="D2078" s="147"/>
      <c r="E2078" s="147"/>
      <c r="F2078" s="148"/>
      <c r="G2078" s="149"/>
      <c r="H2078" s="150"/>
      <c r="I2078" s="151"/>
      <c r="J2078" s="152"/>
      <c r="K2078" s="14"/>
      <c r="L2078" s="162" t="str">
        <f t="shared" si="497"/>
        <v/>
      </c>
      <c r="M2078" s="163" t="str">
        <f t="shared" si="498"/>
        <v/>
      </c>
      <c r="N2078" s="164" t="str">
        <f t="shared" si="501"/>
        <v/>
      </c>
      <c r="O2078" s="14"/>
      <c r="P2078" s="172" t="str">
        <f>IF(I2078='Intro &amp; Setup'!$AC$49, Schedule!$P$7, "")</f>
        <v/>
      </c>
      <c r="Q2078" s="14"/>
      <c r="S2078" s="12" t="str">
        <f t="shared" si="499"/>
        <v/>
      </c>
      <c r="U2078" s="22">
        <f>IF(I2078='Intro &amp; Setup'!$AC$49, AF2078, 0)</f>
        <v>0</v>
      </c>
      <c r="V2078" s="57" t="str">
        <f t="shared" si="500"/>
        <v/>
      </c>
      <c r="X2078" s="5" t="str">
        <f t="shared" si="506"/>
        <v/>
      </c>
      <c r="Y2078" s="6" t="str">
        <f t="shared" si="506"/>
        <v/>
      </c>
      <c r="Z2078" s="7" t="str">
        <f t="shared" si="506"/>
        <v/>
      </c>
      <c r="AA2078" s="6"/>
      <c r="AB2078" s="32" t="str">
        <f t="shared" ca="1" si="507"/>
        <v/>
      </c>
      <c r="AC2078" s="59" t="str">
        <f t="shared" ca="1" si="507"/>
        <v/>
      </c>
      <c r="AD2078" s="60" t="str">
        <f t="shared" ca="1" si="507"/>
        <v/>
      </c>
      <c r="AE2078" s="59"/>
      <c r="AF2078" s="22" t="str">
        <f>IF(AND(I2078="", J2078=""), "", IF(AND(J2078="", 'Intro &amp; Setup'!$K$42&gt;0), 'Intro &amp; Setup'!$K$42, J2078))</f>
        <v/>
      </c>
      <c r="AO2078" s="37" t="str">
        <f>IF(B2078="", "", IF(COUNTIF($B$9:B2077, B2078)&gt;0, "", B2078))</f>
        <v/>
      </c>
      <c r="AP2078" s="37" t="str">
        <f t="shared" si="502"/>
        <v/>
      </c>
      <c r="AQ2078" s="37">
        <v>2070</v>
      </c>
      <c r="AR2078" s="37" t="str">
        <f t="shared" si="503"/>
        <v/>
      </c>
      <c r="AT2078" s="37" t="str">
        <f t="shared" si="504"/>
        <v/>
      </c>
      <c r="AV2078" s="22" t="str">
        <f t="shared" si="505"/>
        <v/>
      </c>
    </row>
    <row r="2079" spans="1:48" x14ac:dyDescent="0.25">
      <c r="A2079" s="14"/>
      <c r="B2079" s="145"/>
      <c r="C2079" s="146"/>
      <c r="D2079" s="147"/>
      <c r="E2079" s="147"/>
      <c r="F2079" s="148"/>
      <c r="G2079" s="149"/>
      <c r="H2079" s="150"/>
      <c r="I2079" s="151"/>
      <c r="J2079" s="152"/>
      <c r="K2079" s="14"/>
      <c r="L2079" s="162" t="str">
        <f t="shared" si="497"/>
        <v/>
      </c>
      <c r="M2079" s="163" t="str">
        <f t="shared" si="498"/>
        <v/>
      </c>
      <c r="N2079" s="164" t="str">
        <f t="shared" si="501"/>
        <v/>
      </c>
      <c r="O2079" s="14"/>
      <c r="P2079" s="172" t="str">
        <f>IF(I2079='Intro &amp; Setup'!$AC$49, Schedule!$P$7, "")</f>
        <v/>
      </c>
      <c r="Q2079" s="14"/>
      <c r="S2079" s="12" t="str">
        <f t="shared" si="499"/>
        <v/>
      </c>
      <c r="U2079" s="22">
        <f>IF(I2079='Intro &amp; Setup'!$AC$49, AF2079, 0)</f>
        <v>0</v>
      </c>
      <c r="V2079" s="57" t="str">
        <f t="shared" si="500"/>
        <v/>
      </c>
      <c r="X2079" s="5" t="str">
        <f t="shared" si="506"/>
        <v/>
      </c>
      <c r="Y2079" s="6" t="str">
        <f t="shared" si="506"/>
        <v/>
      </c>
      <c r="Z2079" s="7" t="str">
        <f t="shared" si="506"/>
        <v/>
      </c>
      <c r="AA2079" s="6"/>
      <c r="AB2079" s="32" t="str">
        <f t="shared" ca="1" si="507"/>
        <v/>
      </c>
      <c r="AC2079" s="59" t="str">
        <f t="shared" ca="1" si="507"/>
        <v/>
      </c>
      <c r="AD2079" s="60" t="str">
        <f t="shared" ca="1" si="507"/>
        <v/>
      </c>
      <c r="AE2079" s="59"/>
      <c r="AF2079" s="22" t="str">
        <f>IF(AND(I2079="", J2079=""), "", IF(AND(J2079="", 'Intro &amp; Setup'!$K$42&gt;0), 'Intro &amp; Setup'!$K$42, J2079))</f>
        <v/>
      </c>
      <c r="AO2079" s="37" t="str">
        <f>IF(B2079="", "", IF(COUNTIF($B$9:B2078, B2079)&gt;0, "", B2079))</f>
        <v/>
      </c>
      <c r="AP2079" s="37" t="str">
        <f t="shared" si="502"/>
        <v/>
      </c>
      <c r="AQ2079" s="37">
        <v>2071</v>
      </c>
      <c r="AR2079" s="37" t="str">
        <f t="shared" si="503"/>
        <v/>
      </c>
      <c r="AT2079" s="37" t="str">
        <f t="shared" si="504"/>
        <v/>
      </c>
      <c r="AV2079" s="22" t="str">
        <f t="shared" si="505"/>
        <v/>
      </c>
    </row>
    <row r="2080" spans="1:48" x14ac:dyDescent="0.25">
      <c r="A2080" s="14"/>
      <c r="B2080" s="145"/>
      <c r="C2080" s="146"/>
      <c r="D2080" s="147"/>
      <c r="E2080" s="147"/>
      <c r="F2080" s="148"/>
      <c r="G2080" s="149"/>
      <c r="H2080" s="150"/>
      <c r="I2080" s="151"/>
      <c r="J2080" s="152"/>
      <c r="K2080" s="14"/>
      <c r="L2080" s="162" t="str">
        <f t="shared" si="497"/>
        <v/>
      </c>
      <c r="M2080" s="163" t="str">
        <f t="shared" si="498"/>
        <v/>
      </c>
      <c r="N2080" s="164" t="str">
        <f t="shared" si="501"/>
        <v/>
      </c>
      <c r="O2080" s="14"/>
      <c r="P2080" s="172" t="str">
        <f>IF(I2080='Intro &amp; Setup'!$AC$49, Schedule!$P$7, "")</f>
        <v/>
      </c>
      <c r="Q2080" s="14"/>
      <c r="S2080" s="12" t="str">
        <f t="shared" si="499"/>
        <v/>
      </c>
      <c r="U2080" s="22">
        <f>IF(I2080='Intro &amp; Setup'!$AC$49, AF2080, 0)</f>
        <v>0</v>
      </c>
      <c r="V2080" s="57" t="str">
        <f t="shared" si="500"/>
        <v/>
      </c>
      <c r="X2080" s="5" t="str">
        <f t="shared" si="506"/>
        <v/>
      </c>
      <c r="Y2080" s="6" t="str">
        <f t="shared" si="506"/>
        <v/>
      </c>
      <c r="Z2080" s="7" t="str">
        <f t="shared" si="506"/>
        <v/>
      </c>
      <c r="AA2080" s="6"/>
      <c r="AB2080" s="32" t="str">
        <f t="shared" ca="1" si="507"/>
        <v/>
      </c>
      <c r="AC2080" s="59" t="str">
        <f t="shared" ca="1" si="507"/>
        <v/>
      </c>
      <c r="AD2080" s="60" t="str">
        <f t="shared" ca="1" si="507"/>
        <v/>
      </c>
      <c r="AE2080" s="59"/>
      <c r="AF2080" s="22" t="str">
        <f>IF(AND(I2080="", J2080=""), "", IF(AND(J2080="", 'Intro &amp; Setup'!$K$42&gt;0), 'Intro &amp; Setup'!$K$42, J2080))</f>
        <v/>
      </c>
      <c r="AO2080" s="37" t="str">
        <f>IF(B2080="", "", IF(COUNTIF($B$9:B2079, B2080)&gt;0, "", B2080))</f>
        <v/>
      </c>
      <c r="AP2080" s="37" t="str">
        <f t="shared" si="502"/>
        <v/>
      </c>
      <c r="AQ2080" s="37">
        <v>2072</v>
      </c>
      <c r="AR2080" s="37" t="str">
        <f t="shared" si="503"/>
        <v/>
      </c>
      <c r="AT2080" s="37" t="str">
        <f t="shared" si="504"/>
        <v/>
      </c>
      <c r="AV2080" s="22" t="str">
        <f t="shared" si="505"/>
        <v/>
      </c>
    </row>
    <row r="2081" spans="1:48" x14ac:dyDescent="0.25">
      <c r="A2081" s="14"/>
      <c r="B2081" s="145"/>
      <c r="C2081" s="146"/>
      <c r="D2081" s="147"/>
      <c r="E2081" s="147"/>
      <c r="F2081" s="148"/>
      <c r="G2081" s="149"/>
      <c r="H2081" s="150"/>
      <c r="I2081" s="151"/>
      <c r="J2081" s="152"/>
      <c r="K2081" s="14"/>
      <c r="L2081" s="162" t="str">
        <f t="shared" si="497"/>
        <v/>
      </c>
      <c r="M2081" s="163" t="str">
        <f t="shared" si="498"/>
        <v/>
      </c>
      <c r="N2081" s="164" t="str">
        <f t="shared" si="501"/>
        <v/>
      </c>
      <c r="O2081" s="14"/>
      <c r="P2081" s="172" t="str">
        <f>IF(I2081='Intro &amp; Setup'!$AC$49, Schedule!$P$7, "")</f>
        <v/>
      </c>
      <c r="Q2081" s="14"/>
      <c r="S2081" s="12" t="str">
        <f t="shared" si="499"/>
        <v/>
      </c>
      <c r="U2081" s="22">
        <f>IF(I2081='Intro &amp; Setup'!$AC$49, AF2081, 0)</f>
        <v>0</v>
      </c>
      <c r="V2081" s="57" t="str">
        <f t="shared" si="500"/>
        <v/>
      </c>
      <c r="X2081" s="5" t="str">
        <f t="shared" si="506"/>
        <v/>
      </c>
      <c r="Y2081" s="6" t="str">
        <f t="shared" si="506"/>
        <v/>
      </c>
      <c r="Z2081" s="7" t="str">
        <f t="shared" si="506"/>
        <v/>
      </c>
      <c r="AA2081" s="6"/>
      <c r="AB2081" s="32" t="str">
        <f t="shared" ca="1" si="507"/>
        <v/>
      </c>
      <c r="AC2081" s="59" t="str">
        <f t="shared" ca="1" si="507"/>
        <v/>
      </c>
      <c r="AD2081" s="60" t="str">
        <f t="shared" ca="1" si="507"/>
        <v/>
      </c>
      <c r="AE2081" s="59"/>
      <c r="AF2081" s="22" t="str">
        <f>IF(AND(I2081="", J2081=""), "", IF(AND(J2081="", 'Intro &amp; Setup'!$K$42&gt;0), 'Intro &amp; Setup'!$K$42, J2081))</f>
        <v/>
      </c>
      <c r="AO2081" s="37" t="str">
        <f>IF(B2081="", "", IF(COUNTIF($B$9:B2080, B2081)&gt;0, "", B2081))</f>
        <v/>
      </c>
      <c r="AP2081" s="37" t="str">
        <f t="shared" si="502"/>
        <v/>
      </c>
      <c r="AQ2081" s="37">
        <v>2073</v>
      </c>
      <c r="AR2081" s="37" t="str">
        <f t="shared" si="503"/>
        <v/>
      </c>
      <c r="AT2081" s="37" t="str">
        <f t="shared" si="504"/>
        <v/>
      </c>
      <c r="AV2081" s="22" t="str">
        <f t="shared" si="505"/>
        <v/>
      </c>
    </row>
    <row r="2082" spans="1:48" x14ac:dyDescent="0.25">
      <c r="A2082" s="14"/>
      <c r="B2082" s="145"/>
      <c r="C2082" s="146"/>
      <c r="D2082" s="147"/>
      <c r="E2082" s="147"/>
      <c r="F2082" s="148"/>
      <c r="G2082" s="149"/>
      <c r="H2082" s="150"/>
      <c r="I2082" s="151"/>
      <c r="J2082" s="152"/>
      <c r="K2082" s="14"/>
      <c r="L2082" s="162" t="str">
        <f t="shared" si="497"/>
        <v/>
      </c>
      <c r="M2082" s="163" t="str">
        <f t="shared" si="498"/>
        <v/>
      </c>
      <c r="N2082" s="164" t="str">
        <f t="shared" si="501"/>
        <v/>
      </c>
      <c r="O2082" s="14"/>
      <c r="P2082" s="172" t="str">
        <f>IF(I2082='Intro &amp; Setup'!$AC$49, Schedule!$P$7, "")</f>
        <v/>
      </c>
      <c r="Q2082" s="14"/>
      <c r="S2082" s="12" t="str">
        <f t="shared" si="499"/>
        <v/>
      </c>
      <c r="U2082" s="22">
        <f>IF(I2082='Intro &amp; Setup'!$AC$49, AF2082, 0)</f>
        <v>0</v>
      </c>
      <c r="V2082" s="57" t="str">
        <f t="shared" si="500"/>
        <v/>
      </c>
      <c r="X2082" s="5" t="str">
        <f t="shared" si="506"/>
        <v/>
      </c>
      <c r="Y2082" s="6" t="str">
        <f t="shared" si="506"/>
        <v/>
      </c>
      <c r="Z2082" s="7" t="str">
        <f t="shared" si="506"/>
        <v/>
      </c>
      <c r="AA2082" s="6"/>
      <c r="AB2082" s="32" t="str">
        <f t="shared" ca="1" si="507"/>
        <v/>
      </c>
      <c r="AC2082" s="59" t="str">
        <f t="shared" ca="1" si="507"/>
        <v/>
      </c>
      <c r="AD2082" s="60" t="str">
        <f t="shared" ca="1" si="507"/>
        <v/>
      </c>
      <c r="AE2082" s="59"/>
      <c r="AF2082" s="22" t="str">
        <f>IF(AND(I2082="", J2082=""), "", IF(AND(J2082="", 'Intro &amp; Setup'!$K$42&gt;0), 'Intro &amp; Setup'!$K$42, J2082))</f>
        <v/>
      </c>
      <c r="AO2082" s="37" t="str">
        <f>IF(B2082="", "", IF(COUNTIF($B$9:B2081, B2082)&gt;0, "", B2082))</f>
        <v/>
      </c>
      <c r="AP2082" s="37" t="str">
        <f t="shared" si="502"/>
        <v/>
      </c>
      <c r="AQ2082" s="37">
        <v>2074</v>
      </c>
      <c r="AR2082" s="37" t="str">
        <f t="shared" si="503"/>
        <v/>
      </c>
      <c r="AT2082" s="37" t="str">
        <f t="shared" si="504"/>
        <v/>
      </c>
      <c r="AV2082" s="22" t="str">
        <f t="shared" si="505"/>
        <v/>
      </c>
    </row>
    <row r="2083" spans="1:48" x14ac:dyDescent="0.25">
      <c r="A2083" s="14"/>
      <c r="B2083" s="145"/>
      <c r="C2083" s="146"/>
      <c r="D2083" s="147"/>
      <c r="E2083" s="147"/>
      <c r="F2083" s="148"/>
      <c r="G2083" s="149"/>
      <c r="H2083" s="150"/>
      <c r="I2083" s="151"/>
      <c r="J2083" s="152"/>
      <c r="K2083" s="14"/>
      <c r="L2083" s="162" t="str">
        <f t="shared" si="497"/>
        <v/>
      </c>
      <c r="M2083" s="163" t="str">
        <f t="shared" si="498"/>
        <v/>
      </c>
      <c r="N2083" s="164" t="str">
        <f t="shared" si="501"/>
        <v/>
      </c>
      <c r="O2083" s="14"/>
      <c r="P2083" s="172" t="str">
        <f>IF(I2083='Intro &amp; Setup'!$AC$49, Schedule!$P$7, "")</f>
        <v/>
      </c>
      <c r="Q2083" s="14"/>
      <c r="S2083" s="12" t="str">
        <f t="shared" si="499"/>
        <v/>
      </c>
      <c r="U2083" s="22">
        <f>IF(I2083='Intro &amp; Setup'!$AC$49, AF2083, 0)</f>
        <v>0</v>
      </c>
      <c r="V2083" s="57" t="str">
        <f t="shared" si="500"/>
        <v/>
      </c>
      <c r="X2083" s="5" t="str">
        <f t="shared" si="506"/>
        <v/>
      </c>
      <c r="Y2083" s="6" t="str">
        <f t="shared" si="506"/>
        <v/>
      </c>
      <c r="Z2083" s="7" t="str">
        <f t="shared" si="506"/>
        <v/>
      </c>
      <c r="AA2083" s="6"/>
      <c r="AB2083" s="32" t="str">
        <f t="shared" ca="1" si="507"/>
        <v/>
      </c>
      <c r="AC2083" s="59" t="str">
        <f t="shared" ca="1" si="507"/>
        <v/>
      </c>
      <c r="AD2083" s="60" t="str">
        <f t="shared" ca="1" si="507"/>
        <v/>
      </c>
      <c r="AE2083" s="59"/>
      <c r="AF2083" s="22" t="str">
        <f>IF(AND(I2083="", J2083=""), "", IF(AND(J2083="", 'Intro &amp; Setup'!$K$42&gt;0), 'Intro &amp; Setup'!$K$42, J2083))</f>
        <v/>
      </c>
      <c r="AO2083" s="37" t="str">
        <f>IF(B2083="", "", IF(COUNTIF($B$9:B2082, B2083)&gt;0, "", B2083))</f>
        <v/>
      </c>
      <c r="AP2083" s="37" t="str">
        <f t="shared" si="502"/>
        <v/>
      </c>
      <c r="AQ2083" s="37">
        <v>2075</v>
      </c>
      <c r="AR2083" s="37" t="str">
        <f t="shared" si="503"/>
        <v/>
      </c>
      <c r="AT2083" s="37" t="str">
        <f t="shared" si="504"/>
        <v/>
      </c>
      <c r="AV2083" s="22" t="str">
        <f t="shared" si="505"/>
        <v/>
      </c>
    </row>
    <row r="2084" spans="1:48" x14ac:dyDescent="0.25">
      <c r="A2084" s="14"/>
      <c r="B2084" s="145"/>
      <c r="C2084" s="146"/>
      <c r="D2084" s="147"/>
      <c r="E2084" s="147"/>
      <c r="F2084" s="148"/>
      <c r="G2084" s="149"/>
      <c r="H2084" s="150"/>
      <c r="I2084" s="151"/>
      <c r="J2084" s="152"/>
      <c r="K2084" s="14"/>
      <c r="L2084" s="162" t="str">
        <f t="shared" si="497"/>
        <v/>
      </c>
      <c r="M2084" s="163" t="str">
        <f t="shared" si="498"/>
        <v/>
      </c>
      <c r="N2084" s="164" t="str">
        <f t="shared" si="501"/>
        <v/>
      </c>
      <c r="O2084" s="14"/>
      <c r="P2084" s="172" t="str">
        <f>IF(I2084='Intro &amp; Setup'!$AC$49, Schedule!$P$7, "")</f>
        <v/>
      </c>
      <c r="Q2084" s="14"/>
      <c r="S2084" s="12" t="str">
        <f t="shared" si="499"/>
        <v/>
      </c>
      <c r="U2084" s="22">
        <f>IF(I2084='Intro &amp; Setup'!$AC$49, AF2084, 0)</f>
        <v>0</v>
      </c>
      <c r="V2084" s="57" t="str">
        <f t="shared" si="500"/>
        <v/>
      </c>
      <c r="X2084" s="5" t="str">
        <f t="shared" si="506"/>
        <v/>
      </c>
      <c r="Y2084" s="6" t="str">
        <f t="shared" si="506"/>
        <v/>
      </c>
      <c r="Z2084" s="7" t="str">
        <f t="shared" si="506"/>
        <v/>
      </c>
      <c r="AA2084" s="6"/>
      <c r="AB2084" s="32" t="str">
        <f t="shared" ca="1" si="507"/>
        <v/>
      </c>
      <c r="AC2084" s="59" t="str">
        <f t="shared" ca="1" si="507"/>
        <v/>
      </c>
      <c r="AD2084" s="60" t="str">
        <f t="shared" ca="1" si="507"/>
        <v/>
      </c>
      <c r="AE2084" s="59"/>
      <c r="AF2084" s="22" t="str">
        <f>IF(AND(I2084="", J2084=""), "", IF(AND(J2084="", 'Intro &amp; Setup'!$K$42&gt;0), 'Intro &amp; Setup'!$K$42, J2084))</f>
        <v/>
      </c>
      <c r="AO2084" s="37" t="str">
        <f>IF(B2084="", "", IF(COUNTIF($B$9:B2083, B2084)&gt;0, "", B2084))</f>
        <v/>
      </c>
      <c r="AP2084" s="37" t="str">
        <f t="shared" si="502"/>
        <v/>
      </c>
      <c r="AQ2084" s="37">
        <v>2076</v>
      </c>
      <c r="AR2084" s="37" t="str">
        <f t="shared" si="503"/>
        <v/>
      </c>
      <c r="AT2084" s="37" t="str">
        <f t="shared" si="504"/>
        <v/>
      </c>
      <c r="AV2084" s="22" t="str">
        <f t="shared" si="505"/>
        <v/>
      </c>
    </row>
    <row r="2085" spans="1:48" x14ac:dyDescent="0.25">
      <c r="A2085" s="14"/>
      <c r="B2085" s="145"/>
      <c r="C2085" s="146"/>
      <c r="D2085" s="147"/>
      <c r="E2085" s="147"/>
      <c r="F2085" s="148"/>
      <c r="G2085" s="149"/>
      <c r="H2085" s="150"/>
      <c r="I2085" s="151"/>
      <c r="J2085" s="152"/>
      <c r="K2085" s="14"/>
      <c r="L2085" s="162" t="str">
        <f t="shared" si="497"/>
        <v/>
      </c>
      <c r="M2085" s="163" t="str">
        <f t="shared" si="498"/>
        <v/>
      </c>
      <c r="N2085" s="164" t="str">
        <f t="shared" si="501"/>
        <v/>
      </c>
      <c r="O2085" s="14"/>
      <c r="P2085" s="172" t="str">
        <f>IF(I2085='Intro &amp; Setup'!$AC$49, Schedule!$P$7, "")</f>
        <v/>
      </c>
      <c r="Q2085" s="14"/>
      <c r="S2085" s="12" t="str">
        <f t="shared" si="499"/>
        <v/>
      </c>
      <c r="U2085" s="22">
        <f>IF(I2085='Intro &amp; Setup'!$AC$49, AF2085, 0)</f>
        <v>0</v>
      </c>
      <c r="V2085" s="57" t="str">
        <f t="shared" si="500"/>
        <v/>
      </c>
      <c r="X2085" s="5" t="str">
        <f t="shared" si="506"/>
        <v/>
      </c>
      <c r="Y2085" s="6" t="str">
        <f t="shared" si="506"/>
        <v/>
      </c>
      <c r="Z2085" s="7" t="str">
        <f t="shared" si="506"/>
        <v/>
      </c>
      <c r="AA2085" s="6"/>
      <c r="AB2085" s="32" t="str">
        <f t="shared" ca="1" si="507"/>
        <v/>
      </c>
      <c r="AC2085" s="59" t="str">
        <f t="shared" ca="1" si="507"/>
        <v/>
      </c>
      <c r="AD2085" s="60" t="str">
        <f t="shared" ca="1" si="507"/>
        <v/>
      </c>
      <c r="AE2085" s="59"/>
      <c r="AF2085" s="22" t="str">
        <f>IF(AND(I2085="", J2085=""), "", IF(AND(J2085="", 'Intro &amp; Setup'!$K$42&gt;0), 'Intro &amp; Setup'!$K$42, J2085))</f>
        <v/>
      </c>
      <c r="AO2085" s="37" t="str">
        <f>IF(B2085="", "", IF(COUNTIF($B$9:B2084, B2085)&gt;0, "", B2085))</f>
        <v/>
      </c>
      <c r="AP2085" s="37" t="str">
        <f t="shared" si="502"/>
        <v/>
      </c>
      <c r="AQ2085" s="37">
        <v>2077</v>
      </c>
      <c r="AR2085" s="37" t="str">
        <f t="shared" si="503"/>
        <v/>
      </c>
      <c r="AT2085" s="37" t="str">
        <f t="shared" si="504"/>
        <v/>
      </c>
      <c r="AV2085" s="22" t="str">
        <f t="shared" si="505"/>
        <v/>
      </c>
    </row>
    <row r="2086" spans="1:48" x14ac:dyDescent="0.25">
      <c r="A2086" s="14"/>
      <c r="B2086" s="145"/>
      <c r="C2086" s="146"/>
      <c r="D2086" s="147"/>
      <c r="E2086" s="147"/>
      <c r="F2086" s="148"/>
      <c r="G2086" s="149"/>
      <c r="H2086" s="150"/>
      <c r="I2086" s="151"/>
      <c r="J2086" s="152"/>
      <c r="K2086" s="14"/>
      <c r="L2086" s="162" t="str">
        <f t="shared" si="497"/>
        <v/>
      </c>
      <c r="M2086" s="163" t="str">
        <f t="shared" si="498"/>
        <v/>
      </c>
      <c r="N2086" s="164" t="str">
        <f t="shared" si="501"/>
        <v/>
      </c>
      <c r="O2086" s="14"/>
      <c r="P2086" s="172" t="str">
        <f>IF(I2086='Intro &amp; Setup'!$AC$49, Schedule!$P$7, "")</f>
        <v/>
      </c>
      <c r="Q2086" s="14"/>
      <c r="S2086" s="12" t="str">
        <f t="shared" si="499"/>
        <v/>
      </c>
      <c r="U2086" s="22">
        <f>IF(I2086='Intro &amp; Setup'!$AC$49, AF2086, 0)</f>
        <v>0</v>
      </c>
      <c r="V2086" s="57" t="str">
        <f t="shared" si="500"/>
        <v/>
      </c>
      <c r="X2086" s="5" t="str">
        <f t="shared" si="506"/>
        <v/>
      </c>
      <c r="Y2086" s="6" t="str">
        <f t="shared" si="506"/>
        <v/>
      </c>
      <c r="Z2086" s="7" t="str">
        <f t="shared" si="506"/>
        <v/>
      </c>
      <c r="AA2086" s="6"/>
      <c r="AB2086" s="32" t="str">
        <f t="shared" ca="1" si="507"/>
        <v/>
      </c>
      <c r="AC2086" s="59" t="str">
        <f t="shared" ca="1" si="507"/>
        <v/>
      </c>
      <c r="AD2086" s="60" t="str">
        <f t="shared" ca="1" si="507"/>
        <v/>
      </c>
      <c r="AE2086" s="59"/>
      <c r="AF2086" s="22" t="str">
        <f>IF(AND(I2086="", J2086=""), "", IF(AND(J2086="", 'Intro &amp; Setup'!$K$42&gt;0), 'Intro &amp; Setup'!$K$42, J2086))</f>
        <v/>
      </c>
      <c r="AO2086" s="37" t="str">
        <f>IF(B2086="", "", IF(COUNTIF($B$9:B2085, B2086)&gt;0, "", B2086))</f>
        <v/>
      </c>
      <c r="AP2086" s="37" t="str">
        <f t="shared" si="502"/>
        <v/>
      </c>
      <c r="AQ2086" s="37">
        <v>2078</v>
      </c>
      <c r="AR2086" s="37" t="str">
        <f t="shared" si="503"/>
        <v/>
      </c>
      <c r="AT2086" s="37" t="str">
        <f t="shared" si="504"/>
        <v/>
      </c>
      <c r="AV2086" s="22" t="str">
        <f t="shared" si="505"/>
        <v/>
      </c>
    </row>
    <row r="2087" spans="1:48" x14ac:dyDescent="0.25">
      <c r="A2087" s="14"/>
      <c r="B2087" s="145"/>
      <c r="C2087" s="146"/>
      <c r="D2087" s="147"/>
      <c r="E2087" s="147"/>
      <c r="F2087" s="148"/>
      <c r="G2087" s="149"/>
      <c r="H2087" s="150"/>
      <c r="I2087" s="151"/>
      <c r="J2087" s="152"/>
      <c r="K2087" s="14"/>
      <c r="L2087" s="162" t="str">
        <f t="shared" si="497"/>
        <v/>
      </c>
      <c r="M2087" s="163" t="str">
        <f t="shared" si="498"/>
        <v/>
      </c>
      <c r="N2087" s="164" t="str">
        <f t="shared" si="501"/>
        <v/>
      </c>
      <c r="O2087" s="14"/>
      <c r="P2087" s="172" t="str">
        <f>IF(I2087='Intro &amp; Setup'!$AC$49, Schedule!$P$7, "")</f>
        <v/>
      </c>
      <c r="Q2087" s="14"/>
      <c r="S2087" s="12" t="str">
        <f t="shared" si="499"/>
        <v/>
      </c>
      <c r="U2087" s="22">
        <f>IF(I2087='Intro &amp; Setup'!$AC$49, AF2087, 0)</f>
        <v>0</v>
      </c>
      <c r="V2087" s="57" t="str">
        <f t="shared" si="500"/>
        <v/>
      </c>
      <c r="X2087" s="5" t="str">
        <f t="shared" si="506"/>
        <v/>
      </c>
      <c r="Y2087" s="6" t="str">
        <f t="shared" si="506"/>
        <v/>
      </c>
      <c r="Z2087" s="7" t="str">
        <f t="shared" si="506"/>
        <v/>
      </c>
      <c r="AA2087" s="6"/>
      <c r="AB2087" s="32" t="str">
        <f t="shared" ca="1" si="507"/>
        <v/>
      </c>
      <c r="AC2087" s="59" t="str">
        <f t="shared" ca="1" si="507"/>
        <v/>
      </c>
      <c r="AD2087" s="60" t="str">
        <f t="shared" ca="1" si="507"/>
        <v/>
      </c>
      <c r="AE2087" s="59"/>
      <c r="AF2087" s="22" t="str">
        <f>IF(AND(I2087="", J2087=""), "", IF(AND(J2087="", 'Intro &amp; Setup'!$K$42&gt;0), 'Intro &amp; Setup'!$K$42, J2087))</f>
        <v/>
      </c>
      <c r="AO2087" s="37" t="str">
        <f>IF(B2087="", "", IF(COUNTIF($B$9:B2086, B2087)&gt;0, "", B2087))</f>
        <v/>
      </c>
      <c r="AP2087" s="37" t="str">
        <f t="shared" si="502"/>
        <v/>
      </c>
      <c r="AQ2087" s="37">
        <v>2079</v>
      </c>
      <c r="AR2087" s="37" t="str">
        <f t="shared" si="503"/>
        <v/>
      </c>
      <c r="AT2087" s="37" t="str">
        <f t="shared" si="504"/>
        <v/>
      </c>
      <c r="AV2087" s="22" t="str">
        <f t="shared" si="505"/>
        <v/>
      </c>
    </row>
    <row r="2088" spans="1:48" x14ac:dyDescent="0.25">
      <c r="A2088" s="14"/>
      <c r="B2088" s="145"/>
      <c r="C2088" s="146"/>
      <c r="D2088" s="147"/>
      <c r="E2088" s="147"/>
      <c r="F2088" s="148"/>
      <c r="G2088" s="149"/>
      <c r="H2088" s="150"/>
      <c r="I2088" s="151"/>
      <c r="J2088" s="152"/>
      <c r="K2088" s="14"/>
      <c r="L2088" s="162" t="str">
        <f t="shared" si="497"/>
        <v/>
      </c>
      <c r="M2088" s="163" t="str">
        <f t="shared" si="498"/>
        <v/>
      </c>
      <c r="N2088" s="164" t="str">
        <f t="shared" si="501"/>
        <v/>
      </c>
      <c r="O2088" s="14"/>
      <c r="P2088" s="172" t="str">
        <f>IF(I2088='Intro &amp; Setup'!$AC$49, Schedule!$P$7, "")</f>
        <v/>
      </c>
      <c r="Q2088" s="14"/>
      <c r="S2088" s="12" t="str">
        <f t="shared" si="499"/>
        <v/>
      </c>
      <c r="U2088" s="22">
        <f>IF(I2088='Intro &amp; Setup'!$AC$49, AF2088, 0)</f>
        <v>0</v>
      </c>
      <c r="V2088" s="57" t="str">
        <f t="shared" si="500"/>
        <v/>
      </c>
      <c r="X2088" s="5" t="str">
        <f t="shared" si="506"/>
        <v/>
      </c>
      <c r="Y2088" s="6" t="str">
        <f t="shared" si="506"/>
        <v/>
      </c>
      <c r="Z2088" s="7" t="str">
        <f t="shared" si="506"/>
        <v/>
      </c>
      <c r="AA2088" s="6"/>
      <c r="AB2088" s="32" t="str">
        <f t="shared" ca="1" si="507"/>
        <v/>
      </c>
      <c r="AC2088" s="59" t="str">
        <f t="shared" ca="1" si="507"/>
        <v/>
      </c>
      <c r="AD2088" s="60" t="str">
        <f t="shared" ca="1" si="507"/>
        <v/>
      </c>
      <c r="AE2088" s="59"/>
      <c r="AF2088" s="22" t="str">
        <f>IF(AND(I2088="", J2088=""), "", IF(AND(J2088="", 'Intro &amp; Setup'!$K$42&gt;0), 'Intro &amp; Setup'!$K$42, J2088))</f>
        <v/>
      </c>
      <c r="AO2088" s="37" t="str">
        <f>IF(B2088="", "", IF(COUNTIF($B$9:B2087, B2088)&gt;0, "", B2088))</f>
        <v/>
      </c>
      <c r="AP2088" s="37" t="str">
        <f t="shared" si="502"/>
        <v/>
      </c>
      <c r="AQ2088" s="37">
        <v>2080</v>
      </c>
      <c r="AR2088" s="37" t="str">
        <f t="shared" si="503"/>
        <v/>
      </c>
      <c r="AT2088" s="37" t="str">
        <f t="shared" si="504"/>
        <v/>
      </c>
      <c r="AV2088" s="22" t="str">
        <f t="shared" si="505"/>
        <v/>
      </c>
    </row>
    <row r="2089" spans="1:48" x14ac:dyDescent="0.25">
      <c r="A2089" s="14"/>
      <c r="B2089" s="145"/>
      <c r="C2089" s="146"/>
      <c r="D2089" s="147"/>
      <c r="E2089" s="147"/>
      <c r="F2089" s="148"/>
      <c r="G2089" s="149"/>
      <c r="H2089" s="150"/>
      <c r="I2089" s="151"/>
      <c r="J2089" s="152"/>
      <c r="K2089" s="14"/>
      <c r="L2089" s="162" t="str">
        <f t="shared" si="497"/>
        <v/>
      </c>
      <c r="M2089" s="163" t="str">
        <f t="shared" si="498"/>
        <v/>
      </c>
      <c r="N2089" s="164" t="str">
        <f t="shared" si="501"/>
        <v/>
      </c>
      <c r="O2089" s="14"/>
      <c r="P2089" s="172" t="str">
        <f>IF(I2089='Intro &amp; Setup'!$AC$49, Schedule!$P$7, "")</f>
        <v/>
      </c>
      <c r="Q2089" s="14"/>
      <c r="S2089" s="12" t="str">
        <f t="shared" si="499"/>
        <v/>
      </c>
      <c r="U2089" s="22">
        <f>IF(I2089='Intro &amp; Setup'!$AC$49, AF2089, 0)</f>
        <v>0</v>
      </c>
      <c r="V2089" s="57" t="str">
        <f t="shared" si="500"/>
        <v/>
      </c>
      <c r="X2089" s="5" t="str">
        <f t="shared" ref="X2089:Z2108" si="508">IF($I2089="", "", IF($S2089=X$8, $I2089, ""))</f>
        <v/>
      </c>
      <c r="Y2089" s="6" t="str">
        <f t="shared" si="508"/>
        <v/>
      </c>
      <c r="Z2089" s="7" t="str">
        <f t="shared" si="508"/>
        <v/>
      </c>
      <c r="AA2089" s="6"/>
      <c r="AB2089" s="32" t="str">
        <f t="shared" ref="AB2089:AD2108" ca="1" si="509">IF($S2089=AB$8, $AF2089, "")</f>
        <v/>
      </c>
      <c r="AC2089" s="59" t="str">
        <f t="shared" ca="1" si="509"/>
        <v/>
      </c>
      <c r="AD2089" s="60" t="str">
        <f t="shared" ca="1" si="509"/>
        <v/>
      </c>
      <c r="AE2089" s="59"/>
      <c r="AF2089" s="22" t="str">
        <f>IF(AND(I2089="", J2089=""), "", IF(AND(J2089="", 'Intro &amp; Setup'!$K$42&gt;0), 'Intro &amp; Setup'!$K$42, J2089))</f>
        <v/>
      </c>
      <c r="AO2089" s="37" t="str">
        <f>IF(B2089="", "", IF(COUNTIF($B$9:B2088, B2089)&gt;0, "", B2089))</f>
        <v/>
      </c>
      <c r="AP2089" s="37" t="str">
        <f t="shared" si="502"/>
        <v/>
      </c>
      <c r="AQ2089" s="37">
        <v>2081</v>
      </c>
      <c r="AR2089" s="37" t="str">
        <f t="shared" si="503"/>
        <v/>
      </c>
      <c r="AT2089" s="37" t="str">
        <f t="shared" si="504"/>
        <v/>
      </c>
      <c r="AV2089" s="22" t="str">
        <f t="shared" si="505"/>
        <v/>
      </c>
    </row>
    <row r="2090" spans="1:48" x14ac:dyDescent="0.25">
      <c r="A2090" s="14"/>
      <c r="B2090" s="145"/>
      <c r="C2090" s="146"/>
      <c r="D2090" s="147"/>
      <c r="E2090" s="147"/>
      <c r="F2090" s="148"/>
      <c r="G2090" s="149"/>
      <c r="H2090" s="150"/>
      <c r="I2090" s="151"/>
      <c r="J2090" s="152"/>
      <c r="K2090" s="14"/>
      <c r="L2090" s="162" t="str">
        <f t="shared" si="497"/>
        <v/>
      </c>
      <c r="M2090" s="163" t="str">
        <f t="shared" si="498"/>
        <v/>
      </c>
      <c r="N2090" s="164" t="str">
        <f t="shared" si="501"/>
        <v/>
      </c>
      <c r="O2090" s="14"/>
      <c r="P2090" s="172" t="str">
        <f>IF(I2090='Intro &amp; Setup'!$AC$49, Schedule!$P$7, "")</f>
        <v/>
      </c>
      <c r="Q2090" s="14"/>
      <c r="S2090" s="12" t="str">
        <f t="shared" si="499"/>
        <v/>
      </c>
      <c r="U2090" s="22">
        <f>IF(I2090='Intro &amp; Setup'!$AC$49, AF2090, 0)</f>
        <v>0</v>
      </c>
      <c r="V2090" s="57" t="str">
        <f t="shared" si="500"/>
        <v/>
      </c>
      <c r="X2090" s="5" t="str">
        <f t="shared" si="508"/>
        <v/>
      </c>
      <c r="Y2090" s="6" t="str">
        <f t="shared" si="508"/>
        <v/>
      </c>
      <c r="Z2090" s="7" t="str">
        <f t="shared" si="508"/>
        <v/>
      </c>
      <c r="AA2090" s="6"/>
      <c r="AB2090" s="32" t="str">
        <f t="shared" ca="1" si="509"/>
        <v/>
      </c>
      <c r="AC2090" s="59" t="str">
        <f t="shared" ca="1" si="509"/>
        <v/>
      </c>
      <c r="AD2090" s="60" t="str">
        <f t="shared" ca="1" si="509"/>
        <v/>
      </c>
      <c r="AE2090" s="59"/>
      <c r="AF2090" s="22" t="str">
        <f>IF(AND(I2090="", J2090=""), "", IF(AND(J2090="", 'Intro &amp; Setup'!$K$42&gt;0), 'Intro &amp; Setup'!$K$42, J2090))</f>
        <v/>
      </c>
      <c r="AO2090" s="37" t="str">
        <f>IF(B2090="", "", IF(COUNTIF($B$9:B2089, B2090)&gt;0, "", B2090))</f>
        <v/>
      </c>
      <c r="AP2090" s="37" t="str">
        <f t="shared" si="502"/>
        <v/>
      </c>
      <c r="AQ2090" s="37">
        <v>2082</v>
      </c>
      <c r="AR2090" s="37" t="str">
        <f t="shared" si="503"/>
        <v/>
      </c>
      <c r="AT2090" s="37" t="str">
        <f t="shared" si="504"/>
        <v/>
      </c>
      <c r="AV2090" s="22" t="str">
        <f t="shared" si="505"/>
        <v/>
      </c>
    </row>
    <row r="2091" spans="1:48" x14ac:dyDescent="0.25">
      <c r="A2091" s="14"/>
      <c r="B2091" s="145"/>
      <c r="C2091" s="146"/>
      <c r="D2091" s="147"/>
      <c r="E2091" s="147"/>
      <c r="F2091" s="148"/>
      <c r="G2091" s="149"/>
      <c r="H2091" s="150"/>
      <c r="I2091" s="151"/>
      <c r="J2091" s="152"/>
      <c r="K2091" s="14"/>
      <c r="L2091" s="162" t="str">
        <f t="shared" si="497"/>
        <v/>
      </c>
      <c r="M2091" s="163" t="str">
        <f t="shared" si="498"/>
        <v/>
      </c>
      <c r="N2091" s="164" t="str">
        <f t="shared" si="501"/>
        <v/>
      </c>
      <c r="O2091" s="14"/>
      <c r="P2091" s="172" t="str">
        <f>IF(I2091='Intro &amp; Setup'!$AC$49, Schedule!$P$7, "")</f>
        <v/>
      </c>
      <c r="Q2091" s="14"/>
      <c r="S2091" s="12" t="str">
        <f t="shared" si="499"/>
        <v/>
      </c>
      <c r="U2091" s="22">
        <f>IF(I2091='Intro &amp; Setup'!$AC$49, AF2091, 0)</f>
        <v>0</v>
      </c>
      <c r="V2091" s="57" t="str">
        <f t="shared" si="500"/>
        <v/>
      </c>
      <c r="X2091" s="5" t="str">
        <f t="shared" si="508"/>
        <v/>
      </c>
      <c r="Y2091" s="6" t="str">
        <f t="shared" si="508"/>
        <v/>
      </c>
      <c r="Z2091" s="7" t="str">
        <f t="shared" si="508"/>
        <v/>
      </c>
      <c r="AA2091" s="6"/>
      <c r="AB2091" s="32" t="str">
        <f t="shared" ca="1" si="509"/>
        <v/>
      </c>
      <c r="AC2091" s="59" t="str">
        <f t="shared" ca="1" si="509"/>
        <v/>
      </c>
      <c r="AD2091" s="60" t="str">
        <f t="shared" ca="1" si="509"/>
        <v/>
      </c>
      <c r="AE2091" s="59"/>
      <c r="AF2091" s="22" t="str">
        <f>IF(AND(I2091="", J2091=""), "", IF(AND(J2091="", 'Intro &amp; Setup'!$K$42&gt;0), 'Intro &amp; Setup'!$K$42, J2091))</f>
        <v/>
      </c>
      <c r="AO2091" s="37" t="str">
        <f>IF(B2091="", "", IF(COUNTIF($B$9:B2090, B2091)&gt;0, "", B2091))</f>
        <v/>
      </c>
      <c r="AP2091" s="37" t="str">
        <f t="shared" si="502"/>
        <v/>
      </c>
      <c r="AQ2091" s="37">
        <v>2083</v>
      </c>
      <c r="AR2091" s="37" t="str">
        <f t="shared" si="503"/>
        <v/>
      </c>
      <c r="AT2091" s="37" t="str">
        <f t="shared" si="504"/>
        <v/>
      </c>
      <c r="AV2091" s="22" t="str">
        <f t="shared" si="505"/>
        <v/>
      </c>
    </row>
    <row r="2092" spans="1:48" x14ac:dyDescent="0.25">
      <c r="A2092" s="14"/>
      <c r="B2092" s="145"/>
      <c r="C2092" s="146"/>
      <c r="D2092" s="147"/>
      <c r="E2092" s="147"/>
      <c r="F2092" s="148"/>
      <c r="G2092" s="149"/>
      <c r="H2092" s="150"/>
      <c r="I2092" s="151"/>
      <c r="J2092" s="152"/>
      <c r="K2092" s="14"/>
      <c r="L2092" s="162" t="str">
        <f t="shared" si="497"/>
        <v/>
      </c>
      <c r="M2092" s="163" t="str">
        <f t="shared" si="498"/>
        <v/>
      </c>
      <c r="N2092" s="164" t="str">
        <f t="shared" si="501"/>
        <v/>
      </c>
      <c r="O2092" s="14"/>
      <c r="P2092" s="172" t="str">
        <f>IF(I2092='Intro &amp; Setup'!$AC$49, Schedule!$P$7, "")</f>
        <v/>
      </c>
      <c r="Q2092" s="14"/>
      <c r="S2092" s="12" t="str">
        <f t="shared" si="499"/>
        <v/>
      </c>
      <c r="U2092" s="22">
        <f>IF(I2092='Intro &amp; Setup'!$AC$49, AF2092, 0)</f>
        <v>0</v>
      </c>
      <c r="V2092" s="57" t="str">
        <f t="shared" si="500"/>
        <v/>
      </c>
      <c r="X2092" s="5" t="str">
        <f t="shared" si="508"/>
        <v/>
      </c>
      <c r="Y2092" s="6" t="str">
        <f t="shared" si="508"/>
        <v/>
      </c>
      <c r="Z2092" s="7" t="str">
        <f t="shared" si="508"/>
        <v/>
      </c>
      <c r="AA2092" s="6"/>
      <c r="AB2092" s="32" t="str">
        <f t="shared" ca="1" si="509"/>
        <v/>
      </c>
      <c r="AC2092" s="59" t="str">
        <f t="shared" ca="1" si="509"/>
        <v/>
      </c>
      <c r="AD2092" s="60" t="str">
        <f t="shared" ca="1" si="509"/>
        <v/>
      </c>
      <c r="AE2092" s="59"/>
      <c r="AF2092" s="22" t="str">
        <f>IF(AND(I2092="", J2092=""), "", IF(AND(J2092="", 'Intro &amp; Setup'!$K$42&gt;0), 'Intro &amp; Setup'!$K$42, J2092))</f>
        <v/>
      </c>
      <c r="AO2092" s="37" t="str">
        <f>IF(B2092="", "", IF(COUNTIF($B$9:B2091, B2092)&gt;0, "", B2092))</f>
        <v/>
      </c>
      <c r="AP2092" s="37" t="str">
        <f t="shared" si="502"/>
        <v/>
      </c>
      <c r="AQ2092" s="37">
        <v>2084</v>
      </c>
      <c r="AR2092" s="37" t="str">
        <f t="shared" si="503"/>
        <v/>
      </c>
      <c r="AT2092" s="37" t="str">
        <f t="shared" si="504"/>
        <v/>
      </c>
      <c r="AV2092" s="22" t="str">
        <f t="shared" si="505"/>
        <v/>
      </c>
    </row>
    <row r="2093" spans="1:48" x14ac:dyDescent="0.25">
      <c r="A2093" s="14"/>
      <c r="B2093" s="145"/>
      <c r="C2093" s="146"/>
      <c r="D2093" s="147"/>
      <c r="E2093" s="147"/>
      <c r="F2093" s="148"/>
      <c r="G2093" s="149"/>
      <c r="H2093" s="150"/>
      <c r="I2093" s="151"/>
      <c r="J2093" s="152"/>
      <c r="K2093" s="14"/>
      <c r="L2093" s="162" t="str">
        <f t="shared" si="497"/>
        <v/>
      </c>
      <c r="M2093" s="163" t="str">
        <f t="shared" si="498"/>
        <v/>
      </c>
      <c r="N2093" s="164" t="str">
        <f t="shared" si="501"/>
        <v/>
      </c>
      <c r="O2093" s="14"/>
      <c r="P2093" s="172" t="str">
        <f>IF(I2093='Intro &amp; Setup'!$AC$49, Schedule!$P$7, "")</f>
        <v/>
      </c>
      <c r="Q2093" s="14"/>
      <c r="S2093" s="12" t="str">
        <f t="shared" si="499"/>
        <v/>
      </c>
      <c r="U2093" s="22">
        <f>IF(I2093='Intro &amp; Setup'!$AC$49, AF2093, 0)</f>
        <v>0</v>
      </c>
      <c r="V2093" s="57" t="str">
        <f t="shared" si="500"/>
        <v/>
      </c>
      <c r="X2093" s="5" t="str">
        <f t="shared" si="508"/>
        <v/>
      </c>
      <c r="Y2093" s="6" t="str">
        <f t="shared" si="508"/>
        <v/>
      </c>
      <c r="Z2093" s="7" t="str">
        <f t="shared" si="508"/>
        <v/>
      </c>
      <c r="AA2093" s="6"/>
      <c r="AB2093" s="32" t="str">
        <f t="shared" ca="1" si="509"/>
        <v/>
      </c>
      <c r="AC2093" s="59" t="str">
        <f t="shared" ca="1" si="509"/>
        <v/>
      </c>
      <c r="AD2093" s="60" t="str">
        <f t="shared" ca="1" si="509"/>
        <v/>
      </c>
      <c r="AE2093" s="59"/>
      <c r="AF2093" s="22" t="str">
        <f>IF(AND(I2093="", J2093=""), "", IF(AND(J2093="", 'Intro &amp; Setup'!$K$42&gt;0), 'Intro &amp; Setup'!$K$42, J2093))</f>
        <v/>
      </c>
      <c r="AO2093" s="37" t="str">
        <f>IF(B2093="", "", IF(COUNTIF($B$9:B2092, B2093)&gt;0, "", B2093))</f>
        <v/>
      </c>
      <c r="AP2093" s="37" t="str">
        <f t="shared" si="502"/>
        <v/>
      </c>
      <c r="AQ2093" s="37">
        <v>2085</v>
      </c>
      <c r="AR2093" s="37" t="str">
        <f t="shared" si="503"/>
        <v/>
      </c>
      <c r="AT2093" s="37" t="str">
        <f t="shared" si="504"/>
        <v/>
      </c>
      <c r="AV2093" s="22" t="str">
        <f t="shared" si="505"/>
        <v/>
      </c>
    </row>
    <row r="2094" spans="1:48" x14ac:dyDescent="0.25">
      <c r="A2094" s="14"/>
      <c r="B2094" s="145"/>
      <c r="C2094" s="146"/>
      <c r="D2094" s="147"/>
      <c r="E2094" s="147"/>
      <c r="F2094" s="148"/>
      <c r="G2094" s="149"/>
      <c r="H2094" s="150"/>
      <c r="I2094" s="151"/>
      <c r="J2094" s="152"/>
      <c r="K2094" s="14"/>
      <c r="L2094" s="162" t="str">
        <f t="shared" si="497"/>
        <v/>
      </c>
      <c r="M2094" s="163" t="str">
        <f t="shared" si="498"/>
        <v/>
      </c>
      <c r="N2094" s="164" t="str">
        <f t="shared" si="501"/>
        <v/>
      </c>
      <c r="O2094" s="14"/>
      <c r="P2094" s="172" t="str">
        <f>IF(I2094='Intro &amp; Setup'!$AC$49, Schedule!$P$7, "")</f>
        <v/>
      </c>
      <c r="Q2094" s="14"/>
      <c r="S2094" s="12" t="str">
        <f t="shared" si="499"/>
        <v/>
      </c>
      <c r="U2094" s="22">
        <f>IF(I2094='Intro &amp; Setup'!$AC$49, AF2094, 0)</f>
        <v>0</v>
      </c>
      <c r="V2094" s="57" t="str">
        <f t="shared" si="500"/>
        <v/>
      </c>
      <c r="X2094" s="5" t="str">
        <f t="shared" si="508"/>
        <v/>
      </c>
      <c r="Y2094" s="6" t="str">
        <f t="shared" si="508"/>
        <v/>
      </c>
      <c r="Z2094" s="7" t="str">
        <f t="shared" si="508"/>
        <v/>
      </c>
      <c r="AA2094" s="6"/>
      <c r="AB2094" s="32" t="str">
        <f t="shared" ca="1" si="509"/>
        <v/>
      </c>
      <c r="AC2094" s="59" t="str">
        <f t="shared" ca="1" si="509"/>
        <v/>
      </c>
      <c r="AD2094" s="60" t="str">
        <f t="shared" ca="1" si="509"/>
        <v/>
      </c>
      <c r="AE2094" s="59"/>
      <c r="AF2094" s="22" t="str">
        <f>IF(AND(I2094="", J2094=""), "", IF(AND(J2094="", 'Intro &amp; Setup'!$K$42&gt;0), 'Intro &amp; Setup'!$K$42, J2094))</f>
        <v/>
      </c>
      <c r="AO2094" s="37" t="str">
        <f>IF(B2094="", "", IF(COUNTIF($B$9:B2093, B2094)&gt;0, "", B2094))</f>
        <v/>
      </c>
      <c r="AP2094" s="37" t="str">
        <f t="shared" si="502"/>
        <v/>
      </c>
      <c r="AQ2094" s="37">
        <v>2086</v>
      </c>
      <c r="AR2094" s="37" t="str">
        <f t="shared" si="503"/>
        <v/>
      </c>
      <c r="AT2094" s="37" t="str">
        <f t="shared" si="504"/>
        <v/>
      </c>
      <c r="AV2094" s="22" t="str">
        <f t="shared" si="505"/>
        <v/>
      </c>
    </row>
    <row r="2095" spans="1:48" x14ac:dyDescent="0.25">
      <c r="A2095" s="14"/>
      <c r="B2095" s="145"/>
      <c r="C2095" s="146"/>
      <c r="D2095" s="147"/>
      <c r="E2095" s="147"/>
      <c r="F2095" s="148"/>
      <c r="G2095" s="149"/>
      <c r="H2095" s="150"/>
      <c r="I2095" s="151"/>
      <c r="J2095" s="152"/>
      <c r="K2095" s="14"/>
      <c r="L2095" s="162" t="str">
        <f t="shared" si="497"/>
        <v/>
      </c>
      <c r="M2095" s="163" t="str">
        <f t="shared" si="498"/>
        <v/>
      </c>
      <c r="N2095" s="164" t="str">
        <f t="shared" si="501"/>
        <v/>
      </c>
      <c r="O2095" s="14"/>
      <c r="P2095" s="172" t="str">
        <f>IF(I2095='Intro &amp; Setup'!$AC$49, Schedule!$P$7, "")</f>
        <v/>
      </c>
      <c r="Q2095" s="14"/>
      <c r="S2095" s="12" t="str">
        <f t="shared" si="499"/>
        <v/>
      </c>
      <c r="U2095" s="22">
        <f>IF(I2095='Intro &amp; Setup'!$AC$49, AF2095, 0)</f>
        <v>0</v>
      </c>
      <c r="V2095" s="57" t="str">
        <f t="shared" si="500"/>
        <v/>
      </c>
      <c r="X2095" s="5" t="str">
        <f t="shared" si="508"/>
        <v/>
      </c>
      <c r="Y2095" s="6" t="str">
        <f t="shared" si="508"/>
        <v/>
      </c>
      <c r="Z2095" s="7" t="str">
        <f t="shared" si="508"/>
        <v/>
      </c>
      <c r="AA2095" s="6"/>
      <c r="AB2095" s="32" t="str">
        <f t="shared" ca="1" si="509"/>
        <v/>
      </c>
      <c r="AC2095" s="59" t="str">
        <f t="shared" ca="1" si="509"/>
        <v/>
      </c>
      <c r="AD2095" s="60" t="str">
        <f t="shared" ca="1" si="509"/>
        <v/>
      </c>
      <c r="AE2095" s="59"/>
      <c r="AF2095" s="22" t="str">
        <f>IF(AND(I2095="", J2095=""), "", IF(AND(J2095="", 'Intro &amp; Setup'!$K$42&gt;0), 'Intro &amp; Setup'!$K$42, J2095))</f>
        <v/>
      </c>
      <c r="AO2095" s="37" t="str">
        <f>IF(B2095="", "", IF(COUNTIF($B$9:B2094, B2095)&gt;0, "", B2095))</f>
        <v/>
      </c>
      <c r="AP2095" s="37" t="str">
        <f t="shared" si="502"/>
        <v/>
      </c>
      <c r="AQ2095" s="37">
        <v>2087</v>
      </c>
      <c r="AR2095" s="37" t="str">
        <f t="shared" si="503"/>
        <v/>
      </c>
      <c r="AT2095" s="37" t="str">
        <f t="shared" si="504"/>
        <v/>
      </c>
      <c r="AV2095" s="22" t="str">
        <f t="shared" si="505"/>
        <v/>
      </c>
    </row>
    <row r="2096" spans="1:48" x14ac:dyDescent="0.25">
      <c r="A2096" s="14"/>
      <c r="B2096" s="145"/>
      <c r="C2096" s="146"/>
      <c r="D2096" s="147"/>
      <c r="E2096" s="147"/>
      <c r="F2096" s="148"/>
      <c r="G2096" s="149"/>
      <c r="H2096" s="150"/>
      <c r="I2096" s="151"/>
      <c r="J2096" s="152"/>
      <c r="K2096" s="14"/>
      <c r="L2096" s="162" t="str">
        <f t="shared" si="497"/>
        <v/>
      </c>
      <c r="M2096" s="163" t="str">
        <f t="shared" si="498"/>
        <v/>
      </c>
      <c r="N2096" s="164" t="str">
        <f t="shared" si="501"/>
        <v/>
      </c>
      <c r="O2096" s="14"/>
      <c r="P2096" s="172" t="str">
        <f>IF(I2096='Intro &amp; Setup'!$AC$49, Schedule!$P$7, "")</f>
        <v/>
      </c>
      <c r="Q2096" s="14"/>
      <c r="S2096" s="12" t="str">
        <f t="shared" si="499"/>
        <v/>
      </c>
      <c r="U2096" s="22">
        <f>IF(I2096='Intro &amp; Setup'!$AC$49, AF2096, 0)</f>
        <v>0</v>
      </c>
      <c r="V2096" s="57" t="str">
        <f t="shared" si="500"/>
        <v/>
      </c>
      <c r="X2096" s="5" t="str">
        <f t="shared" si="508"/>
        <v/>
      </c>
      <c r="Y2096" s="6" t="str">
        <f t="shared" si="508"/>
        <v/>
      </c>
      <c r="Z2096" s="7" t="str">
        <f t="shared" si="508"/>
        <v/>
      </c>
      <c r="AA2096" s="6"/>
      <c r="AB2096" s="32" t="str">
        <f t="shared" ca="1" si="509"/>
        <v/>
      </c>
      <c r="AC2096" s="59" t="str">
        <f t="shared" ca="1" si="509"/>
        <v/>
      </c>
      <c r="AD2096" s="60" t="str">
        <f t="shared" ca="1" si="509"/>
        <v/>
      </c>
      <c r="AE2096" s="59"/>
      <c r="AF2096" s="22" t="str">
        <f>IF(AND(I2096="", J2096=""), "", IF(AND(J2096="", 'Intro &amp; Setup'!$K$42&gt;0), 'Intro &amp; Setup'!$K$42, J2096))</f>
        <v/>
      </c>
      <c r="AO2096" s="37" t="str">
        <f>IF(B2096="", "", IF(COUNTIF($B$9:B2095, B2096)&gt;0, "", B2096))</f>
        <v/>
      </c>
      <c r="AP2096" s="37" t="str">
        <f t="shared" si="502"/>
        <v/>
      </c>
      <c r="AQ2096" s="37">
        <v>2088</v>
      </c>
      <c r="AR2096" s="37" t="str">
        <f t="shared" si="503"/>
        <v/>
      </c>
      <c r="AT2096" s="37" t="str">
        <f t="shared" si="504"/>
        <v/>
      </c>
      <c r="AV2096" s="22" t="str">
        <f t="shared" si="505"/>
        <v/>
      </c>
    </row>
    <row r="2097" spans="1:48" x14ac:dyDescent="0.25">
      <c r="A2097" s="14"/>
      <c r="B2097" s="145"/>
      <c r="C2097" s="146"/>
      <c r="D2097" s="147"/>
      <c r="E2097" s="147"/>
      <c r="F2097" s="148"/>
      <c r="G2097" s="149"/>
      <c r="H2097" s="150"/>
      <c r="I2097" s="151"/>
      <c r="J2097" s="152"/>
      <c r="K2097" s="14"/>
      <c r="L2097" s="162" t="str">
        <f t="shared" si="497"/>
        <v/>
      </c>
      <c r="M2097" s="163" t="str">
        <f t="shared" si="498"/>
        <v/>
      </c>
      <c r="N2097" s="164" t="str">
        <f t="shared" si="501"/>
        <v/>
      </c>
      <c r="O2097" s="14"/>
      <c r="P2097" s="172" t="str">
        <f>IF(I2097='Intro &amp; Setup'!$AC$49, Schedule!$P$7, "")</f>
        <v/>
      </c>
      <c r="Q2097" s="14"/>
      <c r="S2097" s="12" t="str">
        <f t="shared" si="499"/>
        <v/>
      </c>
      <c r="U2097" s="22">
        <f>IF(I2097='Intro &amp; Setup'!$AC$49, AF2097, 0)</f>
        <v>0</v>
      </c>
      <c r="V2097" s="57" t="str">
        <f t="shared" si="500"/>
        <v/>
      </c>
      <c r="X2097" s="5" t="str">
        <f t="shared" si="508"/>
        <v/>
      </c>
      <c r="Y2097" s="6" t="str">
        <f t="shared" si="508"/>
        <v/>
      </c>
      <c r="Z2097" s="7" t="str">
        <f t="shared" si="508"/>
        <v/>
      </c>
      <c r="AA2097" s="6"/>
      <c r="AB2097" s="32" t="str">
        <f t="shared" ca="1" si="509"/>
        <v/>
      </c>
      <c r="AC2097" s="59" t="str">
        <f t="shared" ca="1" si="509"/>
        <v/>
      </c>
      <c r="AD2097" s="60" t="str">
        <f t="shared" ca="1" si="509"/>
        <v/>
      </c>
      <c r="AE2097" s="59"/>
      <c r="AF2097" s="22" t="str">
        <f>IF(AND(I2097="", J2097=""), "", IF(AND(J2097="", 'Intro &amp; Setup'!$K$42&gt;0), 'Intro &amp; Setup'!$K$42, J2097))</f>
        <v/>
      </c>
      <c r="AO2097" s="37" t="str">
        <f>IF(B2097="", "", IF(COUNTIF($B$9:B2096, B2097)&gt;0, "", B2097))</f>
        <v/>
      </c>
      <c r="AP2097" s="37" t="str">
        <f t="shared" si="502"/>
        <v/>
      </c>
      <c r="AQ2097" s="37">
        <v>2089</v>
      </c>
      <c r="AR2097" s="37" t="str">
        <f t="shared" si="503"/>
        <v/>
      </c>
      <c r="AT2097" s="37" t="str">
        <f t="shared" si="504"/>
        <v/>
      </c>
      <c r="AV2097" s="22" t="str">
        <f t="shared" si="505"/>
        <v/>
      </c>
    </row>
    <row r="2098" spans="1:48" x14ac:dyDescent="0.25">
      <c r="A2098" s="14"/>
      <c r="B2098" s="145"/>
      <c r="C2098" s="146"/>
      <c r="D2098" s="147"/>
      <c r="E2098" s="147"/>
      <c r="F2098" s="148"/>
      <c r="G2098" s="149"/>
      <c r="H2098" s="150"/>
      <c r="I2098" s="151"/>
      <c r="J2098" s="152"/>
      <c r="K2098" s="14"/>
      <c r="L2098" s="162" t="str">
        <f t="shared" si="497"/>
        <v/>
      </c>
      <c r="M2098" s="163" t="str">
        <f t="shared" si="498"/>
        <v/>
      </c>
      <c r="N2098" s="164" t="str">
        <f t="shared" si="501"/>
        <v/>
      </c>
      <c r="O2098" s="14"/>
      <c r="P2098" s="172" t="str">
        <f>IF(I2098='Intro &amp; Setup'!$AC$49, Schedule!$P$7, "")</f>
        <v/>
      </c>
      <c r="Q2098" s="14"/>
      <c r="S2098" s="12" t="str">
        <f t="shared" si="499"/>
        <v/>
      </c>
      <c r="U2098" s="22">
        <f>IF(I2098='Intro &amp; Setup'!$AC$49, AF2098, 0)</f>
        <v>0</v>
      </c>
      <c r="V2098" s="57" t="str">
        <f t="shared" si="500"/>
        <v/>
      </c>
      <c r="X2098" s="5" t="str">
        <f t="shared" si="508"/>
        <v/>
      </c>
      <c r="Y2098" s="6" t="str">
        <f t="shared" si="508"/>
        <v/>
      </c>
      <c r="Z2098" s="7" t="str">
        <f t="shared" si="508"/>
        <v/>
      </c>
      <c r="AA2098" s="6"/>
      <c r="AB2098" s="32" t="str">
        <f t="shared" ca="1" si="509"/>
        <v/>
      </c>
      <c r="AC2098" s="59" t="str">
        <f t="shared" ca="1" si="509"/>
        <v/>
      </c>
      <c r="AD2098" s="60" t="str">
        <f t="shared" ca="1" si="509"/>
        <v/>
      </c>
      <c r="AE2098" s="59"/>
      <c r="AF2098" s="22" t="str">
        <f>IF(AND(I2098="", J2098=""), "", IF(AND(J2098="", 'Intro &amp; Setup'!$K$42&gt;0), 'Intro &amp; Setup'!$K$42, J2098))</f>
        <v/>
      </c>
      <c r="AO2098" s="37" t="str">
        <f>IF(B2098="", "", IF(COUNTIF($B$9:B2097, B2098)&gt;0, "", B2098))</f>
        <v/>
      </c>
      <c r="AP2098" s="37" t="str">
        <f t="shared" si="502"/>
        <v/>
      </c>
      <c r="AQ2098" s="37">
        <v>2090</v>
      </c>
      <c r="AR2098" s="37" t="str">
        <f t="shared" si="503"/>
        <v/>
      </c>
      <c r="AT2098" s="37" t="str">
        <f t="shared" si="504"/>
        <v/>
      </c>
      <c r="AV2098" s="22" t="str">
        <f t="shared" si="505"/>
        <v/>
      </c>
    </row>
    <row r="2099" spans="1:48" x14ac:dyDescent="0.25">
      <c r="A2099" s="14"/>
      <c r="B2099" s="145"/>
      <c r="C2099" s="146"/>
      <c r="D2099" s="147"/>
      <c r="E2099" s="147"/>
      <c r="F2099" s="148"/>
      <c r="G2099" s="149"/>
      <c r="H2099" s="150"/>
      <c r="I2099" s="151"/>
      <c r="J2099" s="152"/>
      <c r="K2099" s="14"/>
      <c r="L2099" s="162" t="str">
        <f t="shared" si="497"/>
        <v/>
      </c>
      <c r="M2099" s="163" t="str">
        <f t="shared" si="498"/>
        <v/>
      </c>
      <c r="N2099" s="164" t="str">
        <f t="shared" si="501"/>
        <v/>
      </c>
      <c r="O2099" s="14"/>
      <c r="P2099" s="172" t="str">
        <f>IF(I2099='Intro &amp; Setup'!$AC$49, Schedule!$P$7, "")</f>
        <v/>
      </c>
      <c r="Q2099" s="14"/>
      <c r="S2099" s="12" t="str">
        <f t="shared" si="499"/>
        <v/>
      </c>
      <c r="U2099" s="22">
        <f>IF(I2099='Intro &amp; Setup'!$AC$49, AF2099, 0)</f>
        <v>0</v>
      </c>
      <c r="V2099" s="57" t="str">
        <f t="shared" si="500"/>
        <v/>
      </c>
      <c r="X2099" s="5" t="str">
        <f t="shared" si="508"/>
        <v/>
      </c>
      <c r="Y2099" s="6" t="str">
        <f t="shared" si="508"/>
        <v/>
      </c>
      <c r="Z2099" s="7" t="str">
        <f t="shared" si="508"/>
        <v/>
      </c>
      <c r="AA2099" s="6"/>
      <c r="AB2099" s="32" t="str">
        <f t="shared" ca="1" si="509"/>
        <v/>
      </c>
      <c r="AC2099" s="59" t="str">
        <f t="shared" ca="1" si="509"/>
        <v/>
      </c>
      <c r="AD2099" s="60" t="str">
        <f t="shared" ca="1" si="509"/>
        <v/>
      </c>
      <c r="AE2099" s="59"/>
      <c r="AF2099" s="22" t="str">
        <f>IF(AND(I2099="", J2099=""), "", IF(AND(J2099="", 'Intro &amp; Setup'!$K$42&gt;0), 'Intro &amp; Setup'!$K$42, J2099))</f>
        <v/>
      </c>
      <c r="AO2099" s="37" t="str">
        <f>IF(B2099="", "", IF(COUNTIF($B$9:B2098, B2099)&gt;0, "", B2099))</f>
        <v/>
      </c>
      <c r="AP2099" s="37" t="str">
        <f t="shared" si="502"/>
        <v/>
      </c>
      <c r="AQ2099" s="37">
        <v>2091</v>
      </c>
      <c r="AR2099" s="37" t="str">
        <f t="shared" si="503"/>
        <v/>
      </c>
      <c r="AT2099" s="37" t="str">
        <f t="shared" si="504"/>
        <v/>
      </c>
      <c r="AV2099" s="22" t="str">
        <f t="shared" si="505"/>
        <v/>
      </c>
    </row>
    <row r="2100" spans="1:48" x14ac:dyDescent="0.25">
      <c r="A2100" s="14"/>
      <c r="B2100" s="145"/>
      <c r="C2100" s="146"/>
      <c r="D2100" s="147"/>
      <c r="E2100" s="147"/>
      <c r="F2100" s="148"/>
      <c r="G2100" s="149"/>
      <c r="H2100" s="150"/>
      <c r="I2100" s="151"/>
      <c r="J2100" s="152"/>
      <c r="K2100" s="14"/>
      <c r="L2100" s="162" t="str">
        <f t="shared" si="497"/>
        <v/>
      </c>
      <c r="M2100" s="163" t="str">
        <f t="shared" si="498"/>
        <v/>
      </c>
      <c r="N2100" s="164" t="str">
        <f t="shared" si="501"/>
        <v/>
      </c>
      <c r="O2100" s="14"/>
      <c r="P2100" s="172" t="str">
        <f>IF(I2100='Intro &amp; Setup'!$AC$49, Schedule!$P$7, "")</f>
        <v/>
      </c>
      <c r="Q2100" s="14"/>
      <c r="S2100" s="12" t="str">
        <f t="shared" si="499"/>
        <v/>
      </c>
      <c r="U2100" s="22">
        <f>IF(I2100='Intro &amp; Setup'!$AC$49, AF2100, 0)</f>
        <v>0</v>
      </c>
      <c r="V2100" s="57" t="str">
        <f t="shared" si="500"/>
        <v/>
      </c>
      <c r="X2100" s="5" t="str">
        <f t="shared" si="508"/>
        <v/>
      </c>
      <c r="Y2100" s="6" t="str">
        <f t="shared" si="508"/>
        <v/>
      </c>
      <c r="Z2100" s="7" t="str">
        <f t="shared" si="508"/>
        <v/>
      </c>
      <c r="AA2100" s="6"/>
      <c r="AB2100" s="32" t="str">
        <f t="shared" ca="1" si="509"/>
        <v/>
      </c>
      <c r="AC2100" s="59" t="str">
        <f t="shared" ca="1" si="509"/>
        <v/>
      </c>
      <c r="AD2100" s="60" t="str">
        <f t="shared" ca="1" si="509"/>
        <v/>
      </c>
      <c r="AE2100" s="59"/>
      <c r="AF2100" s="22" t="str">
        <f>IF(AND(I2100="", J2100=""), "", IF(AND(J2100="", 'Intro &amp; Setup'!$K$42&gt;0), 'Intro &amp; Setup'!$K$42, J2100))</f>
        <v/>
      </c>
      <c r="AO2100" s="37" t="str">
        <f>IF(B2100="", "", IF(COUNTIF($B$9:B2099, B2100)&gt;0, "", B2100))</f>
        <v/>
      </c>
      <c r="AP2100" s="37" t="str">
        <f t="shared" si="502"/>
        <v/>
      </c>
      <c r="AQ2100" s="37">
        <v>2092</v>
      </c>
      <c r="AR2100" s="37" t="str">
        <f t="shared" si="503"/>
        <v/>
      </c>
      <c r="AT2100" s="37" t="str">
        <f t="shared" si="504"/>
        <v/>
      </c>
      <c r="AV2100" s="22" t="str">
        <f t="shared" si="505"/>
        <v/>
      </c>
    </row>
    <row r="2101" spans="1:48" x14ac:dyDescent="0.25">
      <c r="A2101" s="14"/>
      <c r="B2101" s="145"/>
      <c r="C2101" s="146"/>
      <c r="D2101" s="147"/>
      <c r="E2101" s="147"/>
      <c r="F2101" s="148"/>
      <c r="G2101" s="149"/>
      <c r="H2101" s="150"/>
      <c r="I2101" s="151"/>
      <c r="J2101" s="152"/>
      <c r="K2101" s="14"/>
      <c r="L2101" s="162" t="str">
        <f t="shared" si="497"/>
        <v/>
      </c>
      <c r="M2101" s="163" t="str">
        <f t="shared" si="498"/>
        <v/>
      </c>
      <c r="N2101" s="164" t="str">
        <f t="shared" si="501"/>
        <v/>
      </c>
      <c r="O2101" s="14"/>
      <c r="P2101" s="172" t="str">
        <f>IF(I2101='Intro &amp; Setup'!$AC$49, Schedule!$P$7, "")</f>
        <v/>
      </c>
      <c r="Q2101" s="14"/>
      <c r="S2101" s="12" t="str">
        <f t="shared" si="499"/>
        <v/>
      </c>
      <c r="U2101" s="22">
        <f>IF(I2101='Intro &amp; Setup'!$AC$49, AF2101, 0)</f>
        <v>0</v>
      </c>
      <c r="V2101" s="57" t="str">
        <f t="shared" si="500"/>
        <v/>
      </c>
      <c r="X2101" s="5" t="str">
        <f t="shared" si="508"/>
        <v/>
      </c>
      <c r="Y2101" s="6" t="str">
        <f t="shared" si="508"/>
        <v/>
      </c>
      <c r="Z2101" s="7" t="str">
        <f t="shared" si="508"/>
        <v/>
      </c>
      <c r="AA2101" s="6"/>
      <c r="AB2101" s="32" t="str">
        <f t="shared" ca="1" si="509"/>
        <v/>
      </c>
      <c r="AC2101" s="59" t="str">
        <f t="shared" ca="1" si="509"/>
        <v/>
      </c>
      <c r="AD2101" s="60" t="str">
        <f t="shared" ca="1" si="509"/>
        <v/>
      </c>
      <c r="AE2101" s="59"/>
      <c r="AF2101" s="22" t="str">
        <f>IF(AND(I2101="", J2101=""), "", IF(AND(J2101="", 'Intro &amp; Setup'!$K$42&gt;0), 'Intro &amp; Setup'!$K$42, J2101))</f>
        <v/>
      </c>
      <c r="AO2101" s="37" t="str">
        <f>IF(B2101="", "", IF(COUNTIF($B$9:B2100, B2101)&gt;0, "", B2101))</f>
        <v/>
      </c>
      <c r="AP2101" s="37" t="str">
        <f t="shared" si="502"/>
        <v/>
      </c>
      <c r="AQ2101" s="37">
        <v>2093</v>
      </c>
      <c r="AR2101" s="37" t="str">
        <f t="shared" si="503"/>
        <v/>
      </c>
      <c r="AT2101" s="37" t="str">
        <f t="shared" si="504"/>
        <v/>
      </c>
      <c r="AV2101" s="22" t="str">
        <f t="shared" si="505"/>
        <v/>
      </c>
    </row>
    <row r="2102" spans="1:48" x14ac:dyDescent="0.25">
      <c r="A2102" s="14"/>
      <c r="B2102" s="145"/>
      <c r="C2102" s="146"/>
      <c r="D2102" s="147"/>
      <c r="E2102" s="147"/>
      <c r="F2102" s="148"/>
      <c r="G2102" s="149"/>
      <c r="H2102" s="150"/>
      <c r="I2102" s="151"/>
      <c r="J2102" s="152"/>
      <c r="K2102" s="14"/>
      <c r="L2102" s="162" t="str">
        <f t="shared" si="497"/>
        <v/>
      </c>
      <c r="M2102" s="163" t="str">
        <f t="shared" si="498"/>
        <v/>
      </c>
      <c r="N2102" s="164" t="str">
        <f t="shared" si="501"/>
        <v/>
      </c>
      <c r="O2102" s="14"/>
      <c r="P2102" s="172" t="str">
        <f>IF(I2102='Intro &amp; Setup'!$AC$49, Schedule!$P$7, "")</f>
        <v/>
      </c>
      <c r="Q2102" s="14"/>
      <c r="S2102" s="12" t="str">
        <f t="shared" si="499"/>
        <v/>
      </c>
      <c r="U2102" s="22">
        <f>IF(I2102='Intro &amp; Setup'!$AC$49, AF2102, 0)</f>
        <v>0</v>
      </c>
      <c r="V2102" s="57" t="str">
        <f t="shared" si="500"/>
        <v/>
      </c>
      <c r="X2102" s="5" t="str">
        <f t="shared" si="508"/>
        <v/>
      </c>
      <c r="Y2102" s="6" t="str">
        <f t="shared" si="508"/>
        <v/>
      </c>
      <c r="Z2102" s="7" t="str">
        <f t="shared" si="508"/>
        <v/>
      </c>
      <c r="AA2102" s="6"/>
      <c r="AB2102" s="32" t="str">
        <f t="shared" ca="1" si="509"/>
        <v/>
      </c>
      <c r="AC2102" s="59" t="str">
        <f t="shared" ca="1" si="509"/>
        <v/>
      </c>
      <c r="AD2102" s="60" t="str">
        <f t="shared" ca="1" si="509"/>
        <v/>
      </c>
      <c r="AE2102" s="59"/>
      <c r="AF2102" s="22" t="str">
        <f>IF(AND(I2102="", J2102=""), "", IF(AND(J2102="", 'Intro &amp; Setup'!$K$42&gt;0), 'Intro &amp; Setup'!$K$42, J2102))</f>
        <v/>
      </c>
      <c r="AO2102" s="37" t="str">
        <f>IF(B2102="", "", IF(COUNTIF($B$9:B2101, B2102)&gt;0, "", B2102))</f>
        <v/>
      </c>
      <c r="AP2102" s="37" t="str">
        <f t="shared" si="502"/>
        <v/>
      </c>
      <c r="AQ2102" s="37">
        <v>2094</v>
      </c>
      <c r="AR2102" s="37" t="str">
        <f t="shared" si="503"/>
        <v/>
      </c>
      <c r="AT2102" s="37" t="str">
        <f t="shared" si="504"/>
        <v/>
      </c>
      <c r="AV2102" s="22" t="str">
        <f t="shared" si="505"/>
        <v/>
      </c>
    </row>
    <row r="2103" spans="1:48" x14ac:dyDescent="0.25">
      <c r="A2103" s="14"/>
      <c r="B2103" s="145"/>
      <c r="C2103" s="146"/>
      <c r="D2103" s="147"/>
      <c r="E2103" s="147"/>
      <c r="F2103" s="148"/>
      <c r="G2103" s="149"/>
      <c r="H2103" s="150"/>
      <c r="I2103" s="151"/>
      <c r="J2103" s="152"/>
      <c r="K2103" s="14"/>
      <c r="L2103" s="162" t="str">
        <f t="shared" si="497"/>
        <v/>
      </c>
      <c r="M2103" s="163" t="str">
        <f t="shared" si="498"/>
        <v/>
      </c>
      <c r="N2103" s="164" t="str">
        <f t="shared" si="501"/>
        <v/>
      </c>
      <c r="O2103" s="14"/>
      <c r="P2103" s="172" t="str">
        <f>IF(I2103='Intro &amp; Setup'!$AC$49, Schedule!$P$7, "")</f>
        <v/>
      </c>
      <c r="Q2103" s="14"/>
      <c r="S2103" s="12" t="str">
        <f t="shared" si="499"/>
        <v/>
      </c>
      <c r="U2103" s="22">
        <f>IF(I2103='Intro &amp; Setup'!$AC$49, AF2103, 0)</f>
        <v>0</v>
      </c>
      <c r="V2103" s="57" t="str">
        <f t="shared" si="500"/>
        <v/>
      </c>
      <c r="X2103" s="5" t="str">
        <f t="shared" si="508"/>
        <v/>
      </c>
      <c r="Y2103" s="6" t="str">
        <f t="shared" si="508"/>
        <v/>
      </c>
      <c r="Z2103" s="7" t="str">
        <f t="shared" si="508"/>
        <v/>
      </c>
      <c r="AA2103" s="6"/>
      <c r="AB2103" s="32" t="str">
        <f t="shared" ca="1" si="509"/>
        <v/>
      </c>
      <c r="AC2103" s="59" t="str">
        <f t="shared" ca="1" si="509"/>
        <v/>
      </c>
      <c r="AD2103" s="60" t="str">
        <f t="shared" ca="1" si="509"/>
        <v/>
      </c>
      <c r="AE2103" s="59"/>
      <c r="AF2103" s="22" t="str">
        <f>IF(AND(I2103="", J2103=""), "", IF(AND(J2103="", 'Intro &amp; Setup'!$K$42&gt;0), 'Intro &amp; Setup'!$K$42, J2103))</f>
        <v/>
      </c>
      <c r="AO2103" s="37" t="str">
        <f>IF(B2103="", "", IF(COUNTIF($B$9:B2102, B2103)&gt;0, "", B2103))</f>
        <v/>
      </c>
      <c r="AP2103" s="37" t="str">
        <f t="shared" si="502"/>
        <v/>
      </c>
      <c r="AQ2103" s="37">
        <v>2095</v>
      </c>
      <c r="AR2103" s="37" t="str">
        <f t="shared" si="503"/>
        <v/>
      </c>
      <c r="AT2103" s="37" t="str">
        <f t="shared" si="504"/>
        <v/>
      </c>
      <c r="AV2103" s="22" t="str">
        <f t="shared" si="505"/>
        <v/>
      </c>
    </row>
    <row r="2104" spans="1:48" x14ac:dyDescent="0.25">
      <c r="A2104" s="14"/>
      <c r="B2104" s="145"/>
      <c r="C2104" s="146"/>
      <c r="D2104" s="147"/>
      <c r="E2104" s="147"/>
      <c r="F2104" s="148"/>
      <c r="G2104" s="149"/>
      <c r="H2104" s="150"/>
      <c r="I2104" s="151"/>
      <c r="J2104" s="152"/>
      <c r="K2104" s="14"/>
      <c r="L2104" s="162" t="str">
        <f t="shared" si="497"/>
        <v/>
      </c>
      <c r="M2104" s="163" t="str">
        <f t="shared" si="498"/>
        <v/>
      </c>
      <c r="N2104" s="164" t="str">
        <f t="shared" si="501"/>
        <v/>
      </c>
      <c r="O2104" s="14"/>
      <c r="P2104" s="172" t="str">
        <f>IF(I2104='Intro &amp; Setup'!$AC$49, Schedule!$P$7, "")</f>
        <v/>
      </c>
      <c r="Q2104" s="14"/>
      <c r="S2104" s="12" t="str">
        <f t="shared" si="499"/>
        <v/>
      </c>
      <c r="U2104" s="22">
        <f>IF(I2104='Intro &amp; Setup'!$AC$49, AF2104, 0)</f>
        <v>0</v>
      </c>
      <c r="V2104" s="57" t="str">
        <f t="shared" si="500"/>
        <v/>
      </c>
      <c r="X2104" s="5" t="str">
        <f t="shared" si="508"/>
        <v/>
      </c>
      <c r="Y2104" s="6" t="str">
        <f t="shared" si="508"/>
        <v/>
      </c>
      <c r="Z2104" s="7" t="str">
        <f t="shared" si="508"/>
        <v/>
      </c>
      <c r="AA2104" s="6"/>
      <c r="AB2104" s="32" t="str">
        <f t="shared" ca="1" si="509"/>
        <v/>
      </c>
      <c r="AC2104" s="59" t="str">
        <f t="shared" ca="1" si="509"/>
        <v/>
      </c>
      <c r="AD2104" s="60" t="str">
        <f t="shared" ca="1" si="509"/>
        <v/>
      </c>
      <c r="AE2104" s="59"/>
      <c r="AF2104" s="22" t="str">
        <f>IF(AND(I2104="", J2104=""), "", IF(AND(J2104="", 'Intro &amp; Setup'!$K$42&gt;0), 'Intro &amp; Setup'!$K$42, J2104))</f>
        <v/>
      </c>
      <c r="AO2104" s="37" t="str">
        <f>IF(B2104="", "", IF(COUNTIF($B$9:B2103, B2104)&gt;0, "", B2104))</f>
        <v/>
      </c>
      <c r="AP2104" s="37" t="str">
        <f t="shared" si="502"/>
        <v/>
      </c>
      <c r="AQ2104" s="37">
        <v>2096</v>
      </c>
      <c r="AR2104" s="37" t="str">
        <f t="shared" si="503"/>
        <v/>
      </c>
      <c r="AT2104" s="37" t="str">
        <f t="shared" si="504"/>
        <v/>
      </c>
      <c r="AV2104" s="22" t="str">
        <f t="shared" si="505"/>
        <v/>
      </c>
    </row>
    <row r="2105" spans="1:48" x14ac:dyDescent="0.25">
      <c r="A2105" s="14"/>
      <c r="B2105" s="145"/>
      <c r="C2105" s="146"/>
      <c r="D2105" s="147"/>
      <c r="E2105" s="147"/>
      <c r="F2105" s="148"/>
      <c r="G2105" s="149"/>
      <c r="H2105" s="150"/>
      <c r="I2105" s="151"/>
      <c r="J2105" s="152"/>
      <c r="K2105" s="14"/>
      <c r="L2105" s="162" t="str">
        <f t="shared" si="497"/>
        <v/>
      </c>
      <c r="M2105" s="163" t="str">
        <f t="shared" si="498"/>
        <v/>
      </c>
      <c r="N2105" s="164" t="str">
        <f t="shared" si="501"/>
        <v/>
      </c>
      <c r="O2105" s="14"/>
      <c r="P2105" s="172" t="str">
        <f>IF(I2105='Intro &amp; Setup'!$AC$49, Schedule!$P$7, "")</f>
        <v/>
      </c>
      <c r="Q2105" s="14"/>
      <c r="S2105" s="12" t="str">
        <f t="shared" si="499"/>
        <v/>
      </c>
      <c r="U2105" s="22">
        <f>IF(I2105='Intro &amp; Setup'!$AC$49, AF2105, 0)</f>
        <v>0</v>
      </c>
      <c r="V2105" s="57" t="str">
        <f t="shared" si="500"/>
        <v/>
      </c>
      <c r="X2105" s="5" t="str">
        <f t="shared" si="508"/>
        <v/>
      </c>
      <c r="Y2105" s="6" t="str">
        <f t="shared" si="508"/>
        <v/>
      </c>
      <c r="Z2105" s="7" t="str">
        <f t="shared" si="508"/>
        <v/>
      </c>
      <c r="AA2105" s="6"/>
      <c r="AB2105" s="32" t="str">
        <f t="shared" ca="1" si="509"/>
        <v/>
      </c>
      <c r="AC2105" s="59" t="str">
        <f t="shared" ca="1" si="509"/>
        <v/>
      </c>
      <c r="AD2105" s="60" t="str">
        <f t="shared" ca="1" si="509"/>
        <v/>
      </c>
      <c r="AE2105" s="59"/>
      <c r="AF2105" s="22" t="str">
        <f>IF(AND(I2105="", J2105=""), "", IF(AND(J2105="", 'Intro &amp; Setup'!$K$42&gt;0), 'Intro &amp; Setup'!$K$42, J2105))</f>
        <v/>
      </c>
      <c r="AO2105" s="37" t="str">
        <f>IF(B2105="", "", IF(COUNTIF($B$9:B2104, B2105)&gt;0, "", B2105))</f>
        <v/>
      </c>
      <c r="AP2105" s="37" t="str">
        <f t="shared" si="502"/>
        <v/>
      </c>
      <c r="AQ2105" s="37">
        <v>2097</v>
      </c>
      <c r="AR2105" s="37" t="str">
        <f t="shared" si="503"/>
        <v/>
      </c>
      <c r="AT2105" s="37" t="str">
        <f t="shared" si="504"/>
        <v/>
      </c>
      <c r="AV2105" s="22" t="str">
        <f t="shared" si="505"/>
        <v/>
      </c>
    </row>
    <row r="2106" spans="1:48" x14ac:dyDescent="0.25">
      <c r="A2106" s="14"/>
      <c r="B2106" s="145"/>
      <c r="C2106" s="146"/>
      <c r="D2106" s="147"/>
      <c r="E2106" s="147"/>
      <c r="F2106" s="148"/>
      <c r="G2106" s="149"/>
      <c r="H2106" s="150"/>
      <c r="I2106" s="151"/>
      <c r="J2106" s="152"/>
      <c r="K2106" s="14"/>
      <c r="L2106" s="162" t="str">
        <f t="shared" si="497"/>
        <v/>
      </c>
      <c r="M2106" s="163" t="str">
        <f t="shared" si="498"/>
        <v/>
      </c>
      <c r="N2106" s="164" t="str">
        <f t="shared" si="501"/>
        <v/>
      </c>
      <c r="O2106" s="14"/>
      <c r="P2106" s="172" t="str">
        <f>IF(I2106='Intro &amp; Setup'!$AC$49, Schedule!$P$7, "")</f>
        <v/>
      </c>
      <c r="Q2106" s="14"/>
      <c r="S2106" s="12" t="str">
        <f t="shared" si="499"/>
        <v/>
      </c>
      <c r="U2106" s="22">
        <f>IF(I2106='Intro &amp; Setup'!$AC$49, AF2106, 0)</f>
        <v>0</v>
      </c>
      <c r="V2106" s="57" t="str">
        <f t="shared" si="500"/>
        <v/>
      </c>
      <c r="X2106" s="5" t="str">
        <f t="shared" si="508"/>
        <v/>
      </c>
      <c r="Y2106" s="6" t="str">
        <f t="shared" si="508"/>
        <v/>
      </c>
      <c r="Z2106" s="7" t="str">
        <f t="shared" si="508"/>
        <v/>
      </c>
      <c r="AA2106" s="6"/>
      <c r="AB2106" s="32" t="str">
        <f t="shared" ca="1" si="509"/>
        <v/>
      </c>
      <c r="AC2106" s="59" t="str">
        <f t="shared" ca="1" si="509"/>
        <v/>
      </c>
      <c r="AD2106" s="60" t="str">
        <f t="shared" ca="1" si="509"/>
        <v/>
      </c>
      <c r="AE2106" s="59"/>
      <c r="AF2106" s="22" t="str">
        <f>IF(AND(I2106="", J2106=""), "", IF(AND(J2106="", 'Intro &amp; Setup'!$K$42&gt;0), 'Intro &amp; Setup'!$K$42, J2106))</f>
        <v/>
      </c>
      <c r="AO2106" s="37" t="str">
        <f>IF(B2106="", "", IF(COUNTIF($B$9:B2105, B2106)&gt;0, "", B2106))</f>
        <v/>
      </c>
      <c r="AP2106" s="37" t="str">
        <f t="shared" si="502"/>
        <v/>
      </c>
      <c r="AQ2106" s="37">
        <v>2098</v>
      </c>
      <c r="AR2106" s="37" t="str">
        <f t="shared" si="503"/>
        <v/>
      </c>
      <c r="AT2106" s="37" t="str">
        <f t="shared" si="504"/>
        <v/>
      </c>
      <c r="AV2106" s="22" t="str">
        <f t="shared" si="505"/>
        <v/>
      </c>
    </row>
    <row r="2107" spans="1:48" x14ac:dyDescent="0.25">
      <c r="A2107" s="14"/>
      <c r="B2107" s="145"/>
      <c r="C2107" s="146"/>
      <c r="D2107" s="147"/>
      <c r="E2107" s="147"/>
      <c r="F2107" s="148"/>
      <c r="G2107" s="149"/>
      <c r="H2107" s="150"/>
      <c r="I2107" s="151"/>
      <c r="J2107" s="152"/>
      <c r="K2107" s="14"/>
      <c r="L2107" s="162" t="str">
        <f t="shared" si="497"/>
        <v/>
      </c>
      <c r="M2107" s="163" t="str">
        <f t="shared" si="498"/>
        <v/>
      </c>
      <c r="N2107" s="164" t="str">
        <f t="shared" si="501"/>
        <v/>
      </c>
      <c r="O2107" s="14"/>
      <c r="P2107" s="172" t="str">
        <f>IF(I2107='Intro &amp; Setup'!$AC$49, Schedule!$P$7, "")</f>
        <v/>
      </c>
      <c r="Q2107" s="14"/>
      <c r="S2107" s="12" t="str">
        <f t="shared" si="499"/>
        <v/>
      </c>
      <c r="U2107" s="22">
        <f>IF(I2107='Intro &amp; Setup'!$AC$49, AF2107, 0)</f>
        <v>0</v>
      </c>
      <c r="V2107" s="57" t="str">
        <f t="shared" si="500"/>
        <v/>
      </c>
      <c r="X2107" s="5" t="str">
        <f t="shared" si="508"/>
        <v/>
      </c>
      <c r="Y2107" s="6" t="str">
        <f t="shared" si="508"/>
        <v/>
      </c>
      <c r="Z2107" s="7" t="str">
        <f t="shared" si="508"/>
        <v/>
      </c>
      <c r="AA2107" s="6"/>
      <c r="AB2107" s="32" t="str">
        <f t="shared" ca="1" si="509"/>
        <v/>
      </c>
      <c r="AC2107" s="59" t="str">
        <f t="shared" ca="1" si="509"/>
        <v/>
      </c>
      <c r="AD2107" s="60" t="str">
        <f t="shared" ca="1" si="509"/>
        <v/>
      </c>
      <c r="AE2107" s="59"/>
      <c r="AF2107" s="22" t="str">
        <f>IF(AND(I2107="", J2107=""), "", IF(AND(J2107="", 'Intro &amp; Setup'!$K$42&gt;0), 'Intro &amp; Setup'!$K$42, J2107))</f>
        <v/>
      </c>
      <c r="AO2107" s="37" t="str">
        <f>IF(B2107="", "", IF(COUNTIF($B$9:B2106, B2107)&gt;0, "", B2107))</f>
        <v/>
      </c>
      <c r="AP2107" s="37" t="str">
        <f t="shared" si="502"/>
        <v/>
      </c>
      <c r="AQ2107" s="37">
        <v>2099</v>
      </c>
      <c r="AR2107" s="37" t="str">
        <f t="shared" si="503"/>
        <v/>
      </c>
      <c r="AT2107" s="37" t="str">
        <f t="shared" si="504"/>
        <v/>
      </c>
      <c r="AV2107" s="22" t="str">
        <f t="shared" si="505"/>
        <v/>
      </c>
    </row>
    <row r="2108" spans="1:48" x14ac:dyDescent="0.25">
      <c r="A2108" s="14"/>
      <c r="B2108" s="145"/>
      <c r="C2108" s="146"/>
      <c r="D2108" s="147"/>
      <c r="E2108" s="147"/>
      <c r="F2108" s="148"/>
      <c r="G2108" s="149"/>
      <c r="H2108" s="150"/>
      <c r="I2108" s="151"/>
      <c r="J2108" s="152"/>
      <c r="K2108" s="14"/>
      <c r="L2108" s="162" t="str">
        <f t="shared" si="497"/>
        <v/>
      </c>
      <c r="M2108" s="163" t="str">
        <f t="shared" si="498"/>
        <v/>
      </c>
      <c r="N2108" s="164" t="str">
        <f t="shared" si="501"/>
        <v/>
      </c>
      <c r="O2108" s="14"/>
      <c r="P2108" s="172" t="str">
        <f>IF(I2108='Intro &amp; Setup'!$AC$49, Schedule!$P$7, "")</f>
        <v/>
      </c>
      <c r="Q2108" s="14"/>
      <c r="S2108" s="12" t="str">
        <f t="shared" si="499"/>
        <v/>
      </c>
      <c r="U2108" s="22">
        <f>IF(I2108='Intro &amp; Setup'!$AC$49, AF2108, 0)</f>
        <v>0</v>
      </c>
      <c r="V2108" s="57" t="str">
        <f t="shared" si="500"/>
        <v/>
      </c>
      <c r="X2108" s="5" t="str">
        <f t="shared" si="508"/>
        <v/>
      </c>
      <c r="Y2108" s="6" t="str">
        <f t="shared" si="508"/>
        <v/>
      </c>
      <c r="Z2108" s="7" t="str">
        <f t="shared" si="508"/>
        <v/>
      </c>
      <c r="AA2108" s="6"/>
      <c r="AB2108" s="32" t="str">
        <f t="shared" ca="1" si="509"/>
        <v/>
      </c>
      <c r="AC2108" s="59" t="str">
        <f t="shared" ca="1" si="509"/>
        <v/>
      </c>
      <c r="AD2108" s="60" t="str">
        <f t="shared" ca="1" si="509"/>
        <v/>
      </c>
      <c r="AE2108" s="59"/>
      <c r="AF2108" s="22" t="str">
        <f>IF(AND(I2108="", J2108=""), "", IF(AND(J2108="", 'Intro &amp; Setup'!$K$42&gt;0), 'Intro &amp; Setup'!$K$42, J2108))</f>
        <v/>
      </c>
      <c r="AO2108" s="37" t="str">
        <f>IF(B2108="", "", IF(COUNTIF($B$9:B2107, B2108)&gt;0, "", B2108))</f>
        <v/>
      </c>
      <c r="AP2108" s="37" t="str">
        <f t="shared" si="502"/>
        <v/>
      </c>
      <c r="AQ2108" s="37">
        <v>2100</v>
      </c>
      <c r="AR2108" s="37" t="str">
        <f t="shared" si="503"/>
        <v/>
      </c>
      <c r="AT2108" s="37" t="str">
        <f t="shared" si="504"/>
        <v/>
      </c>
      <c r="AV2108" s="22" t="str">
        <f t="shared" si="505"/>
        <v/>
      </c>
    </row>
    <row r="2109" spans="1:48" x14ac:dyDescent="0.25">
      <c r="A2109" s="14"/>
      <c r="B2109" s="145"/>
      <c r="C2109" s="146"/>
      <c r="D2109" s="147"/>
      <c r="E2109" s="147"/>
      <c r="F2109" s="148"/>
      <c r="G2109" s="149"/>
      <c r="H2109" s="150"/>
      <c r="I2109" s="151"/>
      <c r="J2109" s="152"/>
      <c r="K2109" s="14"/>
      <c r="L2109" s="162" t="str">
        <f t="shared" si="497"/>
        <v/>
      </c>
      <c r="M2109" s="163" t="str">
        <f t="shared" si="498"/>
        <v/>
      </c>
      <c r="N2109" s="164" t="str">
        <f t="shared" si="501"/>
        <v/>
      </c>
      <c r="O2109" s="14"/>
      <c r="P2109" s="172" t="str">
        <f>IF(I2109='Intro &amp; Setup'!$AC$49, Schedule!$P$7, "")</f>
        <v/>
      </c>
      <c r="Q2109" s="14"/>
      <c r="S2109" s="12" t="str">
        <f t="shared" si="499"/>
        <v/>
      </c>
      <c r="U2109" s="22">
        <f>IF(I2109='Intro &amp; Setup'!$AC$49, AF2109, 0)</f>
        <v>0</v>
      </c>
      <c r="V2109" s="57" t="str">
        <f t="shared" si="500"/>
        <v/>
      </c>
      <c r="X2109" s="5" t="str">
        <f t="shared" ref="X2109:Z2128" si="510">IF($I2109="", "", IF($S2109=X$8, $I2109, ""))</f>
        <v/>
      </c>
      <c r="Y2109" s="6" t="str">
        <f t="shared" si="510"/>
        <v/>
      </c>
      <c r="Z2109" s="7" t="str">
        <f t="shared" si="510"/>
        <v/>
      </c>
      <c r="AA2109" s="6"/>
      <c r="AB2109" s="32" t="str">
        <f t="shared" ref="AB2109:AD2128" ca="1" si="511">IF($S2109=AB$8, $AF2109, "")</f>
        <v/>
      </c>
      <c r="AC2109" s="59" t="str">
        <f t="shared" ca="1" si="511"/>
        <v/>
      </c>
      <c r="AD2109" s="60" t="str">
        <f t="shared" ca="1" si="511"/>
        <v/>
      </c>
      <c r="AE2109" s="59"/>
      <c r="AF2109" s="22" t="str">
        <f>IF(AND(I2109="", J2109=""), "", IF(AND(J2109="", 'Intro &amp; Setup'!$K$42&gt;0), 'Intro &amp; Setup'!$K$42, J2109))</f>
        <v/>
      </c>
      <c r="AO2109" s="37" t="str">
        <f>IF(B2109="", "", IF(COUNTIF($B$9:B2108, B2109)&gt;0, "", B2109))</f>
        <v/>
      </c>
      <c r="AP2109" s="37" t="str">
        <f t="shared" si="502"/>
        <v/>
      </c>
      <c r="AQ2109" s="37">
        <v>2101</v>
      </c>
      <c r="AR2109" s="37" t="str">
        <f t="shared" si="503"/>
        <v/>
      </c>
      <c r="AT2109" s="37" t="str">
        <f t="shared" si="504"/>
        <v/>
      </c>
      <c r="AV2109" s="22" t="str">
        <f t="shared" si="505"/>
        <v/>
      </c>
    </row>
    <row r="2110" spans="1:48" x14ac:dyDescent="0.25">
      <c r="A2110" s="14"/>
      <c r="B2110" s="145"/>
      <c r="C2110" s="146"/>
      <c r="D2110" s="147"/>
      <c r="E2110" s="147"/>
      <c r="F2110" s="148"/>
      <c r="G2110" s="149"/>
      <c r="H2110" s="150"/>
      <c r="I2110" s="151"/>
      <c r="J2110" s="152"/>
      <c r="K2110" s="14"/>
      <c r="L2110" s="162" t="str">
        <f t="shared" si="497"/>
        <v/>
      </c>
      <c r="M2110" s="163" t="str">
        <f t="shared" si="498"/>
        <v/>
      </c>
      <c r="N2110" s="164" t="str">
        <f t="shared" si="501"/>
        <v/>
      </c>
      <c r="O2110" s="14"/>
      <c r="P2110" s="172" t="str">
        <f>IF(I2110='Intro &amp; Setup'!$AC$49, Schedule!$P$7, "")</f>
        <v/>
      </c>
      <c r="Q2110" s="14"/>
      <c r="S2110" s="12" t="str">
        <f t="shared" si="499"/>
        <v/>
      </c>
      <c r="U2110" s="22">
        <f>IF(I2110='Intro &amp; Setup'!$AC$49, AF2110, 0)</f>
        <v>0</v>
      </c>
      <c r="V2110" s="57" t="str">
        <f t="shared" si="500"/>
        <v/>
      </c>
      <c r="X2110" s="5" t="str">
        <f t="shared" si="510"/>
        <v/>
      </c>
      <c r="Y2110" s="6" t="str">
        <f t="shared" si="510"/>
        <v/>
      </c>
      <c r="Z2110" s="7" t="str">
        <f t="shared" si="510"/>
        <v/>
      </c>
      <c r="AA2110" s="6"/>
      <c r="AB2110" s="32" t="str">
        <f t="shared" ca="1" si="511"/>
        <v/>
      </c>
      <c r="AC2110" s="59" t="str">
        <f t="shared" ca="1" si="511"/>
        <v/>
      </c>
      <c r="AD2110" s="60" t="str">
        <f t="shared" ca="1" si="511"/>
        <v/>
      </c>
      <c r="AE2110" s="59"/>
      <c r="AF2110" s="22" t="str">
        <f>IF(AND(I2110="", J2110=""), "", IF(AND(J2110="", 'Intro &amp; Setup'!$K$42&gt;0), 'Intro &amp; Setup'!$K$42, J2110))</f>
        <v/>
      </c>
      <c r="AO2110" s="37" t="str">
        <f>IF(B2110="", "", IF(COUNTIF($B$9:B2109, B2110)&gt;0, "", B2110))</f>
        <v/>
      </c>
      <c r="AP2110" s="37" t="str">
        <f t="shared" si="502"/>
        <v/>
      </c>
      <c r="AQ2110" s="37">
        <v>2102</v>
      </c>
      <c r="AR2110" s="37" t="str">
        <f t="shared" si="503"/>
        <v/>
      </c>
      <c r="AT2110" s="37" t="str">
        <f t="shared" si="504"/>
        <v/>
      </c>
      <c r="AV2110" s="22" t="str">
        <f t="shared" si="505"/>
        <v/>
      </c>
    </row>
    <row r="2111" spans="1:48" x14ac:dyDescent="0.25">
      <c r="A2111" s="14"/>
      <c r="B2111" s="145"/>
      <c r="C2111" s="146"/>
      <c r="D2111" s="147"/>
      <c r="E2111" s="147"/>
      <c r="F2111" s="148"/>
      <c r="G2111" s="149"/>
      <c r="H2111" s="150"/>
      <c r="I2111" s="151"/>
      <c r="J2111" s="152"/>
      <c r="K2111" s="14"/>
      <c r="L2111" s="162" t="str">
        <f t="shared" si="497"/>
        <v/>
      </c>
      <c r="M2111" s="163" t="str">
        <f t="shared" si="498"/>
        <v/>
      </c>
      <c r="N2111" s="164" t="str">
        <f t="shared" si="501"/>
        <v/>
      </c>
      <c r="O2111" s="14"/>
      <c r="P2111" s="172" t="str">
        <f>IF(I2111='Intro &amp; Setup'!$AC$49, Schedule!$P$7, "")</f>
        <v/>
      </c>
      <c r="Q2111" s="14"/>
      <c r="S2111" s="12" t="str">
        <f t="shared" si="499"/>
        <v/>
      </c>
      <c r="U2111" s="22">
        <f>IF(I2111='Intro &amp; Setup'!$AC$49, AF2111, 0)</f>
        <v>0</v>
      </c>
      <c r="V2111" s="57" t="str">
        <f t="shared" si="500"/>
        <v/>
      </c>
      <c r="X2111" s="5" t="str">
        <f t="shared" si="510"/>
        <v/>
      </c>
      <c r="Y2111" s="6" t="str">
        <f t="shared" si="510"/>
        <v/>
      </c>
      <c r="Z2111" s="7" t="str">
        <f t="shared" si="510"/>
        <v/>
      </c>
      <c r="AA2111" s="6"/>
      <c r="AB2111" s="32" t="str">
        <f t="shared" ca="1" si="511"/>
        <v/>
      </c>
      <c r="AC2111" s="59" t="str">
        <f t="shared" ca="1" si="511"/>
        <v/>
      </c>
      <c r="AD2111" s="60" t="str">
        <f t="shared" ca="1" si="511"/>
        <v/>
      </c>
      <c r="AE2111" s="59"/>
      <c r="AF2111" s="22" t="str">
        <f>IF(AND(I2111="", J2111=""), "", IF(AND(J2111="", 'Intro &amp; Setup'!$K$42&gt;0), 'Intro &amp; Setup'!$K$42, J2111))</f>
        <v/>
      </c>
      <c r="AO2111" s="37" t="str">
        <f>IF(B2111="", "", IF(COUNTIF($B$9:B2110, B2111)&gt;0, "", B2111))</f>
        <v/>
      </c>
      <c r="AP2111" s="37" t="str">
        <f t="shared" si="502"/>
        <v/>
      </c>
      <c r="AQ2111" s="37">
        <v>2103</v>
      </c>
      <c r="AR2111" s="37" t="str">
        <f t="shared" si="503"/>
        <v/>
      </c>
      <c r="AT2111" s="37" t="str">
        <f t="shared" si="504"/>
        <v/>
      </c>
      <c r="AV2111" s="22" t="str">
        <f t="shared" si="505"/>
        <v/>
      </c>
    </row>
    <row r="2112" spans="1:48" x14ac:dyDescent="0.25">
      <c r="A2112" s="14"/>
      <c r="B2112" s="145"/>
      <c r="C2112" s="146"/>
      <c r="D2112" s="147"/>
      <c r="E2112" s="147"/>
      <c r="F2112" s="148"/>
      <c r="G2112" s="149"/>
      <c r="H2112" s="150"/>
      <c r="I2112" s="151"/>
      <c r="J2112" s="152"/>
      <c r="K2112" s="14"/>
      <c r="L2112" s="162" t="str">
        <f t="shared" si="497"/>
        <v/>
      </c>
      <c r="M2112" s="163" t="str">
        <f t="shared" si="498"/>
        <v/>
      </c>
      <c r="N2112" s="164" t="str">
        <f t="shared" si="501"/>
        <v/>
      </c>
      <c r="O2112" s="14"/>
      <c r="P2112" s="172" t="str">
        <f>IF(I2112='Intro &amp; Setup'!$AC$49, Schedule!$P$7, "")</f>
        <v/>
      </c>
      <c r="Q2112" s="14"/>
      <c r="S2112" s="12" t="str">
        <f t="shared" si="499"/>
        <v/>
      </c>
      <c r="U2112" s="22">
        <f>IF(I2112='Intro &amp; Setup'!$AC$49, AF2112, 0)</f>
        <v>0</v>
      </c>
      <c r="V2112" s="57" t="str">
        <f t="shared" si="500"/>
        <v/>
      </c>
      <c r="X2112" s="5" t="str">
        <f t="shared" si="510"/>
        <v/>
      </c>
      <c r="Y2112" s="6" t="str">
        <f t="shared" si="510"/>
        <v/>
      </c>
      <c r="Z2112" s="7" t="str">
        <f t="shared" si="510"/>
        <v/>
      </c>
      <c r="AA2112" s="6"/>
      <c r="AB2112" s="32" t="str">
        <f t="shared" ca="1" si="511"/>
        <v/>
      </c>
      <c r="AC2112" s="59" t="str">
        <f t="shared" ca="1" si="511"/>
        <v/>
      </c>
      <c r="AD2112" s="60" t="str">
        <f t="shared" ca="1" si="511"/>
        <v/>
      </c>
      <c r="AE2112" s="59"/>
      <c r="AF2112" s="22" t="str">
        <f>IF(AND(I2112="", J2112=""), "", IF(AND(J2112="", 'Intro &amp; Setup'!$K$42&gt;0), 'Intro &amp; Setup'!$K$42, J2112))</f>
        <v/>
      </c>
      <c r="AO2112" s="37" t="str">
        <f>IF(B2112="", "", IF(COUNTIF($B$9:B2111, B2112)&gt;0, "", B2112))</f>
        <v/>
      </c>
      <c r="AP2112" s="37" t="str">
        <f t="shared" si="502"/>
        <v/>
      </c>
      <c r="AQ2112" s="37">
        <v>2104</v>
      </c>
      <c r="AR2112" s="37" t="str">
        <f t="shared" si="503"/>
        <v/>
      </c>
      <c r="AT2112" s="37" t="str">
        <f t="shared" si="504"/>
        <v/>
      </c>
      <c r="AV2112" s="22" t="str">
        <f t="shared" si="505"/>
        <v/>
      </c>
    </row>
    <row r="2113" spans="1:48" x14ac:dyDescent="0.25">
      <c r="A2113" s="14"/>
      <c r="B2113" s="145"/>
      <c r="C2113" s="146"/>
      <c r="D2113" s="147"/>
      <c r="E2113" s="147"/>
      <c r="F2113" s="148"/>
      <c r="G2113" s="149"/>
      <c r="H2113" s="150"/>
      <c r="I2113" s="151"/>
      <c r="J2113" s="152"/>
      <c r="K2113" s="14"/>
      <c r="L2113" s="162" t="str">
        <f t="shared" si="497"/>
        <v/>
      </c>
      <c r="M2113" s="163" t="str">
        <f t="shared" si="498"/>
        <v/>
      </c>
      <c r="N2113" s="164" t="str">
        <f t="shared" si="501"/>
        <v/>
      </c>
      <c r="O2113" s="14"/>
      <c r="P2113" s="172" t="str">
        <f>IF(I2113='Intro &amp; Setup'!$AC$49, Schedule!$P$7, "")</f>
        <v/>
      </c>
      <c r="Q2113" s="14"/>
      <c r="S2113" s="12" t="str">
        <f t="shared" si="499"/>
        <v/>
      </c>
      <c r="U2113" s="22">
        <f>IF(I2113='Intro &amp; Setup'!$AC$49, AF2113, 0)</f>
        <v>0</v>
      </c>
      <c r="V2113" s="57" t="str">
        <f t="shared" si="500"/>
        <v/>
      </c>
      <c r="X2113" s="5" t="str">
        <f t="shared" si="510"/>
        <v/>
      </c>
      <c r="Y2113" s="6" t="str">
        <f t="shared" si="510"/>
        <v/>
      </c>
      <c r="Z2113" s="7" t="str">
        <f t="shared" si="510"/>
        <v/>
      </c>
      <c r="AA2113" s="6"/>
      <c r="AB2113" s="32" t="str">
        <f t="shared" ca="1" si="511"/>
        <v/>
      </c>
      <c r="AC2113" s="59" t="str">
        <f t="shared" ca="1" si="511"/>
        <v/>
      </c>
      <c r="AD2113" s="60" t="str">
        <f t="shared" ca="1" si="511"/>
        <v/>
      </c>
      <c r="AE2113" s="59"/>
      <c r="AF2113" s="22" t="str">
        <f>IF(AND(I2113="", J2113=""), "", IF(AND(J2113="", 'Intro &amp; Setup'!$K$42&gt;0), 'Intro &amp; Setup'!$K$42, J2113))</f>
        <v/>
      </c>
      <c r="AO2113" s="37" t="str">
        <f>IF(B2113="", "", IF(COUNTIF($B$9:B2112, B2113)&gt;0, "", B2113))</f>
        <v/>
      </c>
      <c r="AP2113" s="37" t="str">
        <f t="shared" si="502"/>
        <v/>
      </c>
      <c r="AQ2113" s="37">
        <v>2105</v>
      </c>
      <c r="AR2113" s="37" t="str">
        <f t="shared" si="503"/>
        <v/>
      </c>
      <c r="AT2113" s="37" t="str">
        <f t="shared" si="504"/>
        <v/>
      </c>
      <c r="AV2113" s="22" t="str">
        <f t="shared" si="505"/>
        <v/>
      </c>
    </row>
    <row r="2114" spans="1:48" x14ac:dyDescent="0.25">
      <c r="A2114" s="14"/>
      <c r="B2114" s="145"/>
      <c r="C2114" s="146"/>
      <c r="D2114" s="147"/>
      <c r="E2114" s="147"/>
      <c r="F2114" s="148"/>
      <c r="G2114" s="149"/>
      <c r="H2114" s="150"/>
      <c r="I2114" s="151"/>
      <c r="J2114" s="152"/>
      <c r="K2114" s="14"/>
      <c r="L2114" s="162" t="str">
        <f t="shared" si="497"/>
        <v/>
      </c>
      <c r="M2114" s="163" t="str">
        <f t="shared" si="498"/>
        <v/>
      </c>
      <c r="N2114" s="164" t="str">
        <f t="shared" si="501"/>
        <v/>
      </c>
      <c r="O2114" s="14"/>
      <c r="P2114" s="172" t="str">
        <f>IF(I2114='Intro &amp; Setup'!$AC$49, Schedule!$P$7, "")</f>
        <v/>
      </c>
      <c r="Q2114" s="14"/>
      <c r="S2114" s="12" t="str">
        <f t="shared" si="499"/>
        <v/>
      </c>
      <c r="U2114" s="22">
        <f>IF(I2114='Intro &amp; Setup'!$AC$49, AF2114, 0)</f>
        <v>0</v>
      </c>
      <c r="V2114" s="57" t="str">
        <f t="shared" si="500"/>
        <v/>
      </c>
      <c r="X2114" s="5" t="str">
        <f t="shared" si="510"/>
        <v/>
      </c>
      <c r="Y2114" s="6" t="str">
        <f t="shared" si="510"/>
        <v/>
      </c>
      <c r="Z2114" s="7" t="str">
        <f t="shared" si="510"/>
        <v/>
      </c>
      <c r="AA2114" s="6"/>
      <c r="AB2114" s="32" t="str">
        <f t="shared" ca="1" si="511"/>
        <v/>
      </c>
      <c r="AC2114" s="59" t="str">
        <f t="shared" ca="1" si="511"/>
        <v/>
      </c>
      <c r="AD2114" s="60" t="str">
        <f t="shared" ca="1" si="511"/>
        <v/>
      </c>
      <c r="AE2114" s="59"/>
      <c r="AF2114" s="22" t="str">
        <f>IF(AND(I2114="", J2114=""), "", IF(AND(J2114="", 'Intro &amp; Setup'!$K$42&gt;0), 'Intro &amp; Setup'!$K$42, J2114))</f>
        <v/>
      </c>
      <c r="AO2114" s="37" t="str">
        <f>IF(B2114="", "", IF(COUNTIF($B$9:B2113, B2114)&gt;0, "", B2114))</f>
        <v/>
      </c>
      <c r="AP2114" s="37" t="str">
        <f t="shared" si="502"/>
        <v/>
      </c>
      <c r="AQ2114" s="37">
        <v>2106</v>
      </c>
      <c r="AR2114" s="37" t="str">
        <f t="shared" si="503"/>
        <v/>
      </c>
      <c r="AT2114" s="37" t="str">
        <f t="shared" si="504"/>
        <v/>
      </c>
      <c r="AV2114" s="22" t="str">
        <f t="shared" si="505"/>
        <v/>
      </c>
    </row>
    <row r="2115" spans="1:48" x14ac:dyDescent="0.25">
      <c r="A2115" s="14"/>
      <c r="B2115" s="145"/>
      <c r="C2115" s="146"/>
      <c r="D2115" s="147"/>
      <c r="E2115" s="147"/>
      <c r="F2115" s="148"/>
      <c r="G2115" s="149"/>
      <c r="H2115" s="150"/>
      <c r="I2115" s="151"/>
      <c r="J2115" s="152"/>
      <c r="K2115" s="14"/>
      <c r="L2115" s="162" t="str">
        <f t="shared" si="497"/>
        <v/>
      </c>
      <c r="M2115" s="163" t="str">
        <f t="shared" si="498"/>
        <v/>
      </c>
      <c r="N2115" s="164" t="str">
        <f t="shared" si="501"/>
        <v/>
      </c>
      <c r="O2115" s="14"/>
      <c r="P2115" s="172" t="str">
        <f>IF(I2115='Intro &amp; Setup'!$AC$49, Schedule!$P$7, "")</f>
        <v/>
      </c>
      <c r="Q2115" s="14"/>
      <c r="S2115" s="12" t="str">
        <f t="shared" si="499"/>
        <v/>
      </c>
      <c r="U2115" s="22">
        <f>IF(I2115='Intro &amp; Setup'!$AC$49, AF2115, 0)</f>
        <v>0</v>
      </c>
      <c r="V2115" s="57" t="str">
        <f t="shared" si="500"/>
        <v/>
      </c>
      <c r="X2115" s="5" t="str">
        <f t="shared" si="510"/>
        <v/>
      </c>
      <c r="Y2115" s="6" t="str">
        <f t="shared" si="510"/>
        <v/>
      </c>
      <c r="Z2115" s="7" t="str">
        <f t="shared" si="510"/>
        <v/>
      </c>
      <c r="AA2115" s="6"/>
      <c r="AB2115" s="32" t="str">
        <f t="shared" ca="1" si="511"/>
        <v/>
      </c>
      <c r="AC2115" s="59" t="str">
        <f t="shared" ca="1" si="511"/>
        <v/>
      </c>
      <c r="AD2115" s="60" t="str">
        <f t="shared" ca="1" si="511"/>
        <v/>
      </c>
      <c r="AE2115" s="59"/>
      <c r="AF2115" s="22" t="str">
        <f>IF(AND(I2115="", J2115=""), "", IF(AND(J2115="", 'Intro &amp; Setup'!$K$42&gt;0), 'Intro &amp; Setup'!$K$42, J2115))</f>
        <v/>
      </c>
      <c r="AO2115" s="37" t="str">
        <f>IF(B2115="", "", IF(COUNTIF($B$9:B2114, B2115)&gt;0, "", B2115))</f>
        <v/>
      </c>
      <c r="AP2115" s="37" t="str">
        <f t="shared" si="502"/>
        <v/>
      </c>
      <c r="AQ2115" s="37">
        <v>2107</v>
      </c>
      <c r="AR2115" s="37" t="str">
        <f t="shared" si="503"/>
        <v/>
      </c>
      <c r="AT2115" s="37" t="str">
        <f t="shared" si="504"/>
        <v/>
      </c>
      <c r="AV2115" s="22" t="str">
        <f t="shared" si="505"/>
        <v/>
      </c>
    </row>
    <row r="2116" spans="1:48" x14ac:dyDescent="0.25">
      <c r="A2116" s="14"/>
      <c r="B2116" s="145"/>
      <c r="C2116" s="146"/>
      <c r="D2116" s="147"/>
      <c r="E2116" s="147"/>
      <c r="F2116" s="148"/>
      <c r="G2116" s="149"/>
      <c r="H2116" s="150"/>
      <c r="I2116" s="151"/>
      <c r="J2116" s="152"/>
      <c r="K2116" s="14"/>
      <c r="L2116" s="162" t="str">
        <f t="shared" si="497"/>
        <v/>
      </c>
      <c r="M2116" s="163" t="str">
        <f t="shared" si="498"/>
        <v/>
      </c>
      <c r="N2116" s="164" t="str">
        <f t="shared" si="501"/>
        <v/>
      </c>
      <c r="O2116" s="14"/>
      <c r="P2116" s="172" t="str">
        <f>IF(I2116='Intro &amp; Setup'!$AC$49, Schedule!$P$7, "")</f>
        <v/>
      </c>
      <c r="Q2116" s="14"/>
      <c r="S2116" s="12" t="str">
        <f t="shared" si="499"/>
        <v/>
      </c>
      <c r="U2116" s="22">
        <f>IF(I2116='Intro &amp; Setup'!$AC$49, AF2116, 0)</f>
        <v>0</v>
      </c>
      <c r="V2116" s="57" t="str">
        <f t="shared" si="500"/>
        <v/>
      </c>
      <c r="X2116" s="5" t="str">
        <f t="shared" si="510"/>
        <v/>
      </c>
      <c r="Y2116" s="6" t="str">
        <f t="shared" si="510"/>
        <v/>
      </c>
      <c r="Z2116" s="7" t="str">
        <f t="shared" si="510"/>
        <v/>
      </c>
      <c r="AA2116" s="6"/>
      <c r="AB2116" s="32" t="str">
        <f t="shared" ca="1" si="511"/>
        <v/>
      </c>
      <c r="AC2116" s="59" t="str">
        <f t="shared" ca="1" si="511"/>
        <v/>
      </c>
      <c r="AD2116" s="60" t="str">
        <f t="shared" ca="1" si="511"/>
        <v/>
      </c>
      <c r="AE2116" s="59"/>
      <c r="AF2116" s="22" t="str">
        <f>IF(AND(I2116="", J2116=""), "", IF(AND(J2116="", 'Intro &amp; Setup'!$K$42&gt;0), 'Intro &amp; Setup'!$K$42, J2116))</f>
        <v/>
      </c>
      <c r="AO2116" s="37" t="str">
        <f>IF(B2116="", "", IF(COUNTIF($B$9:B2115, B2116)&gt;0, "", B2116))</f>
        <v/>
      </c>
      <c r="AP2116" s="37" t="str">
        <f t="shared" si="502"/>
        <v/>
      </c>
      <c r="AQ2116" s="37">
        <v>2108</v>
      </c>
      <c r="AR2116" s="37" t="str">
        <f t="shared" si="503"/>
        <v/>
      </c>
      <c r="AT2116" s="37" t="str">
        <f t="shared" si="504"/>
        <v/>
      </c>
      <c r="AV2116" s="22" t="str">
        <f t="shared" si="505"/>
        <v/>
      </c>
    </row>
    <row r="2117" spans="1:48" x14ac:dyDescent="0.25">
      <c r="A2117" s="14"/>
      <c r="B2117" s="145"/>
      <c r="C2117" s="146"/>
      <c r="D2117" s="147"/>
      <c r="E2117" s="147"/>
      <c r="F2117" s="148"/>
      <c r="G2117" s="149"/>
      <c r="H2117" s="150"/>
      <c r="I2117" s="151"/>
      <c r="J2117" s="152"/>
      <c r="K2117" s="14"/>
      <c r="L2117" s="162" t="str">
        <f t="shared" si="497"/>
        <v/>
      </c>
      <c r="M2117" s="163" t="str">
        <f t="shared" si="498"/>
        <v/>
      </c>
      <c r="N2117" s="164" t="str">
        <f t="shared" si="501"/>
        <v/>
      </c>
      <c r="O2117" s="14"/>
      <c r="P2117" s="172" t="str">
        <f>IF(I2117='Intro &amp; Setup'!$AC$49, Schedule!$P$7, "")</f>
        <v/>
      </c>
      <c r="Q2117" s="14"/>
      <c r="S2117" s="12" t="str">
        <f t="shared" si="499"/>
        <v/>
      </c>
      <c r="U2117" s="22">
        <f>IF(I2117='Intro &amp; Setup'!$AC$49, AF2117, 0)</f>
        <v>0</v>
      </c>
      <c r="V2117" s="57" t="str">
        <f t="shared" si="500"/>
        <v/>
      </c>
      <c r="X2117" s="5" t="str">
        <f t="shared" si="510"/>
        <v/>
      </c>
      <c r="Y2117" s="6" t="str">
        <f t="shared" si="510"/>
        <v/>
      </c>
      <c r="Z2117" s="7" t="str">
        <f t="shared" si="510"/>
        <v/>
      </c>
      <c r="AA2117" s="6"/>
      <c r="AB2117" s="32" t="str">
        <f t="shared" ca="1" si="511"/>
        <v/>
      </c>
      <c r="AC2117" s="59" t="str">
        <f t="shared" ca="1" si="511"/>
        <v/>
      </c>
      <c r="AD2117" s="60" t="str">
        <f t="shared" ca="1" si="511"/>
        <v/>
      </c>
      <c r="AE2117" s="59"/>
      <c r="AF2117" s="22" t="str">
        <f>IF(AND(I2117="", J2117=""), "", IF(AND(J2117="", 'Intro &amp; Setup'!$K$42&gt;0), 'Intro &amp; Setup'!$K$42, J2117))</f>
        <v/>
      </c>
      <c r="AO2117" s="37" t="str">
        <f>IF(B2117="", "", IF(COUNTIF($B$9:B2116, B2117)&gt;0, "", B2117))</f>
        <v/>
      </c>
      <c r="AP2117" s="37" t="str">
        <f t="shared" si="502"/>
        <v/>
      </c>
      <c r="AQ2117" s="37">
        <v>2109</v>
      </c>
      <c r="AR2117" s="37" t="str">
        <f t="shared" si="503"/>
        <v/>
      </c>
      <c r="AT2117" s="37" t="str">
        <f t="shared" si="504"/>
        <v/>
      </c>
      <c r="AV2117" s="22" t="str">
        <f t="shared" si="505"/>
        <v/>
      </c>
    </row>
    <row r="2118" spans="1:48" x14ac:dyDescent="0.25">
      <c r="A2118" s="14"/>
      <c r="B2118" s="145"/>
      <c r="C2118" s="146"/>
      <c r="D2118" s="147"/>
      <c r="E2118" s="147"/>
      <c r="F2118" s="148"/>
      <c r="G2118" s="149"/>
      <c r="H2118" s="150"/>
      <c r="I2118" s="151"/>
      <c r="J2118" s="152"/>
      <c r="K2118" s="14"/>
      <c r="L2118" s="162" t="str">
        <f t="shared" si="497"/>
        <v/>
      </c>
      <c r="M2118" s="163" t="str">
        <f t="shared" si="498"/>
        <v/>
      </c>
      <c r="N2118" s="164" t="str">
        <f t="shared" si="501"/>
        <v/>
      </c>
      <c r="O2118" s="14"/>
      <c r="P2118" s="172" t="str">
        <f>IF(I2118='Intro &amp; Setup'!$AC$49, Schedule!$P$7, "")</f>
        <v/>
      </c>
      <c r="Q2118" s="14"/>
      <c r="S2118" s="12" t="str">
        <f t="shared" si="499"/>
        <v/>
      </c>
      <c r="U2118" s="22">
        <f>IF(I2118='Intro &amp; Setup'!$AC$49, AF2118, 0)</f>
        <v>0</v>
      </c>
      <c r="V2118" s="57" t="str">
        <f t="shared" si="500"/>
        <v/>
      </c>
      <c r="X2118" s="5" t="str">
        <f t="shared" si="510"/>
        <v/>
      </c>
      <c r="Y2118" s="6" t="str">
        <f t="shared" si="510"/>
        <v/>
      </c>
      <c r="Z2118" s="7" t="str">
        <f t="shared" si="510"/>
        <v/>
      </c>
      <c r="AA2118" s="6"/>
      <c r="AB2118" s="32" t="str">
        <f t="shared" ca="1" si="511"/>
        <v/>
      </c>
      <c r="AC2118" s="59" t="str">
        <f t="shared" ca="1" si="511"/>
        <v/>
      </c>
      <c r="AD2118" s="60" t="str">
        <f t="shared" ca="1" si="511"/>
        <v/>
      </c>
      <c r="AE2118" s="59"/>
      <c r="AF2118" s="22" t="str">
        <f>IF(AND(I2118="", J2118=""), "", IF(AND(J2118="", 'Intro &amp; Setup'!$K$42&gt;0), 'Intro &amp; Setup'!$K$42, J2118))</f>
        <v/>
      </c>
      <c r="AO2118" s="37" t="str">
        <f>IF(B2118="", "", IF(COUNTIF($B$9:B2117, B2118)&gt;0, "", B2118))</f>
        <v/>
      </c>
      <c r="AP2118" s="37" t="str">
        <f t="shared" si="502"/>
        <v/>
      </c>
      <c r="AQ2118" s="37">
        <v>2110</v>
      </c>
      <c r="AR2118" s="37" t="str">
        <f t="shared" si="503"/>
        <v/>
      </c>
      <c r="AT2118" s="37" t="str">
        <f t="shared" si="504"/>
        <v/>
      </c>
      <c r="AV2118" s="22" t="str">
        <f t="shared" si="505"/>
        <v/>
      </c>
    </row>
    <row r="2119" spans="1:48" x14ac:dyDescent="0.25">
      <c r="A2119" s="14"/>
      <c r="B2119" s="145"/>
      <c r="C2119" s="146"/>
      <c r="D2119" s="147"/>
      <c r="E2119" s="147"/>
      <c r="F2119" s="148"/>
      <c r="G2119" s="149"/>
      <c r="H2119" s="150"/>
      <c r="I2119" s="151"/>
      <c r="J2119" s="152"/>
      <c r="K2119" s="14"/>
      <c r="L2119" s="162" t="str">
        <f t="shared" si="497"/>
        <v/>
      </c>
      <c r="M2119" s="163" t="str">
        <f t="shared" si="498"/>
        <v/>
      </c>
      <c r="N2119" s="164" t="str">
        <f t="shared" si="501"/>
        <v/>
      </c>
      <c r="O2119" s="14"/>
      <c r="P2119" s="172" t="str">
        <f>IF(I2119='Intro &amp; Setup'!$AC$49, Schedule!$P$7, "")</f>
        <v/>
      </c>
      <c r="Q2119" s="14"/>
      <c r="S2119" s="12" t="str">
        <f t="shared" si="499"/>
        <v/>
      </c>
      <c r="U2119" s="22">
        <f>IF(I2119='Intro &amp; Setup'!$AC$49, AF2119, 0)</f>
        <v>0</v>
      </c>
      <c r="V2119" s="57" t="str">
        <f t="shared" si="500"/>
        <v/>
      </c>
      <c r="X2119" s="5" t="str">
        <f t="shared" si="510"/>
        <v/>
      </c>
      <c r="Y2119" s="6" t="str">
        <f t="shared" si="510"/>
        <v/>
      </c>
      <c r="Z2119" s="7" t="str">
        <f t="shared" si="510"/>
        <v/>
      </c>
      <c r="AA2119" s="6"/>
      <c r="AB2119" s="32" t="str">
        <f t="shared" ca="1" si="511"/>
        <v/>
      </c>
      <c r="AC2119" s="59" t="str">
        <f t="shared" ca="1" si="511"/>
        <v/>
      </c>
      <c r="AD2119" s="60" t="str">
        <f t="shared" ca="1" si="511"/>
        <v/>
      </c>
      <c r="AE2119" s="59"/>
      <c r="AF2119" s="22" t="str">
        <f>IF(AND(I2119="", J2119=""), "", IF(AND(J2119="", 'Intro &amp; Setup'!$K$42&gt;0), 'Intro &amp; Setup'!$K$42, J2119))</f>
        <v/>
      </c>
      <c r="AO2119" s="37" t="str">
        <f>IF(B2119="", "", IF(COUNTIF($B$9:B2118, B2119)&gt;0, "", B2119))</f>
        <v/>
      </c>
      <c r="AP2119" s="37" t="str">
        <f t="shared" si="502"/>
        <v/>
      </c>
      <c r="AQ2119" s="37">
        <v>2111</v>
      </c>
      <c r="AR2119" s="37" t="str">
        <f t="shared" si="503"/>
        <v/>
      </c>
      <c r="AT2119" s="37" t="str">
        <f t="shared" si="504"/>
        <v/>
      </c>
      <c r="AV2119" s="22" t="str">
        <f t="shared" si="505"/>
        <v/>
      </c>
    </row>
    <row r="2120" spans="1:48" x14ac:dyDescent="0.25">
      <c r="A2120" s="14"/>
      <c r="B2120" s="145"/>
      <c r="C2120" s="146"/>
      <c r="D2120" s="147"/>
      <c r="E2120" s="147"/>
      <c r="F2120" s="148"/>
      <c r="G2120" s="149"/>
      <c r="H2120" s="150"/>
      <c r="I2120" s="151"/>
      <c r="J2120" s="152"/>
      <c r="K2120" s="14"/>
      <c r="L2120" s="162" t="str">
        <f t="shared" si="497"/>
        <v/>
      </c>
      <c r="M2120" s="163" t="str">
        <f t="shared" si="498"/>
        <v/>
      </c>
      <c r="N2120" s="164" t="str">
        <f t="shared" si="501"/>
        <v/>
      </c>
      <c r="O2120" s="14"/>
      <c r="P2120" s="172" t="str">
        <f>IF(I2120='Intro &amp; Setup'!$AC$49, Schedule!$P$7, "")</f>
        <v/>
      </c>
      <c r="Q2120" s="14"/>
      <c r="S2120" s="12" t="str">
        <f t="shared" si="499"/>
        <v/>
      </c>
      <c r="U2120" s="22">
        <f>IF(I2120='Intro &amp; Setup'!$AC$49, AF2120, 0)</f>
        <v>0</v>
      </c>
      <c r="V2120" s="57" t="str">
        <f t="shared" si="500"/>
        <v/>
      </c>
      <c r="X2120" s="5" t="str">
        <f t="shared" si="510"/>
        <v/>
      </c>
      <c r="Y2120" s="6" t="str">
        <f t="shared" si="510"/>
        <v/>
      </c>
      <c r="Z2120" s="7" t="str">
        <f t="shared" si="510"/>
        <v/>
      </c>
      <c r="AA2120" s="6"/>
      <c r="AB2120" s="32" t="str">
        <f t="shared" ca="1" si="511"/>
        <v/>
      </c>
      <c r="AC2120" s="59" t="str">
        <f t="shared" ca="1" si="511"/>
        <v/>
      </c>
      <c r="AD2120" s="60" t="str">
        <f t="shared" ca="1" si="511"/>
        <v/>
      </c>
      <c r="AE2120" s="59"/>
      <c r="AF2120" s="22" t="str">
        <f>IF(AND(I2120="", J2120=""), "", IF(AND(J2120="", 'Intro &amp; Setup'!$K$42&gt;0), 'Intro &amp; Setup'!$K$42, J2120))</f>
        <v/>
      </c>
      <c r="AO2120" s="37" t="str">
        <f>IF(B2120="", "", IF(COUNTIF($B$9:B2119, B2120)&gt;0, "", B2120))</f>
        <v/>
      </c>
      <c r="AP2120" s="37" t="str">
        <f t="shared" si="502"/>
        <v/>
      </c>
      <c r="AQ2120" s="37">
        <v>2112</v>
      </c>
      <c r="AR2120" s="37" t="str">
        <f t="shared" si="503"/>
        <v/>
      </c>
      <c r="AT2120" s="37" t="str">
        <f t="shared" si="504"/>
        <v/>
      </c>
      <c r="AV2120" s="22" t="str">
        <f t="shared" si="505"/>
        <v/>
      </c>
    </row>
    <row r="2121" spans="1:48" x14ac:dyDescent="0.25">
      <c r="A2121" s="14"/>
      <c r="B2121" s="145"/>
      <c r="C2121" s="146"/>
      <c r="D2121" s="147"/>
      <c r="E2121" s="147"/>
      <c r="F2121" s="148"/>
      <c r="G2121" s="149"/>
      <c r="H2121" s="150"/>
      <c r="I2121" s="151"/>
      <c r="J2121" s="152"/>
      <c r="K2121" s="14"/>
      <c r="L2121" s="162" t="str">
        <f t="shared" ref="L2121:L2184" si="512">IF(I2121="", "", IFERROR((SUMIF($S$9:$S$5008, S2121, $U$9:$U$5008))-(INDEX($AJ$3:$AJ$14, MATCH(S2121, $AI$3:$AI$14, 0))), ""))</f>
        <v/>
      </c>
      <c r="M2121" s="163" t="str">
        <f t="shared" ref="M2121:M2184" si="513">IF(H2121="", "", (SUMIF($H$9:$H$5008, "&lt;" &amp; V2121, $U$9:$U$5008))-(SUMIF($AH$3:$AH$14, "&lt;" &amp; V2121, $AJ$3:$AJ$14)))</f>
        <v/>
      </c>
      <c r="N2121" s="164" t="str">
        <f t="shared" si="501"/>
        <v/>
      </c>
      <c r="O2121" s="14"/>
      <c r="P2121" s="172" t="str">
        <f>IF(I2121='Intro &amp; Setup'!$AC$49, Schedule!$P$7, "")</f>
        <v/>
      </c>
      <c r="Q2121" s="14"/>
      <c r="S2121" s="12" t="str">
        <f t="shared" ref="S2121:S2184" si="514">IF(H2121="", "", TEXT(H2121, "mmmm yyyy"))</f>
        <v/>
      </c>
      <c r="U2121" s="22">
        <f>IF(I2121='Intro &amp; Setup'!$AC$49, AF2121, 0)</f>
        <v>0</v>
      </c>
      <c r="V2121" s="57" t="str">
        <f t="shared" ref="V2121:V2184" si="515">IF(H2121="", "", DATE(YEAR(H2121), MONTH(H2121), DAY(1)))</f>
        <v/>
      </c>
      <c r="X2121" s="5" t="str">
        <f t="shared" si="510"/>
        <v/>
      </c>
      <c r="Y2121" s="6" t="str">
        <f t="shared" si="510"/>
        <v/>
      </c>
      <c r="Z2121" s="7" t="str">
        <f t="shared" si="510"/>
        <v/>
      </c>
      <c r="AA2121" s="6"/>
      <c r="AB2121" s="32" t="str">
        <f t="shared" ca="1" si="511"/>
        <v/>
      </c>
      <c r="AC2121" s="59" t="str">
        <f t="shared" ca="1" si="511"/>
        <v/>
      </c>
      <c r="AD2121" s="60" t="str">
        <f t="shared" ca="1" si="511"/>
        <v/>
      </c>
      <c r="AE2121" s="59"/>
      <c r="AF2121" s="22" t="str">
        <f>IF(AND(I2121="", J2121=""), "", IF(AND(J2121="", 'Intro &amp; Setup'!$K$42&gt;0), 'Intro &amp; Setup'!$K$42, J2121))</f>
        <v/>
      </c>
      <c r="AO2121" s="37" t="str">
        <f>IF(B2121="", "", IF(COUNTIF($B$9:B2120, B2121)&gt;0, "", B2121))</f>
        <v/>
      </c>
      <c r="AP2121" s="37" t="str">
        <f t="shared" si="502"/>
        <v/>
      </c>
      <c r="AQ2121" s="37">
        <v>2113</v>
      </c>
      <c r="AR2121" s="37" t="str">
        <f t="shared" si="503"/>
        <v/>
      </c>
      <c r="AT2121" s="37" t="str">
        <f t="shared" si="504"/>
        <v/>
      </c>
      <c r="AV2121" s="22" t="str">
        <f t="shared" si="505"/>
        <v/>
      </c>
    </row>
    <row r="2122" spans="1:48" x14ac:dyDescent="0.25">
      <c r="A2122" s="14"/>
      <c r="B2122" s="145"/>
      <c r="C2122" s="146"/>
      <c r="D2122" s="147"/>
      <c r="E2122" s="147"/>
      <c r="F2122" s="148"/>
      <c r="G2122" s="149"/>
      <c r="H2122" s="150"/>
      <c r="I2122" s="151"/>
      <c r="J2122" s="152"/>
      <c r="K2122" s="14"/>
      <c r="L2122" s="162" t="str">
        <f t="shared" si="512"/>
        <v/>
      </c>
      <c r="M2122" s="163" t="str">
        <f t="shared" si="513"/>
        <v/>
      </c>
      <c r="N2122" s="164" t="str">
        <f t="shared" ref="N2122:N2185" si="516">IF(OR(L2122="", M2122=""), "", L2122+M2122)</f>
        <v/>
      </c>
      <c r="O2122" s="14"/>
      <c r="P2122" s="172" t="str">
        <f>IF(I2122='Intro &amp; Setup'!$AC$49, Schedule!$P$7, "")</f>
        <v/>
      </c>
      <c r="Q2122" s="14"/>
      <c r="S2122" s="12" t="str">
        <f t="shared" si="514"/>
        <v/>
      </c>
      <c r="U2122" s="22">
        <f>IF(I2122='Intro &amp; Setup'!$AC$49, AF2122, 0)</f>
        <v>0</v>
      </c>
      <c r="V2122" s="57" t="str">
        <f t="shared" si="515"/>
        <v/>
      </c>
      <c r="X2122" s="5" t="str">
        <f t="shared" si="510"/>
        <v/>
      </c>
      <c r="Y2122" s="6" t="str">
        <f t="shared" si="510"/>
        <v/>
      </c>
      <c r="Z2122" s="7" t="str">
        <f t="shared" si="510"/>
        <v/>
      </c>
      <c r="AA2122" s="6"/>
      <c r="AB2122" s="32" t="str">
        <f t="shared" ca="1" si="511"/>
        <v/>
      </c>
      <c r="AC2122" s="59" t="str">
        <f t="shared" ca="1" si="511"/>
        <v/>
      </c>
      <c r="AD2122" s="60" t="str">
        <f t="shared" ca="1" si="511"/>
        <v/>
      </c>
      <c r="AE2122" s="59"/>
      <c r="AF2122" s="22" t="str">
        <f>IF(AND(I2122="", J2122=""), "", IF(AND(J2122="", 'Intro &amp; Setup'!$K$42&gt;0), 'Intro &amp; Setup'!$K$42, J2122))</f>
        <v/>
      </c>
      <c r="AO2122" s="37" t="str">
        <f>IF(B2122="", "", IF(COUNTIF($B$9:B2121, B2122)&gt;0, "", B2122))</f>
        <v/>
      </c>
      <c r="AP2122" s="37" t="str">
        <f t="shared" ref="AP2122:AP2185" si="517">IF(AO2122="", "", COUNTIF($AO$9:$AO$5008, "&lt;"&amp;AO2122)+1-$AP$7)</f>
        <v/>
      </c>
      <c r="AQ2122" s="37">
        <v>2114</v>
      </c>
      <c r="AR2122" s="37" t="str">
        <f t="shared" ref="AR2122:AR2185" si="518">IFERROR(INDEX($AO$9:$AO$5008, MATCH(AQ2122, $AP$9:$AP$5008, 0)), "")</f>
        <v/>
      </c>
      <c r="AT2122" s="37" t="str">
        <f t="shared" ref="AT2122:AT2185" si="519">IF($B2122=$AT$6, $S2122, "")</f>
        <v/>
      </c>
      <c r="AV2122" s="22" t="str">
        <f t="shared" ref="AV2122:AV2185" si="520">IF(AND($AT$6=$B2122, $I2122=$I$5), $J2122, "")</f>
        <v/>
      </c>
    </row>
    <row r="2123" spans="1:48" x14ac:dyDescent="0.25">
      <c r="A2123" s="14"/>
      <c r="B2123" s="145"/>
      <c r="C2123" s="146"/>
      <c r="D2123" s="147"/>
      <c r="E2123" s="147"/>
      <c r="F2123" s="148"/>
      <c r="G2123" s="149"/>
      <c r="H2123" s="150"/>
      <c r="I2123" s="151"/>
      <c r="J2123" s="152"/>
      <c r="K2123" s="14"/>
      <c r="L2123" s="162" t="str">
        <f t="shared" si="512"/>
        <v/>
      </c>
      <c r="M2123" s="163" t="str">
        <f t="shared" si="513"/>
        <v/>
      </c>
      <c r="N2123" s="164" t="str">
        <f t="shared" si="516"/>
        <v/>
      </c>
      <c r="O2123" s="14"/>
      <c r="P2123" s="172" t="str">
        <f>IF(I2123='Intro &amp; Setup'!$AC$49, Schedule!$P$7, "")</f>
        <v/>
      </c>
      <c r="Q2123" s="14"/>
      <c r="S2123" s="12" t="str">
        <f t="shared" si="514"/>
        <v/>
      </c>
      <c r="U2123" s="22">
        <f>IF(I2123='Intro &amp; Setup'!$AC$49, AF2123, 0)</f>
        <v>0</v>
      </c>
      <c r="V2123" s="57" t="str">
        <f t="shared" si="515"/>
        <v/>
      </c>
      <c r="X2123" s="5" t="str">
        <f t="shared" si="510"/>
        <v/>
      </c>
      <c r="Y2123" s="6" t="str">
        <f t="shared" si="510"/>
        <v/>
      </c>
      <c r="Z2123" s="7" t="str">
        <f t="shared" si="510"/>
        <v/>
      </c>
      <c r="AA2123" s="6"/>
      <c r="AB2123" s="32" t="str">
        <f t="shared" ca="1" si="511"/>
        <v/>
      </c>
      <c r="AC2123" s="59" t="str">
        <f t="shared" ca="1" si="511"/>
        <v/>
      </c>
      <c r="AD2123" s="60" t="str">
        <f t="shared" ca="1" si="511"/>
        <v/>
      </c>
      <c r="AE2123" s="59"/>
      <c r="AF2123" s="22" t="str">
        <f>IF(AND(I2123="", J2123=""), "", IF(AND(J2123="", 'Intro &amp; Setup'!$K$42&gt;0), 'Intro &amp; Setup'!$K$42, J2123))</f>
        <v/>
      </c>
      <c r="AO2123" s="37" t="str">
        <f>IF(B2123="", "", IF(COUNTIF($B$9:B2122, B2123)&gt;0, "", B2123))</f>
        <v/>
      </c>
      <c r="AP2123" s="37" t="str">
        <f t="shared" si="517"/>
        <v/>
      </c>
      <c r="AQ2123" s="37">
        <v>2115</v>
      </c>
      <c r="AR2123" s="37" t="str">
        <f t="shared" si="518"/>
        <v/>
      </c>
      <c r="AT2123" s="37" t="str">
        <f t="shared" si="519"/>
        <v/>
      </c>
      <c r="AV2123" s="22" t="str">
        <f t="shared" si="520"/>
        <v/>
      </c>
    </row>
    <row r="2124" spans="1:48" x14ac:dyDescent="0.25">
      <c r="A2124" s="14"/>
      <c r="B2124" s="145"/>
      <c r="C2124" s="146"/>
      <c r="D2124" s="147"/>
      <c r="E2124" s="147"/>
      <c r="F2124" s="148"/>
      <c r="G2124" s="149"/>
      <c r="H2124" s="150"/>
      <c r="I2124" s="151"/>
      <c r="J2124" s="152"/>
      <c r="K2124" s="14"/>
      <c r="L2124" s="162" t="str">
        <f t="shared" si="512"/>
        <v/>
      </c>
      <c r="M2124" s="163" t="str">
        <f t="shared" si="513"/>
        <v/>
      </c>
      <c r="N2124" s="164" t="str">
        <f t="shared" si="516"/>
        <v/>
      </c>
      <c r="O2124" s="14"/>
      <c r="P2124" s="172" t="str">
        <f>IF(I2124='Intro &amp; Setup'!$AC$49, Schedule!$P$7, "")</f>
        <v/>
      </c>
      <c r="Q2124" s="14"/>
      <c r="S2124" s="12" t="str">
        <f t="shared" si="514"/>
        <v/>
      </c>
      <c r="U2124" s="22">
        <f>IF(I2124='Intro &amp; Setup'!$AC$49, AF2124, 0)</f>
        <v>0</v>
      </c>
      <c r="V2124" s="57" t="str">
        <f t="shared" si="515"/>
        <v/>
      </c>
      <c r="X2124" s="5" t="str">
        <f t="shared" si="510"/>
        <v/>
      </c>
      <c r="Y2124" s="6" t="str">
        <f t="shared" si="510"/>
        <v/>
      </c>
      <c r="Z2124" s="7" t="str">
        <f t="shared" si="510"/>
        <v/>
      </c>
      <c r="AA2124" s="6"/>
      <c r="AB2124" s="32" t="str">
        <f t="shared" ca="1" si="511"/>
        <v/>
      </c>
      <c r="AC2124" s="59" t="str">
        <f t="shared" ca="1" si="511"/>
        <v/>
      </c>
      <c r="AD2124" s="60" t="str">
        <f t="shared" ca="1" si="511"/>
        <v/>
      </c>
      <c r="AE2124" s="59"/>
      <c r="AF2124" s="22" t="str">
        <f>IF(AND(I2124="", J2124=""), "", IF(AND(J2124="", 'Intro &amp; Setup'!$K$42&gt;0), 'Intro &amp; Setup'!$K$42, J2124))</f>
        <v/>
      </c>
      <c r="AO2124" s="37" t="str">
        <f>IF(B2124="", "", IF(COUNTIF($B$9:B2123, B2124)&gt;0, "", B2124))</f>
        <v/>
      </c>
      <c r="AP2124" s="37" t="str">
        <f t="shared" si="517"/>
        <v/>
      </c>
      <c r="AQ2124" s="37">
        <v>2116</v>
      </c>
      <c r="AR2124" s="37" t="str">
        <f t="shared" si="518"/>
        <v/>
      </c>
      <c r="AT2124" s="37" t="str">
        <f t="shared" si="519"/>
        <v/>
      </c>
      <c r="AV2124" s="22" t="str">
        <f t="shared" si="520"/>
        <v/>
      </c>
    </row>
    <row r="2125" spans="1:48" x14ac:dyDescent="0.25">
      <c r="A2125" s="14"/>
      <c r="B2125" s="145"/>
      <c r="C2125" s="146"/>
      <c r="D2125" s="147"/>
      <c r="E2125" s="147"/>
      <c r="F2125" s="148"/>
      <c r="G2125" s="149"/>
      <c r="H2125" s="150"/>
      <c r="I2125" s="151"/>
      <c r="J2125" s="152"/>
      <c r="K2125" s="14"/>
      <c r="L2125" s="162" t="str">
        <f t="shared" si="512"/>
        <v/>
      </c>
      <c r="M2125" s="163" t="str">
        <f t="shared" si="513"/>
        <v/>
      </c>
      <c r="N2125" s="164" t="str">
        <f t="shared" si="516"/>
        <v/>
      </c>
      <c r="O2125" s="14"/>
      <c r="P2125" s="172" t="str">
        <f>IF(I2125='Intro &amp; Setup'!$AC$49, Schedule!$P$7, "")</f>
        <v/>
      </c>
      <c r="Q2125" s="14"/>
      <c r="S2125" s="12" t="str">
        <f t="shared" si="514"/>
        <v/>
      </c>
      <c r="U2125" s="22">
        <f>IF(I2125='Intro &amp; Setup'!$AC$49, AF2125, 0)</f>
        <v>0</v>
      </c>
      <c r="V2125" s="57" t="str">
        <f t="shared" si="515"/>
        <v/>
      </c>
      <c r="X2125" s="5" t="str">
        <f t="shared" si="510"/>
        <v/>
      </c>
      <c r="Y2125" s="6" t="str">
        <f t="shared" si="510"/>
        <v/>
      </c>
      <c r="Z2125" s="7" t="str">
        <f t="shared" si="510"/>
        <v/>
      </c>
      <c r="AA2125" s="6"/>
      <c r="AB2125" s="32" t="str">
        <f t="shared" ca="1" si="511"/>
        <v/>
      </c>
      <c r="AC2125" s="59" t="str">
        <f t="shared" ca="1" si="511"/>
        <v/>
      </c>
      <c r="AD2125" s="60" t="str">
        <f t="shared" ca="1" si="511"/>
        <v/>
      </c>
      <c r="AE2125" s="59"/>
      <c r="AF2125" s="22" t="str">
        <f>IF(AND(I2125="", J2125=""), "", IF(AND(J2125="", 'Intro &amp; Setup'!$K$42&gt;0), 'Intro &amp; Setup'!$K$42, J2125))</f>
        <v/>
      </c>
      <c r="AO2125" s="37" t="str">
        <f>IF(B2125="", "", IF(COUNTIF($B$9:B2124, B2125)&gt;0, "", B2125))</f>
        <v/>
      </c>
      <c r="AP2125" s="37" t="str">
        <f t="shared" si="517"/>
        <v/>
      </c>
      <c r="AQ2125" s="37">
        <v>2117</v>
      </c>
      <c r="AR2125" s="37" t="str">
        <f t="shared" si="518"/>
        <v/>
      </c>
      <c r="AT2125" s="37" t="str">
        <f t="shared" si="519"/>
        <v/>
      </c>
      <c r="AV2125" s="22" t="str">
        <f t="shared" si="520"/>
        <v/>
      </c>
    </row>
    <row r="2126" spans="1:48" x14ac:dyDescent="0.25">
      <c r="A2126" s="14"/>
      <c r="B2126" s="145"/>
      <c r="C2126" s="146"/>
      <c r="D2126" s="147"/>
      <c r="E2126" s="147"/>
      <c r="F2126" s="148"/>
      <c r="G2126" s="149"/>
      <c r="H2126" s="150"/>
      <c r="I2126" s="151"/>
      <c r="J2126" s="152"/>
      <c r="K2126" s="14"/>
      <c r="L2126" s="162" t="str">
        <f t="shared" si="512"/>
        <v/>
      </c>
      <c r="M2126" s="163" t="str">
        <f t="shared" si="513"/>
        <v/>
      </c>
      <c r="N2126" s="164" t="str">
        <f t="shared" si="516"/>
        <v/>
      </c>
      <c r="O2126" s="14"/>
      <c r="P2126" s="172" t="str">
        <f>IF(I2126='Intro &amp; Setup'!$AC$49, Schedule!$P$7, "")</f>
        <v/>
      </c>
      <c r="Q2126" s="14"/>
      <c r="S2126" s="12" t="str">
        <f t="shared" si="514"/>
        <v/>
      </c>
      <c r="U2126" s="22">
        <f>IF(I2126='Intro &amp; Setup'!$AC$49, AF2126, 0)</f>
        <v>0</v>
      </c>
      <c r="V2126" s="57" t="str">
        <f t="shared" si="515"/>
        <v/>
      </c>
      <c r="X2126" s="5" t="str">
        <f t="shared" si="510"/>
        <v/>
      </c>
      <c r="Y2126" s="6" t="str">
        <f t="shared" si="510"/>
        <v/>
      </c>
      <c r="Z2126" s="7" t="str">
        <f t="shared" si="510"/>
        <v/>
      </c>
      <c r="AA2126" s="6"/>
      <c r="AB2126" s="32" t="str">
        <f t="shared" ca="1" si="511"/>
        <v/>
      </c>
      <c r="AC2126" s="59" t="str">
        <f t="shared" ca="1" si="511"/>
        <v/>
      </c>
      <c r="AD2126" s="60" t="str">
        <f t="shared" ca="1" si="511"/>
        <v/>
      </c>
      <c r="AE2126" s="59"/>
      <c r="AF2126" s="22" t="str">
        <f>IF(AND(I2126="", J2126=""), "", IF(AND(J2126="", 'Intro &amp; Setup'!$K$42&gt;0), 'Intro &amp; Setup'!$K$42, J2126))</f>
        <v/>
      </c>
      <c r="AO2126" s="37" t="str">
        <f>IF(B2126="", "", IF(COUNTIF($B$9:B2125, B2126)&gt;0, "", B2126))</f>
        <v/>
      </c>
      <c r="AP2126" s="37" t="str">
        <f t="shared" si="517"/>
        <v/>
      </c>
      <c r="AQ2126" s="37">
        <v>2118</v>
      </c>
      <c r="AR2126" s="37" t="str">
        <f t="shared" si="518"/>
        <v/>
      </c>
      <c r="AT2126" s="37" t="str">
        <f t="shared" si="519"/>
        <v/>
      </c>
      <c r="AV2126" s="22" t="str">
        <f t="shared" si="520"/>
        <v/>
      </c>
    </row>
    <row r="2127" spans="1:48" x14ac:dyDescent="0.25">
      <c r="A2127" s="14"/>
      <c r="B2127" s="145"/>
      <c r="C2127" s="146"/>
      <c r="D2127" s="147"/>
      <c r="E2127" s="147"/>
      <c r="F2127" s="148"/>
      <c r="G2127" s="149"/>
      <c r="H2127" s="150"/>
      <c r="I2127" s="151"/>
      <c r="J2127" s="152"/>
      <c r="K2127" s="14"/>
      <c r="L2127" s="162" t="str">
        <f t="shared" si="512"/>
        <v/>
      </c>
      <c r="M2127" s="163" t="str">
        <f t="shared" si="513"/>
        <v/>
      </c>
      <c r="N2127" s="164" t="str">
        <f t="shared" si="516"/>
        <v/>
      </c>
      <c r="O2127" s="14"/>
      <c r="P2127" s="172" t="str">
        <f>IF(I2127='Intro &amp; Setup'!$AC$49, Schedule!$P$7, "")</f>
        <v/>
      </c>
      <c r="Q2127" s="14"/>
      <c r="S2127" s="12" t="str">
        <f t="shared" si="514"/>
        <v/>
      </c>
      <c r="U2127" s="22">
        <f>IF(I2127='Intro &amp; Setup'!$AC$49, AF2127, 0)</f>
        <v>0</v>
      </c>
      <c r="V2127" s="57" t="str">
        <f t="shared" si="515"/>
        <v/>
      </c>
      <c r="X2127" s="5" t="str">
        <f t="shared" si="510"/>
        <v/>
      </c>
      <c r="Y2127" s="6" t="str">
        <f t="shared" si="510"/>
        <v/>
      </c>
      <c r="Z2127" s="7" t="str">
        <f t="shared" si="510"/>
        <v/>
      </c>
      <c r="AA2127" s="6"/>
      <c r="AB2127" s="32" t="str">
        <f t="shared" ca="1" si="511"/>
        <v/>
      </c>
      <c r="AC2127" s="59" t="str">
        <f t="shared" ca="1" si="511"/>
        <v/>
      </c>
      <c r="AD2127" s="60" t="str">
        <f t="shared" ca="1" si="511"/>
        <v/>
      </c>
      <c r="AE2127" s="59"/>
      <c r="AF2127" s="22" t="str">
        <f>IF(AND(I2127="", J2127=""), "", IF(AND(J2127="", 'Intro &amp; Setup'!$K$42&gt;0), 'Intro &amp; Setup'!$K$42, J2127))</f>
        <v/>
      </c>
      <c r="AO2127" s="37" t="str">
        <f>IF(B2127="", "", IF(COUNTIF($B$9:B2126, B2127)&gt;0, "", B2127))</f>
        <v/>
      </c>
      <c r="AP2127" s="37" t="str">
        <f t="shared" si="517"/>
        <v/>
      </c>
      <c r="AQ2127" s="37">
        <v>2119</v>
      </c>
      <c r="AR2127" s="37" t="str">
        <f t="shared" si="518"/>
        <v/>
      </c>
      <c r="AT2127" s="37" t="str">
        <f t="shared" si="519"/>
        <v/>
      </c>
      <c r="AV2127" s="22" t="str">
        <f t="shared" si="520"/>
        <v/>
      </c>
    </row>
    <row r="2128" spans="1:48" x14ac:dyDescent="0.25">
      <c r="A2128" s="14"/>
      <c r="B2128" s="145"/>
      <c r="C2128" s="146"/>
      <c r="D2128" s="147"/>
      <c r="E2128" s="147"/>
      <c r="F2128" s="148"/>
      <c r="G2128" s="149"/>
      <c r="H2128" s="150"/>
      <c r="I2128" s="151"/>
      <c r="J2128" s="152"/>
      <c r="K2128" s="14"/>
      <c r="L2128" s="162" t="str">
        <f t="shared" si="512"/>
        <v/>
      </c>
      <c r="M2128" s="163" t="str">
        <f t="shared" si="513"/>
        <v/>
      </c>
      <c r="N2128" s="164" t="str">
        <f t="shared" si="516"/>
        <v/>
      </c>
      <c r="O2128" s="14"/>
      <c r="P2128" s="172" t="str">
        <f>IF(I2128='Intro &amp; Setup'!$AC$49, Schedule!$P$7, "")</f>
        <v/>
      </c>
      <c r="Q2128" s="14"/>
      <c r="S2128" s="12" t="str">
        <f t="shared" si="514"/>
        <v/>
      </c>
      <c r="U2128" s="22">
        <f>IF(I2128='Intro &amp; Setup'!$AC$49, AF2128, 0)</f>
        <v>0</v>
      </c>
      <c r="V2128" s="57" t="str">
        <f t="shared" si="515"/>
        <v/>
      </c>
      <c r="X2128" s="5" t="str">
        <f t="shared" si="510"/>
        <v/>
      </c>
      <c r="Y2128" s="6" t="str">
        <f t="shared" si="510"/>
        <v/>
      </c>
      <c r="Z2128" s="7" t="str">
        <f t="shared" si="510"/>
        <v/>
      </c>
      <c r="AA2128" s="6"/>
      <c r="AB2128" s="32" t="str">
        <f t="shared" ca="1" si="511"/>
        <v/>
      </c>
      <c r="AC2128" s="59" t="str">
        <f t="shared" ca="1" si="511"/>
        <v/>
      </c>
      <c r="AD2128" s="60" t="str">
        <f t="shared" ca="1" si="511"/>
        <v/>
      </c>
      <c r="AE2128" s="59"/>
      <c r="AF2128" s="22" t="str">
        <f>IF(AND(I2128="", J2128=""), "", IF(AND(J2128="", 'Intro &amp; Setup'!$K$42&gt;0), 'Intro &amp; Setup'!$K$42, J2128))</f>
        <v/>
      </c>
      <c r="AO2128" s="37" t="str">
        <f>IF(B2128="", "", IF(COUNTIF($B$9:B2127, B2128)&gt;0, "", B2128))</f>
        <v/>
      </c>
      <c r="AP2128" s="37" t="str">
        <f t="shared" si="517"/>
        <v/>
      </c>
      <c r="AQ2128" s="37">
        <v>2120</v>
      </c>
      <c r="AR2128" s="37" t="str">
        <f t="shared" si="518"/>
        <v/>
      </c>
      <c r="AT2128" s="37" t="str">
        <f t="shared" si="519"/>
        <v/>
      </c>
      <c r="AV2128" s="22" t="str">
        <f t="shared" si="520"/>
        <v/>
      </c>
    </row>
    <row r="2129" spans="1:48" x14ac:dyDescent="0.25">
      <c r="A2129" s="14"/>
      <c r="B2129" s="145"/>
      <c r="C2129" s="146"/>
      <c r="D2129" s="147"/>
      <c r="E2129" s="147"/>
      <c r="F2129" s="148"/>
      <c r="G2129" s="149"/>
      <c r="H2129" s="150"/>
      <c r="I2129" s="151"/>
      <c r="J2129" s="152"/>
      <c r="K2129" s="14"/>
      <c r="L2129" s="162" t="str">
        <f t="shared" si="512"/>
        <v/>
      </c>
      <c r="M2129" s="163" t="str">
        <f t="shared" si="513"/>
        <v/>
      </c>
      <c r="N2129" s="164" t="str">
        <f t="shared" si="516"/>
        <v/>
      </c>
      <c r="O2129" s="14"/>
      <c r="P2129" s="172" t="str">
        <f>IF(I2129='Intro &amp; Setup'!$AC$49, Schedule!$P$7, "")</f>
        <v/>
      </c>
      <c r="Q2129" s="14"/>
      <c r="S2129" s="12" t="str">
        <f t="shared" si="514"/>
        <v/>
      </c>
      <c r="U2129" s="22">
        <f>IF(I2129='Intro &amp; Setup'!$AC$49, AF2129, 0)</f>
        <v>0</v>
      </c>
      <c r="V2129" s="57" t="str">
        <f t="shared" si="515"/>
        <v/>
      </c>
      <c r="X2129" s="5" t="str">
        <f t="shared" ref="X2129:Z2148" si="521">IF($I2129="", "", IF($S2129=X$8, $I2129, ""))</f>
        <v/>
      </c>
      <c r="Y2129" s="6" t="str">
        <f t="shared" si="521"/>
        <v/>
      </c>
      <c r="Z2129" s="7" t="str">
        <f t="shared" si="521"/>
        <v/>
      </c>
      <c r="AA2129" s="6"/>
      <c r="AB2129" s="32" t="str">
        <f t="shared" ref="AB2129:AD2148" ca="1" si="522">IF($S2129=AB$8, $AF2129, "")</f>
        <v/>
      </c>
      <c r="AC2129" s="59" t="str">
        <f t="shared" ca="1" si="522"/>
        <v/>
      </c>
      <c r="AD2129" s="60" t="str">
        <f t="shared" ca="1" si="522"/>
        <v/>
      </c>
      <c r="AE2129" s="59"/>
      <c r="AF2129" s="22" t="str">
        <f>IF(AND(I2129="", J2129=""), "", IF(AND(J2129="", 'Intro &amp; Setup'!$K$42&gt;0), 'Intro &amp; Setup'!$K$42, J2129))</f>
        <v/>
      </c>
      <c r="AO2129" s="37" t="str">
        <f>IF(B2129="", "", IF(COUNTIF($B$9:B2128, B2129)&gt;0, "", B2129))</f>
        <v/>
      </c>
      <c r="AP2129" s="37" t="str">
        <f t="shared" si="517"/>
        <v/>
      </c>
      <c r="AQ2129" s="37">
        <v>2121</v>
      </c>
      <c r="AR2129" s="37" t="str">
        <f t="shared" si="518"/>
        <v/>
      </c>
      <c r="AT2129" s="37" t="str">
        <f t="shared" si="519"/>
        <v/>
      </c>
      <c r="AV2129" s="22" t="str">
        <f t="shared" si="520"/>
        <v/>
      </c>
    </row>
    <row r="2130" spans="1:48" x14ac:dyDescent="0.25">
      <c r="A2130" s="14"/>
      <c r="B2130" s="145"/>
      <c r="C2130" s="146"/>
      <c r="D2130" s="147"/>
      <c r="E2130" s="147"/>
      <c r="F2130" s="148"/>
      <c r="G2130" s="149"/>
      <c r="H2130" s="150"/>
      <c r="I2130" s="151"/>
      <c r="J2130" s="152"/>
      <c r="K2130" s="14"/>
      <c r="L2130" s="162" t="str">
        <f t="shared" si="512"/>
        <v/>
      </c>
      <c r="M2130" s="163" t="str">
        <f t="shared" si="513"/>
        <v/>
      </c>
      <c r="N2130" s="164" t="str">
        <f t="shared" si="516"/>
        <v/>
      </c>
      <c r="O2130" s="14"/>
      <c r="P2130" s="172" t="str">
        <f>IF(I2130='Intro &amp; Setup'!$AC$49, Schedule!$P$7, "")</f>
        <v/>
      </c>
      <c r="Q2130" s="14"/>
      <c r="S2130" s="12" t="str">
        <f t="shared" si="514"/>
        <v/>
      </c>
      <c r="U2130" s="22">
        <f>IF(I2130='Intro &amp; Setup'!$AC$49, AF2130, 0)</f>
        <v>0</v>
      </c>
      <c r="V2130" s="57" t="str">
        <f t="shared" si="515"/>
        <v/>
      </c>
      <c r="X2130" s="5" t="str">
        <f t="shared" si="521"/>
        <v/>
      </c>
      <c r="Y2130" s="6" t="str">
        <f t="shared" si="521"/>
        <v/>
      </c>
      <c r="Z2130" s="7" t="str">
        <f t="shared" si="521"/>
        <v/>
      </c>
      <c r="AA2130" s="6"/>
      <c r="AB2130" s="32" t="str">
        <f t="shared" ca="1" si="522"/>
        <v/>
      </c>
      <c r="AC2130" s="59" t="str">
        <f t="shared" ca="1" si="522"/>
        <v/>
      </c>
      <c r="AD2130" s="60" t="str">
        <f t="shared" ca="1" si="522"/>
        <v/>
      </c>
      <c r="AE2130" s="59"/>
      <c r="AF2130" s="22" t="str">
        <f>IF(AND(I2130="", J2130=""), "", IF(AND(J2130="", 'Intro &amp; Setup'!$K$42&gt;0), 'Intro &amp; Setup'!$K$42, J2130))</f>
        <v/>
      </c>
      <c r="AO2130" s="37" t="str">
        <f>IF(B2130="", "", IF(COUNTIF($B$9:B2129, B2130)&gt;0, "", B2130))</f>
        <v/>
      </c>
      <c r="AP2130" s="37" t="str">
        <f t="shared" si="517"/>
        <v/>
      </c>
      <c r="AQ2130" s="37">
        <v>2122</v>
      </c>
      <c r="AR2130" s="37" t="str">
        <f t="shared" si="518"/>
        <v/>
      </c>
      <c r="AT2130" s="37" t="str">
        <f t="shared" si="519"/>
        <v/>
      </c>
      <c r="AV2130" s="22" t="str">
        <f t="shared" si="520"/>
        <v/>
      </c>
    </row>
    <row r="2131" spans="1:48" x14ac:dyDescent="0.25">
      <c r="A2131" s="14"/>
      <c r="B2131" s="145"/>
      <c r="C2131" s="146"/>
      <c r="D2131" s="147"/>
      <c r="E2131" s="147"/>
      <c r="F2131" s="148"/>
      <c r="G2131" s="149"/>
      <c r="H2131" s="150"/>
      <c r="I2131" s="151"/>
      <c r="J2131" s="152"/>
      <c r="K2131" s="14"/>
      <c r="L2131" s="162" t="str">
        <f t="shared" si="512"/>
        <v/>
      </c>
      <c r="M2131" s="163" t="str">
        <f t="shared" si="513"/>
        <v/>
      </c>
      <c r="N2131" s="164" t="str">
        <f t="shared" si="516"/>
        <v/>
      </c>
      <c r="O2131" s="14"/>
      <c r="P2131" s="172" t="str">
        <f>IF(I2131='Intro &amp; Setup'!$AC$49, Schedule!$P$7, "")</f>
        <v/>
      </c>
      <c r="Q2131" s="14"/>
      <c r="S2131" s="12" t="str">
        <f t="shared" si="514"/>
        <v/>
      </c>
      <c r="U2131" s="22">
        <f>IF(I2131='Intro &amp; Setup'!$AC$49, AF2131, 0)</f>
        <v>0</v>
      </c>
      <c r="V2131" s="57" t="str">
        <f t="shared" si="515"/>
        <v/>
      </c>
      <c r="X2131" s="5" t="str">
        <f t="shared" si="521"/>
        <v/>
      </c>
      <c r="Y2131" s="6" t="str">
        <f t="shared" si="521"/>
        <v/>
      </c>
      <c r="Z2131" s="7" t="str">
        <f t="shared" si="521"/>
        <v/>
      </c>
      <c r="AA2131" s="6"/>
      <c r="AB2131" s="32" t="str">
        <f t="shared" ca="1" si="522"/>
        <v/>
      </c>
      <c r="AC2131" s="59" t="str">
        <f t="shared" ca="1" si="522"/>
        <v/>
      </c>
      <c r="AD2131" s="60" t="str">
        <f t="shared" ca="1" si="522"/>
        <v/>
      </c>
      <c r="AE2131" s="59"/>
      <c r="AF2131" s="22" t="str">
        <f>IF(AND(I2131="", J2131=""), "", IF(AND(J2131="", 'Intro &amp; Setup'!$K$42&gt;0), 'Intro &amp; Setup'!$K$42, J2131))</f>
        <v/>
      </c>
      <c r="AO2131" s="37" t="str">
        <f>IF(B2131="", "", IF(COUNTIF($B$9:B2130, B2131)&gt;0, "", B2131))</f>
        <v/>
      </c>
      <c r="AP2131" s="37" t="str">
        <f t="shared" si="517"/>
        <v/>
      </c>
      <c r="AQ2131" s="37">
        <v>2123</v>
      </c>
      <c r="AR2131" s="37" t="str">
        <f t="shared" si="518"/>
        <v/>
      </c>
      <c r="AT2131" s="37" t="str">
        <f t="shared" si="519"/>
        <v/>
      </c>
      <c r="AV2131" s="22" t="str">
        <f t="shared" si="520"/>
        <v/>
      </c>
    </row>
    <row r="2132" spans="1:48" x14ac:dyDescent="0.25">
      <c r="A2132" s="14"/>
      <c r="B2132" s="145"/>
      <c r="C2132" s="146"/>
      <c r="D2132" s="147"/>
      <c r="E2132" s="147"/>
      <c r="F2132" s="148"/>
      <c r="G2132" s="149"/>
      <c r="H2132" s="150"/>
      <c r="I2132" s="151"/>
      <c r="J2132" s="152"/>
      <c r="K2132" s="14"/>
      <c r="L2132" s="162" t="str">
        <f t="shared" si="512"/>
        <v/>
      </c>
      <c r="M2132" s="163" t="str">
        <f t="shared" si="513"/>
        <v/>
      </c>
      <c r="N2132" s="164" t="str">
        <f t="shared" si="516"/>
        <v/>
      </c>
      <c r="O2132" s="14"/>
      <c r="P2132" s="172" t="str">
        <f>IF(I2132='Intro &amp; Setup'!$AC$49, Schedule!$P$7, "")</f>
        <v/>
      </c>
      <c r="Q2132" s="14"/>
      <c r="S2132" s="12" t="str">
        <f t="shared" si="514"/>
        <v/>
      </c>
      <c r="U2132" s="22">
        <f>IF(I2132='Intro &amp; Setup'!$AC$49, AF2132, 0)</f>
        <v>0</v>
      </c>
      <c r="V2132" s="57" t="str">
        <f t="shared" si="515"/>
        <v/>
      </c>
      <c r="X2132" s="5" t="str">
        <f t="shared" si="521"/>
        <v/>
      </c>
      <c r="Y2132" s="6" t="str">
        <f t="shared" si="521"/>
        <v/>
      </c>
      <c r="Z2132" s="7" t="str">
        <f t="shared" si="521"/>
        <v/>
      </c>
      <c r="AA2132" s="6"/>
      <c r="AB2132" s="32" t="str">
        <f t="shared" ca="1" si="522"/>
        <v/>
      </c>
      <c r="AC2132" s="59" t="str">
        <f t="shared" ca="1" si="522"/>
        <v/>
      </c>
      <c r="AD2132" s="60" t="str">
        <f t="shared" ca="1" si="522"/>
        <v/>
      </c>
      <c r="AE2132" s="59"/>
      <c r="AF2132" s="22" t="str">
        <f>IF(AND(I2132="", J2132=""), "", IF(AND(J2132="", 'Intro &amp; Setup'!$K$42&gt;0), 'Intro &amp; Setup'!$K$42, J2132))</f>
        <v/>
      </c>
      <c r="AO2132" s="37" t="str">
        <f>IF(B2132="", "", IF(COUNTIF($B$9:B2131, B2132)&gt;0, "", B2132))</f>
        <v/>
      </c>
      <c r="AP2132" s="37" t="str">
        <f t="shared" si="517"/>
        <v/>
      </c>
      <c r="AQ2132" s="37">
        <v>2124</v>
      </c>
      <c r="AR2132" s="37" t="str">
        <f t="shared" si="518"/>
        <v/>
      </c>
      <c r="AT2132" s="37" t="str">
        <f t="shared" si="519"/>
        <v/>
      </c>
      <c r="AV2132" s="22" t="str">
        <f t="shared" si="520"/>
        <v/>
      </c>
    </row>
    <row r="2133" spans="1:48" x14ac:dyDescent="0.25">
      <c r="A2133" s="14"/>
      <c r="B2133" s="145"/>
      <c r="C2133" s="146"/>
      <c r="D2133" s="147"/>
      <c r="E2133" s="147"/>
      <c r="F2133" s="148"/>
      <c r="G2133" s="149"/>
      <c r="H2133" s="150"/>
      <c r="I2133" s="151"/>
      <c r="J2133" s="152"/>
      <c r="K2133" s="14"/>
      <c r="L2133" s="162" t="str">
        <f t="shared" si="512"/>
        <v/>
      </c>
      <c r="M2133" s="163" t="str">
        <f t="shared" si="513"/>
        <v/>
      </c>
      <c r="N2133" s="164" t="str">
        <f t="shared" si="516"/>
        <v/>
      </c>
      <c r="O2133" s="14"/>
      <c r="P2133" s="172" t="str">
        <f>IF(I2133='Intro &amp; Setup'!$AC$49, Schedule!$P$7, "")</f>
        <v/>
      </c>
      <c r="Q2133" s="14"/>
      <c r="S2133" s="12" t="str">
        <f t="shared" si="514"/>
        <v/>
      </c>
      <c r="U2133" s="22">
        <f>IF(I2133='Intro &amp; Setup'!$AC$49, AF2133, 0)</f>
        <v>0</v>
      </c>
      <c r="V2133" s="57" t="str">
        <f t="shared" si="515"/>
        <v/>
      </c>
      <c r="X2133" s="5" t="str">
        <f t="shared" si="521"/>
        <v/>
      </c>
      <c r="Y2133" s="6" t="str">
        <f t="shared" si="521"/>
        <v/>
      </c>
      <c r="Z2133" s="7" t="str">
        <f t="shared" si="521"/>
        <v/>
      </c>
      <c r="AA2133" s="6"/>
      <c r="AB2133" s="32" t="str">
        <f t="shared" ca="1" si="522"/>
        <v/>
      </c>
      <c r="AC2133" s="59" t="str">
        <f t="shared" ca="1" si="522"/>
        <v/>
      </c>
      <c r="AD2133" s="60" t="str">
        <f t="shared" ca="1" si="522"/>
        <v/>
      </c>
      <c r="AE2133" s="59"/>
      <c r="AF2133" s="22" t="str">
        <f>IF(AND(I2133="", J2133=""), "", IF(AND(J2133="", 'Intro &amp; Setup'!$K$42&gt;0), 'Intro &amp; Setup'!$K$42, J2133))</f>
        <v/>
      </c>
      <c r="AO2133" s="37" t="str">
        <f>IF(B2133="", "", IF(COUNTIF($B$9:B2132, B2133)&gt;0, "", B2133))</f>
        <v/>
      </c>
      <c r="AP2133" s="37" t="str">
        <f t="shared" si="517"/>
        <v/>
      </c>
      <c r="AQ2133" s="37">
        <v>2125</v>
      </c>
      <c r="AR2133" s="37" t="str">
        <f t="shared" si="518"/>
        <v/>
      </c>
      <c r="AT2133" s="37" t="str">
        <f t="shared" si="519"/>
        <v/>
      </c>
      <c r="AV2133" s="22" t="str">
        <f t="shared" si="520"/>
        <v/>
      </c>
    </row>
    <row r="2134" spans="1:48" x14ac:dyDescent="0.25">
      <c r="A2134" s="14"/>
      <c r="B2134" s="145"/>
      <c r="C2134" s="146"/>
      <c r="D2134" s="147"/>
      <c r="E2134" s="147"/>
      <c r="F2134" s="148"/>
      <c r="G2134" s="149"/>
      <c r="H2134" s="150"/>
      <c r="I2134" s="151"/>
      <c r="J2134" s="152"/>
      <c r="K2134" s="14"/>
      <c r="L2134" s="162" t="str">
        <f t="shared" si="512"/>
        <v/>
      </c>
      <c r="M2134" s="163" t="str">
        <f t="shared" si="513"/>
        <v/>
      </c>
      <c r="N2134" s="164" t="str">
        <f t="shared" si="516"/>
        <v/>
      </c>
      <c r="O2134" s="14"/>
      <c r="P2134" s="172" t="str">
        <f>IF(I2134='Intro &amp; Setup'!$AC$49, Schedule!$P$7, "")</f>
        <v/>
      </c>
      <c r="Q2134" s="14"/>
      <c r="S2134" s="12" t="str">
        <f t="shared" si="514"/>
        <v/>
      </c>
      <c r="U2134" s="22">
        <f>IF(I2134='Intro &amp; Setup'!$AC$49, AF2134, 0)</f>
        <v>0</v>
      </c>
      <c r="V2134" s="57" t="str">
        <f t="shared" si="515"/>
        <v/>
      </c>
      <c r="X2134" s="5" t="str">
        <f t="shared" si="521"/>
        <v/>
      </c>
      <c r="Y2134" s="6" t="str">
        <f t="shared" si="521"/>
        <v/>
      </c>
      <c r="Z2134" s="7" t="str">
        <f t="shared" si="521"/>
        <v/>
      </c>
      <c r="AA2134" s="6"/>
      <c r="AB2134" s="32" t="str">
        <f t="shared" ca="1" si="522"/>
        <v/>
      </c>
      <c r="AC2134" s="59" t="str">
        <f t="shared" ca="1" si="522"/>
        <v/>
      </c>
      <c r="AD2134" s="60" t="str">
        <f t="shared" ca="1" si="522"/>
        <v/>
      </c>
      <c r="AE2134" s="59"/>
      <c r="AF2134" s="22" t="str">
        <f>IF(AND(I2134="", J2134=""), "", IF(AND(J2134="", 'Intro &amp; Setup'!$K$42&gt;0), 'Intro &amp; Setup'!$K$42, J2134))</f>
        <v/>
      </c>
      <c r="AO2134" s="37" t="str">
        <f>IF(B2134="", "", IF(COUNTIF($B$9:B2133, B2134)&gt;0, "", B2134))</f>
        <v/>
      </c>
      <c r="AP2134" s="37" t="str">
        <f t="shared" si="517"/>
        <v/>
      </c>
      <c r="AQ2134" s="37">
        <v>2126</v>
      </c>
      <c r="AR2134" s="37" t="str">
        <f t="shared" si="518"/>
        <v/>
      </c>
      <c r="AT2134" s="37" t="str">
        <f t="shared" si="519"/>
        <v/>
      </c>
      <c r="AV2134" s="22" t="str">
        <f t="shared" si="520"/>
        <v/>
      </c>
    </row>
    <row r="2135" spans="1:48" x14ac:dyDescent="0.25">
      <c r="A2135" s="14"/>
      <c r="B2135" s="145"/>
      <c r="C2135" s="146"/>
      <c r="D2135" s="147"/>
      <c r="E2135" s="147"/>
      <c r="F2135" s="148"/>
      <c r="G2135" s="149"/>
      <c r="H2135" s="150"/>
      <c r="I2135" s="151"/>
      <c r="J2135" s="152"/>
      <c r="K2135" s="14"/>
      <c r="L2135" s="162" t="str">
        <f t="shared" si="512"/>
        <v/>
      </c>
      <c r="M2135" s="163" t="str">
        <f t="shared" si="513"/>
        <v/>
      </c>
      <c r="N2135" s="164" t="str">
        <f t="shared" si="516"/>
        <v/>
      </c>
      <c r="O2135" s="14"/>
      <c r="P2135" s="172" t="str">
        <f>IF(I2135='Intro &amp; Setup'!$AC$49, Schedule!$P$7, "")</f>
        <v/>
      </c>
      <c r="Q2135" s="14"/>
      <c r="S2135" s="12" t="str">
        <f t="shared" si="514"/>
        <v/>
      </c>
      <c r="U2135" s="22">
        <f>IF(I2135='Intro &amp; Setup'!$AC$49, AF2135, 0)</f>
        <v>0</v>
      </c>
      <c r="V2135" s="57" t="str">
        <f t="shared" si="515"/>
        <v/>
      </c>
      <c r="X2135" s="5" t="str">
        <f t="shared" si="521"/>
        <v/>
      </c>
      <c r="Y2135" s="6" t="str">
        <f t="shared" si="521"/>
        <v/>
      </c>
      <c r="Z2135" s="7" t="str">
        <f t="shared" si="521"/>
        <v/>
      </c>
      <c r="AA2135" s="6"/>
      <c r="AB2135" s="32" t="str">
        <f t="shared" ca="1" si="522"/>
        <v/>
      </c>
      <c r="AC2135" s="59" t="str">
        <f t="shared" ca="1" si="522"/>
        <v/>
      </c>
      <c r="AD2135" s="60" t="str">
        <f t="shared" ca="1" si="522"/>
        <v/>
      </c>
      <c r="AE2135" s="59"/>
      <c r="AF2135" s="22" t="str">
        <f>IF(AND(I2135="", J2135=""), "", IF(AND(J2135="", 'Intro &amp; Setup'!$K$42&gt;0), 'Intro &amp; Setup'!$K$42, J2135))</f>
        <v/>
      </c>
      <c r="AO2135" s="37" t="str">
        <f>IF(B2135="", "", IF(COUNTIF($B$9:B2134, B2135)&gt;0, "", B2135))</f>
        <v/>
      </c>
      <c r="AP2135" s="37" t="str">
        <f t="shared" si="517"/>
        <v/>
      </c>
      <c r="AQ2135" s="37">
        <v>2127</v>
      </c>
      <c r="AR2135" s="37" t="str">
        <f t="shared" si="518"/>
        <v/>
      </c>
      <c r="AT2135" s="37" t="str">
        <f t="shared" si="519"/>
        <v/>
      </c>
      <c r="AV2135" s="22" t="str">
        <f t="shared" si="520"/>
        <v/>
      </c>
    </row>
    <row r="2136" spans="1:48" x14ac:dyDescent="0.25">
      <c r="A2136" s="14"/>
      <c r="B2136" s="145"/>
      <c r="C2136" s="146"/>
      <c r="D2136" s="147"/>
      <c r="E2136" s="147"/>
      <c r="F2136" s="148"/>
      <c r="G2136" s="149"/>
      <c r="H2136" s="150"/>
      <c r="I2136" s="151"/>
      <c r="J2136" s="152"/>
      <c r="K2136" s="14"/>
      <c r="L2136" s="162" t="str">
        <f t="shared" si="512"/>
        <v/>
      </c>
      <c r="M2136" s="163" t="str">
        <f t="shared" si="513"/>
        <v/>
      </c>
      <c r="N2136" s="164" t="str">
        <f t="shared" si="516"/>
        <v/>
      </c>
      <c r="O2136" s="14"/>
      <c r="P2136" s="172" t="str">
        <f>IF(I2136='Intro &amp; Setup'!$AC$49, Schedule!$P$7, "")</f>
        <v/>
      </c>
      <c r="Q2136" s="14"/>
      <c r="S2136" s="12" t="str">
        <f t="shared" si="514"/>
        <v/>
      </c>
      <c r="U2136" s="22">
        <f>IF(I2136='Intro &amp; Setup'!$AC$49, AF2136, 0)</f>
        <v>0</v>
      </c>
      <c r="V2136" s="57" t="str">
        <f t="shared" si="515"/>
        <v/>
      </c>
      <c r="X2136" s="5" t="str">
        <f t="shared" si="521"/>
        <v/>
      </c>
      <c r="Y2136" s="6" t="str">
        <f t="shared" si="521"/>
        <v/>
      </c>
      <c r="Z2136" s="7" t="str">
        <f t="shared" si="521"/>
        <v/>
      </c>
      <c r="AA2136" s="6"/>
      <c r="AB2136" s="32" t="str">
        <f t="shared" ca="1" si="522"/>
        <v/>
      </c>
      <c r="AC2136" s="59" t="str">
        <f t="shared" ca="1" si="522"/>
        <v/>
      </c>
      <c r="AD2136" s="60" t="str">
        <f t="shared" ca="1" si="522"/>
        <v/>
      </c>
      <c r="AE2136" s="59"/>
      <c r="AF2136" s="22" t="str">
        <f>IF(AND(I2136="", J2136=""), "", IF(AND(J2136="", 'Intro &amp; Setup'!$K$42&gt;0), 'Intro &amp; Setup'!$K$42, J2136))</f>
        <v/>
      </c>
      <c r="AO2136" s="37" t="str">
        <f>IF(B2136="", "", IF(COUNTIF($B$9:B2135, B2136)&gt;0, "", B2136))</f>
        <v/>
      </c>
      <c r="AP2136" s="37" t="str">
        <f t="shared" si="517"/>
        <v/>
      </c>
      <c r="AQ2136" s="37">
        <v>2128</v>
      </c>
      <c r="AR2136" s="37" t="str">
        <f t="shared" si="518"/>
        <v/>
      </c>
      <c r="AT2136" s="37" t="str">
        <f t="shared" si="519"/>
        <v/>
      </c>
      <c r="AV2136" s="22" t="str">
        <f t="shared" si="520"/>
        <v/>
      </c>
    </row>
    <row r="2137" spans="1:48" x14ac:dyDescent="0.25">
      <c r="A2137" s="14"/>
      <c r="B2137" s="145"/>
      <c r="C2137" s="146"/>
      <c r="D2137" s="147"/>
      <c r="E2137" s="147"/>
      <c r="F2137" s="148"/>
      <c r="G2137" s="149"/>
      <c r="H2137" s="150"/>
      <c r="I2137" s="151"/>
      <c r="J2137" s="152"/>
      <c r="K2137" s="14"/>
      <c r="L2137" s="162" t="str">
        <f t="shared" si="512"/>
        <v/>
      </c>
      <c r="M2137" s="163" t="str">
        <f t="shared" si="513"/>
        <v/>
      </c>
      <c r="N2137" s="164" t="str">
        <f t="shared" si="516"/>
        <v/>
      </c>
      <c r="O2137" s="14"/>
      <c r="P2137" s="172" t="str">
        <f>IF(I2137='Intro &amp; Setup'!$AC$49, Schedule!$P$7, "")</f>
        <v/>
      </c>
      <c r="Q2137" s="14"/>
      <c r="S2137" s="12" t="str">
        <f t="shared" si="514"/>
        <v/>
      </c>
      <c r="U2137" s="22">
        <f>IF(I2137='Intro &amp; Setup'!$AC$49, AF2137, 0)</f>
        <v>0</v>
      </c>
      <c r="V2137" s="57" t="str">
        <f t="shared" si="515"/>
        <v/>
      </c>
      <c r="X2137" s="5" t="str">
        <f t="shared" si="521"/>
        <v/>
      </c>
      <c r="Y2137" s="6" t="str">
        <f t="shared" si="521"/>
        <v/>
      </c>
      <c r="Z2137" s="7" t="str">
        <f t="shared" si="521"/>
        <v/>
      </c>
      <c r="AA2137" s="6"/>
      <c r="AB2137" s="32" t="str">
        <f t="shared" ca="1" si="522"/>
        <v/>
      </c>
      <c r="AC2137" s="59" t="str">
        <f t="shared" ca="1" si="522"/>
        <v/>
      </c>
      <c r="AD2137" s="60" t="str">
        <f t="shared" ca="1" si="522"/>
        <v/>
      </c>
      <c r="AE2137" s="59"/>
      <c r="AF2137" s="22" t="str">
        <f>IF(AND(I2137="", J2137=""), "", IF(AND(J2137="", 'Intro &amp; Setup'!$K$42&gt;0), 'Intro &amp; Setup'!$K$42, J2137))</f>
        <v/>
      </c>
      <c r="AO2137" s="37" t="str">
        <f>IF(B2137="", "", IF(COUNTIF($B$9:B2136, B2137)&gt;0, "", B2137))</f>
        <v/>
      </c>
      <c r="AP2137" s="37" t="str">
        <f t="shared" si="517"/>
        <v/>
      </c>
      <c r="AQ2137" s="37">
        <v>2129</v>
      </c>
      <c r="AR2137" s="37" t="str">
        <f t="shared" si="518"/>
        <v/>
      </c>
      <c r="AT2137" s="37" t="str">
        <f t="shared" si="519"/>
        <v/>
      </c>
      <c r="AV2137" s="22" t="str">
        <f t="shared" si="520"/>
        <v/>
      </c>
    </row>
    <row r="2138" spans="1:48" x14ac:dyDescent="0.25">
      <c r="A2138" s="14"/>
      <c r="B2138" s="145"/>
      <c r="C2138" s="146"/>
      <c r="D2138" s="147"/>
      <c r="E2138" s="147"/>
      <c r="F2138" s="148"/>
      <c r="G2138" s="149"/>
      <c r="H2138" s="150"/>
      <c r="I2138" s="151"/>
      <c r="J2138" s="152"/>
      <c r="K2138" s="14"/>
      <c r="L2138" s="162" t="str">
        <f t="shared" si="512"/>
        <v/>
      </c>
      <c r="M2138" s="163" t="str">
        <f t="shared" si="513"/>
        <v/>
      </c>
      <c r="N2138" s="164" t="str">
        <f t="shared" si="516"/>
        <v/>
      </c>
      <c r="O2138" s="14"/>
      <c r="P2138" s="172" t="str">
        <f>IF(I2138='Intro &amp; Setup'!$AC$49, Schedule!$P$7, "")</f>
        <v/>
      </c>
      <c r="Q2138" s="14"/>
      <c r="S2138" s="12" t="str">
        <f t="shared" si="514"/>
        <v/>
      </c>
      <c r="U2138" s="22">
        <f>IF(I2138='Intro &amp; Setup'!$AC$49, AF2138, 0)</f>
        <v>0</v>
      </c>
      <c r="V2138" s="57" t="str">
        <f t="shared" si="515"/>
        <v/>
      </c>
      <c r="X2138" s="5" t="str">
        <f t="shared" si="521"/>
        <v/>
      </c>
      <c r="Y2138" s="6" t="str">
        <f t="shared" si="521"/>
        <v/>
      </c>
      <c r="Z2138" s="7" t="str">
        <f t="shared" si="521"/>
        <v/>
      </c>
      <c r="AA2138" s="6"/>
      <c r="AB2138" s="32" t="str">
        <f t="shared" ca="1" si="522"/>
        <v/>
      </c>
      <c r="AC2138" s="59" t="str">
        <f t="shared" ca="1" si="522"/>
        <v/>
      </c>
      <c r="AD2138" s="60" t="str">
        <f t="shared" ca="1" si="522"/>
        <v/>
      </c>
      <c r="AE2138" s="59"/>
      <c r="AF2138" s="22" t="str">
        <f>IF(AND(I2138="", J2138=""), "", IF(AND(J2138="", 'Intro &amp; Setup'!$K$42&gt;0), 'Intro &amp; Setup'!$K$42, J2138))</f>
        <v/>
      </c>
      <c r="AO2138" s="37" t="str">
        <f>IF(B2138="", "", IF(COUNTIF($B$9:B2137, B2138)&gt;0, "", B2138))</f>
        <v/>
      </c>
      <c r="AP2138" s="37" t="str">
        <f t="shared" si="517"/>
        <v/>
      </c>
      <c r="AQ2138" s="37">
        <v>2130</v>
      </c>
      <c r="AR2138" s="37" t="str">
        <f t="shared" si="518"/>
        <v/>
      </c>
      <c r="AT2138" s="37" t="str">
        <f t="shared" si="519"/>
        <v/>
      </c>
      <c r="AV2138" s="22" t="str">
        <f t="shared" si="520"/>
        <v/>
      </c>
    </row>
    <row r="2139" spans="1:48" x14ac:dyDescent="0.25">
      <c r="A2139" s="14"/>
      <c r="B2139" s="145"/>
      <c r="C2139" s="146"/>
      <c r="D2139" s="147"/>
      <c r="E2139" s="147"/>
      <c r="F2139" s="148"/>
      <c r="G2139" s="149"/>
      <c r="H2139" s="150"/>
      <c r="I2139" s="151"/>
      <c r="J2139" s="152"/>
      <c r="K2139" s="14"/>
      <c r="L2139" s="162" t="str">
        <f t="shared" si="512"/>
        <v/>
      </c>
      <c r="M2139" s="163" t="str">
        <f t="shared" si="513"/>
        <v/>
      </c>
      <c r="N2139" s="164" t="str">
        <f t="shared" si="516"/>
        <v/>
      </c>
      <c r="O2139" s="14"/>
      <c r="P2139" s="172" t="str">
        <f>IF(I2139='Intro &amp; Setup'!$AC$49, Schedule!$P$7, "")</f>
        <v/>
      </c>
      <c r="Q2139" s="14"/>
      <c r="S2139" s="12" t="str">
        <f t="shared" si="514"/>
        <v/>
      </c>
      <c r="U2139" s="22">
        <f>IF(I2139='Intro &amp; Setup'!$AC$49, AF2139, 0)</f>
        <v>0</v>
      </c>
      <c r="V2139" s="57" t="str">
        <f t="shared" si="515"/>
        <v/>
      </c>
      <c r="X2139" s="5" t="str">
        <f t="shared" si="521"/>
        <v/>
      </c>
      <c r="Y2139" s="6" t="str">
        <f t="shared" si="521"/>
        <v/>
      </c>
      <c r="Z2139" s="7" t="str">
        <f t="shared" si="521"/>
        <v/>
      </c>
      <c r="AA2139" s="6"/>
      <c r="AB2139" s="32" t="str">
        <f t="shared" ca="1" si="522"/>
        <v/>
      </c>
      <c r="AC2139" s="59" t="str">
        <f t="shared" ca="1" si="522"/>
        <v/>
      </c>
      <c r="AD2139" s="60" t="str">
        <f t="shared" ca="1" si="522"/>
        <v/>
      </c>
      <c r="AE2139" s="59"/>
      <c r="AF2139" s="22" t="str">
        <f>IF(AND(I2139="", J2139=""), "", IF(AND(J2139="", 'Intro &amp; Setup'!$K$42&gt;0), 'Intro &amp; Setup'!$K$42, J2139))</f>
        <v/>
      </c>
      <c r="AO2139" s="37" t="str">
        <f>IF(B2139="", "", IF(COUNTIF($B$9:B2138, B2139)&gt;0, "", B2139))</f>
        <v/>
      </c>
      <c r="AP2139" s="37" t="str">
        <f t="shared" si="517"/>
        <v/>
      </c>
      <c r="AQ2139" s="37">
        <v>2131</v>
      </c>
      <c r="AR2139" s="37" t="str">
        <f t="shared" si="518"/>
        <v/>
      </c>
      <c r="AT2139" s="37" t="str">
        <f t="shared" si="519"/>
        <v/>
      </c>
      <c r="AV2139" s="22" t="str">
        <f t="shared" si="520"/>
        <v/>
      </c>
    </row>
    <row r="2140" spans="1:48" x14ac:dyDescent="0.25">
      <c r="A2140" s="14"/>
      <c r="B2140" s="145"/>
      <c r="C2140" s="146"/>
      <c r="D2140" s="147"/>
      <c r="E2140" s="147"/>
      <c r="F2140" s="148"/>
      <c r="G2140" s="149"/>
      <c r="H2140" s="150"/>
      <c r="I2140" s="151"/>
      <c r="J2140" s="152"/>
      <c r="K2140" s="14"/>
      <c r="L2140" s="162" t="str">
        <f t="shared" si="512"/>
        <v/>
      </c>
      <c r="M2140" s="163" t="str">
        <f t="shared" si="513"/>
        <v/>
      </c>
      <c r="N2140" s="164" t="str">
        <f t="shared" si="516"/>
        <v/>
      </c>
      <c r="O2140" s="14"/>
      <c r="P2140" s="172" t="str">
        <f>IF(I2140='Intro &amp; Setup'!$AC$49, Schedule!$P$7, "")</f>
        <v/>
      </c>
      <c r="Q2140" s="14"/>
      <c r="S2140" s="12" t="str">
        <f t="shared" si="514"/>
        <v/>
      </c>
      <c r="U2140" s="22">
        <f>IF(I2140='Intro &amp; Setup'!$AC$49, AF2140, 0)</f>
        <v>0</v>
      </c>
      <c r="V2140" s="57" t="str">
        <f t="shared" si="515"/>
        <v/>
      </c>
      <c r="X2140" s="5" t="str">
        <f t="shared" si="521"/>
        <v/>
      </c>
      <c r="Y2140" s="6" t="str">
        <f t="shared" si="521"/>
        <v/>
      </c>
      <c r="Z2140" s="7" t="str">
        <f t="shared" si="521"/>
        <v/>
      </c>
      <c r="AA2140" s="6"/>
      <c r="AB2140" s="32" t="str">
        <f t="shared" ca="1" si="522"/>
        <v/>
      </c>
      <c r="AC2140" s="59" t="str">
        <f t="shared" ca="1" si="522"/>
        <v/>
      </c>
      <c r="AD2140" s="60" t="str">
        <f t="shared" ca="1" si="522"/>
        <v/>
      </c>
      <c r="AE2140" s="59"/>
      <c r="AF2140" s="22" t="str">
        <f>IF(AND(I2140="", J2140=""), "", IF(AND(J2140="", 'Intro &amp; Setup'!$K$42&gt;0), 'Intro &amp; Setup'!$K$42, J2140))</f>
        <v/>
      </c>
      <c r="AO2140" s="37" t="str">
        <f>IF(B2140="", "", IF(COUNTIF($B$9:B2139, B2140)&gt;0, "", B2140))</f>
        <v/>
      </c>
      <c r="AP2140" s="37" t="str">
        <f t="shared" si="517"/>
        <v/>
      </c>
      <c r="AQ2140" s="37">
        <v>2132</v>
      </c>
      <c r="AR2140" s="37" t="str">
        <f t="shared" si="518"/>
        <v/>
      </c>
      <c r="AT2140" s="37" t="str">
        <f t="shared" si="519"/>
        <v/>
      </c>
      <c r="AV2140" s="22" t="str">
        <f t="shared" si="520"/>
        <v/>
      </c>
    </row>
    <row r="2141" spans="1:48" x14ac:dyDescent="0.25">
      <c r="A2141" s="14"/>
      <c r="B2141" s="145"/>
      <c r="C2141" s="146"/>
      <c r="D2141" s="147"/>
      <c r="E2141" s="147"/>
      <c r="F2141" s="148"/>
      <c r="G2141" s="149"/>
      <c r="H2141" s="150"/>
      <c r="I2141" s="151"/>
      <c r="J2141" s="152"/>
      <c r="K2141" s="14"/>
      <c r="L2141" s="162" t="str">
        <f t="shared" si="512"/>
        <v/>
      </c>
      <c r="M2141" s="163" t="str">
        <f t="shared" si="513"/>
        <v/>
      </c>
      <c r="N2141" s="164" t="str">
        <f t="shared" si="516"/>
        <v/>
      </c>
      <c r="O2141" s="14"/>
      <c r="P2141" s="172" t="str">
        <f>IF(I2141='Intro &amp; Setup'!$AC$49, Schedule!$P$7, "")</f>
        <v/>
      </c>
      <c r="Q2141" s="14"/>
      <c r="S2141" s="12" t="str">
        <f t="shared" si="514"/>
        <v/>
      </c>
      <c r="U2141" s="22">
        <f>IF(I2141='Intro &amp; Setup'!$AC$49, AF2141, 0)</f>
        <v>0</v>
      </c>
      <c r="V2141" s="57" t="str">
        <f t="shared" si="515"/>
        <v/>
      </c>
      <c r="X2141" s="5" t="str">
        <f t="shared" si="521"/>
        <v/>
      </c>
      <c r="Y2141" s="6" t="str">
        <f t="shared" si="521"/>
        <v/>
      </c>
      <c r="Z2141" s="7" t="str">
        <f t="shared" si="521"/>
        <v/>
      </c>
      <c r="AA2141" s="6"/>
      <c r="AB2141" s="32" t="str">
        <f t="shared" ca="1" si="522"/>
        <v/>
      </c>
      <c r="AC2141" s="59" t="str">
        <f t="shared" ca="1" si="522"/>
        <v/>
      </c>
      <c r="AD2141" s="60" t="str">
        <f t="shared" ca="1" si="522"/>
        <v/>
      </c>
      <c r="AE2141" s="59"/>
      <c r="AF2141" s="22" t="str">
        <f>IF(AND(I2141="", J2141=""), "", IF(AND(J2141="", 'Intro &amp; Setup'!$K$42&gt;0), 'Intro &amp; Setup'!$K$42, J2141))</f>
        <v/>
      </c>
      <c r="AO2141" s="37" t="str">
        <f>IF(B2141="", "", IF(COUNTIF($B$9:B2140, B2141)&gt;0, "", B2141))</f>
        <v/>
      </c>
      <c r="AP2141" s="37" t="str">
        <f t="shared" si="517"/>
        <v/>
      </c>
      <c r="AQ2141" s="37">
        <v>2133</v>
      </c>
      <c r="AR2141" s="37" t="str">
        <f t="shared" si="518"/>
        <v/>
      </c>
      <c r="AT2141" s="37" t="str">
        <f t="shared" si="519"/>
        <v/>
      </c>
      <c r="AV2141" s="22" t="str">
        <f t="shared" si="520"/>
        <v/>
      </c>
    </row>
    <row r="2142" spans="1:48" x14ac:dyDescent="0.25">
      <c r="A2142" s="14"/>
      <c r="B2142" s="145"/>
      <c r="C2142" s="146"/>
      <c r="D2142" s="147"/>
      <c r="E2142" s="147"/>
      <c r="F2142" s="148"/>
      <c r="G2142" s="149"/>
      <c r="H2142" s="150"/>
      <c r="I2142" s="151"/>
      <c r="J2142" s="152"/>
      <c r="K2142" s="14"/>
      <c r="L2142" s="162" t="str">
        <f t="shared" si="512"/>
        <v/>
      </c>
      <c r="M2142" s="163" t="str">
        <f t="shared" si="513"/>
        <v/>
      </c>
      <c r="N2142" s="164" t="str">
        <f t="shared" si="516"/>
        <v/>
      </c>
      <c r="O2142" s="14"/>
      <c r="P2142" s="172" t="str">
        <f>IF(I2142='Intro &amp; Setup'!$AC$49, Schedule!$P$7, "")</f>
        <v/>
      </c>
      <c r="Q2142" s="14"/>
      <c r="S2142" s="12" t="str">
        <f t="shared" si="514"/>
        <v/>
      </c>
      <c r="U2142" s="22">
        <f>IF(I2142='Intro &amp; Setup'!$AC$49, AF2142, 0)</f>
        <v>0</v>
      </c>
      <c r="V2142" s="57" t="str">
        <f t="shared" si="515"/>
        <v/>
      </c>
      <c r="X2142" s="5" t="str">
        <f t="shared" si="521"/>
        <v/>
      </c>
      <c r="Y2142" s="6" t="str">
        <f t="shared" si="521"/>
        <v/>
      </c>
      <c r="Z2142" s="7" t="str">
        <f t="shared" si="521"/>
        <v/>
      </c>
      <c r="AA2142" s="6"/>
      <c r="AB2142" s="32" t="str">
        <f t="shared" ca="1" si="522"/>
        <v/>
      </c>
      <c r="AC2142" s="59" t="str">
        <f t="shared" ca="1" si="522"/>
        <v/>
      </c>
      <c r="AD2142" s="60" t="str">
        <f t="shared" ca="1" si="522"/>
        <v/>
      </c>
      <c r="AE2142" s="59"/>
      <c r="AF2142" s="22" t="str">
        <f>IF(AND(I2142="", J2142=""), "", IF(AND(J2142="", 'Intro &amp; Setup'!$K$42&gt;0), 'Intro &amp; Setup'!$K$42, J2142))</f>
        <v/>
      </c>
      <c r="AO2142" s="37" t="str">
        <f>IF(B2142="", "", IF(COUNTIF($B$9:B2141, B2142)&gt;0, "", B2142))</f>
        <v/>
      </c>
      <c r="AP2142" s="37" t="str">
        <f t="shared" si="517"/>
        <v/>
      </c>
      <c r="AQ2142" s="37">
        <v>2134</v>
      </c>
      <c r="AR2142" s="37" t="str">
        <f t="shared" si="518"/>
        <v/>
      </c>
      <c r="AT2142" s="37" t="str">
        <f t="shared" si="519"/>
        <v/>
      </c>
      <c r="AV2142" s="22" t="str">
        <f t="shared" si="520"/>
        <v/>
      </c>
    </row>
    <row r="2143" spans="1:48" x14ac:dyDescent="0.25">
      <c r="A2143" s="14"/>
      <c r="B2143" s="145"/>
      <c r="C2143" s="146"/>
      <c r="D2143" s="147"/>
      <c r="E2143" s="147"/>
      <c r="F2143" s="148"/>
      <c r="G2143" s="149"/>
      <c r="H2143" s="150"/>
      <c r="I2143" s="151"/>
      <c r="J2143" s="152"/>
      <c r="K2143" s="14"/>
      <c r="L2143" s="162" t="str">
        <f t="shared" si="512"/>
        <v/>
      </c>
      <c r="M2143" s="163" t="str">
        <f t="shared" si="513"/>
        <v/>
      </c>
      <c r="N2143" s="164" t="str">
        <f t="shared" si="516"/>
        <v/>
      </c>
      <c r="O2143" s="14"/>
      <c r="P2143" s="172" t="str">
        <f>IF(I2143='Intro &amp; Setup'!$AC$49, Schedule!$P$7, "")</f>
        <v/>
      </c>
      <c r="Q2143" s="14"/>
      <c r="S2143" s="12" t="str">
        <f t="shared" si="514"/>
        <v/>
      </c>
      <c r="U2143" s="22">
        <f>IF(I2143='Intro &amp; Setup'!$AC$49, AF2143, 0)</f>
        <v>0</v>
      </c>
      <c r="V2143" s="57" t="str">
        <f t="shared" si="515"/>
        <v/>
      </c>
      <c r="X2143" s="5" t="str">
        <f t="shared" si="521"/>
        <v/>
      </c>
      <c r="Y2143" s="6" t="str">
        <f t="shared" si="521"/>
        <v/>
      </c>
      <c r="Z2143" s="7" t="str">
        <f t="shared" si="521"/>
        <v/>
      </c>
      <c r="AA2143" s="6"/>
      <c r="AB2143" s="32" t="str">
        <f t="shared" ca="1" si="522"/>
        <v/>
      </c>
      <c r="AC2143" s="59" t="str">
        <f t="shared" ca="1" si="522"/>
        <v/>
      </c>
      <c r="AD2143" s="60" t="str">
        <f t="shared" ca="1" si="522"/>
        <v/>
      </c>
      <c r="AE2143" s="59"/>
      <c r="AF2143" s="22" t="str">
        <f>IF(AND(I2143="", J2143=""), "", IF(AND(J2143="", 'Intro &amp; Setup'!$K$42&gt;0), 'Intro &amp; Setup'!$K$42, J2143))</f>
        <v/>
      </c>
      <c r="AO2143" s="37" t="str">
        <f>IF(B2143="", "", IF(COUNTIF($B$9:B2142, B2143)&gt;0, "", B2143))</f>
        <v/>
      </c>
      <c r="AP2143" s="37" t="str">
        <f t="shared" si="517"/>
        <v/>
      </c>
      <c r="AQ2143" s="37">
        <v>2135</v>
      </c>
      <c r="AR2143" s="37" t="str">
        <f t="shared" si="518"/>
        <v/>
      </c>
      <c r="AT2143" s="37" t="str">
        <f t="shared" si="519"/>
        <v/>
      </c>
      <c r="AV2143" s="22" t="str">
        <f t="shared" si="520"/>
        <v/>
      </c>
    </row>
    <row r="2144" spans="1:48" x14ac:dyDescent="0.25">
      <c r="A2144" s="14"/>
      <c r="B2144" s="145"/>
      <c r="C2144" s="146"/>
      <c r="D2144" s="147"/>
      <c r="E2144" s="147"/>
      <c r="F2144" s="148"/>
      <c r="G2144" s="149"/>
      <c r="H2144" s="150"/>
      <c r="I2144" s="151"/>
      <c r="J2144" s="152"/>
      <c r="K2144" s="14"/>
      <c r="L2144" s="162" t="str">
        <f t="shared" si="512"/>
        <v/>
      </c>
      <c r="M2144" s="163" t="str">
        <f t="shared" si="513"/>
        <v/>
      </c>
      <c r="N2144" s="164" t="str">
        <f t="shared" si="516"/>
        <v/>
      </c>
      <c r="O2144" s="14"/>
      <c r="P2144" s="172" t="str">
        <f>IF(I2144='Intro &amp; Setup'!$AC$49, Schedule!$P$7, "")</f>
        <v/>
      </c>
      <c r="Q2144" s="14"/>
      <c r="S2144" s="12" t="str">
        <f t="shared" si="514"/>
        <v/>
      </c>
      <c r="U2144" s="22">
        <f>IF(I2144='Intro &amp; Setup'!$AC$49, AF2144, 0)</f>
        <v>0</v>
      </c>
      <c r="V2144" s="57" t="str">
        <f t="shared" si="515"/>
        <v/>
      </c>
      <c r="X2144" s="5" t="str">
        <f t="shared" si="521"/>
        <v/>
      </c>
      <c r="Y2144" s="6" t="str">
        <f t="shared" si="521"/>
        <v/>
      </c>
      <c r="Z2144" s="7" t="str">
        <f t="shared" si="521"/>
        <v/>
      </c>
      <c r="AA2144" s="6"/>
      <c r="AB2144" s="32" t="str">
        <f t="shared" ca="1" si="522"/>
        <v/>
      </c>
      <c r="AC2144" s="59" t="str">
        <f t="shared" ca="1" si="522"/>
        <v/>
      </c>
      <c r="AD2144" s="60" t="str">
        <f t="shared" ca="1" si="522"/>
        <v/>
      </c>
      <c r="AE2144" s="59"/>
      <c r="AF2144" s="22" t="str">
        <f>IF(AND(I2144="", J2144=""), "", IF(AND(J2144="", 'Intro &amp; Setup'!$K$42&gt;0), 'Intro &amp; Setup'!$K$42, J2144))</f>
        <v/>
      </c>
      <c r="AO2144" s="37" t="str">
        <f>IF(B2144="", "", IF(COUNTIF($B$9:B2143, B2144)&gt;0, "", B2144))</f>
        <v/>
      </c>
      <c r="AP2144" s="37" t="str">
        <f t="shared" si="517"/>
        <v/>
      </c>
      <c r="AQ2144" s="37">
        <v>2136</v>
      </c>
      <c r="AR2144" s="37" t="str">
        <f t="shared" si="518"/>
        <v/>
      </c>
      <c r="AT2144" s="37" t="str">
        <f t="shared" si="519"/>
        <v/>
      </c>
      <c r="AV2144" s="22" t="str">
        <f t="shared" si="520"/>
        <v/>
      </c>
    </row>
    <row r="2145" spans="1:48" x14ac:dyDescent="0.25">
      <c r="A2145" s="14"/>
      <c r="B2145" s="145"/>
      <c r="C2145" s="146"/>
      <c r="D2145" s="147"/>
      <c r="E2145" s="147"/>
      <c r="F2145" s="148"/>
      <c r="G2145" s="149"/>
      <c r="H2145" s="150"/>
      <c r="I2145" s="151"/>
      <c r="J2145" s="152"/>
      <c r="K2145" s="14"/>
      <c r="L2145" s="162" t="str">
        <f t="shared" si="512"/>
        <v/>
      </c>
      <c r="M2145" s="163" t="str">
        <f t="shared" si="513"/>
        <v/>
      </c>
      <c r="N2145" s="164" t="str">
        <f t="shared" si="516"/>
        <v/>
      </c>
      <c r="O2145" s="14"/>
      <c r="P2145" s="172" t="str">
        <f>IF(I2145='Intro &amp; Setup'!$AC$49, Schedule!$P$7, "")</f>
        <v/>
      </c>
      <c r="Q2145" s="14"/>
      <c r="S2145" s="12" t="str">
        <f t="shared" si="514"/>
        <v/>
      </c>
      <c r="U2145" s="22">
        <f>IF(I2145='Intro &amp; Setup'!$AC$49, AF2145, 0)</f>
        <v>0</v>
      </c>
      <c r="V2145" s="57" t="str">
        <f t="shared" si="515"/>
        <v/>
      </c>
      <c r="X2145" s="5" t="str">
        <f t="shared" si="521"/>
        <v/>
      </c>
      <c r="Y2145" s="6" t="str">
        <f t="shared" si="521"/>
        <v/>
      </c>
      <c r="Z2145" s="7" t="str">
        <f t="shared" si="521"/>
        <v/>
      </c>
      <c r="AA2145" s="6"/>
      <c r="AB2145" s="32" t="str">
        <f t="shared" ca="1" si="522"/>
        <v/>
      </c>
      <c r="AC2145" s="59" t="str">
        <f t="shared" ca="1" si="522"/>
        <v/>
      </c>
      <c r="AD2145" s="60" t="str">
        <f t="shared" ca="1" si="522"/>
        <v/>
      </c>
      <c r="AE2145" s="59"/>
      <c r="AF2145" s="22" t="str">
        <f>IF(AND(I2145="", J2145=""), "", IF(AND(J2145="", 'Intro &amp; Setup'!$K$42&gt;0), 'Intro &amp; Setup'!$K$42, J2145))</f>
        <v/>
      </c>
      <c r="AO2145" s="37" t="str">
        <f>IF(B2145="", "", IF(COUNTIF($B$9:B2144, B2145)&gt;0, "", B2145))</f>
        <v/>
      </c>
      <c r="AP2145" s="37" t="str">
        <f t="shared" si="517"/>
        <v/>
      </c>
      <c r="AQ2145" s="37">
        <v>2137</v>
      </c>
      <c r="AR2145" s="37" t="str">
        <f t="shared" si="518"/>
        <v/>
      </c>
      <c r="AT2145" s="37" t="str">
        <f t="shared" si="519"/>
        <v/>
      </c>
      <c r="AV2145" s="22" t="str">
        <f t="shared" si="520"/>
        <v/>
      </c>
    </row>
    <row r="2146" spans="1:48" x14ac:dyDescent="0.25">
      <c r="A2146" s="14"/>
      <c r="B2146" s="145"/>
      <c r="C2146" s="146"/>
      <c r="D2146" s="147"/>
      <c r="E2146" s="147"/>
      <c r="F2146" s="148"/>
      <c r="G2146" s="149"/>
      <c r="H2146" s="150"/>
      <c r="I2146" s="151"/>
      <c r="J2146" s="152"/>
      <c r="K2146" s="14"/>
      <c r="L2146" s="162" t="str">
        <f t="shared" si="512"/>
        <v/>
      </c>
      <c r="M2146" s="163" t="str">
        <f t="shared" si="513"/>
        <v/>
      </c>
      <c r="N2146" s="164" t="str">
        <f t="shared" si="516"/>
        <v/>
      </c>
      <c r="O2146" s="14"/>
      <c r="P2146" s="172" t="str">
        <f>IF(I2146='Intro &amp; Setup'!$AC$49, Schedule!$P$7, "")</f>
        <v/>
      </c>
      <c r="Q2146" s="14"/>
      <c r="S2146" s="12" t="str">
        <f t="shared" si="514"/>
        <v/>
      </c>
      <c r="U2146" s="22">
        <f>IF(I2146='Intro &amp; Setup'!$AC$49, AF2146, 0)</f>
        <v>0</v>
      </c>
      <c r="V2146" s="57" t="str">
        <f t="shared" si="515"/>
        <v/>
      </c>
      <c r="X2146" s="5" t="str">
        <f t="shared" si="521"/>
        <v/>
      </c>
      <c r="Y2146" s="6" t="str">
        <f t="shared" si="521"/>
        <v/>
      </c>
      <c r="Z2146" s="7" t="str">
        <f t="shared" si="521"/>
        <v/>
      </c>
      <c r="AA2146" s="6"/>
      <c r="AB2146" s="32" t="str">
        <f t="shared" ca="1" si="522"/>
        <v/>
      </c>
      <c r="AC2146" s="59" t="str">
        <f t="shared" ca="1" si="522"/>
        <v/>
      </c>
      <c r="AD2146" s="60" t="str">
        <f t="shared" ca="1" si="522"/>
        <v/>
      </c>
      <c r="AE2146" s="59"/>
      <c r="AF2146" s="22" t="str">
        <f>IF(AND(I2146="", J2146=""), "", IF(AND(J2146="", 'Intro &amp; Setup'!$K$42&gt;0), 'Intro &amp; Setup'!$K$42, J2146))</f>
        <v/>
      </c>
      <c r="AO2146" s="37" t="str">
        <f>IF(B2146="", "", IF(COUNTIF($B$9:B2145, B2146)&gt;0, "", B2146))</f>
        <v/>
      </c>
      <c r="AP2146" s="37" t="str">
        <f t="shared" si="517"/>
        <v/>
      </c>
      <c r="AQ2146" s="37">
        <v>2138</v>
      </c>
      <c r="AR2146" s="37" t="str">
        <f t="shared" si="518"/>
        <v/>
      </c>
      <c r="AT2146" s="37" t="str">
        <f t="shared" si="519"/>
        <v/>
      </c>
      <c r="AV2146" s="22" t="str">
        <f t="shared" si="520"/>
        <v/>
      </c>
    </row>
    <row r="2147" spans="1:48" x14ac:dyDescent="0.25">
      <c r="A2147" s="14"/>
      <c r="B2147" s="145"/>
      <c r="C2147" s="146"/>
      <c r="D2147" s="147"/>
      <c r="E2147" s="147"/>
      <c r="F2147" s="148"/>
      <c r="G2147" s="149"/>
      <c r="H2147" s="150"/>
      <c r="I2147" s="151"/>
      <c r="J2147" s="152"/>
      <c r="K2147" s="14"/>
      <c r="L2147" s="162" t="str">
        <f t="shared" si="512"/>
        <v/>
      </c>
      <c r="M2147" s="163" t="str">
        <f t="shared" si="513"/>
        <v/>
      </c>
      <c r="N2147" s="164" t="str">
        <f t="shared" si="516"/>
        <v/>
      </c>
      <c r="O2147" s="14"/>
      <c r="P2147" s="172" t="str">
        <f>IF(I2147='Intro &amp; Setup'!$AC$49, Schedule!$P$7, "")</f>
        <v/>
      </c>
      <c r="Q2147" s="14"/>
      <c r="S2147" s="12" t="str">
        <f t="shared" si="514"/>
        <v/>
      </c>
      <c r="U2147" s="22">
        <f>IF(I2147='Intro &amp; Setup'!$AC$49, AF2147, 0)</f>
        <v>0</v>
      </c>
      <c r="V2147" s="57" t="str">
        <f t="shared" si="515"/>
        <v/>
      </c>
      <c r="X2147" s="5" t="str">
        <f t="shared" si="521"/>
        <v/>
      </c>
      <c r="Y2147" s="6" t="str">
        <f t="shared" si="521"/>
        <v/>
      </c>
      <c r="Z2147" s="7" t="str">
        <f t="shared" si="521"/>
        <v/>
      </c>
      <c r="AA2147" s="6"/>
      <c r="AB2147" s="32" t="str">
        <f t="shared" ca="1" si="522"/>
        <v/>
      </c>
      <c r="AC2147" s="59" t="str">
        <f t="shared" ca="1" si="522"/>
        <v/>
      </c>
      <c r="AD2147" s="60" t="str">
        <f t="shared" ca="1" si="522"/>
        <v/>
      </c>
      <c r="AE2147" s="59"/>
      <c r="AF2147" s="22" t="str">
        <f>IF(AND(I2147="", J2147=""), "", IF(AND(J2147="", 'Intro &amp; Setup'!$K$42&gt;0), 'Intro &amp; Setup'!$K$42, J2147))</f>
        <v/>
      </c>
      <c r="AO2147" s="37" t="str">
        <f>IF(B2147="", "", IF(COUNTIF($B$9:B2146, B2147)&gt;0, "", B2147))</f>
        <v/>
      </c>
      <c r="AP2147" s="37" t="str">
        <f t="shared" si="517"/>
        <v/>
      </c>
      <c r="AQ2147" s="37">
        <v>2139</v>
      </c>
      <c r="AR2147" s="37" t="str">
        <f t="shared" si="518"/>
        <v/>
      </c>
      <c r="AT2147" s="37" t="str">
        <f t="shared" si="519"/>
        <v/>
      </c>
      <c r="AV2147" s="22" t="str">
        <f t="shared" si="520"/>
        <v/>
      </c>
    </row>
    <row r="2148" spans="1:48" x14ac:dyDescent="0.25">
      <c r="A2148" s="14"/>
      <c r="B2148" s="145"/>
      <c r="C2148" s="146"/>
      <c r="D2148" s="147"/>
      <c r="E2148" s="147"/>
      <c r="F2148" s="148"/>
      <c r="G2148" s="149"/>
      <c r="H2148" s="150"/>
      <c r="I2148" s="151"/>
      <c r="J2148" s="152"/>
      <c r="K2148" s="14"/>
      <c r="L2148" s="162" t="str">
        <f t="shared" si="512"/>
        <v/>
      </c>
      <c r="M2148" s="163" t="str">
        <f t="shared" si="513"/>
        <v/>
      </c>
      <c r="N2148" s="164" t="str">
        <f t="shared" si="516"/>
        <v/>
      </c>
      <c r="O2148" s="14"/>
      <c r="P2148" s="172" t="str">
        <f>IF(I2148='Intro &amp; Setup'!$AC$49, Schedule!$P$7, "")</f>
        <v/>
      </c>
      <c r="Q2148" s="14"/>
      <c r="S2148" s="12" t="str">
        <f t="shared" si="514"/>
        <v/>
      </c>
      <c r="U2148" s="22">
        <f>IF(I2148='Intro &amp; Setup'!$AC$49, AF2148, 0)</f>
        <v>0</v>
      </c>
      <c r="V2148" s="57" t="str">
        <f t="shared" si="515"/>
        <v/>
      </c>
      <c r="X2148" s="5" t="str">
        <f t="shared" si="521"/>
        <v/>
      </c>
      <c r="Y2148" s="6" t="str">
        <f t="shared" si="521"/>
        <v/>
      </c>
      <c r="Z2148" s="7" t="str">
        <f t="shared" si="521"/>
        <v/>
      </c>
      <c r="AA2148" s="6"/>
      <c r="AB2148" s="32" t="str">
        <f t="shared" ca="1" si="522"/>
        <v/>
      </c>
      <c r="AC2148" s="59" t="str">
        <f t="shared" ca="1" si="522"/>
        <v/>
      </c>
      <c r="AD2148" s="60" t="str">
        <f t="shared" ca="1" si="522"/>
        <v/>
      </c>
      <c r="AE2148" s="59"/>
      <c r="AF2148" s="22" t="str">
        <f>IF(AND(I2148="", J2148=""), "", IF(AND(J2148="", 'Intro &amp; Setup'!$K$42&gt;0), 'Intro &amp; Setup'!$K$42, J2148))</f>
        <v/>
      </c>
      <c r="AO2148" s="37" t="str">
        <f>IF(B2148="", "", IF(COUNTIF($B$9:B2147, B2148)&gt;0, "", B2148))</f>
        <v/>
      </c>
      <c r="AP2148" s="37" t="str">
        <f t="shared" si="517"/>
        <v/>
      </c>
      <c r="AQ2148" s="37">
        <v>2140</v>
      </c>
      <c r="AR2148" s="37" t="str">
        <f t="shared" si="518"/>
        <v/>
      </c>
      <c r="AT2148" s="37" t="str">
        <f t="shared" si="519"/>
        <v/>
      </c>
      <c r="AV2148" s="22" t="str">
        <f t="shared" si="520"/>
        <v/>
      </c>
    </row>
    <row r="2149" spans="1:48" x14ac:dyDescent="0.25">
      <c r="A2149" s="14"/>
      <c r="B2149" s="145"/>
      <c r="C2149" s="146"/>
      <c r="D2149" s="147"/>
      <c r="E2149" s="147"/>
      <c r="F2149" s="148"/>
      <c r="G2149" s="149"/>
      <c r="H2149" s="150"/>
      <c r="I2149" s="151"/>
      <c r="J2149" s="152"/>
      <c r="K2149" s="14"/>
      <c r="L2149" s="162" t="str">
        <f t="shared" si="512"/>
        <v/>
      </c>
      <c r="M2149" s="163" t="str">
        <f t="shared" si="513"/>
        <v/>
      </c>
      <c r="N2149" s="164" t="str">
        <f t="shared" si="516"/>
        <v/>
      </c>
      <c r="O2149" s="14"/>
      <c r="P2149" s="172" t="str">
        <f>IF(I2149='Intro &amp; Setup'!$AC$49, Schedule!$P$7, "")</f>
        <v/>
      </c>
      <c r="Q2149" s="14"/>
      <c r="S2149" s="12" t="str">
        <f t="shared" si="514"/>
        <v/>
      </c>
      <c r="U2149" s="22">
        <f>IF(I2149='Intro &amp; Setup'!$AC$49, AF2149, 0)</f>
        <v>0</v>
      </c>
      <c r="V2149" s="57" t="str">
        <f t="shared" si="515"/>
        <v/>
      </c>
      <c r="X2149" s="5" t="str">
        <f t="shared" ref="X2149:Z2168" si="523">IF($I2149="", "", IF($S2149=X$8, $I2149, ""))</f>
        <v/>
      </c>
      <c r="Y2149" s="6" t="str">
        <f t="shared" si="523"/>
        <v/>
      </c>
      <c r="Z2149" s="7" t="str">
        <f t="shared" si="523"/>
        <v/>
      </c>
      <c r="AA2149" s="6"/>
      <c r="AB2149" s="32" t="str">
        <f t="shared" ref="AB2149:AD2168" ca="1" si="524">IF($S2149=AB$8, $AF2149, "")</f>
        <v/>
      </c>
      <c r="AC2149" s="59" t="str">
        <f t="shared" ca="1" si="524"/>
        <v/>
      </c>
      <c r="AD2149" s="60" t="str">
        <f t="shared" ca="1" si="524"/>
        <v/>
      </c>
      <c r="AE2149" s="59"/>
      <c r="AF2149" s="22" t="str">
        <f>IF(AND(I2149="", J2149=""), "", IF(AND(J2149="", 'Intro &amp; Setup'!$K$42&gt;0), 'Intro &amp; Setup'!$K$42, J2149))</f>
        <v/>
      </c>
      <c r="AO2149" s="37" t="str">
        <f>IF(B2149="", "", IF(COUNTIF($B$9:B2148, B2149)&gt;0, "", B2149))</f>
        <v/>
      </c>
      <c r="AP2149" s="37" t="str">
        <f t="shared" si="517"/>
        <v/>
      </c>
      <c r="AQ2149" s="37">
        <v>2141</v>
      </c>
      <c r="AR2149" s="37" t="str">
        <f t="shared" si="518"/>
        <v/>
      </c>
      <c r="AT2149" s="37" t="str">
        <f t="shared" si="519"/>
        <v/>
      </c>
      <c r="AV2149" s="22" t="str">
        <f t="shared" si="520"/>
        <v/>
      </c>
    </row>
    <row r="2150" spans="1:48" x14ac:dyDescent="0.25">
      <c r="A2150" s="14"/>
      <c r="B2150" s="145"/>
      <c r="C2150" s="146"/>
      <c r="D2150" s="147"/>
      <c r="E2150" s="147"/>
      <c r="F2150" s="148"/>
      <c r="G2150" s="149"/>
      <c r="H2150" s="150"/>
      <c r="I2150" s="151"/>
      <c r="J2150" s="152"/>
      <c r="K2150" s="14"/>
      <c r="L2150" s="162" t="str">
        <f t="shared" si="512"/>
        <v/>
      </c>
      <c r="M2150" s="163" t="str">
        <f t="shared" si="513"/>
        <v/>
      </c>
      <c r="N2150" s="164" t="str">
        <f t="shared" si="516"/>
        <v/>
      </c>
      <c r="O2150" s="14"/>
      <c r="P2150" s="172" t="str">
        <f>IF(I2150='Intro &amp; Setup'!$AC$49, Schedule!$P$7, "")</f>
        <v/>
      </c>
      <c r="Q2150" s="14"/>
      <c r="S2150" s="12" t="str">
        <f t="shared" si="514"/>
        <v/>
      </c>
      <c r="U2150" s="22">
        <f>IF(I2150='Intro &amp; Setup'!$AC$49, AF2150, 0)</f>
        <v>0</v>
      </c>
      <c r="V2150" s="57" t="str">
        <f t="shared" si="515"/>
        <v/>
      </c>
      <c r="X2150" s="5" t="str">
        <f t="shared" si="523"/>
        <v/>
      </c>
      <c r="Y2150" s="6" t="str">
        <f t="shared" si="523"/>
        <v/>
      </c>
      <c r="Z2150" s="7" t="str">
        <f t="shared" si="523"/>
        <v/>
      </c>
      <c r="AA2150" s="6"/>
      <c r="AB2150" s="32" t="str">
        <f t="shared" ca="1" si="524"/>
        <v/>
      </c>
      <c r="AC2150" s="59" t="str">
        <f t="shared" ca="1" si="524"/>
        <v/>
      </c>
      <c r="AD2150" s="60" t="str">
        <f t="shared" ca="1" si="524"/>
        <v/>
      </c>
      <c r="AE2150" s="59"/>
      <c r="AF2150" s="22" t="str">
        <f>IF(AND(I2150="", J2150=""), "", IF(AND(J2150="", 'Intro &amp; Setup'!$K$42&gt;0), 'Intro &amp; Setup'!$K$42, J2150))</f>
        <v/>
      </c>
      <c r="AO2150" s="37" t="str">
        <f>IF(B2150="", "", IF(COUNTIF($B$9:B2149, B2150)&gt;0, "", B2150))</f>
        <v/>
      </c>
      <c r="AP2150" s="37" t="str">
        <f t="shared" si="517"/>
        <v/>
      </c>
      <c r="AQ2150" s="37">
        <v>2142</v>
      </c>
      <c r="AR2150" s="37" t="str">
        <f t="shared" si="518"/>
        <v/>
      </c>
      <c r="AT2150" s="37" t="str">
        <f t="shared" si="519"/>
        <v/>
      </c>
      <c r="AV2150" s="22" t="str">
        <f t="shared" si="520"/>
        <v/>
      </c>
    </row>
    <row r="2151" spans="1:48" x14ac:dyDescent="0.25">
      <c r="A2151" s="14"/>
      <c r="B2151" s="145"/>
      <c r="C2151" s="146"/>
      <c r="D2151" s="147"/>
      <c r="E2151" s="147"/>
      <c r="F2151" s="148"/>
      <c r="G2151" s="149"/>
      <c r="H2151" s="150"/>
      <c r="I2151" s="151"/>
      <c r="J2151" s="152"/>
      <c r="K2151" s="14"/>
      <c r="L2151" s="162" t="str">
        <f t="shared" si="512"/>
        <v/>
      </c>
      <c r="M2151" s="163" t="str">
        <f t="shared" si="513"/>
        <v/>
      </c>
      <c r="N2151" s="164" t="str">
        <f t="shared" si="516"/>
        <v/>
      </c>
      <c r="O2151" s="14"/>
      <c r="P2151" s="172" t="str">
        <f>IF(I2151='Intro &amp; Setup'!$AC$49, Schedule!$P$7, "")</f>
        <v/>
      </c>
      <c r="Q2151" s="14"/>
      <c r="S2151" s="12" t="str">
        <f t="shared" si="514"/>
        <v/>
      </c>
      <c r="U2151" s="22">
        <f>IF(I2151='Intro &amp; Setup'!$AC$49, AF2151, 0)</f>
        <v>0</v>
      </c>
      <c r="V2151" s="57" t="str">
        <f t="shared" si="515"/>
        <v/>
      </c>
      <c r="X2151" s="5" t="str">
        <f t="shared" si="523"/>
        <v/>
      </c>
      <c r="Y2151" s="6" t="str">
        <f t="shared" si="523"/>
        <v/>
      </c>
      <c r="Z2151" s="7" t="str">
        <f t="shared" si="523"/>
        <v/>
      </c>
      <c r="AA2151" s="6"/>
      <c r="AB2151" s="32" t="str">
        <f t="shared" ca="1" si="524"/>
        <v/>
      </c>
      <c r="AC2151" s="59" t="str">
        <f t="shared" ca="1" si="524"/>
        <v/>
      </c>
      <c r="AD2151" s="60" t="str">
        <f t="shared" ca="1" si="524"/>
        <v/>
      </c>
      <c r="AE2151" s="59"/>
      <c r="AF2151" s="22" t="str">
        <f>IF(AND(I2151="", J2151=""), "", IF(AND(J2151="", 'Intro &amp; Setup'!$K$42&gt;0), 'Intro &amp; Setup'!$K$42, J2151))</f>
        <v/>
      </c>
      <c r="AO2151" s="37" t="str">
        <f>IF(B2151="", "", IF(COUNTIF($B$9:B2150, B2151)&gt;0, "", B2151))</f>
        <v/>
      </c>
      <c r="AP2151" s="37" t="str">
        <f t="shared" si="517"/>
        <v/>
      </c>
      <c r="AQ2151" s="37">
        <v>2143</v>
      </c>
      <c r="AR2151" s="37" t="str">
        <f t="shared" si="518"/>
        <v/>
      </c>
      <c r="AT2151" s="37" t="str">
        <f t="shared" si="519"/>
        <v/>
      </c>
      <c r="AV2151" s="22" t="str">
        <f t="shared" si="520"/>
        <v/>
      </c>
    </row>
    <row r="2152" spans="1:48" x14ac:dyDescent="0.25">
      <c r="A2152" s="14"/>
      <c r="B2152" s="145"/>
      <c r="C2152" s="146"/>
      <c r="D2152" s="147"/>
      <c r="E2152" s="147"/>
      <c r="F2152" s="148"/>
      <c r="G2152" s="149"/>
      <c r="H2152" s="150"/>
      <c r="I2152" s="151"/>
      <c r="J2152" s="152"/>
      <c r="K2152" s="14"/>
      <c r="L2152" s="162" t="str">
        <f t="shared" si="512"/>
        <v/>
      </c>
      <c r="M2152" s="163" t="str">
        <f t="shared" si="513"/>
        <v/>
      </c>
      <c r="N2152" s="164" t="str">
        <f t="shared" si="516"/>
        <v/>
      </c>
      <c r="O2152" s="14"/>
      <c r="P2152" s="172" t="str">
        <f>IF(I2152='Intro &amp; Setup'!$AC$49, Schedule!$P$7, "")</f>
        <v/>
      </c>
      <c r="Q2152" s="14"/>
      <c r="S2152" s="12" t="str">
        <f t="shared" si="514"/>
        <v/>
      </c>
      <c r="U2152" s="22">
        <f>IF(I2152='Intro &amp; Setup'!$AC$49, AF2152, 0)</f>
        <v>0</v>
      </c>
      <c r="V2152" s="57" t="str">
        <f t="shared" si="515"/>
        <v/>
      </c>
      <c r="X2152" s="5" t="str">
        <f t="shared" si="523"/>
        <v/>
      </c>
      <c r="Y2152" s="6" t="str">
        <f t="shared" si="523"/>
        <v/>
      </c>
      <c r="Z2152" s="7" t="str">
        <f t="shared" si="523"/>
        <v/>
      </c>
      <c r="AA2152" s="6"/>
      <c r="AB2152" s="32" t="str">
        <f t="shared" ca="1" si="524"/>
        <v/>
      </c>
      <c r="AC2152" s="59" t="str">
        <f t="shared" ca="1" si="524"/>
        <v/>
      </c>
      <c r="AD2152" s="60" t="str">
        <f t="shared" ca="1" si="524"/>
        <v/>
      </c>
      <c r="AE2152" s="59"/>
      <c r="AF2152" s="22" t="str">
        <f>IF(AND(I2152="", J2152=""), "", IF(AND(J2152="", 'Intro &amp; Setup'!$K$42&gt;0), 'Intro &amp; Setup'!$K$42, J2152))</f>
        <v/>
      </c>
      <c r="AO2152" s="37" t="str">
        <f>IF(B2152="", "", IF(COUNTIF($B$9:B2151, B2152)&gt;0, "", B2152))</f>
        <v/>
      </c>
      <c r="AP2152" s="37" t="str">
        <f t="shared" si="517"/>
        <v/>
      </c>
      <c r="AQ2152" s="37">
        <v>2144</v>
      </c>
      <c r="AR2152" s="37" t="str">
        <f t="shared" si="518"/>
        <v/>
      </c>
      <c r="AT2152" s="37" t="str">
        <f t="shared" si="519"/>
        <v/>
      </c>
      <c r="AV2152" s="22" t="str">
        <f t="shared" si="520"/>
        <v/>
      </c>
    </row>
    <row r="2153" spans="1:48" x14ac:dyDescent="0.25">
      <c r="A2153" s="14"/>
      <c r="B2153" s="145"/>
      <c r="C2153" s="146"/>
      <c r="D2153" s="147"/>
      <c r="E2153" s="147"/>
      <c r="F2153" s="148"/>
      <c r="G2153" s="149"/>
      <c r="H2153" s="150"/>
      <c r="I2153" s="151"/>
      <c r="J2153" s="152"/>
      <c r="K2153" s="14"/>
      <c r="L2153" s="162" t="str">
        <f t="shared" si="512"/>
        <v/>
      </c>
      <c r="M2153" s="163" t="str">
        <f t="shared" si="513"/>
        <v/>
      </c>
      <c r="N2153" s="164" t="str">
        <f t="shared" si="516"/>
        <v/>
      </c>
      <c r="O2153" s="14"/>
      <c r="P2153" s="172" t="str">
        <f>IF(I2153='Intro &amp; Setup'!$AC$49, Schedule!$P$7, "")</f>
        <v/>
      </c>
      <c r="Q2153" s="14"/>
      <c r="S2153" s="12" t="str">
        <f t="shared" si="514"/>
        <v/>
      </c>
      <c r="U2153" s="22">
        <f>IF(I2153='Intro &amp; Setup'!$AC$49, AF2153, 0)</f>
        <v>0</v>
      </c>
      <c r="V2153" s="57" t="str">
        <f t="shared" si="515"/>
        <v/>
      </c>
      <c r="X2153" s="5" t="str">
        <f t="shared" si="523"/>
        <v/>
      </c>
      <c r="Y2153" s="6" t="str">
        <f t="shared" si="523"/>
        <v/>
      </c>
      <c r="Z2153" s="7" t="str">
        <f t="shared" si="523"/>
        <v/>
      </c>
      <c r="AA2153" s="6"/>
      <c r="AB2153" s="32" t="str">
        <f t="shared" ca="1" si="524"/>
        <v/>
      </c>
      <c r="AC2153" s="59" t="str">
        <f t="shared" ca="1" si="524"/>
        <v/>
      </c>
      <c r="AD2153" s="60" t="str">
        <f t="shared" ca="1" si="524"/>
        <v/>
      </c>
      <c r="AE2153" s="59"/>
      <c r="AF2153" s="22" t="str">
        <f>IF(AND(I2153="", J2153=""), "", IF(AND(J2153="", 'Intro &amp; Setup'!$K$42&gt;0), 'Intro &amp; Setup'!$K$42, J2153))</f>
        <v/>
      </c>
      <c r="AO2153" s="37" t="str">
        <f>IF(B2153="", "", IF(COUNTIF($B$9:B2152, B2153)&gt;0, "", B2153))</f>
        <v/>
      </c>
      <c r="AP2153" s="37" t="str">
        <f t="shared" si="517"/>
        <v/>
      </c>
      <c r="AQ2153" s="37">
        <v>2145</v>
      </c>
      <c r="AR2153" s="37" t="str">
        <f t="shared" si="518"/>
        <v/>
      </c>
      <c r="AT2153" s="37" t="str">
        <f t="shared" si="519"/>
        <v/>
      </c>
      <c r="AV2153" s="22" t="str">
        <f t="shared" si="520"/>
        <v/>
      </c>
    </row>
    <row r="2154" spans="1:48" x14ac:dyDescent="0.25">
      <c r="A2154" s="14"/>
      <c r="B2154" s="145"/>
      <c r="C2154" s="146"/>
      <c r="D2154" s="147"/>
      <c r="E2154" s="147"/>
      <c r="F2154" s="148"/>
      <c r="G2154" s="149"/>
      <c r="H2154" s="150"/>
      <c r="I2154" s="151"/>
      <c r="J2154" s="152"/>
      <c r="K2154" s="14"/>
      <c r="L2154" s="162" t="str">
        <f t="shared" si="512"/>
        <v/>
      </c>
      <c r="M2154" s="163" t="str">
        <f t="shared" si="513"/>
        <v/>
      </c>
      <c r="N2154" s="164" t="str">
        <f t="shared" si="516"/>
        <v/>
      </c>
      <c r="O2154" s="14"/>
      <c r="P2154" s="172" t="str">
        <f>IF(I2154='Intro &amp; Setup'!$AC$49, Schedule!$P$7, "")</f>
        <v/>
      </c>
      <c r="Q2154" s="14"/>
      <c r="S2154" s="12" t="str">
        <f t="shared" si="514"/>
        <v/>
      </c>
      <c r="U2154" s="22">
        <f>IF(I2154='Intro &amp; Setup'!$AC$49, AF2154, 0)</f>
        <v>0</v>
      </c>
      <c r="V2154" s="57" t="str">
        <f t="shared" si="515"/>
        <v/>
      </c>
      <c r="X2154" s="5" t="str">
        <f t="shared" si="523"/>
        <v/>
      </c>
      <c r="Y2154" s="6" t="str">
        <f t="shared" si="523"/>
        <v/>
      </c>
      <c r="Z2154" s="7" t="str">
        <f t="shared" si="523"/>
        <v/>
      </c>
      <c r="AA2154" s="6"/>
      <c r="AB2154" s="32" t="str">
        <f t="shared" ca="1" si="524"/>
        <v/>
      </c>
      <c r="AC2154" s="59" t="str">
        <f t="shared" ca="1" si="524"/>
        <v/>
      </c>
      <c r="AD2154" s="60" t="str">
        <f t="shared" ca="1" si="524"/>
        <v/>
      </c>
      <c r="AE2154" s="59"/>
      <c r="AF2154" s="22" t="str">
        <f>IF(AND(I2154="", J2154=""), "", IF(AND(J2154="", 'Intro &amp; Setup'!$K$42&gt;0), 'Intro &amp; Setup'!$K$42, J2154))</f>
        <v/>
      </c>
      <c r="AO2154" s="37" t="str">
        <f>IF(B2154="", "", IF(COUNTIF($B$9:B2153, B2154)&gt;0, "", B2154))</f>
        <v/>
      </c>
      <c r="AP2154" s="37" t="str">
        <f t="shared" si="517"/>
        <v/>
      </c>
      <c r="AQ2154" s="37">
        <v>2146</v>
      </c>
      <c r="AR2154" s="37" t="str">
        <f t="shared" si="518"/>
        <v/>
      </c>
      <c r="AT2154" s="37" t="str">
        <f t="shared" si="519"/>
        <v/>
      </c>
      <c r="AV2154" s="22" t="str">
        <f t="shared" si="520"/>
        <v/>
      </c>
    </row>
    <row r="2155" spans="1:48" x14ac:dyDescent="0.25">
      <c r="A2155" s="14"/>
      <c r="B2155" s="145"/>
      <c r="C2155" s="146"/>
      <c r="D2155" s="147"/>
      <c r="E2155" s="147"/>
      <c r="F2155" s="148"/>
      <c r="G2155" s="149"/>
      <c r="H2155" s="150"/>
      <c r="I2155" s="151"/>
      <c r="J2155" s="152"/>
      <c r="K2155" s="14"/>
      <c r="L2155" s="162" t="str">
        <f t="shared" si="512"/>
        <v/>
      </c>
      <c r="M2155" s="163" t="str">
        <f t="shared" si="513"/>
        <v/>
      </c>
      <c r="N2155" s="164" t="str">
        <f t="shared" si="516"/>
        <v/>
      </c>
      <c r="O2155" s="14"/>
      <c r="P2155" s="172" t="str">
        <f>IF(I2155='Intro &amp; Setup'!$AC$49, Schedule!$P$7, "")</f>
        <v/>
      </c>
      <c r="Q2155" s="14"/>
      <c r="S2155" s="12" t="str">
        <f t="shared" si="514"/>
        <v/>
      </c>
      <c r="U2155" s="22">
        <f>IF(I2155='Intro &amp; Setup'!$AC$49, AF2155, 0)</f>
        <v>0</v>
      </c>
      <c r="V2155" s="57" t="str">
        <f t="shared" si="515"/>
        <v/>
      </c>
      <c r="X2155" s="5" t="str">
        <f t="shared" si="523"/>
        <v/>
      </c>
      <c r="Y2155" s="6" t="str">
        <f t="shared" si="523"/>
        <v/>
      </c>
      <c r="Z2155" s="7" t="str">
        <f t="shared" si="523"/>
        <v/>
      </c>
      <c r="AA2155" s="6"/>
      <c r="AB2155" s="32" t="str">
        <f t="shared" ca="1" si="524"/>
        <v/>
      </c>
      <c r="AC2155" s="59" t="str">
        <f t="shared" ca="1" si="524"/>
        <v/>
      </c>
      <c r="AD2155" s="60" t="str">
        <f t="shared" ca="1" si="524"/>
        <v/>
      </c>
      <c r="AE2155" s="59"/>
      <c r="AF2155" s="22" t="str">
        <f>IF(AND(I2155="", J2155=""), "", IF(AND(J2155="", 'Intro &amp; Setup'!$K$42&gt;0), 'Intro &amp; Setup'!$K$42, J2155))</f>
        <v/>
      </c>
      <c r="AO2155" s="37" t="str">
        <f>IF(B2155="", "", IF(COUNTIF($B$9:B2154, B2155)&gt;0, "", B2155))</f>
        <v/>
      </c>
      <c r="AP2155" s="37" t="str">
        <f t="shared" si="517"/>
        <v/>
      </c>
      <c r="AQ2155" s="37">
        <v>2147</v>
      </c>
      <c r="AR2155" s="37" t="str">
        <f t="shared" si="518"/>
        <v/>
      </c>
      <c r="AT2155" s="37" t="str">
        <f t="shared" si="519"/>
        <v/>
      </c>
      <c r="AV2155" s="22" t="str">
        <f t="shared" si="520"/>
        <v/>
      </c>
    </row>
    <row r="2156" spans="1:48" x14ac:dyDescent="0.25">
      <c r="A2156" s="14"/>
      <c r="B2156" s="145"/>
      <c r="C2156" s="146"/>
      <c r="D2156" s="147"/>
      <c r="E2156" s="147"/>
      <c r="F2156" s="148"/>
      <c r="G2156" s="149"/>
      <c r="H2156" s="150"/>
      <c r="I2156" s="151"/>
      <c r="J2156" s="152"/>
      <c r="K2156" s="14"/>
      <c r="L2156" s="162" t="str">
        <f t="shared" si="512"/>
        <v/>
      </c>
      <c r="M2156" s="163" t="str">
        <f t="shared" si="513"/>
        <v/>
      </c>
      <c r="N2156" s="164" t="str">
        <f t="shared" si="516"/>
        <v/>
      </c>
      <c r="O2156" s="14"/>
      <c r="P2156" s="172" t="str">
        <f>IF(I2156='Intro &amp; Setup'!$AC$49, Schedule!$P$7, "")</f>
        <v/>
      </c>
      <c r="Q2156" s="14"/>
      <c r="S2156" s="12" t="str">
        <f t="shared" si="514"/>
        <v/>
      </c>
      <c r="U2156" s="22">
        <f>IF(I2156='Intro &amp; Setup'!$AC$49, AF2156, 0)</f>
        <v>0</v>
      </c>
      <c r="V2156" s="57" t="str">
        <f t="shared" si="515"/>
        <v/>
      </c>
      <c r="X2156" s="5" t="str">
        <f t="shared" si="523"/>
        <v/>
      </c>
      <c r="Y2156" s="6" t="str">
        <f t="shared" si="523"/>
        <v/>
      </c>
      <c r="Z2156" s="7" t="str">
        <f t="shared" si="523"/>
        <v/>
      </c>
      <c r="AA2156" s="6"/>
      <c r="AB2156" s="32" t="str">
        <f t="shared" ca="1" si="524"/>
        <v/>
      </c>
      <c r="AC2156" s="59" t="str">
        <f t="shared" ca="1" si="524"/>
        <v/>
      </c>
      <c r="AD2156" s="60" t="str">
        <f t="shared" ca="1" si="524"/>
        <v/>
      </c>
      <c r="AE2156" s="59"/>
      <c r="AF2156" s="22" t="str">
        <f>IF(AND(I2156="", J2156=""), "", IF(AND(J2156="", 'Intro &amp; Setup'!$K$42&gt;0), 'Intro &amp; Setup'!$K$42, J2156))</f>
        <v/>
      </c>
      <c r="AO2156" s="37" t="str">
        <f>IF(B2156="", "", IF(COUNTIF($B$9:B2155, B2156)&gt;0, "", B2156))</f>
        <v/>
      </c>
      <c r="AP2156" s="37" t="str">
        <f t="shared" si="517"/>
        <v/>
      </c>
      <c r="AQ2156" s="37">
        <v>2148</v>
      </c>
      <c r="AR2156" s="37" t="str">
        <f t="shared" si="518"/>
        <v/>
      </c>
      <c r="AT2156" s="37" t="str">
        <f t="shared" si="519"/>
        <v/>
      </c>
      <c r="AV2156" s="22" t="str">
        <f t="shared" si="520"/>
        <v/>
      </c>
    </row>
    <row r="2157" spans="1:48" x14ac:dyDescent="0.25">
      <c r="A2157" s="14"/>
      <c r="B2157" s="145"/>
      <c r="C2157" s="146"/>
      <c r="D2157" s="147"/>
      <c r="E2157" s="147"/>
      <c r="F2157" s="148"/>
      <c r="G2157" s="149"/>
      <c r="H2157" s="150"/>
      <c r="I2157" s="151"/>
      <c r="J2157" s="152"/>
      <c r="K2157" s="14"/>
      <c r="L2157" s="162" t="str">
        <f t="shared" si="512"/>
        <v/>
      </c>
      <c r="M2157" s="163" t="str">
        <f t="shared" si="513"/>
        <v/>
      </c>
      <c r="N2157" s="164" t="str">
        <f t="shared" si="516"/>
        <v/>
      </c>
      <c r="O2157" s="14"/>
      <c r="P2157" s="172" t="str">
        <f>IF(I2157='Intro &amp; Setup'!$AC$49, Schedule!$P$7, "")</f>
        <v/>
      </c>
      <c r="Q2157" s="14"/>
      <c r="S2157" s="12" t="str">
        <f t="shared" si="514"/>
        <v/>
      </c>
      <c r="U2157" s="22">
        <f>IF(I2157='Intro &amp; Setup'!$AC$49, AF2157, 0)</f>
        <v>0</v>
      </c>
      <c r="V2157" s="57" t="str">
        <f t="shared" si="515"/>
        <v/>
      </c>
      <c r="X2157" s="5" t="str">
        <f t="shared" si="523"/>
        <v/>
      </c>
      <c r="Y2157" s="6" t="str">
        <f t="shared" si="523"/>
        <v/>
      </c>
      <c r="Z2157" s="7" t="str">
        <f t="shared" si="523"/>
        <v/>
      </c>
      <c r="AA2157" s="6"/>
      <c r="AB2157" s="32" t="str">
        <f t="shared" ca="1" si="524"/>
        <v/>
      </c>
      <c r="AC2157" s="59" t="str">
        <f t="shared" ca="1" si="524"/>
        <v/>
      </c>
      <c r="AD2157" s="60" t="str">
        <f t="shared" ca="1" si="524"/>
        <v/>
      </c>
      <c r="AE2157" s="59"/>
      <c r="AF2157" s="22" t="str">
        <f>IF(AND(I2157="", J2157=""), "", IF(AND(J2157="", 'Intro &amp; Setup'!$K$42&gt;0), 'Intro &amp; Setup'!$K$42, J2157))</f>
        <v/>
      </c>
      <c r="AO2157" s="37" t="str">
        <f>IF(B2157="", "", IF(COUNTIF($B$9:B2156, B2157)&gt;0, "", B2157))</f>
        <v/>
      </c>
      <c r="AP2157" s="37" t="str">
        <f t="shared" si="517"/>
        <v/>
      </c>
      <c r="AQ2157" s="37">
        <v>2149</v>
      </c>
      <c r="AR2157" s="37" t="str">
        <f t="shared" si="518"/>
        <v/>
      </c>
      <c r="AT2157" s="37" t="str">
        <f t="shared" si="519"/>
        <v/>
      </c>
      <c r="AV2157" s="22" t="str">
        <f t="shared" si="520"/>
        <v/>
      </c>
    </row>
    <row r="2158" spans="1:48" x14ac:dyDescent="0.25">
      <c r="A2158" s="14"/>
      <c r="B2158" s="145"/>
      <c r="C2158" s="146"/>
      <c r="D2158" s="147"/>
      <c r="E2158" s="147"/>
      <c r="F2158" s="148"/>
      <c r="G2158" s="149"/>
      <c r="H2158" s="150"/>
      <c r="I2158" s="151"/>
      <c r="J2158" s="152"/>
      <c r="K2158" s="14"/>
      <c r="L2158" s="162" t="str">
        <f t="shared" si="512"/>
        <v/>
      </c>
      <c r="M2158" s="163" t="str">
        <f t="shared" si="513"/>
        <v/>
      </c>
      <c r="N2158" s="164" t="str">
        <f t="shared" si="516"/>
        <v/>
      </c>
      <c r="O2158" s="14"/>
      <c r="P2158" s="172" t="str">
        <f>IF(I2158='Intro &amp; Setup'!$AC$49, Schedule!$P$7, "")</f>
        <v/>
      </c>
      <c r="Q2158" s="14"/>
      <c r="S2158" s="12" t="str">
        <f t="shared" si="514"/>
        <v/>
      </c>
      <c r="U2158" s="22">
        <f>IF(I2158='Intro &amp; Setup'!$AC$49, AF2158, 0)</f>
        <v>0</v>
      </c>
      <c r="V2158" s="57" t="str">
        <f t="shared" si="515"/>
        <v/>
      </c>
      <c r="X2158" s="5" t="str">
        <f t="shared" si="523"/>
        <v/>
      </c>
      <c r="Y2158" s="6" t="str">
        <f t="shared" si="523"/>
        <v/>
      </c>
      <c r="Z2158" s="7" t="str">
        <f t="shared" si="523"/>
        <v/>
      </c>
      <c r="AA2158" s="6"/>
      <c r="AB2158" s="32" t="str">
        <f t="shared" ca="1" si="524"/>
        <v/>
      </c>
      <c r="AC2158" s="59" t="str">
        <f t="shared" ca="1" si="524"/>
        <v/>
      </c>
      <c r="AD2158" s="60" t="str">
        <f t="shared" ca="1" si="524"/>
        <v/>
      </c>
      <c r="AE2158" s="59"/>
      <c r="AF2158" s="22" t="str">
        <f>IF(AND(I2158="", J2158=""), "", IF(AND(J2158="", 'Intro &amp; Setup'!$K$42&gt;0), 'Intro &amp; Setup'!$K$42, J2158))</f>
        <v/>
      </c>
      <c r="AO2158" s="37" t="str">
        <f>IF(B2158="", "", IF(COUNTIF($B$9:B2157, B2158)&gt;0, "", B2158))</f>
        <v/>
      </c>
      <c r="AP2158" s="37" t="str">
        <f t="shared" si="517"/>
        <v/>
      </c>
      <c r="AQ2158" s="37">
        <v>2150</v>
      </c>
      <c r="AR2158" s="37" t="str">
        <f t="shared" si="518"/>
        <v/>
      </c>
      <c r="AT2158" s="37" t="str">
        <f t="shared" si="519"/>
        <v/>
      </c>
      <c r="AV2158" s="22" t="str">
        <f t="shared" si="520"/>
        <v/>
      </c>
    </row>
    <row r="2159" spans="1:48" x14ac:dyDescent="0.25">
      <c r="A2159" s="14"/>
      <c r="B2159" s="145"/>
      <c r="C2159" s="146"/>
      <c r="D2159" s="147"/>
      <c r="E2159" s="147"/>
      <c r="F2159" s="148"/>
      <c r="G2159" s="149"/>
      <c r="H2159" s="150"/>
      <c r="I2159" s="151"/>
      <c r="J2159" s="152"/>
      <c r="K2159" s="14"/>
      <c r="L2159" s="162" t="str">
        <f t="shared" si="512"/>
        <v/>
      </c>
      <c r="M2159" s="163" t="str">
        <f t="shared" si="513"/>
        <v/>
      </c>
      <c r="N2159" s="164" t="str">
        <f t="shared" si="516"/>
        <v/>
      </c>
      <c r="O2159" s="14"/>
      <c r="P2159" s="172" t="str">
        <f>IF(I2159='Intro &amp; Setup'!$AC$49, Schedule!$P$7, "")</f>
        <v/>
      </c>
      <c r="Q2159" s="14"/>
      <c r="S2159" s="12" t="str">
        <f t="shared" si="514"/>
        <v/>
      </c>
      <c r="U2159" s="22">
        <f>IF(I2159='Intro &amp; Setup'!$AC$49, AF2159, 0)</f>
        <v>0</v>
      </c>
      <c r="V2159" s="57" t="str">
        <f t="shared" si="515"/>
        <v/>
      </c>
      <c r="X2159" s="5" t="str">
        <f t="shared" si="523"/>
        <v/>
      </c>
      <c r="Y2159" s="6" t="str">
        <f t="shared" si="523"/>
        <v/>
      </c>
      <c r="Z2159" s="7" t="str">
        <f t="shared" si="523"/>
        <v/>
      </c>
      <c r="AA2159" s="6"/>
      <c r="AB2159" s="32" t="str">
        <f t="shared" ca="1" si="524"/>
        <v/>
      </c>
      <c r="AC2159" s="59" t="str">
        <f t="shared" ca="1" si="524"/>
        <v/>
      </c>
      <c r="AD2159" s="60" t="str">
        <f t="shared" ca="1" si="524"/>
        <v/>
      </c>
      <c r="AE2159" s="59"/>
      <c r="AF2159" s="22" t="str">
        <f>IF(AND(I2159="", J2159=""), "", IF(AND(J2159="", 'Intro &amp; Setup'!$K$42&gt;0), 'Intro &amp; Setup'!$K$42, J2159))</f>
        <v/>
      </c>
      <c r="AO2159" s="37" t="str">
        <f>IF(B2159="", "", IF(COUNTIF($B$9:B2158, B2159)&gt;0, "", B2159))</f>
        <v/>
      </c>
      <c r="AP2159" s="37" t="str">
        <f t="shared" si="517"/>
        <v/>
      </c>
      <c r="AQ2159" s="37">
        <v>2151</v>
      </c>
      <c r="AR2159" s="37" t="str">
        <f t="shared" si="518"/>
        <v/>
      </c>
      <c r="AT2159" s="37" t="str">
        <f t="shared" si="519"/>
        <v/>
      </c>
      <c r="AV2159" s="22" t="str">
        <f t="shared" si="520"/>
        <v/>
      </c>
    </row>
    <row r="2160" spans="1:48" x14ac:dyDescent="0.25">
      <c r="A2160" s="14"/>
      <c r="B2160" s="145"/>
      <c r="C2160" s="146"/>
      <c r="D2160" s="147"/>
      <c r="E2160" s="147"/>
      <c r="F2160" s="148"/>
      <c r="G2160" s="149"/>
      <c r="H2160" s="150"/>
      <c r="I2160" s="151"/>
      <c r="J2160" s="152"/>
      <c r="K2160" s="14"/>
      <c r="L2160" s="162" t="str">
        <f t="shared" si="512"/>
        <v/>
      </c>
      <c r="M2160" s="163" t="str">
        <f t="shared" si="513"/>
        <v/>
      </c>
      <c r="N2160" s="164" t="str">
        <f t="shared" si="516"/>
        <v/>
      </c>
      <c r="O2160" s="14"/>
      <c r="P2160" s="172" t="str">
        <f>IF(I2160='Intro &amp; Setup'!$AC$49, Schedule!$P$7, "")</f>
        <v/>
      </c>
      <c r="Q2160" s="14"/>
      <c r="S2160" s="12" t="str">
        <f t="shared" si="514"/>
        <v/>
      </c>
      <c r="U2160" s="22">
        <f>IF(I2160='Intro &amp; Setup'!$AC$49, AF2160, 0)</f>
        <v>0</v>
      </c>
      <c r="V2160" s="57" t="str">
        <f t="shared" si="515"/>
        <v/>
      </c>
      <c r="X2160" s="5" t="str">
        <f t="shared" si="523"/>
        <v/>
      </c>
      <c r="Y2160" s="6" t="str">
        <f t="shared" si="523"/>
        <v/>
      </c>
      <c r="Z2160" s="7" t="str">
        <f t="shared" si="523"/>
        <v/>
      </c>
      <c r="AA2160" s="6"/>
      <c r="AB2160" s="32" t="str">
        <f t="shared" ca="1" si="524"/>
        <v/>
      </c>
      <c r="AC2160" s="59" t="str">
        <f t="shared" ca="1" si="524"/>
        <v/>
      </c>
      <c r="AD2160" s="60" t="str">
        <f t="shared" ca="1" si="524"/>
        <v/>
      </c>
      <c r="AE2160" s="59"/>
      <c r="AF2160" s="22" t="str">
        <f>IF(AND(I2160="", J2160=""), "", IF(AND(J2160="", 'Intro &amp; Setup'!$K$42&gt;0), 'Intro &amp; Setup'!$K$42, J2160))</f>
        <v/>
      </c>
      <c r="AO2160" s="37" t="str">
        <f>IF(B2160="", "", IF(COUNTIF($B$9:B2159, B2160)&gt;0, "", B2160))</f>
        <v/>
      </c>
      <c r="AP2160" s="37" t="str">
        <f t="shared" si="517"/>
        <v/>
      </c>
      <c r="AQ2160" s="37">
        <v>2152</v>
      </c>
      <c r="AR2160" s="37" t="str">
        <f t="shared" si="518"/>
        <v/>
      </c>
      <c r="AT2160" s="37" t="str">
        <f t="shared" si="519"/>
        <v/>
      </c>
      <c r="AV2160" s="22" t="str">
        <f t="shared" si="520"/>
        <v/>
      </c>
    </row>
    <row r="2161" spans="1:48" x14ac:dyDescent="0.25">
      <c r="A2161" s="14"/>
      <c r="B2161" s="145"/>
      <c r="C2161" s="146"/>
      <c r="D2161" s="147"/>
      <c r="E2161" s="147"/>
      <c r="F2161" s="148"/>
      <c r="G2161" s="149"/>
      <c r="H2161" s="150"/>
      <c r="I2161" s="151"/>
      <c r="J2161" s="152"/>
      <c r="K2161" s="14"/>
      <c r="L2161" s="162" t="str">
        <f t="shared" si="512"/>
        <v/>
      </c>
      <c r="M2161" s="163" t="str">
        <f t="shared" si="513"/>
        <v/>
      </c>
      <c r="N2161" s="164" t="str">
        <f t="shared" si="516"/>
        <v/>
      </c>
      <c r="O2161" s="14"/>
      <c r="P2161" s="172" t="str">
        <f>IF(I2161='Intro &amp; Setup'!$AC$49, Schedule!$P$7, "")</f>
        <v/>
      </c>
      <c r="Q2161" s="14"/>
      <c r="S2161" s="12" t="str">
        <f t="shared" si="514"/>
        <v/>
      </c>
      <c r="U2161" s="22">
        <f>IF(I2161='Intro &amp; Setup'!$AC$49, AF2161, 0)</f>
        <v>0</v>
      </c>
      <c r="V2161" s="57" t="str">
        <f t="shared" si="515"/>
        <v/>
      </c>
      <c r="X2161" s="5" t="str">
        <f t="shared" si="523"/>
        <v/>
      </c>
      <c r="Y2161" s="6" t="str">
        <f t="shared" si="523"/>
        <v/>
      </c>
      <c r="Z2161" s="7" t="str">
        <f t="shared" si="523"/>
        <v/>
      </c>
      <c r="AA2161" s="6"/>
      <c r="AB2161" s="32" t="str">
        <f t="shared" ca="1" si="524"/>
        <v/>
      </c>
      <c r="AC2161" s="59" t="str">
        <f t="shared" ca="1" si="524"/>
        <v/>
      </c>
      <c r="AD2161" s="60" t="str">
        <f t="shared" ca="1" si="524"/>
        <v/>
      </c>
      <c r="AE2161" s="59"/>
      <c r="AF2161" s="22" t="str">
        <f>IF(AND(I2161="", J2161=""), "", IF(AND(J2161="", 'Intro &amp; Setup'!$K$42&gt;0), 'Intro &amp; Setup'!$K$42, J2161))</f>
        <v/>
      </c>
      <c r="AO2161" s="37" t="str">
        <f>IF(B2161="", "", IF(COUNTIF($B$9:B2160, B2161)&gt;0, "", B2161))</f>
        <v/>
      </c>
      <c r="AP2161" s="37" t="str">
        <f t="shared" si="517"/>
        <v/>
      </c>
      <c r="AQ2161" s="37">
        <v>2153</v>
      </c>
      <c r="AR2161" s="37" t="str">
        <f t="shared" si="518"/>
        <v/>
      </c>
      <c r="AT2161" s="37" t="str">
        <f t="shared" si="519"/>
        <v/>
      </c>
      <c r="AV2161" s="22" t="str">
        <f t="shared" si="520"/>
        <v/>
      </c>
    </row>
    <row r="2162" spans="1:48" x14ac:dyDescent="0.25">
      <c r="A2162" s="14"/>
      <c r="B2162" s="145"/>
      <c r="C2162" s="146"/>
      <c r="D2162" s="147"/>
      <c r="E2162" s="147"/>
      <c r="F2162" s="148"/>
      <c r="G2162" s="149"/>
      <c r="H2162" s="150"/>
      <c r="I2162" s="151"/>
      <c r="J2162" s="152"/>
      <c r="K2162" s="14"/>
      <c r="L2162" s="162" t="str">
        <f t="shared" si="512"/>
        <v/>
      </c>
      <c r="M2162" s="163" t="str">
        <f t="shared" si="513"/>
        <v/>
      </c>
      <c r="N2162" s="164" t="str">
        <f t="shared" si="516"/>
        <v/>
      </c>
      <c r="O2162" s="14"/>
      <c r="P2162" s="172" t="str">
        <f>IF(I2162='Intro &amp; Setup'!$AC$49, Schedule!$P$7, "")</f>
        <v/>
      </c>
      <c r="Q2162" s="14"/>
      <c r="S2162" s="12" t="str">
        <f t="shared" si="514"/>
        <v/>
      </c>
      <c r="U2162" s="22">
        <f>IF(I2162='Intro &amp; Setup'!$AC$49, AF2162, 0)</f>
        <v>0</v>
      </c>
      <c r="V2162" s="57" t="str">
        <f t="shared" si="515"/>
        <v/>
      </c>
      <c r="X2162" s="5" t="str">
        <f t="shared" si="523"/>
        <v/>
      </c>
      <c r="Y2162" s="6" t="str">
        <f t="shared" si="523"/>
        <v/>
      </c>
      <c r="Z2162" s="7" t="str">
        <f t="shared" si="523"/>
        <v/>
      </c>
      <c r="AA2162" s="6"/>
      <c r="AB2162" s="32" t="str">
        <f t="shared" ca="1" si="524"/>
        <v/>
      </c>
      <c r="AC2162" s="59" t="str">
        <f t="shared" ca="1" si="524"/>
        <v/>
      </c>
      <c r="AD2162" s="60" t="str">
        <f t="shared" ca="1" si="524"/>
        <v/>
      </c>
      <c r="AE2162" s="59"/>
      <c r="AF2162" s="22" t="str">
        <f>IF(AND(I2162="", J2162=""), "", IF(AND(J2162="", 'Intro &amp; Setup'!$K$42&gt;0), 'Intro &amp; Setup'!$K$42, J2162))</f>
        <v/>
      </c>
      <c r="AO2162" s="37" t="str">
        <f>IF(B2162="", "", IF(COUNTIF($B$9:B2161, B2162)&gt;0, "", B2162))</f>
        <v/>
      </c>
      <c r="AP2162" s="37" t="str">
        <f t="shared" si="517"/>
        <v/>
      </c>
      <c r="AQ2162" s="37">
        <v>2154</v>
      </c>
      <c r="AR2162" s="37" t="str">
        <f t="shared" si="518"/>
        <v/>
      </c>
      <c r="AT2162" s="37" t="str">
        <f t="shared" si="519"/>
        <v/>
      </c>
      <c r="AV2162" s="22" t="str">
        <f t="shared" si="520"/>
        <v/>
      </c>
    </row>
    <row r="2163" spans="1:48" x14ac:dyDescent="0.25">
      <c r="A2163" s="14"/>
      <c r="B2163" s="145"/>
      <c r="C2163" s="146"/>
      <c r="D2163" s="147"/>
      <c r="E2163" s="147"/>
      <c r="F2163" s="148"/>
      <c r="G2163" s="149"/>
      <c r="H2163" s="150"/>
      <c r="I2163" s="151"/>
      <c r="J2163" s="152"/>
      <c r="K2163" s="14"/>
      <c r="L2163" s="162" t="str">
        <f t="shared" si="512"/>
        <v/>
      </c>
      <c r="M2163" s="163" t="str">
        <f t="shared" si="513"/>
        <v/>
      </c>
      <c r="N2163" s="164" t="str">
        <f t="shared" si="516"/>
        <v/>
      </c>
      <c r="O2163" s="14"/>
      <c r="P2163" s="172" t="str">
        <f>IF(I2163='Intro &amp; Setup'!$AC$49, Schedule!$P$7, "")</f>
        <v/>
      </c>
      <c r="Q2163" s="14"/>
      <c r="S2163" s="12" t="str">
        <f t="shared" si="514"/>
        <v/>
      </c>
      <c r="U2163" s="22">
        <f>IF(I2163='Intro &amp; Setup'!$AC$49, AF2163, 0)</f>
        <v>0</v>
      </c>
      <c r="V2163" s="57" t="str">
        <f t="shared" si="515"/>
        <v/>
      </c>
      <c r="X2163" s="5" t="str">
        <f t="shared" si="523"/>
        <v/>
      </c>
      <c r="Y2163" s="6" t="str">
        <f t="shared" si="523"/>
        <v/>
      </c>
      <c r="Z2163" s="7" t="str">
        <f t="shared" si="523"/>
        <v/>
      </c>
      <c r="AA2163" s="6"/>
      <c r="AB2163" s="32" t="str">
        <f t="shared" ca="1" si="524"/>
        <v/>
      </c>
      <c r="AC2163" s="59" t="str">
        <f t="shared" ca="1" si="524"/>
        <v/>
      </c>
      <c r="AD2163" s="60" t="str">
        <f t="shared" ca="1" si="524"/>
        <v/>
      </c>
      <c r="AE2163" s="59"/>
      <c r="AF2163" s="22" t="str">
        <f>IF(AND(I2163="", J2163=""), "", IF(AND(J2163="", 'Intro &amp; Setup'!$K$42&gt;0), 'Intro &amp; Setup'!$K$42, J2163))</f>
        <v/>
      </c>
      <c r="AO2163" s="37" t="str">
        <f>IF(B2163="", "", IF(COUNTIF($B$9:B2162, B2163)&gt;0, "", B2163))</f>
        <v/>
      </c>
      <c r="AP2163" s="37" t="str">
        <f t="shared" si="517"/>
        <v/>
      </c>
      <c r="AQ2163" s="37">
        <v>2155</v>
      </c>
      <c r="AR2163" s="37" t="str">
        <f t="shared" si="518"/>
        <v/>
      </c>
      <c r="AT2163" s="37" t="str">
        <f t="shared" si="519"/>
        <v/>
      </c>
      <c r="AV2163" s="22" t="str">
        <f t="shared" si="520"/>
        <v/>
      </c>
    </row>
    <row r="2164" spans="1:48" x14ac:dyDescent="0.25">
      <c r="A2164" s="14"/>
      <c r="B2164" s="145"/>
      <c r="C2164" s="146"/>
      <c r="D2164" s="147"/>
      <c r="E2164" s="147"/>
      <c r="F2164" s="148"/>
      <c r="G2164" s="149"/>
      <c r="H2164" s="150"/>
      <c r="I2164" s="151"/>
      <c r="J2164" s="152"/>
      <c r="K2164" s="14"/>
      <c r="L2164" s="162" t="str">
        <f t="shared" si="512"/>
        <v/>
      </c>
      <c r="M2164" s="163" t="str">
        <f t="shared" si="513"/>
        <v/>
      </c>
      <c r="N2164" s="164" t="str">
        <f t="shared" si="516"/>
        <v/>
      </c>
      <c r="O2164" s="14"/>
      <c r="P2164" s="172" t="str">
        <f>IF(I2164='Intro &amp; Setup'!$AC$49, Schedule!$P$7, "")</f>
        <v/>
      </c>
      <c r="Q2164" s="14"/>
      <c r="S2164" s="12" t="str">
        <f t="shared" si="514"/>
        <v/>
      </c>
      <c r="U2164" s="22">
        <f>IF(I2164='Intro &amp; Setup'!$AC$49, AF2164, 0)</f>
        <v>0</v>
      </c>
      <c r="V2164" s="57" t="str">
        <f t="shared" si="515"/>
        <v/>
      </c>
      <c r="X2164" s="5" t="str">
        <f t="shared" si="523"/>
        <v/>
      </c>
      <c r="Y2164" s="6" t="str">
        <f t="shared" si="523"/>
        <v/>
      </c>
      <c r="Z2164" s="7" t="str">
        <f t="shared" si="523"/>
        <v/>
      </c>
      <c r="AA2164" s="6"/>
      <c r="AB2164" s="32" t="str">
        <f t="shared" ca="1" si="524"/>
        <v/>
      </c>
      <c r="AC2164" s="59" t="str">
        <f t="shared" ca="1" si="524"/>
        <v/>
      </c>
      <c r="AD2164" s="60" t="str">
        <f t="shared" ca="1" si="524"/>
        <v/>
      </c>
      <c r="AE2164" s="59"/>
      <c r="AF2164" s="22" t="str">
        <f>IF(AND(I2164="", J2164=""), "", IF(AND(J2164="", 'Intro &amp; Setup'!$K$42&gt;0), 'Intro &amp; Setup'!$K$42, J2164))</f>
        <v/>
      </c>
      <c r="AO2164" s="37" t="str">
        <f>IF(B2164="", "", IF(COUNTIF($B$9:B2163, B2164)&gt;0, "", B2164))</f>
        <v/>
      </c>
      <c r="AP2164" s="37" t="str">
        <f t="shared" si="517"/>
        <v/>
      </c>
      <c r="AQ2164" s="37">
        <v>2156</v>
      </c>
      <c r="AR2164" s="37" t="str">
        <f t="shared" si="518"/>
        <v/>
      </c>
      <c r="AT2164" s="37" t="str">
        <f t="shared" si="519"/>
        <v/>
      </c>
      <c r="AV2164" s="22" t="str">
        <f t="shared" si="520"/>
        <v/>
      </c>
    </row>
    <row r="2165" spans="1:48" x14ac:dyDescent="0.25">
      <c r="A2165" s="14"/>
      <c r="B2165" s="145"/>
      <c r="C2165" s="146"/>
      <c r="D2165" s="147"/>
      <c r="E2165" s="147"/>
      <c r="F2165" s="148"/>
      <c r="G2165" s="149"/>
      <c r="H2165" s="150"/>
      <c r="I2165" s="151"/>
      <c r="J2165" s="152"/>
      <c r="K2165" s="14"/>
      <c r="L2165" s="162" t="str">
        <f t="shared" si="512"/>
        <v/>
      </c>
      <c r="M2165" s="163" t="str">
        <f t="shared" si="513"/>
        <v/>
      </c>
      <c r="N2165" s="164" t="str">
        <f t="shared" si="516"/>
        <v/>
      </c>
      <c r="O2165" s="14"/>
      <c r="P2165" s="172" t="str">
        <f>IF(I2165='Intro &amp; Setup'!$AC$49, Schedule!$P$7, "")</f>
        <v/>
      </c>
      <c r="Q2165" s="14"/>
      <c r="S2165" s="12" t="str">
        <f t="shared" si="514"/>
        <v/>
      </c>
      <c r="U2165" s="22">
        <f>IF(I2165='Intro &amp; Setup'!$AC$49, AF2165, 0)</f>
        <v>0</v>
      </c>
      <c r="V2165" s="57" t="str">
        <f t="shared" si="515"/>
        <v/>
      </c>
      <c r="X2165" s="5" t="str">
        <f t="shared" si="523"/>
        <v/>
      </c>
      <c r="Y2165" s="6" t="str">
        <f t="shared" si="523"/>
        <v/>
      </c>
      <c r="Z2165" s="7" t="str">
        <f t="shared" si="523"/>
        <v/>
      </c>
      <c r="AA2165" s="6"/>
      <c r="AB2165" s="32" t="str">
        <f t="shared" ca="1" si="524"/>
        <v/>
      </c>
      <c r="AC2165" s="59" t="str">
        <f t="shared" ca="1" si="524"/>
        <v/>
      </c>
      <c r="AD2165" s="60" t="str">
        <f t="shared" ca="1" si="524"/>
        <v/>
      </c>
      <c r="AE2165" s="59"/>
      <c r="AF2165" s="22" t="str">
        <f>IF(AND(I2165="", J2165=""), "", IF(AND(J2165="", 'Intro &amp; Setup'!$K$42&gt;0), 'Intro &amp; Setup'!$K$42, J2165))</f>
        <v/>
      </c>
      <c r="AO2165" s="37" t="str">
        <f>IF(B2165="", "", IF(COUNTIF($B$9:B2164, B2165)&gt;0, "", B2165))</f>
        <v/>
      </c>
      <c r="AP2165" s="37" t="str">
        <f t="shared" si="517"/>
        <v/>
      </c>
      <c r="AQ2165" s="37">
        <v>2157</v>
      </c>
      <c r="AR2165" s="37" t="str">
        <f t="shared" si="518"/>
        <v/>
      </c>
      <c r="AT2165" s="37" t="str">
        <f t="shared" si="519"/>
        <v/>
      </c>
      <c r="AV2165" s="22" t="str">
        <f t="shared" si="520"/>
        <v/>
      </c>
    </row>
    <row r="2166" spans="1:48" x14ac:dyDescent="0.25">
      <c r="A2166" s="14"/>
      <c r="B2166" s="145"/>
      <c r="C2166" s="146"/>
      <c r="D2166" s="147"/>
      <c r="E2166" s="147"/>
      <c r="F2166" s="148"/>
      <c r="G2166" s="149"/>
      <c r="H2166" s="150"/>
      <c r="I2166" s="151"/>
      <c r="J2166" s="152"/>
      <c r="K2166" s="14"/>
      <c r="L2166" s="162" t="str">
        <f t="shared" si="512"/>
        <v/>
      </c>
      <c r="M2166" s="163" t="str">
        <f t="shared" si="513"/>
        <v/>
      </c>
      <c r="N2166" s="164" t="str">
        <f t="shared" si="516"/>
        <v/>
      </c>
      <c r="O2166" s="14"/>
      <c r="P2166" s="172" t="str">
        <f>IF(I2166='Intro &amp; Setup'!$AC$49, Schedule!$P$7, "")</f>
        <v/>
      </c>
      <c r="Q2166" s="14"/>
      <c r="S2166" s="12" t="str">
        <f t="shared" si="514"/>
        <v/>
      </c>
      <c r="U2166" s="22">
        <f>IF(I2166='Intro &amp; Setup'!$AC$49, AF2166, 0)</f>
        <v>0</v>
      </c>
      <c r="V2166" s="57" t="str">
        <f t="shared" si="515"/>
        <v/>
      </c>
      <c r="X2166" s="5" t="str">
        <f t="shared" si="523"/>
        <v/>
      </c>
      <c r="Y2166" s="6" t="str">
        <f t="shared" si="523"/>
        <v/>
      </c>
      <c r="Z2166" s="7" t="str">
        <f t="shared" si="523"/>
        <v/>
      </c>
      <c r="AA2166" s="6"/>
      <c r="AB2166" s="32" t="str">
        <f t="shared" ca="1" si="524"/>
        <v/>
      </c>
      <c r="AC2166" s="59" t="str">
        <f t="shared" ca="1" si="524"/>
        <v/>
      </c>
      <c r="AD2166" s="60" t="str">
        <f t="shared" ca="1" si="524"/>
        <v/>
      </c>
      <c r="AE2166" s="59"/>
      <c r="AF2166" s="22" t="str">
        <f>IF(AND(I2166="", J2166=""), "", IF(AND(J2166="", 'Intro &amp; Setup'!$K$42&gt;0), 'Intro &amp; Setup'!$K$42, J2166))</f>
        <v/>
      </c>
      <c r="AO2166" s="37" t="str">
        <f>IF(B2166="", "", IF(COUNTIF($B$9:B2165, B2166)&gt;0, "", B2166))</f>
        <v/>
      </c>
      <c r="AP2166" s="37" t="str">
        <f t="shared" si="517"/>
        <v/>
      </c>
      <c r="AQ2166" s="37">
        <v>2158</v>
      </c>
      <c r="AR2166" s="37" t="str">
        <f t="shared" si="518"/>
        <v/>
      </c>
      <c r="AT2166" s="37" t="str">
        <f t="shared" si="519"/>
        <v/>
      </c>
      <c r="AV2166" s="22" t="str">
        <f t="shared" si="520"/>
        <v/>
      </c>
    </row>
    <row r="2167" spans="1:48" x14ac:dyDescent="0.25">
      <c r="A2167" s="14"/>
      <c r="B2167" s="145"/>
      <c r="C2167" s="146"/>
      <c r="D2167" s="147"/>
      <c r="E2167" s="147"/>
      <c r="F2167" s="148"/>
      <c r="G2167" s="149"/>
      <c r="H2167" s="150"/>
      <c r="I2167" s="151"/>
      <c r="J2167" s="152"/>
      <c r="K2167" s="14"/>
      <c r="L2167" s="162" t="str">
        <f t="shared" si="512"/>
        <v/>
      </c>
      <c r="M2167" s="163" t="str">
        <f t="shared" si="513"/>
        <v/>
      </c>
      <c r="N2167" s="164" t="str">
        <f t="shared" si="516"/>
        <v/>
      </c>
      <c r="O2167" s="14"/>
      <c r="P2167" s="172" t="str">
        <f>IF(I2167='Intro &amp; Setup'!$AC$49, Schedule!$P$7, "")</f>
        <v/>
      </c>
      <c r="Q2167" s="14"/>
      <c r="S2167" s="12" t="str">
        <f t="shared" si="514"/>
        <v/>
      </c>
      <c r="U2167" s="22">
        <f>IF(I2167='Intro &amp; Setup'!$AC$49, AF2167, 0)</f>
        <v>0</v>
      </c>
      <c r="V2167" s="57" t="str">
        <f t="shared" si="515"/>
        <v/>
      </c>
      <c r="X2167" s="5" t="str">
        <f t="shared" si="523"/>
        <v/>
      </c>
      <c r="Y2167" s="6" t="str">
        <f t="shared" si="523"/>
        <v/>
      </c>
      <c r="Z2167" s="7" t="str">
        <f t="shared" si="523"/>
        <v/>
      </c>
      <c r="AA2167" s="6"/>
      <c r="AB2167" s="32" t="str">
        <f t="shared" ca="1" si="524"/>
        <v/>
      </c>
      <c r="AC2167" s="59" t="str">
        <f t="shared" ca="1" si="524"/>
        <v/>
      </c>
      <c r="AD2167" s="60" t="str">
        <f t="shared" ca="1" si="524"/>
        <v/>
      </c>
      <c r="AE2167" s="59"/>
      <c r="AF2167" s="22" t="str">
        <f>IF(AND(I2167="", J2167=""), "", IF(AND(J2167="", 'Intro &amp; Setup'!$K$42&gt;0), 'Intro &amp; Setup'!$K$42, J2167))</f>
        <v/>
      </c>
      <c r="AO2167" s="37" t="str">
        <f>IF(B2167="", "", IF(COUNTIF($B$9:B2166, B2167)&gt;0, "", B2167))</f>
        <v/>
      </c>
      <c r="AP2167" s="37" t="str">
        <f t="shared" si="517"/>
        <v/>
      </c>
      <c r="AQ2167" s="37">
        <v>2159</v>
      </c>
      <c r="AR2167" s="37" t="str">
        <f t="shared" si="518"/>
        <v/>
      </c>
      <c r="AT2167" s="37" t="str">
        <f t="shared" si="519"/>
        <v/>
      </c>
      <c r="AV2167" s="22" t="str">
        <f t="shared" si="520"/>
        <v/>
      </c>
    </row>
    <row r="2168" spans="1:48" x14ac:dyDescent="0.25">
      <c r="A2168" s="14"/>
      <c r="B2168" s="145"/>
      <c r="C2168" s="146"/>
      <c r="D2168" s="147"/>
      <c r="E2168" s="147"/>
      <c r="F2168" s="148"/>
      <c r="G2168" s="149"/>
      <c r="H2168" s="150"/>
      <c r="I2168" s="151"/>
      <c r="J2168" s="152"/>
      <c r="K2168" s="14"/>
      <c r="L2168" s="162" t="str">
        <f t="shared" si="512"/>
        <v/>
      </c>
      <c r="M2168" s="163" t="str">
        <f t="shared" si="513"/>
        <v/>
      </c>
      <c r="N2168" s="164" t="str">
        <f t="shared" si="516"/>
        <v/>
      </c>
      <c r="O2168" s="14"/>
      <c r="P2168" s="172" t="str">
        <f>IF(I2168='Intro &amp; Setup'!$AC$49, Schedule!$P$7, "")</f>
        <v/>
      </c>
      <c r="Q2168" s="14"/>
      <c r="S2168" s="12" t="str">
        <f t="shared" si="514"/>
        <v/>
      </c>
      <c r="U2168" s="22">
        <f>IF(I2168='Intro &amp; Setup'!$AC$49, AF2168, 0)</f>
        <v>0</v>
      </c>
      <c r="V2168" s="57" t="str">
        <f t="shared" si="515"/>
        <v/>
      </c>
      <c r="X2168" s="5" t="str">
        <f t="shared" si="523"/>
        <v/>
      </c>
      <c r="Y2168" s="6" t="str">
        <f t="shared" si="523"/>
        <v/>
      </c>
      <c r="Z2168" s="7" t="str">
        <f t="shared" si="523"/>
        <v/>
      </c>
      <c r="AA2168" s="6"/>
      <c r="AB2168" s="32" t="str">
        <f t="shared" ca="1" si="524"/>
        <v/>
      </c>
      <c r="AC2168" s="59" t="str">
        <f t="shared" ca="1" si="524"/>
        <v/>
      </c>
      <c r="AD2168" s="60" t="str">
        <f t="shared" ca="1" si="524"/>
        <v/>
      </c>
      <c r="AE2168" s="59"/>
      <c r="AF2168" s="22" t="str">
        <f>IF(AND(I2168="", J2168=""), "", IF(AND(J2168="", 'Intro &amp; Setup'!$K$42&gt;0), 'Intro &amp; Setup'!$K$42, J2168))</f>
        <v/>
      </c>
      <c r="AO2168" s="37" t="str">
        <f>IF(B2168="", "", IF(COUNTIF($B$9:B2167, B2168)&gt;0, "", B2168))</f>
        <v/>
      </c>
      <c r="AP2168" s="37" t="str">
        <f t="shared" si="517"/>
        <v/>
      </c>
      <c r="AQ2168" s="37">
        <v>2160</v>
      </c>
      <c r="AR2168" s="37" t="str">
        <f t="shared" si="518"/>
        <v/>
      </c>
      <c r="AT2168" s="37" t="str">
        <f t="shared" si="519"/>
        <v/>
      </c>
      <c r="AV2168" s="22" t="str">
        <f t="shared" si="520"/>
        <v/>
      </c>
    </row>
    <row r="2169" spans="1:48" x14ac:dyDescent="0.25">
      <c r="A2169" s="14"/>
      <c r="B2169" s="145"/>
      <c r="C2169" s="146"/>
      <c r="D2169" s="147"/>
      <c r="E2169" s="147"/>
      <c r="F2169" s="148"/>
      <c r="G2169" s="149"/>
      <c r="H2169" s="150"/>
      <c r="I2169" s="151"/>
      <c r="J2169" s="152"/>
      <c r="K2169" s="14"/>
      <c r="L2169" s="162" t="str">
        <f t="shared" si="512"/>
        <v/>
      </c>
      <c r="M2169" s="163" t="str">
        <f t="shared" si="513"/>
        <v/>
      </c>
      <c r="N2169" s="164" t="str">
        <f t="shared" si="516"/>
        <v/>
      </c>
      <c r="O2169" s="14"/>
      <c r="P2169" s="172" t="str">
        <f>IF(I2169='Intro &amp; Setup'!$AC$49, Schedule!$P$7, "")</f>
        <v/>
      </c>
      <c r="Q2169" s="14"/>
      <c r="S2169" s="12" t="str">
        <f t="shared" si="514"/>
        <v/>
      </c>
      <c r="U2169" s="22">
        <f>IF(I2169='Intro &amp; Setup'!$AC$49, AF2169, 0)</f>
        <v>0</v>
      </c>
      <c r="V2169" s="57" t="str">
        <f t="shared" si="515"/>
        <v/>
      </c>
      <c r="X2169" s="5" t="str">
        <f t="shared" ref="X2169:Z2188" si="525">IF($I2169="", "", IF($S2169=X$8, $I2169, ""))</f>
        <v/>
      </c>
      <c r="Y2169" s="6" t="str">
        <f t="shared" si="525"/>
        <v/>
      </c>
      <c r="Z2169" s="7" t="str">
        <f t="shared" si="525"/>
        <v/>
      </c>
      <c r="AA2169" s="6"/>
      <c r="AB2169" s="32" t="str">
        <f t="shared" ref="AB2169:AD2188" ca="1" si="526">IF($S2169=AB$8, $AF2169, "")</f>
        <v/>
      </c>
      <c r="AC2169" s="59" t="str">
        <f t="shared" ca="1" si="526"/>
        <v/>
      </c>
      <c r="AD2169" s="60" t="str">
        <f t="shared" ca="1" si="526"/>
        <v/>
      </c>
      <c r="AE2169" s="59"/>
      <c r="AF2169" s="22" t="str">
        <f>IF(AND(I2169="", J2169=""), "", IF(AND(J2169="", 'Intro &amp; Setup'!$K$42&gt;0), 'Intro &amp; Setup'!$K$42, J2169))</f>
        <v/>
      </c>
      <c r="AO2169" s="37" t="str">
        <f>IF(B2169="", "", IF(COUNTIF($B$9:B2168, B2169)&gt;0, "", B2169))</f>
        <v/>
      </c>
      <c r="AP2169" s="37" t="str">
        <f t="shared" si="517"/>
        <v/>
      </c>
      <c r="AQ2169" s="37">
        <v>2161</v>
      </c>
      <c r="AR2169" s="37" t="str">
        <f t="shared" si="518"/>
        <v/>
      </c>
      <c r="AT2169" s="37" t="str">
        <f t="shared" si="519"/>
        <v/>
      </c>
      <c r="AV2169" s="22" t="str">
        <f t="shared" si="520"/>
        <v/>
      </c>
    </row>
    <row r="2170" spans="1:48" x14ac:dyDescent="0.25">
      <c r="A2170" s="14"/>
      <c r="B2170" s="145"/>
      <c r="C2170" s="146"/>
      <c r="D2170" s="147"/>
      <c r="E2170" s="147"/>
      <c r="F2170" s="148"/>
      <c r="G2170" s="149"/>
      <c r="H2170" s="150"/>
      <c r="I2170" s="151"/>
      <c r="J2170" s="152"/>
      <c r="K2170" s="14"/>
      <c r="L2170" s="162" t="str">
        <f t="shared" si="512"/>
        <v/>
      </c>
      <c r="M2170" s="163" t="str">
        <f t="shared" si="513"/>
        <v/>
      </c>
      <c r="N2170" s="164" t="str">
        <f t="shared" si="516"/>
        <v/>
      </c>
      <c r="O2170" s="14"/>
      <c r="P2170" s="172" t="str">
        <f>IF(I2170='Intro &amp; Setup'!$AC$49, Schedule!$P$7, "")</f>
        <v/>
      </c>
      <c r="Q2170" s="14"/>
      <c r="S2170" s="12" t="str">
        <f t="shared" si="514"/>
        <v/>
      </c>
      <c r="U2170" s="22">
        <f>IF(I2170='Intro &amp; Setup'!$AC$49, AF2170, 0)</f>
        <v>0</v>
      </c>
      <c r="V2170" s="57" t="str">
        <f t="shared" si="515"/>
        <v/>
      </c>
      <c r="X2170" s="5" t="str">
        <f t="shared" si="525"/>
        <v/>
      </c>
      <c r="Y2170" s="6" t="str">
        <f t="shared" si="525"/>
        <v/>
      </c>
      <c r="Z2170" s="7" t="str">
        <f t="shared" si="525"/>
        <v/>
      </c>
      <c r="AA2170" s="6"/>
      <c r="AB2170" s="32" t="str">
        <f t="shared" ca="1" si="526"/>
        <v/>
      </c>
      <c r="AC2170" s="59" t="str">
        <f t="shared" ca="1" si="526"/>
        <v/>
      </c>
      <c r="AD2170" s="60" t="str">
        <f t="shared" ca="1" si="526"/>
        <v/>
      </c>
      <c r="AE2170" s="59"/>
      <c r="AF2170" s="22" t="str">
        <f>IF(AND(I2170="", J2170=""), "", IF(AND(J2170="", 'Intro &amp; Setup'!$K$42&gt;0), 'Intro &amp; Setup'!$K$42, J2170))</f>
        <v/>
      </c>
      <c r="AO2170" s="37" t="str">
        <f>IF(B2170="", "", IF(COUNTIF($B$9:B2169, B2170)&gt;0, "", B2170))</f>
        <v/>
      </c>
      <c r="AP2170" s="37" t="str">
        <f t="shared" si="517"/>
        <v/>
      </c>
      <c r="AQ2170" s="37">
        <v>2162</v>
      </c>
      <c r="AR2170" s="37" t="str">
        <f t="shared" si="518"/>
        <v/>
      </c>
      <c r="AT2170" s="37" t="str">
        <f t="shared" si="519"/>
        <v/>
      </c>
      <c r="AV2170" s="22" t="str">
        <f t="shared" si="520"/>
        <v/>
      </c>
    </row>
    <row r="2171" spans="1:48" x14ac:dyDescent="0.25">
      <c r="A2171" s="14"/>
      <c r="B2171" s="145"/>
      <c r="C2171" s="146"/>
      <c r="D2171" s="147"/>
      <c r="E2171" s="147"/>
      <c r="F2171" s="148"/>
      <c r="G2171" s="149"/>
      <c r="H2171" s="150"/>
      <c r="I2171" s="151"/>
      <c r="J2171" s="152"/>
      <c r="K2171" s="14"/>
      <c r="L2171" s="162" t="str">
        <f t="shared" si="512"/>
        <v/>
      </c>
      <c r="M2171" s="163" t="str">
        <f t="shared" si="513"/>
        <v/>
      </c>
      <c r="N2171" s="164" t="str">
        <f t="shared" si="516"/>
        <v/>
      </c>
      <c r="O2171" s="14"/>
      <c r="P2171" s="172" t="str">
        <f>IF(I2171='Intro &amp; Setup'!$AC$49, Schedule!$P$7, "")</f>
        <v/>
      </c>
      <c r="Q2171" s="14"/>
      <c r="S2171" s="12" t="str">
        <f t="shared" si="514"/>
        <v/>
      </c>
      <c r="U2171" s="22">
        <f>IF(I2171='Intro &amp; Setup'!$AC$49, AF2171, 0)</f>
        <v>0</v>
      </c>
      <c r="V2171" s="57" t="str">
        <f t="shared" si="515"/>
        <v/>
      </c>
      <c r="X2171" s="5" t="str">
        <f t="shared" si="525"/>
        <v/>
      </c>
      <c r="Y2171" s="6" t="str">
        <f t="shared" si="525"/>
        <v/>
      </c>
      <c r="Z2171" s="7" t="str">
        <f t="shared" si="525"/>
        <v/>
      </c>
      <c r="AA2171" s="6"/>
      <c r="AB2171" s="32" t="str">
        <f t="shared" ca="1" si="526"/>
        <v/>
      </c>
      <c r="AC2171" s="59" t="str">
        <f t="shared" ca="1" si="526"/>
        <v/>
      </c>
      <c r="AD2171" s="60" t="str">
        <f t="shared" ca="1" si="526"/>
        <v/>
      </c>
      <c r="AE2171" s="59"/>
      <c r="AF2171" s="22" t="str">
        <f>IF(AND(I2171="", J2171=""), "", IF(AND(J2171="", 'Intro &amp; Setup'!$K$42&gt;0), 'Intro &amp; Setup'!$K$42, J2171))</f>
        <v/>
      </c>
      <c r="AO2171" s="37" t="str">
        <f>IF(B2171="", "", IF(COUNTIF($B$9:B2170, B2171)&gt;0, "", B2171))</f>
        <v/>
      </c>
      <c r="AP2171" s="37" t="str">
        <f t="shared" si="517"/>
        <v/>
      </c>
      <c r="AQ2171" s="37">
        <v>2163</v>
      </c>
      <c r="AR2171" s="37" t="str">
        <f t="shared" si="518"/>
        <v/>
      </c>
      <c r="AT2171" s="37" t="str">
        <f t="shared" si="519"/>
        <v/>
      </c>
      <c r="AV2171" s="22" t="str">
        <f t="shared" si="520"/>
        <v/>
      </c>
    </row>
    <row r="2172" spans="1:48" x14ac:dyDescent="0.25">
      <c r="A2172" s="14"/>
      <c r="B2172" s="145"/>
      <c r="C2172" s="146"/>
      <c r="D2172" s="147"/>
      <c r="E2172" s="147"/>
      <c r="F2172" s="148"/>
      <c r="G2172" s="149"/>
      <c r="H2172" s="150"/>
      <c r="I2172" s="151"/>
      <c r="J2172" s="152"/>
      <c r="K2172" s="14"/>
      <c r="L2172" s="162" t="str">
        <f t="shared" si="512"/>
        <v/>
      </c>
      <c r="M2172" s="163" t="str">
        <f t="shared" si="513"/>
        <v/>
      </c>
      <c r="N2172" s="164" t="str">
        <f t="shared" si="516"/>
        <v/>
      </c>
      <c r="O2172" s="14"/>
      <c r="P2172" s="172" t="str">
        <f>IF(I2172='Intro &amp; Setup'!$AC$49, Schedule!$P$7, "")</f>
        <v/>
      </c>
      <c r="Q2172" s="14"/>
      <c r="S2172" s="12" t="str">
        <f t="shared" si="514"/>
        <v/>
      </c>
      <c r="U2172" s="22">
        <f>IF(I2172='Intro &amp; Setup'!$AC$49, AF2172, 0)</f>
        <v>0</v>
      </c>
      <c r="V2172" s="57" t="str">
        <f t="shared" si="515"/>
        <v/>
      </c>
      <c r="X2172" s="5" t="str">
        <f t="shared" si="525"/>
        <v/>
      </c>
      <c r="Y2172" s="6" t="str">
        <f t="shared" si="525"/>
        <v/>
      </c>
      <c r="Z2172" s="7" t="str">
        <f t="shared" si="525"/>
        <v/>
      </c>
      <c r="AA2172" s="6"/>
      <c r="AB2172" s="32" t="str">
        <f t="shared" ca="1" si="526"/>
        <v/>
      </c>
      <c r="AC2172" s="59" t="str">
        <f t="shared" ca="1" si="526"/>
        <v/>
      </c>
      <c r="AD2172" s="60" t="str">
        <f t="shared" ca="1" si="526"/>
        <v/>
      </c>
      <c r="AE2172" s="59"/>
      <c r="AF2172" s="22" t="str">
        <f>IF(AND(I2172="", J2172=""), "", IF(AND(J2172="", 'Intro &amp; Setup'!$K$42&gt;0), 'Intro &amp; Setup'!$K$42, J2172))</f>
        <v/>
      </c>
      <c r="AO2172" s="37" t="str">
        <f>IF(B2172="", "", IF(COUNTIF($B$9:B2171, B2172)&gt;0, "", B2172))</f>
        <v/>
      </c>
      <c r="AP2172" s="37" t="str">
        <f t="shared" si="517"/>
        <v/>
      </c>
      <c r="AQ2172" s="37">
        <v>2164</v>
      </c>
      <c r="AR2172" s="37" t="str">
        <f t="shared" si="518"/>
        <v/>
      </c>
      <c r="AT2172" s="37" t="str">
        <f t="shared" si="519"/>
        <v/>
      </c>
      <c r="AV2172" s="22" t="str">
        <f t="shared" si="520"/>
        <v/>
      </c>
    </row>
    <row r="2173" spans="1:48" x14ac:dyDescent="0.25">
      <c r="A2173" s="14"/>
      <c r="B2173" s="145"/>
      <c r="C2173" s="146"/>
      <c r="D2173" s="147"/>
      <c r="E2173" s="147"/>
      <c r="F2173" s="148"/>
      <c r="G2173" s="149"/>
      <c r="H2173" s="150"/>
      <c r="I2173" s="151"/>
      <c r="J2173" s="152"/>
      <c r="K2173" s="14"/>
      <c r="L2173" s="162" t="str">
        <f t="shared" si="512"/>
        <v/>
      </c>
      <c r="M2173" s="163" t="str">
        <f t="shared" si="513"/>
        <v/>
      </c>
      <c r="N2173" s="164" t="str">
        <f t="shared" si="516"/>
        <v/>
      </c>
      <c r="O2173" s="14"/>
      <c r="P2173" s="172" t="str">
        <f>IF(I2173='Intro &amp; Setup'!$AC$49, Schedule!$P$7, "")</f>
        <v/>
      </c>
      <c r="Q2173" s="14"/>
      <c r="S2173" s="12" t="str">
        <f t="shared" si="514"/>
        <v/>
      </c>
      <c r="U2173" s="22">
        <f>IF(I2173='Intro &amp; Setup'!$AC$49, AF2173, 0)</f>
        <v>0</v>
      </c>
      <c r="V2173" s="57" t="str">
        <f t="shared" si="515"/>
        <v/>
      </c>
      <c r="X2173" s="5" t="str">
        <f t="shared" si="525"/>
        <v/>
      </c>
      <c r="Y2173" s="6" t="str">
        <f t="shared" si="525"/>
        <v/>
      </c>
      <c r="Z2173" s="7" t="str">
        <f t="shared" si="525"/>
        <v/>
      </c>
      <c r="AA2173" s="6"/>
      <c r="AB2173" s="32" t="str">
        <f t="shared" ca="1" si="526"/>
        <v/>
      </c>
      <c r="AC2173" s="59" t="str">
        <f t="shared" ca="1" si="526"/>
        <v/>
      </c>
      <c r="AD2173" s="60" t="str">
        <f t="shared" ca="1" si="526"/>
        <v/>
      </c>
      <c r="AE2173" s="59"/>
      <c r="AF2173" s="22" t="str">
        <f>IF(AND(I2173="", J2173=""), "", IF(AND(J2173="", 'Intro &amp; Setup'!$K$42&gt;0), 'Intro &amp; Setup'!$K$42, J2173))</f>
        <v/>
      </c>
      <c r="AO2173" s="37" t="str">
        <f>IF(B2173="", "", IF(COUNTIF($B$9:B2172, B2173)&gt;0, "", B2173))</f>
        <v/>
      </c>
      <c r="AP2173" s="37" t="str">
        <f t="shared" si="517"/>
        <v/>
      </c>
      <c r="AQ2173" s="37">
        <v>2165</v>
      </c>
      <c r="AR2173" s="37" t="str">
        <f t="shared" si="518"/>
        <v/>
      </c>
      <c r="AT2173" s="37" t="str">
        <f t="shared" si="519"/>
        <v/>
      </c>
      <c r="AV2173" s="22" t="str">
        <f t="shared" si="520"/>
        <v/>
      </c>
    </row>
    <row r="2174" spans="1:48" x14ac:dyDescent="0.25">
      <c r="A2174" s="14"/>
      <c r="B2174" s="145"/>
      <c r="C2174" s="146"/>
      <c r="D2174" s="147"/>
      <c r="E2174" s="147"/>
      <c r="F2174" s="148"/>
      <c r="G2174" s="149"/>
      <c r="H2174" s="150"/>
      <c r="I2174" s="151"/>
      <c r="J2174" s="152"/>
      <c r="K2174" s="14"/>
      <c r="L2174" s="162" t="str">
        <f t="shared" si="512"/>
        <v/>
      </c>
      <c r="M2174" s="163" t="str">
        <f t="shared" si="513"/>
        <v/>
      </c>
      <c r="N2174" s="164" t="str">
        <f t="shared" si="516"/>
        <v/>
      </c>
      <c r="O2174" s="14"/>
      <c r="P2174" s="172" t="str">
        <f>IF(I2174='Intro &amp; Setup'!$AC$49, Schedule!$P$7, "")</f>
        <v/>
      </c>
      <c r="Q2174" s="14"/>
      <c r="S2174" s="12" t="str">
        <f t="shared" si="514"/>
        <v/>
      </c>
      <c r="U2174" s="22">
        <f>IF(I2174='Intro &amp; Setup'!$AC$49, AF2174, 0)</f>
        <v>0</v>
      </c>
      <c r="V2174" s="57" t="str">
        <f t="shared" si="515"/>
        <v/>
      </c>
      <c r="X2174" s="5" t="str">
        <f t="shared" si="525"/>
        <v/>
      </c>
      <c r="Y2174" s="6" t="str">
        <f t="shared" si="525"/>
        <v/>
      </c>
      <c r="Z2174" s="7" t="str">
        <f t="shared" si="525"/>
        <v/>
      </c>
      <c r="AA2174" s="6"/>
      <c r="AB2174" s="32" t="str">
        <f t="shared" ca="1" si="526"/>
        <v/>
      </c>
      <c r="AC2174" s="59" t="str">
        <f t="shared" ca="1" si="526"/>
        <v/>
      </c>
      <c r="AD2174" s="60" t="str">
        <f t="shared" ca="1" si="526"/>
        <v/>
      </c>
      <c r="AE2174" s="59"/>
      <c r="AF2174" s="22" t="str">
        <f>IF(AND(I2174="", J2174=""), "", IF(AND(J2174="", 'Intro &amp; Setup'!$K$42&gt;0), 'Intro &amp; Setup'!$K$42, J2174))</f>
        <v/>
      </c>
      <c r="AO2174" s="37" t="str">
        <f>IF(B2174="", "", IF(COUNTIF($B$9:B2173, B2174)&gt;0, "", B2174))</f>
        <v/>
      </c>
      <c r="AP2174" s="37" t="str">
        <f t="shared" si="517"/>
        <v/>
      </c>
      <c r="AQ2174" s="37">
        <v>2166</v>
      </c>
      <c r="AR2174" s="37" t="str">
        <f t="shared" si="518"/>
        <v/>
      </c>
      <c r="AT2174" s="37" t="str">
        <f t="shared" si="519"/>
        <v/>
      </c>
      <c r="AV2174" s="22" t="str">
        <f t="shared" si="520"/>
        <v/>
      </c>
    </row>
    <row r="2175" spans="1:48" x14ac:dyDescent="0.25">
      <c r="A2175" s="14"/>
      <c r="B2175" s="145"/>
      <c r="C2175" s="146"/>
      <c r="D2175" s="147"/>
      <c r="E2175" s="147"/>
      <c r="F2175" s="148"/>
      <c r="G2175" s="149"/>
      <c r="H2175" s="150"/>
      <c r="I2175" s="151"/>
      <c r="J2175" s="152"/>
      <c r="K2175" s="14"/>
      <c r="L2175" s="162" t="str">
        <f t="shared" si="512"/>
        <v/>
      </c>
      <c r="M2175" s="163" t="str">
        <f t="shared" si="513"/>
        <v/>
      </c>
      <c r="N2175" s="164" t="str">
        <f t="shared" si="516"/>
        <v/>
      </c>
      <c r="O2175" s="14"/>
      <c r="P2175" s="172" t="str">
        <f>IF(I2175='Intro &amp; Setup'!$AC$49, Schedule!$P$7, "")</f>
        <v/>
      </c>
      <c r="Q2175" s="14"/>
      <c r="S2175" s="12" t="str">
        <f t="shared" si="514"/>
        <v/>
      </c>
      <c r="U2175" s="22">
        <f>IF(I2175='Intro &amp; Setup'!$AC$49, AF2175, 0)</f>
        <v>0</v>
      </c>
      <c r="V2175" s="57" t="str">
        <f t="shared" si="515"/>
        <v/>
      </c>
      <c r="X2175" s="5" t="str">
        <f t="shared" si="525"/>
        <v/>
      </c>
      <c r="Y2175" s="6" t="str">
        <f t="shared" si="525"/>
        <v/>
      </c>
      <c r="Z2175" s="7" t="str">
        <f t="shared" si="525"/>
        <v/>
      </c>
      <c r="AA2175" s="6"/>
      <c r="AB2175" s="32" t="str">
        <f t="shared" ca="1" si="526"/>
        <v/>
      </c>
      <c r="AC2175" s="59" t="str">
        <f t="shared" ca="1" si="526"/>
        <v/>
      </c>
      <c r="AD2175" s="60" t="str">
        <f t="shared" ca="1" si="526"/>
        <v/>
      </c>
      <c r="AE2175" s="59"/>
      <c r="AF2175" s="22" t="str">
        <f>IF(AND(I2175="", J2175=""), "", IF(AND(J2175="", 'Intro &amp; Setup'!$K$42&gt;0), 'Intro &amp; Setup'!$K$42, J2175))</f>
        <v/>
      </c>
      <c r="AO2175" s="37" t="str">
        <f>IF(B2175="", "", IF(COUNTIF($B$9:B2174, B2175)&gt;0, "", B2175))</f>
        <v/>
      </c>
      <c r="AP2175" s="37" t="str">
        <f t="shared" si="517"/>
        <v/>
      </c>
      <c r="AQ2175" s="37">
        <v>2167</v>
      </c>
      <c r="AR2175" s="37" t="str">
        <f t="shared" si="518"/>
        <v/>
      </c>
      <c r="AT2175" s="37" t="str">
        <f t="shared" si="519"/>
        <v/>
      </c>
      <c r="AV2175" s="22" t="str">
        <f t="shared" si="520"/>
        <v/>
      </c>
    </row>
    <row r="2176" spans="1:48" x14ac:dyDescent="0.25">
      <c r="A2176" s="14"/>
      <c r="B2176" s="145"/>
      <c r="C2176" s="146"/>
      <c r="D2176" s="147"/>
      <c r="E2176" s="147"/>
      <c r="F2176" s="148"/>
      <c r="G2176" s="149"/>
      <c r="H2176" s="150"/>
      <c r="I2176" s="151"/>
      <c r="J2176" s="152"/>
      <c r="K2176" s="14"/>
      <c r="L2176" s="162" t="str">
        <f t="shared" si="512"/>
        <v/>
      </c>
      <c r="M2176" s="163" t="str">
        <f t="shared" si="513"/>
        <v/>
      </c>
      <c r="N2176" s="164" t="str">
        <f t="shared" si="516"/>
        <v/>
      </c>
      <c r="O2176" s="14"/>
      <c r="P2176" s="172" t="str">
        <f>IF(I2176='Intro &amp; Setup'!$AC$49, Schedule!$P$7, "")</f>
        <v/>
      </c>
      <c r="Q2176" s="14"/>
      <c r="S2176" s="12" t="str">
        <f t="shared" si="514"/>
        <v/>
      </c>
      <c r="U2176" s="22">
        <f>IF(I2176='Intro &amp; Setup'!$AC$49, AF2176, 0)</f>
        <v>0</v>
      </c>
      <c r="V2176" s="57" t="str">
        <f t="shared" si="515"/>
        <v/>
      </c>
      <c r="X2176" s="5" t="str">
        <f t="shared" si="525"/>
        <v/>
      </c>
      <c r="Y2176" s="6" t="str">
        <f t="shared" si="525"/>
        <v/>
      </c>
      <c r="Z2176" s="7" t="str">
        <f t="shared" si="525"/>
        <v/>
      </c>
      <c r="AA2176" s="6"/>
      <c r="AB2176" s="32" t="str">
        <f t="shared" ca="1" si="526"/>
        <v/>
      </c>
      <c r="AC2176" s="59" t="str">
        <f t="shared" ca="1" si="526"/>
        <v/>
      </c>
      <c r="AD2176" s="60" t="str">
        <f t="shared" ca="1" si="526"/>
        <v/>
      </c>
      <c r="AE2176" s="59"/>
      <c r="AF2176" s="22" t="str">
        <f>IF(AND(I2176="", J2176=""), "", IF(AND(J2176="", 'Intro &amp; Setup'!$K$42&gt;0), 'Intro &amp; Setup'!$K$42, J2176))</f>
        <v/>
      </c>
      <c r="AO2176" s="37" t="str">
        <f>IF(B2176="", "", IF(COUNTIF($B$9:B2175, B2176)&gt;0, "", B2176))</f>
        <v/>
      </c>
      <c r="AP2176" s="37" t="str">
        <f t="shared" si="517"/>
        <v/>
      </c>
      <c r="AQ2176" s="37">
        <v>2168</v>
      </c>
      <c r="AR2176" s="37" t="str">
        <f t="shared" si="518"/>
        <v/>
      </c>
      <c r="AT2176" s="37" t="str">
        <f t="shared" si="519"/>
        <v/>
      </c>
      <c r="AV2176" s="22" t="str">
        <f t="shared" si="520"/>
        <v/>
      </c>
    </row>
    <row r="2177" spans="1:48" x14ac:dyDescent="0.25">
      <c r="A2177" s="14"/>
      <c r="B2177" s="145"/>
      <c r="C2177" s="146"/>
      <c r="D2177" s="147"/>
      <c r="E2177" s="147"/>
      <c r="F2177" s="148"/>
      <c r="G2177" s="149"/>
      <c r="H2177" s="150"/>
      <c r="I2177" s="151"/>
      <c r="J2177" s="152"/>
      <c r="K2177" s="14"/>
      <c r="L2177" s="162" t="str">
        <f t="shared" si="512"/>
        <v/>
      </c>
      <c r="M2177" s="163" t="str">
        <f t="shared" si="513"/>
        <v/>
      </c>
      <c r="N2177" s="164" t="str">
        <f t="shared" si="516"/>
        <v/>
      </c>
      <c r="O2177" s="14"/>
      <c r="P2177" s="172" t="str">
        <f>IF(I2177='Intro &amp; Setup'!$AC$49, Schedule!$P$7, "")</f>
        <v/>
      </c>
      <c r="Q2177" s="14"/>
      <c r="S2177" s="12" t="str">
        <f t="shared" si="514"/>
        <v/>
      </c>
      <c r="U2177" s="22">
        <f>IF(I2177='Intro &amp; Setup'!$AC$49, AF2177, 0)</f>
        <v>0</v>
      </c>
      <c r="V2177" s="57" t="str">
        <f t="shared" si="515"/>
        <v/>
      </c>
      <c r="X2177" s="5" t="str">
        <f t="shared" si="525"/>
        <v/>
      </c>
      <c r="Y2177" s="6" t="str">
        <f t="shared" si="525"/>
        <v/>
      </c>
      <c r="Z2177" s="7" t="str">
        <f t="shared" si="525"/>
        <v/>
      </c>
      <c r="AA2177" s="6"/>
      <c r="AB2177" s="32" t="str">
        <f t="shared" ca="1" si="526"/>
        <v/>
      </c>
      <c r="AC2177" s="59" t="str">
        <f t="shared" ca="1" si="526"/>
        <v/>
      </c>
      <c r="AD2177" s="60" t="str">
        <f t="shared" ca="1" si="526"/>
        <v/>
      </c>
      <c r="AE2177" s="59"/>
      <c r="AF2177" s="22" t="str">
        <f>IF(AND(I2177="", J2177=""), "", IF(AND(J2177="", 'Intro &amp; Setup'!$K$42&gt;0), 'Intro &amp; Setup'!$K$42, J2177))</f>
        <v/>
      </c>
      <c r="AO2177" s="37" t="str">
        <f>IF(B2177="", "", IF(COUNTIF($B$9:B2176, B2177)&gt;0, "", B2177))</f>
        <v/>
      </c>
      <c r="AP2177" s="37" t="str">
        <f t="shared" si="517"/>
        <v/>
      </c>
      <c r="AQ2177" s="37">
        <v>2169</v>
      </c>
      <c r="AR2177" s="37" t="str">
        <f t="shared" si="518"/>
        <v/>
      </c>
      <c r="AT2177" s="37" t="str">
        <f t="shared" si="519"/>
        <v/>
      </c>
      <c r="AV2177" s="22" t="str">
        <f t="shared" si="520"/>
        <v/>
      </c>
    </row>
    <row r="2178" spans="1:48" x14ac:dyDescent="0.25">
      <c r="A2178" s="14"/>
      <c r="B2178" s="145"/>
      <c r="C2178" s="146"/>
      <c r="D2178" s="147"/>
      <c r="E2178" s="147"/>
      <c r="F2178" s="148"/>
      <c r="G2178" s="149"/>
      <c r="H2178" s="150"/>
      <c r="I2178" s="151"/>
      <c r="J2178" s="152"/>
      <c r="K2178" s="14"/>
      <c r="L2178" s="162" t="str">
        <f t="shared" si="512"/>
        <v/>
      </c>
      <c r="M2178" s="163" t="str">
        <f t="shared" si="513"/>
        <v/>
      </c>
      <c r="N2178" s="164" t="str">
        <f t="shared" si="516"/>
        <v/>
      </c>
      <c r="O2178" s="14"/>
      <c r="P2178" s="172" t="str">
        <f>IF(I2178='Intro &amp; Setup'!$AC$49, Schedule!$P$7, "")</f>
        <v/>
      </c>
      <c r="Q2178" s="14"/>
      <c r="S2178" s="12" t="str">
        <f t="shared" si="514"/>
        <v/>
      </c>
      <c r="U2178" s="22">
        <f>IF(I2178='Intro &amp; Setup'!$AC$49, AF2178, 0)</f>
        <v>0</v>
      </c>
      <c r="V2178" s="57" t="str">
        <f t="shared" si="515"/>
        <v/>
      </c>
      <c r="X2178" s="5" t="str">
        <f t="shared" si="525"/>
        <v/>
      </c>
      <c r="Y2178" s="6" t="str">
        <f t="shared" si="525"/>
        <v/>
      </c>
      <c r="Z2178" s="7" t="str">
        <f t="shared" si="525"/>
        <v/>
      </c>
      <c r="AA2178" s="6"/>
      <c r="AB2178" s="32" t="str">
        <f t="shared" ca="1" si="526"/>
        <v/>
      </c>
      <c r="AC2178" s="59" t="str">
        <f t="shared" ca="1" si="526"/>
        <v/>
      </c>
      <c r="AD2178" s="60" t="str">
        <f t="shared" ca="1" si="526"/>
        <v/>
      </c>
      <c r="AE2178" s="59"/>
      <c r="AF2178" s="22" t="str">
        <f>IF(AND(I2178="", J2178=""), "", IF(AND(J2178="", 'Intro &amp; Setup'!$K$42&gt;0), 'Intro &amp; Setup'!$K$42, J2178))</f>
        <v/>
      </c>
      <c r="AO2178" s="37" t="str">
        <f>IF(B2178="", "", IF(COUNTIF($B$9:B2177, B2178)&gt;0, "", B2178))</f>
        <v/>
      </c>
      <c r="AP2178" s="37" t="str">
        <f t="shared" si="517"/>
        <v/>
      </c>
      <c r="AQ2178" s="37">
        <v>2170</v>
      </c>
      <c r="AR2178" s="37" t="str">
        <f t="shared" si="518"/>
        <v/>
      </c>
      <c r="AT2178" s="37" t="str">
        <f t="shared" si="519"/>
        <v/>
      </c>
      <c r="AV2178" s="22" t="str">
        <f t="shared" si="520"/>
        <v/>
      </c>
    </row>
    <row r="2179" spans="1:48" x14ac:dyDescent="0.25">
      <c r="A2179" s="14"/>
      <c r="B2179" s="145"/>
      <c r="C2179" s="146"/>
      <c r="D2179" s="147"/>
      <c r="E2179" s="147"/>
      <c r="F2179" s="148"/>
      <c r="G2179" s="149"/>
      <c r="H2179" s="150"/>
      <c r="I2179" s="151"/>
      <c r="J2179" s="152"/>
      <c r="K2179" s="14"/>
      <c r="L2179" s="162" t="str">
        <f t="shared" si="512"/>
        <v/>
      </c>
      <c r="M2179" s="163" t="str">
        <f t="shared" si="513"/>
        <v/>
      </c>
      <c r="N2179" s="164" t="str">
        <f t="shared" si="516"/>
        <v/>
      </c>
      <c r="O2179" s="14"/>
      <c r="P2179" s="172" t="str">
        <f>IF(I2179='Intro &amp; Setup'!$AC$49, Schedule!$P$7, "")</f>
        <v/>
      </c>
      <c r="Q2179" s="14"/>
      <c r="S2179" s="12" t="str">
        <f t="shared" si="514"/>
        <v/>
      </c>
      <c r="U2179" s="22">
        <f>IF(I2179='Intro &amp; Setup'!$AC$49, AF2179, 0)</f>
        <v>0</v>
      </c>
      <c r="V2179" s="57" t="str">
        <f t="shared" si="515"/>
        <v/>
      </c>
      <c r="X2179" s="5" t="str">
        <f t="shared" si="525"/>
        <v/>
      </c>
      <c r="Y2179" s="6" t="str">
        <f t="shared" si="525"/>
        <v/>
      </c>
      <c r="Z2179" s="7" t="str">
        <f t="shared" si="525"/>
        <v/>
      </c>
      <c r="AA2179" s="6"/>
      <c r="AB2179" s="32" t="str">
        <f t="shared" ca="1" si="526"/>
        <v/>
      </c>
      <c r="AC2179" s="59" t="str">
        <f t="shared" ca="1" si="526"/>
        <v/>
      </c>
      <c r="AD2179" s="60" t="str">
        <f t="shared" ca="1" si="526"/>
        <v/>
      </c>
      <c r="AE2179" s="59"/>
      <c r="AF2179" s="22" t="str">
        <f>IF(AND(I2179="", J2179=""), "", IF(AND(J2179="", 'Intro &amp; Setup'!$K$42&gt;0), 'Intro &amp; Setup'!$K$42, J2179))</f>
        <v/>
      </c>
      <c r="AO2179" s="37" t="str">
        <f>IF(B2179="", "", IF(COUNTIF($B$9:B2178, B2179)&gt;0, "", B2179))</f>
        <v/>
      </c>
      <c r="AP2179" s="37" t="str">
        <f t="shared" si="517"/>
        <v/>
      </c>
      <c r="AQ2179" s="37">
        <v>2171</v>
      </c>
      <c r="AR2179" s="37" t="str">
        <f t="shared" si="518"/>
        <v/>
      </c>
      <c r="AT2179" s="37" t="str">
        <f t="shared" si="519"/>
        <v/>
      </c>
      <c r="AV2179" s="22" t="str">
        <f t="shared" si="520"/>
        <v/>
      </c>
    </row>
    <row r="2180" spans="1:48" x14ac:dyDescent="0.25">
      <c r="A2180" s="14"/>
      <c r="B2180" s="145"/>
      <c r="C2180" s="146"/>
      <c r="D2180" s="147"/>
      <c r="E2180" s="147"/>
      <c r="F2180" s="148"/>
      <c r="G2180" s="149"/>
      <c r="H2180" s="150"/>
      <c r="I2180" s="151"/>
      <c r="J2180" s="152"/>
      <c r="K2180" s="14"/>
      <c r="L2180" s="162" t="str">
        <f t="shared" si="512"/>
        <v/>
      </c>
      <c r="M2180" s="163" t="str">
        <f t="shared" si="513"/>
        <v/>
      </c>
      <c r="N2180" s="164" t="str">
        <f t="shared" si="516"/>
        <v/>
      </c>
      <c r="O2180" s="14"/>
      <c r="P2180" s="172" t="str">
        <f>IF(I2180='Intro &amp; Setup'!$AC$49, Schedule!$P$7, "")</f>
        <v/>
      </c>
      <c r="Q2180" s="14"/>
      <c r="S2180" s="12" t="str">
        <f t="shared" si="514"/>
        <v/>
      </c>
      <c r="U2180" s="22">
        <f>IF(I2180='Intro &amp; Setup'!$AC$49, AF2180, 0)</f>
        <v>0</v>
      </c>
      <c r="V2180" s="57" t="str">
        <f t="shared" si="515"/>
        <v/>
      </c>
      <c r="X2180" s="5" t="str">
        <f t="shared" si="525"/>
        <v/>
      </c>
      <c r="Y2180" s="6" t="str">
        <f t="shared" si="525"/>
        <v/>
      </c>
      <c r="Z2180" s="7" t="str">
        <f t="shared" si="525"/>
        <v/>
      </c>
      <c r="AA2180" s="6"/>
      <c r="AB2180" s="32" t="str">
        <f t="shared" ca="1" si="526"/>
        <v/>
      </c>
      <c r="AC2180" s="59" t="str">
        <f t="shared" ca="1" si="526"/>
        <v/>
      </c>
      <c r="AD2180" s="60" t="str">
        <f t="shared" ca="1" si="526"/>
        <v/>
      </c>
      <c r="AE2180" s="59"/>
      <c r="AF2180" s="22" t="str">
        <f>IF(AND(I2180="", J2180=""), "", IF(AND(J2180="", 'Intro &amp; Setup'!$K$42&gt;0), 'Intro &amp; Setup'!$K$42, J2180))</f>
        <v/>
      </c>
      <c r="AO2180" s="37" t="str">
        <f>IF(B2180="", "", IF(COUNTIF($B$9:B2179, B2180)&gt;0, "", B2180))</f>
        <v/>
      </c>
      <c r="AP2180" s="37" t="str">
        <f t="shared" si="517"/>
        <v/>
      </c>
      <c r="AQ2180" s="37">
        <v>2172</v>
      </c>
      <c r="AR2180" s="37" t="str">
        <f t="shared" si="518"/>
        <v/>
      </c>
      <c r="AT2180" s="37" t="str">
        <f t="shared" si="519"/>
        <v/>
      </c>
      <c r="AV2180" s="22" t="str">
        <f t="shared" si="520"/>
        <v/>
      </c>
    </row>
    <row r="2181" spans="1:48" x14ac:dyDescent="0.25">
      <c r="A2181" s="14"/>
      <c r="B2181" s="145"/>
      <c r="C2181" s="146"/>
      <c r="D2181" s="147"/>
      <c r="E2181" s="147"/>
      <c r="F2181" s="148"/>
      <c r="G2181" s="149"/>
      <c r="H2181" s="150"/>
      <c r="I2181" s="151"/>
      <c r="J2181" s="152"/>
      <c r="K2181" s="14"/>
      <c r="L2181" s="162" t="str">
        <f t="shared" si="512"/>
        <v/>
      </c>
      <c r="M2181" s="163" t="str">
        <f t="shared" si="513"/>
        <v/>
      </c>
      <c r="N2181" s="164" t="str">
        <f t="shared" si="516"/>
        <v/>
      </c>
      <c r="O2181" s="14"/>
      <c r="P2181" s="172" t="str">
        <f>IF(I2181='Intro &amp; Setup'!$AC$49, Schedule!$P$7, "")</f>
        <v/>
      </c>
      <c r="Q2181" s="14"/>
      <c r="S2181" s="12" t="str">
        <f t="shared" si="514"/>
        <v/>
      </c>
      <c r="U2181" s="22">
        <f>IF(I2181='Intro &amp; Setup'!$AC$49, AF2181, 0)</f>
        <v>0</v>
      </c>
      <c r="V2181" s="57" t="str">
        <f t="shared" si="515"/>
        <v/>
      </c>
      <c r="X2181" s="5" t="str">
        <f t="shared" si="525"/>
        <v/>
      </c>
      <c r="Y2181" s="6" t="str">
        <f t="shared" si="525"/>
        <v/>
      </c>
      <c r="Z2181" s="7" t="str">
        <f t="shared" si="525"/>
        <v/>
      </c>
      <c r="AA2181" s="6"/>
      <c r="AB2181" s="32" t="str">
        <f t="shared" ca="1" si="526"/>
        <v/>
      </c>
      <c r="AC2181" s="59" t="str">
        <f t="shared" ca="1" si="526"/>
        <v/>
      </c>
      <c r="AD2181" s="60" t="str">
        <f t="shared" ca="1" si="526"/>
        <v/>
      </c>
      <c r="AE2181" s="59"/>
      <c r="AF2181" s="22" t="str">
        <f>IF(AND(I2181="", J2181=""), "", IF(AND(J2181="", 'Intro &amp; Setup'!$K$42&gt;0), 'Intro &amp; Setup'!$K$42, J2181))</f>
        <v/>
      </c>
      <c r="AO2181" s="37" t="str">
        <f>IF(B2181="", "", IF(COUNTIF($B$9:B2180, B2181)&gt;0, "", B2181))</f>
        <v/>
      </c>
      <c r="AP2181" s="37" t="str">
        <f t="shared" si="517"/>
        <v/>
      </c>
      <c r="AQ2181" s="37">
        <v>2173</v>
      </c>
      <c r="AR2181" s="37" t="str">
        <f t="shared" si="518"/>
        <v/>
      </c>
      <c r="AT2181" s="37" t="str">
        <f t="shared" si="519"/>
        <v/>
      </c>
      <c r="AV2181" s="22" t="str">
        <f t="shared" si="520"/>
        <v/>
      </c>
    </row>
    <row r="2182" spans="1:48" x14ac:dyDescent="0.25">
      <c r="A2182" s="14"/>
      <c r="B2182" s="145"/>
      <c r="C2182" s="146"/>
      <c r="D2182" s="147"/>
      <c r="E2182" s="147"/>
      <c r="F2182" s="148"/>
      <c r="G2182" s="149"/>
      <c r="H2182" s="150"/>
      <c r="I2182" s="151"/>
      <c r="J2182" s="152"/>
      <c r="K2182" s="14"/>
      <c r="L2182" s="162" t="str">
        <f t="shared" si="512"/>
        <v/>
      </c>
      <c r="M2182" s="163" t="str">
        <f t="shared" si="513"/>
        <v/>
      </c>
      <c r="N2182" s="164" t="str">
        <f t="shared" si="516"/>
        <v/>
      </c>
      <c r="O2182" s="14"/>
      <c r="P2182" s="172" t="str">
        <f>IF(I2182='Intro &amp; Setup'!$AC$49, Schedule!$P$7, "")</f>
        <v/>
      </c>
      <c r="Q2182" s="14"/>
      <c r="S2182" s="12" t="str">
        <f t="shared" si="514"/>
        <v/>
      </c>
      <c r="U2182" s="22">
        <f>IF(I2182='Intro &amp; Setup'!$AC$49, AF2182, 0)</f>
        <v>0</v>
      </c>
      <c r="V2182" s="57" t="str">
        <f t="shared" si="515"/>
        <v/>
      </c>
      <c r="X2182" s="5" t="str">
        <f t="shared" si="525"/>
        <v/>
      </c>
      <c r="Y2182" s="6" t="str">
        <f t="shared" si="525"/>
        <v/>
      </c>
      <c r="Z2182" s="7" t="str">
        <f t="shared" si="525"/>
        <v/>
      </c>
      <c r="AA2182" s="6"/>
      <c r="AB2182" s="32" t="str">
        <f t="shared" ca="1" si="526"/>
        <v/>
      </c>
      <c r="AC2182" s="59" t="str">
        <f t="shared" ca="1" si="526"/>
        <v/>
      </c>
      <c r="AD2182" s="60" t="str">
        <f t="shared" ca="1" si="526"/>
        <v/>
      </c>
      <c r="AE2182" s="59"/>
      <c r="AF2182" s="22" t="str">
        <f>IF(AND(I2182="", J2182=""), "", IF(AND(J2182="", 'Intro &amp; Setup'!$K$42&gt;0), 'Intro &amp; Setup'!$K$42, J2182))</f>
        <v/>
      </c>
      <c r="AO2182" s="37" t="str">
        <f>IF(B2182="", "", IF(COUNTIF($B$9:B2181, B2182)&gt;0, "", B2182))</f>
        <v/>
      </c>
      <c r="AP2182" s="37" t="str">
        <f t="shared" si="517"/>
        <v/>
      </c>
      <c r="AQ2182" s="37">
        <v>2174</v>
      </c>
      <c r="AR2182" s="37" t="str">
        <f t="shared" si="518"/>
        <v/>
      </c>
      <c r="AT2182" s="37" t="str">
        <f t="shared" si="519"/>
        <v/>
      </c>
      <c r="AV2182" s="22" t="str">
        <f t="shared" si="520"/>
        <v/>
      </c>
    </row>
    <row r="2183" spans="1:48" x14ac:dyDescent="0.25">
      <c r="A2183" s="14"/>
      <c r="B2183" s="145"/>
      <c r="C2183" s="146"/>
      <c r="D2183" s="147"/>
      <c r="E2183" s="147"/>
      <c r="F2183" s="148"/>
      <c r="G2183" s="149"/>
      <c r="H2183" s="150"/>
      <c r="I2183" s="151"/>
      <c r="J2183" s="152"/>
      <c r="K2183" s="14"/>
      <c r="L2183" s="162" t="str">
        <f t="shared" si="512"/>
        <v/>
      </c>
      <c r="M2183" s="163" t="str">
        <f t="shared" si="513"/>
        <v/>
      </c>
      <c r="N2183" s="164" t="str">
        <f t="shared" si="516"/>
        <v/>
      </c>
      <c r="O2183" s="14"/>
      <c r="P2183" s="172" t="str">
        <f>IF(I2183='Intro &amp; Setup'!$AC$49, Schedule!$P$7, "")</f>
        <v/>
      </c>
      <c r="Q2183" s="14"/>
      <c r="S2183" s="12" t="str">
        <f t="shared" si="514"/>
        <v/>
      </c>
      <c r="U2183" s="22">
        <f>IF(I2183='Intro &amp; Setup'!$AC$49, AF2183, 0)</f>
        <v>0</v>
      </c>
      <c r="V2183" s="57" t="str">
        <f t="shared" si="515"/>
        <v/>
      </c>
      <c r="X2183" s="5" t="str">
        <f t="shared" si="525"/>
        <v/>
      </c>
      <c r="Y2183" s="6" t="str">
        <f t="shared" si="525"/>
        <v/>
      </c>
      <c r="Z2183" s="7" t="str">
        <f t="shared" si="525"/>
        <v/>
      </c>
      <c r="AA2183" s="6"/>
      <c r="AB2183" s="32" t="str">
        <f t="shared" ca="1" si="526"/>
        <v/>
      </c>
      <c r="AC2183" s="59" t="str">
        <f t="shared" ca="1" si="526"/>
        <v/>
      </c>
      <c r="AD2183" s="60" t="str">
        <f t="shared" ca="1" si="526"/>
        <v/>
      </c>
      <c r="AE2183" s="59"/>
      <c r="AF2183" s="22" t="str">
        <f>IF(AND(I2183="", J2183=""), "", IF(AND(J2183="", 'Intro &amp; Setup'!$K$42&gt;0), 'Intro &amp; Setup'!$K$42, J2183))</f>
        <v/>
      </c>
      <c r="AO2183" s="37" t="str">
        <f>IF(B2183="", "", IF(COUNTIF($B$9:B2182, B2183)&gt;0, "", B2183))</f>
        <v/>
      </c>
      <c r="AP2183" s="37" t="str">
        <f t="shared" si="517"/>
        <v/>
      </c>
      <c r="AQ2183" s="37">
        <v>2175</v>
      </c>
      <c r="AR2183" s="37" t="str">
        <f t="shared" si="518"/>
        <v/>
      </c>
      <c r="AT2183" s="37" t="str">
        <f t="shared" si="519"/>
        <v/>
      </c>
      <c r="AV2183" s="22" t="str">
        <f t="shared" si="520"/>
        <v/>
      </c>
    </row>
    <row r="2184" spans="1:48" x14ac:dyDescent="0.25">
      <c r="A2184" s="14"/>
      <c r="B2184" s="145"/>
      <c r="C2184" s="146"/>
      <c r="D2184" s="147"/>
      <c r="E2184" s="147"/>
      <c r="F2184" s="148"/>
      <c r="G2184" s="149"/>
      <c r="H2184" s="150"/>
      <c r="I2184" s="151"/>
      <c r="J2184" s="152"/>
      <c r="K2184" s="14"/>
      <c r="L2184" s="162" t="str">
        <f t="shared" si="512"/>
        <v/>
      </c>
      <c r="M2184" s="163" t="str">
        <f t="shared" si="513"/>
        <v/>
      </c>
      <c r="N2184" s="164" t="str">
        <f t="shared" si="516"/>
        <v/>
      </c>
      <c r="O2184" s="14"/>
      <c r="P2184" s="172" t="str">
        <f>IF(I2184='Intro &amp; Setup'!$AC$49, Schedule!$P$7, "")</f>
        <v/>
      </c>
      <c r="Q2184" s="14"/>
      <c r="S2184" s="12" t="str">
        <f t="shared" si="514"/>
        <v/>
      </c>
      <c r="U2184" s="22">
        <f>IF(I2184='Intro &amp; Setup'!$AC$49, AF2184, 0)</f>
        <v>0</v>
      </c>
      <c r="V2184" s="57" t="str">
        <f t="shared" si="515"/>
        <v/>
      </c>
      <c r="X2184" s="5" t="str">
        <f t="shared" si="525"/>
        <v/>
      </c>
      <c r="Y2184" s="6" t="str">
        <f t="shared" si="525"/>
        <v/>
      </c>
      <c r="Z2184" s="7" t="str">
        <f t="shared" si="525"/>
        <v/>
      </c>
      <c r="AA2184" s="6"/>
      <c r="AB2184" s="32" t="str">
        <f t="shared" ca="1" si="526"/>
        <v/>
      </c>
      <c r="AC2184" s="59" t="str">
        <f t="shared" ca="1" si="526"/>
        <v/>
      </c>
      <c r="AD2184" s="60" t="str">
        <f t="shared" ca="1" si="526"/>
        <v/>
      </c>
      <c r="AE2184" s="59"/>
      <c r="AF2184" s="22" t="str">
        <f>IF(AND(I2184="", J2184=""), "", IF(AND(J2184="", 'Intro &amp; Setup'!$K$42&gt;0), 'Intro &amp; Setup'!$K$42, J2184))</f>
        <v/>
      </c>
      <c r="AO2184" s="37" t="str">
        <f>IF(B2184="", "", IF(COUNTIF($B$9:B2183, B2184)&gt;0, "", B2184))</f>
        <v/>
      </c>
      <c r="AP2184" s="37" t="str">
        <f t="shared" si="517"/>
        <v/>
      </c>
      <c r="AQ2184" s="37">
        <v>2176</v>
      </c>
      <c r="AR2184" s="37" t="str">
        <f t="shared" si="518"/>
        <v/>
      </c>
      <c r="AT2184" s="37" t="str">
        <f t="shared" si="519"/>
        <v/>
      </c>
      <c r="AV2184" s="22" t="str">
        <f t="shared" si="520"/>
        <v/>
      </c>
    </row>
    <row r="2185" spans="1:48" x14ac:dyDescent="0.25">
      <c r="A2185" s="14"/>
      <c r="B2185" s="145"/>
      <c r="C2185" s="146"/>
      <c r="D2185" s="147"/>
      <c r="E2185" s="147"/>
      <c r="F2185" s="148"/>
      <c r="G2185" s="149"/>
      <c r="H2185" s="150"/>
      <c r="I2185" s="151"/>
      <c r="J2185" s="152"/>
      <c r="K2185" s="14"/>
      <c r="L2185" s="162" t="str">
        <f t="shared" ref="L2185:L2248" si="527">IF(I2185="", "", IFERROR((SUMIF($S$9:$S$5008, S2185, $U$9:$U$5008))-(INDEX($AJ$3:$AJ$14, MATCH(S2185, $AI$3:$AI$14, 0))), ""))</f>
        <v/>
      </c>
      <c r="M2185" s="163" t="str">
        <f t="shared" ref="M2185:M2248" si="528">IF(H2185="", "", (SUMIF($H$9:$H$5008, "&lt;" &amp; V2185, $U$9:$U$5008))-(SUMIF($AH$3:$AH$14, "&lt;" &amp; V2185, $AJ$3:$AJ$14)))</f>
        <v/>
      </c>
      <c r="N2185" s="164" t="str">
        <f t="shared" si="516"/>
        <v/>
      </c>
      <c r="O2185" s="14"/>
      <c r="P2185" s="172" t="str">
        <f>IF(I2185='Intro &amp; Setup'!$AC$49, Schedule!$P$7, "")</f>
        <v/>
      </c>
      <c r="Q2185" s="14"/>
      <c r="S2185" s="12" t="str">
        <f t="shared" ref="S2185:S2248" si="529">IF(H2185="", "", TEXT(H2185, "mmmm yyyy"))</f>
        <v/>
      </c>
      <c r="U2185" s="22">
        <f>IF(I2185='Intro &amp; Setup'!$AC$49, AF2185, 0)</f>
        <v>0</v>
      </c>
      <c r="V2185" s="57" t="str">
        <f t="shared" ref="V2185:V2248" si="530">IF(H2185="", "", DATE(YEAR(H2185), MONTH(H2185), DAY(1)))</f>
        <v/>
      </c>
      <c r="X2185" s="5" t="str">
        <f t="shared" si="525"/>
        <v/>
      </c>
      <c r="Y2185" s="6" t="str">
        <f t="shared" si="525"/>
        <v/>
      </c>
      <c r="Z2185" s="7" t="str">
        <f t="shared" si="525"/>
        <v/>
      </c>
      <c r="AA2185" s="6"/>
      <c r="AB2185" s="32" t="str">
        <f t="shared" ca="1" si="526"/>
        <v/>
      </c>
      <c r="AC2185" s="59" t="str">
        <f t="shared" ca="1" si="526"/>
        <v/>
      </c>
      <c r="AD2185" s="60" t="str">
        <f t="shared" ca="1" si="526"/>
        <v/>
      </c>
      <c r="AE2185" s="59"/>
      <c r="AF2185" s="22" t="str">
        <f>IF(AND(I2185="", J2185=""), "", IF(AND(J2185="", 'Intro &amp; Setup'!$K$42&gt;0), 'Intro &amp; Setup'!$K$42, J2185))</f>
        <v/>
      </c>
      <c r="AO2185" s="37" t="str">
        <f>IF(B2185="", "", IF(COUNTIF($B$9:B2184, B2185)&gt;0, "", B2185))</f>
        <v/>
      </c>
      <c r="AP2185" s="37" t="str">
        <f t="shared" si="517"/>
        <v/>
      </c>
      <c r="AQ2185" s="37">
        <v>2177</v>
      </c>
      <c r="AR2185" s="37" t="str">
        <f t="shared" si="518"/>
        <v/>
      </c>
      <c r="AT2185" s="37" t="str">
        <f t="shared" si="519"/>
        <v/>
      </c>
      <c r="AV2185" s="22" t="str">
        <f t="shared" si="520"/>
        <v/>
      </c>
    </row>
    <row r="2186" spans="1:48" x14ac:dyDescent="0.25">
      <c r="A2186" s="14"/>
      <c r="B2186" s="145"/>
      <c r="C2186" s="146"/>
      <c r="D2186" s="147"/>
      <c r="E2186" s="147"/>
      <c r="F2186" s="148"/>
      <c r="G2186" s="149"/>
      <c r="H2186" s="150"/>
      <c r="I2186" s="151"/>
      <c r="J2186" s="152"/>
      <c r="K2186" s="14"/>
      <c r="L2186" s="162" t="str">
        <f t="shared" si="527"/>
        <v/>
      </c>
      <c r="M2186" s="163" t="str">
        <f t="shared" si="528"/>
        <v/>
      </c>
      <c r="N2186" s="164" t="str">
        <f t="shared" ref="N2186:N2249" si="531">IF(OR(L2186="", M2186=""), "", L2186+M2186)</f>
        <v/>
      </c>
      <c r="O2186" s="14"/>
      <c r="P2186" s="172" t="str">
        <f>IF(I2186='Intro &amp; Setup'!$AC$49, Schedule!$P$7, "")</f>
        <v/>
      </c>
      <c r="Q2186" s="14"/>
      <c r="S2186" s="12" t="str">
        <f t="shared" si="529"/>
        <v/>
      </c>
      <c r="U2186" s="22">
        <f>IF(I2186='Intro &amp; Setup'!$AC$49, AF2186, 0)</f>
        <v>0</v>
      </c>
      <c r="V2186" s="57" t="str">
        <f t="shared" si="530"/>
        <v/>
      </c>
      <c r="X2186" s="5" t="str">
        <f t="shared" si="525"/>
        <v/>
      </c>
      <c r="Y2186" s="6" t="str">
        <f t="shared" si="525"/>
        <v/>
      </c>
      <c r="Z2186" s="7" t="str">
        <f t="shared" si="525"/>
        <v/>
      </c>
      <c r="AA2186" s="6"/>
      <c r="AB2186" s="32" t="str">
        <f t="shared" ca="1" si="526"/>
        <v/>
      </c>
      <c r="AC2186" s="59" t="str">
        <f t="shared" ca="1" si="526"/>
        <v/>
      </c>
      <c r="AD2186" s="60" t="str">
        <f t="shared" ca="1" si="526"/>
        <v/>
      </c>
      <c r="AE2186" s="59"/>
      <c r="AF2186" s="22" t="str">
        <f>IF(AND(I2186="", J2186=""), "", IF(AND(J2186="", 'Intro &amp; Setup'!$K$42&gt;0), 'Intro &amp; Setup'!$K$42, J2186))</f>
        <v/>
      </c>
      <c r="AO2186" s="37" t="str">
        <f>IF(B2186="", "", IF(COUNTIF($B$9:B2185, B2186)&gt;0, "", B2186))</f>
        <v/>
      </c>
      <c r="AP2186" s="37" t="str">
        <f t="shared" ref="AP2186:AP2249" si="532">IF(AO2186="", "", COUNTIF($AO$9:$AO$5008, "&lt;"&amp;AO2186)+1-$AP$7)</f>
        <v/>
      </c>
      <c r="AQ2186" s="37">
        <v>2178</v>
      </c>
      <c r="AR2186" s="37" t="str">
        <f t="shared" ref="AR2186:AR2249" si="533">IFERROR(INDEX($AO$9:$AO$5008, MATCH(AQ2186, $AP$9:$AP$5008, 0)), "")</f>
        <v/>
      </c>
      <c r="AT2186" s="37" t="str">
        <f t="shared" ref="AT2186:AT2249" si="534">IF($B2186=$AT$6, $S2186, "")</f>
        <v/>
      </c>
      <c r="AV2186" s="22" t="str">
        <f t="shared" ref="AV2186:AV2249" si="535">IF(AND($AT$6=$B2186, $I2186=$I$5), $J2186, "")</f>
        <v/>
      </c>
    </row>
    <row r="2187" spans="1:48" x14ac:dyDescent="0.25">
      <c r="A2187" s="14"/>
      <c r="B2187" s="145"/>
      <c r="C2187" s="146"/>
      <c r="D2187" s="147"/>
      <c r="E2187" s="147"/>
      <c r="F2187" s="148"/>
      <c r="G2187" s="149"/>
      <c r="H2187" s="150"/>
      <c r="I2187" s="151"/>
      <c r="J2187" s="152"/>
      <c r="K2187" s="14"/>
      <c r="L2187" s="162" t="str">
        <f t="shared" si="527"/>
        <v/>
      </c>
      <c r="M2187" s="163" t="str">
        <f t="shared" si="528"/>
        <v/>
      </c>
      <c r="N2187" s="164" t="str">
        <f t="shared" si="531"/>
        <v/>
      </c>
      <c r="O2187" s="14"/>
      <c r="P2187" s="172" t="str">
        <f>IF(I2187='Intro &amp; Setup'!$AC$49, Schedule!$P$7, "")</f>
        <v/>
      </c>
      <c r="Q2187" s="14"/>
      <c r="S2187" s="12" t="str">
        <f t="shared" si="529"/>
        <v/>
      </c>
      <c r="U2187" s="22">
        <f>IF(I2187='Intro &amp; Setup'!$AC$49, AF2187, 0)</f>
        <v>0</v>
      </c>
      <c r="V2187" s="57" t="str">
        <f t="shared" si="530"/>
        <v/>
      </c>
      <c r="X2187" s="5" t="str">
        <f t="shared" si="525"/>
        <v/>
      </c>
      <c r="Y2187" s="6" t="str">
        <f t="shared" si="525"/>
        <v/>
      </c>
      <c r="Z2187" s="7" t="str">
        <f t="shared" si="525"/>
        <v/>
      </c>
      <c r="AA2187" s="6"/>
      <c r="AB2187" s="32" t="str">
        <f t="shared" ca="1" si="526"/>
        <v/>
      </c>
      <c r="AC2187" s="59" t="str">
        <f t="shared" ca="1" si="526"/>
        <v/>
      </c>
      <c r="AD2187" s="60" t="str">
        <f t="shared" ca="1" si="526"/>
        <v/>
      </c>
      <c r="AE2187" s="59"/>
      <c r="AF2187" s="22" t="str">
        <f>IF(AND(I2187="", J2187=""), "", IF(AND(J2187="", 'Intro &amp; Setup'!$K$42&gt;0), 'Intro &amp; Setup'!$K$42, J2187))</f>
        <v/>
      </c>
      <c r="AO2187" s="37" t="str">
        <f>IF(B2187="", "", IF(COUNTIF($B$9:B2186, B2187)&gt;0, "", B2187))</f>
        <v/>
      </c>
      <c r="AP2187" s="37" t="str">
        <f t="shared" si="532"/>
        <v/>
      </c>
      <c r="AQ2187" s="37">
        <v>2179</v>
      </c>
      <c r="AR2187" s="37" t="str">
        <f t="shared" si="533"/>
        <v/>
      </c>
      <c r="AT2187" s="37" t="str">
        <f t="shared" si="534"/>
        <v/>
      </c>
      <c r="AV2187" s="22" t="str">
        <f t="shared" si="535"/>
        <v/>
      </c>
    </row>
    <row r="2188" spans="1:48" x14ac:dyDescent="0.25">
      <c r="A2188" s="14"/>
      <c r="B2188" s="145"/>
      <c r="C2188" s="146"/>
      <c r="D2188" s="147"/>
      <c r="E2188" s="147"/>
      <c r="F2188" s="148"/>
      <c r="G2188" s="149"/>
      <c r="H2188" s="150"/>
      <c r="I2188" s="151"/>
      <c r="J2188" s="152"/>
      <c r="K2188" s="14"/>
      <c r="L2188" s="162" t="str">
        <f t="shared" si="527"/>
        <v/>
      </c>
      <c r="M2188" s="163" t="str">
        <f t="shared" si="528"/>
        <v/>
      </c>
      <c r="N2188" s="164" t="str">
        <f t="shared" si="531"/>
        <v/>
      </c>
      <c r="O2188" s="14"/>
      <c r="P2188" s="172" t="str">
        <f>IF(I2188='Intro &amp; Setup'!$AC$49, Schedule!$P$7, "")</f>
        <v/>
      </c>
      <c r="Q2188" s="14"/>
      <c r="S2188" s="12" t="str">
        <f t="shared" si="529"/>
        <v/>
      </c>
      <c r="U2188" s="22">
        <f>IF(I2188='Intro &amp; Setup'!$AC$49, AF2188, 0)</f>
        <v>0</v>
      </c>
      <c r="V2188" s="57" t="str">
        <f t="shared" si="530"/>
        <v/>
      </c>
      <c r="X2188" s="5" t="str">
        <f t="shared" si="525"/>
        <v/>
      </c>
      <c r="Y2188" s="6" t="str">
        <f t="shared" si="525"/>
        <v/>
      </c>
      <c r="Z2188" s="7" t="str">
        <f t="shared" si="525"/>
        <v/>
      </c>
      <c r="AA2188" s="6"/>
      <c r="AB2188" s="32" t="str">
        <f t="shared" ca="1" si="526"/>
        <v/>
      </c>
      <c r="AC2188" s="59" t="str">
        <f t="shared" ca="1" si="526"/>
        <v/>
      </c>
      <c r="AD2188" s="60" t="str">
        <f t="shared" ca="1" si="526"/>
        <v/>
      </c>
      <c r="AE2188" s="59"/>
      <c r="AF2188" s="22" t="str">
        <f>IF(AND(I2188="", J2188=""), "", IF(AND(J2188="", 'Intro &amp; Setup'!$K$42&gt;0), 'Intro &amp; Setup'!$K$42, J2188))</f>
        <v/>
      </c>
      <c r="AO2188" s="37" t="str">
        <f>IF(B2188="", "", IF(COUNTIF($B$9:B2187, B2188)&gt;0, "", B2188))</f>
        <v/>
      </c>
      <c r="AP2188" s="37" t="str">
        <f t="shared" si="532"/>
        <v/>
      </c>
      <c r="AQ2188" s="37">
        <v>2180</v>
      </c>
      <c r="AR2188" s="37" t="str">
        <f t="shared" si="533"/>
        <v/>
      </c>
      <c r="AT2188" s="37" t="str">
        <f t="shared" si="534"/>
        <v/>
      </c>
      <c r="AV2188" s="22" t="str">
        <f t="shared" si="535"/>
        <v/>
      </c>
    </row>
    <row r="2189" spans="1:48" x14ac:dyDescent="0.25">
      <c r="A2189" s="14"/>
      <c r="B2189" s="145"/>
      <c r="C2189" s="146"/>
      <c r="D2189" s="147"/>
      <c r="E2189" s="147"/>
      <c r="F2189" s="148"/>
      <c r="G2189" s="149"/>
      <c r="H2189" s="150"/>
      <c r="I2189" s="151"/>
      <c r="J2189" s="152"/>
      <c r="K2189" s="14"/>
      <c r="L2189" s="162" t="str">
        <f t="shared" si="527"/>
        <v/>
      </c>
      <c r="M2189" s="163" t="str">
        <f t="shared" si="528"/>
        <v/>
      </c>
      <c r="N2189" s="164" t="str">
        <f t="shared" si="531"/>
        <v/>
      </c>
      <c r="O2189" s="14"/>
      <c r="P2189" s="172" t="str">
        <f>IF(I2189='Intro &amp; Setup'!$AC$49, Schedule!$P$7, "")</f>
        <v/>
      </c>
      <c r="Q2189" s="14"/>
      <c r="S2189" s="12" t="str">
        <f t="shared" si="529"/>
        <v/>
      </c>
      <c r="U2189" s="22">
        <f>IF(I2189='Intro &amp; Setup'!$AC$49, AF2189, 0)</f>
        <v>0</v>
      </c>
      <c r="V2189" s="57" t="str">
        <f t="shared" si="530"/>
        <v/>
      </c>
      <c r="X2189" s="5" t="str">
        <f t="shared" ref="X2189:Z2208" si="536">IF($I2189="", "", IF($S2189=X$8, $I2189, ""))</f>
        <v/>
      </c>
      <c r="Y2189" s="6" t="str">
        <f t="shared" si="536"/>
        <v/>
      </c>
      <c r="Z2189" s="7" t="str">
        <f t="shared" si="536"/>
        <v/>
      </c>
      <c r="AA2189" s="6"/>
      <c r="AB2189" s="32" t="str">
        <f t="shared" ref="AB2189:AD2208" ca="1" si="537">IF($S2189=AB$8, $AF2189, "")</f>
        <v/>
      </c>
      <c r="AC2189" s="59" t="str">
        <f t="shared" ca="1" si="537"/>
        <v/>
      </c>
      <c r="AD2189" s="60" t="str">
        <f t="shared" ca="1" si="537"/>
        <v/>
      </c>
      <c r="AE2189" s="59"/>
      <c r="AF2189" s="22" t="str">
        <f>IF(AND(I2189="", J2189=""), "", IF(AND(J2189="", 'Intro &amp; Setup'!$K$42&gt;0), 'Intro &amp; Setup'!$K$42, J2189))</f>
        <v/>
      </c>
      <c r="AO2189" s="37" t="str">
        <f>IF(B2189="", "", IF(COUNTIF($B$9:B2188, B2189)&gt;0, "", B2189))</f>
        <v/>
      </c>
      <c r="AP2189" s="37" t="str">
        <f t="shared" si="532"/>
        <v/>
      </c>
      <c r="AQ2189" s="37">
        <v>2181</v>
      </c>
      <c r="AR2189" s="37" t="str">
        <f t="shared" si="533"/>
        <v/>
      </c>
      <c r="AT2189" s="37" t="str">
        <f t="shared" si="534"/>
        <v/>
      </c>
      <c r="AV2189" s="22" t="str">
        <f t="shared" si="535"/>
        <v/>
      </c>
    </row>
    <row r="2190" spans="1:48" x14ac:dyDescent="0.25">
      <c r="A2190" s="14"/>
      <c r="B2190" s="145"/>
      <c r="C2190" s="146"/>
      <c r="D2190" s="147"/>
      <c r="E2190" s="147"/>
      <c r="F2190" s="148"/>
      <c r="G2190" s="149"/>
      <c r="H2190" s="150"/>
      <c r="I2190" s="151"/>
      <c r="J2190" s="152"/>
      <c r="K2190" s="14"/>
      <c r="L2190" s="162" t="str">
        <f t="shared" si="527"/>
        <v/>
      </c>
      <c r="M2190" s="163" t="str">
        <f t="shared" si="528"/>
        <v/>
      </c>
      <c r="N2190" s="164" t="str">
        <f t="shared" si="531"/>
        <v/>
      </c>
      <c r="O2190" s="14"/>
      <c r="P2190" s="172" t="str">
        <f>IF(I2190='Intro &amp; Setup'!$AC$49, Schedule!$P$7, "")</f>
        <v/>
      </c>
      <c r="Q2190" s="14"/>
      <c r="S2190" s="12" t="str">
        <f t="shared" si="529"/>
        <v/>
      </c>
      <c r="U2190" s="22">
        <f>IF(I2190='Intro &amp; Setup'!$AC$49, AF2190, 0)</f>
        <v>0</v>
      </c>
      <c r="V2190" s="57" t="str">
        <f t="shared" si="530"/>
        <v/>
      </c>
      <c r="X2190" s="5" t="str">
        <f t="shared" si="536"/>
        <v/>
      </c>
      <c r="Y2190" s="6" t="str">
        <f t="shared" si="536"/>
        <v/>
      </c>
      <c r="Z2190" s="7" t="str">
        <f t="shared" si="536"/>
        <v/>
      </c>
      <c r="AA2190" s="6"/>
      <c r="AB2190" s="32" t="str">
        <f t="shared" ca="1" si="537"/>
        <v/>
      </c>
      <c r="AC2190" s="59" t="str">
        <f t="shared" ca="1" si="537"/>
        <v/>
      </c>
      <c r="AD2190" s="60" t="str">
        <f t="shared" ca="1" si="537"/>
        <v/>
      </c>
      <c r="AE2190" s="59"/>
      <c r="AF2190" s="22" t="str">
        <f>IF(AND(I2190="", J2190=""), "", IF(AND(J2190="", 'Intro &amp; Setup'!$K$42&gt;0), 'Intro &amp; Setup'!$K$42, J2190))</f>
        <v/>
      </c>
      <c r="AO2190" s="37" t="str">
        <f>IF(B2190="", "", IF(COUNTIF($B$9:B2189, B2190)&gt;0, "", B2190))</f>
        <v/>
      </c>
      <c r="AP2190" s="37" t="str">
        <f t="shared" si="532"/>
        <v/>
      </c>
      <c r="AQ2190" s="37">
        <v>2182</v>
      </c>
      <c r="AR2190" s="37" t="str">
        <f t="shared" si="533"/>
        <v/>
      </c>
      <c r="AT2190" s="37" t="str">
        <f t="shared" si="534"/>
        <v/>
      </c>
      <c r="AV2190" s="22" t="str">
        <f t="shared" si="535"/>
        <v/>
      </c>
    </row>
    <row r="2191" spans="1:48" x14ac:dyDescent="0.25">
      <c r="A2191" s="14"/>
      <c r="B2191" s="145"/>
      <c r="C2191" s="146"/>
      <c r="D2191" s="147"/>
      <c r="E2191" s="147"/>
      <c r="F2191" s="148"/>
      <c r="G2191" s="149"/>
      <c r="H2191" s="150"/>
      <c r="I2191" s="151"/>
      <c r="J2191" s="152"/>
      <c r="K2191" s="14"/>
      <c r="L2191" s="162" t="str">
        <f t="shared" si="527"/>
        <v/>
      </c>
      <c r="M2191" s="163" t="str">
        <f t="shared" si="528"/>
        <v/>
      </c>
      <c r="N2191" s="164" t="str">
        <f t="shared" si="531"/>
        <v/>
      </c>
      <c r="O2191" s="14"/>
      <c r="P2191" s="172" t="str">
        <f>IF(I2191='Intro &amp; Setup'!$AC$49, Schedule!$P$7, "")</f>
        <v/>
      </c>
      <c r="Q2191" s="14"/>
      <c r="S2191" s="12" t="str">
        <f t="shared" si="529"/>
        <v/>
      </c>
      <c r="U2191" s="22">
        <f>IF(I2191='Intro &amp; Setup'!$AC$49, AF2191, 0)</f>
        <v>0</v>
      </c>
      <c r="V2191" s="57" t="str">
        <f t="shared" si="530"/>
        <v/>
      </c>
      <c r="X2191" s="5" t="str">
        <f t="shared" si="536"/>
        <v/>
      </c>
      <c r="Y2191" s="6" t="str">
        <f t="shared" si="536"/>
        <v/>
      </c>
      <c r="Z2191" s="7" t="str">
        <f t="shared" si="536"/>
        <v/>
      </c>
      <c r="AA2191" s="6"/>
      <c r="AB2191" s="32" t="str">
        <f t="shared" ca="1" si="537"/>
        <v/>
      </c>
      <c r="AC2191" s="59" t="str">
        <f t="shared" ca="1" si="537"/>
        <v/>
      </c>
      <c r="AD2191" s="60" t="str">
        <f t="shared" ca="1" si="537"/>
        <v/>
      </c>
      <c r="AE2191" s="59"/>
      <c r="AF2191" s="22" t="str">
        <f>IF(AND(I2191="", J2191=""), "", IF(AND(J2191="", 'Intro &amp; Setup'!$K$42&gt;0), 'Intro &amp; Setup'!$K$42, J2191))</f>
        <v/>
      </c>
      <c r="AO2191" s="37" t="str">
        <f>IF(B2191="", "", IF(COUNTIF($B$9:B2190, B2191)&gt;0, "", B2191))</f>
        <v/>
      </c>
      <c r="AP2191" s="37" t="str">
        <f t="shared" si="532"/>
        <v/>
      </c>
      <c r="AQ2191" s="37">
        <v>2183</v>
      </c>
      <c r="AR2191" s="37" t="str">
        <f t="shared" si="533"/>
        <v/>
      </c>
      <c r="AT2191" s="37" t="str">
        <f t="shared" si="534"/>
        <v/>
      </c>
      <c r="AV2191" s="22" t="str">
        <f t="shared" si="535"/>
        <v/>
      </c>
    </row>
    <row r="2192" spans="1:48" x14ac:dyDescent="0.25">
      <c r="A2192" s="14"/>
      <c r="B2192" s="145"/>
      <c r="C2192" s="146"/>
      <c r="D2192" s="147"/>
      <c r="E2192" s="147"/>
      <c r="F2192" s="148"/>
      <c r="G2192" s="149"/>
      <c r="H2192" s="150"/>
      <c r="I2192" s="151"/>
      <c r="J2192" s="152"/>
      <c r="K2192" s="14"/>
      <c r="L2192" s="162" t="str">
        <f t="shared" si="527"/>
        <v/>
      </c>
      <c r="M2192" s="163" t="str">
        <f t="shared" si="528"/>
        <v/>
      </c>
      <c r="N2192" s="164" t="str">
        <f t="shared" si="531"/>
        <v/>
      </c>
      <c r="O2192" s="14"/>
      <c r="P2192" s="172" t="str">
        <f>IF(I2192='Intro &amp; Setup'!$AC$49, Schedule!$P$7, "")</f>
        <v/>
      </c>
      <c r="Q2192" s="14"/>
      <c r="S2192" s="12" t="str">
        <f t="shared" si="529"/>
        <v/>
      </c>
      <c r="U2192" s="22">
        <f>IF(I2192='Intro &amp; Setup'!$AC$49, AF2192, 0)</f>
        <v>0</v>
      </c>
      <c r="V2192" s="57" t="str">
        <f t="shared" si="530"/>
        <v/>
      </c>
      <c r="X2192" s="5" t="str">
        <f t="shared" si="536"/>
        <v/>
      </c>
      <c r="Y2192" s="6" t="str">
        <f t="shared" si="536"/>
        <v/>
      </c>
      <c r="Z2192" s="7" t="str">
        <f t="shared" si="536"/>
        <v/>
      </c>
      <c r="AA2192" s="6"/>
      <c r="AB2192" s="32" t="str">
        <f t="shared" ca="1" si="537"/>
        <v/>
      </c>
      <c r="AC2192" s="59" t="str">
        <f t="shared" ca="1" si="537"/>
        <v/>
      </c>
      <c r="AD2192" s="60" t="str">
        <f t="shared" ca="1" si="537"/>
        <v/>
      </c>
      <c r="AE2192" s="59"/>
      <c r="AF2192" s="22" t="str">
        <f>IF(AND(I2192="", J2192=""), "", IF(AND(J2192="", 'Intro &amp; Setup'!$K$42&gt;0), 'Intro &amp; Setup'!$K$42, J2192))</f>
        <v/>
      </c>
      <c r="AO2192" s="37" t="str">
        <f>IF(B2192="", "", IF(COUNTIF($B$9:B2191, B2192)&gt;0, "", B2192))</f>
        <v/>
      </c>
      <c r="AP2192" s="37" t="str">
        <f t="shared" si="532"/>
        <v/>
      </c>
      <c r="AQ2192" s="37">
        <v>2184</v>
      </c>
      <c r="AR2192" s="37" t="str">
        <f t="shared" si="533"/>
        <v/>
      </c>
      <c r="AT2192" s="37" t="str">
        <f t="shared" si="534"/>
        <v/>
      </c>
      <c r="AV2192" s="22" t="str">
        <f t="shared" si="535"/>
        <v/>
      </c>
    </row>
    <row r="2193" spans="1:48" x14ac:dyDescent="0.25">
      <c r="A2193" s="14"/>
      <c r="B2193" s="145"/>
      <c r="C2193" s="146"/>
      <c r="D2193" s="147"/>
      <c r="E2193" s="147"/>
      <c r="F2193" s="148"/>
      <c r="G2193" s="149"/>
      <c r="H2193" s="150"/>
      <c r="I2193" s="151"/>
      <c r="J2193" s="152"/>
      <c r="K2193" s="14"/>
      <c r="L2193" s="162" t="str">
        <f t="shared" si="527"/>
        <v/>
      </c>
      <c r="M2193" s="163" t="str">
        <f t="shared" si="528"/>
        <v/>
      </c>
      <c r="N2193" s="164" t="str">
        <f t="shared" si="531"/>
        <v/>
      </c>
      <c r="O2193" s="14"/>
      <c r="P2193" s="172" t="str">
        <f>IF(I2193='Intro &amp; Setup'!$AC$49, Schedule!$P$7, "")</f>
        <v/>
      </c>
      <c r="Q2193" s="14"/>
      <c r="S2193" s="12" t="str">
        <f t="shared" si="529"/>
        <v/>
      </c>
      <c r="U2193" s="22">
        <f>IF(I2193='Intro &amp; Setup'!$AC$49, AF2193, 0)</f>
        <v>0</v>
      </c>
      <c r="V2193" s="57" t="str">
        <f t="shared" si="530"/>
        <v/>
      </c>
      <c r="X2193" s="5" t="str">
        <f t="shared" si="536"/>
        <v/>
      </c>
      <c r="Y2193" s="6" t="str">
        <f t="shared" si="536"/>
        <v/>
      </c>
      <c r="Z2193" s="7" t="str">
        <f t="shared" si="536"/>
        <v/>
      </c>
      <c r="AA2193" s="6"/>
      <c r="AB2193" s="32" t="str">
        <f t="shared" ca="1" si="537"/>
        <v/>
      </c>
      <c r="AC2193" s="59" t="str">
        <f t="shared" ca="1" si="537"/>
        <v/>
      </c>
      <c r="AD2193" s="60" t="str">
        <f t="shared" ca="1" si="537"/>
        <v/>
      </c>
      <c r="AE2193" s="59"/>
      <c r="AF2193" s="22" t="str">
        <f>IF(AND(I2193="", J2193=""), "", IF(AND(J2193="", 'Intro &amp; Setup'!$K$42&gt;0), 'Intro &amp; Setup'!$K$42, J2193))</f>
        <v/>
      </c>
      <c r="AO2193" s="37" t="str">
        <f>IF(B2193="", "", IF(COUNTIF($B$9:B2192, B2193)&gt;0, "", B2193))</f>
        <v/>
      </c>
      <c r="AP2193" s="37" t="str">
        <f t="shared" si="532"/>
        <v/>
      </c>
      <c r="AQ2193" s="37">
        <v>2185</v>
      </c>
      <c r="AR2193" s="37" t="str">
        <f t="shared" si="533"/>
        <v/>
      </c>
      <c r="AT2193" s="37" t="str">
        <f t="shared" si="534"/>
        <v/>
      </c>
      <c r="AV2193" s="22" t="str">
        <f t="shared" si="535"/>
        <v/>
      </c>
    </row>
    <row r="2194" spans="1:48" x14ac:dyDescent="0.25">
      <c r="A2194" s="14"/>
      <c r="B2194" s="145"/>
      <c r="C2194" s="146"/>
      <c r="D2194" s="147"/>
      <c r="E2194" s="147"/>
      <c r="F2194" s="148"/>
      <c r="G2194" s="149"/>
      <c r="H2194" s="150"/>
      <c r="I2194" s="151"/>
      <c r="J2194" s="152"/>
      <c r="K2194" s="14"/>
      <c r="L2194" s="162" t="str">
        <f t="shared" si="527"/>
        <v/>
      </c>
      <c r="M2194" s="163" t="str">
        <f t="shared" si="528"/>
        <v/>
      </c>
      <c r="N2194" s="164" t="str">
        <f t="shared" si="531"/>
        <v/>
      </c>
      <c r="O2194" s="14"/>
      <c r="P2194" s="172" t="str">
        <f>IF(I2194='Intro &amp; Setup'!$AC$49, Schedule!$P$7, "")</f>
        <v/>
      </c>
      <c r="Q2194" s="14"/>
      <c r="S2194" s="12" t="str">
        <f t="shared" si="529"/>
        <v/>
      </c>
      <c r="U2194" s="22">
        <f>IF(I2194='Intro &amp; Setup'!$AC$49, AF2194, 0)</f>
        <v>0</v>
      </c>
      <c r="V2194" s="57" t="str">
        <f t="shared" si="530"/>
        <v/>
      </c>
      <c r="X2194" s="5" t="str">
        <f t="shared" si="536"/>
        <v/>
      </c>
      <c r="Y2194" s="6" t="str">
        <f t="shared" si="536"/>
        <v/>
      </c>
      <c r="Z2194" s="7" t="str">
        <f t="shared" si="536"/>
        <v/>
      </c>
      <c r="AA2194" s="6"/>
      <c r="AB2194" s="32" t="str">
        <f t="shared" ca="1" si="537"/>
        <v/>
      </c>
      <c r="AC2194" s="59" t="str">
        <f t="shared" ca="1" si="537"/>
        <v/>
      </c>
      <c r="AD2194" s="60" t="str">
        <f t="shared" ca="1" si="537"/>
        <v/>
      </c>
      <c r="AE2194" s="59"/>
      <c r="AF2194" s="22" t="str">
        <f>IF(AND(I2194="", J2194=""), "", IF(AND(J2194="", 'Intro &amp; Setup'!$K$42&gt;0), 'Intro &amp; Setup'!$K$42, J2194))</f>
        <v/>
      </c>
      <c r="AO2194" s="37" t="str">
        <f>IF(B2194="", "", IF(COUNTIF($B$9:B2193, B2194)&gt;0, "", B2194))</f>
        <v/>
      </c>
      <c r="AP2194" s="37" t="str">
        <f t="shared" si="532"/>
        <v/>
      </c>
      <c r="AQ2194" s="37">
        <v>2186</v>
      </c>
      <c r="AR2194" s="37" t="str">
        <f t="shared" si="533"/>
        <v/>
      </c>
      <c r="AT2194" s="37" t="str">
        <f t="shared" si="534"/>
        <v/>
      </c>
      <c r="AV2194" s="22" t="str">
        <f t="shared" si="535"/>
        <v/>
      </c>
    </row>
    <row r="2195" spans="1:48" x14ac:dyDescent="0.25">
      <c r="A2195" s="14"/>
      <c r="B2195" s="145"/>
      <c r="C2195" s="146"/>
      <c r="D2195" s="147"/>
      <c r="E2195" s="147"/>
      <c r="F2195" s="148"/>
      <c r="G2195" s="149"/>
      <c r="H2195" s="150"/>
      <c r="I2195" s="151"/>
      <c r="J2195" s="152"/>
      <c r="K2195" s="14"/>
      <c r="L2195" s="162" t="str">
        <f t="shared" si="527"/>
        <v/>
      </c>
      <c r="M2195" s="163" t="str">
        <f t="shared" si="528"/>
        <v/>
      </c>
      <c r="N2195" s="164" t="str">
        <f t="shared" si="531"/>
        <v/>
      </c>
      <c r="O2195" s="14"/>
      <c r="P2195" s="172" t="str">
        <f>IF(I2195='Intro &amp; Setup'!$AC$49, Schedule!$P$7, "")</f>
        <v/>
      </c>
      <c r="Q2195" s="14"/>
      <c r="S2195" s="12" t="str">
        <f t="shared" si="529"/>
        <v/>
      </c>
      <c r="U2195" s="22">
        <f>IF(I2195='Intro &amp; Setup'!$AC$49, AF2195, 0)</f>
        <v>0</v>
      </c>
      <c r="V2195" s="57" t="str">
        <f t="shared" si="530"/>
        <v/>
      </c>
      <c r="X2195" s="5" t="str">
        <f t="shared" si="536"/>
        <v/>
      </c>
      <c r="Y2195" s="6" t="str">
        <f t="shared" si="536"/>
        <v/>
      </c>
      <c r="Z2195" s="7" t="str">
        <f t="shared" si="536"/>
        <v/>
      </c>
      <c r="AA2195" s="6"/>
      <c r="AB2195" s="32" t="str">
        <f t="shared" ca="1" si="537"/>
        <v/>
      </c>
      <c r="AC2195" s="59" t="str">
        <f t="shared" ca="1" si="537"/>
        <v/>
      </c>
      <c r="AD2195" s="60" t="str">
        <f t="shared" ca="1" si="537"/>
        <v/>
      </c>
      <c r="AE2195" s="59"/>
      <c r="AF2195" s="22" t="str">
        <f>IF(AND(I2195="", J2195=""), "", IF(AND(J2195="", 'Intro &amp; Setup'!$K$42&gt;0), 'Intro &amp; Setup'!$K$42, J2195))</f>
        <v/>
      </c>
      <c r="AO2195" s="37" t="str">
        <f>IF(B2195="", "", IF(COUNTIF($B$9:B2194, B2195)&gt;0, "", B2195))</f>
        <v/>
      </c>
      <c r="AP2195" s="37" t="str">
        <f t="shared" si="532"/>
        <v/>
      </c>
      <c r="AQ2195" s="37">
        <v>2187</v>
      </c>
      <c r="AR2195" s="37" t="str">
        <f t="shared" si="533"/>
        <v/>
      </c>
      <c r="AT2195" s="37" t="str">
        <f t="shared" si="534"/>
        <v/>
      </c>
      <c r="AV2195" s="22" t="str">
        <f t="shared" si="535"/>
        <v/>
      </c>
    </row>
    <row r="2196" spans="1:48" x14ac:dyDescent="0.25">
      <c r="A2196" s="14"/>
      <c r="B2196" s="145"/>
      <c r="C2196" s="146"/>
      <c r="D2196" s="147"/>
      <c r="E2196" s="147"/>
      <c r="F2196" s="148"/>
      <c r="G2196" s="149"/>
      <c r="H2196" s="150"/>
      <c r="I2196" s="151"/>
      <c r="J2196" s="152"/>
      <c r="K2196" s="14"/>
      <c r="L2196" s="162" t="str">
        <f t="shared" si="527"/>
        <v/>
      </c>
      <c r="M2196" s="163" t="str">
        <f t="shared" si="528"/>
        <v/>
      </c>
      <c r="N2196" s="164" t="str">
        <f t="shared" si="531"/>
        <v/>
      </c>
      <c r="O2196" s="14"/>
      <c r="P2196" s="172" t="str">
        <f>IF(I2196='Intro &amp; Setup'!$AC$49, Schedule!$P$7, "")</f>
        <v/>
      </c>
      <c r="Q2196" s="14"/>
      <c r="S2196" s="12" t="str">
        <f t="shared" si="529"/>
        <v/>
      </c>
      <c r="U2196" s="22">
        <f>IF(I2196='Intro &amp; Setup'!$AC$49, AF2196, 0)</f>
        <v>0</v>
      </c>
      <c r="V2196" s="57" t="str">
        <f t="shared" si="530"/>
        <v/>
      </c>
      <c r="X2196" s="5" t="str">
        <f t="shared" si="536"/>
        <v/>
      </c>
      <c r="Y2196" s="6" t="str">
        <f t="shared" si="536"/>
        <v/>
      </c>
      <c r="Z2196" s="7" t="str">
        <f t="shared" si="536"/>
        <v/>
      </c>
      <c r="AA2196" s="6"/>
      <c r="AB2196" s="32" t="str">
        <f t="shared" ca="1" si="537"/>
        <v/>
      </c>
      <c r="AC2196" s="59" t="str">
        <f t="shared" ca="1" si="537"/>
        <v/>
      </c>
      <c r="AD2196" s="60" t="str">
        <f t="shared" ca="1" si="537"/>
        <v/>
      </c>
      <c r="AE2196" s="59"/>
      <c r="AF2196" s="22" t="str">
        <f>IF(AND(I2196="", J2196=""), "", IF(AND(J2196="", 'Intro &amp; Setup'!$K$42&gt;0), 'Intro &amp; Setup'!$K$42, J2196))</f>
        <v/>
      </c>
      <c r="AO2196" s="37" t="str">
        <f>IF(B2196="", "", IF(COUNTIF($B$9:B2195, B2196)&gt;0, "", B2196))</f>
        <v/>
      </c>
      <c r="AP2196" s="37" t="str">
        <f t="shared" si="532"/>
        <v/>
      </c>
      <c r="AQ2196" s="37">
        <v>2188</v>
      </c>
      <c r="AR2196" s="37" t="str">
        <f t="shared" si="533"/>
        <v/>
      </c>
      <c r="AT2196" s="37" t="str">
        <f t="shared" si="534"/>
        <v/>
      </c>
      <c r="AV2196" s="22" t="str">
        <f t="shared" si="535"/>
        <v/>
      </c>
    </row>
    <row r="2197" spans="1:48" x14ac:dyDescent="0.25">
      <c r="A2197" s="14"/>
      <c r="B2197" s="145"/>
      <c r="C2197" s="146"/>
      <c r="D2197" s="147"/>
      <c r="E2197" s="147"/>
      <c r="F2197" s="148"/>
      <c r="G2197" s="149"/>
      <c r="H2197" s="150"/>
      <c r="I2197" s="151"/>
      <c r="J2197" s="152"/>
      <c r="K2197" s="14"/>
      <c r="L2197" s="162" t="str">
        <f t="shared" si="527"/>
        <v/>
      </c>
      <c r="M2197" s="163" t="str">
        <f t="shared" si="528"/>
        <v/>
      </c>
      <c r="N2197" s="164" t="str">
        <f t="shared" si="531"/>
        <v/>
      </c>
      <c r="O2197" s="14"/>
      <c r="P2197" s="172" t="str">
        <f>IF(I2197='Intro &amp; Setup'!$AC$49, Schedule!$P$7, "")</f>
        <v/>
      </c>
      <c r="Q2197" s="14"/>
      <c r="S2197" s="12" t="str">
        <f t="shared" si="529"/>
        <v/>
      </c>
      <c r="U2197" s="22">
        <f>IF(I2197='Intro &amp; Setup'!$AC$49, AF2197, 0)</f>
        <v>0</v>
      </c>
      <c r="V2197" s="57" t="str">
        <f t="shared" si="530"/>
        <v/>
      </c>
      <c r="X2197" s="5" t="str">
        <f t="shared" si="536"/>
        <v/>
      </c>
      <c r="Y2197" s="6" t="str">
        <f t="shared" si="536"/>
        <v/>
      </c>
      <c r="Z2197" s="7" t="str">
        <f t="shared" si="536"/>
        <v/>
      </c>
      <c r="AA2197" s="6"/>
      <c r="AB2197" s="32" t="str">
        <f t="shared" ca="1" si="537"/>
        <v/>
      </c>
      <c r="AC2197" s="59" t="str">
        <f t="shared" ca="1" si="537"/>
        <v/>
      </c>
      <c r="AD2197" s="60" t="str">
        <f t="shared" ca="1" si="537"/>
        <v/>
      </c>
      <c r="AE2197" s="59"/>
      <c r="AF2197" s="22" t="str">
        <f>IF(AND(I2197="", J2197=""), "", IF(AND(J2197="", 'Intro &amp; Setup'!$K$42&gt;0), 'Intro &amp; Setup'!$K$42, J2197))</f>
        <v/>
      </c>
      <c r="AO2197" s="37" t="str">
        <f>IF(B2197="", "", IF(COUNTIF($B$9:B2196, B2197)&gt;0, "", B2197))</f>
        <v/>
      </c>
      <c r="AP2197" s="37" t="str">
        <f t="shared" si="532"/>
        <v/>
      </c>
      <c r="AQ2197" s="37">
        <v>2189</v>
      </c>
      <c r="AR2197" s="37" t="str">
        <f t="shared" si="533"/>
        <v/>
      </c>
      <c r="AT2197" s="37" t="str">
        <f t="shared" si="534"/>
        <v/>
      </c>
      <c r="AV2197" s="22" t="str">
        <f t="shared" si="535"/>
        <v/>
      </c>
    </row>
    <row r="2198" spans="1:48" x14ac:dyDescent="0.25">
      <c r="A2198" s="14"/>
      <c r="B2198" s="145"/>
      <c r="C2198" s="146"/>
      <c r="D2198" s="147"/>
      <c r="E2198" s="147"/>
      <c r="F2198" s="148"/>
      <c r="G2198" s="149"/>
      <c r="H2198" s="150"/>
      <c r="I2198" s="151"/>
      <c r="J2198" s="152"/>
      <c r="K2198" s="14"/>
      <c r="L2198" s="162" t="str">
        <f t="shared" si="527"/>
        <v/>
      </c>
      <c r="M2198" s="163" t="str">
        <f t="shared" si="528"/>
        <v/>
      </c>
      <c r="N2198" s="164" t="str">
        <f t="shared" si="531"/>
        <v/>
      </c>
      <c r="O2198" s="14"/>
      <c r="P2198" s="172" t="str">
        <f>IF(I2198='Intro &amp; Setup'!$AC$49, Schedule!$P$7, "")</f>
        <v/>
      </c>
      <c r="Q2198" s="14"/>
      <c r="S2198" s="12" t="str">
        <f t="shared" si="529"/>
        <v/>
      </c>
      <c r="U2198" s="22">
        <f>IF(I2198='Intro &amp; Setup'!$AC$49, AF2198, 0)</f>
        <v>0</v>
      </c>
      <c r="V2198" s="57" t="str">
        <f t="shared" si="530"/>
        <v/>
      </c>
      <c r="X2198" s="5" t="str">
        <f t="shared" si="536"/>
        <v/>
      </c>
      <c r="Y2198" s="6" t="str">
        <f t="shared" si="536"/>
        <v/>
      </c>
      <c r="Z2198" s="7" t="str">
        <f t="shared" si="536"/>
        <v/>
      </c>
      <c r="AA2198" s="6"/>
      <c r="AB2198" s="32" t="str">
        <f t="shared" ca="1" si="537"/>
        <v/>
      </c>
      <c r="AC2198" s="59" t="str">
        <f t="shared" ca="1" si="537"/>
        <v/>
      </c>
      <c r="AD2198" s="60" t="str">
        <f t="shared" ca="1" si="537"/>
        <v/>
      </c>
      <c r="AE2198" s="59"/>
      <c r="AF2198" s="22" t="str">
        <f>IF(AND(I2198="", J2198=""), "", IF(AND(J2198="", 'Intro &amp; Setup'!$K$42&gt;0), 'Intro &amp; Setup'!$K$42, J2198))</f>
        <v/>
      </c>
      <c r="AO2198" s="37" t="str">
        <f>IF(B2198="", "", IF(COUNTIF($B$9:B2197, B2198)&gt;0, "", B2198))</f>
        <v/>
      </c>
      <c r="AP2198" s="37" t="str">
        <f t="shared" si="532"/>
        <v/>
      </c>
      <c r="AQ2198" s="37">
        <v>2190</v>
      </c>
      <c r="AR2198" s="37" t="str">
        <f t="shared" si="533"/>
        <v/>
      </c>
      <c r="AT2198" s="37" t="str">
        <f t="shared" si="534"/>
        <v/>
      </c>
      <c r="AV2198" s="22" t="str">
        <f t="shared" si="535"/>
        <v/>
      </c>
    </row>
    <row r="2199" spans="1:48" x14ac:dyDescent="0.25">
      <c r="A2199" s="14"/>
      <c r="B2199" s="145"/>
      <c r="C2199" s="146"/>
      <c r="D2199" s="147"/>
      <c r="E2199" s="147"/>
      <c r="F2199" s="148"/>
      <c r="G2199" s="149"/>
      <c r="H2199" s="150"/>
      <c r="I2199" s="151"/>
      <c r="J2199" s="152"/>
      <c r="K2199" s="14"/>
      <c r="L2199" s="162" t="str">
        <f t="shared" si="527"/>
        <v/>
      </c>
      <c r="M2199" s="163" t="str">
        <f t="shared" si="528"/>
        <v/>
      </c>
      <c r="N2199" s="164" t="str">
        <f t="shared" si="531"/>
        <v/>
      </c>
      <c r="O2199" s="14"/>
      <c r="P2199" s="172" t="str">
        <f>IF(I2199='Intro &amp; Setup'!$AC$49, Schedule!$P$7, "")</f>
        <v/>
      </c>
      <c r="Q2199" s="14"/>
      <c r="S2199" s="12" t="str">
        <f t="shared" si="529"/>
        <v/>
      </c>
      <c r="U2199" s="22">
        <f>IF(I2199='Intro &amp; Setup'!$AC$49, AF2199, 0)</f>
        <v>0</v>
      </c>
      <c r="V2199" s="57" t="str">
        <f t="shared" si="530"/>
        <v/>
      </c>
      <c r="X2199" s="5" t="str">
        <f t="shared" si="536"/>
        <v/>
      </c>
      <c r="Y2199" s="6" t="str">
        <f t="shared" si="536"/>
        <v/>
      </c>
      <c r="Z2199" s="7" t="str">
        <f t="shared" si="536"/>
        <v/>
      </c>
      <c r="AA2199" s="6"/>
      <c r="AB2199" s="32" t="str">
        <f t="shared" ca="1" si="537"/>
        <v/>
      </c>
      <c r="AC2199" s="59" t="str">
        <f t="shared" ca="1" si="537"/>
        <v/>
      </c>
      <c r="AD2199" s="60" t="str">
        <f t="shared" ca="1" si="537"/>
        <v/>
      </c>
      <c r="AE2199" s="59"/>
      <c r="AF2199" s="22" t="str">
        <f>IF(AND(I2199="", J2199=""), "", IF(AND(J2199="", 'Intro &amp; Setup'!$K$42&gt;0), 'Intro &amp; Setup'!$K$42, J2199))</f>
        <v/>
      </c>
      <c r="AO2199" s="37" t="str">
        <f>IF(B2199="", "", IF(COUNTIF($B$9:B2198, B2199)&gt;0, "", B2199))</f>
        <v/>
      </c>
      <c r="AP2199" s="37" t="str">
        <f t="shared" si="532"/>
        <v/>
      </c>
      <c r="AQ2199" s="37">
        <v>2191</v>
      </c>
      <c r="AR2199" s="37" t="str">
        <f t="shared" si="533"/>
        <v/>
      </c>
      <c r="AT2199" s="37" t="str">
        <f t="shared" si="534"/>
        <v/>
      </c>
      <c r="AV2199" s="22" t="str">
        <f t="shared" si="535"/>
        <v/>
      </c>
    </row>
    <row r="2200" spans="1:48" x14ac:dyDescent="0.25">
      <c r="A2200" s="14"/>
      <c r="B2200" s="145"/>
      <c r="C2200" s="146"/>
      <c r="D2200" s="147"/>
      <c r="E2200" s="147"/>
      <c r="F2200" s="148"/>
      <c r="G2200" s="149"/>
      <c r="H2200" s="150"/>
      <c r="I2200" s="151"/>
      <c r="J2200" s="152"/>
      <c r="K2200" s="14"/>
      <c r="L2200" s="162" t="str">
        <f t="shared" si="527"/>
        <v/>
      </c>
      <c r="M2200" s="163" t="str">
        <f t="shared" si="528"/>
        <v/>
      </c>
      <c r="N2200" s="164" t="str">
        <f t="shared" si="531"/>
        <v/>
      </c>
      <c r="O2200" s="14"/>
      <c r="P2200" s="172" t="str">
        <f>IF(I2200='Intro &amp; Setup'!$AC$49, Schedule!$P$7, "")</f>
        <v/>
      </c>
      <c r="Q2200" s="14"/>
      <c r="S2200" s="12" t="str">
        <f t="shared" si="529"/>
        <v/>
      </c>
      <c r="U2200" s="22">
        <f>IF(I2200='Intro &amp; Setup'!$AC$49, AF2200, 0)</f>
        <v>0</v>
      </c>
      <c r="V2200" s="57" t="str">
        <f t="shared" si="530"/>
        <v/>
      </c>
      <c r="X2200" s="5" t="str">
        <f t="shared" si="536"/>
        <v/>
      </c>
      <c r="Y2200" s="6" t="str">
        <f t="shared" si="536"/>
        <v/>
      </c>
      <c r="Z2200" s="7" t="str">
        <f t="shared" si="536"/>
        <v/>
      </c>
      <c r="AA2200" s="6"/>
      <c r="AB2200" s="32" t="str">
        <f t="shared" ca="1" si="537"/>
        <v/>
      </c>
      <c r="AC2200" s="59" t="str">
        <f t="shared" ca="1" si="537"/>
        <v/>
      </c>
      <c r="AD2200" s="60" t="str">
        <f t="shared" ca="1" si="537"/>
        <v/>
      </c>
      <c r="AE2200" s="59"/>
      <c r="AF2200" s="22" t="str">
        <f>IF(AND(I2200="", J2200=""), "", IF(AND(J2200="", 'Intro &amp; Setup'!$K$42&gt;0), 'Intro &amp; Setup'!$K$42, J2200))</f>
        <v/>
      </c>
      <c r="AO2200" s="37" t="str">
        <f>IF(B2200="", "", IF(COUNTIF($B$9:B2199, B2200)&gt;0, "", B2200))</f>
        <v/>
      </c>
      <c r="AP2200" s="37" t="str">
        <f t="shared" si="532"/>
        <v/>
      </c>
      <c r="AQ2200" s="37">
        <v>2192</v>
      </c>
      <c r="AR2200" s="37" t="str">
        <f t="shared" si="533"/>
        <v/>
      </c>
      <c r="AT2200" s="37" t="str">
        <f t="shared" si="534"/>
        <v/>
      </c>
      <c r="AV2200" s="22" t="str">
        <f t="shared" si="535"/>
        <v/>
      </c>
    </row>
    <row r="2201" spans="1:48" x14ac:dyDescent="0.25">
      <c r="A2201" s="14"/>
      <c r="B2201" s="145"/>
      <c r="C2201" s="146"/>
      <c r="D2201" s="147"/>
      <c r="E2201" s="147"/>
      <c r="F2201" s="148"/>
      <c r="G2201" s="149"/>
      <c r="H2201" s="150"/>
      <c r="I2201" s="151"/>
      <c r="J2201" s="152"/>
      <c r="K2201" s="14"/>
      <c r="L2201" s="162" t="str">
        <f t="shared" si="527"/>
        <v/>
      </c>
      <c r="M2201" s="163" t="str">
        <f t="shared" si="528"/>
        <v/>
      </c>
      <c r="N2201" s="164" t="str">
        <f t="shared" si="531"/>
        <v/>
      </c>
      <c r="O2201" s="14"/>
      <c r="P2201" s="172" t="str">
        <f>IF(I2201='Intro &amp; Setup'!$AC$49, Schedule!$P$7, "")</f>
        <v/>
      </c>
      <c r="Q2201" s="14"/>
      <c r="S2201" s="12" t="str">
        <f t="shared" si="529"/>
        <v/>
      </c>
      <c r="U2201" s="22">
        <f>IF(I2201='Intro &amp; Setup'!$AC$49, AF2201, 0)</f>
        <v>0</v>
      </c>
      <c r="V2201" s="57" t="str">
        <f t="shared" si="530"/>
        <v/>
      </c>
      <c r="X2201" s="5" t="str">
        <f t="shared" si="536"/>
        <v/>
      </c>
      <c r="Y2201" s="6" t="str">
        <f t="shared" si="536"/>
        <v/>
      </c>
      <c r="Z2201" s="7" t="str">
        <f t="shared" si="536"/>
        <v/>
      </c>
      <c r="AA2201" s="6"/>
      <c r="AB2201" s="32" t="str">
        <f t="shared" ca="1" si="537"/>
        <v/>
      </c>
      <c r="AC2201" s="59" t="str">
        <f t="shared" ca="1" si="537"/>
        <v/>
      </c>
      <c r="AD2201" s="60" t="str">
        <f t="shared" ca="1" si="537"/>
        <v/>
      </c>
      <c r="AE2201" s="59"/>
      <c r="AF2201" s="22" t="str">
        <f>IF(AND(I2201="", J2201=""), "", IF(AND(J2201="", 'Intro &amp; Setup'!$K$42&gt;0), 'Intro &amp; Setup'!$K$42, J2201))</f>
        <v/>
      </c>
      <c r="AO2201" s="37" t="str">
        <f>IF(B2201="", "", IF(COUNTIF($B$9:B2200, B2201)&gt;0, "", B2201))</f>
        <v/>
      </c>
      <c r="AP2201" s="37" t="str">
        <f t="shared" si="532"/>
        <v/>
      </c>
      <c r="AQ2201" s="37">
        <v>2193</v>
      </c>
      <c r="AR2201" s="37" t="str">
        <f t="shared" si="533"/>
        <v/>
      </c>
      <c r="AT2201" s="37" t="str">
        <f t="shared" si="534"/>
        <v/>
      </c>
      <c r="AV2201" s="22" t="str">
        <f t="shared" si="535"/>
        <v/>
      </c>
    </row>
    <row r="2202" spans="1:48" x14ac:dyDescent="0.25">
      <c r="A2202" s="14"/>
      <c r="B2202" s="145"/>
      <c r="C2202" s="146"/>
      <c r="D2202" s="147"/>
      <c r="E2202" s="147"/>
      <c r="F2202" s="148"/>
      <c r="G2202" s="149"/>
      <c r="H2202" s="150"/>
      <c r="I2202" s="151"/>
      <c r="J2202" s="152"/>
      <c r="K2202" s="14"/>
      <c r="L2202" s="162" t="str">
        <f t="shared" si="527"/>
        <v/>
      </c>
      <c r="M2202" s="163" t="str">
        <f t="shared" si="528"/>
        <v/>
      </c>
      <c r="N2202" s="164" t="str">
        <f t="shared" si="531"/>
        <v/>
      </c>
      <c r="O2202" s="14"/>
      <c r="P2202" s="172" t="str">
        <f>IF(I2202='Intro &amp; Setup'!$AC$49, Schedule!$P$7, "")</f>
        <v/>
      </c>
      <c r="Q2202" s="14"/>
      <c r="S2202" s="12" t="str">
        <f t="shared" si="529"/>
        <v/>
      </c>
      <c r="U2202" s="22">
        <f>IF(I2202='Intro &amp; Setup'!$AC$49, AF2202, 0)</f>
        <v>0</v>
      </c>
      <c r="V2202" s="57" t="str">
        <f t="shared" si="530"/>
        <v/>
      </c>
      <c r="X2202" s="5" t="str">
        <f t="shared" si="536"/>
        <v/>
      </c>
      <c r="Y2202" s="6" t="str">
        <f t="shared" si="536"/>
        <v/>
      </c>
      <c r="Z2202" s="7" t="str">
        <f t="shared" si="536"/>
        <v/>
      </c>
      <c r="AA2202" s="6"/>
      <c r="AB2202" s="32" t="str">
        <f t="shared" ca="1" si="537"/>
        <v/>
      </c>
      <c r="AC2202" s="59" t="str">
        <f t="shared" ca="1" si="537"/>
        <v/>
      </c>
      <c r="AD2202" s="60" t="str">
        <f t="shared" ca="1" si="537"/>
        <v/>
      </c>
      <c r="AE2202" s="59"/>
      <c r="AF2202" s="22" t="str">
        <f>IF(AND(I2202="", J2202=""), "", IF(AND(J2202="", 'Intro &amp; Setup'!$K$42&gt;0), 'Intro &amp; Setup'!$K$42, J2202))</f>
        <v/>
      </c>
      <c r="AO2202" s="37" t="str">
        <f>IF(B2202="", "", IF(COUNTIF($B$9:B2201, B2202)&gt;0, "", B2202))</f>
        <v/>
      </c>
      <c r="AP2202" s="37" t="str">
        <f t="shared" si="532"/>
        <v/>
      </c>
      <c r="AQ2202" s="37">
        <v>2194</v>
      </c>
      <c r="AR2202" s="37" t="str">
        <f t="shared" si="533"/>
        <v/>
      </c>
      <c r="AT2202" s="37" t="str">
        <f t="shared" si="534"/>
        <v/>
      </c>
      <c r="AV2202" s="22" t="str">
        <f t="shared" si="535"/>
        <v/>
      </c>
    </row>
    <row r="2203" spans="1:48" x14ac:dyDescent="0.25">
      <c r="A2203" s="14"/>
      <c r="B2203" s="145"/>
      <c r="C2203" s="146"/>
      <c r="D2203" s="147"/>
      <c r="E2203" s="147"/>
      <c r="F2203" s="148"/>
      <c r="G2203" s="149"/>
      <c r="H2203" s="150"/>
      <c r="I2203" s="151"/>
      <c r="J2203" s="152"/>
      <c r="K2203" s="14"/>
      <c r="L2203" s="162" t="str">
        <f t="shared" si="527"/>
        <v/>
      </c>
      <c r="M2203" s="163" t="str">
        <f t="shared" si="528"/>
        <v/>
      </c>
      <c r="N2203" s="164" t="str">
        <f t="shared" si="531"/>
        <v/>
      </c>
      <c r="O2203" s="14"/>
      <c r="P2203" s="172" t="str">
        <f>IF(I2203='Intro &amp; Setup'!$AC$49, Schedule!$P$7, "")</f>
        <v/>
      </c>
      <c r="Q2203" s="14"/>
      <c r="S2203" s="12" t="str">
        <f t="shared" si="529"/>
        <v/>
      </c>
      <c r="U2203" s="22">
        <f>IF(I2203='Intro &amp; Setup'!$AC$49, AF2203, 0)</f>
        <v>0</v>
      </c>
      <c r="V2203" s="57" t="str">
        <f t="shared" si="530"/>
        <v/>
      </c>
      <c r="X2203" s="5" t="str">
        <f t="shared" si="536"/>
        <v/>
      </c>
      <c r="Y2203" s="6" t="str">
        <f t="shared" si="536"/>
        <v/>
      </c>
      <c r="Z2203" s="7" t="str">
        <f t="shared" si="536"/>
        <v/>
      </c>
      <c r="AA2203" s="6"/>
      <c r="AB2203" s="32" t="str">
        <f t="shared" ca="1" si="537"/>
        <v/>
      </c>
      <c r="AC2203" s="59" t="str">
        <f t="shared" ca="1" si="537"/>
        <v/>
      </c>
      <c r="AD2203" s="60" t="str">
        <f t="shared" ca="1" si="537"/>
        <v/>
      </c>
      <c r="AE2203" s="59"/>
      <c r="AF2203" s="22" t="str">
        <f>IF(AND(I2203="", J2203=""), "", IF(AND(J2203="", 'Intro &amp; Setup'!$K$42&gt;0), 'Intro &amp; Setup'!$K$42, J2203))</f>
        <v/>
      </c>
      <c r="AO2203" s="37" t="str">
        <f>IF(B2203="", "", IF(COUNTIF($B$9:B2202, B2203)&gt;0, "", B2203))</f>
        <v/>
      </c>
      <c r="AP2203" s="37" t="str">
        <f t="shared" si="532"/>
        <v/>
      </c>
      <c r="AQ2203" s="37">
        <v>2195</v>
      </c>
      <c r="AR2203" s="37" t="str">
        <f t="shared" si="533"/>
        <v/>
      </c>
      <c r="AT2203" s="37" t="str">
        <f t="shared" si="534"/>
        <v/>
      </c>
      <c r="AV2203" s="22" t="str">
        <f t="shared" si="535"/>
        <v/>
      </c>
    </row>
    <row r="2204" spans="1:48" x14ac:dyDescent="0.25">
      <c r="A2204" s="14"/>
      <c r="B2204" s="145"/>
      <c r="C2204" s="146"/>
      <c r="D2204" s="147"/>
      <c r="E2204" s="147"/>
      <c r="F2204" s="148"/>
      <c r="G2204" s="149"/>
      <c r="H2204" s="150"/>
      <c r="I2204" s="151"/>
      <c r="J2204" s="152"/>
      <c r="K2204" s="14"/>
      <c r="L2204" s="162" t="str">
        <f t="shared" si="527"/>
        <v/>
      </c>
      <c r="M2204" s="163" t="str">
        <f t="shared" si="528"/>
        <v/>
      </c>
      <c r="N2204" s="164" t="str">
        <f t="shared" si="531"/>
        <v/>
      </c>
      <c r="O2204" s="14"/>
      <c r="P2204" s="172" t="str">
        <f>IF(I2204='Intro &amp; Setup'!$AC$49, Schedule!$P$7, "")</f>
        <v/>
      </c>
      <c r="Q2204" s="14"/>
      <c r="S2204" s="12" t="str">
        <f t="shared" si="529"/>
        <v/>
      </c>
      <c r="U2204" s="22">
        <f>IF(I2204='Intro &amp; Setup'!$AC$49, AF2204, 0)</f>
        <v>0</v>
      </c>
      <c r="V2204" s="57" t="str">
        <f t="shared" si="530"/>
        <v/>
      </c>
      <c r="X2204" s="5" t="str">
        <f t="shared" si="536"/>
        <v/>
      </c>
      <c r="Y2204" s="6" t="str">
        <f t="shared" si="536"/>
        <v/>
      </c>
      <c r="Z2204" s="7" t="str">
        <f t="shared" si="536"/>
        <v/>
      </c>
      <c r="AA2204" s="6"/>
      <c r="AB2204" s="32" t="str">
        <f t="shared" ca="1" si="537"/>
        <v/>
      </c>
      <c r="AC2204" s="59" t="str">
        <f t="shared" ca="1" si="537"/>
        <v/>
      </c>
      <c r="AD2204" s="60" t="str">
        <f t="shared" ca="1" si="537"/>
        <v/>
      </c>
      <c r="AE2204" s="59"/>
      <c r="AF2204" s="22" t="str">
        <f>IF(AND(I2204="", J2204=""), "", IF(AND(J2204="", 'Intro &amp; Setup'!$K$42&gt;0), 'Intro &amp; Setup'!$K$42, J2204))</f>
        <v/>
      </c>
      <c r="AO2204" s="37" t="str">
        <f>IF(B2204="", "", IF(COUNTIF($B$9:B2203, B2204)&gt;0, "", B2204))</f>
        <v/>
      </c>
      <c r="AP2204" s="37" t="str">
        <f t="shared" si="532"/>
        <v/>
      </c>
      <c r="AQ2204" s="37">
        <v>2196</v>
      </c>
      <c r="AR2204" s="37" t="str">
        <f t="shared" si="533"/>
        <v/>
      </c>
      <c r="AT2204" s="37" t="str">
        <f t="shared" si="534"/>
        <v/>
      </c>
      <c r="AV2204" s="22" t="str">
        <f t="shared" si="535"/>
        <v/>
      </c>
    </row>
    <row r="2205" spans="1:48" x14ac:dyDescent="0.25">
      <c r="A2205" s="14"/>
      <c r="B2205" s="145"/>
      <c r="C2205" s="146"/>
      <c r="D2205" s="147"/>
      <c r="E2205" s="147"/>
      <c r="F2205" s="148"/>
      <c r="G2205" s="149"/>
      <c r="H2205" s="150"/>
      <c r="I2205" s="151"/>
      <c r="J2205" s="152"/>
      <c r="K2205" s="14"/>
      <c r="L2205" s="162" t="str">
        <f t="shared" si="527"/>
        <v/>
      </c>
      <c r="M2205" s="163" t="str">
        <f t="shared" si="528"/>
        <v/>
      </c>
      <c r="N2205" s="164" t="str">
        <f t="shared" si="531"/>
        <v/>
      </c>
      <c r="O2205" s="14"/>
      <c r="P2205" s="172" t="str">
        <f>IF(I2205='Intro &amp; Setup'!$AC$49, Schedule!$P$7, "")</f>
        <v/>
      </c>
      <c r="Q2205" s="14"/>
      <c r="S2205" s="12" t="str">
        <f t="shared" si="529"/>
        <v/>
      </c>
      <c r="U2205" s="22">
        <f>IF(I2205='Intro &amp; Setup'!$AC$49, AF2205, 0)</f>
        <v>0</v>
      </c>
      <c r="V2205" s="57" t="str">
        <f t="shared" si="530"/>
        <v/>
      </c>
      <c r="X2205" s="5" t="str">
        <f t="shared" si="536"/>
        <v/>
      </c>
      <c r="Y2205" s="6" t="str">
        <f t="shared" si="536"/>
        <v/>
      </c>
      <c r="Z2205" s="7" t="str">
        <f t="shared" si="536"/>
        <v/>
      </c>
      <c r="AA2205" s="6"/>
      <c r="AB2205" s="32" t="str">
        <f t="shared" ca="1" si="537"/>
        <v/>
      </c>
      <c r="AC2205" s="59" t="str">
        <f t="shared" ca="1" si="537"/>
        <v/>
      </c>
      <c r="AD2205" s="60" t="str">
        <f t="shared" ca="1" si="537"/>
        <v/>
      </c>
      <c r="AE2205" s="59"/>
      <c r="AF2205" s="22" t="str">
        <f>IF(AND(I2205="", J2205=""), "", IF(AND(J2205="", 'Intro &amp; Setup'!$K$42&gt;0), 'Intro &amp; Setup'!$K$42, J2205))</f>
        <v/>
      </c>
      <c r="AO2205" s="37" t="str">
        <f>IF(B2205="", "", IF(COUNTIF($B$9:B2204, B2205)&gt;0, "", B2205))</f>
        <v/>
      </c>
      <c r="AP2205" s="37" t="str">
        <f t="shared" si="532"/>
        <v/>
      </c>
      <c r="AQ2205" s="37">
        <v>2197</v>
      </c>
      <c r="AR2205" s="37" t="str">
        <f t="shared" si="533"/>
        <v/>
      </c>
      <c r="AT2205" s="37" t="str">
        <f t="shared" si="534"/>
        <v/>
      </c>
      <c r="AV2205" s="22" t="str">
        <f t="shared" si="535"/>
        <v/>
      </c>
    </row>
    <row r="2206" spans="1:48" x14ac:dyDescent="0.25">
      <c r="A2206" s="14"/>
      <c r="B2206" s="145"/>
      <c r="C2206" s="146"/>
      <c r="D2206" s="147"/>
      <c r="E2206" s="147"/>
      <c r="F2206" s="148"/>
      <c r="G2206" s="149"/>
      <c r="H2206" s="150"/>
      <c r="I2206" s="151"/>
      <c r="J2206" s="152"/>
      <c r="K2206" s="14"/>
      <c r="L2206" s="162" t="str">
        <f t="shared" si="527"/>
        <v/>
      </c>
      <c r="M2206" s="163" t="str">
        <f t="shared" si="528"/>
        <v/>
      </c>
      <c r="N2206" s="164" t="str">
        <f t="shared" si="531"/>
        <v/>
      </c>
      <c r="O2206" s="14"/>
      <c r="P2206" s="172" t="str">
        <f>IF(I2206='Intro &amp; Setup'!$AC$49, Schedule!$P$7, "")</f>
        <v/>
      </c>
      <c r="Q2206" s="14"/>
      <c r="S2206" s="12" t="str">
        <f t="shared" si="529"/>
        <v/>
      </c>
      <c r="U2206" s="22">
        <f>IF(I2206='Intro &amp; Setup'!$AC$49, AF2206, 0)</f>
        <v>0</v>
      </c>
      <c r="V2206" s="57" t="str">
        <f t="shared" si="530"/>
        <v/>
      </c>
      <c r="X2206" s="5" t="str">
        <f t="shared" si="536"/>
        <v/>
      </c>
      <c r="Y2206" s="6" t="str">
        <f t="shared" si="536"/>
        <v/>
      </c>
      <c r="Z2206" s="7" t="str">
        <f t="shared" si="536"/>
        <v/>
      </c>
      <c r="AA2206" s="6"/>
      <c r="AB2206" s="32" t="str">
        <f t="shared" ca="1" si="537"/>
        <v/>
      </c>
      <c r="AC2206" s="59" t="str">
        <f t="shared" ca="1" si="537"/>
        <v/>
      </c>
      <c r="AD2206" s="60" t="str">
        <f t="shared" ca="1" si="537"/>
        <v/>
      </c>
      <c r="AE2206" s="59"/>
      <c r="AF2206" s="22" t="str">
        <f>IF(AND(I2206="", J2206=""), "", IF(AND(J2206="", 'Intro &amp; Setup'!$K$42&gt;0), 'Intro &amp; Setup'!$K$42, J2206))</f>
        <v/>
      </c>
      <c r="AO2206" s="37" t="str">
        <f>IF(B2206="", "", IF(COUNTIF($B$9:B2205, B2206)&gt;0, "", B2206))</f>
        <v/>
      </c>
      <c r="AP2206" s="37" t="str">
        <f t="shared" si="532"/>
        <v/>
      </c>
      <c r="AQ2206" s="37">
        <v>2198</v>
      </c>
      <c r="AR2206" s="37" t="str">
        <f t="shared" si="533"/>
        <v/>
      </c>
      <c r="AT2206" s="37" t="str">
        <f t="shared" si="534"/>
        <v/>
      </c>
      <c r="AV2206" s="22" t="str">
        <f t="shared" si="535"/>
        <v/>
      </c>
    </row>
    <row r="2207" spans="1:48" x14ac:dyDescent="0.25">
      <c r="A2207" s="14"/>
      <c r="B2207" s="145"/>
      <c r="C2207" s="146"/>
      <c r="D2207" s="147"/>
      <c r="E2207" s="147"/>
      <c r="F2207" s="148"/>
      <c r="G2207" s="149"/>
      <c r="H2207" s="150"/>
      <c r="I2207" s="151"/>
      <c r="J2207" s="152"/>
      <c r="K2207" s="14"/>
      <c r="L2207" s="162" t="str">
        <f t="shared" si="527"/>
        <v/>
      </c>
      <c r="M2207" s="163" t="str">
        <f t="shared" si="528"/>
        <v/>
      </c>
      <c r="N2207" s="164" t="str">
        <f t="shared" si="531"/>
        <v/>
      </c>
      <c r="O2207" s="14"/>
      <c r="P2207" s="172" t="str">
        <f>IF(I2207='Intro &amp; Setup'!$AC$49, Schedule!$P$7, "")</f>
        <v/>
      </c>
      <c r="Q2207" s="14"/>
      <c r="S2207" s="12" t="str">
        <f t="shared" si="529"/>
        <v/>
      </c>
      <c r="U2207" s="22">
        <f>IF(I2207='Intro &amp; Setup'!$AC$49, AF2207, 0)</f>
        <v>0</v>
      </c>
      <c r="V2207" s="57" t="str">
        <f t="shared" si="530"/>
        <v/>
      </c>
      <c r="X2207" s="5" t="str">
        <f t="shared" si="536"/>
        <v/>
      </c>
      <c r="Y2207" s="6" t="str">
        <f t="shared" si="536"/>
        <v/>
      </c>
      <c r="Z2207" s="7" t="str">
        <f t="shared" si="536"/>
        <v/>
      </c>
      <c r="AA2207" s="6"/>
      <c r="AB2207" s="32" t="str">
        <f t="shared" ca="1" si="537"/>
        <v/>
      </c>
      <c r="AC2207" s="59" t="str">
        <f t="shared" ca="1" si="537"/>
        <v/>
      </c>
      <c r="AD2207" s="60" t="str">
        <f t="shared" ca="1" si="537"/>
        <v/>
      </c>
      <c r="AE2207" s="59"/>
      <c r="AF2207" s="22" t="str">
        <f>IF(AND(I2207="", J2207=""), "", IF(AND(J2207="", 'Intro &amp; Setup'!$K$42&gt;0), 'Intro &amp; Setup'!$K$42, J2207))</f>
        <v/>
      </c>
      <c r="AO2207" s="37" t="str">
        <f>IF(B2207="", "", IF(COUNTIF($B$9:B2206, B2207)&gt;0, "", B2207))</f>
        <v/>
      </c>
      <c r="AP2207" s="37" t="str">
        <f t="shared" si="532"/>
        <v/>
      </c>
      <c r="AQ2207" s="37">
        <v>2199</v>
      </c>
      <c r="AR2207" s="37" t="str">
        <f t="shared" si="533"/>
        <v/>
      </c>
      <c r="AT2207" s="37" t="str">
        <f t="shared" si="534"/>
        <v/>
      </c>
      <c r="AV2207" s="22" t="str">
        <f t="shared" si="535"/>
        <v/>
      </c>
    </row>
    <row r="2208" spans="1:48" x14ac:dyDescent="0.25">
      <c r="A2208" s="14"/>
      <c r="B2208" s="145"/>
      <c r="C2208" s="146"/>
      <c r="D2208" s="147"/>
      <c r="E2208" s="147"/>
      <c r="F2208" s="148"/>
      <c r="G2208" s="149"/>
      <c r="H2208" s="150"/>
      <c r="I2208" s="151"/>
      <c r="J2208" s="152"/>
      <c r="K2208" s="14"/>
      <c r="L2208" s="162" t="str">
        <f t="shared" si="527"/>
        <v/>
      </c>
      <c r="M2208" s="163" t="str">
        <f t="shared" si="528"/>
        <v/>
      </c>
      <c r="N2208" s="164" t="str">
        <f t="shared" si="531"/>
        <v/>
      </c>
      <c r="O2208" s="14"/>
      <c r="P2208" s="172" t="str">
        <f>IF(I2208='Intro &amp; Setup'!$AC$49, Schedule!$P$7, "")</f>
        <v/>
      </c>
      <c r="Q2208" s="14"/>
      <c r="S2208" s="12" t="str">
        <f t="shared" si="529"/>
        <v/>
      </c>
      <c r="U2208" s="22">
        <f>IF(I2208='Intro &amp; Setup'!$AC$49, AF2208, 0)</f>
        <v>0</v>
      </c>
      <c r="V2208" s="57" t="str">
        <f t="shared" si="530"/>
        <v/>
      </c>
      <c r="X2208" s="5" t="str">
        <f t="shared" si="536"/>
        <v/>
      </c>
      <c r="Y2208" s="6" t="str">
        <f t="shared" si="536"/>
        <v/>
      </c>
      <c r="Z2208" s="7" t="str">
        <f t="shared" si="536"/>
        <v/>
      </c>
      <c r="AA2208" s="6"/>
      <c r="AB2208" s="32" t="str">
        <f t="shared" ca="1" si="537"/>
        <v/>
      </c>
      <c r="AC2208" s="59" t="str">
        <f t="shared" ca="1" si="537"/>
        <v/>
      </c>
      <c r="AD2208" s="60" t="str">
        <f t="shared" ca="1" si="537"/>
        <v/>
      </c>
      <c r="AE2208" s="59"/>
      <c r="AF2208" s="22" t="str">
        <f>IF(AND(I2208="", J2208=""), "", IF(AND(J2208="", 'Intro &amp; Setup'!$K$42&gt;0), 'Intro &amp; Setup'!$K$42, J2208))</f>
        <v/>
      </c>
      <c r="AO2208" s="37" t="str">
        <f>IF(B2208="", "", IF(COUNTIF($B$9:B2207, B2208)&gt;0, "", B2208))</f>
        <v/>
      </c>
      <c r="AP2208" s="37" t="str">
        <f t="shared" si="532"/>
        <v/>
      </c>
      <c r="AQ2208" s="37">
        <v>2200</v>
      </c>
      <c r="AR2208" s="37" t="str">
        <f t="shared" si="533"/>
        <v/>
      </c>
      <c r="AT2208" s="37" t="str">
        <f t="shared" si="534"/>
        <v/>
      </c>
      <c r="AV2208" s="22" t="str">
        <f t="shared" si="535"/>
        <v/>
      </c>
    </row>
    <row r="2209" spans="1:48" x14ac:dyDescent="0.25">
      <c r="A2209" s="14"/>
      <c r="B2209" s="145"/>
      <c r="C2209" s="146"/>
      <c r="D2209" s="147"/>
      <c r="E2209" s="147"/>
      <c r="F2209" s="148"/>
      <c r="G2209" s="149"/>
      <c r="H2209" s="150"/>
      <c r="I2209" s="151"/>
      <c r="J2209" s="152"/>
      <c r="K2209" s="14"/>
      <c r="L2209" s="162" t="str">
        <f t="shared" si="527"/>
        <v/>
      </c>
      <c r="M2209" s="163" t="str">
        <f t="shared" si="528"/>
        <v/>
      </c>
      <c r="N2209" s="164" t="str">
        <f t="shared" si="531"/>
        <v/>
      </c>
      <c r="O2209" s="14"/>
      <c r="P2209" s="172" t="str">
        <f>IF(I2209='Intro &amp; Setup'!$AC$49, Schedule!$P$7, "")</f>
        <v/>
      </c>
      <c r="Q2209" s="14"/>
      <c r="S2209" s="12" t="str">
        <f t="shared" si="529"/>
        <v/>
      </c>
      <c r="U2209" s="22">
        <f>IF(I2209='Intro &amp; Setup'!$AC$49, AF2209, 0)</f>
        <v>0</v>
      </c>
      <c r="V2209" s="57" t="str">
        <f t="shared" si="530"/>
        <v/>
      </c>
      <c r="X2209" s="5" t="str">
        <f t="shared" ref="X2209:Z2228" si="538">IF($I2209="", "", IF($S2209=X$8, $I2209, ""))</f>
        <v/>
      </c>
      <c r="Y2209" s="6" t="str">
        <f t="shared" si="538"/>
        <v/>
      </c>
      <c r="Z2209" s="7" t="str">
        <f t="shared" si="538"/>
        <v/>
      </c>
      <c r="AA2209" s="6"/>
      <c r="AB2209" s="32" t="str">
        <f t="shared" ref="AB2209:AD2228" ca="1" si="539">IF($S2209=AB$8, $AF2209, "")</f>
        <v/>
      </c>
      <c r="AC2209" s="59" t="str">
        <f t="shared" ca="1" si="539"/>
        <v/>
      </c>
      <c r="AD2209" s="60" t="str">
        <f t="shared" ca="1" si="539"/>
        <v/>
      </c>
      <c r="AE2209" s="59"/>
      <c r="AF2209" s="22" t="str">
        <f>IF(AND(I2209="", J2209=""), "", IF(AND(J2209="", 'Intro &amp; Setup'!$K$42&gt;0), 'Intro &amp; Setup'!$K$42, J2209))</f>
        <v/>
      </c>
      <c r="AO2209" s="37" t="str">
        <f>IF(B2209="", "", IF(COUNTIF($B$9:B2208, B2209)&gt;0, "", B2209))</f>
        <v/>
      </c>
      <c r="AP2209" s="37" t="str">
        <f t="shared" si="532"/>
        <v/>
      </c>
      <c r="AQ2209" s="37">
        <v>2201</v>
      </c>
      <c r="AR2209" s="37" t="str">
        <f t="shared" si="533"/>
        <v/>
      </c>
      <c r="AT2209" s="37" t="str">
        <f t="shared" si="534"/>
        <v/>
      </c>
      <c r="AV2209" s="22" t="str">
        <f t="shared" si="535"/>
        <v/>
      </c>
    </row>
    <row r="2210" spans="1:48" x14ac:dyDescent="0.25">
      <c r="A2210" s="14"/>
      <c r="B2210" s="145"/>
      <c r="C2210" s="146"/>
      <c r="D2210" s="147"/>
      <c r="E2210" s="147"/>
      <c r="F2210" s="148"/>
      <c r="G2210" s="149"/>
      <c r="H2210" s="150"/>
      <c r="I2210" s="151"/>
      <c r="J2210" s="152"/>
      <c r="K2210" s="14"/>
      <c r="L2210" s="162" t="str">
        <f t="shared" si="527"/>
        <v/>
      </c>
      <c r="M2210" s="163" t="str">
        <f t="shared" si="528"/>
        <v/>
      </c>
      <c r="N2210" s="164" t="str">
        <f t="shared" si="531"/>
        <v/>
      </c>
      <c r="O2210" s="14"/>
      <c r="P2210" s="172" t="str">
        <f>IF(I2210='Intro &amp; Setup'!$AC$49, Schedule!$P$7, "")</f>
        <v/>
      </c>
      <c r="Q2210" s="14"/>
      <c r="S2210" s="12" t="str">
        <f t="shared" si="529"/>
        <v/>
      </c>
      <c r="U2210" s="22">
        <f>IF(I2210='Intro &amp; Setup'!$AC$49, AF2210, 0)</f>
        <v>0</v>
      </c>
      <c r="V2210" s="57" t="str">
        <f t="shared" si="530"/>
        <v/>
      </c>
      <c r="X2210" s="5" t="str">
        <f t="shared" si="538"/>
        <v/>
      </c>
      <c r="Y2210" s="6" t="str">
        <f t="shared" si="538"/>
        <v/>
      </c>
      <c r="Z2210" s="7" t="str">
        <f t="shared" si="538"/>
        <v/>
      </c>
      <c r="AA2210" s="6"/>
      <c r="AB2210" s="32" t="str">
        <f t="shared" ca="1" si="539"/>
        <v/>
      </c>
      <c r="AC2210" s="59" t="str">
        <f t="shared" ca="1" si="539"/>
        <v/>
      </c>
      <c r="AD2210" s="60" t="str">
        <f t="shared" ca="1" si="539"/>
        <v/>
      </c>
      <c r="AE2210" s="59"/>
      <c r="AF2210" s="22" t="str">
        <f>IF(AND(I2210="", J2210=""), "", IF(AND(J2210="", 'Intro &amp; Setup'!$K$42&gt;0), 'Intro &amp; Setup'!$K$42, J2210))</f>
        <v/>
      </c>
      <c r="AO2210" s="37" t="str">
        <f>IF(B2210="", "", IF(COUNTIF($B$9:B2209, B2210)&gt;0, "", B2210))</f>
        <v/>
      </c>
      <c r="AP2210" s="37" t="str">
        <f t="shared" si="532"/>
        <v/>
      </c>
      <c r="AQ2210" s="37">
        <v>2202</v>
      </c>
      <c r="AR2210" s="37" t="str">
        <f t="shared" si="533"/>
        <v/>
      </c>
      <c r="AT2210" s="37" t="str">
        <f t="shared" si="534"/>
        <v/>
      </c>
      <c r="AV2210" s="22" t="str">
        <f t="shared" si="535"/>
        <v/>
      </c>
    </row>
    <row r="2211" spans="1:48" x14ac:dyDescent="0.25">
      <c r="A2211" s="14"/>
      <c r="B2211" s="145"/>
      <c r="C2211" s="146"/>
      <c r="D2211" s="147"/>
      <c r="E2211" s="147"/>
      <c r="F2211" s="148"/>
      <c r="G2211" s="149"/>
      <c r="H2211" s="150"/>
      <c r="I2211" s="151"/>
      <c r="J2211" s="152"/>
      <c r="K2211" s="14"/>
      <c r="L2211" s="162" t="str">
        <f t="shared" si="527"/>
        <v/>
      </c>
      <c r="M2211" s="163" t="str">
        <f t="shared" si="528"/>
        <v/>
      </c>
      <c r="N2211" s="164" t="str">
        <f t="shared" si="531"/>
        <v/>
      </c>
      <c r="O2211" s="14"/>
      <c r="P2211" s="172" t="str">
        <f>IF(I2211='Intro &amp; Setup'!$AC$49, Schedule!$P$7, "")</f>
        <v/>
      </c>
      <c r="Q2211" s="14"/>
      <c r="S2211" s="12" t="str">
        <f t="shared" si="529"/>
        <v/>
      </c>
      <c r="U2211" s="22">
        <f>IF(I2211='Intro &amp; Setup'!$AC$49, AF2211, 0)</f>
        <v>0</v>
      </c>
      <c r="V2211" s="57" t="str">
        <f t="shared" si="530"/>
        <v/>
      </c>
      <c r="X2211" s="5" t="str">
        <f t="shared" si="538"/>
        <v/>
      </c>
      <c r="Y2211" s="6" t="str">
        <f t="shared" si="538"/>
        <v/>
      </c>
      <c r="Z2211" s="7" t="str">
        <f t="shared" si="538"/>
        <v/>
      </c>
      <c r="AA2211" s="6"/>
      <c r="AB2211" s="32" t="str">
        <f t="shared" ca="1" si="539"/>
        <v/>
      </c>
      <c r="AC2211" s="59" t="str">
        <f t="shared" ca="1" si="539"/>
        <v/>
      </c>
      <c r="AD2211" s="60" t="str">
        <f t="shared" ca="1" si="539"/>
        <v/>
      </c>
      <c r="AE2211" s="59"/>
      <c r="AF2211" s="22" t="str">
        <f>IF(AND(I2211="", J2211=""), "", IF(AND(J2211="", 'Intro &amp; Setup'!$K$42&gt;0), 'Intro &amp; Setup'!$K$42, J2211))</f>
        <v/>
      </c>
      <c r="AO2211" s="37" t="str">
        <f>IF(B2211="", "", IF(COUNTIF($B$9:B2210, B2211)&gt;0, "", B2211))</f>
        <v/>
      </c>
      <c r="AP2211" s="37" t="str">
        <f t="shared" si="532"/>
        <v/>
      </c>
      <c r="AQ2211" s="37">
        <v>2203</v>
      </c>
      <c r="AR2211" s="37" t="str">
        <f t="shared" si="533"/>
        <v/>
      </c>
      <c r="AT2211" s="37" t="str">
        <f t="shared" si="534"/>
        <v/>
      </c>
      <c r="AV2211" s="22" t="str">
        <f t="shared" si="535"/>
        <v/>
      </c>
    </row>
    <row r="2212" spans="1:48" x14ac:dyDescent="0.25">
      <c r="A2212" s="14"/>
      <c r="B2212" s="145"/>
      <c r="C2212" s="146"/>
      <c r="D2212" s="147"/>
      <c r="E2212" s="147"/>
      <c r="F2212" s="148"/>
      <c r="G2212" s="149"/>
      <c r="H2212" s="150"/>
      <c r="I2212" s="151"/>
      <c r="J2212" s="152"/>
      <c r="K2212" s="14"/>
      <c r="L2212" s="162" t="str">
        <f t="shared" si="527"/>
        <v/>
      </c>
      <c r="M2212" s="163" t="str">
        <f t="shared" si="528"/>
        <v/>
      </c>
      <c r="N2212" s="164" t="str">
        <f t="shared" si="531"/>
        <v/>
      </c>
      <c r="O2212" s="14"/>
      <c r="P2212" s="172" t="str">
        <f>IF(I2212='Intro &amp; Setup'!$AC$49, Schedule!$P$7, "")</f>
        <v/>
      </c>
      <c r="Q2212" s="14"/>
      <c r="S2212" s="12" t="str">
        <f t="shared" si="529"/>
        <v/>
      </c>
      <c r="U2212" s="22">
        <f>IF(I2212='Intro &amp; Setup'!$AC$49, AF2212, 0)</f>
        <v>0</v>
      </c>
      <c r="V2212" s="57" t="str">
        <f t="shared" si="530"/>
        <v/>
      </c>
      <c r="X2212" s="5" t="str">
        <f t="shared" si="538"/>
        <v/>
      </c>
      <c r="Y2212" s="6" t="str">
        <f t="shared" si="538"/>
        <v/>
      </c>
      <c r="Z2212" s="7" t="str">
        <f t="shared" si="538"/>
        <v/>
      </c>
      <c r="AA2212" s="6"/>
      <c r="AB2212" s="32" t="str">
        <f t="shared" ca="1" si="539"/>
        <v/>
      </c>
      <c r="AC2212" s="59" t="str">
        <f t="shared" ca="1" si="539"/>
        <v/>
      </c>
      <c r="AD2212" s="60" t="str">
        <f t="shared" ca="1" si="539"/>
        <v/>
      </c>
      <c r="AE2212" s="59"/>
      <c r="AF2212" s="22" t="str">
        <f>IF(AND(I2212="", J2212=""), "", IF(AND(J2212="", 'Intro &amp; Setup'!$K$42&gt;0), 'Intro &amp; Setup'!$K$42, J2212))</f>
        <v/>
      </c>
      <c r="AO2212" s="37" t="str">
        <f>IF(B2212="", "", IF(COUNTIF($B$9:B2211, B2212)&gt;0, "", B2212))</f>
        <v/>
      </c>
      <c r="AP2212" s="37" t="str">
        <f t="shared" si="532"/>
        <v/>
      </c>
      <c r="AQ2212" s="37">
        <v>2204</v>
      </c>
      <c r="AR2212" s="37" t="str">
        <f t="shared" si="533"/>
        <v/>
      </c>
      <c r="AT2212" s="37" t="str">
        <f t="shared" si="534"/>
        <v/>
      </c>
      <c r="AV2212" s="22" t="str">
        <f t="shared" si="535"/>
        <v/>
      </c>
    </row>
    <row r="2213" spans="1:48" x14ac:dyDescent="0.25">
      <c r="A2213" s="14"/>
      <c r="B2213" s="145"/>
      <c r="C2213" s="146"/>
      <c r="D2213" s="147"/>
      <c r="E2213" s="147"/>
      <c r="F2213" s="148"/>
      <c r="G2213" s="149"/>
      <c r="H2213" s="150"/>
      <c r="I2213" s="151"/>
      <c r="J2213" s="152"/>
      <c r="K2213" s="14"/>
      <c r="L2213" s="162" t="str">
        <f t="shared" si="527"/>
        <v/>
      </c>
      <c r="M2213" s="163" t="str">
        <f t="shared" si="528"/>
        <v/>
      </c>
      <c r="N2213" s="164" t="str">
        <f t="shared" si="531"/>
        <v/>
      </c>
      <c r="O2213" s="14"/>
      <c r="P2213" s="172" t="str">
        <f>IF(I2213='Intro &amp; Setup'!$AC$49, Schedule!$P$7, "")</f>
        <v/>
      </c>
      <c r="Q2213" s="14"/>
      <c r="S2213" s="12" t="str">
        <f t="shared" si="529"/>
        <v/>
      </c>
      <c r="U2213" s="22">
        <f>IF(I2213='Intro &amp; Setup'!$AC$49, AF2213, 0)</f>
        <v>0</v>
      </c>
      <c r="V2213" s="57" t="str">
        <f t="shared" si="530"/>
        <v/>
      </c>
      <c r="X2213" s="5" t="str">
        <f t="shared" si="538"/>
        <v/>
      </c>
      <c r="Y2213" s="6" t="str">
        <f t="shared" si="538"/>
        <v/>
      </c>
      <c r="Z2213" s="7" t="str">
        <f t="shared" si="538"/>
        <v/>
      </c>
      <c r="AA2213" s="6"/>
      <c r="AB2213" s="32" t="str">
        <f t="shared" ca="1" si="539"/>
        <v/>
      </c>
      <c r="AC2213" s="59" t="str">
        <f t="shared" ca="1" si="539"/>
        <v/>
      </c>
      <c r="AD2213" s="60" t="str">
        <f t="shared" ca="1" si="539"/>
        <v/>
      </c>
      <c r="AE2213" s="59"/>
      <c r="AF2213" s="22" t="str">
        <f>IF(AND(I2213="", J2213=""), "", IF(AND(J2213="", 'Intro &amp; Setup'!$K$42&gt;0), 'Intro &amp; Setup'!$K$42, J2213))</f>
        <v/>
      </c>
      <c r="AO2213" s="37" t="str">
        <f>IF(B2213="", "", IF(COUNTIF($B$9:B2212, B2213)&gt;0, "", B2213))</f>
        <v/>
      </c>
      <c r="AP2213" s="37" t="str">
        <f t="shared" si="532"/>
        <v/>
      </c>
      <c r="AQ2213" s="37">
        <v>2205</v>
      </c>
      <c r="AR2213" s="37" t="str">
        <f t="shared" si="533"/>
        <v/>
      </c>
      <c r="AT2213" s="37" t="str">
        <f t="shared" si="534"/>
        <v/>
      </c>
      <c r="AV2213" s="22" t="str">
        <f t="shared" si="535"/>
        <v/>
      </c>
    </row>
    <row r="2214" spans="1:48" x14ac:dyDescent="0.25">
      <c r="A2214" s="14"/>
      <c r="B2214" s="145"/>
      <c r="C2214" s="146"/>
      <c r="D2214" s="147"/>
      <c r="E2214" s="147"/>
      <c r="F2214" s="148"/>
      <c r="G2214" s="149"/>
      <c r="H2214" s="150"/>
      <c r="I2214" s="151"/>
      <c r="J2214" s="152"/>
      <c r="K2214" s="14"/>
      <c r="L2214" s="162" t="str">
        <f t="shared" si="527"/>
        <v/>
      </c>
      <c r="M2214" s="163" t="str">
        <f t="shared" si="528"/>
        <v/>
      </c>
      <c r="N2214" s="164" t="str">
        <f t="shared" si="531"/>
        <v/>
      </c>
      <c r="O2214" s="14"/>
      <c r="P2214" s="172" t="str">
        <f>IF(I2214='Intro &amp; Setup'!$AC$49, Schedule!$P$7, "")</f>
        <v/>
      </c>
      <c r="Q2214" s="14"/>
      <c r="S2214" s="12" t="str">
        <f t="shared" si="529"/>
        <v/>
      </c>
      <c r="U2214" s="22">
        <f>IF(I2214='Intro &amp; Setup'!$AC$49, AF2214, 0)</f>
        <v>0</v>
      </c>
      <c r="V2214" s="57" t="str">
        <f t="shared" si="530"/>
        <v/>
      </c>
      <c r="X2214" s="5" t="str">
        <f t="shared" si="538"/>
        <v/>
      </c>
      <c r="Y2214" s="6" t="str">
        <f t="shared" si="538"/>
        <v/>
      </c>
      <c r="Z2214" s="7" t="str">
        <f t="shared" si="538"/>
        <v/>
      </c>
      <c r="AA2214" s="6"/>
      <c r="AB2214" s="32" t="str">
        <f t="shared" ca="1" si="539"/>
        <v/>
      </c>
      <c r="AC2214" s="59" t="str">
        <f t="shared" ca="1" si="539"/>
        <v/>
      </c>
      <c r="AD2214" s="60" t="str">
        <f t="shared" ca="1" si="539"/>
        <v/>
      </c>
      <c r="AE2214" s="59"/>
      <c r="AF2214" s="22" t="str">
        <f>IF(AND(I2214="", J2214=""), "", IF(AND(J2214="", 'Intro &amp; Setup'!$K$42&gt;0), 'Intro &amp; Setup'!$K$42, J2214))</f>
        <v/>
      </c>
      <c r="AO2214" s="37" t="str">
        <f>IF(B2214="", "", IF(COUNTIF($B$9:B2213, B2214)&gt;0, "", B2214))</f>
        <v/>
      </c>
      <c r="AP2214" s="37" t="str">
        <f t="shared" si="532"/>
        <v/>
      </c>
      <c r="AQ2214" s="37">
        <v>2206</v>
      </c>
      <c r="AR2214" s="37" t="str">
        <f t="shared" si="533"/>
        <v/>
      </c>
      <c r="AT2214" s="37" t="str">
        <f t="shared" si="534"/>
        <v/>
      </c>
      <c r="AV2214" s="22" t="str">
        <f t="shared" si="535"/>
        <v/>
      </c>
    </row>
    <row r="2215" spans="1:48" x14ac:dyDescent="0.25">
      <c r="A2215" s="14"/>
      <c r="B2215" s="145"/>
      <c r="C2215" s="146"/>
      <c r="D2215" s="147"/>
      <c r="E2215" s="147"/>
      <c r="F2215" s="148"/>
      <c r="G2215" s="149"/>
      <c r="H2215" s="150"/>
      <c r="I2215" s="151"/>
      <c r="J2215" s="152"/>
      <c r="K2215" s="14"/>
      <c r="L2215" s="162" t="str">
        <f t="shared" si="527"/>
        <v/>
      </c>
      <c r="M2215" s="163" t="str">
        <f t="shared" si="528"/>
        <v/>
      </c>
      <c r="N2215" s="164" t="str">
        <f t="shared" si="531"/>
        <v/>
      </c>
      <c r="O2215" s="14"/>
      <c r="P2215" s="172" t="str">
        <f>IF(I2215='Intro &amp; Setup'!$AC$49, Schedule!$P$7, "")</f>
        <v/>
      </c>
      <c r="Q2215" s="14"/>
      <c r="S2215" s="12" t="str">
        <f t="shared" si="529"/>
        <v/>
      </c>
      <c r="U2215" s="22">
        <f>IF(I2215='Intro &amp; Setup'!$AC$49, AF2215, 0)</f>
        <v>0</v>
      </c>
      <c r="V2215" s="57" t="str">
        <f t="shared" si="530"/>
        <v/>
      </c>
      <c r="X2215" s="5" t="str">
        <f t="shared" si="538"/>
        <v/>
      </c>
      <c r="Y2215" s="6" t="str">
        <f t="shared" si="538"/>
        <v/>
      </c>
      <c r="Z2215" s="7" t="str">
        <f t="shared" si="538"/>
        <v/>
      </c>
      <c r="AA2215" s="6"/>
      <c r="AB2215" s="32" t="str">
        <f t="shared" ca="1" si="539"/>
        <v/>
      </c>
      <c r="AC2215" s="59" t="str">
        <f t="shared" ca="1" si="539"/>
        <v/>
      </c>
      <c r="AD2215" s="60" t="str">
        <f t="shared" ca="1" si="539"/>
        <v/>
      </c>
      <c r="AE2215" s="59"/>
      <c r="AF2215" s="22" t="str">
        <f>IF(AND(I2215="", J2215=""), "", IF(AND(J2215="", 'Intro &amp; Setup'!$K$42&gt;0), 'Intro &amp; Setup'!$K$42, J2215))</f>
        <v/>
      </c>
      <c r="AO2215" s="37" t="str">
        <f>IF(B2215="", "", IF(COUNTIF($B$9:B2214, B2215)&gt;0, "", B2215))</f>
        <v/>
      </c>
      <c r="AP2215" s="37" t="str">
        <f t="shared" si="532"/>
        <v/>
      </c>
      <c r="AQ2215" s="37">
        <v>2207</v>
      </c>
      <c r="AR2215" s="37" t="str">
        <f t="shared" si="533"/>
        <v/>
      </c>
      <c r="AT2215" s="37" t="str">
        <f t="shared" si="534"/>
        <v/>
      </c>
      <c r="AV2215" s="22" t="str">
        <f t="shared" si="535"/>
        <v/>
      </c>
    </row>
    <row r="2216" spans="1:48" x14ac:dyDescent="0.25">
      <c r="A2216" s="14"/>
      <c r="B2216" s="145"/>
      <c r="C2216" s="146"/>
      <c r="D2216" s="147"/>
      <c r="E2216" s="147"/>
      <c r="F2216" s="148"/>
      <c r="G2216" s="149"/>
      <c r="H2216" s="150"/>
      <c r="I2216" s="151"/>
      <c r="J2216" s="152"/>
      <c r="K2216" s="14"/>
      <c r="L2216" s="162" t="str">
        <f t="shared" si="527"/>
        <v/>
      </c>
      <c r="M2216" s="163" t="str">
        <f t="shared" si="528"/>
        <v/>
      </c>
      <c r="N2216" s="164" t="str">
        <f t="shared" si="531"/>
        <v/>
      </c>
      <c r="O2216" s="14"/>
      <c r="P2216" s="172" t="str">
        <f>IF(I2216='Intro &amp; Setup'!$AC$49, Schedule!$P$7, "")</f>
        <v/>
      </c>
      <c r="Q2216" s="14"/>
      <c r="S2216" s="12" t="str">
        <f t="shared" si="529"/>
        <v/>
      </c>
      <c r="U2216" s="22">
        <f>IF(I2216='Intro &amp; Setup'!$AC$49, AF2216, 0)</f>
        <v>0</v>
      </c>
      <c r="V2216" s="57" t="str">
        <f t="shared" si="530"/>
        <v/>
      </c>
      <c r="X2216" s="5" t="str">
        <f t="shared" si="538"/>
        <v/>
      </c>
      <c r="Y2216" s="6" t="str">
        <f t="shared" si="538"/>
        <v/>
      </c>
      <c r="Z2216" s="7" t="str">
        <f t="shared" si="538"/>
        <v/>
      </c>
      <c r="AA2216" s="6"/>
      <c r="AB2216" s="32" t="str">
        <f t="shared" ca="1" si="539"/>
        <v/>
      </c>
      <c r="AC2216" s="59" t="str">
        <f t="shared" ca="1" si="539"/>
        <v/>
      </c>
      <c r="AD2216" s="60" t="str">
        <f t="shared" ca="1" si="539"/>
        <v/>
      </c>
      <c r="AE2216" s="59"/>
      <c r="AF2216" s="22" t="str">
        <f>IF(AND(I2216="", J2216=""), "", IF(AND(J2216="", 'Intro &amp; Setup'!$K$42&gt;0), 'Intro &amp; Setup'!$K$42, J2216))</f>
        <v/>
      </c>
      <c r="AO2216" s="37" t="str">
        <f>IF(B2216="", "", IF(COUNTIF($B$9:B2215, B2216)&gt;0, "", B2216))</f>
        <v/>
      </c>
      <c r="AP2216" s="37" t="str">
        <f t="shared" si="532"/>
        <v/>
      </c>
      <c r="AQ2216" s="37">
        <v>2208</v>
      </c>
      <c r="AR2216" s="37" t="str">
        <f t="shared" si="533"/>
        <v/>
      </c>
      <c r="AT2216" s="37" t="str">
        <f t="shared" si="534"/>
        <v/>
      </c>
      <c r="AV2216" s="22" t="str">
        <f t="shared" si="535"/>
        <v/>
      </c>
    </row>
    <row r="2217" spans="1:48" x14ac:dyDescent="0.25">
      <c r="A2217" s="14"/>
      <c r="B2217" s="145"/>
      <c r="C2217" s="146"/>
      <c r="D2217" s="147"/>
      <c r="E2217" s="147"/>
      <c r="F2217" s="148"/>
      <c r="G2217" s="149"/>
      <c r="H2217" s="150"/>
      <c r="I2217" s="151"/>
      <c r="J2217" s="152"/>
      <c r="K2217" s="14"/>
      <c r="L2217" s="162" t="str">
        <f t="shared" si="527"/>
        <v/>
      </c>
      <c r="M2217" s="163" t="str">
        <f t="shared" si="528"/>
        <v/>
      </c>
      <c r="N2217" s="164" t="str">
        <f t="shared" si="531"/>
        <v/>
      </c>
      <c r="O2217" s="14"/>
      <c r="P2217" s="172" t="str">
        <f>IF(I2217='Intro &amp; Setup'!$AC$49, Schedule!$P$7, "")</f>
        <v/>
      </c>
      <c r="Q2217" s="14"/>
      <c r="S2217" s="12" t="str">
        <f t="shared" si="529"/>
        <v/>
      </c>
      <c r="U2217" s="22">
        <f>IF(I2217='Intro &amp; Setup'!$AC$49, AF2217, 0)</f>
        <v>0</v>
      </c>
      <c r="V2217" s="57" t="str">
        <f t="shared" si="530"/>
        <v/>
      </c>
      <c r="X2217" s="5" t="str">
        <f t="shared" si="538"/>
        <v/>
      </c>
      <c r="Y2217" s="6" t="str">
        <f t="shared" si="538"/>
        <v/>
      </c>
      <c r="Z2217" s="7" t="str">
        <f t="shared" si="538"/>
        <v/>
      </c>
      <c r="AA2217" s="6"/>
      <c r="AB2217" s="32" t="str">
        <f t="shared" ca="1" si="539"/>
        <v/>
      </c>
      <c r="AC2217" s="59" t="str">
        <f t="shared" ca="1" si="539"/>
        <v/>
      </c>
      <c r="AD2217" s="60" t="str">
        <f t="shared" ca="1" si="539"/>
        <v/>
      </c>
      <c r="AE2217" s="59"/>
      <c r="AF2217" s="22" t="str">
        <f>IF(AND(I2217="", J2217=""), "", IF(AND(J2217="", 'Intro &amp; Setup'!$K$42&gt;0), 'Intro &amp; Setup'!$K$42, J2217))</f>
        <v/>
      </c>
      <c r="AO2217" s="37" t="str">
        <f>IF(B2217="", "", IF(COUNTIF($B$9:B2216, B2217)&gt;0, "", B2217))</f>
        <v/>
      </c>
      <c r="AP2217" s="37" t="str">
        <f t="shared" si="532"/>
        <v/>
      </c>
      <c r="AQ2217" s="37">
        <v>2209</v>
      </c>
      <c r="AR2217" s="37" t="str">
        <f t="shared" si="533"/>
        <v/>
      </c>
      <c r="AT2217" s="37" t="str">
        <f t="shared" si="534"/>
        <v/>
      </c>
      <c r="AV2217" s="22" t="str">
        <f t="shared" si="535"/>
        <v/>
      </c>
    </row>
    <row r="2218" spans="1:48" x14ac:dyDescent="0.25">
      <c r="A2218" s="14"/>
      <c r="B2218" s="145"/>
      <c r="C2218" s="146"/>
      <c r="D2218" s="147"/>
      <c r="E2218" s="147"/>
      <c r="F2218" s="148"/>
      <c r="G2218" s="149"/>
      <c r="H2218" s="150"/>
      <c r="I2218" s="151"/>
      <c r="J2218" s="152"/>
      <c r="K2218" s="14"/>
      <c r="L2218" s="162" t="str">
        <f t="shared" si="527"/>
        <v/>
      </c>
      <c r="M2218" s="163" t="str">
        <f t="shared" si="528"/>
        <v/>
      </c>
      <c r="N2218" s="164" t="str">
        <f t="shared" si="531"/>
        <v/>
      </c>
      <c r="O2218" s="14"/>
      <c r="P2218" s="172" t="str">
        <f>IF(I2218='Intro &amp; Setup'!$AC$49, Schedule!$P$7, "")</f>
        <v/>
      </c>
      <c r="Q2218" s="14"/>
      <c r="S2218" s="12" t="str">
        <f t="shared" si="529"/>
        <v/>
      </c>
      <c r="U2218" s="22">
        <f>IF(I2218='Intro &amp; Setup'!$AC$49, AF2218, 0)</f>
        <v>0</v>
      </c>
      <c r="V2218" s="57" t="str">
        <f t="shared" si="530"/>
        <v/>
      </c>
      <c r="X2218" s="5" t="str">
        <f t="shared" si="538"/>
        <v/>
      </c>
      <c r="Y2218" s="6" t="str">
        <f t="shared" si="538"/>
        <v/>
      </c>
      <c r="Z2218" s="7" t="str">
        <f t="shared" si="538"/>
        <v/>
      </c>
      <c r="AA2218" s="6"/>
      <c r="AB2218" s="32" t="str">
        <f t="shared" ca="1" si="539"/>
        <v/>
      </c>
      <c r="AC2218" s="59" t="str">
        <f t="shared" ca="1" si="539"/>
        <v/>
      </c>
      <c r="AD2218" s="60" t="str">
        <f t="shared" ca="1" si="539"/>
        <v/>
      </c>
      <c r="AE2218" s="59"/>
      <c r="AF2218" s="22" t="str">
        <f>IF(AND(I2218="", J2218=""), "", IF(AND(J2218="", 'Intro &amp; Setup'!$K$42&gt;0), 'Intro &amp; Setup'!$K$42, J2218))</f>
        <v/>
      </c>
      <c r="AO2218" s="37" t="str">
        <f>IF(B2218="", "", IF(COUNTIF($B$9:B2217, B2218)&gt;0, "", B2218))</f>
        <v/>
      </c>
      <c r="AP2218" s="37" t="str">
        <f t="shared" si="532"/>
        <v/>
      </c>
      <c r="AQ2218" s="37">
        <v>2210</v>
      </c>
      <c r="AR2218" s="37" t="str">
        <f t="shared" si="533"/>
        <v/>
      </c>
      <c r="AT2218" s="37" t="str">
        <f t="shared" si="534"/>
        <v/>
      </c>
      <c r="AV2218" s="22" t="str">
        <f t="shared" si="535"/>
        <v/>
      </c>
    </row>
    <row r="2219" spans="1:48" x14ac:dyDescent="0.25">
      <c r="A2219" s="14"/>
      <c r="B2219" s="145"/>
      <c r="C2219" s="146"/>
      <c r="D2219" s="147"/>
      <c r="E2219" s="147"/>
      <c r="F2219" s="148"/>
      <c r="G2219" s="149"/>
      <c r="H2219" s="150"/>
      <c r="I2219" s="151"/>
      <c r="J2219" s="152"/>
      <c r="K2219" s="14"/>
      <c r="L2219" s="162" t="str">
        <f t="shared" si="527"/>
        <v/>
      </c>
      <c r="M2219" s="163" t="str">
        <f t="shared" si="528"/>
        <v/>
      </c>
      <c r="N2219" s="164" t="str">
        <f t="shared" si="531"/>
        <v/>
      </c>
      <c r="O2219" s="14"/>
      <c r="P2219" s="172" t="str">
        <f>IF(I2219='Intro &amp; Setup'!$AC$49, Schedule!$P$7, "")</f>
        <v/>
      </c>
      <c r="Q2219" s="14"/>
      <c r="S2219" s="12" t="str">
        <f t="shared" si="529"/>
        <v/>
      </c>
      <c r="U2219" s="22">
        <f>IF(I2219='Intro &amp; Setup'!$AC$49, AF2219, 0)</f>
        <v>0</v>
      </c>
      <c r="V2219" s="57" t="str">
        <f t="shared" si="530"/>
        <v/>
      </c>
      <c r="X2219" s="5" t="str">
        <f t="shared" si="538"/>
        <v/>
      </c>
      <c r="Y2219" s="6" t="str">
        <f t="shared" si="538"/>
        <v/>
      </c>
      <c r="Z2219" s="7" t="str">
        <f t="shared" si="538"/>
        <v/>
      </c>
      <c r="AA2219" s="6"/>
      <c r="AB2219" s="32" t="str">
        <f t="shared" ca="1" si="539"/>
        <v/>
      </c>
      <c r="AC2219" s="59" t="str">
        <f t="shared" ca="1" si="539"/>
        <v/>
      </c>
      <c r="AD2219" s="60" t="str">
        <f t="shared" ca="1" si="539"/>
        <v/>
      </c>
      <c r="AE2219" s="59"/>
      <c r="AF2219" s="22" t="str">
        <f>IF(AND(I2219="", J2219=""), "", IF(AND(J2219="", 'Intro &amp; Setup'!$K$42&gt;0), 'Intro &amp; Setup'!$K$42, J2219))</f>
        <v/>
      </c>
      <c r="AO2219" s="37" t="str">
        <f>IF(B2219="", "", IF(COUNTIF($B$9:B2218, B2219)&gt;0, "", B2219))</f>
        <v/>
      </c>
      <c r="AP2219" s="37" t="str">
        <f t="shared" si="532"/>
        <v/>
      </c>
      <c r="AQ2219" s="37">
        <v>2211</v>
      </c>
      <c r="AR2219" s="37" t="str">
        <f t="shared" si="533"/>
        <v/>
      </c>
      <c r="AT2219" s="37" t="str">
        <f t="shared" si="534"/>
        <v/>
      </c>
      <c r="AV2219" s="22" t="str">
        <f t="shared" si="535"/>
        <v/>
      </c>
    </row>
    <row r="2220" spans="1:48" x14ac:dyDescent="0.25">
      <c r="A2220" s="14"/>
      <c r="B2220" s="145"/>
      <c r="C2220" s="146"/>
      <c r="D2220" s="147"/>
      <c r="E2220" s="147"/>
      <c r="F2220" s="148"/>
      <c r="G2220" s="149"/>
      <c r="H2220" s="150"/>
      <c r="I2220" s="151"/>
      <c r="J2220" s="152"/>
      <c r="K2220" s="14"/>
      <c r="L2220" s="162" t="str">
        <f t="shared" si="527"/>
        <v/>
      </c>
      <c r="M2220" s="163" t="str">
        <f t="shared" si="528"/>
        <v/>
      </c>
      <c r="N2220" s="164" t="str">
        <f t="shared" si="531"/>
        <v/>
      </c>
      <c r="O2220" s="14"/>
      <c r="P2220" s="172" t="str">
        <f>IF(I2220='Intro &amp; Setup'!$AC$49, Schedule!$P$7, "")</f>
        <v/>
      </c>
      <c r="Q2220" s="14"/>
      <c r="S2220" s="12" t="str">
        <f t="shared" si="529"/>
        <v/>
      </c>
      <c r="U2220" s="22">
        <f>IF(I2220='Intro &amp; Setup'!$AC$49, AF2220, 0)</f>
        <v>0</v>
      </c>
      <c r="V2220" s="57" t="str">
        <f t="shared" si="530"/>
        <v/>
      </c>
      <c r="X2220" s="5" t="str">
        <f t="shared" si="538"/>
        <v/>
      </c>
      <c r="Y2220" s="6" t="str">
        <f t="shared" si="538"/>
        <v/>
      </c>
      <c r="Z2220" s="7" t="str">
        <f t="shared" si="538"/>
        <v/>
      </c>
      <c r="AA2220" s="6"/>
      <c r="AB2220" s="32" t="str">
        <f t="shared" ca="1" si="539"/>
        <v/>
      </c>
      <c r="AC2220" s="59" t="str">
        <f t="shared" ca="1" si="539"/>
        <v/>
      </c>
      <c r="AD2220" s="60" t="str">
        <f t="shared" ca="1" si="539"/>
        <v/>
      </c>
      <c r="AE2220" s="59"/>
      <c r="AF2220" s="22" t="str">
        <f>IF(AND(I2220="", J2220=""), "", IF(AND(J2220="", 'Intro &amp; Setup'!$K$42&gt;0), 'Intro &amp; Setup'!$K$42, J2220))</f>
        <v/>
      </c>
      <c r="AO2220" s="37" t="str">
        <f>IF(B2220="", "", IF(COUNTIF($B$9:B2219, B2220)&gt;0, "", B2220))</f>
        <v/>
      </c>
      <c r="AP2220" s="37" t="str">
        <f t="shared" si="532"/>
        <v/>
      </c>
      <c r="AQ2220" s="37">
        <v>2212</v>
      </c>
      <c r="AR2220" s="37" t="str">
        <f t="shared" si="533"/>
        <v/>
      </c>
      <c r="AT2220" s="37" t="str">
        <f t="shared" si="534"/>
        <v/>
      </c>
      <c r="AV2220" s="22" t="str">
        <f t="shared" si="535"/>
        <v/>
      </c>
    </row>
    <row r="2221" spans="1:48" x14ac:dyDescent="0.25">
      <c r="A2221" s="14"/>
      <c r="B2221" s="145"/>
      <c r="C2221" s="146"/>
      <c r="D2221" s="147"/>
      <c r="E2221" s="147"/>
      <c r="F2221" s="148"/>
      <c r="G2221" s="149"/>
      <c r="H2221" s="150"/>
      <c r="I2221" s="151"/>
      <c r="J2221" s="152"/>
      <c r="K2221" s="14"/>
      <c r="L2221" s="162" t="str">
        <f t="shared" si="527"/>
        <v/>
      </c>
      <c r="M2221" s="163" t="str">
        <f t="shared" si="528"/>
        <v/>
      </c>
      <c r="N2221" s="164" t="str">
        <f t="shared" si="531"/>
        <v/>
      </c>
      <c r="O2221" s="14"/>
      <c r="P2221" s="172" t="str">
        <f>IF(I2221='Intro &amp; Setup'!$AC$49, Schedule!$P$7, "")</f>
        <v/>
      </c>
      <c r="Q2221" s="14"/>
      <c r="S2221" s="12" t="str">
        <f t="shared" si="529"/>
        <v/>
      </c>
      <c r="U2221" s="22">
        <f>IF(I2221='Intro &amp; Setup'!$AC$49, AF2221, 0)</f>
        <v>0</v>
      </c>
      <c r="V2221" s="57" t="str">
        <f t="shared" si="530"/>
        <v/>
      </c>
      <c r="X2221" s="5" t="str">
        <f t="shared" si="538"/>
        <v/>
      </c>
      <c r="Y2221" s="6" t="str">
        <f t="shared" si="538"/>
        <v/>
      </c>
      <c r="Z2221" s="7" t="str">
        <f t="shared" si="538"/>
        <v/>
      </c>
      <c r="AA2221" s="6"/>
      <c r="AB2221" s="32" t="str">
        <f t="shared" ca="1" si="539"/>
        <v/>
      </c>
      <c r="AC2221" s="59" t="str">
        <f t="shared" ca="1" si="539"/>
        <v/>
      </c>
      <c r="AD2221" s="60" t="str">
        <f t="shared" ca="1" si="539"/>
        <v/>
      </c>
      <c r="AE2221" s="59"/>
      <c r="AF2221" s="22" t="str">
        <f>IF(AND(I2221="", J2221=""), "", IF(AND(J2221="", 'Intro &amp; Setup'!$K$42&gt;0), 'Intro &amp; Setup'!$K$42, J2221))</f>
        <v/>
      </c>
      <c r="AO2221" s="37" t="str">
        <f>IF(B2221="", "", IF(COUNTIF($B$9:B2220, B2221)&gt;0, "", B2221))</f>
        <v/>
      </c>
      <c r="AP2221" s="37" t="str">
        <f t="shared" si="532"/>
        <v/>
      </c>
      <c r="AQ2221" s="37">
        <v>2213</v>
      </c>
      <c r="AR2221" s="37" t="str">
        <f t="shared" si="533"/>
        <v/>
      </c>
      <c r="AT2221" s="37" t="str">
        <f t="shared" si="534"/>
        <v/>
      </c>
      <c r="AV2221" s="22" t="str">
        <f t="shared" si="535"/>
        <v/>
      </c>
    </row>
    <row r="2222" spans="1:48" x14ac:dyDescent="0.25">
      <c r="A2222" s="14"/>
      <c r="B2222" s="145"/>
      <c r="C2222" s="146"/>
      <c r="D2222" s="147"/>
      <c r="E2222" s="147"/>
      <c r="F2222" s="148"/>
      <c r="G2222" s="149"/>
      <c r="H2222" s="150"/>
      <c r="I2222" s="151"/>
      <c r="J2222" s="152"/>
      <c r="K2222" s="14"/>
      <c r="L2222" s="162" t="str">
        <f t="shared" si="527"/>
        <v/>
      </c>
      <c r="M2222" s="163" t="str">
        <f t="shared" si="528"/>
        <v/>
      </c>
      <c r="N2222" s="164" t="str">
        <f t="shared" si="531"/>
        <v/>
      </c>
      <c r="O2222" s="14"/>
      <c r="P2222" s="172" t="str">
        <f>IF(I2222='Intro &amp; Setup'!$AC$49, Schedule!$P$7, "")</f>
        <v/>
      </c>
      <c r="Q2222" s="14"/>
      <c r="S2222" s="12" t="str">
        <f t="shared" si="529"/>
        <v/>
      </c>
      <c r="U2222" s="22">
        <f>IF(I2222='Intro &amp; Setup'!$AC$49, AF2222, 0)</f>
        <v>0</v>
      </c>
      <c r="V2222" s="57" t="str">
        <f t="shared" si="530"/>
        <v/>
      </c>
      <c r="X2222" s="5" t="str">
        <f t="shared" si="538"/>
        <v/>
      </c>
      <c r="Y2222" s="6" t="str">
        <f t="shared" si="538"/>
        <v/>
      </c>
      <c r="Z2222" s="7" t="str">
        <f t="shared" si="538"/>
        <v/>
      </c>
      <c r="AA2222" s="6"/>
      <c r="AB2222" s="32" t="str">
        <f t="shared" ca="1" si="539"/>
        <v/>
      </c>
      <c r="AC2222" s="59" t="str">
        <f t="shared" ca="1" si="539"/>
        <v/>
      </c>
      <c r="AD2222" s="60" t="str">
        <f t="shared" ca="1" si="539"/>
        <v/>
      </c>
      <c r="AE2222" s="59"/>
      <c r="AF2222" s="22" t="str">
        <f>IF(AND(I2222="", J2222=""), "", IF(AND(J2222="", 'Intro &amp; Setup'!$K$42&gt;0), 'Intro &amp; Setup'!$K$42, J2222))</f>
        <v/>
      </c>
      <c r="AO2222" s="37" t="str">
        <f>IF(B2222="", "", IF(COUNTIF($B$9:B2221, B2222)&gt;0, "", B2222))</f>
        <v/>
      </c>
      <c r="AP2222" s="37" t="str">
        <f t="shared" si="532"/>
        <v/>
      </c>
      <c r="AQ2222" s="37">
        <v>2214</v>
      </c>
      <c r="AR2222" s="37" t="str">
        <f t="shared" si="533"/>
        <v/>
      </c>
      <c r="AT2222" s="37" t="str">
        <f t="shared" si="534"/>
        <v/>
      </c>
      <c r="AV2222" s="22" t="str">
        <f t="shared" si="535"/>
        <v/>
      </c>
    </row>
    <row r="2223" spans="1:48" x14ac:dyDescent="0.25">
      <c r="A2223" s="14"/>
      <c r="B2223" s="145"/>
      <c r="C2223" s="146"/>
      <c r="D2223" s="147"/>
      <c r="E2223" s="147"/>
      <c r="F2223" s="148"/>
      <c r="G2223" s="149"/>
      <c r="H2223" s="150"/>
      <c r="I2223" s="151"/>
      <c r="J2223" s="152"/>
      <c r="K2223" s="14"/>
      <c r="L2223" s="162" t="str">
        <f t="shared" si="527"/>
        <v/>
      </c>
      <c r="M2223" s="163" t="str">
        <f t="shared" si="528"/>
        <v/>
      </c>
      <c r="N2223" s="164" t="str">
        <f t="shared" si="531"/>
        <v/>
      </c>
      <c r="O2223" s="14"/>
      <c r="P2223" s="172" t="str">
        <f>IF(I2223='Intro &amp; Setup'!$AC$49, Schedule!$P$7, "")</f>
        <v/>
      </c>
      <c r="Q2223" s="14"/>
      <c r="S2223" s="12" t="str">
        <f t="shared" si="529"/>
        <v/>
      </c>
      <c r="U2223" s="22">
        <f>IF(I2223='Intro &amp; Setup'!$AC$49, AF2223, 0)</f>
        <v>0</v>
      </c>
      <c r="V2223" s="57" t="str">
        <f t="shared" si="530"/>
        <v/>
      </c>
      <c r="X2223" s="5" t="str">
        <f t="shared" si="538"/>
        <v/>
      </c>
      <c r="Y2223" s="6" t="str">
        <f t="shared" si="538"/>
        <v/>
      </c>
      <c r="Z2223" s="7" t="str">
        <f t="shared" si="538"/>
        <v/>
      </c>
      <c r="AA2223" s="6"/>
      <c r="AB2223" s="32" t="str">
        <f t="shared" ca="1" si="539"/>
        <v/>
      </c>
      <c r="AC2223" s="59" t="str">
        <f t="shared" ca="1" si="539"/>
        <v/>
      </c>
      <c r="AD2223" s="60" t="str">
        <f t="shared" ca="1" si="539"/>
        <v/>
      </c>
      <c r="AE2223" s="59"/>
      <c r="AF2223" s="22" t="str">
        <f>IF(AND(I2223="", J2223=""), "", IF(AND(J2223="", 'Intro &amp; Setup'!$K$42&gt;0), 'Intro &amp; Setup'!$K$42, J2223))</f>
        <v/>
      </c>
      <c r="AO2223" s="37" t="str">
        <f>IF(B2223="", "", IF(COUNTIF($B$9:B2222, B2223)&gt;0, "", B2223))</f>
        <v/>
      </c>
      <c r="AP2223" s="37" t="str">
        <f t="shared" si="532"/>
        <v/>
      </c>
      <c r="AQ2223" s="37">
        <v>2215</v>
      </c>
      <c r="AR2223" s="37" t="str">
        <f t="shared" si="533"/>
        <v/>
      </c>
      <c r="AT2223" s="37" t="str">
        <f t="shared" si="534"/>
        <v/>
      </c>
      <c r="AV2223" s="22" t="str">
        <f t="shared" si="535"/>
        <v/>
      </c>
    </row>
    <row r="2224" spans="1:48" x14ac:dyDescent="0.25">
      <c r="A2224" s="14"/>
      <c r="B2224" s="145"/>
      <c r="C2224" s="146"/>
      <c r="D2224" s="147"/>
      <c r="E2224" s="147"/>
      <c r="F2224" s="148"/>
      <c r="G2224" s="149"/>
      <c r="H2224" s="150"/>
      <c r="I2224" s="151"/>
      <c r="J2224" s="152"/>
      <c r="K2224" s="14"/>
      <c r="L2224" s="162" t="str">
        <f t="shared" si="527"/>
        <v/>
      </c>
      <c r="M2224" s="163" t="str">
        <f t="shared" si="528"/>
        <v/>
      </c>
      <c r="N2224" s="164" t="str">
        <f t="shared" si="531"/>
        <v/>
      </c>
      <c r="O2224" s="14"/>
      <c r="P2224" s="172" t="str">
        <f>IF(I2224='Intro &amp; Setup'!$AC$49, Schedule!$P$7, "")</f>
        <v/>
      </c>
      <c r="Q2224" s="14"/>
      <c r="S2224" s="12" t="str">
        <f t="shared" si="529"/>
        <v/>
      </c>
      <c r="U2224" s="22">
        <f>IF(I2224='Intro &amp; Setup'!$AC$49, AF2224, 0)</f>
        <v>0</v>
      </c>
      <c r="V2224" s="57" t="str">
        <f t="shared" si="530"/>
        <v/>
      </c>
      <c r="X2224" s="5" t="str">
        <f t="shared" si="538"/>
        <v/>
      </c>
      <c r="Y2224" s="6" t="str">
        <f t="shared" si="538"/>
        <v/>
      </c>
      <c r="Z2224" s="7" t="str">
        <f t="shared" si="538"/>
        <v/>
      </c>
      <c r="AA2224" s="6"/>
      <c r="AB2224" s="32" t="str">
        <f t="shared" ca="1" si="539"/>
        <v/>
      </c>
      <c r="AC2224" s="59" t="str">
        <f t="shared" ca="1" si="539"/>
        <v/>
      </c>
      <c r="AD2224" s="60" t="str">
        <f t="shared" ca="1" si="539"/>
        <v/>
      </c>
      <c r="AE2224" s="59"/>
      <c r="AF2224" s="22" t="str">
        <f>IF(AND(I2224="", J2224=""), "", IF(AND(J2224="", 'Intro &amp; Setup'!$K$42&gt;0), 'Intro &amp; Setup'!$K$42, J2224))</f>
        <v/>
      </c>
      <c r="AO2224" s="37" t="str">
        <f>IF(B2224="", "", IF(COUNTIF($B$9:B2223, B2224)&gt;0, "", B2224))</f>
        <v/>
      </c>
      <c r="AP2224" s="37" t="str">
        <f t="shared" si="532"/>
        <v/>
      </c>
      <c r="AQ2224" s="37">
        <v>2216</v>
      </c>
      <c r="AR2224" s="37" t="str">
        <f t="shared" si="533"/>
        <v/>
      </c>
      <c r="AT2224" s="37" t="str">
        <f t="shared" si="534"/>
        <v/>
      </c>
      <c r="AV2224" s="22" t="str">
        <f t="shared" si="535"/>
        <v/>
      </c>
    </row>
    <row r="2225" spans="1:48" x14ac:dyDescent="0.25">
      <c r="A2225" s="14"/>
      <c r="B2225" s="145"/>
      <c r="C2225" s="146"/>
      <c r="D2225" s="147"/>
      <c r="E2225" s="147"/>
      <c r="F2225" s="148"/>
      <c r="G2225" s="149"/>
      <c r="H2225" s="150"/>
      <c r="I2225" s="151"/>
      <c r="J2225" s="152"/>
      <c r="K2225" s="14"/>
      <c r="L2225" s="162" t="str">
        <f t="shared" si="527"/>
        <v/>
      </c>
      <c r="M2225" s="163" t="str">
        <f t="shared" si="528"/>
        <v/>
      </c>
      <c r="N2225" s="164" t="str">
        <f t="shared" si="531"/>
        <v/>
      </c>
      <c r="O2225" s="14"/>
      <c r="P2225" s="172" t="str">
        <f>IF(I2225='Intro &amp; Setup'!$AC$49, Schedule!$P$7, "")</f>
        <v/>
      </c>
      <c r="Q2225" s="14"/>
      <c r="S2225" s="12" t="str">
        <f t="shared" si="529"/>
        <v/>
      </c>
      <c r="U2225" s="22">
        <f>IF(I2225='Intro &amp; Setup'!$AC$49, AF2225, 0)</f>
        <v>0</v>
      </c>
      <c r="V2225" s="57" t="str">
        <f t="shared" si="530"/>
        <v/>
      </c>
      <c r="X2225" s="5" t="str">
        <f t="shared" si="538"/>
        <v/>
      </c>
      <c r="Y2225" s="6" t="str">
        <f t="shared" si="538"/>
        <v/>
      </c>
      <c r="Z2225" s="7" t="str">
        <f t="shared" si="538"/>
        <v/>
      </c>
      <c r="AA2225" s="6"/>
      <c r="AB2225" s="32" t="str">
        <f t="shared" ca="1" si="539"/>
        <v/>
      </c>
      <c r="AC2225" s="59" t="str">
        <f t="shared" ca="1" si="539"/>
        <v/>
      </c>
      <c r="AD2225" s="60" t="str">
        <f t="shared" ca="1" si="539"/>
        <v/>
      </c>
      <c r="AE2225" s="59"/>
      <c r="AF2225" s="22" t="str">
        <f>IF(AND(I2225="", J2225=""), "", IF(AND(J2225="", 'Intro &amp; Setup'!$K$42&gt;0), 'Intro &amp; Setup'!$K$42, J2225))</f>
        <v/>
      </c>
      <c r="AO2225" s="37" t="str">
        <f>IF(B2225="", "", IF(COUNTIF($B$9:B2224, B2225)&gt;0, "", B2225))</f>
        <v/>
      </c>
      <c r="AP2225" s="37" t="str">
        <f t="shared" si="532"/>
        <v/>
      </c>
      <c r="AQ2225" s="37">
        <v>2217</v>
      </c>
      <c r="AR2225" s="37" t="str">
        <f t="shared" si="533"/>
        <v/>
      </c>
      <c r="AT2225" s="37" t="str">
        <f t="shared" si="534"/>
        <v/>
      </c>
      <c r="AV2225" s="22" t="str">
        <f t="shared" si="535"/>
        <v/>
      </c>
    </row>
    <row r="2226" spans="1:48" x14ac:dyDescent="0.25">
      <c r="A2226" s="14"/>
      <c r="B2226" s="145"/>
      <c r="C2226" s="146"/>
      <c r="D2226" s="147"/>
      <c r="E2226" s="147"/>
      <c r="F2226" s="148"/>
      <c r="G2226" s="149"/>
      <c r="H2226" s="150"/>
      <c r="I2226" s="151"/>
      <c r="J2226" s="152"/>
      <c r="K2226" s="14"/>
      <c r="L2226" s="162" t="str">
        <f t="shared" si="527"/>
        <v/>
      </c>
      <c r="M2226" s="163" t="str">
        <f t="shared" si="528"/>
        <v/>
      </c>
      <c r="N2226" s="164" t="str">
        <f t="shared" si="531"/>
        <v/>
      </c>
      <c r="O2226" s="14"/>
      <c r="P2226" s="172" t="str">
        <f>IF(I2226='Intro &amp; Setup'!$AC$49, Schedule!$P$7, "")</f>
        <v/>
      </c>
      <c r="Q2226" s="14"/>
      <c r="S2226" s="12" t="str">
        <f t="shared" si="529"/>
        <v/>
      </c>
      <c r="U2226" s="22">
        <f>IF(I2226='Intro &amp; Setup'!$AC$49, AF2226, 0)</f>
        <v>0</v>
      </c>
      <c r="V2226" s="57" t="str">
        <f t="shared" si="530"/>
        <v/>
      </c>
      <c r="X2226" s="5" t="str">
        <f t="shared" si="538"/>
        <v/>
      </c>
      <c r="Y2226" s="6" t="str">
        <f t="shared" si="538"/>
        <v/>
      </c>
      <c r="Z2226" s="7" t="str">
        <f t="shared" si="538"/>
        <v/>
      </c>
      <c r="AA2226" s="6"/>
      <c r="AB2226" s="32" t="str">
        <f t="shared" ca="1" si="539"/>
        <v/>
      </c>
      <c r="AC2226" s="59" t="str">
        <f t="shared" ca="1" si="539"/>
        <v/>
      </c>
      <c r="AD2226" s="60" t="str">
        <f t="shared" ca="1" si="539"/>
        <v/>
      </c>
      <c r="AE2226" s="59"/>
      <c r="AF2226" s="22" t="str">
        <f>IF(AND(I2226="", J2226=""), "", IF(AND(J2226="", 'Intro &amp; Setup'!$K$42&gt;0), 'Intro &amp; Setup'!$K$42, J2226))</f>
        <v/>
      </c>
      <c r="AO2226" s="37" t="str">
        <f>IF(B2226="", "", IF(COUNTIF($B$9:B2225, B2226)&gt;0, "", B2226))</f>
        <v/>
      </c>
      <c r="AP2226" s="37" t="str">
        <f t="shared" si="532"/>
        <v/>
      </c>
      <c r="AQ2226" s="37">
        <v>2218</v>
      </c>
      <c r="AR2226" s="37" t="str">
        <f t="shared" si="533"/>
        <v/>
      </c>
      <c r="AT2226" s="37" t="str">
        <f t="shared" si="534"/>
        <v/>
      </c>
      <c r="AV2226" s="22" t="str">
        <f t="shared" si="535"/>
        <v/>
      </c>
    </row>
    <row r="2227" spans="1:48" x14ac:dyDescent="0.25">
      <c r="A2227" s="14"/>
      <c r="B2227" s="145"/>
      <c r="C2227" s="146"/>
      <c r="D2227" s="147"/>
      <c r="E2227" s="147"/>
      <c r="F2227" s="148"/>
      <c r="G2227" s="149"/>
      <c r="H2227" s="150"/>
      <c r="I2227" s="151"/>
      <c r="J2227" s="152"/>
      <c r="K2227" s="14"/>
      <c r="L2227" s="162" t="str">
        <f t="shared" si="527"/>
        <v/>
      </c>
      <c r="M2227" s="163" t="str">
        <f t="shared" si="528"/>
        <v/>
      </c>
      <c r="N2227" s="164" t="str">
        <f t="shared" si="531"/>
        <v/>
      </c>
      <c r="O2227" s="14"/>
      <c r="P2227" s="172" t="str">
        <f>IF(I2227='Intro &amp; Setup'!$AC$49, Schedule!$P$7, "")</f>
        <v/>
      </c>
      <c r="Q2227" s="14"/>
      <c r="S2227" s="12" t="str">
        <f t="shared" si="529"/>
        <v/>
      </c>
      <c r="U2227" s="22">
        <f>IF(I2227='Intro &amp; Setup'!$AC$49, AF2227, 0)</f>
        <v>0</v>
      </c>
      <c r="V2227" s="57" t="str">
        <f t="shared" si="530"/>
        <v/>
      </c>
      <c r="X2227" s="5" t="str">
        <f t="shared" si="538"/>
        <v/>
      </c>
      <c r="Y2227" s="6" t="str">
        <f t="shared" si="538"/>
        <v/>
      </c>
      <c r="Z2227" s="7" t="str">
        <f t="shared" si="538"/>
        <v/>
      </c>
      <c r="AA2227" s="6"/>
      <c r="AB2227" s="32" t="str">
        <f t="shared" ca="1" si="539"/>
        <v/>
      </c>
      <c r="AC2227" s="59" t="str">
        <f t="shared" ca="1" si="539"/>
        <v/>
      </c>
      <c r="AD2227" s="60" t="str">
        <f t="shared" ca="1" si="539"/>
        <v/>
      </c>
      <c r="AE2227" s="59"/>
      <c r="AF2227" s="22" t="str">
        <f>IF(AND(I2227="", J2227=""), "", IF(AND(J2227="", 'Intro &amp; Setup'!$K$42&gt;0), 'Intro &amp; Setup'!$K$42, J2227))</f>
        <v/>
      </c>
      <c r="AO2227" s="37" t="str">
        <f>IF(B2227="", "", IF(COUNTIF($B$9:B2226, B2227)&gt;0, "", B2227))</f>
        <v/>
      </c>
      <c r="AP2227" s="37" t="str">
        <f t="shared" si="532"/>
        <v/>
      </c>
      <c r="AQ2227" s="37">
        <v>2219</v>
      </c>
      <c r="AR2227" s="37" t="str">
        <f t="shared" si="533"/>
        <v/>
      </c>
      <c r="AT2227" s="37" t="str">
        <f t="shared" si="534"/>
        <v/>
      </c>
      <c r="AV2227" s="22" t="str">
        <f t="shared" si="535"/>
        <v/>
      </c>
    </row>
    <row r="2228" spans="1:48" x14ac:dyDescent="0.25">
      <c r="A2228" s="14"/>
      <c r="B2228" s="145"/>
      <c r="C2228" s="146"/>
      <c r="D2228" s="147"/>
      <c r="E2228" s="147"/>
      <c r="F2228" s="148"/>
      <c r="G2228" s="149"/>
      <c r="H2228" s="150"/>
      <c r="I2228" s="151"/>
      <c r="J2228" s="152"/>
      <c r="K2228" s="14"/>
      <c r="L2228" s="162" t="str">
        <f t="shared" si="527"/>
        <v/>
      </c>
      <c r="M2228" s="163" t="str">
        <f t="shared" si="528"/>
        <v/>
      </c>
      <c r="N2228" s="164" t="str">
        <f t="shared" si="531"/>
        <v/>
      </c>
      <c r="O2228" s="14"/>
      <c r="P2228" s="172" t="str">
        <f>IF(I2228='Intro &amp; Setup'!$AC$49, Schedule!$P$7, "")</f>
        <v/>
      </c>
      <c r="Q2228" s="14"/>
      <c r="S2228" s="12" t="str">
        <f t="shared" si="529"/>
        <v/>
      </c>
      <c r="U2228" s="22">
        <f>IF(I2228='Intro &amp; Setup'!$AC$49, AF2228, 0)</f>
        <v>0</v>
      </c>
      <c r="V2228" s="57" t="str">
        <f t="shared" si="530"/>
        <v/>
      </c>
      <c r="X2228" s="5" t="str">
        <f t="shared" si="538"/>
        <v/>
      </c>
      <c r="Y2228" s="6" t="str">
        <f t="shared" si="538"/>
        <v/>
      </c>
      <c r="Z2228" s="7" t="str">
        <f t="shared" si="538"/>
        <v/>
      </c>
      <c r="AA2228" s="6"/>
      <c r="AB2228" s="32" t="str">
        <f t="shared" ca="1" si="539"/>
        <v/>
      </c>
      <c r="AC2228" s="59" t="str">
        <f t="shared" ca="1" si="539"/>
        <v/>
      </c>
      <c r="AD2228" s="60" t="str">
        <f t="shared" ca="1" si="539"/>
        <v/>
      </c>
      <c r="AE2228" s="59"/>
      <c r="AF2228" s="22" t="str">
        <f>IF(AND(I2228="", J2228=""), "", IF(AND(J2228="", 'Intro &amp; Setup'!$K$42&gt;0), 'Intro &amp; Setup'!$K$42, J2228))</f>
        <v/>
      </c>
      <c r="AO2228" s="37" t="str">
        <f>IF(B2228="", "", IF(COUNTIF($B$9:B2227, B2228)&gt;0, "", B2228))</f>
        <v/>
      </c>
      <c r="AP2228" s="37" t="str">
        <f t="shared" si="532"/>
        <v/>
      </c>
      <c r="AQ2228" s="37">
        <v>2220</v>
      </c>
      <c r="AR2228" s="37" t="str">
        <f t="shared" si="533"/>
        <v/>
      </c>
      <c r="AT2228" s="37" t="str">
        <f t="shared" si="534"/>
        <v/>
      </c>
      <c r="AV2228" s="22" t="str">
        <f t="shared" si="535"/>
        <v/>
      </c>
    </row>
    <row r="2229" spans="1:48" x14ac:dyDescent="0.25">
      <c r="A2229" s="14"/>
      <c r="B2229" s="145"/>
      <c r="C2229" s="146"/>
      <c r="D2229" s="147"/>
      <c r="E2229" s="147"/>
      <c r="F2229" s="148"/>
      <c r="G2229" s="149"/>
      <c r="H2229" s="150"/>
      <c r="I2229" s="151"/>
      <c r="J2229" s="152"/>
      <c r="K2229" s="14"/>
      <c r="L2229" s="162" t="str">
        <f t="shared" si="527"/>
        <v/>
      </c>
      <c r="M2229" s="163" t="str">
        <f t="shared" si="528"/>
        <v/>
      </c>
      <c r="N2229" s="164" t="str">
        <f t="shared" si="531"/>
        <v/>
      </c>
      <c r="O2229" s="14"/>
      <c r="P2229" s="172" t="str">
        <f>IF(I2229='Intro &amp; Setup'!$AC$49, Schedule!$P$7, "")</f>
        <v/>
      </c>
      <c r="Q2229" s="14"/>
      <c r="S2229" s="12" t="str">
        <f t="shared" si="529"/>
        <v/>
      </c>
      <c r="U2229" s="22">
        <f>IF(I2229='Intro &amp; Setup'!$AC$49, AF2229, 0)</f>
        <v>0</v>
      </c>
      <c r="V2229" s="57" t="str">
        <f t="shared" si="530"/>
        <v/>
      </c>
      <c r="X2229" s="5" t="str">
        <f t="shared" ref="X2229:Z2248" si="540">IF($I2229="", "", IF($S2229=X$8, $I2229, ""))</f>
        <v/>
      </c>
      <c r="Y2229" s="6" t="str">
        <f t="shared" si="540"/>
        <v/>
      </c>
      <c r="Z2229" s="7" t="str">
        <f t="shared" si="540"/>
        <v/>
      </c>
      <c r="AA2229" s="6"/>
      <c r="AB2229" s="32" t="str">
        <f t="shared" ref="AB2229:AD2248" ca="1" si="541">IF($S2229=AB$8, $AF2229, "")</f>
        <v/>
      </c>
      <c r="AC2229" s="59" t="str">
        <f t="shared" ca="1" si="541"/>
        <v/>
      </c>
      <c r="AD2229" s="60" t="str">
        <f t="shared" ca="1" si="541"/>
        <v/>
      </c>
      <c r="AE2229" s="59"/>
      <c r="AF2229" s="22" t="str">
        <f>IF(AND(I2229="", J2229=""), "", IF(AND(J2229="", 'Intro &amp; Setup'!$K$42&gt;0), 'Intro &amp; Setup'!$K$42, J2229))</f>
        <v/>
      </c>
      <c r="AO2229" s="37" t="str">
        <f>IF(B2229="", "", IF(COUNTIF($B$9:B2228, B2229)&gt;0, "", B2229))</f>
        <v/>
      </c>
      <c r="AP2229" s="37" t="str">
        <f t="shared" si="532"/>
        <v/>
      </c>
      <c r="AQ2229" s="37">
        <v>2221</v>
      </c>
      <c r="AR2229" s="37" t="str">
        <f t="shared" si="533"/>
        <v/>
      </c>
      <c r="AT2229" s="37" t="str">
        <f t="shared" si="534"/>
        <v/>
      </c>
      <c r="AV2229" s="22" t="str">
        <f t="shared" si="535"/>
        <v/>
      </c>
    </row>
    <row r="2230" spans="1:48" x14ac:dyDescent="0.25">
      <c r="A2230" s="14"/>
      <c r="B2230" s="145"/>
      <c r="C2230" s="146"/>
      <c r="D2230" s="147"/>
      <c r="E2230" s="147"/>
      <c r="F2230" s="148"/>
      <c r="G2230" s="149"/>
      <c r="H2230" s="150"/>
      <c r="I2230" s="151"/>
      <c r="J2230" s="152"/>
      <c r="K2230" s="14"/>
      <c r="L2230" s="162" t="str">
        <f t="shared" si="527"/>
        <v/>
      </c>
      <c r="M2230" s="163" t="str">
        <f t="shared" si="528"/>
        <v/>
      </c>
      <c r="N2230" s="164" t="str">
        <f t="shared" si="531"/>
        <v/>
      </c>
      <c r="O2230" s="14"/>
      <c r="P2230" s="172" t="str">
        <f>IF(I2230='Intro &amp; Setup'!$AC$49, Schedule!$P$7, "")</f>
        <v/>
      </c>
      <c r="Q2230" s="14"/>
      <c r="S2230" s="12" t="str">
        <f t="shared" si="529"/>
        <v/>
      </c>
      <c r="U2230" s="22">
        <f>IF(I2230='Intro &amp; Setup'!$AC$49, AF2230, 0)</f>
        <v>0</v>
      </c>
      <c r="V2230" s="57" t="str">
        <f t="shared" si="530"/>
        <v/>
      </c>
      <c r="X2230" s="5" t="str">
        <f t="shared" si="540"/>
        <v/>
      </c>
      <c r="Y2230" s="6" t="str">
        <f t="shared" si="540"/>
        <v/>
      </c>
      <c r="Z2230" s="7" t="str">
        <f t="shared" si="540"/>
        <v/>
      </c>
      <c r="AA2230" s="6"/>
      <c r="AB2230" s="32" t="str">
        <f t="shared" ca="1" si="541"/>
        <v/>
      </c>
      <c r="AC2230" s="59" t="str">
        <f t="shared" ca="1" si="541"/>
        <v/>
      </c>
      <c r="AD2230" s="60" t="str">
        <f t="shared" ca="1" si="541"/>
        <v/>
      </c>
      <c r="AE2230" s="59"/>
      <c r="AF2230" s="22" t="str">
        <f>IF(AND(I2230="", J2230=""), "", IF(AND(J2230="", 'Intro &amp; Setup'!$K$42&gt;0), 'Intro &amp; Setup'!$K$42, J2230))</f>
        <v/>
      </c>
      <c r="AO2230" s="37" t="str">
        <f>IF(B2230="", "", IF(COUNTIF($B$9:B2229, B2230)&gt;0, "", B2230))</f>
        <v/>
      </c>
      <c r="AP2230" s="37" t="str">
        <f t="shared" si="532"/>
        <v/>
      </c>
      <c r="AQ2230" s="37">
        <v>2222</v>
      </c>
      <c r="AR2230" s="37" t="str">
        <f t="shared" si="533"/>
        <v/>
      </c>
      <c r="AT2230" s="37" t="str">
        <f t="shared" si="534"/>
        <v/>
      </c>
      <c r="AV2230" s="22" t="str">
        <f t="shared" si="535"/>
        <v/>
      </c>
    </row>
    <row r="2231" spans="1:48" x14ac:dyDescent="0.25">
      <c r="A2231" s="14"/>
      <c r="B2231" s="145"/>
      <c r="C2231" s="146"/>
      <c r="D2231" s="147"/>
      <c r="E2231" s="147"/>
      <c r="F2231" s="148"/>
      <c r="G2231" s="149"/>
      <c r="H2231" s="150"/>
      <c r="I2231" s="151"/>
      <c r="J2231" s="152"/>
      <c r="K2231" s="14"/>
      <c r="L2231" s="162" t="str">
        <f t="shared" si="527"/>
        <v/>
      </c>
      <c r="M2231" s="163" t="str">
        <f t="shared" si="528"/>
        <v/>
      </c>
      <c r="N2231" s="164" t="str">
        <f t="shared" si="531"/>
        <v/>
      </c>
      <c r="O2231" s="14"/>
      <c r="P2231" s="172" t="str">
        <f>IF(I2231='Intro &amp; Setup'!$AC$49, Schedule!$P$7, "")</f>
        <v/>
      </c>
      <c r="Q2231" s="14"/>
      <c r="S2231" s="12" t="str">
        <f t="shared" si="529"/>
        <v/>
      </c>
      <c r="U2231" s="22">
        <f>IF(I2231='Intro &amp; Setup'!$AC$49, AF2231, 0)</f>
        <v>0</v>
      </c>
      <c r="V2231" s="57" t="str">
        <f t="shared" si="530"/>
        <v/>
      </c>
      <c r="X2231" s="5" t="str">
        <f t="shared" si="540"/>
        <v/>
      </c>
      <c r="Y2231" s="6" t="str">
        <f t="shared" si="540"/>
        <v/>
      </c>
      <c r="Z2231" s="7" t="str">
        <f t="shared" si="540"/>
        <v/>
      </c>
      <c r="AA2231" s="6"/>
      <c r="AB2231" s="32" t="str">
        <f t="shared" ca="1" si="541"/>
        <v/>
      </c>
      <c r="AC2231" s="59" t="str">
        <f t="shared" ca="1" si="541"/>
        <v/>
      </c>
      <c r="AD2231" s="60" t="str">
        <f t="shared" ca="1" si="541"/>
        <v/>
      </c>
      <c r="AE2231" s="59"/>
      <c r="AF2231" s="22" t="str">
        <f>IF(AND(I2231="", J2231=""), "", IF(AND(J2231="", 'Intro &amp; Setup'!$K$42&gt;0), 'Intro &amp; Setup'!$K$42, J2231))</f>
        <v/>
      </c>
      <c r="AO2231" s="37" t="str">
        <f>IF(B2231="", "", IF(COUNTIF($B$9:B2230, B2231)&gt;0, "", B2231))</f>
        <v/>
      </c>
      <c r="AP2231" s="37" t="str">
        <f t="shared" si="532"/>
        <v/>
      </c>
      <c r="AQ2231" s="37">
        <v>2223</v>
      </c>
      <c r="AR2231" s="37" t="str">
        <f t="shared" si="533"/>
        <v/>
      </c>
      <c r="AT2231" s="37" t="str">
        <f t="shared" si="534"/>
        <v/>
      </c>
      <c r="AV2231" s="22" t="str">
        <f t="shared" si="535"/>
        <v/>
      </c>
    </row>
    <row r="2232" spans="1:48" x14ac:dyDescent="0.25">
      <c r="A2232" s="14"/>
      <c r="B2232" s="145"/>
      <c r="C2232" s="146"/>
      <c r="D2232" s="147"/>
      <c r="E2232" s="147"/>
      <c r="F2232" s="148"/>
      <c r="G2232" s="149"/>
      <c r="H2232" s="150"/>
      <c r="I2232" s="151"/>
      <c r="J2232" s="152"/>
      <c r="K2232" s="14"/>
      <c r="L2232" s="162" t="str">
        <f t="shared" si="527"/>
        <v/>
      </c>
      <c r="M2232" s="163" t="str">
        <f t="shared" si="528"/>
        <v/>
      </c>
      <c r="N2232" s="164" t="str">
        <f t="shared" si="531"/>
        <v/>
      </c>
      <c r="O2232" s="14"/>
      <c r="P2232" s="172" t="str">
        <f>IF(I2232='Intro &amp; Setup'!$AC$49, Schedule!$P$7, "")</f>
        <v/>
      </c>
      <c r="Q2232" s="14"/>
      <c r="S2232" s="12" t="str">
        <f t="shared" si="529"/>
        <v/>
      </c>
      <c r="U2232" s="22">
        <f>IF(I2232='Intro &amp; Setup'!$AC$49, AF2232, 0)</f>
        <v>0</v>
      </c>
      <c r="V2232" s="57" t="str">
        <f t="shared" si="530"/>
        <v/>
      </c>
      <c r="X2232" s="5" t="str">
        <f t="shared" si="540"/>
        <v/>
      </c>
      <c r="Y2232" s="6" t="str">
        <f t="shared" si="540"/>
        <v/>
      </c>
      <c r="Z2232" s="7" t="str">
        <f t="shared" si="540"/>
        <v/>
      </c>
      <c r="AA2232" s="6"/>
      <c r="AB2232" s="32" t="str">
        <f t="shared" ca="1" si="541"/>
        <v/>
      </c>
      <c r="AC2232" s="59" t="str">
        <f t="shared" ca="1" si="541"/>
        <v/>
      </c>
      <c r="AD2232" s="60" t="str">
        <f t="shared" ca="1" si="541"/>
        <v/>
      </c>
      <c r="AE2232" s="59"/>
      <c r="AF2232" s="22" t="str">
        <f>IF(AND(I2232="", J2232=""), "", IF(AND(J2232="", 'Intro &amp; Setup'!$K$42&gt;0), 'Intro &amp; Setup'!$K$42, J2232))</f>
        <v/>
      </c>
      <c r="AO2232" s="37" t="str">
        <f>IF(B2232="", "", IF(COUNTIF($B$9:B2231, B2232)&gt;0, "", B2232))</f>
        <v/>
      </c>
      <c r="AP2232" s="37" t="str">
        <f t="shared" si="532"/>
        <v/>
      </c>
      <c r="AQ2232" s="37">
        <v>2224</v>
      </c>
      <c r="AR2232" s="37" t="str">
        <f t="shared" si="533"/>
        <v/>
      </c>
      <c r="AT2232" s="37" t="str">
        <f t="shared" si="534"/>
        <v/>
      </c>
      <c r="AV2232" s="22" t="str">
        <f t="shared" si="535"/>
        <v/>
      </c>
    </row>
    <row r="2233" spans="1:48" x14ac:dyDescent="0.25">
      <c r="A2233" s="14"/>
      <c r="B2233" s="145"/>
      <c r="C2233" s="146"/>
      <c r="D2233" s="147"/>
      <c r="E2233" s="147"/>
      <c r="F2233" s="148"/>
      <c r="G2233" s="149"/>
      <c r="H2233" s="150"/>
      <c r="I2233" s="151"/>
      <c r="J2233" s="152"/>
      <c r="K2233" s="14"/>
      <c r="L2233" s="162" t="str">
        <f t="shared" si="527"/>
        <v/>
      </c>
      <c r="M2233" s="163" t="str">
        <f t="shared" si="528"/>
        <v/>
      </c>
      <c r="N2233" s="164" t="str">
        <f t="shared" si="531"/>
        <v/>
      </c>
      <c r="O2233" s="14"/>
      <c r="P2233" s="172" t="str">
        <f>IF(I2233='Intro &amp; Setup'!$AC$49, Schedule!$P$7, "")</f>
        <v/>
      </c>
      <c r="Q2233" s="14"/>
      <c r="S2233" s="12" t="str">
        <f t="shared" si="529"/>
        <v/>
      </c>
      <c r="U2233" s="22">
        <f>IF(I2233='Intro &amp; Setup'!$AC$49, AF2233, 0)</f>
        <v>0</v>
      </c>
      <c r="V2233" s="57" t="str">
        <f t="shared" si="530"/>
        <v/>
      </c>
      <c r="X2233" s="5" t="str">
        <f t="shared" si="540"/>
        <v/>
      </c>
      <c r="Y2233" s="6" t="str">
        <f t="shared" si="540"/>
        <v/>
      </c>
      <c r="Z2233" s="7" t="str">
        <f t="shared" si="540"/>
        <v/>
      </c>
      <c r="AA2233" s="6"/>
      <c r="AB2233" s="32" t="str">
        <f t="shared" ca="1" si="541"/>
        <v/>
      </c>
      <c r="AC2233" s="59" t="str">
        <f t="shared" ca="1" si="541"/>
        <v/>
      </c>
      <c r="AD2233" s="60" t="str">
        <f t="shared" ca="1" si="541"/>
        <v/>
      </c>
      <c r="AE2233" s="59"/>
      <c r="AF2233" s="22" t="str">
        <f>IF(AND(I2233="", J2233=""), "", IF(AND(J2233="", 'Intro &amp; Setup'!$K$42&gt;0), 'Intro &amp; Setup'!$K$42, J2233))</f>
        <v/>
      </c>
      <c r="AO2233" s="37" t="str">
        <f>IF(B2233="", "", IF(COUNTIF($B$9:B2232, B2233)&gt;0, "", B2233))</f>
        <v/>
      </c>
      <c r="AP2233" s="37" t="str">
        <f t="shared" si="532"/>
        <v/>
      </c>
      <c r="AQ2233" s="37">
        <v>2225</v>
      </c>
      <c r="AR2233" s="37" t="str">
        <f t="shared" si="533"/>
        <v/>
      </c>
      <c r="AT2233" s="37" t="str">
        <f t="shared" si="534"/>
        <v/>
      </c>
      <c r="AV2233" s="22" t="str">
        <f t="shared" si="535"/>
        <v/>
      </c>
    </row>
    <row r="2234" spans="1:48" x14ac:dyDescent="0.25">
      <c r="A2234" s="14"/>
      <c r="B2234" s="145"/>
      <c r="C2234" s="146"/>
      <c r="D2234" s="147"/>
      <c r="E2234" s="147"/>
      <c r="F2234" s="148"/>
      <c r="G2234" s="149"/>
      <c r="H2234" s="150"/>
      <c r="I2234" s="151"/>
      <c r="J2234" s="152"/>
      <c r="K2234" s="14"/>
      <c r="L2234" s="162" t="str">
        <f t="shared" si="527"/>
        <v/>
      </c>
      <c r="M2234" s="163" t="str">
        <f t="shared" si="528"/>
        <v/>
      </c>
      <c r="N2234" s="164" t="str">
        <f t="shared" si="531"/>
        <v/>
      </c>
      <c r="O2234" s="14"/>
      <c r="P2234" s="172" t="str">
        <f>IF(I2234='Intro &amp; Setup'!$AC$49, Schedule!$P$7, "")</f>
        <v/>
      </c>
      <c r="Q2234" s="14"/>
      <c r="S2234" s="12" t="str">
        <f t="shared" si="529"/>
        <v/>
      </c>
      <c r="U2234" s="22">
        <f>IF(I2234='Intro &amp; Setup'!$AC$49, AF2234, 0)</f>
        <v>0</v>
      </c>
      <c r="V2234" s="57" t="str">
        <f t="shared" si="530"/>
        <v/>
      </c>
      <c r="X2234" s="5" t="str">
        <f t="shared" si="540"/>
        <v/>
      </c>
      <c r="Y2234" s="6" t="str">
        <f t="shared" si="540"/>
        <v/>
      </c>
      <c r="Z2234" s="7" t="str">
        <f t="shared" si="540"/>
        <v/>
      </c>
      <c r="AA2234" s="6"/>
      <c r="AB2234" s="32" t="str">
        <f t="shared" ca="1" si="541"/>
        <v/>
      </c>
      <c r="AC2234" s="59" t="str">
        <f t="shared" ca="1" si="541"/>
        <v/>
      </c>
      <c r="AD2234" s="60" t="str">
        <f t="shared" ca="1" si="541"/>
        <v/>
      </c>
      <c r="AE2234" s="59"/>
      <c r="AF2234" s="22" t="str">
        <f>IF(AND(I2234="", J2234=""), "", IF(AND(J2234="", 'Intro &amp; Setup'!$K$42&gt;0), 'Intro &amp; Setup'!$K$42, J2234))</f>
        <v/>
      </c>
      <c r="AO2234" s="37" t="str">
        <f>IF(B2234="", "", IF(COUNTIF($B$9:B2233, B2234)&gt;0, "", B2234))</f>
        <v/>
      </c>
      <c r="AP2234" s="37" t="str">
        <f t="shared" si="532"/>
        <v/>
      </c>
      <c r="AQ2234" s="37">
        <v>2226</v>
      </c>
      <c r="AR2234" s="37" t="str">
        <f t="shared" si="533"/>
        <v/>
      </c>
      <c r="AT2234" s="37" t="str">
        <f t="shared" si="534"/>
        <v/>
      </c>
      <c r="AV2234" s="22" t="str">
        <f t="shared" si="535"/>
        <v/>
      </c>
    </row>
    <row r="2235" spans="1:48" x14ac:dyDescent="0.25">
      <c r="A2235" s="14"/>
      <c r="B2235" s="145"/>
      <c r="C2235" s="146"/>
      <c r="D2235" s="147"/>
      <c r="E2235" s="147"/>
      <c r="F2235" s="148"/>
      <c r="G2235" s="149"/>
      <c r="H2235" s="150"/>
      <c r="I2235" s="151"/>
      <c r="J2235" s="152"/>
      <c r="K2235" s="14"/>
      <c r="L2235" s="162" t="str">
        <f t="shared" si="527"/>
        <v/>
      </c>
      <c r="M2235" s="163" t="str">
        <f t="shared" si="528"/>
        <v/>
      </c>
      <c r="N2235" s="164" t="str">
        <f t="shared" si="531"/>
        <v/>
      </c>
      <c r="O2235" s="14"/>
      <c r="P2235" s="172" t="str">
        <f>IF(I2235='Intro &amp; Setup'!$AC$49, Schedule!$P$7, "")</f>
        <v/>
      </c>
      <c r="Q2235" s="14"/>
      <c r="S2235" s="12" t="str">
        <f t="shared" si="529"/>
        <v/>
      </c>
      <c r="U2235" s="22">
        <f>IF(I2235='Intro &amp; Setup'!$AC$49, AF2235, 0)</f>
        <v>0</v>
      </c>
      <c r="V2235" s="57" t="str">
        <f t="shared" si="530"/>
        <v/>
      </c>
      <c r="X2235" s="5" t="str">
        <f t="shared" si="540"/>
        <v/>
      </c>
      <c r="Y2235" s="6" t="str">
        <f t="shared" si="540"/>
        <v/>
      </c>
      <c r="Z2235" s="7" t="str">
        <f t="shared" si="540"/>
        <v/>
      </c>
      <c r="AA2235" s="6"/>
      <c r="AB2235" s="32" t="str">
        <f t="shared" ca="1" si="541"/>
        <v/>
      </c>
      <c r="AC2235" s="59" t="str">
        <f t="shared" ca="1" si="541"/>
        <v/>
      </c>
      <c r="AD2235" s="60" t="str">
        <f t="shared" ca="1" si="541"/>
        <v/>
      </c>
      <c r="AE2235" s="59"/>
      <c r="AF2235" s="22" t="str">
        <f>IF(AND(I2235="", J2235=""), "", IF(AND(J2235="", 'Intro &amp; Setup'!$K$42&gt;0), 'Intro &amp; Setup'!$K$42, J2235))</f>
        <v/>
      </c>
      <c r="AO2235" s="37" t="str">
        <f>IF(B2235="", "", IF(COUNTIF($B$9:B2234, B2235)&gt;0, "", B2235))</f>
        <v/>
      </c>
      <c r="AP2235" s="37" t="str">
        <f t="shared" si="532"/>
        <v/>
      </c>
      <c r="AQ2235" s="37">
        <v>2227</v>
      </c>
      <c r="AR2235" s="37" t="str">
        <f t="shared" si="533"/>
        <v/>
      </c>
      <c r="AT2235" s="37" t="str">
        <f t="shared" si="534"/>
        <v/>
      </c>
      <c r="AV2235" s="22" t="str">
        <f t="shared" si="535"/>
        <v/>
      </c>
    </row>
    <row r="2236" spans="1:48" x14ac:dyDescent="0.25">
      <c r="A2236" s="14"/>
      <c r="B2236" s="145"/>
      <c r="C2236" s="146"/>
      <c r="D2236" s="147"/>
      <c r="E2236" s="147"/>
      <c r="F2236" s="148"/>
      <c r="G2236" s="149"/>
      <c r="H2236" s="150"/>
      <c r="I2236" s="151"/>
      <c r="J2236" s="152"/>
      <c r="K2236" s="14"/>
      <c r="L2236" s="162" t="str">
        <f t="shared" si="527"/>
        <v/>
      </c>
      <c r="M2236" s="163" t="str">
        <f t="shared" si="528"/>
        <v/>
      </c>
      <c r="N2236" s="164" t="str">
        <f t="shared" si="531"/>
        <v/>
      </c>
      <c r="O2236" s="14"/>
      <c r="P2236" s="172" t="str">
        <f>IF(I2236='Intro &amp; Setup'!$AC$49, Schedule!$P$7, "")</f>
        <v/>
      </c>
      <c r="Q2236" s="14"/>
      <c r="S2236" s="12" t="str">
        <f t="shared" si="529"/>
        <v/>
      </c>
      <c r="U2236" s="22">
        <f>IF(I2236='Intro &amp; Setup'!$AC$49, AF2236, 0)</f>
        <v>0</v>
      </c>
      <c r="V2236" s="57" t="str">
        <f t="shared" si="530"/>
        <v/>
      </c>
      <c r="X2236" s="5" t="str">
        <f t="shared" si="540"/>
        <v/>
      </c>
      <c r="Y2236" s="6" t="str">
        <f t="shared" si="540"/>
        <v/>
      </c>
      <c r="Z2236" s="7" t="str">
        <f t="shared" si="540"/>
        <v/>
      </c>
      <c r="AA2236" s="6"/>
      <c r="AB2236" s="32" t="str">
        <f t="shared" ca="1" si="541"/>
        <v/>
      </c>
      <c r="AC2236" s="59" t="str">
        <f t="shared" ca="1" si="541"/>
        <v/>
      </c>
      <c r="AD2236" s="60" t="str">
        <f t="shared" ca="1" si="541"/>
        <v/>
      </c>
      <c r="AE2236" s="59"/>
      <c r="AF2236" s="22" t="str">
        <f>IF(AND(I2236="", J2236=""), "", IF(AND(J2236="", 'Intro &amp; Setup'!$K$42&gt;0), 'Intro &amp; Setup'!$K$42, J2236))</f>
        <v/>
      </c>
      <c r="AO2236" s="37" t="str">
        <f>IF(B2236="", "", IF(COUNTIF($B$9:B2235, B2236)&gt;0, "", B2236))</f>
        <v/>
      </c>
      <c r="AP2236" s="37" t="str">
        <f t="shared" si="532"/>
        <v/>
      </c>
      <c r="AQ2236" s="37">
        <v>2228</v>
      </c>
      <c r="AR2236" s="37" t="str">
        <f t="shared" si="533"/>
        <v/>
      </c>
      <c r="AT2236" s="37" t="str">
        <f t="shared" si="534"/>
        <v/>
      </c>
      <c r="AV2236" s="22" t="str">
        <f t="shared" si="535"/>
        <v/>
      </c>
    </row>
    <row r="2237" spans="1:48" x14ac:dyDescent="0.25">
      <c r="A2237" s="14"/>
      <c r="B2237" s="145"/>
      <c r="C2237" s="146"/>
      <c r="D2237" s="147"/>
      <c r="E2237" s="147"/>
      <c r="F2237" s="148"/>
      <c r="G2237" s="149"/>
      <c r="H2237" s="150"/>
      <c r="I2237" s="151"/>
      <c r="J2237" s="152"/>
      <c r="K2237" s="14"/>
      <c r="L2237" s="162" t="str">
        <f t="shared" si="527"/>
        <v/>
      </c>
      <c r="M2237" s="163" t="str">
        <f t="shared" si="528"/>
        <v/>
      </c>
      <c r="N2237" s="164" t="str">
        <f t="shared" si="531"/>
        <v/>
      </c>
      <c r="O2237" s="14"/>
      <c r="P2237" s="172" t="str">
        <f>IF(I2237='Intro &amp; Setup'!$AC$49, Schedule!$P$7, "")</f>
        <v/>
      </c>
      <c r="Q2237" s="14"/>
      <c r="S2237" s="12" t="str">
        <f t="shared" si="529"/>
        <v/>
      </c>
      <c r="U2237" s="22">
        <f>IF(I2237='Intro &amp; Setup'!$AC$49, AF2237, 0)</f>
        <v>0</v>
      </c>
      <c r="V2237" s="57" t="str">
        <f t="shared" si="530"/>
        <v/>
      </c>
      <c r="X2237" s="5" t="str">
        <f t="shared" si="540"/>
        <v/>
      </c>
      <c r="Y2237" s="6" t="str">
        <f t="shared" si="540"/>
        <v/>
      </c>
      <c r="Z2237" s="7" t="str">
        <f t="shared" si="540"/>
        <v/>
      </c>
      <c r="AA2237" s="6"/>
      <c r="AB2237" s="32" t="str">
        <f t="shared" ca="1" si="541"/>
        <v/>
      </c>
      <c r="AC2237" s="59" t="str">
        <f t="shared" ca="1" si="541"/>
        <v/>
      </c>
      <c r="AD2237" s="60" t="str">
        <f t="shared" ca="1" si="541"/>
        <v/>
      </c>
      <c r="AE2237" s="59"/>
      <c r="AF2237" s="22" t="str">
        <f>IF(AND(I2237="", J2237=""), "", IF(AND(J2237="", 'Intro &amp; Setup'!$K$42&gt;0), 'Intro &amp; Setup'!$K$42, J2237))</f>
        <v/>
      </c>
      <c r="AO2237" s="37" t="str">
        <f>IF(B2237="", "", IF(COUNTIF($B$9:B2236, B2237)&gt;0, "", B2237))</f>
        <v/>
      </c>
      <c r="AP2237" s="37" t="str">
        <f t="shared" si="532"/>
        <v/>
      </c>
      <c r="AQ2237" s="37">
        <v>2229</v>
      </c>
      <c r="AR2237" s="37" t="str">
        <f t="shared" si="533"/>
        <v/>
      </c>
      <c r="AT2237" s="37" t="str">
        <f t="shared" si="534"/>
        <v/>
      </c>
      <c r="AV2237" s="22" t="str">
        <f t="shared" si="535"/>
        <v/>
      </c>
    </row>
    <row r="2238" spans="1:48" x14ac:dyDescent="0.25">
      <c r="A2238" s="14"/>
      <c r="B2238" s="145"/>
      <c r="C2238" s="146"/>
      <c r="D2238" s="147"/>
      <c r="E2238" s="147"/>
      <c r="F2238" s="148"/>
      <c r="G2238" s="149"/>
      <c r="H2238" s="150"/>
      <c r="I2238" s="151"/>
      <c r="J2238" s="152"/>
      <c r="K2238" s="14"/>
      <c r="L2238" s="162" t="str">
        <f t="shared" si="527"/>
        <v/>
      </c>
      <c r="M2238" s="163" t="str">
        <f t="shared" si="528"/>
        <v/>
      </c>
      <c r="N2238" s="164" t="str">
        <f t="shared" si="531"/>
        <v/>
      </c>
      <c r="O2238" s="14"/>
      <c r="P2238" s="172" t="str">
        <f>IF(I2238='Intro &amp; Setup'!$AC$49, Schedule!$P$7, "")</f>
        <v/>
      </c>
      <c r="Q2238" s="14"/>
      <c r="S2238" s="12" t="str">
        <f t="shared" si="529"/>
        <v/>
      </c>
      <c r="U2238" s="22">
        <f>IF(I2238='Intro &amp; Setup'!$AC$49, AF2238, 0)</f>
        <v>0</v>
      </c>
      <c r="V2238" s="57" t="str">
        <f t="shared" si="530"/>
        <v/>
      </c>
      <c r="X2238" s="5" t="str">
        <f t="shared" si="540"/>
        <v/>
      </c>
      <c r="Y2238" s="6" t="str">
        <f t="shared" si="540"/>
        <v/>
      </c>
      <c r="Z2238" s="7" t="str">
        <f t="shared" si="540"/>
        <v/>
      </c>
      <c r="AA2238" s="6"/>
      <c r="AB2238" s="32" t="str">
        <f t="shared" ca="1" si="541"/>
        <v/>
      </c>
      <c r="AC2238" s="59" t="str">
        <f t="shared" ca="1" si="541"/>
        <v/>
      </c>
      <c r="AD2238" s="60" t="str">
        <f t="shared" ca="1" si="541"/>
        <v/>
      </c>
      <c r="AE2238" s="59"/>
      <c r="AF2238" s="22" t="str">
        <f>IF(AND(I2238="", J2238=""), "", IF(AND(J2238="", 'Intro &amp; Setup'!$K$42&gt;0), 'Intro &amp; Setup'!$K$42, J2238))</f>
        <v/>
      </c>
      <c r="AO2238" s="37" t="str">
        <f>IF(B2238="", "", IF(COUNTIF($B$9:B2237, B2238)&gt;0, "", B2238))</f>
        <v/>
      </c>
      <c r="AP2238" s="37" t="str">
        <f t="shared" si="532"/>
        <v/>
      </c>
      <c r="AQ2238" s="37">
        <v>2230</v>
      </c>
      <c r="AR2238" s="37" t="str">
        <f t="shared" si="533"/>
        <v/>
      </c>
      <c r="AT2238" s="37" t="str">
        <f t="shared" si="534"/>
        <v/>
      </c>
      <c r="AV2238" s="22" t="str">
        <f t="shared" si="535"/>
        <v/>
      </c>
    </row>
    <row r="2239" spans="1:48" x14ac:dyDescent="0.25">
      <c r="A2239" s="14"/>
      <c r="B2239" s="145"/>
      <c r="C2239" s="146"/>
      <c r="D2239" s="147"/>
      <c r="E2239" s="147"/>
      <c r="F2239" s="148"/>
      <c r="G2239" s="149"/>
      <c r="H2239" s="150"/>
      <c r="I2239" s="151"/>
      <c r="J2239" s="152"/>
      <c r="K2239" s="14"/>
      <c r="L2239" s="162" t="str">
        <f t="shared" si="527"/>
        <v/>
      </c>
      <c r="M2239" s="163" t="str">
        <f t="shared" si="528"/>
        <v/>
      </c>
      <c r="N2239" s="164" t="str">
        <f t="shared" si="531"/>
        <v/>
      </c>
      <c r="O2239" s="14"/>
      <c r="P2239" s="172" t="str">
        <f>IF(I2239='Intro &amp; Setup'!$AC$49, Schedule!$P$7, "")</f>
        <v/>
      </c>
      <c r="Q2239" s="14"/>
      <c r="S2239" s="12" t="str">
        <f t="shared" si="529"/>
        <v/>
      </c>
      <c r="U2239" s="22">
        <f>IF(I2239='Intro &amp; Setup'!$AC$49, AF2239, 0)</f>
        <v>0</v>
      </c>
      <c r="V2239" s="57" t="str">
        <f t="shared" si="530"/>
        <v/>
      </c>
      <c r="X2239" s="5" t="str">
        <f t="shared" si="540"/>
        <v/>
      </c>
      <c r="Y2239" s="6" t="str">
        <f t="shared" si="540"/>
        <v/>
      </c>
      <c r="Z2239" s="7" t="str">
        <f t="shared" si="540"/>
        <v/>
      </c>
      <c r="AA2239" s="6"/>
      <c r="AB2239" s="32" t="str">
        <f t="shared" ca="1" si="541"/>
        <v/>
      </c>
      <c r="AC2239" s="59" t="str">
        <f t="shared" ca="1" si="541"/>
        <v/>
      </c>
      <c r="AD2239" s="60" t="str">
        <f t="shared" ca="1" si="541"/>
        <v/>
      </c>
      <c r="AE2239" s="59"/>
      <c r="AF2239" s="22" t="str">
        <f>IF(AND(I2239="", J2239=""), "", IF(AND(J2239="", 'Intro &amp; Setup'!$K$42&gt;0), 'Intro &amp; Setup'!$K$42, J2239))</f>
        <v/>
      </c>
      <c r="AO2239" s="37" t="str">
        <f>IF(B2239="", "", IF(COUNTIF($B$9:B2238, B2239)&gt;0, "", B2239))</f>
        <v/>
      </c>
      <c r="AP2239" s="37" t="str">
        <f t="shared" si="532"/>
        <v/>
      </c>
      <c r="AQ2239" s="37">
        <v>2231</v>
      </c>
      <c r="AR2239" s="37" t="str">
        <f t="shared" si="533"/>
        <v/>
      </c>
      <c r="AT2239" s="37" t="str">
        <f t="shared" si="534"/>
        <v/>
      </c>
      <c r="AV2239" s="22" t="str">
        <f t="shared" si="535"/>
        <v/>
      </c>
    </row>
    <row r="2240" spans="1:48" x14ac:dyDescent="0.25">
      <c r="A2240" s="14"/>
      <c r="B2240" s="145"/>
      <c r="C2240" s="146"/>
      <c r="D2240" s="147"/>
      <c r="E2240" s="147"/>
      <c r="F2240" s="148"/>
      <c r="G2240" s="149"/>
      <c r="H2240" s="150"/>
      <c r="I2240" s="151"/>
      <c r="J2240" s="152"/>
      <c r="K2240" s="14"/>
      <c r="L2240" s="162" t="str">
        <f t="shared" si="527"/>
        <v/>
      </c>
      <c r="M2240" s="163" t="str">
        <f t="shared" si="528"/>
        <v/>
      </c>
      <c r="N2240" s="164" t="str">
        <f t="shared" si="531"/>
        <v/>
      </c>
      <c r="O2240" s="14"/>
      <c r="P2240" s="172" t="str">
        <f>IF(I2240='Intro &amp; Setup'!$AC$49, Schedule!$P$7, "")</f>
        <v/>
      </c>
      <c r="Q2240" s="14"/>
      <c r="S2240" s="12" t="str">
        <f t="shared" si="529"/>
        <v/>
      </c>
      <c r="U2240" s="22">
        <f>IF(I2240='Intro &amp; Setup'!$AC$49, AF2240, 0)</f>
        <v>0</v>
      </c>
      <c r="V2240" s="57" t="str">
        <f t="shared" si="530"/>
        <v/>
      </c>
      <c r="X2240" s="5" t="str">
        <f t="shared" si="540"/>
        <v/>
      </c>
      <c r="Y2240" s="6" t="str">
        <f t="shared" si="540"/>
        <v/>
      </c>
      <c r="Z2240" s="7" t="str">
        <f t="shared" si="540"/>
        <v/>
      </c>
      <c r="AA2240" s="6"/>
      <c r="AB2240" s="32" t="str">
        <f t="shared" ca="1" si="541"/>
        <v/>
      </c>
      <c r="AC2240" s="59" t="str">
        <f t="shared" ca="1" si="541"/>
        <v/>
      </c>
      <c r="AD2240" s="60" t="str">
        <f t="shared" ca="1" si="541"/>
        <v/>
      </c>
      <c r="AE2240" s="59"/>
      <c r="AF2240" s="22" t="str">
        <f>IF(AND(I2240="", J2240=""), "", IF(AND(J2240="", 'Intro &amp; Setup'!$K$42&gt;0), 'Intro &amp; Setup'!$K$42, J2240))</f>
        <v/>
      </c>
      <c r="AO2240" s="37" t="str">
        <f>IF(B2240="", "", IF(COUNTIF($B$9:B2239, B2240)&gt;0, "", B2240))</f>
        <v/>
      </c>
      <c r="AP2240" s="37" t="str">
        <f t="shared" si="532"/>
        <v/>
      </c>
      <c r="AQ2240" s="37">
        <v>2232</v>
      </c>
      <c r="AR2240" s="37" t="str">
        <f t="shared" si="533"/>
        <v/>
      </c>
      <c r="AT2240" s="37" t="str">
        <f t="shared" si="534"/>
        <v/>
      </c>
      <c r="AV2240" s="22" t="str">
        <f t="shared" si="535"/>
        <v/>
      </c>
    </row>
    <row r="2241" spans="1:48" x14ac:dyDescent="0.25">
      <c r="A2241" s="14"/>
      <c r="B2241" s="145"/>
      <c r="C2241" s="146"/>
      <c r="D2241" s="147"/>
      <c r="E2241" s="147"/>
      <c r="F2241" s="148"/>
      <c r="G2241" s="149"/>
      <c r="H2241" s="150"/>
      <c r="I2241" s="151"/>
      <c r="J2241" s="152"/>
      <c r="K2241" s="14"/>
      <c r="L2241" s="162" t="str">
        <f t="shared" si="527"/>
        <v/>
      </c>
      <c r="M2241" s="163" t="str">
        <f t="shared" si="528"/>
        <v/>
      </c>
      <c r="N2241" s="164" t="str">
        <f t="shared" si="531"/>
        <v/>
      </c>
      <c r="O2241" s="14"/>
      <c r="P2241" s="172" t="str">
        <f>IF(I2241='Intro &amp; Setup'!$AC$49, Schedule!$P$7, "")</f>
        <v/>
      </c>
      <c r="Q2241" s="14"/>
      <c r="S2241" s="12" t="str">
        <f t="shared" si="529"/>
        <v/>
      </c>
      <c r="U2241" s="22">
        <f>IF(I2241='Intro &amp; Setup'!$AC$49, AF2241, 0)</f>
        <v>0</v>
      </c>
      <c r="V2241" s="57" t="str">
        <f t="shared" si="530"/>
        <v/>
      </c>
      <c r="X2241" s="5" t="str">
        <f t="shared" si="540"/>
        <v/>
      </c>
      <c r="Y2241" s="6" t="str">
        <f t="shared" si="540"/>
        <v/>
      </c>
      <c r="Z2241" s="7" t="str">
        <f t="shared" si="540"/>
        <v/>
      </c>
      <c r="AA2241" s="6"/>
      <c r="AB2241" s="32" t="str">
        <f t="shared" ca="1" si="541"/>
        <v/>
      </c>
      <c r="AC2241" s="59" t="str">
        <f t="shared" ca="1" si="541"/>
        <v/>
      </c>
      <c r="AD2241" s="60" t="str">
        <f t="shared" ca="1" si="541"/>
        <v/>
      </c>
      <c r="AE2241" s="59"/>
      <c r="AF2241" s="22" t="str">
        <f>IF(AND(I2241="", J2241=""), "", IF(AND(J2241="", 'Intro &amp; Setup'!$K$42&gt;0), 'Intro &amp; Setup'!$K$42, J2241))</f>
        <v/>
      </c>
      <c r="AO2241" s="37" t="str">
        <f>IF(B2241="", "", IF(COUNTIF($B$9:B2240, B2241)&gt;0, "", B2241))</f>
        <v/>
      </c>
      <c r="AP2241" s="37" t="str">
        <f t="shared" si="532"/>
        <v/>
      </c>
      <c r="AQ2241" s="37">
        <v>2233</v>
      </c>
      <c r="AR2241" s="37" t="str">
        <f t="shared" si="533"/>
        <v/>
      </c>
      <c r="AT2241" s="37" t="str">
        <f t="shared" si="534"/>
        <v/>
      </c>
      <c r="AV2241" s="22" t="str">
        <f t="shared" si="535"/>
        <v/>
      </c>
    </row>
    <row r="2242" spans="1:48" x14ac:dyDescent="0.25">
      <c r="A2242" s="14"/>
      <c r="B2242" s="145"/>
      <c r="C2242" s="146"/>
      <c r="D2242" s="147"/>
      <c r="E2242" s="147"/>
      <c r="F2242" s="148"/>
      <c r="G2242" s="149"/>
      <c r="H2242" s="150"/>
      <c r="I2242" s="151"/>
      <c r="J2242" s="152"/>
      <c r="K2242" s="14"/>
      <c r="L2242" s="162" t="str">
        <f t="shared" si="527"/>
        <v/>
      </c>
      <c r="M2242" s="163" t="str">
        <f t="shared" si="528"/>
        <v/>
      </c>
      <c r="N2242" s="164" t="str">
        <f t="shared" si="531"/>
        <v/>
      </c>
      <c r="O2242" s="14"/>
      <c r="P2242" s="172" t="str">
        <f>IF(I2242='Intro &amp; Setup'!$AC$49, Schedule!$P$7, "")</f>
        <v/>
      </c>
      <c r="Q2242" s="14"/>
      <c r="S2242" s="12" t="str">
        <f t="shared" si="529"/>
        <v/>
      </c>
      <c r="U2242" s="22">
        <f>IF(I2242='Intro &amp; Setup'!$AC$49, AF2242, 0)</f>
        <v>0</v>
      </c>
      <c r="V2242" s="57" t="str">
        <f t="shared" si="530"/>
        <v/>
      </c>
      <c r="X2242" s="5" t="str">
        <f t="shared" si="540"/>
        <v/>
      </c>
      <c r="Y2242" s="6" t="str">
        <f t="shared" si="540"/>
        <v/>
      </c>
      <c r="Z2242" s="7" t="str">
        <f t="shared" si="540"/>
        <v/>
      </c>
      <c r="AA2242" s="6"/>
      <c r="AB2242" s="32" t="str">
        <f t="shared" ca="1" si="541"/>
        <v/>
      </c>
      <c r="AC2242" s="59" t="str">
        <f t="shared" ca="1" si="541"/>
        <v/>
      </c>
      <c r="AD2242" s="60" t="str">
        <f t="shared" ca="1" si="541"/>
        <v/>
      </c>
      <c r="AE2242" s="59"/>
      <c r="AF2242" s="22" t="str">
        <f>IF(AND(I2242="", J2242=""), "", IF(AND(J2242="", 'Intro &amp; Setup'!$K$42&gt;0), 'Intro &amp; Setup'!$K$42, J2242))</f>
        <v/>
      </c>
      <c r="AO2242" s="37" t="str">
        <f>IF(B2242="", "", IF(COUNTIF($B$9:B2241, B2242)&gt;0, "", B2242))</f>
        <v/>
      </c>
      <c r="AP2242" s="37" t="str">
        <f t="shared" si="532"/>
        <v/>
      </c>
      <c r="AQ2242" s="37">
        <v>2234</v>
      </c>
      <c r="AR2242" s="37" t="str">
        <f t="shared" si="533"/>
        <v/>
      </c>
      <c r="AT2242" s="37" t="str">
        <f t="shared" si="534"/>
        <v/>
      </c>
      <c r="AV2242" s="22" t="str">
        <f t="shared" si="535"/>
        <v/>
      </c>
    </row>
    <row r="2243" spans="1:48" x14ac:dyDescent="0.25">
      <c r="A2243" s="14"/>
      <c r="B2243" s="145"/>
      <c r="C2243" s="146"/>
      <c r="D2243" s="147"/>
      <c r="E2243" s="147"/>
      <c r="F2243" s="148"/>
      <c r="G2243" s="149"/>
      <c r="H2243" s="150"/>
      <c r="I2243" s="151"/>
      <c r="J2243" s="152"/>
      <c r="K2243" s="14"/>
      <c r="L2243" s="162" t="str">
        <f t="shared" si="527"/>
        <v/>
      </c>
      <c r="M2243" s="163" t="str">
        <f t="shared" si="528"/>
        <v/>
      </c>
      <c r="N2243" s="164" t="str">
        <f t="shared" si="531"/>
        <v/>
      </c>
      <c r="O2243" s="14"/>
      <c r="P2243" s="172" t="str">
        <f>IF(I2243='Intro &amp; Setup'!$AC$49, Schedule!$P$7, "")</f>
        <v/>
      </c>
      <c r="Q2243" s="14"/>
      <c r="S2243" s="12" t="str">
        <f t="shared" si="529"/>
        <v/>
      </c>
      <c r="U2243" s="22">
        <f>IF(I2243='Intro &amp; Setup'!$AC$49, AF2243, 0)</f>
        <v>0</v>
      </c>
      <c r="V2243" s="57" t="str">
        <f t="shared" si="530"/>
        <v/>
      </c>
      <c r="X2243" s="5" t="str">
        <f t="shared" si="540"/>
        <v/>
      </c>
      <c r="Y2243" s="6" t="str">
        <f t="shared" si="540"/>
        <v/>
      </c>
      <c r="Z2243" s="7" t="str">
        <f t="shared" si="540"/>
        <v/>
      </c>
      <c r="AA2243" s="6"/>
      <c r="AB2243" s="32" t="str">
        <f t="shared" ca="1" si="541"/>
        <v/>
      </c>
      <c r="AC2243" s="59" t="str">
        <f t="shared" ca="1" si="541"/>
        <v/>
      </c>
      <c r="AD2243" s="60" t="str">
        <f t="shared" ca="1" si="541"/>
        <v/>
      </c>
      <c r="AE2243" s="59"/>
      <c r="AF2243" s="22" t="str">
        <f>IF(AND(I2243="", J2243=""), "", IF(AND(J2243="", 'Intro &amp; Setup'!$K$42&gt;0), 'Intro &amp; Setup'!$K$42, J2243))</f>
        <v/>
      </c>
      <c r="AO2243" s="37" t="str">
        <f>IF(B2243="", "", IF(COUNTIF($B$9:B2242, B2243)&gt;0, "", B2243))</f>
        <v/>
      </c>
      <c r="AP2243" s="37" t="str">
        <f t="shared" si="532"/>
        <v/>
      </c>
      <c r="AQ2243" s="37">
        <v>2235</v>
      </c>
      <c r="AR2243" s="37" t="str">
        <f t="shared" si="533"/>
        <v/>
      </c>
      <c r="AT2243" s="37" t="str">
        <f t="shared" si="534"/>
        <v/>
      </c>
      <c r="AV2243" s="22" t="str">
        <f t="shared" si="535"/>
        <v/>
      </c>
    </row>
    <row r="2244" spans="1:48" x14ac:dyDescent="0.25">
      <c r="A2244" s="14"/>
      <c r="B2244" s="145"/>
      <c r="C2244" s="146"/>
      <c r="D2244" s="147"/>
      <c r="E2244" s="147"/>
      <c r="F2244" s="148"/>
      <c r="G2244" s="149"/>
      <c r="H2244" s="150"/>
      <c r="I2244" s="151"/>
      <c r="J2244" s="152"/>
      <c r="K2244" s="14"/>
      <c r="L2244" s="162" t="str">
        <f t="shared" si="527"/>
        <v/>
      </c>
      <c r="M2244" s="163" t="str">
        <f t="shared" si="528"/>
        <v/>
      </c>
      <c r="N2244" s="164" t="str">
        <f t="shared" si="531"/>
        <v/>
      </c>
      <c r="O2244" s="14"/>
      <c r="P2244" s="172" t="str">
        <f>IF(I2244='Intro &amp; Setup'!$AC$49, Schedule!$P$7, "")</f>
        <v/>
      </c>
      <c r="Q2244" s="14"/>
      <c r="S2244" s="12" t="str">
        <f t="shared" si="529"/>
        <v/>
      </c>
      <c r="U2244" s="22">
        <f>IF(I2244='Intro &amp; Setup'!$AC$49, AF2244, 0)</f>
        <v>0</v>
      </c>
      <c r="V2244" s="57" t="str">
        <f t="shared" si="530"/>
        <v/>
      </c>
      <c r="X2244" s="5" t="str">
        <f t="shared" si="540"/>
        <v/>
      </c>
      <c r="Y2244" s="6" t="str">
        <f t="shared" si="540"/>
        <v/>
      </c>
      <c r="Z2244" s="7" t="str">
        <f t="shared" si="540"/>
        <v/>
      </c>
      <c r="AA2244" s="6"/>
      <c r="AB2244" s="32" t="str">
        <f t="shared" ca="1" si="541"/>
        <v/>
      </c>
      <c r="AC2244" s="59" t="str">
        <f t="shared" ca="1" si="541"/>
        <v/>
      </c>
      <c r="AD2244" s="60" t="str">
        <f t="shared" ca="1" si="541"/>
        <v/>
      </c>
      <c r="AE2244" s="59"/>
      <c r="AF2244" s="22" t="str">
        <f>IF(AND(I2244="", J2244=""), "", IF(AND(J2244="", 'Intro &amp; Setup'!$K$42&gt;0), 'Intro &amp; Setup'!$K$42, J2244))</f>
        <v/>
      </c>
      <c r="AO2244" s="37" t="str">
        <f>IF(B2244="", "", IF(COUNTIF($B$9:B2243, B2244)&gt;0, "", B2244))</f>
        <v/>
      </c>
      <c r="AP2244" s="37" t="str">
        <f t="shared" si="532"/>
        <v/>
      </c>
      <c r="AQ2244" s="37">
        <v>2236</v>
      </c>
      <c r="AR2244" s="37" t="str">
        <f t="shared" si="533"/>
        <v/>
      </c>
      <c r="AT2244" s="37" t="str">
        <f t="shared" si="534"/>
        <v/>
      </c>
      <c r="AV2244" s="22" t="str">
        <f t="shared" si="535"/>
        <v/>
      </c>
    </row>
    <row r="2245" spans="1:48" x14ac:dyDescent="0.25">
      <c r="A2245" s="14"/>
      <c r="B2245" s="145"/>
      <c r="C2245" s="146"/>
      <c r="D2245" s="147"/>
      <c r="E2245" s="147"/>
      <c r="F2245" s="148"/>
      <c r="G2245" s="149"/>
      <c r="H2245" s="150"/>
      <c r="I2245" s="151"/>
      <c r="J2245" s="152"/>
      <c r="K2245" s="14"/>
      <c r="L2245" s="162" t="str">
        <f t="shared" si="527"/>
        <v/>
      </c>
      <c r="M2245" s="163" t="str">
        <f t="shared" si="528"/>
        <v/>
      </c>
      <c r="N2245" s="164" t="str">
        <f t="shared" si="531"/>
        <v/>
      </c>
      <c r="O2245" s="14"/>
      <c r="P2245" s="172" t="str">
        <f>IF(I2245='Intro &amp; Setup'!$AC$49, Schedule!$P$7, "")</f>
        <v/>
      </c>
      <c r="Q2245" s="14"/>
      <c r="S2245" s="12" t="str">
        <f t="shared" si="529"/>
        <v/>
      </c>
      <c r="U2245" s="22">
        <f>IF(I2245='Intro &amp; Setup'!$AC$49, AF2245, 0)</f>
        <v>0</v>
      </c>
      <c r="V2245" s="57" t="str">
        <f t="shared" si="530"/>
        <v/>
      </c>
      <c r="X2245" s="5" t="str">
        <f t="shared" si="540"/>
        <v/>
      </c>
      <c r="Y2245" s="6" t="str">
        <f t="shared" si="540"/>
        <v/>
      </c>
      <c r="Z2245" s="7" t="str">
        <f t="shared" si="540"/>
        <v/>
      </c>
      <c r="AA2245" s="6"/>
      <c r="AB2245" s="32" t="str">
        <f t="shared" ca="1" si="541"/>
        <v/>
      </c>
      <c r="AC2245" s="59" t="str">
        <f t="shared" ca="1" si="541"/>
        <v/>
      </c>
      <c r="AD2245" s="60" t="str">
        <f t="shared" ca="1" si="541"/>
        <v/>
      </c>
      <c r="AE2245" s="59"/>
      <c r="AF2245" s="22" t="str">
        <f>IF(AND(I2245="", J2245=""), "", IF(AND(J2245="", 'Intro &amp; Setup'!$K$42&gt;0), 'Intro &amp; Setup'!$K$42, J2245))</f>
        <v/>
      </c>
      <c r="AO2245" s="37" t="str">
        <f>IF(B2245="", "", IF(COUNTIF($B$9:B2244, B2245)&gt;0, "", B2245))</f>
        <v/>
      </c>
      <c r="AP2245" s="37" t="str">
        <f t="shared" si="532"/>
        <v/>
      </c>
      <c r="AQ2245" s="37">
        <v>2237</v>
      </c>
      <c r="AR2245" s="37" t="str">
        <f t="shared" si="533"/>
        <v/>
      </c>
      <c r="AT2245" s="37" t="str">
        <f t="shared" si="534"/>
        <v/>
      </c>
      <c r="AV2245" s="22" t="str">
        <f t="shared" si="535"/>
        <v/>
      </c>
    </row>
    <row r="2246" spans="1:48" x14ac:dyDescent="0.25">
      <c r="A2246" s="14"/>
      <c r="B2246" s="145"/>
      <c r="C2246" s="146"/>
      <c r="D2246" s="147"/>
      <c r="E2246" s="147"/>
      <c r="F2246" s="148"/>
      <c r="G2246" s="149"/>
      <c r="H2246" s="150"/>
      <c r="I2246" s="151"/>
      <c r="J2246" s="152"/>
      <c r="K2246" s="14"/>
      <c r="L2246" s="162" t="str">
        <f t="shared" si="527"/>
        <v/>
      </c>
      <c r="M2246" s="163" t="str">
        <f t="shared" si="528"/>
        <v/>
      </c>
      <c r="N2246" s="164" t="str">
        <f t="shared" si="531"/>
        <v/>
      </c>
      <c r="O2246" s="14"/>
      <c r="P2246" s="172" t="str">
        <f>IF(I2246='Intro &amp; Setup'!$AC$49, Schedule!$P$7, "")</f>
        <v/>
      </c>
      <c r="Q2246" s="14"/>
      <c r="S2246" s="12" t="str">
        <f t="shared" si="529"/>
        <v/>
      </c>
      <c r="U2246" s="22">
        <f>IF(I2246='Intro &amp; Setup'!$AC$49, AF2246, 0)</f>
        <v>0</v>
      </c>
      <c r="V2246" s="57" t="str">
        <f t="shared" si="530"/>
        <v/>
      </c>
      <c r="X2246" s="5" t="str">
        <f t="shared" si="540"/>
        <v/>
      </c>
      <c r="Y2246" s="6" t="str">
        <f t="shared" si="540"/>
        <v/>
      </c>
      <c r="Z2246" s="7" t="str">
        <f t="shared" si="540"/>
        <v/>
      </c>
      <c r="AA2246" s="6"/>
      <c r="AB2246" s="32" t="str">
        <f t="shared" ca="1" si="541"/>
        <v/>
      </c>
      <c r="AC2246" s="59" t="str">
        <f t="shared" ca="1" si="541"/>
        <v/>
      </c>
      <c r="AD2246" s="60" t="str">
        <f t="shared" ca="1" si="541"/>
        <v/>
      </c>
      <c r="AE2246" s="59"/>
      <c r="AF2246" s="22" t="str">
        <f>IF(AND(I2246="", J2246=""), "", IF(AND(J2246="", 'Intro &amp; Setup'!$K$42&gt;0), 'Intro &amp; Setup'!$K$42, J2246))</f>
        <v/>
      </c>
      <c r="AO2246" s="37" t="str">
        <f>IF(B2246="", "", IF(COUNTIF($B$9:B2245, B2246)&gt;0, "", B2246))</f>
        <v/>
      </c>
      <c r="AP2246" s="37" t="str">
        <f t="shared" si="532"/>
        <v/>
      </c>
      <c r="AQ2246" s="37">
        <v>2238</v>
      </c>
      <c r="AR2246" s="37" t="str">
        <f t="shared" si="533"/>
        <v/>
      </c>
      <c r="AT2246" s="37" t="str">
        <f t="shared" si="534"/>
        <v/>
      </c>
      <c r="AV2246" s="22" t="str">
        <f t="shared" si="535"/>
        <v/>
      </c>
    </row>
    <row r="2247" spans="1:48" x14ac:dyDescent="0.25">
      <c r="A2247" s="14"/>
      <c r="B2247" s="145"/>
      <c r="C2247" s="146"/>
      <c r="D2247" s="147"/>
      <c r="E2247" s="147"/>
      <c r="F2247" s="148"/>
      <c r="G2247" s="149"/>
      <c r="H2247" s="150"/>
      <c r="I2247" s="151"/>
      <c r="J2247" s="152"/>
      <c r="K2247" s="14"/>
      <c r="L2247" s="162" t="str">
        <f t="shared" si="527"/>
        <v/>
      </c>
      <c r="M2247" s="163" t="str">
        <f t="shared" si="528"/>
        <v/>
      </c>
      <c r="N2247" s="164" t="str">
        <f t="shared" si="531"/>
        <v/>
      </c>
      <c r="O2247" s="14"/>
      <c r="P2247" s="172" t="str">
        <f>IF(I2247='Intro &amp; Setup'!$AC$49, Schedule!$P$7, "")</f>
        <v/>
      </c>
      <c r="Q2247" s="14"/>
      <c r="S2247" s="12" t="str">
        <f t="shared" si="529"/>
        <v/>
      </c>
      <c r="U2247" s="22">
        <f>IF(I2247='Intro &amp; Setup'!$AC$49, AF2247, 0)</f>
        <v>0</v>
      </c>
      <c r="V2247" s="57" t="str">
        <f t="shared" si="530"/>
        <v/>
      </c>
      <c r="X2247" s="5" t="str">
        <f t="shared" si="540"/>
        <v/>
      </c>
      <c r="Y2247" s="6" t="str">
        <f t="shared" si="540"/>
        <v/>
      </c>
      <c r="Z2247" s="7" t="str">
        <f t="shared" si="540"/>
        <v/>
      </c>
      <c r="AA2247" s="6"/>
      <c r="AB2247" s="32" t="str">
        <f t="shared" ca="1" si="541"/>
        <v/>
      </c>
      <c r="AC2247" s="59" t="str">
        <f t="shared" ca="1" si="541"/>
        <v/>
      </c>
      <c r="AD2247" s="60" t="str">
        <f t="shared" ca="1" si="541"/>
        <v/>
      </c>
      <c r="AE2247" s="59"/>
      <c r="AF2247" s="22" t="str">
        <f>IF(AND(I2247="", J2247=""), "", IF(AND(J2247="", 'Intro &amp; Setup'!$K$42&gt;0), 'Intro &amp; Setup'!$K$42, J2247))</f>
        <v/>
      </c>
      <c r="AO2247" s="37" t="str">
        <f>IF(B2247="", "", IF(COUNTIF($B$9:B2246, B2247)&gt;0, "", B2247))</f>
        <v/>
      </c>
      <c r="AP2247" s="37" t="str">
        <f t="shared" si="532"/>
        <v/>
      </c>
      <c r="AQ2247" s="37">
        <v>2239</v>
      </c>
      <c r="AR2247" s="37" t="str">
        <f t="shared" si="533"/>
        <v/>
      </c>
      <c r="AT2247" s="37" t="str">
        <f t="shared" si="534"/>
        <v/>
      </c>
      <c r="AV2247" s="22" t="str">
        <f t="shared" si="535"/>
        <v/>
      </c>
    </row>
    <row r="2248" spans="1:48" x14ac:dyDescent="0.25">
      <c r="A2248" s="14"/>
      <c r="B2248" s="145"/>
      <c r="C2248" s="146"/>
      <c r="D2248" s="147"/>
      <c r="E2248" s="147"/>
      <c r="F2248" s="148"/>
      <c r="G2248" s="149"/>
      <c r="H2248" s="150"/>
      <c r="I2248" s="151"/>
      <c r="J2248" s="152"/>
      <c r="K2248" s="14"/>
      <c r="L2248" s="162" t="str">
        <f t="shared" si="527"/>
        <v/>
      </c>
      <c r="M2248" s="163" t="str">
        <f t="shared" si="528"/>
        <v/>
      </c>
      <c r="N2248" s="164" t="str">
        <f t="shared" si="531"/>
        <v/>
      </c>
      <c r="O2248" s="14"/>
      <c r="P2248" s="172" t="str">
        <f>IF(I2248='Intro &amp; Setup'!$AC$49, Schedule!$P$7, "")</f>
        <v/>
      </c>
      <c r="Q2248" s="14"/>
      <c r="S2248" s="12" t="str">
        <f t="shared" si="529"/>
        <v/>
      </c>
      <c r="U2248" s="22">
        <f>IF(I2248='Intro &amp; Setup'!$AC$49, AF2248, 0)</f>
        <v>0</v>
      </c>
      <c r="V2248" s="57" t="str">
        <f t="shared" si="530"/>
        <v/>
      </c>
      <c r="X2248" s="5" t="str">
        <f t="shared" si="540"/>
        <v/>
      </c>
      <c r="Y2248" s="6" t="str">
        <f t="shared" si="540"/>
        <v/>
      </c>
      <c r="Z2248" s="7" t="str">
        <f t="shared" si="540"/>
        <v/>
      </c>
      <c r="AA2248" s="6"/>
      <c r="AB2248" s="32" t="str">
        <f t="shared" ca="1" si="541"/>
        <v/>
      </c>
      <c r="AC2248" s="59" t="str">
        <f t="shared" ca="1" si="541"/>
        <v/>
      </c>
      <c r="AD2248" s="60" t="str">
        <f t="shared" ca="1" si="541"/>
        <v/>
      </c>
      <c r="AE2248" s="59"/>
      <c r="AF2248" s="22" t="str">
        <f>IF(AND(I2248="", J2248=""), "", IF(AND(J2248="", 'Intro &amp; Setup'!$K$42&gt;0), 'Intro &amp; Setup'!$K$42, J2248))</f>
        <v/>
      </c>
      <c r="AO2248" s="37" t="str">
        <f>IF(B2248="", "", IF(COUNTIF($B$9:B2247, B2248)&gt;0, "", B2248))</f>
        <v/>
      </c>
      <c r="AP2248" s="37" t="str">
        <f t="shared" si="532"/>
        <v/>
      </c>
      <c r="AQ2248" s="37">
        <v>2240</v>
      </c>
      <c r="AR2248" s="37" t="str">
        <f t="shared" si="533"/>
        <v/>
      </c>
      <c r="AT2248" s="37" t="str">
        <f t="shared" si="534"/>
        <v/>
      </c>
      <c r="AV2248" s="22" t="str">
        <f t="shared" si="535"/>
        <v/>
      </c>
    </row>
    <row r="2249" spans="1:48" x14ac:dyDescent="0.25">
      <c r="A2249" s="14"/>
      <c r="B2249" s="145"/>
      <c r="C2249" s="146"/>
      <c r="D2249" s="147"/>
      <c r="E2249" s="147"/>
      <c r="F2249" s="148"/>
      <c r="G2249" s="149"/>
      <c r="H2249" s="150"/>
      <c r="I2249" s="151"/>
      <c r="J2249" s="152"/>
      <c r="K2249" s="14"/>
      <c r="L2249" s="162" t="str">
        <f t="shared" ref="L2249:L2312" si="542">IF(I2249="", "", IFERROR((SUMIF($S$9:$S$5008, S2249, $U$9:$U$5008))-(INDEX($AJ$3:$AJ$14, MATCH(S2249, $AI$3:$AI$14, 0))), ""))</f>
        <v/>
      </c>
      <c r="M2249" s="163" t="str">
        <f t="shared" ref="M2249:M2312" si="543">IF(H2249="", "", (SUMIF($H$9:$H$5008, "&lt;" &amp; V2249, $U$9:$U$5008))-(SUMIF($AH$3:$AH$14, "&lt;" &amp; V2249, $AJ$3:$AJ$14)))</f>
        <v/>
      </c>
      <c r="N2249" s="164" t="str">
        <f t="shared" si="531"/>
        <v/>
      </c>
      <c r="O2249" s="14"/>
      <c r="P2249" s="172" t="str">
        <f>IF(I2249='Intro &amp; Setup'!$AC$49, Schedule!$P$7, "")</f>
        <v/>
      </c>
      <c r="Q2249" s="14"/>
      <c r="S2249" s="12" t="str">
        <f t="shared" ref="S2249:S2312" si="544">IF(H2249="", "", TEXT(H2249, "mmmm yyyy"))</f>
        <v/>
      </c>
      <c r="U2249" s="22">
        <f>IF(I2249='Intro &amp; Setup'!$AC$49, AF2249, 0)</f>
        <v>0</v>
      </c>
      <c r="V2249" s="57" t="str">
        <f t="shared" ref="V2249:V2312" si="545">IF(H2249="", "", DATE(YEAR(H2249), MONTH(H2249), DAY(1)))</f>
        <v/>
      </c>
      <c r="X2249" s="5" t="str">
        <f t="shared" ref="X2249:Z2268" si="546">IF($I2249="", "", IF($S2249=X$8, $I2249, ""))</f>
        <v/>
      </c>
      <c r="Y2249" s="6" t="str">
        <f t="shared" si="546"/>
        <v/>
      </c>
      <c r="Z2249" s="7" t="str">
        <f t="shared" si="546"/>
        <v/>
      </c>
      <c r="AA2249" s="6"/>
      <c r="AB2249" s="32" t="str">
        <f t="shared" ref="AB2249:AD2268" ca="1" si="547">IF($S2249=AB$8, $AF2249, "")</f>
        <v/>
      </c>
      <c r="AC2249" s="59" t="str">
        <f t="shared" ca="1" si="547"/>
        <v/>
      </c>
      <c r="AD2249" s="60" t="str">
        <f t="shared" ca="1" si="547"/>
        <v/>
      </c>
      <c r="AE2249" s="59"/>
      <c r="AF2249" s="22" t="str">
        <f>IF(AND(I2249="", J2249=""), "", IF(AND(J2249="", 'Intro &amp; Setup'!$K$42&gt;0), 'Intro &amp; Setup'!$K$42, J2249))</f>
        <v/>
      </c>
      <c r="AO2249" s="37" t="str">
        <f>IF(B2249="", "", IF(COUNTIF($B$9:B2248, B2249)&gt;0, "", B2249))</f>
        <v/>
      </c>
      <c r="AP2249" s="37" t="str">
        <f t="shared" si="532"/>
        <v/>
      </c>
      <c r="AQ2249" s="37">
        <v>2241</v>
      </c>
      <c r="AR2249" s="37" t="str">
        <f t="shared" si="533"/>
        <v/>
      </c>
      <c r="AT2249" s="37" t="str">
        <f t="shared" si="534"/>
        <v/>
      </c>
      <c r="AV2249" s="22" t="str">
        <f t="shared" si="535"/>
        <v/>
      </c>
    </row>
    <row r="2250" spans="1:48" x14ac:dyDescent="0.25">
      <c r="A2250" s="14"/>
      <c r="B2250" s="145"/>
      <c r="C2250" s="146"/>
      <c r="D2250" s="147"/>
      <c r="E2250" s="147"/>
      <c r="F2250" s="148"/>
      <c r="G2250" s="149"/>
      <c r="H2250" s="150"/>
      <c r="I2250" s="151"/>
      <c r="J2250" s="152"/>
      <c r="K2250" s="14"/>
      <c r="L2250" s="162" t="str">
        <f t="shared" si="542"/>
        <v/>
      </c>
      <c r="M2250" s="163" t="str">
        <f t="shared" si="543"/>
        <v/>
      </c>
      <c r="N2250" s="164" t="str">
        <f t="shared" ref="N2250:N2313" si="548">IF(OR(L2250="", M2250=""), "", L2250+M2250)</f>
        <v/>
      </c>
      <c r="O2250" s="14"/>
      <c r="P2250" s="172" t="str">
        <f>IF(I2250='Intro &amp; Setup'!$AC$49, Schedule!$P$7, "")</f>
        <v/>
      </c>
      <c r="Q2250" s="14"/>
      <c r="S2250" s="12" t="str">
        <f t="shared" si="544"/>
        <v/>
      </c>
      <c r="U2250" s="22">
        <f>IF(I2250='Intro &amp; Setup'!$AC$49, AF2250, 0)</f>
        <v>0</v>
      </c>
      <c r="V2250" s="57" t="str">
        <f t="shared" si="545"/>
        <v/>
      </c>
      <c r="X2250" s="5" t="str">
        <f t="shared" si="546"/>
        <v/>
      </c>
      <c r="Y2250" s="6" t="str">
        <f t="shared" si="546"/>
        <v/>
      </c>
      <c r="Z2250" s="7" t="str">
        <f t="shared" si="546"/>
        <v/>
      </c>
      <c r="AA2250" s="6"/>
      <c r="AB2250" s="32" t="str">
        <f t="shared" ca="1" si="547"/>
        <v/>
      </c>
      <c r="AC2250" s="59" t="str">
        <f t="shared" ca="1" si="547"/>
        <v/>
      </c>
      <c r="AD2250" s="60" t="str">
        <f t="shared" ca="1" si="547"/>
        <v/>
      </c>
      <c r="AE2250" s="59"/>
      <c r="AF2250" s="22" t="str">
        <f>IF(AND(I2250="", J2250=""), "", IF(AND(J2250="", 'Intro &amp; Setup'!$K$42&gt;0), 'Intro &amp; Setup'!$K$42, J2250))</f>
        <v/>
      </c>
      <c r="AO2250" s="37" t="str">
        <f>IF(B2250="", "", IF(COUNTIF($B$9:B2249, B2250)&gt;0, "", B2250))</f>
        <v/>
      </c>
      <c r="AP2250" s="37" t="str">
        <f t="shared" ref="AP2250:AP2313" si="549">IF(AO2250="", "", COUNTIF($AO$9:$AO$5008, "&lt;"&amp;AO2250)+1-$AP$7)</f>
        <v/>
      </c>
      <c r="AQ2250" s="37">
        <v>2242</v>
      </c>
      <c r="AR2250" s="37" t="str">
        <f t="shared" ref="AR2250:AR2313" si="550">IFERROR(INDEX($AO$9:$AO$5008, MATCH(AQ2250, $AP$9:$AP$5008, 0)), "")</f>
        <v/>
      </c>
      <c r="AT2250" s="37" t="str">
        <f t="shared" ref="AT2250:AT2313" si="551">IF($B2250=$AT$6, $S2250, "")</f>
        <v/>
      </c>
      <c r="AV2250" s="22" t="str">
        <f t="shared" ref="AV2250:AV2313" si="552">IF(AND($AT$6=$B2250, $I2250=$I$5), $J2250, "")</f>
        <v/>
      </c>
    </row>
    <row r="2251" spans="1:48" x14ac:dyDescent="0.25">
      <c r="A2251" s="14"/>
      <c r="B2251" s="145"/>
      <c r="C2251" s="146"/>
      <c r="D2251" s="147"/>
      <c r="E2251" s="147"/>
      <c r="F2251" s="148"/>
      <c r="G2251" s="149"/>
      <c r="H2251" s="150"/>
      <c r="I2251" s="151"/>
      <c r="J2251" s="152"/>
      <c r="K2251" s="14"/>
      <c r="L2251" s="162" t="str">
        <f t="shared" si="542"/>
        <v/>
      </c>
      <c r="M2251" s="163" t="str">
        <f t="shared" si="543"/>
        <v/>
      </c>
      <c r="N2251" s="164" t="str">
        <f t="shared" si="548"/>
        <v/>
      </c>
      <c r="O2251" s="14"/>
      <c r="P2251" s="172" t="str">
        <f>IF(I2251='Intro &amp; Setup'!$AC$49, Schedule!$P$7, "")</f>
        <v/>
      </c>
      <c r="Q2251" s="14"/>
      <c r="S2251" s="12" t="str">
        <f t="shared" si="544"/>
        <v/>
      </c>
      <c r="U2251" s="22">
        <f>IF(I2251='Intro &amp; Setup'!$AC$49, AF2251, 0)</f>
        <v>0</v>
      </c>
      <c r="V2251" s="57" t="str">
        <f t="shared" si="545"/>
        <v/>
      </c>
      <c r="X2251" s="5" t="str">
        <f t="shared" si="546"/>
        <v/>
      </c>
      <c r="Y2251" s="6" t="str">
        <f t="shared" si="546"/>
        <v/>
      </c>
      <c r="Z2251" s="7" t="str">
        <f t="shared" si="546"/>
        <v/>
      </c>
      <c r="AA2251" s="6"/>
      <c r="AB2251" s="32" t="str">
        <f t="shared" ca="1" si="547"/>
        <v/>
      </c>
      <c r="AC2251" s="59" t="str">
        <f t="shared" ca="1" si="547"/>
        <v/>
      </c>
      <c r="AD2251" s="60" t="str">
        <f t="shared" ca="1" si="547"/>
        <v/>
      </c>
      <c r="AE2251" s="59"/>
      <c r="AF2251" s="22" t="str">
        <f>IF(AND(I2251="", J2251=""), "", IF(AND(J2251="", 'Intro &amp; Setup'!$K$42&gt;0), 'Intro &amp; Setup'!$K$42, J2251))</f>
        <v/>
      </c>
      <c r="AO2251" s="37" t="str">
        <f>IF(B2251="", "", IF(COUNTIF($B$9:B2250, B2251)&gt;0, "", B2251))</f>
        <v/>
      </c>
      <c r="AP2251" s="37" t="str">
        <f t="shared" si="549"/>
        <v/>
      </c>
      <c r="AQ2251" s="37">
        <v>2243</v>
      </c>
      <c r="AR2251" s="37" t="str">
        <f t="shared" si="550"/>
        <v/>
      </c>
      <c r="AT2251" s="37" t="str">
        <f t="shared" si="551"/>
        <v/>
      </c>
      <c r="AV2251" s="22" t="str">
        <f t="shared" si="552"/>
        <v/>
      </c>
    </row>
    <row r="2252" spans="1:48" x14ac:dyDescent="0.25">
      <c r="A2252" s="14"/>
      <c r="B2252" s="145"/>
      <c r="C2252" s="146"/>
      <c r="D2252" s="147"/>
      <c r="E2252" s="147"/>
      <c r="F2252" s="148"/>
      <c r="G2252" s="149"/>
      <c r="H2252" s="150"/>
      <c r="I2252" s="151"/>
      <c r="J2252" s="152"/>
      <c r="K2252" s="14"/>
      <c r="L2252" s="162" t="str">
        <f t="shared" si="542"/>
        <v/>
      </c>
      <c r="M2252" s="163" t="str">
        <f t="shared" si="543"/>
        <v/>
      </c>
      <c r="N2252" s="164" t="str">
        <f t="shared" si="548"/>
        <v/>
      </c>
      <c r="O2252" s="14"/>
      <c r="P2252" s="172" t="str">
        <f>IF(I2252='Intro &amp; Setup'!$AC$49, Schedule!$P$7, "")</f>
        <v/>
      </c>
      <c r="Q2252" s="14"/>
      <c r="S2252" s="12" t="str">
        <f t="shared" si="544"/>
        <v/>
      </c>
      <c r="U2252" s="22">
        <f>IF(I2252='Intro &amp; Setup'!$AC$49, AF2252, 0)</f>
        <v>0</v>
      </c>
      <c r="V2252" s="57" t="str">
        <f t="shared" si="545"/>
        <v/>
      </c>
      <c r="X2252" s="5" t="str">
        <f t="shared" si="546"/>
        <v/>
      </c>
      <c r="Y2252" s="6" t="str">
        <f t="shared" si="546"/>
        <v/>
      </c>
      <c r="Z2252" s="7" t="str">
        <f t="shared" si="546"/>
        <v/>
      </c>
      <c r="AA2252" s="6"/>
      <c r="AB2252" s="32" t="str">
        <f t="shared" ca="1" si="547"/>
        <v/>
      </c>
      <c r="AC2252" s="59" t="str">
        <f t="shared" ca="1" si="547"/>
        <v/>
      </c>
      <c r="AD2252" s="60" t="str">
        <f t="shared" ca="1" si="547"/>
        <v/>
      </c>
      <c r="AE2252" s="59"/>
      <c r="AF2252" s="22" t="str">
        <f>IF(AND(I2252="", J2252=""), "", IF(AND(J2252="", 'Intro &amp; Setup'!$K$42&gt;0), 'Intro &amp; Setup'!$K$42, J2252))</f>
        <v/>
      </c>
      <c r="AO2252" s="37" t="str">
        <f>IF(B2252="", "", IF(COUNTIF($B$9:B2251, B2252)&gt;0, "", B2252))</f>
        <v/>
      </c>
      <c r="AP2252" s="37" t="str">
        <f t="shared" si="549"/>
        <v/>
      </c>
      <c r="AQ2252" s="37">
        <v>2244</v>
      </c>
      <c r="AR2252" s="37" t="str">
        <f t="shared" si="550"/>
        <v/>
      </c>
      <c r="AT2252" s="37" t="str">
        <f t="shared" si="551"/>
        <v/>
      </c>
      <c r="AV2252" s="22" t="str">
        <f t="shared" si="552"/>
        <v/>
      </c>
    </row>
    <row r="2253" spans="1:48" x14ac:dyDescent="0.25">
      <c r="A2253" s="14"/>
      <c r="B2253" s="145"/>
      <c r="C2253" s="146"/>
      <c r="D2253" s="147"/>
      <c r="E2253" s="147"/>
      <c r="F2253" s="148"/>
      <c r="G2253" s="149"/>
      <c r="H2253" s="150"/>
      <c r="I2253" s="151"/>
      <c r="J2253" s="152"/>
      <c r="K2253" s="14"/>
      <c r="L2253" s="162" t="str">
        <f t="shared" si="542"/>
        <v/>
      </c>
      <c r="M2253" s="163" t="str">
        <f t="shared" si="543"/>
        <v/>
      </c>
      <c r="N2253" s="164" t="str">
        <f t="shared" si="548"/>
        <v/>
      </c>
      <c r="O2253" s="14"/>
      <c r="P2253" s="172" t="str">
        <f>IF(I2253='Intro &amp; Setup'!$AC$49, Schedule!$P$7, "")</f>
        <v/>
      </c>
      <c r="Q2253" s="14"/>
      <c r="S2253" s="12" t="str">
        <f t="shared" si="544"/>
        <v/>
      </c>
      <c r="U2253" s="22">
        <f>IF(I2253='Intro &amp; Setup'!$AC$49, AF2253, 0)</f>
        <v>0</v>
      </c>
      <c r="V2253" s="57" t="str">
        <f t="shared" si="545"/>
        <v/>
      </c>
      <c r="X2253" s="5" t="str">
        <f t="shared" si="546"/>
        <v/>
      </c>
      <c r="Y2253" s="6" t="str">
        <f t="shared" si="546"/>
        <v/>
      </c>
      <c r="Z2253" s="7" t="str">
        <f t="shared" si="546"/>
        <v/>
      </c>
      <c r="AA2253" s="6"/>
      <c r="AB2253" s="32" t="str">
        <f t="shared" ca="1" si="547"/>
        <v/>
      </c>
      <c r="AC2253" s="59" t="str">
        <f t="shared" ca="1" si="547"/>
        <v/>
      </c>
      <c r="AD2253" s="60" t="str">
        <f t="shared" ca="1" si="547"/>
        <v/>
      </c>
      <c r="AE2253" s="59"/>
      <c r="AF2253" s="22" t="str">
        <f>IF(AND(I2253="", J2253=""), "", IF(AND(J2253="", 'Intro &amp; Setup'!$K$42&gt;0), 'Intro &amp; Setup'!$K$42, J2253))</f>
        <v/>
      </c>
      <c r="AO2253" s="37" t="str">
        <f>IF(B2253="", "", IF(COUNTIF($B$9:B2252, B2253)&gt;0, "", B2253))</f>
        <v/>
      </c>
      <c r="AP2253" s="37" t="str">
        <f t="shared" si="549"/>
        <v/>
      </c>
      <c r="AQ2253" s="37">
        <v>2245</v>
      </c>
      <c r="AR2253" s="37" t="str">
        <f t="shared" si="550"/>
        <v/>
      </c>
      <c r="AT2253" s="37" t="str">
        <f t="shared" si="551"/>
        <v/>
      </c>
      <c r="AV2253" s="22" t="str">
        <f t="shared" si="552"/>
        <v/>
      </c>
    </row>
    <row r="2254" spans="1:48" x14ac:dyDescent="0.25">
      <c r="A2254" s="14"/>
      <c r="B2254" s="145"/>
      <c r="C2254" s="146"/>
      <c r="D2254" s="147"/>
      <c r="E2254" s="147"/>
      <c r="F2254" s="148"/>
      <c r="G2254" s="149"/>
      <c r="H2254" s="150"/>
      <c r="I2254" s="151"/>
      <c r="J2254" s="152"/>
      <c r="K2254" s="14"/>
      <c r="L2254" s="162" t="str">
        <f t="shared" si="542"/>
        <v/>
      </c>
      <c r="M2254" s="163" t="str">
        <f t="shared" si="543"/>
        <v/>
      </c>
      <c r="N2254" s="164" t="str">
        <f t="shared" si="548"/>
        <v/>
      </c>
      <c r="O2254" s="14"/>
      <c r="P2254" s="172" t="str">
        <f>IF(I2254='Intro &amp; Setup'!$AC$49, Schedule!$P$7, "")</f>
        <v/>
      </c>
      <c r="Q2254" s="14"/>
      <c r="S2254" s="12" t="str">
        <f t="shared" si="544"/>
        <v/>
      </c>
      <c r="U2254" s="22">
        <f>IF(I2254='Intro &amp; Setup'!$AC$49, AF2254, 0)</f>
        <v>0</v>
      </c>
      <c r="V2254" s="57" t="str">
        <f t="shared" si="545"/>
        <v/>
      </c>
      <c r="X2254" s="5" t="str">
        <f t="shared" si="546"/>
        <v/>
      </c>
      <c r="Y2254" s="6" t="str">
        <f t="shared" si="546"/>
        <v/>
      </c>
      <c r="Z2254" s="7" t="str">
        <f t="shared" si="546"/>
        <v/>
      </c>
      <c r="AA2254" s="6"/>
      <c r="AB2254" s="32" t="str">
        <f t="shared" ca="1" si="547"/>
        <v/>
      </c>
      <c r="AC2254" s="59" t="str">
        <f t="shared" ca="1" si="547"/>
        <v/>
      </c>
      <c r="AD2254" s="60" t="str">
        <f t="shared" ca="1" si="547"/>
        <v/>
      </c>
      <c r="AE2254" s="59"/>
      <c r="AF2254" s="22" t="str">
        <f>IF(AND(I2254="", J2254=""), "", IF(AND(J2254="", 'Intro &amp; Setup'!$K$42&gt;0), 'Intro &amp; Setup'!$K$42, J2254))</f>
        <v/>
      </c>
      <c r="AO2254" s="37" t="str">
        <f>IF(B2254="", "", IF(COUNTIF($B$9:B2253, B2254)&gt;0, "", B2254))</f>
        <v/>
      </c>
      <c r="AP2254" s="37" t="str">
        <f t="shared" si="549"/>
        <v/>
      </c>
      <c r="AQ2254" s="37">
        <v>2246</v>
      </c>
      <c r="AR2254" s="37" t="str">
        <f t="shared" si="550"/>
        <v/>
      </c>
      <c r="AT2254" s="37" t="str">
        <f t="shared" si="551"/>
        <v/>
      </c>
      <c r="AV2254" s="22" t="str">
        <f t="shared" si="552"/>
        <v/>
      </c>
    </row>
    <row r="2255" spans="1:48" x14ac:dyDescent="0.25">
      <c r="A2255" s="14"/>
      <c r="B2255" s="145"/>
      <c r="C2255" s="146"/>
      <c r="D2255" s="147"/>
      <c r="E2255" s="147"/>
      <c r="F2255" s="148"/>
      <c r="G2255" s="149"/>
      <c r="H2255" s="150"/>
      <c r="I2255" s="151"/>
      <c r="J2255" s="152"/>
      <c r="K2255" s="14"/>
      <c r="L2255" s="162" t="str">
        <f t="shared" si="542"/>
        <v/>
      </c>
      <c r="M2255" s="163" t="str">
        <f t="shared" si="543"/>
        <v/>
      </c>
      <c r="N2255" s="164" t="str">
        <f t="shared" si="548"/>
        <v/>
      </c>
      <c r="O2255" s="14"/>
      <c r="P2255" s="172" t="str">
        <f>IF(I2255='Intro &amp; Setup'!$AC$49, Schedule!$P$7, "")</f>
        <v/>
      </c>
      <c r="Q2255" s="14"/>
      <c r="S2255" s="12" t="str">
        <f t="shared" si="544"/>
        <v/>
      </c>
      <c r="U2255" s="22">
        <f>IF(I2255='Intro &amp; Setup'!$AC$49, AF2255, 0)</f>
        <v>0</v>
      </c>
      <c r="V2255" s="57" t="str">
        <f t="shared" si="545"/>
        <v/>
      </c>
      <c r="X2255" s="5" t="str">
        <f t="shared" si="546"/>
        <v/>
      </c>
      <c r="Y2255" s="6" t="str">
        <f t="shared" si="546"/>
        <v/>
      </c>
      <c r="Z2255" s="7" t="str">
        <f t="shared" si="546"/>
        <v/>
      </c>
      <c r="AA2255" s="6"/>
      <c r="AB2255" s="32" t="str">
        <f t="shared" ca="1" si="547"/>
        <v/>
      </c>
      <c r="AC2255" s="59" t="str">
        <f t="shared" ca="1" si="547"/>
        <v/>
      </c>
      <c r="AD2255" s="60" t="str">
        <f t="shared" ca="1" si="547"/>
        <v/>
      </c>
      <c r="AE2255" s="59"/>
      <c r="AF2255" s="22" t="str">
        <f>IF(AND(I2255="", J2255=""), "", IF(AND(J2255="", 'Intro &amp; Setup'!$K$42&gt;0), 'Intro &amp; Setup'!$K$42, J2255))</f>
        <v/>
      </c>
      <c r="AO2255" s="37" t="str">
        <f>IF(B2255="", "", IF(COUNTIF($B$9:B2254, B2255)&gt;0, "", B2255))</f>
        <v/>
      </c>
      <c r="AP2255" s="37" t="str">
        <f t="shared" si="549"/>
        <v/>
      </c>
      <c r="AQ2255" s="37">
        <v>2247</v>
      </c>
      <c r="AR2255" s="37" t="str">
        <f t="shared" si="550"/>
        <v/>
      </c>
      <c r="AT2255" s="37" t="str">
        <f t="shared" si="551"/>
        <v/>
      </c>
      <c r="AV2255" s="22" t="str">
        <f t="shared" si="552"/>
        <v/>
      </c>
    </row>
    <row r="2256" spans="1:48" x14ac:dyDescent="0.25">
      <c r="A2256" s="14"/>
      <c r="B2256" s="145"/>
      <c r="C2256" s="146"/>
      <c r="D2256" s="147"/>
      <c r="E2256" s="147"/>
      <c r="F2256" s="148"/>
      <c r="G2256" s="149"/>
      <c r="H2256" s="150"/>
      <c r="I2256" s="151"/>
      <c r="J2256" s="152"/>
      <c r="K2256" s="14"/>
      <c r="L2256" s="162" t="str">
        <f t="shared" si="542"/>
        <v/>
      </c>
      <c r="M2256" s="163" t="str">
        <f t="shared" si="543"/>
        <v/>
      </c>
      <c r="N2256" s="164" t="str">
        <f t="shared" si="548"/>
        <v/>
      </c>
      <c r="O2256" s="14"/>
      <c r="P2256" s="172" t="str">
        <f>IF(I2256='Intro &amp; Setup'!$AC$49, Schedule!$P$7, "")</f>
        <v/>
      </c>
      <c r="Q2256" s="14"/>
      <c r="S2256" s="12" t="str">
        <f t="shared" si="544"/>
        <v/>
      </c>
      <c r="U2256" s="22">
        <f>IF(I2256='Intro &amp; Setup'!$AC$49, AF2256, 0)</f>
        <v>0</v>
      </c>
      <c r="V2256" s="57" t="str">
        <f t="shared" si="545"/>
        <v/>
      </c>
      <c r="X2256" s="5" t="str">
        <f t="shared" si="546"/>
        <v/>
      </c>
      <c r="Y2256" s="6" t="str">
        <f t="shared" si="546"/>
        <v/>
      </c>
      <c r="Z2256" s="7" t="str">
        <f t="shared" si="546"/>
        <v/>
      </c>
      <c r="AA2256" s="6"/>
      <c r="AB2256" s="32" t="str">
        <f t="shared" ca="1" si="547"/>
        <v/>
      </c>
      <c r="AC2256" s="59" t="str">
        <f t="shared" ca="1" si="547"/>
        <v/>
      </c>
      <c r="AD2256" s="60" t="str">
        <f t="shared" ca="1" si="547"/>
        <v/>
      </c>
      <c r="AE2256" s="59"/>
      <c r="AF2256" s="22" t="str">
        <f>IF(AND(I2256="", J2256=""), "", IF(AND(J2256="", 'Intro &amp; Setup'!$K$42&gt;0), 'Intro &amp; Setup'!$K$42, J2256))</f>
        <v/>
      </c>
      <c r="AO2256" s="37" t="str">
        <f>IF(B2256="", "", IF(COUNTIF($B$9:B2255, B2256)&gt;0, "", B2256))</f>
        <v/>
      </c>
      <c r="AP2256" s="37" t="str">
        <f t="shared" si="549"/>
        <v/>
      </c>
      <c r="AQ2256" s="37">
        <v>2248</v>
      </c>
      <c r="AR2256" s="37" t="str">
        <f t="shared" si="550"/>
        <v/>
      </c>
      <c r="AT2256" s="37" t="str">
        <f t="shared" si="551"/>
        <v/>
      </c>
      <c r="AV2256" s="22" t="str">
        <f t="shared" si="552"/>
        <v/>
      </c>
    </row>
    <row r="2257" spans="1:48" x14ac:dyDescent="0.25">
      <c r="A2257" s="14"/>
      <c r="B2257" s="145"/>
      <c r="C2257" s="146"/>
      <c r="D2257" s="147"/>
      <c r="E2257" s="147"/>
      <c r="F2257" s="148"/>
      <c r="G2257" s="149"/>
      <c r="H2257" s="150"/>
      <c r="I2257" s="151"/>
      <c r="J2257" s="152"/>
      <c r="K2257" s="14"/>
      <c r="L2257" s="162" t="str">
        <f t="shared" si="542"/>
        <v/>
      </c>
      <c r="M2257" s="163" t="str">
        <f t="shared" si="543"/>
        <v/>
      </c>
      <c r="N2257" s="164" t="str">
        <f t="shared" si="548"/>
        <v/>
      </c>
      <c r="O2257" s="14"/>
      <c r="P2257" s="172" t="str">
        <f>IF(I2257='Intro &amp; Setup'!$AC$49, Schedule!$P$7, "")</f>
        <v/>
      </c>
      <c r="Q2257" s="14"/>
      <c r="S2257" s="12" t="str">
        <f t="shared" si="544"/>
        <v/>
      </c>
      <c r="U2257" s="22">
        <f>IF(I2257='Intro &amp; Setup'!$AC$49, AF2257, 0)</f>
        <v>0</v>
      </c>
      <c r="V2257" s="57" t="str">
        <f t="shared" si="545"/>
        <v/>
      </c>
      <c r="X2257" s="5" t="str">
        <f t="shared" si="546"/>
        <v/>
      </c>
      <c r="Y2257" s="6" t="str">
        <f t="shared" si="546"/>
        <v/>
      </c>
      <c r="Z2257" s="7" t="str">
        <f t="shared" si="546"/>
        <v/>
      </c>
      <c r="AA2257" s="6"/>
      <c r="AB2257" s="32" t="str">
        <f t="shared" ca="1" si="547"/>
        <v/>
      </c>
      <c r="AC2257" s="59" t="str">
        <f t="shared" ca="1" si="547"/>
        <v/>
      </c>
      <c r="AD2257" s="60" t="str">
        <f t="shared" ca="1" si="547"/>
        <v/>
      </c>
      <c r="AE2257" s="59"/>
      <c r="AF2257" s="22" t="str">
        <f>IF(AND(I2257="", J2257=""), "", IF(AND(J2257="", 'Intro &amp; Setup'!$K$42&gt;0), 'Intro &amp; Setup'!$K$42, J2257))</f>
        <v/>
      </c>
      <c r="AO2257" s="37" t="str">
        <f>IF(B2257="", "", IF(COUNTIF($B$9:B2256, B2257)&gt;0, "", B2257))</f>
        <v/>
      </c>
      <c r="AP2257" s="37" t="str">
        <f t="shared" si="549"/>
        <v/>
      </c>
      <c r="AQ2257" s="37">
        <v>2249</v>
      </c>
      <c r="AR2257" s="37" t="str">
        <f t="shared" si="550"/>
        <v/>
      </c>
      <c r="AT2257" s="37" t="str">
        <f t="shared" si="551"/>
        <v/>
      </c>
      <c r="AV2257" s="22" t="str">
        <f t="shared" si="552"/>
        <v/>
      </c>
    </row>
    <row r="2258" spans="1:48" x14ac:dyDescent="0.25">
      <c r="A2258" s="14"/>
      <c r="B2258" s="145"/>
      <c r="C2258" s="146"/>
      <c r="D2258" s="147"/>
      <c r="E2258" s="147"/>
      <c r="F2258" s="148"/>
      <c r="G2258" s="149"/>
      <c r="H2258" s="150"/>
      <c r="I2258" s="151"/>
      <c r="J2258" s="152"/>
      <c r="K2258" s="14"/>
      <c r="L2258" s="162" t="str">
        <f t="shared" si="542"/>
        <v/>
      </c>
      <c r="M2258" s="163" t="str">
        <f t="shared" si="543"/>
        <v/>
      </c>
      <c r="N2258" s="164" t="str">
        <f t="shared" si="548"/>
        <v/>
      </c>
      <c r="O2258" s="14"/>
      <c r="P2258" s="172" t="str">
        <f>IF(I2258='Intro &amp; Setup'!$AC$49, Schedule!$P$7, "")</f>
        <v/>
      </c>
      <c r="Q2258" s="14"/>
      <c r="S2258" s="12" t="str">
        <f t="shared" si="544"/>
        <v/>
      </c>
      <c r="U2258" s="22">
        <f>IF(I2258='Intro &amp; Setup'!$AC$49, AF2258, 0)</f>
        <v>0</v>
      </c>
      <c r="V2258" s="57" t="str">
        <f t="shared" si="545"/>
        <v/>
      </c>
      <c r="X2258" s="5" t="str">
        <f t="shared" si="546"/>
        <v/>
      </c>
      <c r="Y2258" s="6" t="str">
        <f t="shared" si="546"/>
        <v/>
      </c>
      <c r="Z2258" s="7" t="str">
        <f t="shared" si="546"/>
        <v/>
      </c>
      <c r="AA2258" s="6"/>
      <c r="AB2258" s="32" t="str">
        <f t="shared" ca="1" si="547"/>
        <v/>
      </c>
      <c r="AC2258" s="59" t="str">
        <f t="shared" ca="1" si="547"/>
        <v/>
      </c>
      <c r="AD2258" s="60" t="str">
        <f t="shared" ca="1" si="547"/>
        <v/>
      </c>
      <c r="AE2258" s="59"/>
      <c r="AF2258" s="22" t="str">
        <f>IF(AND(I2258="", J2258=""), "", IF(AND(J2258="", 'Intro &amp; Setup'!$K$42&gt;0), 'Intro &amp; Setup'!$K$42, J2258))</f>
        <v/>
      </c>
      <c r="AO2258" s="37" t="str">
        <f>IF(B2258="", "", IF(COUNTIF($B$9:B2257, B2258)&gt;0, "", B2258))</f>
        <v/>
      </c>
      <c r="AP2258" s="37" t="str">
        <f t="shared" si="549"/>
        <v/>
      </c>
      <c r="AQ2258" s="37">
        <v>2250</v>
      </c>
      <c r="AR2258" s="37" t="str">
        <f t="shared" si="550"/>
        <v/>
      </c>
      <c r="AT2258" s="37" t="str">
        <f t="shared" si="551"/>
        <v/>
      </c>
      <c r="AV2258" s="22" t="str">
        <f t="shared" si="552"/>
        <v/>
      </c>
    </row>
    <row r="2259" spans="1:48" x14ac:dyDescent="0.25">
      <c r="A2259" s="14"/>
      <c r="B2259" s="145"/>
      <c r="C2259" s="146"/>
      <c r="D2259" s="147"/>
      <c r="E2259" s="147"/>
      <c r="F2259" s="148"/>
      <c r="G2259" s="149"/>
      <c r="H2259" s="150"/>
      <c r="I2259" s="151"/>
      <c r="J2259" s="152"/>
      <c r="K2259" s="14"/>
      <c r="L2259" s="162" t="str">
        <f t="shared" si="542"/>
        <v/>
      </c>
      <c r="M2259" s="163" t="str">
        <f t="shared" si="543"/>
        <v/>
      </c>
      <c r="N2259" s="164" t="str">
        <f t="shared" si="548"/>
        <v/>
      </c>
      <c r="O2259" s="14"/>
      <c r="P2259" s="172" t="str">
        <f>IF(I2259='Intro &amp; Setup'!$AC$49, Schedule!$P$7, "")</f>
        <v/>
      </c>
      <c r="Q2259" s="14"/>
      <c r="S2259" s="12" t="str">
        <f t="shared" si="544"/>
        <v/>
      </c>
      <c r="U2259" s="22">
        <f>IF(I2259='Intro &amp; Setup'!$AC$49, AF2259, 0)</f>
        <v>0</v>
      </c>
      <c r="V2259" s="57" t="str">
        <f t="shared" si="545"/>
        <v/>
      </c>
      <c r="X2259" s="5" t="str">
        <f t="shared" si="546"/>
        <v/>
      </c>
      <c r="Y2259" s="6" t="str">
        <f t="shared" si="546"/>
        <v/>
      </c>
      <c r="Z2259" s="7" t="str">
        <f t="shared" si="546"/>
        <v/>
      </c>
      <c r="AA2259" s="6"/>
      <c r="AB2259" s="32" t="str">
        <f t="shared" ca="1" si="547"/>
        <v/>
      </c>
      <c r="AC2259" s="59" t="str">
        <f t="shared" ca="1" si="547"/>
        <v/>
      </c>
      <c r="AD2259" s="60" t="str">
        <f t="shared" ca="1" si="547"/>
        <v/>
      </c>
      <c r="AE2259" s="59"/>
      <c r="AF2259" s="22" t="str">
        <f>IF(AND(I2259="", J2259=""), "", IF(AND(J2259="", 'Intro &amp; Setup'!$K$42&gt;0), 'Intro &amp; Setup'!$K$42, J2259))</f>
        <v/>
      </c>
      <c r="AO2259" s="37" t="str">
        <f>IF(B2259="", "", IF(COUNTIF($B$9:B2258, B2259)&gt;0, "", B2259))</f>
        <v/>
      </c>
      <c r="AP2259" s="37" t="str">
        <f t="shared" si="549"/>
        <v/>
      </c>
      <c r="AQ2259" s="37">
        <v>2251</v>
      </c>
      <c r="AR2259" s="37" t="str">
        <f t="shared" si="550"/>
        <v/>
      </c>
      <c r="AT2259" s="37" t="str">
        <f t="shared" si="551"/>
        <v/>
      </c>
      <c r="AV2259" s="22" t="str">
        <f t="shared" si="552"/>
        <v/>
      </c>
    </row>
    <row r="2260" spans="1:48" x14ac:dyDescent="0.25">
      <c r="A2260" s="14"/>
      <c r="B2260" s="145"/>
      <c r="C2260" s="146"/>
      <c r="D2260" s="147"/>
      <c r="E2260" s="147"/>
      <c r="F2260" s="148"/>
      <c r="G2260" s="149"/>
      <c r="H2260" s="150"/>
      <c r="I2260" s="151"/>
      <c r="J2260" s="152"/>
      <c r="K2260" s="14"/>
      <c r="L2260" s="162" t="str">
        <f t="shared" si="542"/>
        <v/>
      </c>
      <c r="M2260" s="163" t="str">
        <f t="shared" si="543"/>
        <v/>
      </c>
      <c r="N2260" s="164" t="str">
        <f t="shared" si="548"/>
        <v/>
      </c>
      <c r="O2260" s="14"/>
      <c r="P2260" s="172" t="str">
        <f>IF(I2260='Intro &amp; Setup'!$AC$49, Schedule!$P$7, "")</f>
        <v/>
      </c>
      <c r="Q2260" s="14"/>
      <c r="S2260" s="12" t="str">
        <f t="shared" si="544"/>
        <v/>
      </c>
      <c r="U2260" s="22">
        <f>IF(I2260='Intro &amp; Setup'!$AC$49, AF2260, 0)</f>
        <v>0</v>
      </c>
      <c r="V2260" s="57" t="str">
        <f t="shared" si="545"/>
        <v/>
      </c>
      <c r="X2260" s="5" t="str">
        <f t="shared" si="546"/>
        <v/>
      </c>
      <c r="Y2260" s="6" t="str">
        <f t="shared" si="546"/>
        <v/>
      </c>
      <c r="Z2260" s="7" t="str">
        <f t="shared" si="546"/>
        <v/>
      </c>
      <c r="AA2260" s="6"/>
      <c r="AB2260" s="32" t="str">
        <f t="shared" ca="1" si="547"/>
        <v/>
      </c>
      <c r="AC2260" s="59" t="str">
        <f t="shared" ca="1" si="547"/>
        <v/>
      </c>
      <c r="AD2260" s="60" t="str">
        <f t="shared" ca="1" si="547"/>
        <v/>
      </c>
      <c r="AE2260" s="59"/>
      <c r="AF2260" s="22" t="str">
        <f>IF(AND(I2260="", J2260=""), "", IF(AND(J2260="", 'Intro &amp; Setup'!$K$42&gt;0), 'Intro &amp; Setup'!$K$42, J2260))</f>
        <v/>
      </c>
      <c r="AO2260" s="37" t="str">
        <f>IF(B2260="", "", IF(COUNTIF($B$9:B2259, B2260)&gt;0, "", B2260))</f>
        <v/>
      </c>
      <c r="AP2260" s="37" t="str">
        <f t="shared" si="549"/>
        <v/>
      </c>
      <c r="AQ2260" s="37">
        <v>2252</v>
      </c>
      <c r="AR2260" s="37" t="str">
        <f t="shared" si="550"/>
        <v/>
      </c>
      <c r="AT2260" s="37" t="str">
        <f t="shared" si="551"/>
        <v/>
      </c>
      <c r="AV2260" s="22" t="str">
        <f t="shared" si="552"/>
        <v/>
      </c>
    </row>
    <row r="2261" spans="1:48" x14ac:dyDescent="0.25">
      <c r="A2261" s="14"/>
      <c r="B2261" s="145"/>
      <c r="C2261" s="146"/>
      <c r="D2261" s="147"/>
      <c r="E2261" s="147"/>
      <c r="F2261" s="148"/>
      <c r="G2261" s="149"/>
      <c r="H2261" s="150"/>
      <c r="I2261" s="151"/>
      <c r="J2261" s="152"/>
      <c r="K2261" s="14"/>
      <c r="L2261" s="162" t="str">
        <f t="shared" si="542"/>
        <v/>
      </c>
      <c r="M2261" s="163" t="str">
        <f t="shared" si="543"/>
        <v/>
      </c>
      <c r="N2261" s="164" t="str">
        <f t="shared" si="548"/>
        <v/>
      </c>
      <c r="O2261" s="14"/>
      <c r="P2261" s="172" t="str">
        <f>IF(I2261='Intro &amp; Setup'!$AC$49, Schedule!$P$7, "")</f>
        <v/>
      </c>
      <c r="Q2261" s="14"/>
      <c r="S2261" s="12" t="str">
        <f t="shared" si="544"/>
        <v/>
      </c>
      <c r="U2261" s="22">
        <f>IF(I2261='Intro &amp; Setup'!$AC$49, AF2261, 0)</f>
        <v>0</v>
      </c>
      <c r="V2261" s="57" t="str">
        <f t="shared" si="545"/>
        <v/>
      </c>
      <c r="X2261" s="5" t="str">
        <f t="shared" si="546"/>
        <v/>
      </c>
      <c r="Y2261" s="6" t="str">
        <f t="shared" si="546"/>
        <v/>
      </c>
      <c r="Z2261" s="7" t="str">
        <f t="shared" si="546"/>
        <v/>
      </c>
      <c r="AA2261" s="6"/>
      <c r="AB2261" s="32" t="str">
        <f t="shared" ca="1" si="547"/>
        <v/>
      </c>
      <c r="AC2261" s="59" t="str">
        <f t="shared" ca="1" si="547"/>
        <v/>
      </c>
      <c r="AD2261" s="60" t="str">
        <f t="shared" ca="1" si="547"/>
        <v/>
      </c>
      <c r="AE2261" s="59"/>
      <c r="AF2261" s="22" t="str">
        <f>IF(AND(I2261="", J2261=""), "", IF(AND(J2261="", 'Intro &amp; Setup'!$K$42&gt;0), 'Intro &amp; Setup'!$K$42, J2261))</f>
        <v/>
      </c>
      <c r="AO2261" s="37" t="str">
        <f>IF(B2261="", "", IF(COUNTIF($B$9:B2260, B2261)&gt;0, "", B2261))</f>
        <v/>
      </c>
      <c r="AP2261" s="37" t="str">
        <f t="shared" si="549"/>
        <v/>
      </c>
      <c r="AQ2261" s="37">
        <v>2253</v>
      </c>
      <c r="AR2261" s="37" t="str">
        <f t="shared" si="550"/>
        <v/>
      </c>
      <c r="AT2261" s="37" t="str">
        <f t="shared" si="551"/>
        <v/>
      </c>
      <c r="AV2261" s="22" t="str">
        <f t="shared" si="552"/>
        <v/>
      </c>
    </row>
    <row r="2262" spans="1:48" x14ac:dyDescent="0.25">
      <c r="A2262" s="14"/>
      <c r="B2262" s="145"/>
      <c r="C2262" s="146"/>
      <c r="D2262" s="147"/>
      <c r="E2262" s="147"/>
      <c r="F2262" s="148"/>
      <c r="G2262" s="149"/>
      <c r="H2262" s="150"/>
      <c r="I2262" s="151"/>
      <c r="J2262" s="152"/>
      <c r="K2262" s="14"/>
      <c r="L2262" s="162" t="str">
        <f t="shared" si="542"/>
        <v/>
      </c>
      <c r="M2262" s="163" t="str">
        <f t="shared" si="543"/>
        <v/>
      </c>
      <c r="N2262" s="164" t="str">
        <f t="shared" si="548"/>
        <v/>
      </c>
      <c r="O2262" s="14"/>
      <c r="P2262" s="172" t="str">
        <f>IF(I2262='Intro &amp; Setup'!$AC$49, Schedule!$P$7, "")</f>
        <v/>
      </c>
      <c r="Q2262" s="14"/>
      <c r="S2262" s="12" t="str">
        <f t="shared" si="544"/>
        <v/>
      </c>
      <c r="U2262" s="22">
        <f>IF(I2262='Intro &amp; Setup'!$AC$49, AF2262, 0)</f>
        <v>0</v>
      </c>
      <c r="V2262" s="57" t="str">
        <f t="shared" si="545"/>
        <v/>
      </c>
      <c r="X2262" s="5" t="str">
        <f t="shared" si="546"/>
        <v/>
      </c>
      <c r="Y2262" s="6" t="str">
        <f t="shared" si="546"/>
        <v/>
      </c>
      <c r="Z2262" s="7" t="str">
        <f t="shared" si="546"/>
        <v/>
      </c>
      <c r="AA2262" s="6"/>
      <c r="AB2262" s="32" t="str">
        <f t="shared" ca="1" si="547"/>
        <v/>
      </c>
      <c r="AC2262" s="59" t="str">
        <f t="shared" ca="1" si="547"/>
        <v/>
      </c>
      <c r="AD2262" s="60" t="str">
        <f t="shared" ca="1" si="547"/>
        <v/>
      </c>
      <c r="AE2262" s="59"/>
      <c r="AF2262" s="22" t="str">
        <f>IF(AND(I2262="", J2262=""), "", IF(AND(J2262="", 'Intro &amp; Setup'!$K$42&gt;0), 'Intro &amp; Setup'!$K$42, J2262))</f>
        <v/>
      </c>
      <c r="AO2262" s="37" t="str">
        <f>IF(B2262="", "", IF(COUNTIF($B$9:B2261, B2262)&gt;0, "", B2262))</f>
        <v/>
      </c>
      <c r="AP2262" s="37" t="str">
        <f t="shared" si="549"/>
        <v/>
      </c>
      <c r="AQ2262" s="37">
        <v>2254</v>
      </c>
      <c r="AR2262" s="37" t="str">
        <f t="shared" si="550"/>
        <v/>
      </c>
      <c r="AT2262" s="37" t="str">
        <f t="shared" si="551"/>
        <v/>
      </c>
      <c r="AV2262" s="22" t="str">
        <f t="shared" si="552"/>
        <v/>
      </c>
    </row>
    <row r="2263" spans="1:48" x14ac:dyDescent="0.25">
      <c r="A2263" s="14"/>
      <c r="B2263" s="145"/>
      <c r="C2263" s="146"/>
      <c r="D2263" s="147"/>
      <c r="E2263" s="147"/>
      <c r="F2263" s="148"/>
      <c r="G2263" s="149"/>
      <c r="H2263" s="150"/>
      <c r="I2263" s="151"/>
      <c r="J2263" s="152"/>
      <c r="K2263" s="14"/>
      <c r="L2263" s="162" t="str">
        <f t="shared" si="542"/>
        <v/>
      </c>
      <c r="M2263" s="163" t="str">
        <f t="shared" si="543"/>
        <v/>
      </c>
      <c r="N2263" s="164" t="str">
        <f t="shared" si="548"/>
        <v/>
      </c>
      <c r="O2263" s="14"/>
      <c r="P2263" s="172" t="str">
        <f>IF(I2263='Intro &amp; Setup'!$AC$49, Schedule!$P$7, "")</f>
        <v/>
      </c>
      <c r="Q2263" s="14"/>
      <c r="S2263" s="12" t="str">
        <f t="shared" si="544"/>
        <v/>
      </c>
      <c r="U2263" s="22">
        <f>IF(I2263='Intro &amp; Setup'!$AC$49, AF2263, 0)</f>
        <v>0</v>
      </c>
      <c r="V2263" s="57" t="str">
        <f t="shared" si="545"/>
        <v/>
      </c>
      <c r="X2263" s="5" t="str">
        <f t="shared" si="546"/>
        <v/>
      </c>
      <c r="Y2263" s="6" t="str">
        <f t="shared" si="546"/>
        <v/>
      </c>
      <c r="Z2263" s="7" t="str">
        <f t="shared" si="546"/>
        <v/>
      </c>
      <c r="AA2263" s="6"/>
      <c r="AB2263" s="32" t="str">
        <f t="shared" ca="1" si="547"/>
        <v/>
      </c>
      <c r="AC2263" s="59" t="str">
        <f t="shared" ca="1" si="547"/>
        <v/>
      </c>
      <c r="AD2263" s="60" t="str">
        <f t="shared" ca="1" si="547"/>
        <v/>
      </c>
      <c r="AE2263" s="59"/>
      <c r="AF2263" s="22" t="str">
        <f>IF(AND(I2263="", J2263=""), "", IF(AND(J2263="", 'Intro &amp; Setup'!$K$42&gt;0), 'Intro &amp; Setup'!$K$42, J2263))</f>
        <v/>
      </c>
      <c r="AO2263" s="37" t="str">
        <f>IF(B2263="", "", IF(COUNTIF($B$9:B2262, B2263)&gt;0, "", B2263))</f>
        <v/>
      </c>
      <c r="AP2263" s="37" t="str">
        <f t="shared" si="549"/>
        <v/>
      </c>
      <c r="AQ2263" s="37">
        <v>2255</v>
      </c>
      <c r="AR2263" s="37" t="str">
        <f t="shared" si="550"/>
        <v/>
      </c>
      <c r="AT2263" s="37" t="str">
        <f t="shared" si="551"/>
        <v/>
      </c>
      <c r="AV2263" s="22" t="str">
        <f t="shared" si="552"/>
        <v/>
      </c>
    </row>
    <row r="2264" spans="1:48" x14ac:dyDescent="0.25">
      <c r="A2264" s="14"/>
      <c r="B2264" s="145"/>
      <c r="C2264" s="146"/>
      <c r="D2264" s="147"/>
      <c r="E2264" s="147"/>
      <c r="F2264" s="148"/>
      <c r="G2264" s="149"/>
      <c r="H2264" s="150"/>
      <c r="I2264" s="151"/>
      <c r="J2264" s="152"/>
      <c r="K2264" s="14"/>
      <c r="L2264" s="162" t="str">
        <f t="shared" si="542"/>
        <v/>
      </c>
      <c r="M2264" s="163" t="str">
        <f t="shared" si="543"/>
        <v/>
      </c>
      <c r="N2264" s="164" t="str">
        <f t="shared" si="548"/>
        <v/>
      </c>
      <c r="O2264" s="14"/>
      <c r="P2264" s="172" t="str">
        <f>IF(I2264='Intro &amp; Setup'!$AC$49, Schedule!$P$7, "")</f>
        <v/>
      </c>
      <c r="Q2264" s="14"/>
      <c r="S2264" s="12" t="str">
        <f t="shared" si="544"/>
        <v/>
      </c>
      <c r="U2264" s="22">
        <f>IF(I2264='Intro &amp; Setup'!$AC$49, AF2264, 0)</f>
        <v>0</v>
      </c>
      <c r="V2264" s="57" t="str">
        <f t="shared" si="545"/>
        <v/>
      </c>
      <c r="X2264" s="5" t="str">
        <f t="shared" si="546"/>
        <v/>
      </c>
      <c r="Y2264" s="6" t="str">
        <f t="shared" si="546"/>
        <v/>
      </c>
      <c r="Z2264" s="7" t="str">
        <f t="shared" si="546"/>
        <v/>
      </c>
      <c r="AA2264" s="6"/>
      <c r="AB2264" s="32" t="str">
        <f t="shared" ca="1" si="547"/>
        <v/>
      </c>
      <c r="AC2264" s="59" t="str">
        <f t="shared" ca="1" si="547"/>
        <v/>
      </c>
      <c r="AD2264" s="60" t="str">
        <f t="shared" ca="1" si="547"/>
        <v/>
      </c>
      <c r="AE2264" s="59"/>
      <c r="AF2264" s="22" t="str">
        <f>IF(AND(I2264="", J2264=""), "", IF(AND(J2264="", 'Intro &amp; Setup'!$K$42&gt;0), 'Intro &amp; Setup'!$K$42, J2264))</f>
        <v/>
      </c>
      <c r="AO2264" s="37" t="str">
        <f>IF(B2264="", "", IF(COUNTIF($B$9:B2263, B2264)&gt;0, "", B2264))</f>
        <v/>
      </c>
      <c r="AP2264" s="37" t="str">
        <f t="shared" si="549"/>
        <v/>
      </c>
      <c r="AQ2264" s="37">
        <v>2256</v>
      </c>
      <c r="AR2264" s="37" t="str">
        <f t="shared" si="550"/>
        <v/>
      </c>
      <c r="AT2264" s="37" t="str">
        <f t="shared" si="551"/>
        <v/>
      </c>
      <c r="AV2264" s="22" t="str">
        <f t="shared" si="552"/>
        <v/>
      </c>
    </row>
    <row r="2265" spans="1:48" x14ac:dyDescent="0.25">
      <c r="A2265" s="14"/>
      <c r="B2265" s="145"/>
      <c r="C2265" s="146"/>
      <c r="D2265" s="147"/>
      <c r="E2265" s="147"/>
      <c r="F2265" s="148"/>
      <c r="G2265" s="149"/>
      <c r="H2265" s="150"/>
      <c r="I2265" s="151"/>
      <c r="J2265" s="152"/>
      <c r="K2265" s="14"/>
      <c r="L2265" s="162" t="str">
        <f t="shared" si="542"/>
        <v/>
      </c>
      <c r="M2265" s="163" t="str">
        <f t="shared" si="543"/>
        <v/>
      </c>
      <c r="N2265" s="164" t="str">
        <f t="shared" si="548"/>
        <v/>
      </c>
      <c r="O2265" s="14"/>
      <c r="P2265" s="172" t="str">
        <f>IF(I2265='Intro &amp; Setup'!$AC$49, Schedule!$P$7, "")</f>
        <v/>
      </c>
      <c r="Q2265" s="14"/>
      <c r="S2265" s="12" t="str">
        <f t="shared" si="544"/>
        <v/>
      </c>
      <c r="U2265" s="22">
        <f>IF(I2265='Intro &amp; Setup'!$AC$49, AF2265, 0)</f>
        <v>0</v>
      </c>
      <c r="V2265" s="57" t="str">
        <f t="shared" si="545"/>
        <v/>
      </c>
      <c r="X2265" s="5" t="str">
        <f t="shared" si="546"/>
        <v/>
      </c>
      <c r="Y2265" s="6" t="str">
        <f t="shared" si="546"/>
        <v/>
      </c>
      <c r="Z2265" s="7" t="str">
        <f t="shared" si="546"/>
        <v/>
      </c>
      <c r="AA2265" s="6"/>
      <c r="AB2265" s="32" t="str">
        <f t="shared" ca="1" si="547"/>
        <v/>
      </c>
      <c r="AC2265" s="59" t="str">
        <f t="shared" ca="1" si="547"/>
        <v/>
      </c>
      <c r="AD2265" s="60" t="str">
        <f t="shared" ca="1" si="547"/>
        <v/>
      </c>
      <c r="AE2265" s="59"/>
      <c r="AF2265" s="22" t="str">
        <f>IF(AND(I2265="", J2265=""), "", IF(AND(J2265="", 'Intro &amp; Setup'!$K$42&gt;0), 'Intro &amp; Setup'!$K$42, J2265))</f>
        <v/>
      </c>
      <c r="AO2265" s="37" t="str">
        <f>IF(B2265="", "", IF(COUNTIF($B$9:B2264, B2265)&gt;0, "", B2265))</f>
        <v/>
      </c>
      <c r="AP2265" s="37" t="str">
        <f t="shared" si="549"/>
        <v/>
      </c>
      <c r="AQ2265" s="37">
        <v>2257</v>
      </c>
      <c r="AR2265" s="37" t="str">
        <f t="shared" si="550"/>
        <v/>
      </c>
      <c r="AT2265" s="37" t="str">
        <f t="shared" si="551"/>
        <v/>
      </c>
      <c r="AV2265" s="22" t="str">
        <f t="shared" si="552"/>
        <v/>
      </c>
    </row>
    <row r="2266" spans="1:48" x14ac:dyDescent="0.25">
      <c r="A2266" s="14"/>
      <c r="B2266" s="145"/>
      <c r="C2266" s="146"/>
      <c r="D2266" s="147"/>
      <c r="E2266" s="147"/>
      <c r="F2266" s="148"/>
      <c r="G2266" s="149"/>
      <c r="H2266" s="150"/>
      <c r="I2266" s="151"/>
      <c r="J2266" s="152"/>
      <c r="K2266" s="14"/>
      <c r="L2266" s="162" t="str">
        <f t="shared" si="542"/>
        <v/>
      </c>
      <c r="M2266" s="163" t="str">
        <f t="shared" si="543"/>
        <v/>
      </c>
      <c r="N2266" s="164" t="str">
        <f t="shared" si="548"/>
        <v/>
      </c>
      <c r="O2266" s="14"/>
      <c r="P2266" s="172" t="str">
        <f>IF(I2266='Intro &amp; Setup'!$AC$49, Schedule!$P$7, "")</f>
        <v/>
      </c>
      <c r="Q2266" s="14"/>
      <c r="S2266" s="12" t="str">
        <f t="shared" si="544"/>
        <v/>
      </c>
      <c r="U2266" s="22">
        <f>IF(I2266='Intro &amp; Setup'!$AC$49, AF2266, 0)</f>
        <v>0</v>
      </c>
      <c r="V2266" s="57" t="str">
        <f t="shared" si="545"/>
        <v/>
      </c>
      <c r="X2266" s="5" t="str">
        <f t="shared" si="546"/>
        <v/>
      </c>
      <c r="Y2266" s="6" t="str">
        <f t="shared" si="546"/>
        <v/>
      </c>
      <c r="Z2266" s="7" t="str">
        <f t="shared" si="546"/>
        <v/>
      </c>
      <c r="AA2266" s="6"/>
      <c r="AB2266" s="32" t="str">
        <f t="shared" ca="1" si="547"/>
        <v/>
      </c>
      <c r="AC2266" s="59" t="str">
        <f t="shared" ca="1" si="547"/>
        <v/>
      </c>
      <c r="AD2266" s="60" t="str">
        <f t="shared" ca="1" si="547"/>
        <v/>
      </c>
      <c r="AE2266" s="59"/>
      <c r="AF2266" s="22" t="str">
        <f>IF(AND(I2266="", J2266=""), "", IF(AND(J2266="", 'Intro &amp; Setup'!$K$42&gt;0), 'Intro &amp; Setup'!$K$42, J2266))</f>
        <v/>
      </c>
      <c r="AO2266" s="37" t="str">
        <f>IF(B2266="", "", IF(COUNTIF($B$9:B2265, B2266)&gt;0, "", B2266))</f>
        <v/>
      </c>
      <c r="AP2266" s="37" t="str">
        <f t="shared" si="549"/>
        <v/>
      </c>
      <c r="AQ2266" s="37">
        <v>2258</v>
      </c>
      <c r="AR2266" s="37" t="str">
        <f t="shared" si="550"/>
        <v/>
      </c>
      <c r="AT2266" s="37" t="str">
        <f t="shared" si="551"/>
        <v/>
      </c>
      <c r="AV2266" s="22" t="str">
        <f t="shared" si="552"/>
        <v/>
      </c>
    </row>
    <row r="2267" spans="1:48" x14ac:dyDescent="0.25">
      <c r="A2267" s="14"/>
      <c r="B2267" s="145"/>
      <c r="C2267" s="146"/>
      <c r="D2267" s="147"/>
      <c r="E2267" s="147"/>
      <c r="F2267" s="148"/>
      <c r="G2267" s="149"/>
      <c r="H2267" s="150"/>
      <c r="I2267" s="151"/>
      <c r="J2267" s="152"/>
      <c r="K2267" s="14"/>
      <c r="L2267" s="162" t="str">
        <f t="shared" si="542"/>
        <v/>
      </c>
      <c r="M2267" s="163" t="str">
        <f t="shared" si="543"/>
        <v/>
      </c>
      <c r="N2267" s="164" t="str">
        <f t="shared" si="548"/>
        <v/>
      </c>
      <c r="O2267" s="14"/>
      <c r="P2267" s="172" t="str">
        <f>IF(I2267='Intro &amp; Setup'!$AC$49, Schedule!$P$7, "")</f>
        <v/>
      </c>
      <c r="Q2267" s="14"/>
      <c r="S2267" s="12" t="str">
        <f t="shared" si="544"/>
        <v/>
      </c>
      <c r="U2267" s="22">
        <f>IF(I2267='Intro &amp; Setup'!$AC$49, AF2267, 0)</f>
        <v>0</v>
      </c>
      <c r="V2267" s="57" t="str">
        <f t="shared" si="545"/>
        <v/>
      </c>
      <c r="X2267" s="5" t="str">
        <f t="shared" si="546"/>
        <v/>
      </c>
      <c r="Y2267" s="6" t="str">
        <f t="shared" si="546"/>
        <v/>
      </c>
      <c r="Z2267" s="7" t="str">
        <f t="shared" si="546"/>
        <v/>
      </c>
      <c r="AA2267" s="6"/>
      <c r="AB2267" s="32" t="str">
        <f t="shared" ca="1" si="547"/>
        <v/>
      </c>
      <c r="AC2267" s="59" t="str">
        <f t="shared" ca="1" si="547"/>
        <v/>
      </c>
      <c r="AD2267" s="60" t="str">
        <f t="shared" ca="1" si="547"/>
        <v/>
      </c>
      <c r="AE2267" s="59"/>
      <c r="AF2267" s="22" t="str">
        <f>IF(AND(I2267="", J2267=""), "", IF(AND(J2267="", 'Intro &amp; Setup'!$K$42&gt;0), 'Intro &amp; Setup'!$K$42, J2267))</f>
        <v/>
      </c>
      <c r="AO2267" s="37" t="str">
        <f>IF(B2267="", "", IF(COUNTIF($B$9:B2266, B2267)&gt;0, "", B2267))</f>
        <v/>
      </c>
      <c r="AP2267" s="37" t="str">
        <f t="shared" si="549"/>
        <v/>
      </c>
      <c r="AQ2267" s="37">
        <v>2259</v>
      </c>
      <c r="AR2267" s="37" t="str">
        <f t="shared" si="550"/>
        <v/>
      </c>
      <c r="AT2267" s="37" t="str">
        <f t="shared" si="551"/>
        <v/>
      </c>
      <c r="AV2267" s="22" t="str">
        <f t="shared" si="552"/>
        <v/>
      </c>
    </row>
    <row r="2268" spans="1:48" x14ac:dyDescent="0.25">
      <c r="A2268" s="14"/>
      <c r="B2268" s="145"/>
      <c r="C2268" s="146"/>
      <c r="D2268" s="147"/>
      <c r="E2268" s="147"/>
      <c r="F2268" s="148"/>
      <c r="G2268" s="149"/>
      <c r="H2268" s="150"/>
      <c r="I2268" s="151"/>
      <c r="J2268" s="152"/>
      <c r="K2268" s="14"/>
      <c r="L2268" s="162" t="str">
        <f t="shared" si="542"/>
        <v/>
      </c>
      <c r="M2268" s="163" t="str">
        <f t="shared" si="543"/>
        <v/>
      </c>
      <c r="N2268" s="164" t="str">
        <f t="shared" si="548"/>
        <v/>
      </c>
      <c r="O2268" s="14"/>
      <c r="P2268" s="172" t="str">
        <f>IF(I2268='Intro &amp; Setup'!$AC$49, Schedule!$P$7, "")</f>
        <v/>
      </c>
      <c r="Q2268" s="14"/>
      <c r="S2268" s="12" t="str">
        <f t="shared" si="544"/>
        <v/>
      </c>
      <c r="U2268" s="22">
        <f>IF(I2268='Intro &amp; Setup'!$AC$49, AF2268, 0)</f>
        <v>0</v>
      </c>
      <c r="V2268" s="57" t="str">
        <f t="shared" si="545"/>
        <v/>
      </c>
      <c r="X2268" s="5" t="str">
        <f t="shared" si="546"/>
        <v/>
      </c>
      <c r="Y2268" s="6" t="str">
        <f t="shared" si="546"/>
        <v/>
      </c>
      <c r="Z2268" s="7" t="str">
        <f t="shared" si="546"/>
        <v/>
      </c>
      <c r="AA2268" s="6"/>
      <c r="AB2268" s="32" t="str">
        <f t="shared" ca="1" si="547"/>
        <v/>
      </c>
      <c r="AC2268" s="59" t="str">
        <f t="shared" ca="1" si="547"/>
        <v/>
      </c>
      <c r="AD2268" s="60" t="str">
        <f t="shared" ca="1" si="547"/>
        <v/>
      </c>
      <c r="AE2268" s="59"/>
      <c r="AF2268" s="22" t="str">
        <f>IF(AND(I2268="", J2268=""), "", IF(AND(J2268="", 'Intro &amp; Setup'!$K$42&gt;0), 'Intro &amp; Setup'!$K$42, J2268))</f>
        <v/>
      </c>
      <c r="AO2268" s="37" t="str">
        <f>IF(B2268="", "", IF(COUNTIF($B$9:B2267, B2268)&gt;0, "", B2268))</f>
        <v/>
      </c>
      <c r="AP2268" s="37" t="str">
        <f t="shared" si="549"/>
        <v/>
      </c>
      <c r="AQ2268" s="37">
        <v>2260</v>
      </c>
      <c r="AR2268" s="37" t="str">
        <f t="shared" si="550"/>
        <v/>
      </c>
      <c r="AT2268" s="37" t="str">
        <f t="shared" si="551"/>
        <v/>
      </c>
      <c r="AV2268" s="22" t="str">
        <f t="shared" si="552"/>
        <v/>
      </c>
    </row>
    <row r="2269" spans="1:48" x14ac:dyDescent="0.25">
      <c r="A2269" s="14"/>
      <c r="B2269" s="145"/>
      <c r="C2269" s="146"/>
      <c r="D2269" s="147"/>
      <c r="E2269" s="147"/>
      <c r="F2269" s="148"/>
      <c r="G2269" s="149"/>
      <c r="H2269" s="150"/>
      <c r="I2269" s="151"/>
      <c r="J2269" s="152"/>
      <c r="K2269" s="14"/>
      <c r="L2269" s="162" t="str">
        <f t="shared" si="542"/>
        <v/>
      </c>
      <c r="M2269" s="163" t="str">
        <f t="shared" si="543"/>
        <v/>
      </c>
      <c r="N2269" s="164" t="str">
        <f t="shared" si="548"/>
        <v/>
      </c>
      <c r="O2269" s="14"/>
      <c r="P2269" s="172" t="str">
        <f>IF(I2269='Intro &amp; Setup'!$AC$49, Schedule!$P$7, "")</f>
        <v/>
      </c>
      <c r="Q2269" s="14"/>
      <c r="S2269" s="12" t="str">
        <f t="shared" si="544"/>
        <v/>
      </c>
      <c r="U2269" s="22">
        <f>IF(I2269='Intro &amp; Setup'!$AC$49, AF2269, 0)</f>
        <v>0</v>
      </c>
      <c r="V2269" s="57" t="str">
        <f t="shared" si="545"/>
        <v/>
      </c>
      <c r="X2269" s="5" t="str">
        <f t="shared" ref="X2269:Z2288" si="553">IF($I2269="", "", IF($S2269=X$8, $I2269, ""))</f>
        <v/>
      </c>
      <c r="Y2269" s="6" t="str">
        <f t="shared" si="553"/>
        <v/>
      </c>
      <c r="Z2269" s="7" t="str">
        <f t="shared" si="553"/>
        <v/>
      </c>
      <c r="AA2269" s="6"/>
      <c r="AB2269" s="32" t="str">
        <f t="shared" ref="AB2269:AD2288" ca="1" si="554">IF($S2269=AB$8, $AF2269, "")</f>
        <v/>
      </c>
      <c r="AC2269" s="59" t="str">
        <f t="shared" ca="1" si="554"/>
        <v/>
      </c>
      <c r="AD2269" s="60" t="str">
        <f t="shared" ca="1" si="554"/>
        <v/>
      </c>
      <c r="AE2269" s="59"/>
      <c r="AF2269" s="22" t="str">
        <f>IF(AND(I2269="", J2269=""), "", IF(AND(J2269="", 'Intro &amp; Setup'!$K$42&gt;0), 'Intro &amp; Setup'!$K$42, J2269))</f>
        <v/>
      </c>
      <c r="AO2269" s="37" t="str">
        <f>IF(B2269="", "", IF(COUNTIF($B$9:B2268, B2269)&gt;0, "", B2269))</f>
        <v/>
      </c>
      <c r="AP2269" s="37" t="str">
        <f t="shared" si="549"/>
        <v/>
      </c>
      <c r="AQ2269" s="37">
        <v>2261</v>
      </c>
      <c r="AR2269" s="37" t="str">
        <f t="shared" si="550"/>
        <v/>
      </c>
      <c r="AT2269" s="37" t="str">
        <f t="shared" si="551"/>
        <v/>
      </c>
      <c r="AV2269" s="22" t="str">
        <f t="shared" si="552"/>
        <v/>
      </c>
    </row>
    <row r="2270" spans="1:48" x14ac:dyDescent="0.25">
      <c r="A2270" s="14"/>
      <c r="B2270" s="145"/>
      <c r="C2270" s="146"/>
      <c r="D2270" s="147"/>
      <c r="E2270" s="147"/>
      <c r="F2270" s="148"/>
      <c r="G2270" s="149"/>
      <c r="H2270" s="150"/>
      <c r="I2270" s="151"/>
      <c r="J2270" s="152"/>
      <c r="K2270" s="14"/>
      <c r="L2270" s="162" t="str">
        <f t="shared" si="542"/>
        <v/>
      </c>
      <c r="M2270" s="163" t="str">
        <f t="shared" si="543"/>
        <v/>
      </c>
      <c r="N2270" s="164" t="str">
        <f t="shared" si="548"/>
        <v/>
      </c>
      <c r="O2270" s="14"/>
      <c r="P2270" s="172" t="str">
        <f>IF(I2270='Intro &amp; Setup'!$AC$49, Schedule!$P$7, "")</f>
        <v/>
      </c>
      <c r="Q2270" s="14"/>
      <c r="S2270" s="12" t="str">
        <f t="shared" si="544"/>
        <v/>
      </c>
      <c r="U2270" s="22">
        <f>IF(I2270='Intro &amp; Setup'!$AC$49, AF2270, 0)</f>
        <v>0</v>
      </c>
      <c r="V2270" s="57" t="str">
        <f t="shared" si="545"/>
        <v/>
      </c>
      <c r="X2270" s="5" t="str">
        <f t="shared" si="553"/>
        <v/>
      </c>
      <c r="Y2270" s="6" t="str">
        <f t="shared" si="553"/>
        <v/>
      </c>
      <c r="Z2270" s="7" t="str">
        <f t="shared" si="553"/>
        <v/>
      </c>
      <c r="AA2270" s="6"/>
      <c r="AB2270" s="32" t="str">
        <f t="shared" ca="1" si="554"/>
        <v/>
      </c>
      <c r="AC2270" s="59" t="str">
        <f t="shared" ca="1" si="554"/>
        <v/>
      </c>
      <c r="AD2270" s="60" t="str">
        <f t="shared" ca="1" si="554"/>
        <v/>
      </c>
      <c r="AE2270" s="59"/>
      <c r="AF2270" s="22" t="str">
        <f>IF(AND(I2270="", J2270=""), "", IF(AND(J2270="", 'Intro &amp; Setup'!$K$42&gt;0), 'Intro &amp; Setup'!$K$42, J2270))</f>
        <v/>
      </c>
      <c r="AO2270" s="37" t="str">
        <f>IF(B2270="", "", IF(COUNTIF($B$9:B2269, B2270)&gt;0, "", B2270))</f>
        <v/>
      </c>
      <c r="AP2270" s="37" t="str">
        <f t="shared" si="549"/>
        <v/>
      </c>
      <c r="AQ2270" s="37">
        <v>2262</v>
      </c>
      <c r="AR2270" s="37" t="str">
        <f t="shared" si="550"/>
        <v/>
      </c>
      <c r="AT2270" s="37" t="str">
        <f t="shared" si="551"/>
        <v/>
      </c>
      <c r="AV2270" s="22" t="str">
        <f t="shared" si="552"/>
        <v/>
      </c>
    </row>
    <row r="2271" spans="1:48" x14ac:dyDescent="0.25">
      <c r="A2271" s="14"/>
      <c r="B2271" s="145"/>
      <c r="C2271" s="146"/>
      <c r="D2271" s="147"/>
      <c r="E2271" s="147"/>
      <c r="F2271" s="148"/>
      <c r="G2271" s="149"/>
      <c r="H2271" s="150"/>
      <c r="I2271" s="151"/>
      <c r="J2271" s="152"/>
      <c r="K2271" s="14"/>
      <c r="L2271" s="162" t="str">
        <f t="shared" si="542"/>
        <v/>
      </c>
      <c r="M2271" s="163" t="str">
        <f t="shared" si="543"/>
        <v/>
      </c>
      <c r="N2271" s="164" t="str">
        <f t="shared" si="548"/>
        <v/>
      </c>
      <c r="O2271" s="14"/>
      <c r="P2271" s="172" t="str">
        <f>IF(I2271='Intro &amp; Setup'!$AC$49, Schedule!$P$7, "")</f>
        <v/>
      </c>
      <c r="Q2271" s="14"/>
      <c r="S2271" s="12" t="str">
        <f t="shared" si="544"/>
        <v/>
      </c>
      <c r="U2271" s="22">
        <f>IF(I2271='Intro &amp; Setup'!$AC$49, AF2271, 0)</f>
        <v>0</v>
      </c>
      <c r="V2271" s="57" t="str">
        <f t="shared" si="545"/>
        <v/>
      </c>
      <c r="X2271" s="5" t="str">
        <f t="shared" si="553"/>
        <v/>
      </c>
      <c r="Y2271" s="6" t="str">
        <f t="shared" si="553"/>
        <v/>
      </c>
      <c r="Z2271" s="7" t="str">
        <f t="shared" si="553"/>
        <v/>
      </c>
      <c r="AA2271" s="6"/>
      <c r="AB2271" s="32" t="str">
        <f t="shared" ca="1" si="554"/>
        <v/>
      </c>
      <c r="AC2271" s="59" t="str">
        <f t="shared" ca="1" si="554"/>
        <v/>
      </c>
      <c r="AD2271" s="60" t="str">
        <f t="shared" ca="1" si="554"/>
        <v/>
      </c>
      <c r="AE2271" s="59"/>
      <c r="AF2271" s="22" t="str">
        <f>IF(AND(I2271="", J2271=""), "", IF(AND(J2271="", 'Intro &amp; Setup'!$K$42&gt;0), 'Intro &amp; Setup'!$K$42, J2271))</f>
        <v/>
      </c>
      <c r="AO2271" s="37" t="str">
        <f>IF(B2271="", "", IF(COUNTIF($B$9:B2270, B2271)&gt;0, "", B2271))</f>
        <v/>
      </c>
      <c r="AP2271" s="37" t="str">
        <f t="shared" si="549"/>
        <v/>
      </c>
      <c r="AQ2271" s="37">
        <v>2263</v>
      </c>
      <c r="AR2271" s="37" t="str">
        <f t="shared" si="550"/>
        <v/>
      </c>
      <c r="AT2271" s="37" t="str">
        <f t="shared" si="551"/>
        <v/>
      </c>
      <c r="AV2271" s="22" t="str">
        <f t="shared" si="552"/>
        <v/>
      </c>
    </row>
    <row r="2272" spans="1:48" x14ac:dyDescent="0.25">
      <c r="A2272" s="14"/>
      <c r="B2272" s="145"/>
      <c r="C2272" s="146"/>
      <c r="D2272" s="147"/>
      <c r="E2272" s="147"/>
      <c r="F2272" s="148"/>
      <c r="G2272" s="149"/>
      <c r="H2272" s="150"/>
      <c r="I2272" s="151"/>
      <c r="J2272" s="152"/>
      <c r="K2272" s="14"/>
      <c r="L2272" s="162" t="str">
        <f t="shared" si="542"/>
        <v/>
      </c>
      <c r="M2272" s="163" t="str">
        <f t="shared" si="543"/>
        <v/>
      </c>
      <c r="N2272" s="164" t="str">
        <f t="shared" si="548"/>
        <v/>
      </c>
      <c r="O2272" s="14"/>
      <c r="P2272" s="172" t="str">
        <f>IF(I2272='Intro &amp; Setup'!$AC$49, Schedule!$P$7, "")</f>
        <v/>
      </c>
      <c r="Q2272" s="14"/>
      <c r="S2272" s="12" t="str">
        <f t="shared" si="544"/>
        <v/>
      </c>
      <c r="U2272" s="22">
        <f>IF(I2272='Intro &amp; Setup'!$AC$49, AF2272, 0)</f>
        <v>0</v>
      </c>
      <c r="V2272" s="57" t="str">
        <f t="shared" si="545"/>
        <v/>
      </c>
      <c r="X2272" s="5" t="str">
        <f t="shared" si="553"/>
        <v/>
      </c>
      <c r="Y2272" s="6" t="str">
        <f t="shared" si="553"/>
        <v/>
      </c>
      <c r="Z2272" s="7" t="str">
        <f t="shared" si="553"/>
        <v/>
      </c>
      <c r="AA2272" s="6"/>
      <c r="AB2272" s="32" t="str">
        <f t="shared" ca="1" si="554"/>
        <v/>
      </c>
      <c r="AC2272" s="59" t="str">
        <f t="shared" ca="1" si="554"/>
        <v/>
      </c>
      <c r="AD2272" s="60" t="str">
        <f t="shared" ca="1" si="554"/>
        <v/>
      </c>
      <c r="AE2272" s="59"/>
      <c r="AF2272" s="22" t="str">
        <f>IF(AND(I2272="", J2272=""), "", IF(AND(J2272="", 'Intro &amp; Setup'!$K$42&gt;0), 'Intro &amp; Setup'!$K$42, J2272))</f>
        <v/>
      </c>
      <c r="AO2272" s="37" t="str">
        <f>IF(B2272="", "", IF(COUNTIF($B$9:B2271, B2272)&gt;0, "", B2272))</f>
        <v/>
      </c>
      <c r="AP2272" s="37" t="str">
        <f t="shared" si="549"/>
        <v/>
      </c>
      <c r="AQ2272" s="37">
        <v>2264</v>
      </c>
      <c r="AR2272" s="37" t="str">
        <f t="shared" si="550"/>
        <v/>
      </c>
      <c r="AT2272" s="37" t="str">
        <f t="shared" si="551"/>
        <v/>
      </c>
      <c r="AV2272" s="22" t="str">
        <f t="shared" si="552"/>
        <v/>
      </c>
    </row>
    <row r="2273" spans="1:48" x14ac:dyDescent="0.25">
      <c r="A2273" s="14"/>
      <c r="B2273" s="145"/>
      <c r="C2273" s="146"/>
      <c r="D2273" s="147"/>
      <c r="E2273" s="147"/>
      <c r="F2273" s="148"/>
      <c r="G2273" s="149"/>
      <c r="H2273" s="150"/>
      <c r="I2273" s="151"/>
      <c r="J2273" s="152"/>
      <c r="K2273" s="14"/>
      <c r="L2273" s="162" t="str">
        <f t="shared" si="542"/>
        <v/>
      </c>
      <c r="M2273" s="163" t="str">
        <f t="shared" si="543"/>
        <v/>
      </c>
      <c r="N2273" s="164" t="str">
        <f t="shared" si="548"/>
        <v/>
      </c>
      <c r="O2273" s="14"/>
      <c r="P2273" s="172" t="str">
        <f>IF(I2273='Intro &amp; Setup'!$AC$49, Schedule!$P$7, "")</f>
        <v/>
      </c>
      <c r="Q2273" s="14"/>
      <c r="S2273" s="12" t="str">
        <f t="shared" si="544"/>
        <v/>
      </c>
      <c r="U2273" s="22">
        <f>IF(I2273='Intro &amp; Setup'!$AC$49, AF2273, 0)</f>
        <v>0</v>
      </c>
      <c r="V2273" s="57" t="str">
        <f t="shared" si="545"/>
        <v/>
      </c>
      <c r="X2273" s="5" t="str">
        <f t="shared" si="553"/>
        <v/>
      </c>
      <c r="Y2273" s="6" t="str">
        <f t="shared" si="553"/>
        <v/>
      </c>
      <c r="Z2273" s="7" t="str">
        <f t="shared" si="553"/>
        <v/>
      </c>
      <c r="AA2273" s="6"/>
      <c r="AB2273" s="32" t="str">
        <f t="shared" ca="1" si="554"/>
        <v/>
      </c>
      <c r="AC2273" s="59" t="str">
        <f t="shared" ca="1" si="554"/>
        <v/>
      </c>
      <c r="AD2273" s="60" t="str">
        <f t="shared" ca="1" si="554"/>
        <v/>
      </c>
      <c r="AE2273" s="59"/>
      <c r="AF2273" s="22" t="str">
        <f>IF(AND(I2273="", J2273=""), "", IF(AND(J2273="", 'Intro &amp; Setup'!$K$42&gt;0), 'Intro &amp; Setup'!$K$42, J2273))</f>
        <v/>
      </c>
      <c r="AO2273" s="37" t="str">
        <f>IF(B2273="", "", IF(COUNTIF($B$9:B2272, B2273)&gt;0, "", B2273))</f>
        <v/>
      </c>
      <c r="AP2273" s="37" t="str">
        <f t="shared" si="549"/>
        <v/>
      </c>
      <c r="AQ2273" s="37">
        <v>2265</v>
      </c>
      <c r="AR2273" s="37" t="str">
        <f t="shared" si="550"/>
        <v/>
      </c>
      <c r="AT2273" s="37" t="str">
        <f t="shared" si="551"/>
        <v/>
      </c>
      <c r="AV2273" s="22" t="str">
        <f t="shared" si="552"/>
        <v/>
      </c>
    </row>
    <row r="2274" spans="1:48" x14ac:dyDescent="0.25">
      <c r="A2274" s="14"/>
      <c r="B2274" s="145"/>
      <c r="C2274" s="146"/>
      <c r="D2274" s="147"/>
      <c r="E2274" s="147"/>
      <c r="F2274" s="148"/>
      <c r="G2274" s="149"/>
      <c r="H2274" s="150"/>
      <c r="I2274" s="151"/>
      <c r="J2274" s="152"/>
      <c r="K2274" s="14"/>
      <c r="L2274" s="162" t="str">
        <f t="shared" si="542"/>
        <v/>
      </c>
      <c r="M2274" s="163" t="str">
        <f t="shared" si="543"/>
        <v/>
      </c>
      <c r="N2274" s="164" t="str">
        <f t="shared" si="548"/>
        <v/>
      </c>
      <c r="O2274" s="14"/>
      <c r="P2274" s="172" t="str">
        <f>IF(I2274='Intro &amp; Setup'!$AC$49, Schedule!$P$7, "")</f>
        <v/>
      </c>
      <c r="Q2274" s="14"/>
      <c r="S2274" s="12" t="str">
        <f t="shared" si="544"/>
        <v/>
      </c>
      <c r="U2274" s="22">
        <f>IF(I2274='Intro &amp; Setup'!$AC$49, AF2274, 0)</f>
        <v>0</v>
      </c>
      <c r="V2274" s="57" t="str">
        <f t="shared" si="545"/>
        <v/>
      </c>
      <c r="X2274" s="5" t="str">
        <f t="shared" si="553"/>
        <v/>
      </c>
      <c r="Y2274" s="6" t="str">
        <f t="shared" si="553"/>
        <v/>
      </c>
      <c r="Z2274" s="7" t="str">
        <f t="shared" si="553"/>
        <v/>
      </c>
      <c r="AA2274" s="6"/>
      <c r="AB2274" s="32" t="str">
        <f t="shared" ca="1" si="554"/>
        <v/>
      </c>
      <c r="AC2274" s="59" t="str">
        <f t="shared" ca="1" si="554"/>
        <v/>
      </c>
      <c r="AD2274" s="60" t="str">
        <f t="shared" ca="1" si="554"/>
        <v/>
      </c>
      <c r="AE2274" s="59"/>
      <c r="AF2274" s="22" t="str">
        <f>IF(AND(I2274="", J2274=""), "", IF(AND(J2274="", 'Intro &amp; Setup'!$K$42&gt;0), 'Intro &amp; Setup'!$K$42, J2274))</f>
        <v/>
      </c>
      <c r="AO2274" s="37" t="str">
        <f>IF(B2274="", "", IF(COUNTIF($B$9:B2273, B2274)&gt;0, "", B2274))</f>
        <v/>
      </c>
      <c r="AP2274" s="37" t="str">
        <f t="shared" si="549"/>
        <v/>
      </c>
      <c r="AQ2274" s="37">
        <v>2266</v>
      </c>
      <c r="AR2274" s="37" t="str">
        <f t="shared" si="550"/>
        <v/>
      </c>
      <c r="AT2274" s="37" t="str">
        <f t="shared" si="551"/>
        <v/>
      </c>
      <c r="AV2274" s="22" t="str">
        <f t="shared" si="552"/>
        <v/>
      </c>
    </row>
    <row r="2275" spans="1:48" x14ac:dyDescent="0.25">
      <c r="A2275" s="14"/>
      <c r="B2275" s="145"/>
      <c r="C2275" s="146"/>
      <c r="D2275" s="147"/>
      <c r="E2275" s="147"/>
      <c r="F2275" s="148"/>
      <c r="G2275" s="149"/>
      <c r="H2275" s="150"/>
      <c r="I2275" s="151"/>
      <c r="J2275" s="152"/>
      <c r="K2275" s="14"/>
      <c r="L2275" s="162" t="str">
        <f t="shared" si="542"/>
        <v/>
      </c>
      <c r="M2275" s="163" t="str">
        <f t="shared" si="543"/>
        <v/>
      </c>
      <c r="N2275" s="164" t="str">
        <f t="shared" si="548"/>
        <v/>
      </c>
      <c r="O2275" s="14"/>
      <c r="P2275" s="172" t="str">
        <f>IF(I2275='Intro &amp; Setup'!$AC$49, Schedule!$P$7, "")</f>
        <v/>
      </c>
      <c r="Q2275" s="14"/>
      <c r="S2275" s="12" t="str">
        <f t="shared" si="544"/>
        <v/>
      </c>
      <c r="U2275" s="22">
        <f>IF(I2275='Intro &amp; Setup'!$AC$49, AF2275, 0)</f>
        <v>0</v>
      </c>
      <c r="V2275" s="57" t="str">
        <f t="shared" si="545"/>
        <v/>
      </c>
      <c r="X2275" s="5" t="str">
        <f t="shared" si="553"/>
        <v/>
      </c>
      <c r="Y2275" s="6" t="str">
        <f t="shared" si="553"/>
        <v/>
      </c>
      <c r="Z2275" s="7" t="str">
        <f t="shared" si="553"/>
        <v/>
      </c>
      <c r="AA2275" s="6"/>
      <c r="AB2275" s="32" t="str">
        <f t="shared" ca="1" si="554"/>
        <v/>
      </c>
      <c r="AC2275" s="59" t="str">
        <f t="shared" ca="1" si="554"/>
        <v/>
      </c>
      <c r="AD2275" s="60" t="str">
        <f t="shared" ca="1" si="554"/>
        <v/>
      </c>
      <c r="AE2275" s="59"/>
      <c r="AF2275" s="22" t="str">
        <f>IF(AND(I2275="", J2275=""), "", IF(AND(J2275="", 'Intro &amp; Setup'!$K$42&gt;0), 'Intro &amp; Setup'!$K$42, J2275))</f>
        <v/>
      </c>
      <c r="AO2275" s="37" t="str">
        <f>IF(B2275="", "", IF(COUNTIF($B$9:B2274, B2275)&gt;0, "", B2275))</f>
        <v/>
      </c>
      <c r="AP2275" s="37" t="str">
        <f t="shared" si="549"/>
        <v/>
      </c>
      <c r="AQ2275" s="37">
        <v>2267</v>
      </c>
      <c r="AR2275" s="37" t="str">
        <f t="shared" si="550"/>
        <v/>
      </c>
      <c r="AT2275" s="37" t="str">
        <f t="shared" si="551"/>
        <v/>
      </c>
      <c r="AV2275" s="22" t="str">
        <f t="shared" si="552"/>
        <v/>
      </c>
    </row>
    <row r="2276" spans="1:48" x14ac:dyDescent="0.25">
      <c r="A2276" s="14"/>
      <c r="B2276" s="145"/>
      <c r="C2276" s="146"/>
      <c r="D2276" s="147"/>
      <c r="E2276" s="147"/>
      <c r="F2276" s="148"/>
      <c r="G2276" s="149"/>
      <c r="H2276" s="150"/>
      <c r="I2276" s="151"/>
      <c r="J2276" s="152"/>
      <c r="K2276" s="14"/>
      <c r="L2276" s="162" t="str">
        <f t="shared" si="542"/>
        <v/>
      </c>
      <c r="M2276" s="163" t="str">
        <f t="shared" si="543"/>
        <v/>
      </c>
      <c r="N2276" s="164" t="str">
        <f t="shared" si="548"/>
        <v/>
      </c>
      <c r="O2276" s="14"/>
      <c r="P2276" s="172" t="str">
        <f>IF(I2276='Intro &amp; Setup'!$AC$49, Schedule!$P$7, "")</f>
        <v/>
      </c>
      <c r="Q2276" s="14"/>
      <c r="S2276" s="12" t="str">
        <f t="shared" si="544"/>
        <v/>
      </c>
      <c r="U2276" s="22">
        <f>IF(I2276='Intro &amp; Setup'!$AC$49, AF2276, 0)</f>
        <v>0</v>
      </c>
      <c r="V2276" s="57" t="str">
        <f t="shared" si="545"/>
        <v/>
      </c>
      <c r="X2276" s="5" t="str">
        <f t="shared" si="553"/>
        <v/>
      </c>
      <c r="Y2276" s="6" t="str">
        <f t="shared" si="553"/>
        <v/>
      </c>
      <c r="Z2276" s="7" t="str">
        <f t="shared" si="553"/>
        <v/>
      </c>
      <c r="AA2276" s="6"/>
      <c r="AB2276" s="32" t="str">
        <f t="shared" ca="1" si="554"/>
        <v/>
      </c>
      <c r="AC2276" s="59" t="str">
        <f t="shared" ca="1" si="554"/>
        <v/>
      </c>
      <c r="AD2276" s="60" t="str">
        <f t="shared" ca="1" si="554"/>
        <v/>
      </c>
      <c r="AE2276" s="59"/>
      <c r="AF2276" s="22" t="str">
        <f>IF(AND(I2276="", J2276=""), "", IF(AND(J2276="", 'Intro &amp; Setup'!$K$42&gt;0), 'Intro &amp; Setup'!$K$42, J2276))</f>
        <v/>
      </c>
      <c r="AO2276" s="37" t="str">
        <f>IF(B2276="", "", IF(COUNTIF($B$9:B2275, B2276)&gt;0, "", B2276))</f>
        <v/>
      </c>
      <c r="AP2276" s="37" t="str">
        <f t="shared" si="549"/>
        <v/>
      </c>
      <c r="AQ2276" s="37">
        <v>2268</v>
      </c>
      <c r="AR2276" s="37" t="str">
        <f t="shared" si="550"/>
        <v/>
      </c>
      <c r="AT2276" s="37" t="str">
        <f t="shared" si="551"/>
        <v/>
      </c>
      <c r="AV2276" s="22" t="str">
        <f t="shared" si="552"/>
        <v/>
      </c>
    </row>
    <row r="2277" spans="1:48" x14ac:dyDescent="0.25">
      <c r="A2277" s="14"/>
      <c r="B2277" s="145"/>
      <c r="C2277" s="146"/>
      <c r="D2277" s="147"/>
      <c r="E2277" s="147"/>
      <c r="F2277" s="148"/>
      <c r="G2277" s="149"/>
      <c r="H2277" s="150"/>
      <c r="I2277" s="151"/>
      <c r="J2277" s="152"/>
      <c r="K2277" s="14"/>
      <c r="L2277" s="162" t="str">
        <f t="shared" si="542"/>
        <v/>
      </c>
      <c r="M2277" s="163" t="str">
        <f t="shared" si="543"/>
        <v/>
      </c>
      <c r="N2277" s="164" t="str">
        <f t="shared" si="548"/>
        <v/>
      </c>
      <c r="O2277" s="14"/>
      <c r="P2277" s="172" t="str">
        <f>IF(I2277='Intro &amp; Setup'!$AC$49, Schedule!$P$7, "")</f>
        <v/>
      </c>
      <c r="Q2277" s="14"/>
      <c r="S2277" s="12" t="str">
        <f t="shared" si="544"/>
        <v/>
      </c>
      <c r="U2277" s="22">
        <f>IF(I2277='Intro &amp; Setup'!$AC$49, AF2277, 0)</f>
        <v>0</v>
      </c>
      <c r="V2277" s="57" t="str">
        <f t="shared" si="545"/>
        <v/>
      </c>
      <c r="X2277" s="5" t="str">
        <f t="shared" si="553"/>
        <v/>
      </c>
      <c r="Y2277" s="6" t="str">
        <f t="shared" si="553"/>
        <v/>
      </c>
      <c r="Z2277" s="7" t="str">
        <f t="shared" si="553"/>
        <v/>
      </c>
      <c r="AA2277" s="6"/>
      <c r="AB2277" s="32" t="str">
        <f t="shared" ca="1" si="554"/>
        <v/>
      </c>
      <c r="AC2277" s="59" t="str">
        <f t="shared" ca="1" si="554"/>
        <v/>
      </c>
      <c r="AD2277" s="60" t="str">
        <f t="shared" ca="1" si="554"/>
        <v/>
      </c>
      <c r="AE2277" s="59"/>
      <c r="AF2277" s="22" t="str">
        <f>IF(AND(I2277="", J2277=""), "", IF(AND(J2277="", 'Intro &amp; Setup'!$K$42&gt;0), 'Intro &amp; Setup'!$K$42, J2277))</f>
        <v/>
      </c>
      <c r="AO2277" s="37" t="str">
        <f>IF(B2277="", "", IF(COUNTIF($B$9:B2276, B2277)&gt;0, "", B2277))</f>
        <v/>
      </c>
      <c r="AP2277" s="37" t="str">
        <f t="shared" si="549"/>
        <v/>
      </c>
      <c r="AQ2277" s="37">
        <v>2269</v>
      </c>
      <c r="AR2277" s="37" t="str">
        <f t="shared" si="550"/>
        <v/>
      </c>
      <c r="AT2277" s="37" t="str">
        <f t="shared" si="551"/>
        <v/>
      </c>
      <c r="AV2277" s="22" t="str">
        <f t="shared" si="552"/>
        <v/>
      </c>
    </row>
    <row r="2278" spans="1:48" x14ac:dyDescent="0.25">
      <c r="A2278" s="14"/>
      <c r="B2278" s="145"/>
      <c r="C2278" s="146"/>
      <c r="D2278" s="147"/>
      <c r="E2278" s="147"/>
      <c r="F2278" s="148"/>
      <c r="G2278" s="149"/>
      <c r="H2278" s="150"/>
      <c r="I2278" s="151"/>
      <c r="J2278" s="152"/>
      <c r="K2278" s="14"/>
      <c r="L2278" s="162" t="str">
        <f t="shared" si="542"/>
        <v/>
      </c>
      <c r="M2278" s="163" t="str">
        <f t="shared" si="543"/>
        <v/>
      </c>
      <c r="N2278" s="164" t="str">
        <f t="shared" si="548"/>
        <v/>
      </c>
      <c r="O2278" s="14"/>
      <c r="P2278" s="172" t="str">
        <f>IF(I2278='Intro &amp; Setup'!$AC$49, Schedule!$P$7, "")</f>
        <v/>
      </c>
      <c r="Q2278" s="14"/>
      <c r="S2278" s="12" t="str">
        <f t="shared" si="544"/>
        <v/>
      </c>
      <c r="U2278" s="22">
        <f>IF(I2278='Intro &amp; Setup'!$AC$49, AF2278, 0)</f>
        <v>0</v>
      </c>
      <c r="V2278" s="57" t="str">
        <f t="shared" si="545"/>
        <v/>
      </c>
      <c r="X2278" s="5" t="str">
        <f t="shared" si="553"/>
        <v/>
      </c>
      <c r="Y2278" s="6" t="str">
        <f t="shared" si="553"/>
        <v/>
      </c>
      <c r="Z2278" s="7" t="str">
        <f t="shared" si="553"/>
        <v/>
      </c>
      <c r="AA2278" s="6"/>
      <c r="AB2278" s="32" t="str">
        <f t="shared" ca="1" si="554"/>
        <v/>
      </c>
      <c r="AC2278" s="59" t="str">
        <f t="shared" ca="1" si="554"/>
        <v/>
      </c>
      <c r="AD2278" s="60" t="str">
        <f t="shared" ca="1" si="554"/>
        <v/>
      </c>
      <c r="AE2278" s="59"/>
      <c r="AF2278" s="22" t="str">
        <f>IF(AND(I2278="", J2278=""), "", IF(AND(J2278="", 'Intro &amp; Setup'!$K$42&gt;0), 'Intro &amp; Setup'!$K$42, J2278))</f>
        <v/>
      </c>
      <c r="AO2278" s="37" t="str">
        <f>IF(B2278="", "", IF(COUNTIF($B$9:B2277, B2278)&gt;0, "", B2278))</f>
        <v/>
      </c>
      <c r="AP2278" s="37" t="str">
        <f t="shared" si="549"/>
        <v/>
      </c>
      <c r="AQ2278" s="37">
        <v>2270</v>
      </c>
      <c r="AR2278" s="37" t="str">
        <f t="shared" si="550"/>
        <v/>
      </c>
      <c r="AT2278" s="37" t="str">
        <f t="shared" si="551"/>
        <v/>
      </c>
      <c r="AV2278" s="22" t="str">
        <f t="shared" si="552"/>
        <v/>
      </c>
    </row>
    <row r="2279" spans="1:48" x14ac:dyDescent="0.25">
      <c r="A2279" s="14"/>
      <c r="B2279" s="145"/>
      <c r="C2279" s="146"/>
      <c r="D2279" s="147"/>
      <c r="E2279" s="147"/>
      <c r="F2279" s="148"/>
      <c r="G2279" s="149"/>
      <c r="H2279" s="150"/>
      <c r="I2279" s="151"/>
      <c r="J2279" s="152"/>
      <c r="K2279" s="14"/>
      <c r="L2279" s="162" t="str">
        <f t="shared" si="542"/>
        <v/>
      </c>
      <c r="M2279" s="163" t="str">
        <f t="shared" si="543"/>
        <v/>
      </c>
      <c r="N2279" s="164" t="str">
        <f t="shared" si="548"/>
        <v/>
      </c>
      <c r="O2279" s="14"/>
      <c r="P2279" s="172" t="str">
        <f>IF(I2279='Intro &amp; Setup'!$AC$49, Schedule!$P$7, "")</f>
        <v/>
      </c>
      <c r="Q2279" s="14"/>
      <c r="S2279" s="12" t="str">
        <f t="shared" si="544"/>
        <v/>
      </c>
      <c r="U2279" s="22">
        <f>IF(I2279='Intro &amp; Setup'!$AC$49, AF2279, 0)</f>
        <v>0</v>
      </c>
      <c r="V2279" s="57" t="str">
        <f t="shared" si="545"/>
        <v/>
      </c>
      <c r="X2279" s="5" t="str">
        <f t="shared" si="553"/>
        <v/>
      </c>
      <c r="Y2279" s="6" t="str">
        <f t="shared" si="553"/>
        <v/>
      </c>
      <c r="Z2279" s="7" t="str">
        <f t="shared" si="553"/>
        <v/>
      </c>
      <c r="AA2279" s="6"/>
      <c r="AB2279" s="32" t="str">
        <f t="shared" ca="1" si="554"/>
        <v/>
      </c>
      <c r="AC2279" s="59" t="str">
        <f t="shared" ca="1" si="554"/>
        <v/>
      </c>
      <c r="AD2279" s="60" t="str">
        <f t="shared" ca="1" si="554"/>
        <v/>
      </c>
      <c r="AE2279" s="59"/>
      <c r="AF2279" s="22" t="str">
        <f>IF(AND(I2279="", J2279=""), "", IF(AND(J2279="", 'Intro &amp; Setup'!$K$42&gt;0), 'Intro &amp; Setup'!$K$42, J2279))</f>
        <v/>
      </c>
      <c r="AO2279" s="37" t="str">
        <f>IF(B2279="", "", IF(COUNTIF($B$9:B2278, B2279)&gt;0, "", B2279))</f>
        <v/>
      </c>
      <c r="AP2279" s="37" t="str">
        <f t="shared" si="549"/>
        <v/>
      </c>
      <c r="AQ2279" s="37">
        <v>2271</v>
      </c>
      <c r="AR2279" s="37" t="str">
        <f t="shared" si="550"/>
        <v/>
      </c>
      <c r="AT2279" s="37" t="str">
        <f t="shared" si="551"/>
        <v/>
      </c>
      <c r="AV2279" s="22" t="str">
        <f t="shared" si="552"/>
        <v/>
      </c>
    </row>
    <row r="2280" spans="1:48" x14ac:dyDescent="0.25">
      <c r="A2280" s="14"/>
      <c r="B2280" s="145"/>
      <c r="C2280" s="146"/>
      <c r="D2280" s="147"/>
      <c r="E2280" s="147"/>
      <c r="F2280" s="148"/>
      <c r="G2280" s="149"/>
      <c r="H2280" s="150"/>
      <c r="I2280" s="151"/>
      <c r="J2280" s="152"/>
      <c r="K2280" s="14"/>
      <c r="L2280" s="162" t="str">
        <f t="shared" si="542"/>
        <v/>
      </c>
      <c r="M2280" s="163" t="str">
        <f t="shared" si="543"/>
        <v/>
      </c>
      <c r="N2280" s="164" t="str">
        <f t="shared" si="548"/>
        <v/>
      </c>
      <c r="O2280" s="14"/>
      <c r="P2280" s="172" t="str">
        <f>IF(I2280='Intro &amp; Setup'!$AC$49, Schedule!$P$7, "")</f>
        <v/>
      </c>
      <c r="Q2280" s="14"/>
      <c r="S2280" s="12" t="str">
        <f t="shared" si="544"/>
        <v/>
      </c>
      <c r="U2280" s="22">
        <f>IF(I2280='Intro &amp; Setup'!$AC$49, AF2280, 0)</f>
        <v>0</v>
      </c>
      <c r="V2280" s="57" t="str">
        <f t="shared" si="545"/>
        <v/>
      </c>
      <c r="X2280" s="5" t="str">
        <f t="shared" si="553"/>
        <v/>
      </c>
      <c r="Y2280" s="6" t="str">
        <f t="shared" si="553"/>
        <v/>
      </c>
      <c r="Z2280" s="7" t="str">
        <f t="shared" si="553"/>
        <v/>
      </c>
      <c r="AA2280" s="6"/>
      <c r="AB2280" s="32" t="str">
        <f t="shared" ca="1" si="554"/>
        <v/>
      </c>
      <c r="AC2280" s="59" t="str">
        <f t="shared" ca="1" si="554"/>
        <v/>
      </c>
      <c r="AD2280" s="60" t="str">
        <f t="shared" ca="1" si="554"/>
        <v/>
      </c>
      <c r="AE2280" s="59"/>
      <c r="AF2280" s="22" t="str">
        <f>IF(AND(I2280="", J2280=""), "", IF(AND(J2280="", 'Intro &amp; Setup'!$K$42&gt;0), 'Intro &amp; Setup'!$K$42, J2280))</f>
        <v/>
      </c>
      <c r="AO2280" s="37" t="str">
        <f>IF(B2280="", "", IF(COUNTIF($B$9:B2279, B2280)&gt;0, "", B2280))</f>
        <v/>
      </c>
      <c r="AP2280" s="37" t="str">
        <f t="shared" si="549"/>
        <v/>
      </c>
      <c r="AQ2280" s="37">
        <v>2272</v>
      </c>
      <c r="AR2280" s="37" t="str">
        <f t="shared" si="550"/>
        <v/>
      </c>
      <c r="AT2280" s="37" t="str">
        <f t="shared" si="551"/>
        <v/>
      </c>
      <c r="AV2280" s="22" t="str">
        <f t="shared" si="552"/>
        <v/>
      </c>
    </row>
    <row r="2281" spans="1:48" x14ac:dyDescent="0.25">
      <c r="A2281" s="14"/>
      <c r="B2281" s="145"/>
      <c r="C2281" s="146"/>
      <c r="D2281" s="147"/>
      <c r="E2281" s="147"/>
      <c r="F2281" s="148"/>
      <c r="G2281" s="149"/>
      <c r="H2281" s="150"/>
      <c r="I2281" s="151"/>
      <c r="J2281" s="152"/>
      <c r="K2281" s="14"/>
      <c r="L2281" s="162" t="str">
        <f t="shared" si="542"/>
        <v/>
      </c>
      <c r="M2281" s="163" t="str">
        <f t="shared" si="543"/>
        <v/>
      </c>
      <c r="N2281" s="164" t="str">
        <f t="shared" si="548"/>
        <v/>
      </c>
      <c r="O2281" s="14"/>
      <c r="P2281" s="172" t="str">
        <f>IF(I2281='Intro &amp; Setup'!$AC$49, Schedule!$P$7, "")</f>
        <v/>
      </c>
      <c r="Q2281" s="14"/>
      <c r="S2281" s="12" t="str">
        <f t="shared" si="544"/>
        <v/>
      </c>
      <c r="U2281" s="22">
        <f>IF(I2281='Intro &amp; Setup'!$AC$49, AF2281, 0)</f>
        <v>0</v>
      </c>
      <c r="V2281" s="57" t="str">
        <f t="shared" si="545"/>
        <v/>
      </c>
      <c r="X2281" s="5" t="str">
        <f t="shared" si="553"/>
        <v/>
      </c>
      <c r="Y2281" s="6" t="str">
        <f t="shared" si="553"/>
        <v/>
      </c>
      <c r="Z2281" s="7" t="str">
        <f t="shared" si="553"/>
        <v/>
      </c>
      <c r="AA2281" s="6"/>
      <c r="AB2281" s="32" t="str">
        <f t="shared" ca="1" si="554"/>
        <v/>
      </c>
      <c r="AC2281" s="59" t="str">
        <f t="shared" ca="1" si="554"/>
        <v/>
      </c>
      <c r="AD2281" s="60" t="str">
        <f t="shared" ca="1" si="554"/>
        <v/>
      </c>
      <c r="AE2281" s="59"/>
      <c r="AF2281" s="22" t="str">
        <f>IF(AND(I2281="", J2281=""), "", IF(AND(J2281="", 'Intro &amp; Setup'!$K$42&gt;0), 'Intro &amp; Setup'!$K$42, J2281))</f>
        <v/>
      </c>
      <c r="AO2281" s="37" t="str">
        <f>IF(B2281="", "", IF(COUNTIF($B$9:B2280, B2281)&gt;0, "", B2281))</f>
        <v/>
      </c>
      <c r="AP2281" s="37" t="str">
        <f t="shared" si="549"/>
        <v/>
      </c>
      <c r="AQ2281" s="37">
        <v>2273</v>
      </c>
      <c r="AR2281" s="37" t="str">
        <f t="shared" si="550"/>
        <v/>
      </c>
      <c r="AT2281" s="37" t="str">
        <f t="shared" si="551"/>
        <v/>
      </c>
      <c r="AV2281" s="22" t="str">
        <f t="shared" si="552"/>
        <v/>
      </c>
    </row>
    <row r="2282" spans="1:48" x14ac:dyDescent="0.25">
      <c r="A2282" s="14"/>
      <c r="B2282" s="145"/>
      <c r="C2282" s="146"/>
      <c r="D2282" s="147"/>
      <c r="E2282" s="147"/>
      <c r="F2282" s="148"/>
      <c r="G2282" s="149"/>
      <c r="H2282" s="150"/>
      <c r="I2282" s="151"/>
      <c r="J2282" s="152"/>
      <c r="K2282" s="14"/>
      <c r="L2282" s="162" t="str">
        <f t="shared" si="542"/>
        <v/>
      </c>
      <c r="M2282" s="163" t="str">
        <f t="shared" si="543"/>
        <v/>
      </c>
      <c r="N2282" s="164" t="str">
        <f t="shared" si="548"/>
        <v/>
      </c>
      <c r="O2282" s="14"/>
      <c r="P2282" s="172" t="str">
        <f>IF(I2282='Intro &amp; Setup'!$AC$49, Schedule!$P$7, "")</f>
        <v/>
      </c>
      <c r="Q2282" s="14"/>
      <c r="S2282" s="12" t="str">
        <f t="shared" si="544"/>
        <v/>
      </c>
      <c r="U2282" s="22">
        <f>IF(I2282='Intro &amp; Setup'!$AC$49, AF2282, 0)</f>
        <v>0</v>
      </c>
      <c r="V2282" s="57" t="str">
        <f t="shared" si="545"/>
        <v/>
      </c>
      <c r="X2282" s="5" t="str">
        <f t="shared" si="553"/>
        <v/>
      </c>
      <c r="Y2282" s="6" t="str">
        <f t="shared" si="553"/>
        <v/>
      </c>
      <c r="Z2282" s="7" t="str">
        <f t="shared" si="553"/>
        <v/>
      </c>
      <c r="AA2282" s="6"/>
      <c r="AB2282" s="32" t="str">
        <f t="shared" ca="1" si="554"/>
        <v/>
      </c>
      <c r="AC2282" s="59" t="str">
        <f t="shared" ca="1" si="554"/>
        <v/>
      </c>
      <c r="AD2282" s="60" t="str">
        <f t="shared" ca="1" si="554"/>
        <v/>
      </c>
      <c r="AE2282" s="59"/>
      <c r="AF2282" s="22" t="str">
        <f>IF(AND(I2282="", J2282=""), "", IF(AND(J2282="", 'Intro &amp; Setup'!$K$42&gt;0), 'Intro &amp; Setup'!$K$42, J2282))</f>
        <v/>
      </c>
      <c r="AO2282" s="37" t="str">
        <f>IF(B2282="", "", IF(COUNTIF($B$9:B2281, B2282)&gt;0, "", B2282))</f>
        <v/>
      </c>
      <c r="AP2282" s="37" t="str">
        <f t="shared" si="549"/>
        <v/>
      </c>
      <c r="AQ2282" s="37">
        <v>2274</v>
      </c>
      <c r="AR2282" s="37" t="str">
        <f t="shared" si="550"/>
        <v/>
      </c>
      <c r="AT2282" s="37" t="str">
        <f t="shared" si="551"/>
        <v/>
      </c>
      <c r="AV2282" s="22" t="str">
        <f t="shared" si="552"/>
        <v/>
      </c>
    </row>
    <row r="2283" spans="1:48" x14ac:dyDescent="0.25">
      <c r="A2283" s="14"/>
      <c r="B2283" s="145"/>
      <c r="C2283" s="146"/>
      <c r="D2283" s="147"/>
      <c r="E2283" s="147"/>
      <c r="F2283" s="148"/>
      <c r="G2283" s="149"/>
      <c r="H2283" s="150"/>
      <c r="I2283" s="151"/>
      <c r="J2283" s="152"/>
      <c r="K2283" s="14"/>
      <c r="L2283" s="162" t="str">
        <f t="shared" si="542"/>
        <v/>
      </c>
      <c r="M2283" s="163" t="str">
        <f t="shared" si="543"/>
        <v/>
      </c>
      <c r="N2283" s="164" t="str">
        <f t="shared" si="548"/>
        <v/>
      </c>
      <c r="O2283" s="14"/>
      <c r="P2283" s="172" t="str">
        <f>IF(I2283='Intro &amp; Setup'!$AC$49, Schedule!$P$7, "")</f>
        <v/>
      </c>
      <c r="Q2283" s="14"/>
      <c r="S2283" s="12" t="str">
        <f t="shared" si="544"/>
        <v/>
      </c>
      <c r="U2283" s="22">
        <f>IF(I2283='Intro &amp; Setup'!$AC$49, AF2283, 0)</f>
        <v>0</v>
      </c>
      <c r="V2283" s="57" t="str">
        <f t="shared" si="545"/>
        <v/>
      </c>
      <c r="X2283" s="5" t="str">
        <f t="shared" si="553"/>
        <v/>
      </c>
      <c r="Y2283" s="6" t="str">
        <f t="shared" si="553"/>
        <v/>
      </c>
      <c r="Z2283" s="7" t="str">
        <f t="shared" si="553"/>
        <v/>
      </c>
      <c r="AA2283" s="6"/>
      <c r="AB2283" s="32" t="str">
        <f t="shared" ca="1" si="554"/>
        <v/>
      </c>
      <c r="AC2283" s="59" t="str">
        <f t="shared" ca="1" si="554"/>
        <v/>
      </c>
      <c r="AD2283" s="60" t="str">
        <f t="shared" ca="1" si="554"/>
        <v/>
      </c>
      <c r="AE2283" s="59"/>
      <c r="AF2283" s="22" t="str">
        <f>IF(AND(I2283="", J2283=""), "", IF(AND(J2283="", 'Intro &amp; Setup'!$K$42&gt;0), 'Intro &amp; Setup'!$K$42, J2283))</f>
        <v/>
      </c>
      <c r="AO2283" s="37" t="str">
        <f>IF(B2283="", "", IF(COUNTIF($B$9:B2282, B2283)&gt;0, "", B2283))</f>
        <v/>
      </c>
      <c r="AP2283" s="37" t="str">
        <f t="shared" si="549"/>
        <v/>
      </c>
      <c r="AQ2283" s="37">
        <v>2275</v>
      </c>
      <c r="AR2283" s="37" t="str">
        <f t="shared" si="550"/>
        <v/>
      </c>
      <c r="AT2283" s="37" t="str">
        <f t="shared" si="551"/>
        <v/>
      </c>
      <c r="AV2283" s="22" t="str">
        <f t="shared" si="552"/>
        <v/>
      </c>
    </row>
    <row r="2284" spans="1:48" x14ac:dyDescent="0.25">
      <c r="A2284" s="14"/>
      <c r="B2284" s="145"/>
      <c r="C2284" s="146"/>
      <c r="D2284" s="147"/>
      <c r="E2284" s="147"/>
      <c r="F2284" s="148"/>
      <c r="G2284" s="149"/>
      <c r="H2284" s="150"/>
      <c r="I2284" s="151"/>
      <c r="J2284" s="152"/>
      <c r="K2284" s="14"/>
      <c r="L2284" s="162" t="str">
        <f t="shared" si="542"/>
        <v/>
      </c>
      <c r="M2284" s="163" t="str">
        <f t="shared" si="543"/>
        <v/>
      </c>
      <c r="N2284" s="164" t="str">
        <f t="shared" si="548"/>
        <v/>
      </c>
      <c r="O2284" s="14"/>
      <c r="P2284" s="172" t="str">
        <f>IF(I2284='Intro &amp; Setup'!$AC$49, Schedule!$P$7, "")</f>
        <v/>
      </c>
      <c r="Q2284" s="14"/>
      <c r="S2284" s="12" t="str">
        <f t="shared" si="544"/>
        <v/>
      </c>
      <c r="U2284" s="22">
        <f>IF(I2284='Intro &amp; Setup'!$AC$49, AF2284, 0)</f>
        <v>0</v>
      </c>
      <c r="V2284" s="57" t="str">
        <f t="shared" si="545"/>
        <v/>
      </c>
      <c r="X2284" s="5" t="str">
        <f t="shared" si="553"/>
        <v/>
      </c>
      <c r="Y2284" s="6" t="str">
        <f t="shared" si="553"/>
        <v/>
      </c>
      <c r="Z2284" s="7" t="str">
        <f t="shared" si="553"/>
        <v/>
      </c>
      <c r="AA2284" s="6"/>
      <c r="AB2284" s="32" t="str">
        <f t="shared" ca="1" si="554"/>
        <v/>
      </c>
      <c r="AC2284" s="59" t="str">
        <f t="shared" ca="1" si="554"/>
        <v/>
      </c>
      <c r="AD2284" s="60" t="str">
        <f t="shared" ca="1" si="554"/>
        <v/>
      </c>
      <c r="AE2284" s="59"/>
      <c r="AF2284" s="22" t="str">
        <f>IF(AND(I2284="", J2284=""), "", IF(AND(J2284="", 'Intro &amp; Setup'!$K$42&gt;0), 'Intro &amp; Setup'!$K$42, J2284))</f>
        <v/>
      </c>
      <c r="AO2284" s="37" t="str">
        <f>IF(B2284="", "", IF(COUNTIF($B$9:B2283, B2284)&gt;0, "", B2284))</f>
        <v/>
      </c>
      <c r="AP2284" s="37" t="str">
        <f t="shared" si="549"/>
        <v/>
      </c>
      <c r="AQ2284" s="37">
        <v>2276</v>
      </c>
      <c r="AR2284" s="37" t="str">
        <f t="shared" si="550"/>
        <v/>
      </c>
      <c r="AT2284" s="37" t="str">
        <f t="shared" si="551"/>
        <v/>
      </c>
      <c r="AV2284" s="22" t="str">
        <f t="shared" si="552"/>
        <v/>
      </c>
    </row>
    <row r="2285" spans="1:48" x14ac:dyDescent="0.25">
      <c r="A2285" s="14"/>
      <c r="B2285" s="145"/>
      <c r="C2285" s="146"/>
      <c r="D2285" s="147"/>
      <c r="E2285" s="147"/>
      <c r="F2285" s="148"/>
      <c r="G2285" s="149"/>
      <c r="H2285" s="150"/>
      <c r="I2285" s="151"/>
      <c r="J2285" s="152"/>
      <c r="K2285" s="14"/>
      <c r="L2285" s="162" t="str">
        <f t="shared" si="542"/>
        <v/>
      </c>
      <c r="M2285" s="163" t="str">
        <f t="shared" si="543"/>
        <v/>
      </c>
      <c r="N2285" s="164" t="str">
        <f t="shared" si="548"/>
        <v/>
      </c>
      <c r="O2285" s="14"/>
      <c r="P2285" s="172" t="str">
        <f>IF(I2285='Intro &amp; Setup'!$AC$49, Schedule!$P$7, "")</f>
        <v/>
      </c>
      <c r="Q2285" s="14"/>
      <c r="S2285" s="12" t="str">
        <f t="shared" si="544"/>
        <v/>
      </c>
      <c r="U2285" s="22">
        <f>IF(I2285='Intro &amp; Setup'!$AC$49, AF2285, 0)</f>
        <v>0</v>
      </c>
      <c r="V2285" s="57" t="str">
        <f t="shared" si="545"/>
        <v/>
      </c>
      <c r="X2285" s="5" t="str">
        <f t="shared" si="553"/>
        <v/>
      </c>
      <c r="Y2285" s="6" t="str">
        <f t="shared" si="553"/>
        <v/>
      </c>
      <c r="Z2285" s="7" t="str">
        <f t="shared" si="553"/>
        <v/>
      </c>
      <c r="AA2285" s="6"/>
      <c r="AB2285" s="32" t="str">
        <f t="shared" ca="1" si="554"/>
        <v/>
      </c>
      <c r="AC2285" s="59" t="str">
        <f t="shared" ca="1" si="554"/>
        <v/>
      </c>
      <c r="AD2285" s="60" t="str">
        <f t="shared" ca="1" si="554"/>
        <v/>
      </c>
      <c r="AE2285" s="59"/>
      <c r="AF2285" s="22" t="str">
        <f>IF(AND(I2285="", J2285=""), "", IF(AND(J2285="", 'Intro &amp; Setup'!$K$42&gt;0), 'Intro &amp; Setup'!$K$42, J2285))</f>
        <v/>
      </c>
      <c r="AO2285" s="37" t="str">
        <f>IF(B2285="", "", IF(COUNTIF($B$9:B2284, B2285)&gt;0, "", B2285))</f>
        <v/>
      </c>
      <c r="AP2285" s="37" t="str">
        <f t="shared" si="549"/>
        <v/>
      </c>
      <c r="AQ2285" s="37">
        <v>2277</v>
      </c>
      <c r="AR2285" s="37" t="str">
        <f t="shared" si="550"/>
        <v/>
      </c>
      <c r="AT2285" s="37" t="str">
        <f t="shared" si="551"/>
        <v/>
      </c>
      <c r="AV2285" s="22" t="str">
        <f t="shared" si="552"/>
        <v/>
      </c>
    </row>
    <row r="2286" spans="1:48" x14ac:dyDescent="0.25">
      <c r="A2286" s="14"/>
      <c r="B2286" s="145"/>
      <c r="C2286" s="146"/>
      <c r="D2286" s="147"/>
      <c r="E2286" s="147"/>
      <c r="F2286" s="148"/>
      <c r="G2286" s="149"/>
      <c r="H2286" s="150"/>
      <c r="I2286" s="151"/>
      <c r="J2286" s="152"/>
      <c r="K2286" s="14"/>
      <c r="L2286" s="162" t="str">
        <f t="shared" si="542"/>
        <v/>
      </c>
      <c r="M2286" s="163" t="str">
        <f t="shared" si="543"/>
        <v/>
      </c>
      <c r="N2286" s="164" t="str">
        <f t="shared" si="548"/>
        <v/>
      </c>
      <c r="O2286" s="14"/>
      <c r="P2286" s="172" t="str">
        <f>IF(I2286='Intro &amp; Setup'!$AC$49, Schedule!$P$7, "")</f>
        <v/>
      </c>
      <c r="Q2286" s="14"/>
      <c r="S2286" s="12" t="str">
        <f t="shared" si="544"/>
        <v/>
      </c>
      <c r="U2286" s="22">
        <f>IF(I2286='Intro &amp; Setup'!$AC$49, AF2286, 0)</f>
        <v>0</v>
      </c>
      <c r="V2286" s="57" t="str">
        <f t="shared" si="545"/>
        <v/>
      </c>
      <c r="X2286" s="5" t="str">
        <f t="shared" si="553"/>
        <v/>
      </c>
      <c r="Y2286" s="6" t="str">
        <f t="shared" si="553"/>
        <v/>
      </c>
      <c r="Z2286" s="7" t="str">
        <f t="shared" si="553"/>
        <v/>
      </c>
      <c r="AA2286" s="6"/>
      <c r="AB2286" s="32" t="str">
        <f t="shared" ca="1" si="554"/>
        <v/>
      </c>
      <c r="AC2286" s="59" t="str">
        <f t="shared" ca="1" si="554"/>
        <v/>
      </c>
      <c r="AD2286" s="60" t="str">
        <f t="shared" ca="1" si="554"/>
        <v/>
      </c>
      <c r="AE2286" s="59"/>
      <c r="AF2286" s="22" t="str">
        <f>IF(AND(I2286="", J2286=""), "", IF(AND(J2286="", 'Intro &amp; Setup'!$K$42&gt;0), 'Intro &amp; Setup'!$K$42, J2286))</f>
        <v/>
      </c>
      <c r="AO2286" s="37" t="str">
        <f>IF(B2286="", "", IF(COUNTIF($B$9:B2285, B2286)&gt;0, "", B2286))</f>
        <v/>
      </c>
      <c r="AP2286" s="37" t="str">
        <f t="shared" si="549"/>
        <v/>
      </c>
      <c r="AQ2286" s="37">
        <v>2278</v>
      </c>
      <c r="AR2286" s="37" t="str">
        <f t="shared" si="550"/>
        <v/>
      </c>
      <c r="AT2286" s="37" t="str">
        <f t="shared" si="551"/>
        <v/>
      </c>
      <c r="AV2286" s="22" t="str">
        <f t="shared" si="552"/>
        <v/>
      </c>
    </row>
    <row r="2287" spans="1:48" x14ac:dyDescent="0.25">
      <c r="A2287" s="14"/>
      <c r="B2287" s="145"/>
      <c r="C2287" s="146"/>
      <c r="D2287" s="147"/>
      <c r="E2287" s="147"/>
      <c r="F2287" s="148"/>
      <c r="G2287" s="149"/>
      <c r="H2287" s="150"/>
      <c r="I2287" s="151"/>
      <c r="J2287" s="152"/>
      <c r="K2287" s="14"/>
      <c r="L2287" s="162" t="str">
        <f t="shared" si="542"/>
        <v/>
      </c>
      <c r="M2287" s="163" t="str">
        <f t="shared" si="543"/>
        <v/>
      </c>
      <c r="N2287" s="164" t="str">
        <f t="shared" si="548"/>
        <v/>
      </c>
      <c r="O2287" s="14"/>
      <c r="P2287" s="172" t="str">
        <f>IF(I2287='Intro &amp; Setup'!$AC$49, Schedule!$P$7, "")</f>
        <v/>
      </c>
      <c r="Q2287" s="14"/>
      <c r="S2287" s="12" t="str">
        <f t="shared" si="544"/>
        <v/>
      </c>
      <c r="U2287" s="22">
        <f>IF(I2287='Intro &amp; Setup'!$AC$49, AF2287, 0)</f>
        <v>0</v>
      </c>
      <c r="V2287" s="57" t="str">
        <f t="shared" si="545"/>
        <v/>
      </c>
      <c r="X2287" s="5" t="str">
        <f t="shared" si="553"/>
        <v/>
      </c>
      <c r="Y2287" s="6" t="str">
        <f t="shared" si="553"/>
        <v/>
      </c>
      <c r="Z2287" s="7" t="str">
        <f t="shared" si="553"/>
        <v/>
      </c>
      <c r="AA2287" s="6"/>
      <c r="AB2287" s="32" t="str">
        <f t="shared" ca="1" si="554"/>
        <v/>
      </c>
      <c r="AC2287" s="59" t="str">
        <f t="shared" ca="1" si="554"/>
        <v/>
      </c>
      <c r="AD2287" s="60" t="str">
        <f t="shared" ca="1" si="554"/>
        <v/>
      </c>
      <c r="AE2287" s="59"/>
      <c r="AF2287" s="22" t="str">
        <f>IF(AND(I2287="", J2287=""), "", IF(AND(J2287="", 'Intro &amp; Setup'!$K$42&gt;0), 'Intro &amp; Setup'!$K$42, J2287))</f>
        <v/>
      </c>
      <c r="AO2287" s="37" t="str">
        <f>IF(B2287="", "", IF(COUNTIF($B$9:B2286, B2287)&gt;0, "", B2287))</f>
        <v/>
      </c>
      <c r="AP2287" s="37" t="str">
        <f t="shared" si="549"/>
        <v/>
      </c>
      <c r="AQ2287" s="37">
        <v>2279</v>
      </c>
      <c r="AR2287" s="37" t="str">
        <f t="shared" si="550"/>
        <v/>
      </c>
      <c r="AT2287" s="37" t="str">
        <f t="shared" si="551"/>
        <v/>
      </c>
      <c r="AV2287" s="22" t="str">
        <f t="shared" si="552"/>
        <v/>
      </c>
    </row>
    <row r="2288" spans="1:48" x14ac:dyDescent="0.25">
      <c r="A2288" s="14"/>
      <c r="B2288" s="145"/>
      <c r="C2288" s="146"/>
      <c r="D2288" s="147"/>
      <c r="E2288" s="147"/>
      <c r="F2288" s="148"/>
      <c r="G2288" s="149"/>
      <c r="H2288" s="150"/>
      <c r="I2288" s="151"/>
      <c r="J2288" s="152"/>
      <c r="K2288" s="14"/>
      <c r="L2288" s="162" t="str">
        <f t="shared" si="542"/>
        <v/>
      </c>
      <c r="M2288" s="163" t="str">
        <f t="shared" si="543"/>
        <v/>
      </c>
      <c r="N2288" s="164" t="str">
        <f t="shared" si="548"/>
        <v/>
      </c>
      <c r="O2288" s="14"/>
      <c r="P2288" s="172" t="str">
        <f>IF(I2288='Intro &amp; Setup'!$AC$49, Schedule!$P$7, "")</f>
        <v/>
      </c>
      <c r="Q2288" s="14"/>
      <c r="S2288" s="12" t="str">
        <f t="shared" si="544"/>
        <v/>
      </c>
      <c r="U2288" s="22">
        <f>IF(I2288='Intro &amp; Setup'!$AC$49, AF2288, 0)</f>
        <v>0</v>
      </c>
      <c r="V2288" s="57" t="str">
        <f t="shared" si="545"/>
        <v/>
      </c>
      <c r="X2288" s="5" t="str">
        <f t="shared" si="553"/>
        <v/>
      </c>
      <c r="Y2288" s="6" t="str">
        <f t="shared" si="553"/>
        <v/>
      </c>
      <c r="Z2288" s="7" t="str">
        <f t="shared" si="553"/>
        <v/>
      </c>
      <c r="AA2288" s="6"/>
      <c r="AB2288" s="32" t="str">
        <f t="shared" ca="1" si="554"/>
        <v/>
      </c>
      <c r="AC2288" s="59" t="str">
        <f t="shared" ca="1" si="554"/>
        <v/>
      </c>
      <c r="AD2288" s="60" t="str">
        <f t="shared" ca="1" si="554"/>
        <v/>
      </c>
      <c r="AE2288" s="59"/>
      <c r="AF2288" s="22" t="str">
        <f>IF(AND(I2288="", J2288=""), "", IF(AND(J2288="", 'Intro &amp; Setup'!$K$42&gt;0), 'Intro &amp; Setup'!$K$42, J2288))</f>
        <v/>
      </c>
      <c r="AO2288" s="37" t="str">
        <f>IF(B2288="", "", IF(COUNTIF($B$9:B2287, B2288)&gt;0, "", B2288))</f>
        <v/>
      </c>
      <c r="AP2288" s="37" t="str">
        <f t="shared" si="549"/>
        <v/>
      </c>
      <c r="AQ2288" s="37">
        <v>2280</v>
      </c>
      <c r="AR2288" s="37" t="str">
        <f t="shared" si="550"/>
        <v/>
      </c>
      <c r="AT2288" s="37" t="str">
        <f t="shared" si="551"/>
        <v/>
      </c>
      <c r="AV2288" s="22" t="str">
        <f t="shared" si="552"/>
        <v/>
      </c>
    </row>
    <row r="2289" spans="1:48" x14ac:dyDescent="0.25">
      <c r="A2289" s="14"/>
      <c r="B2289" s="145"/>
      <c r="C2289" s="146"/>
      <c r="D2289" s="147"/>
      <c r="E2289" s="147"/>
      <c r="F2289" s="148"/>
      <c r="G2289" s="149"/>
      <c r="H2289" s="150"/>
      <c r="I2289" s="151"/>
      <c r="J2289" s="152"/>
      <c r="K2289" s="14"/>
      <c r="L2289" s="162" t="str">
        <f t="shared" si="542"/>
        <v/>
      </c>
      <c r="M2289" s="163" t="str">
        <f t="shared" si="543"/>
        <v/>
      </c>
      <c r="N2289" s="164" t="str">
        <f t="shared" si="548"/>
        <v/>
      </c>
      <c r="O2289" s="14"/>
      <c r="P2289" s="172" t="str">
        <f>IF(I2289='Intro &amp; Setup'!$AC$49, Schedule!$P$7, "")</f>
        <v/>
      </c>
      <c r="Q2289" s="14"/>
      <c r="S2289" s="12" t="str">
        <f t="shared" si="544"/>
        <v/>
      </c>
      <c r="U2289" s="22">
        <f>IF(I2289='Intro &amp; Setup'!$AC$49, AF2289, 0)</f>
        <v>0</v>
      </c>
      <c r="V2289" s="57" t="str">
        <f t="shared" si="545"/>
        <v/>
      </c>
      <c r="X2289" s="5" t="str">
        <f t="shared" ref="X2289:Z2308" si="555">IF($I2289="", "", IF($S2289=X$8, $I2289, ""))</f>
        <v/>
      </c>
      <c r="Y2289" s="6" t="str">
        <f t="shared" si="555"/>
        <v/>
      </c>
      <c r="Z2289" s="7" t="str">
        <f t="shared" si="555"/>
        <v/>
      </c>
      <c r="AA2289" s="6"/>
      <c r="AB2289" s="32" t="str">
        <f t="shared" ref="AB2289:AD2308" ca="1" si="556">IF($S2289=AB$8, $AF2289, "")</f>
        <v/>
      </c>
      <c r="AC2289" s="59" t="str">
        <f t="shared" ca="1" si="556"/>
        <v/>
      </c>
      <c r="AD2289" s="60" t="str">
        <f t="shared" ca="1" si="556"/>
        <v/>
      </c>
      <c r="AE2289" s="59"/>
      <c r="AF2289" s="22" t="str">
        <f>IF(AND(I2289="", J2289=""), "", IF(AND(J2289="", 'Intro &amp; Setup'!$K$42&gt;0), 'Intro &amp; Setup'!$K$42, J2289))</f>
        <v/>
      </c>
      <c r="AO2289" s="37" t="str">
        <f>IF(B2289="", "", IF(COUNTIF($B$9:B2288, B2289)&gt;0, "", B2289))</f>
        <v/>
      </c>
      <c r="AP2289" s="37" t="str">
        <f t="shared" si="549"/>
        <v/>
      </c>
      <c r="AQ2289" s="37">
        <v>2281</v>
      </c>
      <c r="AR2289" s="37" t="str">
        <f t="shared" si="550"/>
        <v/>
      </c>
      <c r="AT2289" s="37" t="str">
        <f t="shared" si="551"/>
        <v/>
      </c>
      <c r="AV2289" s="22" t="str">
        <f t="shared" si="552"/>
        <v/>
      </c>
    </row>
    <row r="2290" spans="1:48" x14ac:dyDescent="0.25">
      <c r="A2290" s="14"/>
      <c r="B2290" s="145"/>
      <c r="C2290" s="146"/>
      <c r="D2290" s="147"/>
      <c r="E2290" s="147"/>
      <c r="F2290" s="148"/>
      <c r="G2290" s="149"/>
      <c r="H2290" s="150"/>
      <c r="I2290" s="151"/>
      <c r="J2290" s="152"/>
      <c r="K2290" s="14"/>
      <c r="L2290" s="162" t="str">
        <f t="shared" si="542"/>
        <v/>
      </c>
      <c r="M2290" s="163" t="str">
        <f t="shared" si="543"/>
        <v/>
      </c>
      <c r="N2290" s="164" t="str">
        <f t="shared" si="548"/>
        <v/>
      </c>
      <c r="O2290" s="14"/>
      <c r="P2290" s="172" t="str">
        <f>IF(I2290='Intro &amp; Setup'!$AC$49, Schedule!$P$7, "")</f>
        <v/>
      </c>
      <c r="Q2290" s="14"/>
      <c r="S2290" s="12" t="str">
        <f t="shared" si="544"/>
        <v/>
      </c>
      <c r="U2290" s="22">
        <f>IF(I2290='Intro &amp; Setup'!$AC$49, AF2290, 0)</f>
        <v>0</v>
      </c>
      <c r="V2290" s="57" t="str">
        <f t="shared" si="545"/>
        <v/>
      </c>
      <c r="X2290" s="5" t="str">
        <f t="shared" si="555"/>
        <v/>
      </c>
      <c r="Y2290" s="6" t="str">
        <f t="shared" si="555"/>
        <v/>
      </c>
      <c r="Z2290" s="7" t="str">
        <f t="shared" si="555"/>
        <v/>
      </c>
      <c r="AA2290" s="6"/>
      <c r="AB2290" s="32" t="str">
        <f t="shared" ca="1" si="556"/>
        <v/>
      </c>
      <c r="AC2290" s="59" t="str">
        <f t="shared" ca="1" si="556"/>
        <v/>
      </c>
      <c r="AD2290" s="60" t="str">
        <f t="shared" ca="1" si="556"/>
        <v/>
      </c>
      <c r="AE2290" s="59"/>
      <c r="AF2290" s="22" t="str">
        <f>IF(AND(I2290="", J2290=""), "", IF(AND(J2290="", 'Intro &amp; Setup'!$K$42&gt;0), 'Intro &amp; Setup'!$K$42, J2290))</f>
        <v/>
      </c>
      <c r="AO2290" s="37" t="str">
        <f>IF(B2290="", "", IF(COUNTIF($B$9:B2289, B2290)&gt;0, "", B2290))</f>
        <v/>
      </c>
      <c r="AP2290" s="37" t="str">
        <f t="shared" si="549"/>
        <v/>
      </c>
      <c r="AQ2290" s="37">
        <v>2282</v>
      </c>
      <c r="AR2290" s="37" t="str">
        <f t="shared" si="550"/>
        <v/>
      </c>
      <c r="AT2290" s="37" t="str">
        <f t="shared" si="551"/>
        <v/>
      </c>
      <c r="AV2290" s="22" t="str">
        <f t="shared" si="552"/>
        <v/>
      </c>
    </row>
    <row r="2291" spans="1:48" x14ac:dyDescent="0.25">
      <c r="A2291" s="14"/>
      <c r="B2291" s="145"/>
      <c r="C2291" s="146"/>
      <c r="D2291" s="147"/>
      <c r="E2291" s="147"/>
      <c r="F2291" s="148"/>
      <c r="G2291" s="149"/>
      <c r="H2291" s="150"/>
      <c r="I2291" s="151"/>
      <c r="J2291" s="152"/>
      <c r="K2291" s="14"/>
      <c r="L2291" s="162" t="str">
        <f t="shared" si="542"/>
        <v/>
      </c>
      <c r="M2291" s="163" t="str">
        <f t="shared" si="543"/>
        <v/>
      </c>
      <c r="N2291" s="164" t="str">
        <f t="shared" si="548"/>
        <v/>
      </c>
      <c r="O2291" s="14"/>
      <c r="P2291" s="172" t="str">
        <f>IF(I2291='Intro &amp; Setup'!$AC$49, Schedule!$P$7, "")</f>
        <v/>
      </c>
      <c r="Q2291" s="14"/>
      <c r="S2291" s="12" t="str">
        <f t="shared" si="544"/>
        <v/>
      </c>
      <c r="U2291" s="22">
        <f>IF(I2291='Intro &amp; Setup'!$AC$49, AF2291, 0)</f>
        <v>0</v>
      </c>
      <c r="V2291" s="57" t="str">
        <f t="shared" si="545"/>
        <v/>
      </c>
      <c r="X2291" s="5" t="str">
        <f t="shared" si="555"/>
        <v/>
      </c>
      <c r="Y2291" s="6" t="str">
        <f t="shared" si="555"/>
        <v/>
      </c>
      <c r="Z2291" s="7" t="str">
        <f t="shared" si="555"/>
        <v/>
      </c>
      <c r="AA2291" s="6"/>
      <c r="AB2291" s="32" t="str">
        <f t="shared" ca="1" si="556"/>
        <v/>
      </c>
      <c r="AC2291" s="59" t="str">
        <f t="shared" ca="1" si="556"/>
        <v/>
      </c>
      <c r="AD2291" s="60" t="str">
        <f t="shared" ca="1" si="556"/>
        <v/>
      </c>
      <c r="AE2291" s="59"/>
      <c r="AF2291" s="22" t="str">
        <f>IF(AND(I2291="", J2291=""), "", IF(AND(J2291="", 'Intro &amp; Setup'!$K$42&gt;0), 'Intro &amp; Setup'!$K$42, J2291))</f>
        <v/>
      </c>
      <c r="AO2291" s="37" t="str">
        <f>IF(B2291="", "", IF(COUNTIF($B$9:B2290, B2291)&gt;0, "", B2291))</f>
        <v/>
      </c>
      <c r="AP2291" s="37" t="str">
        <f t="shared" si="549"/>
        <v/>
      </c>
      <c r="AQ2291" s="37">
        <v>2283</v>
      </c>
      <c r="AR2291" s="37" t="str">
        <f t="shared" si="550"/>
        <v/>
      </c>
      <c r="AT2291" s="37" t="str">
        <f t="shared" si="551"/>
        <v/>
      </c>
      <c r="AV2291" s="22" t="str">
        <f t="shared" si="552"/>
        <v/>
      </c>
    </row>
    <row r="2292" spans="1:48" x14ac:dyDescent="0.25">
      <c r="A2292" s="14"/>
      <c r="B2292" s="145"/>
      <c r="C2292" s="146"/>
      <c r="D2292" s="147"/>
      <c r="E2292" s="147"/>
      <c r="F2292" s="148"/>
      <c r="G2292" s="149"/>
      <c r="H2292" s="150"/>
      <c r="I2292" s="151"/>
      <c r="J2292" s="152"/>
      <c r="K2292" s="14"/>
      <c r="L2292" s="162" t="str">
        <f t="shared" si="542"/>
        <v/>
      </c>
      <c r="M2292" s="163" t="str">
        <f t="shared" si="543"/>
        <v/>
      </c>
      <c r="N2292" s="164" t="str">
        <f t="shared" si="548"/>
        <v/>
      </c>
      <c r="O2292" s="14"/>
      <c r="P2292" s="172" t="str">
        <f>IF(I2292='Intro &amp; Setup'!$AC$49, Schedule!$P$7, "")</f>
        <v/>
      </c>
      <c r="Q2292" s="14"/>
      <c r="S2292" s="12" t="str">
        <f t="shared" si="544"/>
        <v/>
      </c>
      <c r="U2292" s="22">
        <f>IF(I2292='Intro &amp; Setup'!$AC$49, AF2292, 0)</f>
        <v>0</v>
      </c>
      <c r="V2292" s="57" t="str">
        <f t="shared" si="545"/>
        <v/>
      </c>
      <c r="X2292" s="5" t="str">
        <f t="shared" si="555"/>
        <v/>
      </c>
      <c r="Y2292" s="6" t="str">
        <f t="shared" si="555"/>
        <v/>
      </c>
      <c r="Z2292" s="7" t="str">
        <f t="shared" si="555"/>
        <v/>
      </c>
      <c r="AA2292" s="6"/>
      <c r="AB2292" s="32" t="str">
        <f t="shared" ca="1" si="556"/>
        <v/>
      </c>
      <c r="AC2292" s="59" t="str">
        <f t="shared" ca="1" si="556"/>
        <v/>
      </c>
      <c r="AD2292" s="60" t="str">
        <f t="shared" ca="1" si="556"/>
        <v/>
      </c>
      <c r="AE2292" s="59"/>
      <c r="AF2292" s="22" t="str">
        <f>IF(AND(I2292="", J2292=""), "", IF(AND(J2292="", 'Intro &amp; Setup'!$K$42&gt;0), 'Intro &amp; Setup'!$K$42, J2292))</f>
        <v/>
      </c>
      <c r="AO2292" s="37" t="str">
        <f>IF(B2292="", "", IF(COUNTIF($B$9:B2291, B2292)&gt;0, "", B2292))</f>
        <v/>
      </c>
      <c r="AP2292" s="37" t="str">
        <f t="shared" si="549"/>
        <v/>
      </c>
      <c r="AQ2292" s="37">
        <v>2284</v>
      </c>
      <c r="AR2292" s="37" t="str">
        <f t="shared" si="550"/>
        <v/>
      </c>
      <c r="AT2292" s="37" t="str">
        <f t="shared" si="551"/>
        <v/>
      </c>
      <c r="AV2292" s="22" t="str">
        <f t="shared" si="552"/>
        <v/>
      </c>
    </row>
    <row r="2293" spans="1:48" x14ac:dyDescent="0.25">
      <c r="A2293" s="14"/>
      <c r="B2293" s="145"/>
      <c r="C2293" s="146"/>
      <c r="D2293" s="147"/>
      <c r="E2293" s="147"/>
      <c r="F2293" s="148"/>
      <c r="G2293" s="149"/>
      <c r="H2293" s="150"/>
      <c r="I2293" s="151"/>
      <c r="J2293" s="152"/>
      <c r="K2293" s="14"/>
      <c r="L2293" s="162" t="str">
        <f t="shared" si="542"/>
        <v/>
      </c>
      <c r="M2293" s="163" t="str">
        <f t="shared" si="543"/>
        <v/>
      </c>
      <c r="N2293" s="164" t="str">
        <f t="shared" si="548"/>
        <v/>
      </c>
      <c r="O2293" s="14"/>
      <c r="P2293" s="172" t="str">
        <f>IF(I2293='Intro &amp; Setup'!$AC$49, Schedule!$P$7, "")</f>
        <v/>
      </c>
      <c r="Q2293" s="14"/>
      <c r="S2293" s="12" t="str">
        <f t="shared" si="544"/>
        <v/>
      </c>
      <c r="U2293" s="22">
        <f>IF(I2293='Intro &amp; Setup'!$AC$49, AF2293, 0)</f>
        <v>0</v>
      </c>
      <c r="V2293" s="57" t="str">
        <f t="shared" si="545"/>
        <v/>
      </c>
      <c r="X2293" s="5" t="str">
        <f t="shared" si="555"/>
        <v/>
      </c>
      <c r="Y2293" s="6" t="str">
        <f t="shared" si="555"/>
        <v/>
      </c>
      <c r="Z2293" s="7" t="str">
        <f t="shared" si="555"/>
        <v/>
      </c>
      <c r="AA2293" s="6"/>
      <c r="AB2293" s="32" t="str">
        <f t="shared" ca="1" si="556"/>
        <v/>
      </c>
      <c r="AC2293" s="59" t="str">
        <f t="shared" ca="1" si="556"/>
        <v/>
      </c>
      <c r="AD2293" s="60" t="str">
        <f t="shared" ca="1" si="556"/>
        <v/>
      </c>
      <c r="AE2293" s="59"/>
      <c r="AF2293" s="22" t="str">
        <f>IF(AND(I2293="", J2293=""), "", IF(AND(J2293="", 'Intro &amp; Setup'!$K$42&gt;0), 'Intro &amp; Setup'!$K$42, J2293))</f>
        <v/>
      </c>
      <c r="AO2293" s="37" t="str">
        <f>IF(B2293="", "", IF(COUNTIF($B$9:B2292, B2293)&gt;0, "", B2293))</f>
        <v/>
      </c>
      <c r="AP2293" s="37" t="str">
        <f t="shared" si="549"/>
        <v/>
      </c>
      <c r="AQ2293" s="37">
        <v>2285</v>
      </c>
      <c r="AR2293" s="37" t="str">
        <f t="shared" si="550"/>
        <v/>
      </c>
      <c r="AT2293" s="37" t="str">
        <f t="shared" si="551"/>
        <v/>
      </c>
      <c r="AV2293" s="22" t="str">
        <f t="shared" si="552"/>
        <v/>
      </c>
    </row>
    <row r="2294" spans="1:48" x14ac:dyDescent="0.25">
      <c r="A2294" s="14"/>
      <c r="B2294" s="145"/>
      <c r="C2294" s="146"/>
      <c r="D2294" s="147"/>
      <c r="E2294" s="147"/>
      <c r="F2294" s="148"/>
      <c r="G2294" s="149"/>
      <c r="H2294" s="150"/>
      <c r="I2294" s="151"/>
      <c r="J2294" s="152"/>
      <c r="K2294" s="14"/>
      <c r="L2294" s="162" t="str">
        <f t="shared" si="542"/>
        <v/>
      </c>
      <c r="M2294" s="163" t="str">
        <f t="shared" si="543"/>
        <v/>
      </c>
      <c r="N2294" s="164" t="str">
        <f t="shared" si="548"/>
        <v/>
      </c>
      <c r="O2294" s="14"/>
      <c r="P2294" s="172" t="str">
        <f>IF(I2294='Intro &amp; Setup'!$AC$49, Schedule!$P$7, "")</f>
        <v/>
      </c>
      <c r="Q2294" s="14"/>
      <c r="S2294" s="12" t="str">
        <f t="shared" si="544"/>
        <v/>
      </c>
      <c r="U2294" s="22">
        <f>IF(I2294='Intro &amp; Setup'!$AC$49, AF2294, 0)</f>
        <v>0</v>
      </c>
      <c r="V2294" s="57" t="str">
        <f t="shared" si="545"/>
        <v/>
      </c>
      <c r="X2294" s="5" t="str">
        <f t="shared" si="555"/>
        <v/>
      </c>
      <c r="Y2294" s="6" t="str">
        <f t="shared" si="555"/>
        <v/>
      </c>
      <c r="Z2294" s="7" t="str">
        <f t="shared" si="555"/>
        <v/>
      </c>
      <c r="AA2294" s="6"/>
      <c r="AB2294" s="32" t="str">
        <f t="shared" ca="1" si="556"/>
        <v/>
      </c>
      <c r="AC2294" s="59" t="str">
        <f t="shared" ca="1" si="556"/>
        <v/>
      </c>
      <c r="AD2294" s="60" t="str">
        <f t="shared" ca="1" si="556"/>
        <v/>
      </c>
      <c r="AE2294" s="59"/>
      <c r="AF2294" s="22" t="str">
        <f>IF(AND(I2294="", J2294=""), "", IF(AND(J2294="", 'Intro &amp; Setup'!$K$42&gt;0), 'Intro &amp; Setup'!$K$42, J2294))</f>
        <v/>
      </c>
      <c r="AO2294" s="37" t="str">
        <f>IF(B2294="", "", IF(COUNTIF($B$9:B2293, B2294)&gt;0, "", B2294))</f>
        <v/>
      </c>
      <c r="AP2294" s="37" t="str">
        <f t="shared" si="549"/>
        <v/>
      </c>
      <c r="AQ2294" s="37">
        <v>2286</v>
      </c>
      <c r="AR2294" s="37" t="str">
        <f t="shared" si="550"/>
        <v/>
      </c>
      <c r="AT2294" s="37" t="str">
        <f t="shared" si="551"/>
        <v/>
      </c>
      <c r="AV2294" s="22" t="str">
        <f t="shared" si="552"/>
        <v/>
      </c>
    </row>
    <row r="2295" spans="1:48" x14ac:dyDescent="0.25">
      <c r="A2295" s="14"/>
      <c r="B2295" s="145"/>
      <c r="C2295" s="146"/>
      <c r="D2295" s="147"/>
      <c r="E2295" s="147"/>
      <c r="F2295" s="148"/>
      <c r="G2295" s="149"/>
      <c r="H2295" s="150"/>
      <c r="I2295" s="151"/>
      <c r="J2295" s="152"/>
      <c r="K2295" s="14"/>
      <c r="L2295" s="162" t="str">
        <f t="shared" si="542"/>
        <v/>
      </c>
      <c r="M2295" s="163" t="str">
        <f t="shared" si="543"/>
        <v/>
      </c>
      <c r="N2295" s="164" t="str">
        <f t="shared" si="548"/>
        <v/>
      </c>
      <c r="O2295" s="14"/>
      <c r="P2295" s="172" t="str">
        <f>IF(I2295='Intro &amp; Setup'!$AC$49, Schedule!$P$7, "")</f>
        <v/>
      </c>
      <c r="Q2295" s="14"/>
      <c r="S2295" s="12" t="str">
        <f t="shared" si="544"/>
        <v/>
      </c>
      <c r="U2295" s="22">
        <f>IF(I2295='Intro &amp; Setup'!$AC$49, AF2295, 0)</f>
        <v>0</v>
      </c>
      <c r="V2295" s="57" t="str">
        <f t="shared" si="545"/>
        <v/>
      </c>
      <c r="X2295" s="5" t="str">
        <f t="shared" si="555"/>
        <v/>
      </c>
      <c r="Y2295" s="6" t="str">
        <f t="shared" si="555"/>
        <v/>
      </c>
      <c r="Z2295" s="7" t="str">
        <f t="shared" si="555"/>
        <v/>
      </c>
      <c r="AA2295" s="6"/>
      <c r="AB2295" s="32" t="str">
        <f t="shared" ca="1" si="556"/>
        <v/>
      </c>
      <c r="AC2295" s="59" t="str">
        <f t="shared" ca="1" si="556"/>
        <v/>
      </c>
      <c r="AD2295" s="60" t="str">
        <f t="shared" ca="1" si="556"/>
        <v/>
      </c>
      <c r="AE2295" s="59"/>
      <c r="AF2295" s="22" t="str">
        <f>IF(AND(I2295="", J2295=""), "", IF(AND(J2295="", 'Intro &amp; Setup'!$K$42&gt;0), 'Intro &amp; Setup'!$K$42, J2295))</f>
        <v/>
      </c>
      <c r="AO2295" s="37" t="str">
        <f>IF(B2295="", "", IF(COUNTIF($B$9:B2294, B2295)&gt;0, "", B2295))</f>
        <v/>
      </c>
      <c r="AP2295" s="37" t="str">
        <f t="shared" si="549"/>
        <v/>
      </c>
      <c r="AQ2295" s="37">
        <v>2287</v>
      </c>
      <c r="AR2295" s="37" t="str">
        <f t="shared" si="550"/>
        <v/>
      </c>
      <c r="AT2295" s="37" t="str">
        <f t="shared" si="551"/>
        <v/>
      </c>
      <c r="AV2295" s="22" t="str">
        <f t="shared" si="552"/>
        <v/>
      </c>
    </row>
    <row r="2296" spans="1:48" x14ac:dyDescent="0.25">
      <c r="A2296" s="14"/>
      <c r="B2296" s="145"/>
      <c r="C2296" s="146"/>
      <c r="D2296" s="147"/>
      <c r="E2296" s="147"/>
      <c r="F2296" s="148"/>
      <c r="G2296" s="149"/>
      <c r="H2296" s="150"/>
      <c r="I2296" s="151"/>
      <c r="J2296" s="152"/>
      <c r="K2296" s="14"/>
      <c r="L2296" s="162" t="str">
        <f t="shared" si="542"/>
        <v/>
      </c>
      <c r="M2296" s="163" t="str">
        <f t="shared" si="543"/>
        <v/>
      </c>
      <c r="N2296" s="164" t="str">
        <f t="shared" si="548"/>
        <v/>
      </c>
      <c r="O2296" s="14"/>
      <c r="P2296" s="172" t="str">
        <f>IF(I2296='Intro &amp; Setup'!$AC$49, Schedule!$P$7, "")</f>
        <v/>
      </c>
      <c r="Q2296" s="14"/>
      <c r="S2296" s="12" t="str">
        <f t="shared" si="544"/>
        <v/>
      </c>
      <c r="U2296" s="22">
        <f>IF(I2296='Intro &amp; Setup'!$AC$49, AF2296, 0)</f>
        <v>0</v>
      </c>
      <c r="V2296" s="57" t="str">
        <f t="shared" si="545"/>
        <v/>
      </c>
      <c r="X2296" s="5" t="str">
        <f t="shared" si="555"/>
        <v/>
      </c>
      <c r="Y2296" s="6" t="str">
        <f t="shared" si="555"/>
        <v/>
      </c>
      <c r="Z2296" s="7" t="str">
        <f t="shared" si="555"/>
        <v/>
      </c>
      <c r="AA2296" s="6"/>
      <c r="AB2296" s="32" t="str">
        <f t="shared" ca="1" si="556"/>
        <v/>
      </c>
      <c r="AC2296" s="59" t="str">
        <f t="shared" ca="1" si="556"/>
        <v/>
      </c>
      <c r="AD2296" s="60" t="str">
        <f t="shared" ca="1" si="556"/>
        <v/>
      </c>
      <c r="AE2296" s="59"/>
      <c r="AF2296" s="22" t="str">
        <f>IF(AND(I2296="", J2296=""), "", IF(AND(J2296="", 'Intro &amp; Setup'!$K$42&gt;0), 'Intro &amp; Setup'!$K$42, J2296))</f>
        <v/>
      </c>
      <c r="AO2296" s="37" t="str">
        <f>IF(B2296="", "", IF(COUNTIF($B$9:B2295, B2296)&gt;0, "", B2296))</f>
        <v/>
      </c>
      <c r="AP2296" s="37" t="str">
        <f t="shared" si="549"/>
        <v/>
      </c>
      <c r="AQ2296" s="37">
        <v>2288</v>
      </c>
      <c r="AR2296" s="37" t="str">
        <f t="shared" si="550"/>
        <v/>
      </c>
      <c r="AT2296" s="37" t="str">
        <f t="shared" si="551"/>
        <v/>
      </c>
      <c r="AV2296" s="22" t="str">
        <f t="shared" si="552"/>
        <v/>
      </c>
    </row>
    <row r="2297" spans="1:48" x14ac:dyDescent="0.25">
      <c r="A2297" s="14"/>
      <c r="B2297" s="145"/>
      <c r="C2297" s="146"/>
      <c r="D2297" s="147"/>
      <c r="E2297" s="147"/>
      <c r="F2297" s="148"/>
      <c r="G2297" s="149"/>
      <c r="H2297" s="150"/>
      <c r="I2297" s="151"/>
      <c r="J2297" s="152"/>
      <c r="K2297" s="14"/>
      <c r="L2297" s="162" t="str">
        <f t="shared" si="542"/>
        <v/>
      </c>
      <c r="M2297" s="163" t="str">
        <f t="shared" si="543"/>
        <v/>
      </c>
      <c r="N2297" s="164" t="str">
        <f t="shared" si="548"/>
        <v/>
      </c>
      <c r="O2297" s="14"/>
      <c r="P2297" s="172" t="str">
        <f>IF(I2297='Intro &amp; Setup'!$AC$49, Schedule!$P$7, "")</f>
        <v/>
      </c>
      <c r="Q2297" s="14"/>
      <c r="S2297" s="12" t="str">
        <f t="shared" si="544"/>
        <v/>
      </c>
      <c r="U2297" s="22">
        <f>IF(I2297='Intro &amp; Setup'!$AC$49, AF2297, 0)</f>
        <v>0</v>
      </c>
      <c r="V2297" s="57" t="str">
        <f t="shared" si="545"/>
        <v/>
      </c>
      <c r="X2297" s="5" t="str">
        <f t="shared" si="555"/>
        <v/>
      </c>
      <c r="Y2297" s="6" t="str">
        <f t="shared" si="555"/>
        <v/>
      </c>
      <c r="Z2297" s="7" t="str">
        <f t="shared" si="555"/>
        <v/>
      </c>
      <c r="AA2297" s="6"/>
      <c r="AB2297" s="32" t="str">
        <f t="shared" ca="1" si="556"/>
        <v/>
      </c>
      <c r="AC2297" s="59" t="str">
        <f t="shared" ca="1" si="556"/>
        <v/>
      </c>
      <c r="AD2297" s="60" t="str">
        <f t="shared" ca="1" si="556"/>
        <v/>
      </c>
      <c r="AE2297" s="59"/>
      <c r="AF2297" s="22" t="str">
        <f>IF(AND(I2297="", J2297=""), "", IF(AND(J2297="", 'Intro &amp; Setup'!$K$42&gt;0), 'Intro &amp; Setup'!$K$42, J2297))</f>
        <v/>
      </c>
      <c r="AO2297" s="37" t="str">
        <f>IF(B2297="", "", IF(COUNTIF($B$9:B2296, B2297)&gt;0, "", B2297))</f>
        <v/>
      </c>
      <c r="AP2297" s="37" t="str">
        <f t="shared" si="549"/>
        <v/>
      </c>
      <c r="AQ2297" s="37">
        <v>2289</v>
      </c>
      <c r="AR2297" s="37" t="str">
        <f t="shared" si="550"/>
        <v/>
      </c>
      <c r="AT2297" s="37" t="str">
        <f t="shared" si="551"/>
        <v/>
      </c>
      <c r="AV2297" s="22" t="str">
        <f t="shared" si="552"/>
        <v/>
      </c>
    </row>
    <row r="2298" spans="1:48" x14ac:dyDescent="0.25">
      <c r="A2298" s="14"/>
      <c r="B2298" s="145"/>
      <c r="C2298" s="146"/>
      <c r="D2298" s="147"/>
      <c r="E2298" s="147"/>
      <c r="F2298" s="148"/>
      <c r="G2298" s="149"/>
      <c r="H2298" s="150"/>
      <c r="I2298" s="151"/>
      <c r="J2298" s="152"/>
      <c r="K2298" s="14"/>
      <c r="L2298" s="162" t="str">
        <f t="shared" si="542"/>
        <v/>
      </c>
      <c r="M2298" s="163" t="str">
        <f t="shared" si="543"/>
        <v/>
      </c>
      <c r="N2298" s="164" t="str">
        <f t="shared" si="548"/>
        <v/>
      </c>
      <c r="O2298" s="14"/>
      <c r="P2298" s="172" t="str">
        <f>IF(I2298='Intro &amp; Setup'!$AC$49, Schedule!$P$7, "")</f>
        <v/>
      </c>
      <c r="Q2298" s="14"/>
      <c r="S2298" s="12" t="str">
        <f t="shared" si="544"/>
        <v/>
      </c>
      <c r="U2298" s="22">
        <f>IF(I2298='Intro &amp; Setup'!$AC$49, AF2298, 0)</f>
        <v>0</v>
      </c>
      <c r="V2298" s="57" t="str">
        <f t="shared" si="545"/>
        <v/>
      </c>
      <c r="X2298" s="5" t="str">
        <f t="shared" si="555"/>
        <v/>
      </c>
      <c r="Y2298" s="6" t="str">
        <f t="shared" si="555"/>
        <v/>
      </c>
      <c r="Z2298" s="7" t="str">
        <f t="shared" si="555"/>
        <v/>
      </c>
      <c r="AA2298" s="6"/>
      <c r="AB2298" s="32" t="str">
        <f t="shared" ca="1" si="556"/>
        <v/>
      </c>
      <c r="AC2298" s="59" t="str">
        <f t="shared" ca="1" si="556"/>
        <v/>
      </c>
      <c r="AD2298" s="60" t="str">
        <f t="shared" ca="1" si="556"/>
        <v/>
      </c>
      <c r="AE2298" s="59"/>
      <c r="AF2298" s="22" t="str">
        <f>IF(AND(I2298="", J2298=""), "", IF(AND(J2298="", 'Intro &amp; Setup'!$K$42&gt;0), 'Intro &amp; Setup'!$K$42, J2298))</f>
        <v/>
      </c>
      <c r="AO2298" s="37" t="str">
        <f>IF(B2298="", "", IF(COUNTIF($B$9:B2297, B2298)&gt;0, "", B2298))</f>
        <v/>
      </c>
      <c r="AP2298" s="37" t="str">
        <f t="shared" si="549"/>
        <v/>
      </c>
      <c r="AQ2298" s="37">
        <v>2290</v>
      </c>
      <c r="AR2298" s="37" t="str">
        <f t="shared" si="550"/>
        <v/>
      </c>
      <c r="AT2298" s="37" t="str">
        <f t="shared" si="551"/>
        <v/>
      </c>
      <c r="AV2298" s="22" t="str">
        <f t="shared" si="552"/>
        <v/>
      </c>
    </row>
    <row r="2299" spans="1:48" x14ac:dyDescent="0.25">
      <c r="A2299" s="14"/>
      <c r="B2299" s="145"/>
      <c r="C2299" s="146"/>
      <c r="D2299" s="147"/>
      <c r="E2299" s="147"/>
      <c r="F2299" s="148"/>
      <c r="G2299" s="149"/>
      <c r="H2299" s="150"/>
      <c r="I2299" s="151"/>
      <c r="J2299" s="152"/>
      <c r="K2299" s="14"/>
      <c r="L2299" s="162" t="str">
        <f t="shared" si="542"/>
        <v/>
      </c>
      <c r="M2299" s="163" t="str">
        <f t="shared" si="543"/>
        <v/>
      </c>
      <c r="N2299" s="164" t="str">
        <f t="shared" si="548"/>
        <v/>
      </c>
      <c r="O2299" s="14"/>
      <c r="P2299" s="172" t="str">
        <f>IF(I2299='Intro &amp; Setup'!$AC$49, Schedule!$P$7, "")</f>
        <v/>
      </c>
      <c r="Q2299" s="14"/>
      <c r="S2299" s="12" t="str">
        <f t="shared" si="544"/>
        <v/>
      </c>
      <c r="U2299" s="22">
        <f>IF(I2299='Intro &amp; Setup'!$AC$49, AF2299, 0)</f>
        <v>0</v>
      </c>
      <c r="V2299" s="57" t="str">
        <f t="shared" si="545"/>
        <v/>
      </c>
      <c r="X2299" s="5" t="str">
        <f t="shared" si="555"/>
        <v/>
      </c>
      <c r="Y2299" s="6" t="str">
        <f t="shared" si="555"/>
        <v/>
      </c>
      <c r="Z2299" s="7" t="str">
        <f t="shared" si="555"/>
        <v/>
      </c>
      <c r="AA2299" s="6"/>
      <c r="AB2299" s="32" t="str">
        <f t="shared" ca="1" si="556"/>
        <v/>
      </c>
      <c r="AC2299" s="59" t="str">
        <f t="shared" ca="1" si="556"/>
        <v/>
      </c>
      <c r="AD2299" s="60" t="str">
        <f t="shared" ca="1" si="556"/>
        <v/>
      </c>
      <c r="AE2299" s="59"/>
      <c r="AF2299" s="22" t="str">
        <f>IF(AND(I2299="", J2299=""), "", IF(AND(J2299="", 'Intro &amp; Setup'!$K$42&gt;0), 'Intro &amp; Setup'!$K$42, J2299))</f>
        <v/>
      </c>
      <c r="AO2299" s="37" t="str">
        <f>IF(B2299="", "", IF(COUNTIF($B$9:B2298, B2299)&gt;0, "", B2299))</f>
        <v/>
      </c>
      <c r="AP2299" s="37" t="str">
        <f t="shared" si="549"/>
        <v/>
      </c>
      <c r="AQ2299" s="37">
        <v>2291</v>
      </c>
      <c r="AR2299" s="37" t="str">
        <f t="shared" si="550"/>
        <v/>
      </c>
      <c r="AT2299" s="37" t="str">
        <f t="shared" si="551"/>
        <v/>
      </c>
      <c r="AV2299" s="22" t="str">
        <f t="shared" si="552"/>
        <v/>
      </c>
    </row>
    <row r="2300" spans="1:48" x14ac:dyDescent="0.25">
      <c r="A2300" s="14"/>
      <c r="B2300" s="145"/>
      <c r="C2300" s="146"/>
      <c r="D2300" s="147"/>
      <c r="E2300" s="147"/>
      <c r="F2300" s="148"/>
      <c r="G2300" s="149"/>
      <c r="H2300" s="150"/>
      <c r="I2300" s="151"/>
      <c r="J2300" s="152"/>
      <c r="K2300" s="14"/>
      <c r="L2300" s="162" t="str">
        <f t="shared" si="542"/>
        <v/>
      </c>
      <c r="M2300" s="163" t="str">
        <f t="shared" si="543"/>
        <v/>
      </c>
      <c r="N2300" s="164" t="str">
        <f t="shared" si="548"/>
        <v/>
      </c>
      <c r="O2300" s="14"/>
      <c r="P2300" s="172" t="str">
        <f>IF(I2300='Intro &amp; Setup'!$AC$49, Schedule!$P$7, "")</f>
        <v/>
      </c>
      <c r="Q2300" s="14"/>
      <c r="S2300" s="12" t="str">
        <f t="shared" si="544"/>
        <v/>
      </c>
      <c r="U2300" s="22">
        <f>IF(I2300='Intro &amp; Setup'!$AC$49, AF2300, 0)</f>
        <v>0</v>
      </c>
      <c r="V2300" s="57" t="str">
        <f t="shared" si="545"/>
        <v/>
      </c>
      <c r="X2300" s="5" t="str">
        <f t="shared" si="555"/>
        <v/>
      </c>
      <c r="Y2300" s="6" t="str">
        <f t="shared" si="555"/>
        <v/>
      </c>
      <c r="Z2300" s="7" t="str">
        <f t="shared" si="555"/>
        <v/>
      </c>
      <c r="AA2300" s="6"/>
      <c r="AB2300" s="32" t="str">
        <f t="shared" ca="1" si="556"/>
        <v/>
      </c>
      <c r="AC2300" s="59" t="str">
        <f t="shared" ca="1" si="556"/>
        <v/>
      </c>
      <c r="AD2300" s="60" t="str">
        <f t="shared" ca="1" si="556"/>
        <v/>
      </c>
      <c r="AE2300" s="59"/>
      <c r="AF2300" s="22" t="str">
        <f>IF(AND(I2300="", J2300=""), "", IF(AND(J2300="", 'Intro &amp; Setup'!$K$42&gt;0), 'Intro &amp; Setup'!$K$42, J2300))</f>
        <v/>
      </c>
      <c r="AO2300" s="37" t="str">
        <f>IF(B2300="", "", IF(COUNTIF($B$9:B2299, B2300)&gt;0, "", B2300))</f>
        <v/>
      </c>
      <c r="AP2300" s="37" t="str">
        <f t="shared" si="549"/>
        <v/>
      </c>
      <c r="AQ2300" s="37">
        <v>2292</v>
      </c>
      <c r="AR2300" s="37" t="str">
        <f t="shared" si="550"/>
        <v/>
      </c>
      <c r="AT2300" s="37" t="str">
        <f t="shared" si="551"/>
        <v/>
      </c>
      <c r="AV2300" s="22" t="str">
        <f t="shared" si="552"/>
        <v/>
      </c>
    </row>
    <row r="2301" spans="1:48" x14ac:dyDescent="0.25">
      <c r="A2301" s="14"/>
      <c r="B2301" s="145"/>
      <c r="C2301" s="146"/>
      <c r="D2301" s="147"/>
      <c r="E2301" s="147"/>
      <c r="F2301" s="148"/>
      <c r="G2301" s="149"/>
      <c r="H2301" s="150"/>
      <c r="I2301" s="151"/>
      <c r="J2301" s="152"/>
      <c r="K2301" s="14"/>
      <c r="L2301" s="162" t="str">
        <f t="shared" si="542"/>
        <v/>
      </c>
      <c r="M2301" s="163" t="str">
        <f t="shared" si="543"/>
        <v/>
      </c>
      <c r="N2301" s="164" t="str">
        <f t="shared" si="548"/>
        <v/>
      </c>
      <c r="O2301" s="14"/>
      <c r="P2301" s="172" t="str">
        <f>IF(I2301='Intro &amp; Setup'!$AC$49, Schedule!$P$7, "")</f>
        <v/>
      </c>
      <c r="Q2301" s="14"/>
      <c r="S2301" s="12" t="str">
        <f t="shared" si="544"/>
        <v/>
      </c>
      <c r="U2301" s="22">
        <f>IF(I2301='Intro &amp; Setup'!$AC$49, AF2301, 0)</f>
        <v>0</v>
      </c>
      <c r="V2301" s="57" t="str">
        <f t="shared" si="545"/>
        <v/>
      </c>
      <c r="X2301" s="5" t="str">
        <f t="shared" si="555"/>
        <v/>
      </c>
      <c r="Y2301" s="6" t="str">
        <f t="shared" si="555"/>
        <v/>
      </c>
      <c r="Z2301" s="7" t="str">
        <f t="shared" si="555"/>
        <v/>
      </c>
      <c r="AA2301" s="6"/>
      <c r="AB2301" s="32" t="str">
        <f t="shared" ca="1" si="556"/>
        <v/>
      </c>
      <c r="AC2301" s="59" t="str">
        <f t="shared" ca="1" si="556"/>
        <v/>
      </c>
      <c r="AD2301" s="60" t="str">
        <f t="shared" ca="1" si="556"/>
        <v/>
      </c>
      <c r="AE2301" s="59"/>
      <c r="AF2301" s="22" t="str">
        <f>IF(AND(I2301="", J2301=""), "", IF(AND(J2301="", 'Intro &amp; Setup'!$K$42&gt;0), 'Intro &amp; Setup'!$K$42, J2301))</f>
        <v/>
      </c>
      <c r="AO2301" s="37" t="str">
        <f>IF(B2301="", "", IF(COUNTIF($B$9:B2300, B2301)&gt;0, "", B2301))</f>
        <v/>
      </c>
      <c r="AP2301" s="37" t="str">
        <f t="shared" si="549"/>
        <v/>
      </c>
      <c r="AQ2301" s="37">
        <v>2293</v>
      </c>
      <c r="AR2301" s="37" t="str">
        <f t="shared" si="550"/>
        <v/>
      </c>
      <c r="AT2301" s="37" t="str">
        <f t="shared" si="551"/>
        <v/>
      </c>
      <c r="AV2301" s="22" t="str">
        <f t="shared" si="552"/>
        <v/>
      </c>
    </row>
    <row r="2302" spans="1:48" x14ac:dyDescent="0.25">
      <c r="A2302" s="14"/>
      <c r="B2302" s="145"/>
      <c r="C2302" s="146"/>
      <c r="D2302" s="147"/>
      <c r="E2302" s="147"/>
      <c r="F2302" s="148"/>
      <c r="G2302" s="149"/>
      <c r="H2302" s="150"/>
      <c r="I2302" s="151"/>
      <c r="J2302" s="152"/>
      <c r="K2302" s="14"/>
      <c r="L2302" s="162" t="str">
        <f t="shared" si="542"/>
        <v/>
      </c>
      <c r="M2302" s="163" t="str">
        <f t="shared" si="543"/>
        <v/>
      </c>
      <c r="N2302" s="164" t="str">
        <f t="shared" si="548"/>
        <v/>
      </c>
      <c r="O2302" s="14"/>
      <c r="P2302" s="172" t="str">
        <f>IF(I2302='Intro &amp; Setup'!$AC$49, Schedule!$P$7, "")</f>
        <v/>
      </c>
      <c r="Q2302" s="14"/>
      <c r="S2302" s="12" t="str">
        <f t="shared" si="544"/>
        <v/>
      </c>
      <c r="U2302" s="22">
        <f>IF(I2302='Intro &amp; Setup'!$AC$49, AF2302, 0)</f>
        <v>0</v>
      </c>
      <c r="V2302" s="57" t="str">
        <f t="shared" si="545"/>
        <v/>
      </c>
      <c r="X2302" s="5" t="str">
        <f t="shared" si="555"/>
        <v/>
      </c>
      <c r="Y2302" s="6" t="str">
        <f t="shared" si="555"/>
        <v/>
      </c>
      <c r="Z2302" s="7" t="str">
        <f t="shared" si="555"/>
        <v/>
      </c>
      <c r="AA2302" s="6"/>
      <c r="AB2302" s="32" t="str">
        <f t="shared" ca="1" si="556"/>
        <v/>
      </c>
      <c r="AC2302" s="59" t="str">
        <f t="shared" ca="1" si="556"/>
        <v/>
      </c>
      <c r="AD2302" s="60" t="str">
        <f t="shared" ca="1" si="556"/>
        <v/>
      </c>
      <c r="AE2302" s="59"/>
      <c r="AF2302" s="22" t="str">
        <f>IF(AND(I2302="", J2302=""), "", IF(AND(J2302="", 'Intro &amp; Setup'!$K$42&gt;0), 'Intro &amp; Setup'!$K$42, J2302))</f>
        <v/>
      </c>
      <c r="AO2302" s="37" t="str">
        <f>IF(B2302="", "", IF(COUNTIF($B$9:B2301, B2302)&gt;0, "", B2302))</f>
        <v/>
      </c>
      <c r="AP2302" s="37" t="str">
        <f t="shared" si="549"/>
        <v/>
      </c>
      <c r="AQ2302" s="37">
        <v>2294</v>
      </c>
      <c r="AR2302" s="37" t="str">
        <f t="shared" si="550"/>
        <v/>
      </c>
      <c r="AT2302" s="37" t="str">
        <f t="shared" si="551"/>
        <v/>
      </c>
      <c r="AV2302" s="22" t="str">
        <f t="shared" si="552"/>
        <v/>
      </c>
    </row>
    <row r="2303" spans="1:48" x14ac:dyDescent="0.25">
      <c r="A2303" s="14"/>
      <c r="B2303" s="145"/>
      <c r="C2303" s="146"/>
      <c r="D2303" s="147"/>
      <c r="E2303" s="147"/>
      <c r="F2303" s="148"/>
      <c r="G2303" s="149"/>
      <c r="H2303" s="150"/>
      <c r="I2303" s="151"/>
      <c r="J2303" s="152"/>
      <c r="K2303" s="14"/>
      <c r="L2303" s="162" t="str">
        <f t="shared" si="542"/>
        <v/>
      </c>
      <c r="M2303" s="163" t="str">
        <f t="shared" si="543"/>
        <v/>
      </c>
      <c r="N2303" s="164" t="str">
        <f t="shared" si="548"/>
        <v/>
      </c>
      <c r="O2303" s="14"/>
      <c r="P2303" s="172" t="str">
        <f>IF(I2303='Intro &amp; Setup'!$AC$49, Schedule!$P$7, "")</f>
        <v/>
      </c>
      <c r="Q2303" s="14"/>
      <c r="S2303" s="12" t="str">
        <f t="shared" si="544"/>
        <v/>
      </c>
      <c r="U2303" s="22">
        <f>IF(I2303='Intro &amp; Setup'!$AC$49, AF2303, 0)</f>
        <v>0</v>
      </c>
      <c r="V2303" s="57" t="str">
        <f t="shared" si="545"/>
        <v/>
      </c>
      <c r="X2303" s="5" t="str">
        <f t="shared" si="555"/>
        <v/>
      </c>
      <c r="Y2303" s="6" t="str">
        <f t="shared" si="555"/>
        <v/>
      </c>
      <c r="Z2303" s="7" t="str">
        <f t="shared" si="555"/>
        <v/>
      </c>
      <c r="AA2303" s="6"/>
      <c r="AB2303" s="32" t="str">
        <f t="shared" ca="1" si="556"/>
        <v/>
      </c>
      <c r="AC2303" s="59" t="str">
        <f t="shared" ca="1" si="556"/>
        <v/>
      </c>
      <c r="AD2303" s="60" t="str">
        <f t="shared" ca="1" si="556"/>
        <v/>
      </c>
      <c r="AE2303" s="59"/>
      <c r="AF2303" s="22" t="str">
        <f>IF(AND(I2303="", J2303=""), "", IF(AND(J2303="", 'Intro &amp; Setup'!$K$42&gt;0), 'Intro &amp; Setup'!$K$42, J2303))</f>
        <v/>
      </c>
      <c r="AO2303" s="37" t="str">
        <f>IF(B2303="", "", IF(COUNTIF($B$9:B2302, B2303)&gt;0, "", B2303))</f>
        <v/>
      </c>
      <c r="AP2303" s="37" t="str">
        <f t="shared" si="549"/>
        <v/>
      </c>
      <c r="AQ2303" s="37">
        <v>2295</v>
      </c>
      <c r="AR2303" s="37" t="str">
        <f t="shared" si="550"/>
        <v/>
      </c>
      <c r="AT2303" s="37" t="str">
        <f t="shared" si="551"/>
        <v/>
      </c>
      <c r="AV2303" s="22" t="str">
        <f t="shared" si="552"/>
        <v/>
      </c>
    </row>
    <row r="2304" spans="1:48" x14ac:dyDescent="0.25">
      <c r="A2304" s="14"/>
      <c r="B2304" s="145"/>
      <c r="C2304" s="146"/>
      <c r="D2304" s="147"/>
      <c r="E2304" s="147"/>
      <c r="F2304" s="148"/>
      <c r="G2304" s="149"/>
      <c r="H2304" s="150"/>
      <c r="I2304" s="151"/>
      <c r="J2304" s="152"/>
      <c r="K2304" s="14"/>
      <c r="L2304" s="162" t="str">
        <f t="shared" si="542"/>
        <v/>
      </c>
      <c r="M2304" s="163" t="str">
        <f t="shared" si="543"/>
        <v/>
      </c>
      <c r="N2304" s="164" t="str">
        <f t="shared" si="548"/>
        <v/>
      </c>
      <c r="O2304" s="14"/>
      <c r="P2304" s="172" t="str">
        <f>IF(I2304='Intro &amp; Setup'!$AC$49, Schedule!$P$7, "")</f>
        <v/>
      </c>
      <c r="Q2304" s="14"/>
      <c r="S2304" s="12" t="str">
        <f t="shared" si="544"/>
        <v/>
      </c>
      <c r="U2304" s="22">
        <f>IF(I2304='Intro &amp; Setup'!$AC$49, AF2304, 0)</f>
        <v>0</v>
      </c>
      <c r="V2304" s="57" t="str">
        <f t="shared" si="545"/>
        <v/>
      </c>
      <c r="X2304" s="5" t="str">
        <f t="shared" si="555"/>
        <v/>
      </c>
      <c r="Y2304" s="6" t="str">
        <f t="shared" si="555"/>
        <v/>
      </c>
      <c r="Z2304" s="7" t="str">
        <f t="shared" si="555"/>
        <v/>
      </c>
      <c r="AA2304" s="6"/>
      <c r="AB2304" s="32" t="str">
        <f t="shared" ca="1" si="556"/>
        <v/>
      </c>
      <c r="AC2304" s="59" t="str">
        <f t="shared" ca="1" si="556"/>
        <v/>
      </c>
      <c r="AD2304" s="60" t="str">
        <f t="shared" ca="1" si="556"/>
        <v/>
      </c>
      <c r="AE2304" s="59"/>
      <c r="AF2304" s="22" t="str">
        <f>IF(AND(I2304="", J2304=""), "", IF(AND(J2304="", 'Intro &amp; Setup'!$K$42&gt;0), 'Intro &amp; Setup'!$K$42, J2304))</f>
        <v/>
      </c>
      <c r="AO2304" s="37" t="str">
        <f>IF(B2304="", "", IF(COUNTIF($B$9:B2303, B2304)&gt;0, "", B2304))</f>
        <v/>
      </c>
      <c r="AP2304" s="37" t="str">
        <f t="shared" si="549"/>
        <v/>
      </c>
      <c r="AQ2304" s="37">
        <v>2296</v>
      </c>
      <c r="AR2304" s="37" t="str">
        <f t="shared" si="550"/>
        <v/>
      </c>
      <c r="AT2304" s="37" t="str">
        <f t="shared" si="551"/>
        <v/>
      </c>
      <c r="AV2304" s="22" t="str">
        <f t="shared" si="552"/>
        <v/>
      </c>
    </row>
    <row r="2305" spans="1:48" x14ac:dyDescent="0.25">
      <c r="A2305" s="14"/>
      <c r="B2305" s="145"/>
      <c r="C2305" s="146"/>
      <c r="D2305" s="147"/>
      <c r="E2305" s="147"/>
      <c r="F2305" s="148"/>
      <c r="G2305" s="149"/>
      <c r="H2305" s="150"/>
      <c r="I2305" s="151"/>
      <c r="J2305" s="152"/>
      <c r="K2305" s="14"/>
      <c r="L2305" s="162" t="str">
        <f t="shared" si="542"/>
        <v/>
      </c>
      <c r="M2305" s="163" t="str">
        <f t="shared" si="543"/>
        <v/>
      </c>
      <c r="N2305" s="164" t="str">
        <f t="shared" si="548"/>
        <v/>
      </c>
      <c r="O2305" s="14"/>
      <c r="P2305" s="172" t="str">
        <f>IF(I2305='Intro &amp; Setup'!$AC$49, Schedule!$P$7, "")</f>
        <v/>
      </c>
      <c r="Q2305" s="14"/>
      <c r="S2305" s="12" t="str">
        <f t="shared" si="544"/>
        <v/>
      </c>
      <c r="U2305" s="22">
        <f>IF(I2305='Intro &amp; Setup'!$AC$49, AF2305, 0)</f>
        <v>0</v>
      </c>
      <c r="V2305" s="57" t="str">
        <f t="shared" si="545"/>
        <v/>
      </c>
      <c r="X2305" s="5" t="str">
        <f t="shared" si="555"/>
        <v/>
      </c>
      <c r="Y2305" s="6" t="str">
        <f t="shared" si="555"/>
        <v/>
      </c>
      <c r="Z2305" s="7" t="str">
        <f t="shared" si="555"/>
        <v/>
      </c>
      <c r="AA2305" s="6"/>
      <c r="AB2305" s="32" t="str">
        <f t="shared" ca="1" si="556"/>
        <v/>
      </c>
      <c r="AC2305" s="59" t="str">
        <f t="shared" ca="1" si="556"/>
        <v/>
      </c>
      <c r="AD2305" s="60" t="str">
        <f t="shared" ca="1" si="556"/>
        <v/>
      </c>
      <c r="AE2305" s="59"/>
      <c r="AF2305" s="22" t="str">
        <f>IF(AND(I2305="", J2305=""), "", IF(AND(J2305="", 'Intro &amp; Setup'!$K$42&gt;0), 'Intro &amp; Setup'!$K$42, J2305))</f>
        <v/>
      </c>
      <c r="AO2305" s="37" t="str">
        <f>IF(B2305="", "", IF(COUNTIF($B$9:B2304, B2305)&gt;0, "", B2305))</f>
        <v/>
      </c>
      <c r="AP2305" s="37" t="str">
        <f t="shared" si="549"/>
        <v/>
      </c>
      <c r="AQ2305" s="37">
        <v>2297</v>
      </c>
      <c r="AR2305" s="37" t="str">
        <f t="shared" si="550"/>
        <v/>
      </c>
      <c r="AT2305" s="37" t="str">
        <f t="shared" si="551"/>
        <v/>
      </c>
      <c r="AV2305" s="22" t="str">
        <f t="shared" si="552"/>
        <v/>
      </c>
    </row>
    <row r="2306" spans="1:48" x14ac:dyDescent="0.25">
      <c r="A2306" s="14"/>
      <c r="B2306" s="145"/>
      <c r="C2306" s="146"/>
      <c r="D2306" s="147"/>
      <c r="E2306" s="147"/>
      <c r="F2306" s="148"/>
      <c r="G2306" s="149"/>
      <c r="H2306" s="150"/>
      <c r="I2306" s="151"/>
      <c r="J2306" s="152"/>
      <c r="K2306" s="14"/>
      <c r="L2306" s="162" t="str">
        <f t="shared" si="542"/>
        <v/>
      </c>
      <c r="M2306" s="163" t="str">
        <f t="shared" si="543"/>
        <v/>
      </c>
      <c r="N2306" s="164" t="str">
        <f t="shared" si="548"/>
        <v/>
      </c>
      <c r="O2306" s="14"/>
      <c r="P2306" s="172" t="str">
        <f>IF(I2306='Intro &amp; Setup'!$AC$49, Schedule!$P$7, "")</f>
        <v/>
      </c>
      <c r="Q2306" s="14"/>
      <c r="S2306" s="12" t="str">
        <f t="shared" si="544"/>
        <v/>
      </c>
      <c r="U2306" s="22">
        <f>IF(I2306='Intro &amp; Setup'!$AC$49, AF2306, 0)</f>
        <v>0</v>
      </c>
      <c r="V2306" s="57" t="str">
        <f t="shared" si="545"/>
        <v/>
      </c>
      <c r="X2306" s="5" t="str">
        <f t="shared" si="555"/>
        <v/>
      </c>
      <c r="Y2306" s="6" t="str">
        <f t="shared" si="555"/>
        <v/>
      </c>
      <c r="Z2306" s="7" t="str">
        <f t="shared" si="555"/>
        <v/>
      </c>
      <c r="AA2306" s="6"/>
      <c r="AB2306" s="32" t="str">
        <f t="shared" ca="1" si="556"/>
        <v/>
      </c>
      <c r="AC2306" s="59" t="str">
        <f t="shared" ca="1" si="556"/>
        <v/>
      </c>
      <c r="AD2306" s="60" t="str">
        <f t="shared" ca="1" si="556"/>
        <v/>
      </c>
      <c r="AE2306" s="59"/>
      <c r="AF2306" s="22" t="str">
        <f>IF(AND(I2306="", J2306=""), "", IF(AND(J2306="", 'Intro &amp; Setup'!$K$42&gt;0), 'Intro &amp; Setup'!$K$42, J2306))</f>
        <v/>
      </c>
      <c r="AO2306" s="37" t="str">
        <f>IF(B2306="", "", IF(COUNTIF($B$9:B2305, B2306)&gt;0, "", B2306))</f>
        <v/>
      </c>
      <c r="AP2306" s="37" t="str">
        <f t="shared" si="549"/>
        <v/>
      </c>
      <c r="AQ2306" s="37">
        <v>2298</v>
      </c>
      <c r="AR2306" s="37" t="str">
        <f t="shared" si="550"/>
        <v/>
      </c>
      <c r="AT2306" s="37" t="str">
        <f t="shared" si="551"/>
        <v/>
      </c>
      <c r="AV2306" s="22" t="str">
        <f t="shared" si="552"/>
        <v/>
      </c>
    </row>
    <row r="2307" spans="1:48" x14ac:dyDescent="0.25">
      <c r="A2307" s="14"/>
      <c r="B2307" s="145"/>
      <c r="C2307" s="146"/>
      <c r="D2307" s="147"/>
      <c r="E2307" s="147"/>
      <c r="F2307" s="148"/>
      <c r="G2307" s="149"/>
      <c r="H2307" s="150"/>
      <c r="I2307" s="151"/>
      <c r="J2307" s="152"/>
      <c r="K2307" s="14"/>
      <c r="L2307" s="162" t="str">
        <f t="shared" si="542"/>
        <v/>
      </c>
      <c r="M2307" s="163" t="str">
        <f t="shared" si="543"/>
        <v/>
      </c>
      <c r="N2307" s="164" t="str">
        <f t="shared" si="548"/>
        <v/>
      </c>
      <c r="O2307" s="14"/>
      <c r="P2307" s="172" t="str">
        <f>IF(I2307='Intro &amp; Setup'!$AC$49, Schedule!$P$7, "")</f>
        <v/>
      </c>
      <c r="Q2307" s="14"/>
      <c r="S2307" s="12" t="str">
        <f t="shared" si="544"/>
        <v/>
      </c>
      <c r="U2307" s="22">
        <f>IF(I2307='Intro &amp; Setup'!$AC$49, AF2307, 0)</f>
        <v>0</v>
      </c>
      <c r="V2307" s="57" t="str">
        <f t="shared" si="545"/>
        <v/>
      </c>
      <c r="X2307" s="5" t="str">
        <f t="shared" si="555"/>
        <v/>
      </c>
      <c r="Y2307" s="6" t="str">
        <f t="shared" si="555"/>
        <v/>
      </c>
      <c r="Z2307" s="7" t="str">
        <f t="shared" si="555"/>
        <v/>
      </c>
      <c r="AA2307" s="6"/>
      <c r="AB2307" s="32" t="str">
        <f t="shared" ca="1" si="556"/>
        <v/>
      </c>
      <c r="AC2307" s="59" t="str">
        <f t="shared" ca="1" si="556"/>
        <v/>
      </c>
      <c r="AD2307" s="60" t="str">
        <f t="shared" ca="1" si="556"/>
        <v/>
      </c>
      <c r="AE2307" s="59"/>
      <c r="AF2307" s="22" t="str">
        <f>IF(AND(I2307="", J2307=""), "", IF(AND(J2307="", 'Intro &amp; Setup'!$K$42&gt;0), 'Intro &amp; Setup'!$K$42, J2307))</f>
        <v/>
      </c>
      <c r="AO2307" s="37" t="str">
        <f>IF(B2307="", "", IF(COUNTIF($B$9:B2306, B2307)&gt;0, "", B2307))</f>
        <v/>
      </c>
      <c r="AP2307" s="37" t="str">
        <f t="shared" si="549"/>
        <v/>
      </c>
      <c r="AQ2307" s="37">
        <v>2299</v>
      </c>
      <c r="AR2307" s="37" t="str">
        <f t="shared" si="550"/>
        <v/>
      </c>
      <c r="AT2307" s="37" t="str">
        <f t="shared" si="551"/>
        <v/>
      </c>
      <c r="AV2307" s="22" t="str">
        <f t="shared" si="552"/>
        <v/>
      </c>
    </row>
    <row r="2308" spans="1:48" x14ac:dyDescent="0.25">
      <c r="A2308" s="14"/>
      <c r="B2308" s="145"/>
      <c r="C2308" s="146"/>
      <c r="D2308" s="147"/>
      <c r="E2308" s="147"/>
      <c r="F2308" s="148"/>
      <c r="G2308" s="149"/>
      <c r="H2308" s="150"/>
      <c r="I2308" s="151"/>
      <c r="J2308" s="152"/>
      <c r="K2308" s="14"/>
      <c r="L2308" s="162" t="str">
        <f t="shared" si="542"/>
        <v/>
      </c>
      <c r="M2308" s="163" t="str">
        <f t="shared" si="543"/>
        <v/>
      </c>
      <c r="N2308" s="164" t="str">
        <f t="shared" si="548"/>
        <v/>
      </c>
      <c r="O2308" s="14"/>
      <c r="P2308" s="172" t="str">
        <f>IF(I2308='Intro &amp; Setup'!$AC$49, Schedule!$P$7, "")</f>
        <v/>
      </c>
      <c r="Q2308" s="14"/>
      <c r="S2308" s="12" t="str">
        <f t="shared" si="544"/>
        <v/>
      </c>
      <c r="U2308" s="22">
        <f>IF(I2308='Intro &amp; Setup'!$AC$49, AF2308, 0)</f>
        <v>0</v>
      </c>
      <c r="V2308" s="57" t="str">
        <f t="shared" si="545"/>
        <v/>
      </c>
      <c r="X2308" s="5" t="str">
        <f t="shared" si="555"/>
        <v/>
      </c>
      <c r="Y2308" s="6" t="str">
        <f t="shared" si="555"/>
        <v/>
      </c>
      <c r="Z2308" s="7" t="str">
        <f t="shared" si="555"/>
        <v/>
      </c>
      <c r="AA2308" s="6"/>
      <c r="AB2308" s="32" t="str">
        <f t="shared" ca="1" si="556"/>
        <v/>
      </c>
      <c r="AC2308" s="59" t="str">
        <f t="shared" ca="1" si="556"/>
        <v/>
      </c>
      <c r="AD2308" s="60" t="str">
        <f t="shared" ca="1" si="556"/>
        <v/>
      </c>
      <c r="AE2308" s="59"/>
      <c r="AF2308" s="22" t="str">
        <f>IF(AND(I2308="", J2308=""), "", IF(AND(J2308="", 'Intro &amp; Setup'!$K$42&gt;0), 'Intro &amp; Setup'!$K$42, J2308))</f>
        <v/>
      </c>
      <c r="AO2308" s="37" t="str">
        <f>IF(B2308="", "", IF(COUNTIF($B$9:B2307, B2308)&gt;0, "", B2308))</f>
        <v/>
      </c>
      <c r="AP2308" s="37" t="str">
        <f t="shared" si="549"/>
        <v/>
      </c>
      <c r="AQ2308" s="37">
        <v>2300</v>
      </c>
      <c r="AR2308" s="37" t="str">
        <f t="shared" si="550"/>
        <v/>
      </c>
      <c r="AT2308" s="37" t="str">
        <f t="shared" si="551"/>
        <v/>
      </c>
      <c r="AV2308" s="22" t="str">
        <f t="shared" si="552"/>
        <v/>
      </c>
    </row>
    <row r="2309" spans="1:48" x14ac:dyDescent="0.25">
      <c r="A2309" s="14"/>
      <c r="B2309" s="145"/>
      <c r="C2309" s="146"/>
      <c r="D2309" s="147"/>
      <c r="E2309" s="147"/>
      <c r="F2309" s="148"/>
      <c r="G2309" s="149"/>
      <c r="H2309" s="150"/>
      <c r="I2309" s="151"/>
      <c r="J2309" s="152"/>
      <c r="K2309" s="14"/>
      <c r="L2309" s="162" t="str">
        <f t="shared" si="542"/>
        <v/>
      </c>
      <c r="M2309" s="163" t="str">
        <f t="shared" si="543"/>
        <v/>
      </c>
      <c r="N2309" s="164" t="str">
        <f t="shared" si="548"/>
        <v/>
      </c>
      <c r="O2309" s="14"/>
      <c r="P2309" s="172" t="str">
        <f>IF(I2309='Intro &amp; Setup'!$AC$49, Schedule!$P$7, "")</f>
        <v/>
      </c>
      <c r="Q2309" s="14"/>
      <c r="S2309" s="12" t="str">
        <f t="shared" si="544"/>
        <v/>
      </c>
      <c r="U2309" s="22">
        <f>IF(I2309='Intro &amp; Setup'!$AC$49, AF2309, 0)</f>
        <v>0</v>
      </c>
      <c r="V2309" s="57" t="str">
        <f t="shared" si="545"/>
        <v/>
      </c>
      <c r="X2309" s="5" t="str">
        <f t="shared" ref="X2309:Z2328" si="557">IF($I2309="", "", IF($S2309=X$8, $I2309, ""))</f>
        <v/>
      </c>
      <c r="Y2309" s="6" t="str">
        <f t="shared" si="557"/>
        <v/>
      </c>
      <c r="Z2309" s="7" t="str">
        <f t="shared" si="557"/>
        <v/>
      </c>
      <c r="AA2309" s="6"/>
      <c r="AB2309" s="32" t="str">
        <f t="shared" ref="AB2309:AD2328" ca="1" si="558">IF($S2309=AB$8, $AF2309, "")</f>
        <v/>
      </c>
      <c r="AC2309" s="59" t="str">
        <f t="shared" ca="1" si="558"/>
        <v/>
      </c>
      <c r="AD2309" s="60" t="str">
        <f t="shared" ca="1" si="558"/>
        <v/>
      </c>
      <c r="AE2309" s="59"/>
      <c r="AF2309" s="22" t="str">
        <f>IF(AND(I2309="", J2309=""), "", IF(AND(J2309="", 'Intro &amp; Setup'!$K$42&gt;0), 'Intro &amp; Setup'!$K$42, J2309))</f>
        <v/>
      </c>
      <c r="AO2309" s="37" t="str">
        <f>IF(B2309="", "", IF(COUNTIF($B$9:B2308, B2309)&gt;0, "", B2309))</f>
        <v/>
      </c>
      <c r="AP2309" s="37" t="str">
        <f t="shared" si="549"/>
        <v/>
      </c>
      <c r="AQ2309" s="37">
        <v>2301</v>
      </c>
      <c r="AR2309" s="37" t="str">
        <f t="shared" si="550"/>
        <v/>
      </c>
      <c r="AT2309" s="37" t="str">
        <f t="shared" si="551"/>
        <v/>
      </c>
      <c r="AV2309" s="22" t="str">
        <f t="shared" si="552"/>
        <v/>
      </c>
    </row>
    <row r="2310" spans="1:48" x14ac:dyDescent="0.25">
      <c r="A2310" s="14"/>
      <c r="B2310" s="145"/>
      <c r="C2310" s="146"/>
      <c r="D2310" s="147"/>
      <c r="E2310" s="147"/>
      <c r="F2310" s="148"/>
      <c r="G2310" s="149"/>
      <c r="H2310" s="150"/>
      <c r="I2310" s="151"/>
      <c r="J2310" s="152"/>
      <c r="K2310" s="14"/>
      <c r="L2310" s="162" t="str">
        <f t="shared" si="542"/>
        <v/>
      </c>
      <c r="M2310" s="163" t="str">
        <f t="shared" si="543"/>
        <v/>
      </c>
      <c r="N2310" s="164" t="str">
        <f t="shared" si="548"/>
        <v/>
      </c>
      <c r="O2310" s="14"/>
      <c r="P2310" s="172" t="str">
        <f>IF(I2310='Intro &amp; Setup'!$AC$49, Schedule!$P$7, "")</f>
        <v/>
      </c>
      <c r="Q2310" s="14"/>
      <c r="S2310" s="12" t="str">
        <f t="shared" si="544"/>
        <v/>
      </c>
      <c r="U2310" s="22">
        <f>IF(I2310='Intro &amp; Setup'!$AC$49, AF2310, 0)</f>
        <v>0</v>
      </c>
      <c r="V2310" s="57" t="str">
        <f t="shared" si="545"/>
        <v/>
      </c>
      <c r="X2310" s="5" t="str">
        <f t="shared" si="557"/>
        <v/>
      </c>
      <c r="Y2310" s="6" t="str">
        <f t="shared" si="557"/>
        <v/>
      </c>
      <c r="Z2310" s="7" t="str">
        <f t="shared" si="557"/>
        <v/>
      </c>
      <c r="AA2310" s="6"/>
      <c r="AB2310" s="32" t="str">
        <f t="shared" ca="1" si="558"/>
        <v/>
      </c>
      <c r="AC2310" s="59" t="str">
        <f t="shared" ca="1" si="558"/>
        <v/>
      </c>
      <c r="AD2310" s="60" t="str">
        <f t="shared" ca="1" si="558"/>
        <v/>
      </c>
      <c r="AE2310" s="59"/>
      <c r="AF2310" s="22" t="str">
        <f>IF(AND(I2310="", J2310=""), "", IF(AND(J2310="", 'Intro &amp; Setup'!$K$42&gt;0), 'Intro &amp; Setup'!$K$42, J2310))</f>
        <v/>
      </c>
      <c r="AO2310" s="37" t="str">
        <f>IF(B2310="", "", IF(COUNTIF($B$9:B2309, B2310)&gt;0, "", B2310))</f>
        <v/>
      </c>
      <c r="AP2310" s="37" t="str">
        <f t="shared" si="549"/>
        <v/>
      </c>
      <c r="AQ2310" s="37">
        <v>2302</v>
      </c>
      <c r="AR2310" s="37" t="str">
        <f t="shared" si="550"/>
        <v/>
      </c>
      <c r="AT2310" s="37" t="str">
        <f t="shared" si="551"/>
        <v/>
      </c>
      <c r="AV2310" s="22" t="str">
        <f t="shared" si="552"/>
        <v/>
      </c>
    </row>
    <row r="2311" spans="1:48" x14ac:dyDescent="0.25">
      <c r="A2311" s="14"/>
      <c r="B2311" s="145"/>
      <c r="C2311" s="146"/>
      <c r="D2311" s="147"/>
      <c r="E2311" s="147"/>
      <c r="F2311" s="148"/>
      <c r="G2311" s="149"/>
      <c r="H2311" s="150"/>
      <c r="I2311" s="151"/>
      <c r="J2311" s="152"/>
      <c r="K2311" s="14"/>
      <c r="L2311" s="162" t="str">
        <f t="shared" si="542"/>
        <v/>
      </c>
      <c r="M2311" s="163" t="str">
        <f t="shared" si="543"/>
        <v/>
      </c>
      <c r="N2311" s="164" t="str">
        <f t="shared" si="548"/>
        <v/>
      </c>
      <c r="O2311" s="14"/>
      <c r="P2311" s="172" t="str">
        <f>IF(I2311='Intro &amp; Setup'!$AC$49, Schedule!$P$7, "")</f>
        <v/>
      </c>
      <c r="Q2311" s="14"/>
      <c r="S2311" s="12" t="str">
        <f t="shared" si="544"/>
        <v/>
      </c>
      <c r="U2311" s="22">
        <f>IF(I2311='Intro &amp; Setup'!$AC$49, AF2311, 0)</f>
        <v>0</v>
      </c>
      <c r="V2311" s="57" t="str">
        <f t="shared" si="545"/>
        <v/>
      </c>
      <c r="X2311" s="5" t="str">
        <f t="shared" si="557"/>
        <v/>
      </c>
      <c r="Y2311" s="6" t="str">
        <f t="shared" si="557"/>
        <v/>
      </c>
      <c r="Z2311" s="7" t="str">
        <f t="shared" si="557"/>
        <v/>
      </c>
      <c r="AA2311" s="6"/>
      <c r="AB2311" s="32" t="str">
        <f t="shared" ca="1" si="558"/>
        <v/>
      </c>
      <c r="AC2311" s="59" t="str">
        <f t="shared" ca="1" si="558"/>
        <v/>
      </c>
      <c r="AD2311" s="60" t="str">
        <f t="shared" ca="1" si="558"/>
        <v/>
      </c>
      <c r="AE2311" s="59"/>
      <c r="AF2311" s="22" t="str">
        <f>IF(AND(I2311="", J2311=""), "", IF(AND(J2311="", 'Intro &amp; Setup'!$K$42&gt;0), 'Intro &amp; Setup'!$K$42, J2311))</f>
        <v/>
      </c>
      <c r="AO2311" s="37" t="str">
        <f>IF(B2311="", "", IF(COUNTIF($B$9:B2310, B2311)&gt;0, "", B2311))</f>
        <v/>
      </c>
      <c r="AP2311" s="37" t="str">
        <f t="shared" si="549"/>
        <v/>
      </c>
      <c r="AQ2311" s="37">
        <v>2303</v>
      </c>
      <c r="AR2311" s="37" t="str">
        <f t="shared" si="550"/>
        <v/>
      </c>
      <c r="AT2311" s="37" t="str">
        <f t="shared" si="551"/>
        <v/>
      </c>
      <c r="AV2311" s="22" t="str">
        <f t="shared" si="552"/>
        <v/>
      </c>
    </row>
    <row r="2312" spans="1:48" x14ac:dyDescent="0.25">
      <c r="A2312" s="14"/>
      <c r="B2312" s="145"/>
      <c r="C2312" s="146"/>
      <c r="D2312" s="147"/>
      <c r="E2312" s="147"/>
      <c r="F2312" s="148"/>
      <c r="G2312" s="149"/>
      <c r="H2312" s="150"/>
      <c r="I2312" s="151"/>
      <c r="J2312" s="152"/>
      <c r="K2312" s="14"/>
      <c r="L2312" s="162" t="str">
        <f t="shared" si="542"/>
        <v/>
      </c>
      <c r="M2312" s="163" t="str">
        <f t="shared" si="543"/>
        <v/>
      </c>
      <c r="N2312" s="164" t="str">
        <f t="shared" si="548"/>
        <v/>
      </c>
      <c r="O2312" s="14"/>
      <c r="P2312" s="172" t="str">
        <f>IF(I2312='Intro &amp; Setup'!$AC$49, Schedule!$P$7, "")</f>
        <v/>
      </c>
      <c r="Q2312" s="14"/>
      <c r="S2312" s="12" t="str">
        <f t="shared" si="544"/>
        <v/>
      </c>
      <c r="U2312" s="22">
        <f>IF(I2312='Intro &amp; Setup'!$AC$49, AF2312, 0)</f>
        <v>0</v>
      </c>
      <c r="V2312" s="57" t="str">
        <f t="shared" si="545"/>
        <v/>
      </c>
      <c r="X2312" s="5" t="str">
        <f t="shared" si="557"/>
        <v/>
      </c>
      <c r="Y2312" s="6" t="str">
        <f t="shared" si="557"/>
        <v/>
      </c>
      <c r="Z2312" s="7" t="str">
        <f t="shared" si="557"/>
        <v/>
      </c>
      <c r="AA2312" s="6"/>
      <c r="AB2312" s="32" t="str">
        <f t="shared" ca="1" si="558"/>
        <v/>
      </c>
      <c r="AC2312" s="59" t="str">
        <f t="shared" ca="1" si="558"/>
        <v/>
      </c>
      <c r="AD2312" s="60" t="str">
        <f t="shared" ca="1" si="558"/>
        <v/>
      </c>
      <c r="AE2312" s="59"/>
      <c r="AF2312" s="22" t="str">
        <f>IF(AND(I2312="", J2312=""), "", IF(AND(J2312="", 'Intro &amp; Setup'!$K$42&gt;0), 'Intro &amp; Setup'!$K$42, J2312))</f>
        <v/>
      </c>
      <c r="AO2312" s="37" t="str">
        <f>IF(B2312="", "", IF(COUNTIF($B$9:B2311, B2312)&gt;0, "", B2312))</f>
        <v/>
      </c>
      <c r="AP2312" s="37" t="str">
        <f t="shared" si="549"/>
        <v/>
      </c>
      <c r="AQ2312" s="37">
        <v>2304</v>
      </c>
      <c r="AR2312" s="37" t="str">
        <f t="shared" si="550"/>
        <v/>
      </c>
      <c r="AT2312" s="37" t="str">
        <f t="shared" si="551"/>
        <v/>
      </c>
      <c r="AV2312" s="22" t="str">
        <f t="shared" si="552"/>
        <v/>
      </c>
    </row>
    <row r="2313" spans="1:48" x14ac:dyDescent="0.25">
      <c r="A2313" s="14"/>
      <c r="B2313" s="145"/>
      <c r="C2313" s="146"/>
      <c r="D2313" s="147"/>
      <c r="E2313" s="147"/>
      <c r="F2313" s="148"/>
      <c r="G2313" s="149"/>
      <c r="H2313" s="150"/>
      <c r="I2313" s="151"/>
      <c r="J2313" s="152"/>
      <c r="K2313" s="14"/>
      <c r="L2313" s="162" t="str">
        <f t="shared" ref="L2313:L2376" si="559">IF(I2313="", "", IFERROR((SUMIF($S$9:$S$5008, S2313, $U$9:$U$5008))-(INDEX($AJ$3:$AJ$14, MATCH(S2313, $AI$3:$AI$14, 0))), ""))</f>
        <v/>
      </c>
      <c r="M2313" s="163" t="str">
        <f t="shared" ref="M2313:M2376" si="560">IF(H2313="", "", (SUMIF($H$9:$H$5008, "&lt;" &amp; V2313, $U$9:$U$5008))-(SUMIF($AH$3:$AH$14, "&lt;" &amp; V2313, $AJ$3:$AJ$14)))</f>
        <v/>
      </c>
      <c r="N2313" s="164" t="str">
        <f t="shared" si="548"/>
        <v/>
      </c>
      <c r="O2313" s="14"/>
      <c r="P2313" s="172" t="str">
        <f>IF(I2313='Intro &amp; Setup'!$AC$49, Schedule!$P$7, "")</f>
        <v/>
      </c>
      <c r="Q2313" s="14"/>
      <c r="S2313" s="12" t="str">
        <f t="shared" ref="S2313:S2376" si="561">IF(H2313="", "", TEXT(H2313, "mmmm yyyy"))</f>
        <v/>
      </c>
      <c r="U2313" s="22">
        <f>IF(I2313='Intro &amp; Setup'!$AC$49, AF2313, 0)</f>
        <v>0</v>
      </c>
      <c r="V2313" s="57" t="str">
        <f t="shared" ref="V2313:V2376" si="562">IF(H2313="", "", DATE(YEAR(H2313), MONTH(H2313), DAY(1)))</f>
        <v/>
      </c>
      <c r="X2313" s="5" t="str">
        <f t="shared" si="557"/>
        <v/>
      </c>
      <c r="Y2313" s="6" t="str">
        <f t="shared" si="557"/>
        <v/>
      </c>
      <c r="Z2313" s="7" t="str">
        <f t="shared" si="557"/>
        <v/>
      </c>
      <c r="AA2313" s="6"/>
      <c r="AB2313" s="32" t="str">
        <f t="shared" ca="1" si="558"/>
        <v/>
      </c>
      <c r="AC2313" s="59" t="str">
        <f t="shared" ca="1" si="558"/>
        <v/>
      </c>
      <c r="AD2313" s="60" t="str">
        <f t="shared" ca="1" si="558"/>
        <v/>
      </c>
      <c r="AE2313" s="59"/>
      <c r="AF2313" s="22" t="str">
        <f>IF(AND(I2313="", J2313=""), "", IF(AND(J2313="", 'Intro &amp; Setup'!$K$42&gt;0), 'Intro &amp; Setup'!$K$42, J2313))</f>
        <v/>
      </c>
      <c r="AO2313" s="37" t="str">
        <f>IF(B2313="", "", IF(COUNTIF($B$9:B2312, B2313)&gt;0, "", B2313))</f>
        <v/>
      </c>
      <c r="AP2313" s="37" t="str">
        <f t="shared" si="549"/>
        <v/>
      </c>
      <c r="AQ2313" s="37">
        <v>2305</v>
      </c>
      <c r="AR2313" s="37" t="str">
        <f t="shared" si="550"/>
        <v/>
      </c>
      <c r="AT2313" s="37" t="str">
        <f t="shared" si="551"/>
        <v/>
      </c>
      <c r="AV2313" s="22" t="str">
        <f t="shared" si="552"/>
        <v/>
      </c>
    </row>
    <row r="2314" spans="1:48" x14ac:dyDescent="0.25">
      <c r="A2314" s="14"/>
      <c r="B2314" s="145"/>
      <c r="C2314" s="146"/>
      <c r="D2314" s="147"/>
      <c r="E2314" s="147"/>
      <c r="F2314" s="148"/>
      <c r="G2314" s="149"/>
      <c r="H2314" s="150"/>
      <c r="I2314" s="151"/>
      <c r="J2314" s="152"/>
      <c r="K2314" s="14"/>
      <c r="L2314" s="162" t="str">
        <f t="shared" si="559"/>
        <v/>
      </c>
      <c r="M2314" s="163" t="str">
        <f t="shared" si="560"/>
        <v/>
      </c>
      <c r="N2314" s="164" t="str">
        <f t="shared" ref="N2314:N2377" si="563">IF(OR(L2314="", M2314=""), "", L2314+M2314)</f>
        <v/>
      </c>
      <c r="O2314" s="14"/>
      <c r="P2314" s="172" t="str">
        <f>IF(I2314='Intro &amp; Setup'!$AC$49, Schedule!$P$7, "")</f>
        <v/>
      </c>
      <c r="Q2314" s="14"/>
      <c r="S2314" s="12" t="str">
        <f t="shared" si="561"/>
        <v/>
      </c>
      <c r="U2314" s="22">
        <f>IF(I2314='Intro &amp; Setup'!$AC$49, AF2314, 0)</f>
        <v>0</v>
      </c>
      <c r="V2314" s="57" t="str">
        <f t="shared" si="562"/>
        <v/>
      </c>
      <c r="X2314" s="5" t="str">
        <f t="shared" si="557"/>
        <v/>
      </c>
      <c r="Y2314" s="6" t="str">
        <f t="shared" si="557"/>
        <v/>
      </c>
      <c r="Z2314" s="7" t="str">
        <f t="shared" si="557"/>
        <v/>
      </c>
      <c r="AA2314" s="6"/>
      <c r="AB2314" s="32" t="str">
        <f t="shared" ca="1" si="558"/>
        <v/>
      </c>
      <c r="AC2314" s="59" t="str">
        <f t="shared" ca="1" si="558"/>
        <v/>
      </c>
      <c r="AD2314" s="60" t="str">
        <f t="shared" ca="1" si="558"/>
        <v/>
      </c>
      <c r="AE2314" s="59"/>
      <c r="AF2314" s="22" t="str">
        <f>IF(AND(I2314="", J2314=""), "", IF(AND(J2314="", 'Intro &amp; Setup'!$K$42&gt;0), 'Intro &amp; Setup'!$K$42, J2314))</f>
        <v/>
      </c>
      <c r="AO2314" s="37" t="str">
        <f>IF(B2314="", "", IF(COUNTIF($B$9:B2313, B2314)&gt;0, "", B2314))</f>
        <v/>
      </c>
      <c r="AP2314" s="37" t="str">
        <f t="shared" ref="AP2314:AP2377" si="564">IF(AO2314="", "", COUNTIF($AO$9:$AO$5008, "&lt;"&amp;AO2314)+1-$AP$7)</f>
        <v/>
      </c>
      <c r="AQ2314" s="37">
        <v>2306</v>
      </c>
      <c r="AR2314" s="37" t="str">
        <f t="shared" ref="AR2314:AR2377" si="565">IFERROR(INDEX($AO$9:$AO$5008, MATCH(AQ2314, $AP$9:$AP$5008, 0)), "")</f>
        <v/>
      </c>
      <c r="AT2314" s="37" t="str">
        <f t="shared" ref="AT2314:AT2377" si="566">IF($B2314=$AT$6, $S2314, "")</f>
        <v/>
      </c>
      <c r="AV2314" s="22" t="str">
        <f t="shared" ref="AV2314:AV2377" si="567">IF(AND($AT$6=$B2314, $I2314=$I$5), $J2314, "")</f>
        <v/>
      </c>
    </row>
    <row r="2315" spans="1:48" x14ac:dyDescent="0.25">
      <c r="A2315" s="14"/>
      <c r="B2315" s="145"/>
      <c r="C2315" s="146"/>
      <c r="D2315" s="147"/>
      <c r="E2315" s="147"/>
      <c r="F2315" s="148"/>
      <c r="G2315" s="149"/>
      <c r="H2315" s="150"/>
      <c r="I2315" s="151"/>
      <c r="J2315" s="152"/>
      <c r="K2315" s="14"/>
      <c r="L2315" s="162" t="str">
        <f t="shared" si="559"/>
        <v/>
      </c>
      <c r="M2315" s="163" t="str">
        <f t="shared" si="560"/>
        <v/>
      </c>
      <c r="N2315" s="164" t="str">
        <f t="shared" si="563"/>
        <v/>
      </c>
      <c r="O2315" s="14"/>
      <c r="P2315" s="172" t="str">
        <f>IF(I2315='Intro &amp; Setup'!$AC$49, Schedule!$P$7, "")</f>
        <v/>
      </c>
      <c r="Q2315" s="14"/>
      <c r="S2315" s="12" t="str">
        <f t="shared" si="561"/>
        <v/>
      </c>
      <c r="U2315" s="22">
        <f>IF(I2315='Intro &amp; Setup'!$AC$49, AF2315, 0)</f>
        <v>0</v>
      </c>
      <c r="V2315" s="57" t="str">
        <f t="shared" si="562"/>
        <v/>
      </c>
      <c r="X2315" s="5" t="str">
        <f t="shared" si="557"/>
        <v/>
      </c>
      <c r="Y2315" s="6" t="str">
        <f t="shared" si="557"/>
        <v/>
      </c>
      <c r="Z2315" s="7" t="str">
        <f t="shared" si="557"/>
        <v/>
      </c>
      <c r="AA2315" s="6"/>
      <c r="AB2315" s="32" t="str">
        <f t="shared" ca="1" si="558"/>
        <v/>
      </c>
      <c r="AC2315" s="59" t="str">
        <f t="shared" ca="1" si="558"/>
        <v/>
      </c>
      <c r="AD2315" s="60" t="str">
        <f t="shared" ca="1" si="558"/>
        <v/>
      </c>
      <c r="AE2315" s="59"/>
      <c r="AF2315" s="22" t="str">
        <f>IF(AND(I2315="", J2315=""), "", IF(AND(J2315="", 'Intro &amp; Setup'!$K$42&gt;0), 'Intro &amp; Setup'!$K$42, J2315))</f>
        <v/>
      </c>
      <c r="AO2315" s="37" t="str">
        <f>IF(B2315="", "", IF(COUNTIF($B$9:B2314, B2315)&gt;0, "", B2315))</f>
        <v/>
      </c>
      <c r="AP2315" s="37" t="str">
        <f t="shared" si="564"/>
        <v/>
      </c>
      <c r="AQ2315" s="37">
        <v>2307</v>
      </c>
      <c r="AR2315" s="37" t="str">
        <f t="shared" si="565"/>
        <v/>
      </c>
      <c r="AT2315" s="37" t="str">
        <f t="shared" si="566"/>
        <v/>
      </c>
      <c r="AV2315" s="22" t="str">
        <f t="shared" si="567"/>
        <v/>
      </c>
    </row>
    <row r="2316" spans="1:48" x14ac:dyDescent="0.25">
      <c r="A2316" s="14"/>
      <c r="B2316" s="145"/>
      <c r="C2316" s="146"/>
      <c r="D2316" s="147"/>
      <c r="E2316" s="147"/>
      <c r="F2316" s="148"/>
      <c r="G2316" s="149"/>
      <c r="H2316" s="150"/>
      <c r="I2316" s="151"/>
      <c r="J2316" s="152"/>
      <c r="K2316" s="14"/>
      <c r="L2316" s="162" t="str">
        <f t="shared" si="559"/>
        <v/>
      </c>
      <c r="M2316" s="163" t="str">
        <f t="shared" si="560"/>
        <v/>
      </c>
      <c r="N2316" s="164" t="str">
        <f t="shared" si="563"/>
        <v/>
      </c>
      <c r="O2316" s="14"/>
      <c r="P2316" s="172" t="str">
        <f>IF(I2316='Intro &amp; Setup'!$AC$49, Schedule!$P$7, "")</f>
        <v/>
      </c>
      <c r="Q2316" s="14"/>
      <c r="S2316" s="12" t="str">
        <f t="shared" si="561"/>
        <v/>
      </c>
      <c r="U2316" s="22">
        <f>IF(I2316='Intro &amp; Setup'!$AC$49, AF2316, 0)</f>
        <v>0</v>
      </c>
      <c r="V2316" s="57" t="str">
        <f t="shared" si="562"/>
        <v/>
      </c>
      <c r="X2316" s="5" t="str">
        <f t="shared" si="557"/>
        <v/>
      </c>
      <c r="Y2316" s="6" t="str">
        <f t="shared" si="557"/>
        <v/>
      </c>
      <c r="Z2316" s="7" t="str">
        <f t="shared" si="557"/>
        <v/>
      </c>
      <c r="AA2316" s="6"/>
      <c r="AB2316" s="32" t="str">
        <f t="shared" ca="1" si="558"/>
        <v/>
      </c>
      <c r="AC2316" s="59" t="str">
        <f t="shared" ca="1" si="558"/>
        <v/>
      </c>
      <c r="AD2316" s="60" t="str">
        <f t="shared" ca="1" si="558"/>
        <v/>
      </c>
      <c r="AE2316" s="59"/>
      <c r="AF2316" s="22" t="str">
        <f>IF(AND(I2316="", J2316=""), "", IF(AND(J2316="", 'Intro &amp; Setup'!$K$42&gt;0), 'Intro &amp; Setup'!$K$42, J2316))</f>
        <v/>
      </c>
      <c r="AO2316" s="37" t="str">
        <f>IF(B2316="", "", IF(COUNTIF($B$9:B2315, B2316)&gt;0, "", B2316))</f>
        <v/>
      </c>
      <c r="AP2316" s="37" t="str">
        <f t="shared" si="564"/>
        <v/>
      </c>
      <c r="AQ2316" s="37">
        <v>2308</v>
      </c>
      <c r="AR2316" s="37" t="str">
        <f t="shared" si="565"/>
        <v/>
      </c>
      <c r="AT2316" s="37" t="str">
        <f t="shared" si="566"/>
        <v/>
      </c>
      <c r="AV2316" s="22" t="str">
        <f t="shared" si="567"/>
        <v/>
      </c>
    </row>
    <row r="2317" spans="1:48" x14ac:dyDescent="0.25">
      <c r="A2317" s="14"/>
      <c r="B2317" s="145"/>
      <c r="C2317" s="146"/>
      <c r="D2317" s="147"/>
      <c r="E2317" s="147"/>
      <c r="F2317" s="148"/>
      <c r="G2317" s="149"/>
      <c r="H2317" s="150"/>
      <c r="I2317" s="151"/>
      <c r="J2317" s="152"/>
      <c r="K2317" s="14"/>
      <c r="L2317" s="162" t="str">
        <f t="shared" si="559"/>
        <v/>
      </c>
      <c r="M2317" s="163" t="str">
        <f t="shared" si="560"/>
        <v/>
      </c>
      <c r="N2317" s="164" t="str">
        <f t="shared" si="563"/>
        <v/>
      </c>
      <c r="O2317" s="14"/>
      <c r="P2317" s="172" t="str">
        <f>IF(I2317='Intro &amp; Setup'!$AC$49, Schedule!$P$7, "")</f>
        <v/>
      </c>
      <c r="Q2317" s="14"/>
      <c r="S2317" s="12" t="str">
        <f t="shared" si="561"/>
        <v/>
      </c>
      <c r="U2317" s="22">
        <f>IF(I2317='Intro &amp; Setup'!$AC$49, AF2317, 0)</f>
        <v>0</v>
      </c>
      <c r="V2317" s="57" t="str">
        <f t="shared" si="562"/>
        <v/>
      </c>
      <c r="X2317" s="5" t="str">
        <f t="shared" si="557"/>
        <v/>
      </c>
      <c r="Y2317" s="6" t="str">
        <f t="shared" si="557"/>
        <v/>
      </c>
      <c r="Z2317" s="7" t="str">
        <f t="shared" si="557"/>
        <v/>
      </c>
      <c r="AA2317" s="6"/>
      <c r="AB2317" s="32" t="str">
        <f t="shared" ca="1" si="558"/>
        <v/>
      </c>
      <c r="AC2317" s="59" t="str">
        <f t="shared" ca="1" si="558"/>
        <v/>
      </c>
      <c r="AD2317" s="60" t="str">
        <f t="shared" ca="1" si="558"/>
        <v/>
      </c>
      <c r="AE2317" s="59"/>
      <c r="AF2317" s="22" t="str">
        <f>IF(AND(I2317="", J2317=""), "", IF(AND(J2317="", 'Intro &amp; Setup'!$K$42&gt;0), 'Intro &amp; Setup'!$K$42, J2317))</f>
        <v/>
      </c>
      <c r="AO2317" s="37" t="str">
        <f>IF(B2317="", "", IF(COUNTIF($B$9:B2316, B2317)&gt;0, "", B2317))</f>
        <v/>
      </c>
      <c r="AP2317" s="37" t="str">
        <f t="shared" si="564"/>
        <v/>
      </c>
      <c r="AQ2317" s="37">
        <v>2309</v>
      </c>
      <c r="AR2317" s="37" t="str">
        <f t="shared" si="565"/>
        <v/>
      </c>
      <c r="AT2317" s="37" t="str">
        <f t="shared" si="566"/>
        <v/>
      </c>
      <c r="AV2317" s="22" t="str">
        <f t="shared" si="567"/>
        <v/>
      </c>
    </row>
    <row r="2318" spans="1:48" x14ac:dyDescent="0.25">
      <c r="A2318" s="14"/>
      <c r="B2318" s="145"/>
      <c r="C2318" s="146"/>
      <c r="D2318" s="147"/>
      <c r="E2318" s="147"/>
      <c r="F2318" s="148"/>
      <c r="G2318" s="149"/>
      <c r="H2318" s="150"/>
      <c r="I2318" s="151"/>
      <c r="J2318" s="152"/>
      <c r="K2318" s="14"/>
      <c r="L2318" s="162" t="str">
        <f t="shared" si="559"/>
        <v/>
      </c>
      <c r="M2318" s="163" t="str">
        <f t="shared" si="560"/>
        <v/>
      </c>
      <c r="N2318" s="164" t="str">
        <f t="shared" si="563"/>
        <v/>
      </c>
      <c r="O2318" s="14"/>
      <c r="P2318" s="172" t="str">
        <f>IF(I2318='Intro &amp; Setup'!$AC$49, Schedule!$P$7, "")</f>
        <v/>
      </c>
      <c r="Q2318" s="14"/>
      <c r="S2318" s="12" t="str">
        <f t="shared" si="561"/>
        <v/>
      </c>
      <c r="U2318" s="22">
        <f>IF(I2318='Intro &amp; Setup'!$AC$49, AF2318, 0)</f>
        <v>0</v>
      </c>
      <c r="V2318" s="57" t="str">
        <f t="shared" si="562"/>
        <v/>
      </c>
      <c r="X2318" s="5" t="str">
        <f t="shared" si="557"/>
        <v/>
      </c>
      <c r="Y2318" s="6" t="str">
        <f t="shared" si="557"/>
        <v/>
      </c>
      <c r="Z2318" s="7" t="str">
        <f t="shared" si="557"/>
        <v/>
      </c>
      <c r="AA2318" s="6"/>
      <c r="AB2318" s="32" t="str">
        <f t="shared" ca="1" si="558"/>
        <v/>
      </c>
      <c r="AC2318" s="59" t="str">
        <f t="shared" ca="1" si="558"/>
        <v/>
      </c>
      <c r="AD2318" s="60" t="str">
        <f t="shared" ca="1" si="558"/>
        <v/>
      </c>
      <c r="AE2318" s="59"/>
      <c r="AF2318" s="22" t="str">
        <f>IF(AND(I2318="", J2318=""), "", IF(AND(J2318="", 'Intro &amp; Setup'!$K$42&gt;0), 'Intro &amp; Setup'!$K$42, J2318))</f>
        <v/>
      </c>
      <c r="AO2318" s="37" t="str">
        <f>IF(B2318="", "", IF(COUNTIF($B$9:B2317, B2318)&gt;0, "", B2318))</f>
        <v/>
      </c>
      <c r="AP2318" s="37" t="str">
        <f t="shared" si="564"/>
        <v/>
      </c>
      <c r="AQ2318" s="37">
        <v>2310</v>
      </c>
      <c r="AR2318" s="37" t="str">
        <f t="shared" si="565"/>
        <v/>
      </c>
      <c r="AT2318" s="37" t="str">
        <f t="shared" si="566"/>
        <v/>
      </c>
      <c r="AV2318" s="22" t="str">
        <f t="shared" si="567"/>
        <v/>
      </c>
    </row>
    <row r="2319" spans="1:48" x14ac:dyDescent="0.25">
      <c r="A2319" s="14"/>
      <c r="B2319" s="145"/>
      <c r="C2319" s="146"/>
      <c r="D2319" s="147"/>
      <c r="E2319" s="147"/>
      <c r="F2319" s="148"/>
      <c r="G2319" s="149"/>
      <c r="H2319" s="150"/>
      <c r="I2319" s="151"/>
      <c r="J2319" s="152"/>
      <c r="K2319" s="14"/>
      <c r="L2319" s="162" t="str">
        <f t="shared" si="559"/>
        <v/>
      </c>
      <c r="M2319" s="163" t="str">
        <f t="shared" si="560"/>
        <v/>
      </c>
      <c r="N2319" s="164" t="str">
        <f t="shared" si="563"/>
        <v/>
      </c>
      <c r="O2319" s="14"/>
      <c r="P2319" s="172" t="str">
        <f>IF(I2319='Intro &amp; Setup'!$AC$49, Schedule!$P$7, "")</f>
        <v/>
      </c>
      <c r="Q2319" s="14"/>
      <c r="S2319" s="12" t="str">
        <f t="shared" si="561"/>
        <v/>
      </c>
      <c r="U2319" s="22">
        <f>IF(I2319='Intro &amp; Setup'!$AC$49, AF2319, 0)</f>
        <v>0</v>
      </c>
      <c r="V2319" s="57" t="str">
        <f t="shared" si="562"/>
        <v/>
      </c>
      <c r="X2319" s="5" t="str">
        <f t="shared" si="557"/>
        <v/>
      </c>
      <c r="Y2319" s="6" t="str">
        <f t="shared" si="557"/>
        <v/>
      </c>
      <c r="Z2319" s="7" t="str">
        <f t="shared" si="557"/>
        <v/>
      </c>
      <c r="AA2319" s="6"/>
      <c r="AB2319" s="32" t="str">
        <f t="shared" ca="1" si="558"/>
        <v/>
      </c>
      <c r="AC2319" s="59" t="str">
        <f t="shared" ca="1" si="558"/>
        <v/>
      </c>
      <c r="AD2319" s="60" t="str">
        <f t="shared" ca="1" si="558"/>
        <v/>
      </c>
      <c r="AE2319" s="59"/>
      <c r="AF2319" s="22" t="str">
        <f>IF(AND(I2319="", J2319=""), "", IF(AND(J2319="", 'Intro &amp; Setup'!$K$42&gt;0), 'Intro &amp; Setup'!$K$42, J2319))</f>
        <v/>
      </c>
      <c r="AO2319" s="37" t="str">
        <f>IF(B2319="", "", IF(COUNTIF($B$9:B2318, B2319)&gt;0, "", B2319))</f>
        <v/>
      </c>
      <c r="AP2319" s="37" t="str">
        <f t="shared" si="564"/>
        <v/>
      </c>
      <c r="AQ2319" s="37">
        <v>2311</v>
      </c>
      <c r="AR2319" s="37" t="str">
        <f t="shared" si="565"/>
        <v/>
      </c>
      <c r="AT2319" s="37" t="str">
        <f t="shared" si="566"/>
        <v/>
      </c>
      <c r="AV2319" s="22" t="str">
        <f t="shared" si="567"/>
        <v/>
      </c>
    </row>
    <row r="2320" spans="1:48" x14ac:dyDescent="0.25">
      <c r="A2320" s="14"/>
      <c r="B2320" s="145"/>
      <c r="C2320" s="146"/>
      <c r="D2320" s="147"/>
      <c r="E2320" s="147"/>
      <c r="F2320" s="148"/>
      <c r="G2320" s="149"/>
      <c r="H2320" s="150"/>
      <c r="I2320" s="151"/>
      <c r="J2320" s="152"/>
      <c r="K2320" s="14"/>
      <c r="L2320" s="162" t="str">
        <f t="shared" si="559"/>
        <v/>
      </c>
      <c r="M2320" s="163" t="str">
        <f t="shared" si="560"/>
        <v/>
      </c>
      <c r="N2320" s="164" t="str">
        <f t="shared" si="563"/>
        <v/>
      </c>
      <c r="O2320" s="14"/>
      <c r="P2320" s="172" t="str">
        <f>IF(I2320='Intro &amp; Setup'!$AC$49, Schedule!$P$7, "")</f>
        <v/>
      </c>
      <c r="Q2320" s="14"/>
      <c r="S2320" s="12" t="str">
        <f t="shared" si="561"/>
        <v/>
      </c>
      <c r="U2320" s="22">
        <f>IF(I2320='Intro &amp; Setup'!$AC$49, AF2320, 0)</f>
        <v>0</v>
      </c>
      <c r="V2320" s="57" t="str">
        <f t="shared" si="562"/>
        <v/>
      </c>
      <c r="X2320" s="5" t="str">
        <f t="shared" si="557"/>
        <v/>
      </c>
      <c r="Y2320" s="6" t="str">
        <f t="shared" si="557"/>
        <v/>
      </c>
      <c r="Z2320" s="7" t="str">
        <f t="shared" si="557"/>
        <v/>
      </c>
      <c r="AA2320" s="6"/>
      <c r="AB2320" s="32" t="str">
        <f t="shared" ca="1" si="558"/>
        <v/>
      </c>
      <c r="AC2320" s="59" t="str">
        <f t="shared" ca="1" si="558"/>
        <v/>
      </c>
      <c r="AD2320" s="60" t="str">
        <f t="shared" ca="1" si="558"/>
        <v/>
      </c>
      <c r="AE2320" s="59"/>
      <c r="AF2320" s="22" t="str">
        <f>IF(AND(I2320="", J2320=""), "", IF(AND(J2320="", 'Intro &amp; Setup'!$K$42&gt;0), 'Intro &amp; Setup'!$K$42, J2320))</f>
        <v/>
      </c>
      <c r="AO2320" s="37" t="str">
        <f>IF(B2320="", "", IF(COUNTIF($B$9:B2319, B2320)&gt;0, "", B2320))</f>
        <v/>
      </c>
      <c r="AP2320" s="37" t="str">
        <f t="shared" si="564"/>
        <v/>
      </c>
      <c r="AQ2320" s="37">
        <v>2312</v>
      </c>
      <c r="AR2320" s="37" t="str">
        <f t="shared" si="565"/>
        <v/>
      </c>
      <c r="AT2320" s="37" t="str">
        <f t="shared" si="566"/>
        <v/>
      </c>
      <c r="AV2320" s="22" t="str">
        <f t="shared" si="567"/>
        <v/>
      </c>
    </row>
    <row r="2321" spans="1:48" x14ac:dyDescent="0.25">
      <c r="A2321" s="14"/>
      <c r="B2321" s="145"/>
      <c r="C2321" s="146"/>
      <c r="D2321" s="147"/>
      <c r="E2321" s="147"/>
      <c r="F2321" s="148"/>
      <c r="G2321" s="149"/>
      <c r="H2321" s="150"/>
      <c r="I2321" s="151"/>
      <c r="J2321" s="152"/>
      <c r="K2321" s="14"/>
      <c r="L2321" s="162" t="str">
        <f t="shared" si="559"/>
        <v/>
      </c>
      <c r="M2321" s="163" t="str">
        <f t="shared" si="560"/>
        <v/>
      </c>
      <c r="N2321" s="164" t="str">
        <f t="shared" si="563"/>
        <v/>
      </c>
      <c r="O2321" s="14"/>
      <c r="P2321" s="172" t="str">
        <f>IF(I2321='Intro &amp; Setup'!$AC$49, Schedule!$P$7, "")</f>
        <v/>
      </c>
      <c r="Q2321" s="14"/>
      <c r="S2321" s="12" t="str">
        <f t="shared" si="561"/>
        <v/>
      </c>
      <c r="U2321" s="22">
        <f>IF(I2321='Intro &amp; Setup'!$AC$49, AF2321, 0)</f>
        <v>0</v>
      </c>
      <c r="V2321" s="57" t="str">
        <f t="shared" si="562"/>
        <v/>
      </c>
      <c r="X2321" s="5" t="str">
        <f t="shared" si="557"/>
        <v/>
      </c>
      <c r="Y2321" s="6" t="str">
        <f t="shared" si="557"/>
        <v/>
      </c>
      <c r="Z2321" s="7" t="str">
        <f t="shared" si="557"/>
        <v/>
      </c>
      <c r="AA2321" s="6"/>
      <c r="AB2321" s="32" t="str">
        <f t="shared" ca="1" si="558"/>
        <v/>
      </c>
      <c r="AC2321" s="59" t="str">
        <f t="shared" ca="1" si="558"/>
        <v/>
      </c>
      <c r="AD2321" s="60" t="str">
        <f t="shared" ca="1" si="558"/>
        <v/>
      </c>
      <c r="AE2321" s="59"/>
      <c r="AF2321" s="22" t="str">
        <f>IF(AND(I2321="", J2321=""), "", IF(AND(J2321="", 'Intro &amp; Setup'!$K$42&gt;0), 'Intro &amp; Setup'!$K$42, J2321))</f>
        <v/>
      </c>
      <c r="AO2321" s="37" t="str">
        <f>IF(B2321="", "", IF(COUNTIF($B$9:B2320, B2321)&gt;0, "", B2321))</f>
        <v/>
      </c>
      <c r="AP2321" s="37" t="str">
        <f t="shared" si="564"/>
        <v/>
      </c>
      <c r="AQ2321" s="37">
        <v>2313</v>
      </c>
      <c r="AR2321" s="37" t="str">
        <f t="shared" si="565"/>
        <v/>
      </c>
      <c r="AT2321" s="37" t="str">
        <f t="shared" si="566"/>
        <v/>
      </c>
      <c r="AV2321" s="22" t="str">
        <f t="shared" si="567"/>
        <v/>
      </c>
    </row>
    <row r="2322" spans="1:48" x14ac:dyDescent="0.25">
      <c r="A2322" s="14"/>
      <c r="B2322" s="145"/>
      <c r="C2322" s="146"/>
      <c r="D2322" s="147"/>
      <c r="E2322" s="147"/>
      <c r="F2322" s="148"/>
      <c r="G2322" s="149"/>
      <c r="H2322" s="150"/>
      <c r="I2322" s="151"/>
      <c r="J2322" s="152"/>
      <c r="K2322" s="14"/>
      <c r="L2322" s="162" t="str">
        <f t="shared" si="559"/>
        <v/>
      </c>
      <c r="M2322" s="163" t="str">
        <f t="shared" si="560"/>
        <v/>
      </c>
      <c r="N2322" s="164" t="str">
        <f t="shared" si="563"/>
        <v/>
      </c>
      <c r="O2322" s="14"/>
      <c r="P2322" s="172" t="str">
        <f>IF(I2322='Intro &amp; Setup'!$AC$49, Schedule!$P$7, "")</f>
        <v/>
      </c>
      <c r="Q2322" s="14"/>
      <c r="S2322" s="12" t="str">
        <f t="shared" si="561"/>
        <v/>
      </c>
      <c r="U2322" s="22">
        <f>IF(I2322='Intro &amp; Setup'!$AC$49, AF2322, 0)</f>
        <v>0</v>
      </c>
      <c r="V2322" s="57" t="str">
        <f t="shared" si="562"/>
        <v/>
      </c>
      <c r="X2322" s="5" t="str">
        <f t="shared" si="557"/>
        <v/>
      </c>
      <c r="Y2322" s="6" t="str">
        <f t="shared" si="557"/>
        <v/>
      </c>
      <c r="Z2322" s="7" t="str">
        <f t="shared" si="557"/>
        <v/>
      </c>
      <c r="AA2322" s="6"/>
      <c r="AB2322" s="32" t="str">
        <f t="shared" ca="1" si="558"/>
        <v/>
      </c>
      <c r="AC2322" s="59" t="str">
        <f t="shared" ca="1" si="558"/>
        <v/>
      </c>
      <c r="AD2322" s="60" t="str">
        <f t="shared" ca="1" si="558"/>
        <v/>
      </c>
      <c r="AE2322" s="59"/>
      <c r="AF2322" s="22" t="str">
        <f>IF(AND(I2322="", J2322=""), "", IF(AND(J2322="", 'Intro &amp; Setup'!$K$42&gt;0), 'Intro &amp; Setup'!$K$42, J2322))</f>
        <v/>
      </c>
      <c r="AO2322" s="37" t="str">
        <f>IF(B2322="", "", IF(COUNTIF($B$9:B2321, B2322)&gt;0, "", B2322))</f>
        <v/>
      </c>
      <c r="AP2322" s="37" t="str">
        <f t="shared" si="564"/>
        <v/>
      </c>
      <c r="AQ2322" s="37">
        <v>2314</v>
      </c>
      <c r="AR2322" s="37" t="str">
        <f t="shared" si="565"/>
        <v/>
      </c>
      <c r="AT2322" s="37" t="str">
        <f t="shared" si="566"/>
        <v/>
      </c>
      <c r="AV2322" s="22" t="str">
        <f t="shared" si="567"/>
        <v/>
      </c>
    </row>
    <row r="2323" spans="1:48" x14ac:dyDescent="0.25">
      <c r="A2323" s="14"/>
      <c r="B2323" s="145"/>
      <c r="C2323" s="146"/>
      <c r="D2323" s="147"/>
      <c r="E2323" s="147"/>
      <c r="F2323" s="148"/>
      <c r="G2323" s="149"/>
      <c r="H2323" s="150"/>
      <c r="I2323" s="151"/>
      <c r="J2323" s="152"/>
      <c r="K2323" s="14"/>
      <c r="L2323" s="162" t="str">
        <f t="shared" si="559"/>
        <v/>
      </c>
      <c r="M2323" s="163" t="str">
        <f t="shared" si="560"/>
        <v/>
      </c>
      <c r="N2323" s="164" t="str">
        <f t="shared" si="563"/>
        <v/>
      </c>
      <c r="O2323" s="14"/>
      <c r="P2323" s="172" t="str">
        <f>IF(I2323='Intro &amp; Setup'!$AC$49, Schedule!$P$7, "")</f>
        <v/>
      </c>
      <c r="Q2323" s="14"/>
      <c r="S2323" s="12" t="str">
        <f t="shared" si="561"/>
        <v/>
      </c>
      <c r="U2323" s="22">
        <f>IF(I2323='Intro &amp; Setup'!$AC$49, AF2323, 0)</f>
        <v>0</v>
      </c>
      <c r="V2323" s="57" t="str">
        <f t="shared" si="562"/>
        <v/>
      </c>
      <c r="X2323" s="5" t="str">
        <f t="shared" si="557"/>
        <v/>
      </c>
      <c r="Y2323" s="6" t="str">
        <f t="shared" si="557"/>
        <v/>
      </c>
      <c r="Z2323" s="7" t="str">
        <f t="shared" si="557"/>
        <v/>
      </c>
      <c r="AA2323" s="6"/>
      <c r="AB2323" s="32" t="str">
        <f t="shared" ca="1" si="558"/>
        <v/>
      </c>
      <c r="AC2323" s="59" t="str">
        <f t="shared" ca="1" si="558"/>
        <v/>
      </c>
      <c r="AD2323" s="60" t="str">
        <f t="shared" ca="1" si="558"/>
        <v/>
      </c>
      <c r="AE2323" s="59"/>
      <c r="AF2323" s="22" t="str">
        <f>IF(AND(I2323="", J2323=""), "", IF(AND(J2323="", 'Intro &amp; Setup'!$K$42&gt;0), 'Intro &amp; Setup'!$K$42, J2323))</f>
        <v/>
      </c>
      <c r="AO2323" s="37" t="str">
        <f>IF(B2323="", "", IF(COUNTIF($B$9:B2322, B2323)&gt;0, "", B2323))</f>
        <v/>
      </c>
      <c r="AP2323" s="37" t="str">
        <f t="shared" si="564"/>
        <v/>
      </c>
      <c r="AQ2323" s="37">
        <v>2315</v>
      </c>
      <c r="AR2323" s="37" t="str">
        <f t="shared" si="565"/>
        <v/>
      </c>
      <c r="AT2323" s="37" t="str">
        <f t="shared" si="566"/>
        <v/>
      </c>
      <c r="AV2323" s="22" t="str">
        <f t="shared" si="567"/>
        <v/>
      </c>
    </row>
    <row r="2324" spans="1:48" x14ac:dyDescent="0.25">
      <c r="A2324" s="14"/>
      <c r="B2324" s="145"/>
      <c r="C2324" s="146"/>
      <c r="D2324" s="147"/>
      <c r="E2324" s="147"/>
      <c r="F2324" s="148"/>
      <c r="G2324" s="149"/>
      <c r="H2324" s="150"/>
      <c r="I2324" s="151"/>
      <c r="J2324" s="152"/>
      <c r="K2324" s="14"/>
      <c r="L2324" s="162" t="str">
        <f t="shared" si="559"/>
        <v/>
      </c>
      <c r="M2324" s="163" t="str">
        <f t="shared" si="560"/>
        <v/>
      </c>
      <c r="N2324" s="164" t="str">
        <f t="shared" si="563"/>
        <v/>
      </c>
      <c r="O2324" s="14"/>
      <c r="P2324" s="172" t="str">
        <f>IF(I2324='Intro &amp; Setup'!$AC$49, Schedule!$P$7, "")</f>
        <v/>
      </c>
      <c r="Q2324" s="14"/>
      <c r="S2324" s="12" t="str">
        <f t="shared" si="561"/>
        <v/>
      </c>
      <c r="U2324" s="22">
        <f>IF(I2324='Intro &amp; Setup'!$AC$49, AF2324, 0)</f>
        <v>0</v>
      </c>
      <c r="V2324" s="57" t="str">
        <f t="shared" si="562"/>
        <v/>
      </c>
      <c r="X2324" s="5" t="str">
        <f t="shared" si="557"/>
        <v/>
      </c>
      <c r="Y2324" s="6" t="str">
        <f t="shared" si="557"/>
        <v/>
      </c>
      <c r="Z2324" s="7" t="str">
        <f t="shared" si="557"/>
        <v/>
      </c>
      <c r="AA2324" s="6"/>
      <c r="AB2324" s="32" t="str">
        <f t="shared" ca="1" si="558"/>
        <v/>
      </c>
      <c r="AC2324" s="59" t="str">
        <f t="shared" ca="1" si="558"/>
        <v/>
      </c>
      <c r="AD2324" s="60" t="str">
        <f t="shared" ca="1" si="558"/>
        <v/>
      </c>
      <c r="AE2324" s="59"/>
      <c r="AF2324" s="22" t="str">
        <f>IF(AND(I2324="", J2324=""), "", IF(AND(J2324="", 'Intro &amp; Setup'!$K$42&gt;0), 'Intro &amp; Setup'!$K$42, J2324))</f>
        <v/>
      </c>
      <c r="AO2324" s="37" t="str">
        <f>IF(B2324="", "", IF(COUNTIF($B$9:B2323, B2324)&gt;0, "", B2324))</f>
        <v/>
      </c>
      <c r="AP2324" s="37" t="str">
        <f t="shared" si="564"/>
        <v/>
      </c>
      <c r="AQ2324" s="37">
        <v>2316</v>
      </c>
      <c r="AR2324" s="37" t="str">
        <f t="shared" si="565"/>
        <v/>
      </c>
      <c r="AT2324" s="37" t="str">
        <f t="shared" si="566"/>
        <v/>
      </c>
      <c r="AV2324" s="22" t="str">
        <f t="shared" si="567"/>
        <v/>
      </c>
    </row>
    <row r="2325" spans="1:48" x14ac:dyDescent="0.25">
      <c r="A2325" s="14"/>
      <c r="B2325" s="145"/>
      <c r="C2325" s="146"/>
      <c r="D2325" s="147"/>
      <c r="E2325" s="147"/>
      <c r="F2325" s="148"/>
      <c r="G2325" s="149"/>
      <c r="H2325" s="150"/>
      <c r="I2325" s="151"/>
      <c r="J2325" s="152"/>
      <c r="K2325" s="14"/>
      <c r="L2325" s="162" t="str">
        <f t="shared" si="559"/>
        <v/>
      </c>
      <c r="M2325" s="163" t="str">
        <f t="shared" si="560"/>
        <v/>
      </c>
      <c r="N2325" s="164" t="str">
        <f t="shared" si="563"/>
        <v/>
      </c>
      <c r="O2325" s="14"/>
      <c r="P2325" s="172" t="str">
        <f>IF(I2325='Intro &amp; Setup'!$AC$49, Schedule!$P$7, "")</f>
        <v/>
      </c>
      <c r="Q2325" s="14"/>
      <c r="S2325" s="12" t="str">
        <f t="shared" si="561"/>
        <v/>
      </c>
      <c r="U2325" s="22">
        <f>IF(I2325='Intro &amp; Setup'!$AC$49, AF2325, 0)</f>
        <v>0</v>
      </c>
      <c r="V2325" s="57" t="str">
        <f t="shared" si="562"/>
        <v/>
      </c>
      <c r="X2325" s="5" t="str">
        <f t="shared" si="557"/>
        <v/>
      </c>
      <c r="Y2325" s="6" t="str">
        <f t="shared" si="557"/>
        <v/>
      </c>
      <c r="Z2325" s="7" t="str">
        <f t="shared" si="557"/>
        <v/>
      </c>
      <c r="AA2325" s="6"/>
      <c r="AB2325" s="32" t="str">
        <f t="shared" ca="1" si="558"/>
        <v/>
      </c>
      <c r="AC2325" s="59" t="str">
        <f t="shared" ca="1" si="558"/>
        <v/>
      </c>
      <c r="AD2325" s="60" t="str">
        <f t="shared" ca="1" si="558"/>
        <v/>
      </c>
      <c r="AE2325" s="59"/>
      <c r="AF2325" s="22" t="str">
        <f>IF(AND(I2325="", J2325=""), "", IF(AND(J2325="", 'Intro &amp; Setup'!$K$42&gt;0), 'Intro &amp; Setup'!$K$42, J2325))</f>
        <v/>
      </c>
      <c r="AO2325" s="37" t="str">
        <f>IF(B2325="", "", IF(COUNTIF($B$9:B2324, B2325)&gt;0, "", B2325))</f>
        <v/>
      </c>
      <c r="AP2325" s="37" t="str">
        <f t="shared" si="564"/>
        <v/>
      </c>
      <c r="AQ2325" s="37">
        <v>2317</v>
      </c>
      <c r="AR2325" s="37" t="str">
        <f t="shared" si="565"/>
        <v/>
      </c>
      <c r="AT2325" s="37" t="str">
        <f t="shared" si="566"/>
        <v/>
      </c>
      <c r="AV2325" s="22" t="str">
        <f t="shared" si="567"/>
        <v/>
      </c>
    </row>
    <row r="2326" spans="1:48" x14ac:dyDescent="0.25">
      <c r="A2326" s="14"/>
      <c r="B2326" s="145"/>
      <c r="C2326" s="146"/>
      <c r="D2326" s="147"/>
      <c r="E2326" s="147"/>
      <c r="F2326" s="148"/>
      <c r="G2326" s="149"/>
      <c r="H2326" s="150"/>
      <c r="I2326" s="151"/>
      <c r="J2326" s="152"/>
      <c r="K2326" s="14"/>
      <c r="L2326" s="162" t="str">
        <f t="shared" si="559"/>
        <v/>
      </c>
      <c r="M2326" s="163" t="str">
        <f t="shared" si="560"/>
        <v/>
      </c>
      <c r="N2326" s="164" t="str">
        <f t="shared" si="563"/>
        <v/>
      </c>
      <c r="O2326" s="14"/>
      <c r="P2326" s="172" t="str">
        <f>IF(I2326='Intro &amp; Setup'!$AC$49, Schedule!$P$7, "")</f>
        <v/>
      </c>
      <c r="Q2326" s="14"/>
      <c r="S2326" s="12" t="str">
        <f t="shared" si="561"/>
        <v/>
      </c>
      <c r="U2326" s="22">
        <f>IF(I2326='Intro &amp; Setup'!$AC$49, AF2326, 0)</f>
        <v>0</v>
      </c>
      <c r="V2326" s="57" t="str">
        <f t="shared" si="562"/>
        <v/>
      </c>
      <c r="X2326" s="5" t="str">
        <f t="shared" si="557"/>
        <v/>
      </c>
      <c r="Y2326" s="6" t="str">
        <f t="shared" si="557"/>
        <v/>
      </c>
      <c r="Z2326" s="7" t="str">
        <f t="shared" si="557"/>
        <v/>
      </c>
      <c r="AA2326" s="6"/>
      <c r="AB2326" s="32" t="str">
        <f t="shared" ca="1" si="558"/>
        <v/>
      </c>
      <c r="AC2326" s="59" t="str">
        <f t="shared" ca="1" si="558"/>
        <v/>
      </c>
      <c r="AD2326" s="60" t="str">
        <f t="shared" ca="1" si="558"/>
        <v/>
      </c>
      <c r="AE2326" s="59"/>
      <c r="AF2326" s="22" t="str">
        <f>IF(AND(I2326="", J2326=""), "", IF(AND(J2326="", 'Intro &amp; Setup'!$K$42&gt;0), 'Intro &amp; Setup'!$K$42, J2326))</f>
        <v/>
      </c>
      <c r="AO2326" s="37" t="str">
        <f>IF(B2326="", "", IF(COUNTIF($B$9:B2325, B2326)&gt;0, "", B2326))</f>
        <v/>
      </c>
      <c r="AP2326" s="37" t="str">
        <f t="shared" si="564"/>
        <v/>
      </c>
      <c r="AQ2326" s="37">
        <v>2318</v>
      </c>
      <c r="AR2326" s="37" t="str">
        <f t="shared" si="565"/>
        <v/>
      </c>
      <c r="AT2326" s="37" t="str">
        <f t="shared" si="566"/>
        <v/>
      </c>
      <c r="AV2326" s="22" t="str">
        <f t="shared" si="567"/>
        <v/>
      </c>
    </row>
    <row r="2327" spans="1:48" x14ac:dyDescent="0.25">
      <c r="A2327" s="14"/>
      <c r="B2327" s="145"/>
      <c r="C2327" s="146"/>
      <c r="D2327" s="147"/>
      <c r="E2327" s="147"/>
      <c r="F2327" s="148"/>
      <c r="G2327" s="149"/>
      <c r="H2327" s="150"/>
      <c r="I2327" s="151"/>
      <c r="J2327" s="152"/>
      <c r="K2327" s="14"/>
      <c r="L2327" s="162" t="str">
        <f t="shared" si="559"/>
        <v/>
      </c>
      <c r="M2327" s="163" t="str">
        <f t="shared" si="560"/>
        <v/>
      </c>
      <c r="N2327" s="164" t="str">
        <f t="shared" si="563"/>
        <v/>
      </c>
      <c r="O2327" s="14"/>
      <c r="P2327" s="172" t="str">
        <f>IF(I2327='Intro &amp; Setup'!$AC$49, Schedule!$P$7, "")</f>
        <v/>
      </c>
      <c r="Q2327" s="14"/>
      <c r="S2327" s="12" t="str">
        <f t="shared" si="561"/>
        <v/>
      </c>
      <c r="U2327" s="22">
        <f>IF(I2327='Intro &amp; Setup'!$AC$49, AF2327, 0)</f>
        <v>0</v>
      </c>
      <c r="V2327" s="57" t="str">
        <f t="shared" si="562"/>
        <v/>
      </c>
      <c r="X2327" s="5" t="str">
        <f t="shared" si="557"/>
        <v/>
      </c>
      <c r="Y2327" s="6" t="str">
        <f t="shared" si="557"/>
        <v/>
      </c>
      <c r="Z2327" s="7" t="str">
        <f t="shared" si="557"/>
        <v/>
      </c>
      <c r="AA2327" s="6"/>
      <c r="AB2327" s="32" t="str">
        <f t="shared" ca="1" si="558"/>
        <v/>
      </c>
      <c r="AC2327" s="59" t="str">
        <f t="shared" ca="1" si="558"/>
        <v/>
      </c>
      <c r="AD2327" s="60" t="str">
        <f t="shared" ca="1" si="558"/>
        <v/>
      </c>
      <c r="AE2327" s="59"/>
      <c r="AF2327" s="22" t="str">
        <f>IF(AND(I2327="", J2327=""), "", IF(AND(J2327="", 'Intro &amp; Setup'!$K$42&gt;0), 'Intro &amp; Setup'!$K$42, J2327))</f>
        <v/>
      </c>
      <c r="AO2327" s="37" t="str">
        <f>IF(B2327="", "", IF(COUNTIF($B$9:B2326, B2327)&gt;0, "", B2327))</f>
        <v/>
      </c>
      <c r="AP2327" s="37" t="str">
        <f t="shared" si="564"/>
        <v/>
      </c>
      <c r="AQ2327" s="37">
        <v>2319</v>
      </c>
      <c r="AR2327" s="37" t="str">
        <f t="shared" si="565"/>
        <v/>
      </c>
      <c r="AT2327" s="37" t="str">
        <f t="shared" si="566"/>
        <v/>
      </c>
      <c r="AV2327" s="22" t="str">
        <f t="shared" si="567"/>
        <v/>
      </c>
    </row>
    <row r="2328" spans="1:48" x14ac:dyDescent="0.25">
      <c r="A2328" s="14"/>
      <c r="B2328" s="145"/>
      <c r="C2328" s="146"/>
      <c r="D2328" s="147"/>
      <c r="E2328" s="147"/>
      <c r="F2328" s="148"/>
      <c r="G2328" s="149"/>
      <c r="H2328" s="150"/>
      <c r="I2328" s="151"/>
      <c r="J2328" s="152"/>
      <c r="K2328" s="14"/>
      <c r="L2328" s="162" t="str">
        <f t="shared" si="559"/>
        <v/>
      </c>
      <c r="M2328" s="163" t="str">
        <f t="shared" si="560"/>
        <v/>
      </c>
      <c r="N2328" s="164" t="str">
        <f t="shared" si="563"/>
        <v/>
      </c>
      <c r="O2328" s="14"/>
      <c r="P2328" s="172" t="str">
        <f>IF(I2328='Intro &amp; Setup'!$AC$49, Schedule!$P$7, "")</f>
        <v/>
      </c>
      <c r="Q2328" s="14"/>
      <c r="S2328" s="12" t="str">
        <f t="shared" si="561"/>
        <v/>
      </c>
      <c r="U2328" s="22">
        <f>IF(I2328='Intro &amp; Setup'!$AC$49, AF2328, 0)</f>
        <v>0</v>
      </c>
      <c r="V2328" s="57" t="str">
        <f t="shared" si="562"/>
        <v/>
      </c>
      <c r="X2328" s="5" t="str">
        <f t="shared" si="557"/>
        <v/>
      </c>
      <c r="Y2328" s="6" t="str">
        <f t="shared" si="557"/>
        <v/>
      </c>
      <c r="Z2328" s="7" t="str">
        <f t="shared" si="557"/>
        <v/>
      </c>
      <c r="AA2328" s="6"/>
      <c r="AB2328" s="32" t="str">
        <f t="shared" ca="1" si="558"/>
        <v/>
      </c>
      <c r="AC2328" s="59" t="str">
        <f t="shared" ca="1" si="558"/>
        <v/>
      </c>
      <c r="AD2328" s="60" t="str">
        <f t="shared" ca="1" si="558"/>
        <v/>
      </c>
      <c r="AE2328" s="59"/>
      <c r="AF2328" s="22" t="str">
        <f>IF(AND(I2328="", J2328=""), "", IF(AND(J2328="", 'Intro &amp; Setup'!$K$42&gt;0), 'Intro &amp; Setup'!$K$42, J2328))</f>
        <v/>
      </c>
      <c r="AO2328" s="37" t="str">
        <f>IF(B2328="", "", IF(COUNTIF($B$9:B2327, B2328)&gt;0, "", B2328))</f>
        <v/>
      </c>
      <c r="AP2328" s="37" t="str">
        <f t="shared" si="564"/>
        <v/>
      </c>
      <c r="AQ2328" s="37">
        <v>2320</v>
      </c>
      <c r="AR2328" s="37" t="str">
        <f t="shared" si="565"/>
        <v/>
      </c>
      <c r="AT2328" s="37" t="str">
        <f t="shared" si="566"/>
        <v/>
      </c>
      <c r="AV2328" s="22" t="str">
        <f t="shared" si="567"/>
        <v/>
      </c>
    </row>
    <row r="2329" spans="1:48" x14ac:dyDescent="0.25">
      <c r="A2329" s="14"/>
      <c r="B2329" s="145"/>
      <c r="C2329" s="146"/>
      <c r="D2329" s="147"/>
      <c r="E2329" s="147"/>
      <c r="F2329" s="148"/>
      <c r="G2329" s="149"/>
      <c r="H2329" s="150"/>
      <c r="I2329" s="151"/>
      <c r="J2329" s="152"/>
      <c r="K2329" s="14"/>
      <c r="L2329" s="162" t="str">
        <f t="shared" si="559"/>
        <v/>
      </c>
      <c r="M2329" s="163" t="str">
        <f t="shared" si="560"/>
        <v/>
      </c>
      <c r="N2329" s="164" t="str">
        <f t="shared" si="563"/>
        <v/>
      </c>
      <c r="O2329" s="14"/>
      <c r="P2329" s="172" t="str">
        <f>IF(I2329='Intro &amp; Setup'!$AC$49, Schedule!$P$7, "")</f>
        <v/>
      </c>
      <c r="Q2329" s="14"/>
      <c r="S2329" s="12" t="str">
        <f t="shared" si="561"/>
        <v/>
      </c>
      <c r="U2329" s="22">
        <f>IF(I2329='Intro &amp; Setup'!$AC$49, AF2329, 0)</f>
        <v>0</v>
      </c>
      <c r="V2329" s="57" t="str">
        <f t="shared" si="562"/>
        <v/>
      </c>
      <c r="X2329" s="5" t="str">
        <f t="shared" ref="X2329:Z2348" si="568">IF($I2329="", "", IF($S2329=X$8, $I2329, ""))</f>
        <v/>
      </c>
      <c r="Y2329" s="6" t="str">
        <f t="shared" si="568"/>
        <v/>
      </c>
      <c r="Z2329" s="7" t="str">
        <f t="shared" si="568"/>
        <v/>
      </c>
      <c r="AA2329" s="6"/>
      <c r="AB2329" s="32" t="str">
        <f t="shared" ref="AB2329:AD2348" ca="1" si="569">IF($S2329=AB$8, $AF2329, "")</f>
        <v/>
      </c>
      <c r="AC2329" s="59" t="str">
        <f t="shared" ca="1" si="569"/>
        <v/>
      </c>
      <c r="AD2329" s="60" t="str">
        <f t="shared" ca="1" si="569"/>
        <v/>
      </c>
      <c r="AE2329" s="59"/>
      <c r="AF2329" s="22" t="str">
        <f>IF(AND(I2329="", J2329=""), "", IF(AND(J2329="", 'Intro &amp; Setup'!$K$42&gt;0), 'Intro &amp; Setup'!$K$42, J2329))</f>
        <v/>
      </c>
      <c r="AO2329" s="37" t="str">
        <f>IF(B2329="", "", IF(COUNTIF($B$9:B2328, B2329)&gt;0, "", B2329))</f>
        <v/>
      </c>
      <c r="AP2329" s="37" t="str">
        <f t="shared" si="564"/>
        <v/>
      </c>
      <c r="AQ2329" s="37">
        <v>2321</v>
      </c>
      <c r="AR2329" s="37" t="str">
        <f t="shared" si="565"/>
        <v/>
      </c>
      <c r="AT2329" s="37" t="str">
        <f t="shared" si="566"/>
        <v/>
      </c>
      <c r="AV2329" s="22" t="str">
        <f t="shared" si="567"/>
        <v/>
      </c>
    </row>
    <row r="2330" spans="1:48" x14ac:dyDescent="0.25">
      <c r="A2330" s="14"/>
      <c r="B2330" s="145"/>
      <c r="C2330" s="146"/>
      <c r="D2330" s="147"/>
      <c r="E2330" s="147"/>
      <c r="F2330" s="148"/>
      <c r="G2330" s="149"/>
      <c r="H2330" s="150"/>
      <c r="I2330" s="151"/>
      <c r="J2330" s="152"/>
      <c r="K2330" s="14"/>
      <c r="L2330" s="162" t="str">
        <f t="shared" si="559"/>
        <v/>
      </c>
      <c r="M2330" s="163" t="str">
        <f t="shared" si="560"/>
        <v/>
      </c>
      <c r="N2330" s="164" t="str">
        <f t="shared" si="563"/>
        <v/>
      </c>
      <c r="O2330" s="14"/>
      <c r="P2330" s="172" t="str">
        <f>IF(I2330='Intro &amp; Setup'!$AC$49, Schedule!$P$7, "")</f>
        <v/>
      </c>
      <c r="Q2330" s="14"/>
      <c r="S2330" s="12" t="str">
        <f t="shared" si="561"/>
        <v/>
      </c>
      <c r="U2330" s="22">
        <f>IF(I2330='Intro &amp; Setup'!$AC$49, AF2330, 0)</f>
        <v>0</v>
      </c>
      <c r="V2330" s="57" t="str">
        <f t="shared" si="562"/>
        <v/>
      </c>
      <c r="X2330" s="5" t="str">
        <f t="shared" si="568"/>
        <v/>
      </c>
      <c r="Y2330" s="6" t="str">
        <f t="shared" si="568"/>
        <v/>
      </c>
      <c r="Z2330" s="7" t="str">
        <f t="shared" si="568"/>
        <v/>
      </c>
      <c r="AA2330" s="6"/>
      <c r="AB2330" s="32" t="str">
        <f t="shared" ca="1" si="569"/>
        <v/>
      </c>
      <c r="AC2330" s="59" t="str">
        <f t="shared" ca="1" si="569"/>
        <v/>
      </c>
      <c r="AD2330" s="60" t="str">
        <f t="shared" ca="1" si="569"/>
        <v/>
      </c>
      <c r="AE2330" s="59"/>
      <c r="AF2330" s="22" t="str">
        <f>IF(AND(I2330="", J2330=""), "", IF(AND(J2330="", 'Intro &amp; Setup'!$K$42&gt;0), 'Intro &amp; Setup'!$K$42, J2330))</f>
        <v/>
      </c>
      <c r="AO2330" s="37" t="str">
        <f>IF(B2330="", "", IF(COUNTIF($B$9:B2329, B2330)&gt;0, "", B2330))</f>
        <v/>
      </c>
      <c r="AP2330" s="37" t="str">
        <f t="shared" si="564"/>
        <v/>
      </c>
      <c r="AQ2330" s="37">
        <v>2322</v>
      </c>
      <c r="AR2330" s="37" t="str">
        <f t="shared" si="565"/>
        <v/>
      </c>
      <c r="AT2330" s="37" t="str">
        <f t="shared" si="566"/>
        <v/>
      </c>
      <c r="AV2330" s="22" t="str">
        <f t="shared" si="567"/>
        <v/>
      </c>
    </row>
    <row r="2331" spans="1:48" x14ac:dyDescent="0.25">
      <c r="A2331" s="14"/>
      <c r="B2331" s="145"/>
      <c r="C2331" s="146"/>
      <c r="D2331" s="147"/>
      <c r="E2331" s="147"/>
      <c r="F2331" s="148"/>
      <c r="G2331" s="149"/>
      <c r="H2331" s="150"/>
      <c r="I2331" s="151"/>
      <c r="J2331" s="152"/>
      <c r="K2331" s="14"/>
      <c r="L2331" s="162" t="str">
        <f t="shared" si="559"/>
        <v/>
      </c>
      <c r="M2331" s="163" t="str">
        <f t="shared" si="560"/>
        <v/>
      </c>
      <c r="N2331" s="164" t="str">
        <f t="shared" si="563"/>
        <v/>
      </c>
      <c r="O2331" s="14"/>
      <c r="P2331" s="172" t="str">
        <f>IF(I2331='Intro &amp; Setup'!$AC$49, Schedule!$P$7, "")</f>
        <v/>
      </c>
      <c r="Q2331" s="14"/>
      <c r="S2331" s="12" t="str">
        <f t="shared" si="561"/>
        <v/>
      </c>
      <c r="U2331" s="22">
        <f>IF(I2331='Intro &amp; Setup'!$AC$49, AF2331, 0)</f>
        <v>0</v>
      </c>
      <c r="V2331" s="57" t="str">
        <f t="shared" si="562"/>
        <v/>
      </c>
      <c r="X2331" s="5" t="str">
        <f t="shared" si="568"/>
        <v/>
      </c>
      <c r="Y2331" s="6" t="str">
        <f t="shared" si="568"/>
        <v/>
      </c>
      <c r="Z2331" s="7" t="str">
        <f t="shared" si="568"/>
        <v/>
      </c>
      <c r="AA2331" s="6"/>
      <c r="AB2331" s="32" t="str">
        <f t="shared" ca="1" si="569"/>
        <v/>
      </c>
      <c r="AC2331" s="59" t="str">
        <f t="shared" ca="1" si="569"/>
        <v/>
      </c>
      <c r="AD2331" s="60" t="str">
        <f t="shared" ca="1" si="569"/>
        <v/>
      </c>
      <c r="AE2331" s="59"/>
      <c r="AF2331" s="22" t="str">
        <f>IF(AND(I2331="", J2331=""), "", IF(AND(J2331="", 'Intro &amp; Setup'!$K$42&gt;0), 'Intro &amp; Setup'!$K$42, J2331))</f>
        <v/>
      </c>
      <c r="AO2331" s="37" t="str">
        <f>IF(B2331="", "", IF(COUNTIF($B$9:B2330, B2331)&gt;0, "", B2331))</f>
        <v/>
      </c>
      <c r="AP2331" s="37" t="str">
        <f t="shared" si="564"/>
        <v/>
      </c>
      <c r="AQ2331" s="37">
        <v>2323</v>
      </c>
      <c r="AR2331" s="37" t="str">
        <f t="shared" si="565"/>
        <v/>
      </c>
      <c r="AT2331" s="37" t="str">
        <f t="shared" si="566"/>
        <v/>
      </c>
      <c r="AV2331" s="22" t="str">
        <f t="shared" si="567"/>
        <v/>
      </c>
    </row>
    <row r="2332" spans="1:48" x14ac:dyDescent="0.25">
      <c r="A2332" s="14"/>
      <c r="B2332" s="145"/>
      <c r="C2332" s="146"/>
      <c r="D2332" s="147"/>
      <c r="E2332" s="147"/>
      <c r="F2332" s="148"/>
      <c r="G2332" s="149"/>
      <c r="H2332" s="150"/>
      <c r="I2332" s="151"/>
      <c r="J2332" s="152"/>
      <c r="K2332" s="14"/>
      <c r="L2332" s="162" t="str">
        <f t="shared" si="559"/>
        <v/>
      </c>
      <c r="M2332" s="163" t="str">
        <f t="shared" si="560"/>
        <v/>
      </c>
      <c r="N2332" s="164" t="str">
        <f t="shared" si="563"/>
        <v/>
      </c>
      <c r="O2332" s="14"/>
      <c r="P2332" s="172" t="str">
        <f>IF(I2332='Intro &amp; Setup'!$AC$49, Schedule!$P$7, "")</f>
        <v/>
      </c>
      <c r="Q2332" s="14"/>
      <c r="S2332" s="12" t="str">
        <f t="shared" si="561"/>
        <v/>
      </c>
      <c r="U2332" s="22">
        <f>IF(I2332='Intro &amp; Setup'!$AC$49, AF2332, 0)</f>
        <v>0</v>
      </c>
      <c r="V2332" s="57" t="str">
        <f t="shared" si="562"/>
        <v/>
      </c>
      <c r="X2332" s="5" t="str">
        <f t="shared" si="568"/>
        <v/>
      </c>
      <c r="Y2332" s="6" t="str">
        <f t="shared" si="568"/>
        <v/>
      </c>
      <c r="Z2332" s="7" t="str">
        <f t="shared" si="568"/>
        <v/>
      </c>
      <c r="AA2332" s="6"/>
      <c r="AB2332" s="32" t="str">
        <f t="shared" ca="1" si="569"/>
        <v/>
      </c>
      <c r="AC2332" s="59" t="str">
        <f t="shared" ca="1" si="569"/>
        <v/>
      </c>
      <c r="AD2332" s="60" t="str">
        <f t="shared" ca="1" si="569"/>
        <v/>
      </c>
      <c r="AE2332" s="59"/>
      <c r="AF2332" s="22" t="str">
        <f>IF(AND(I2332="", J2332=""), "", IF(AND(J2332="", 'Intro &amp; Setup'!$K$42&gt;0), 'Intro &amp; Setup'!$K$42, J2332))</f>
        <v/>
      </c>
      <c r="AO2332" s="37" t="str">
        <f>IF(B2332="", "", IF(COUNTIF($B$9:B2331, B2332)&gt;0, "", B2332))</f>
        <v/>
      </c>
      <c r="AP2332" s="37" t="str">
        <f t="shared" si="564"/>
        <v/>
      </c>
      <c r="AQ2332" s="37">
        <v>2324</v>
      </c>
      <c r="AR2332" s="37" t="str">
        <f t="shared" si="565"/>
        <v/>
      </c>
      <c r="AT2332" s="37" t="str">
        <f t="shared" si="566"/>
        <v/>
      </c>
      <c r="AV2332" s="22" t="str">
        <f t="shared" si="567"/>
        <v/>
      </c>
    </row>
    <row r="2333" spans="1:48" x14ac:dyDescent="0.25">
      <c r="A2333" s="14"/>
      <c r="B2333" s="145"/>
      <c r="C2333" s="146"/>
      <c r="D2333" s="147"/>
      <c r="E2333" s="147"/>
      <c r="F2333" s="148"/>
      <c r="G2333" s="149"/>
      <c r="H2333" s="150"/>
      <c r="I2333" s="151"/>
      <c r="J2333" s="152"/>
      <c r="K2333" s="14"/>
      <c r="L2333" s="162" t="str">
        <f t="shared" si="559"/>
        <v/>
      </c>
      <c r="M2333" s="163" t="str">
        <f t="shared" si="560"/>
        <v/>
      </c>
      <c r="N2333" s="164" t="str">
        <f t="shared" si="563"/>
        <v/>
      </c>
      <c r="O2333" s="14"/>
      <c r="P2333" s="172" t="str">
        <f>IF(I2333='Intro &amp; Setup'!$AC$49, Schedule!$P$7, "")</f>
        <v/>
      </c>
      <c r="Q2333" s="14"/>
      <c r="S2333" s="12" t="str">
        <f t="shared" si="561"/>
        <v/>
      </c>
      <c r="U2333" s="22">
        <f>IF(I2333='Intro &amp; Setup'!$AC$49, AF2333, 0)</f>
        <v>0</v>
      </c>
      <c r="V2333" s="57" t="str">
        <f t="shared" si="562"/>
        <v/>
      </c>
      <c r="X2333" s="5" t="str">
        <f t="shared" si="568"/>
        <v/>
      </c>
      <c r="Y2333" s="6" t="str">
        <f t="shared" si="568"/>
        <v/>
      </c>
      <c r="Z2333" s="7" t="str">
        <f t="shared" si="568"/>
        <v/>
      </c>
      <c r="AA2333" s="6"/>
      <c r="AB2333" s="32" t="str">
        <f t="shared" ca="1" si="569"/>
        <v/>
      </c>
      <c r="AC2333" s="59" t="str">
        <f t="shared" ca="1" si="569"/>
        <v/>
      </c>
      <c r="AD2333" s="60" t="str">
        <f t="shared" ca="1" si="569"/>
        <v/>
      </c>
      <c r="AE2333" s="59"/>
      <c r="AF2333" s="22" t="str">
        <f>IF(AND(I2333="", J2333=""), "", IF(AND(J2333="", 'Intro &amp; Setup'!$K$42&gt;0), 'Intro &amp; Setup'!$K$42, J2333))</f>
        <v/>
      </c>
      <c r="AO2333" s="37" t="str">
        <f>IF(B2333="", "", IF(COUNTIF($B$9:B2332, B2333)&gt;0, "", B2333))</f>
        <v/>
      </c>
      <c r="AP2333" s="37" t="str">
        <f t="shared" si="564"/>
        <v/>
      </c>
      <c r="AQ2333" s="37">
        <v>2325</v>
      </c>
      <c r="AR2333" s="37" t="str">
        <f t="shared" si="565"/>
        <v/>
      </c>
      <c r="AT2333" s="37" t="str">
        <f t="shared" si="566"/>
        <v/>
      </c>
      <c r="AV2333" s="22" t="str">
        <f t="shared" si="567"/>
        <v/>
      </c>
    </row>
    <row r="2334" spans="1:48" x14ac:dyDescent="0.25">
      <c r="A2334" s="14"/>
      <c r="B2334" s="145"/>
      <c r="C2334" s="146"/>
      <c r="D2334" s="147"/>
      <c r="E2334" s="147"/>
      <c r="F2334" s="148"/>
      <c r="G2334" s="149"/>
      <c r="H2334" s="150"/>
      <c r="I2334" s="151"/>
      <c r="J2334" s="152"/>
      <c r="K2334" s="14"/>
      <c r="L2334" s="162" t="str">
        <f t="shared" si="559"/>
        <v/>
      </c>
      <c r="M2334" s="163" t="str">
        <f t="shared" si="560"/>
        <v/>
      </c>
      <c r="N2334" s="164" t="str">
        <f t="shared" si="563"/>
        <v/>
      </c>
      <c r="O2334" s="14"/>
      <c r="P2334" s="172" t="str">
        <f>IF(I2334='Intro &amp; Setup'!$AC$49, Schedule!$P$7, "")</f>
        <v/>
      </c>
      <c r="Q2334" s="14"/>
      <c r="S2334" s="12" t="str">
        <f t="shared" si="561"/>
        <v/>
      </c>
      <c r="U2334" s="22">
        <f>IF(I2334='Intro &amp; Setup'!$AC$49, AF2334, 0)</f>
        <v>0</v>
      </c>
      <c r="V2334" s="57" t="str">
        <f t="shared" si="562"/>
        <v/>
      </c>
      <c r="X2334" s="5" t="str">
        <f t="shared" si="568"/>
        <v/>
      </c>
      <c r="Y2334" s="6" t="str">
        <f t="shared" si="568"/>
        <v/>
      </c>
      <c r="Z2334" s="7" t="str">
        <f t="shared" si="568"/>
        <v/>
      </c>
      <c r="AA2334" s="6"/>
      <c r="AB2334" s="32" t="str">
        <f t="shared" ca="1" si="569"/>
        <v/>
      </c>
      <c r="AC2334" s="59" t="str">
        <f t="shared" ca="1" si="569"/>
        <v/>
      </c>
      <c r="AD2334" s="60" t="str">
        <f t="shared" ca="1" si="569"/>
        <v/>
      </c>
      <c r="AE2334" s="59"/>
      <c r="AF2334" s="22" t="str">
        <f>IF(AND(I2334="", J2334=""), "", IF(AND(J2334="", 'Intro &amp; Setup'!$K$42&gt;0), 'Intro &amp; Setup'!$K$42, J2334))</f>
        <v/>
      </c>
      <c r="AO2334" s="37" t="str">
        <f>IF(B2334="", "", IF(COUNTIF($B$9:B2333, B2334)&gt;0, "", B2334))</f>
        <v/>
      </c>
      <c r="AP2334" s="37" t="str">
        <f t="shared" si="564"/>
        <v/>
      </c>
      <c r="AQ2334" s="37">
        <v>2326</v>
      </c>
      <c r="AR2334" s="37" t="str">
        <f t="shared" si="565"/>
        <v/>
      </c>
      <c r="AT2334" s="37" t="str">
        <f t="shared" si="566"/>
        <v/>
      </c>
      <c r="AV2334" s="22" t="str">
        <f t="shared" si="567"/>
        <v/>
      </c>
    </row>
    <row r="2335" spans="1:48" x14ac:dyDescent="0.25">
      <c r="A2335" s="14"/>
      <c r="B2335" s="145"/>
      <c r="C2335" s="146"/>
      <c r="D2335" s="147"/>
      <c r="E2335" s="147"/>
      <c r="F2335" s="148"/>
      <c r="G2335" s="149"/>
      <c r="H2335" s="150"/>
      <c r="I2335" s="151"/>
      <c r="J2335" s="152"/>
      <c r="K2335" s="14"/>
      <c r="L2335" s="162" t="str">
        <f t="shared" si="559"/>
        <v/>
      </c>
      <c r="M2335" s="163" t="str">
        <f t="shared" si="560"/>
        <v/>
      </c>
      <c r="N2335" s="164" t="str">
        <f t="shared" si="563"/>
        <v/>
      </c>
      <c r="O2335" s="14"/>
      <c r="P2335" s="172" t="str">
        <f>IF(I2335='Intro &amp; Setup'!$AC$49, Schedule!$P$7, "")</f>
        <v/>
      </c>
      <c r="Q2335" s="14"/>
      <c r="S2335" s="12" t="str">
        <f t="shared" si="561"/>
        <v/>
      </c>
      <c r="U2335" s="22">
        <f>IF(I2335='Intro &amp; Setup'!$AC$49, AF2335, 0)</f>
        <v>0</v>
      </c>
      <c r="V2335" s="57" t="str">
        <f t="shared" si="562"/>
        <v/>
      </c>
      <c r="X2335" s="5" t="str">
        <f t="shared" si="568"/>
        <v/>
      </c>
      <c r="Y2335" s="6" t="str">
        <f t="shared" si="568"/>
        <v/>
      </c>
      <c r="Z2335" s="7" t="str">
        <f t="shared" si="568"/>
        <v/>
      </c>
      <c r="AA2335" s="6"/>
      <c r="AB2335" s="32" t="str">
        <f t="shared" ca="1" si="569"/>
        <v/>
      </c>
      <c r="AC2335" s="59" t="str">
        <f t="shared" ca="1" si="569"/>
        <v/>
      </c>
      <c r="AD2335" s="60" t="str">
        <f t="shared" ca="1" si="569"/>
        <v/>
      </c>
      <c r="AE2335" s="59"/>
      <c r="AF2335" s="22" t="str">
        <f>IF(AND(I2335="", J2335=""), "", IF(AND(J2335="", 'Intro &amp; Setup'!$K$42&gt;0), 'Intro &amp; Setup'!$K$42, J2335))</f>
        <v/>
      </c>
      <c r="AO2335" s="37" t="str">
        <f>IF(B2335="", "", IF(COUNTIF($B$9:B2334, B2335)&gt;0, "", B2335))</f>
        <v/>
      </c>
      <c r="AP2335" s="37" t="str">
        <f t="shared" si="564"/>
        <v/>
      </c>
      <c r="AQ2335" s="37">
        <v>2327</v>
      </c>
      <c r="AR2335" s="37" t="str">
        <f t="shared" si="565"/>
        <v/>
      </c>
      <c r="AT2335" s="37" t="str">
        <f t="shared" si="566"/>
        <v/>
      </c>
      <c r="AV2335" s="22" t="str">
        <f t="shared" si="567"/>
        <v/>
      </c>
    </row>
    <row r="2336" spans="1:48" x14ac:dyDescent="0.25">
      <c r="A2336" s="14"/>
      <c r="B2336" s="145"/>
      <c r="C2336" s="146"/>
      <c r="D2336" s="147"/>
      <c r="E2336" s="147"/>
      <c r="F2336" s="148"/>
      <c r="G2336" s="149"/>
      <c r="H2336" s="150"/>
      <c r="I2336" s="151"/>
      <c r="J2336" s="152"/>
      <c r="K2336" s="14"/>
      <c r="L2336" s="162" t="str">
        <f t="shared" si="559"/>
        <v/>
      </c>
      <c r="M2336" s="163" t="str">
        <f t="shared" si="560"/>
        <v/>
      </c>
      <c r="N2336" s="164" t="str">
        <f t="shared" si="563"/>
        <v/>
      </c>
      <c r="O2336" s="14"/>
      <c r="P2336" s="172" t="str">
        <f>IF(I2336='Intro &amp; Setup'!$AC$49, Schedule!$P$7, "")</f>
        <v/>
      </c>
      <c r="Q2336" s="14"/>
      <c r="S2336" s="12" t="str">
        <f t="shared" si="561"/>
        <v/>
      </c>
      <c r="U2336" s="22">
        <f>IF(I2336='Intro &amp; Setup'!$AC$49, AF2336, 0)</f>
        <v>0</v>
      </c>
      <c r="V2336" s="57" t="str">
        <f t="shared" si="562"/>
        <v/>
      </c>
      <c r="X2336" s="5" t="str">
        <f t="shared" si="568"/>
        <v/>
      </c>
      <c r="Y2336" s="6" t="str">
        <f t="shared" si="568"/>
        <v/>
      </c>
      <c r="Z2336" s="7" t="str">
        <f t="shared" si="568"/>
        <v/>
      </c>
      <c r="AA2336" s="6"/>
      <c r="AB2336" s="32" t="str">
        <f t="shared" ca="1" si="569"/>
        <v/>
      </c>
      <c r="AC2336" s="59" t="str">
        <f t="shared" ca="1" si="569"/>
        <v/>
      </c>
      <c r="AD2336" s="60" t="str">
        <f t="shared" ca="1" si="569"/>
        <v/>
      </c>
      <c r="AE2336" s="59"/>
      <c r="AF2336" s="22" t="str">
        <f>IF(AND(I2336="", J2336=""), "", IF(AND(J2336="", 'Intro &amp; Setup'!$K$42&gt;0), 'Intro &amp; Setup'!$K$42, J2336))</f>
        <v/>
      </c>
      <c r="AO2336" s="37" t="str">
        <f>IF(B2336="", "", IF(COUNTIF($B$9:B2335, B2336)&gt;0, "", B2336))</f>
        <v/>
      </c>
      <c r="AP2336" s="37" t="str">
        <f t="shared" si="564"/>
        <v/>
      </c>
      <c r="AQ2336" s="37">
        <v>2328</v>
      </c>
      <c r="AR2336" s="37" t="str">
        <f t="shared" si="565"/>
        <v/>
      </c>
      <c r="AT2336" s="37" t="str">
        <f t="shared" si="566"/>
        <v/>
      </c>
      <c r="AV2336" s="22" t="str">
        <f t="shared" si="567"/>
        <v/>
      </c>
    </row>
    <row r="2337" spans="1:48" x14ac:dyDescent="0.25">
      <c r="A2337" s="14"/>
      <c r="B2337" s="145"/>
      <c r="C2337" s="146"/>
      <c r="D2337" s="147"/>
      <c r="E2337" s="147"/>
      <c r="F2337" s="148"/>
      <c r="G2337" s="149"/>
      <c r="H2337" s="150"/>
      <c r="I2337" s="151"/>
      <c r="J2337" s="152"/>
      <c r="K2337" s="14"/>
      <c r="L2337" s="162" t="str">
        <f t="shared" si="559"/>
        <v/>
      </c>
      <c r="M2337" s="163" t="str">
        <f t="shared" si="560"/>
        <v/>
      </c>
      <c r="N2337" s="164" t="str">
        <f t="shared" si="563"/>
        <v/>
      </c>
      <c r="O2337" s="14"/>
      <c r="P2337" s="172" t="str">
        <f>IF(I2337='Intro &amp; Setup'!$AC$49, Schedule!$P$7, "")</f>
        <v/>
      </c>
      <c r="Q2337" s="14"/>
      <c r="S2337" s="12" t="str">
        <f t="shared" si="561"/>
        <v/>
      </c>
      <c r="U2337" s="22">
        <f>IF(I2337='Intro &amp; Setup'!$AC$49, AF2337, 0)</f>
        <v>0</v>
      </c>
      <c r="V2337" s="57" t="str">
        <f t="shared" si="562"/>
        <v/>
      </c>
      <c r="X2337" s="5" t="str">
        <f t="shared" si="568"/>
        <v/>
      </c>
      <c r="Y2337" s="6" t="str">
        <f t="shared" si="568"/>
        <v/>
      </c>
      <c r="Z2337" s="7" t="str">
        <f t="shared" si="568"/>
        <v/>
      </c>
      <c r="AA2337" s="6"/>
      <c r="AB2337" s="32" t="str">
        <f t="shared" ca="1" si="569"/>
        <v/>
      </c>
      <c r="AC2337" s="59" t="str">
        <f t="shared" ca="1" si="569"/>
        <v/>
      </c>
      <c r="AD2337" s="60" t="str">
        <f t="shared" ca="1" si="569"/>
        <v/>
      </c>
      <c r="AE2337" s="59"/>
      <c r="AF2337" s="22" t="str">
        <f>IF(AND(I2337="", J2337=""), "", IF(AND(J2337="", 'Intro &amp; Setup'!$K$42&gt;0), 'Intro &amp; Setup'!$K$42, J2337))</f>
        <v/>
      </c>
      <c r="AO2337" s="37" t="str">
        <f>IF(B2337="", "", IF(COUNTIF($B$9:B2336, B2337)&gt;0, "", B2337))</f>
        <v/>
      </c>
      <c r="AP2337" s="37" t="str">
        <f t="shared" si="564"/>
        <v/>
      </c>
      <c r="AQ2337" s="37">
        <v>2329</v>
      </c>
      <c r="AR2337" s="37" t="str">
        <f t="shared" si="565"/>
        <v/>
      </c>
      <c r="AT2337" s="37" t="str">
        <f t="shared" si="566"/>
        <v/>
      </c>
      <c r="AV2337" s="22" t="str">
        <f t="shared" si="567"/>
        <v/>
      </c>
    </row>
    <row r="2338" spans="1:48" x14ac:dyDescent="0.25">
      <c r="A2338" s="14"/>
      <c r="B2338" s="145"/>
      <c r="C2338" s="146"/>
      <c r="D2338" s="147"/>
      <c r="E2338" s="147"/>
      <c r="F2338" s="148"/>
      <c r="G2338" s="149"/>
      <c r="H2338" s="150"/>
      <c r="I2338" s="151"/>
      <c r="J2338" s="152"/>
      <c r="K2338" s="14"/>
      <c r="L2338" s="162" t="str">
        <f t="shared" si="559"/>
        <v/>
      </c>
      <c r="M2338" s="163" t="str">
        <f t="shared" si="560"/>
        <v/>
      </c>
      <c r="N2338" s="164" t="str">
        <f t="shared" si="563"/>
        <v/>
      </c>
      <c r="O2338" s="14"/>
      <c r="P2338" s="172" t="str">
        <f>IF(I2338='Intro &amp; Setup'!$AC$49, Schedule!$P$7, "")</f>
        <v/>
      </c>
      <c r="Q2338" s="14"/>
      <c r="S2338" s="12" t="str">
        <f t="shared" si="561"/>
        <v/>
      </c>
      <c r="U2338" s="22">
        <f>IF(I2338='Intro &amp; Setup'!$AC$49, AF2338, 0)</f>
        <v>0</v>
      </c>
      <c r="V2338" s="57" t="str">
        <f t="shared" si="562"/>
        <v/>
      </c>
      <c r="X2338" s="5" t="str">
        <f t="shared" si="568"/>
        <v/>
      </c>
      <c r="Y2338" s="6" t="str">
        <f t="shared" si="568"/>
        <v/>
      </c>
      <c r="Z2338" s="7" t="str">
        <f t="shared" si="568"/>
        <v/>
      </c>
      <c r="AA2338" s="6"/>
      <c r="AB2338" s="32" t="str">
        <f t="shared" ca="1" si="569"/>
        <v/>
      </c>
      <c r="AC2338" s="59" t="str">
        <f t="shared" ca="1" si="569"/>
        <v/>
      </c>
      <c r="AD2338" s="60" t="str">
        <f t="shared" ca="1" si="569"/>
        <v/>
      </c>
      <c r="AE2338" s="59"/>
      <c r="AF2338" s="22" t="str">
        <f>IF(AND(I2338="", J2338=""), "", IF(AND(J2338="", 'Intro &amp; Setup'!$K$42&gt;0), 'Intro &amp; Setup'!$K$42, J2338))</f>
        <v/>
      </c>
      <c r="AO2338" s="37" t="str">
        <f>IF(B2338="", "", IF(COUNTIF($B$9:B2337, B2338)&gt;0, "", B2338))</f>
        <v/>
      </c>
      <c r="AP2338" s="37" t="str">
        <f t="shared" si="564"/>
        <v/>
      </c>
      <c r="AQ2338" s="37">
        <v>2330</v>
      </c>
      <c r="AR2338" s="37" t="str">
        <f t="shared" si="565"/>
        <v/>
      </c>
      <c r="AT2338" s="37" t="str">
        <f t="shared" si="566"/>
        <v/>
      </c>
      <c r="AV2338" s="22" t="str">
        <f t="shared" si="567"/>
        <v/>
      </c>
    </row>
    <row r="2339" spans="1:48" x14ac:dyDescent="0.25">
      <c r="A2339" s="14"/>
      <c r="B2339" s="145"/>
      <c r="C2339" s="146"/>
      <c r="D2339" s="147"/>
      <c r="E2339" s="147"/>
      <c r="F2339" s="148"/>
      <c r="G2339" s="149"/>
      <c r="H2339" s="150"/>
      <c r="I2339" s="151"/>
      <c r="J2339" s="152"/>
      <c r="K2339" s="14"/>
      <c r="L2339" s="162" t="str">
        <f t="shared" si="559"/>
        <v/>
      </c>
      <c r="M2339" s="163" t="str">
        <f t="shared" si="560"/>
        <v/>
      </c>
      <c r="N2339" s="164" t="str">
        <f t="shared" si="563"/>
        <v/>
      </c>
      <c r="O2339" s="14"/>
      <c r="P2339" s="172" t="str">
        <f>IF(I2339='Intro &amp; Setup'!$AC$49, Schedule!$P$7, "")</f>
        <v/>
      </c>
      <c r="Q2339" s="14"/>
      <c r="S2339" s="12" t="str">
        <f t="shared" si="561"/>
        <v/>
      </c>
      <c r="U2339" s="22">
        <f>IF(I2339='Intro &amp; Setup'!$AC$49, AF2339, 0)</f>
        <v>0</v>
      </c>
      <c r="V2339" s="57" t="str">
        <f t="shared" si="562"/>
        <v/>
      </c>
      <c r="X2339" s="5" t="str">
        <f t="shared" si="568"/>
        <v/>
      </c>
      <c r="Y2339" s="6" t="str">
        <f t="shared" si="568"/>
        <v/>
      </c>
      <c r="Z2339" s="7" t="str">
        <f t="shared" si="568"/>
        <v/>
      </c>
      <c r="AA2339" s="6"/>
      <c r="AB2339" s="32" t="str">
        <f t="shared" ca="1" si="569"/>
        <v/>
      </c>
      <c r="AC2339" s="59" t="str">
        <f t="shared" ca="1" si="569"/>
        <v/>
      </c>
      <c r="AD2339" s="60" t="str">
        <f t="shared" ca="1" si="569"/>
        <v/>
      </c>
      <c r="AE2339" s="59"/>
      <c r="AF2339" s="22" t="str">
        <f>IF(AND(I2339="", J2339=""), "", IF(AND(J2339="", 'Intro &amp; Setup'!$K$42&gt;0), 'Intro &amp; Setup'!$K$42, J2339))</f>
        <v/>
      </c>
      <c r="AO2339" s="37" t="str">
        <f>IF(B2339="", "", IF(COUNTIF($B$9:B2338, B2339)&gt;0, "", B2339))</f>
        <v/>
      </c>
      <c r="AP2339" s="37" t="str">
        <f t="shared" si="564"/>
        <v/>
      </c>
      <c r="AQ2339" s="37">
        <v>2331</v>
      </c>
      <c r="AR2339" s="37" t="str">
        <f t="shared" si="565"/>
        <v/>
      </c>
      <c r="AT2339" s="37" t="str">
        <f t="shared" si="566"/>
        <v/>
      </c>
      <c r="AV2339" s="22" t="str">
        <f t="shared" si="567"/>
        <v/>
      </c>
    </row>
    <row r="2340" spans="1:48" x14ac:dyDescent="0.25">
      <c r="A2340" s="14"/>
      <c r="B2340" s="145"/>
      <c r="C2340" s="146"/>
      <c r="D2340" s="147"/>
      <c r="E2340" s="147"/>
      <c r="F2340" s="148"/>
      <c r="G2340" s="149"/>
      <c r="H2340" s="150"/>
      <c r="I2340" s="151"/>
      <c r="J2340" s="152"/>
      <c r="K2340" s="14"/>
      <c r="L2340" s="162" t="str">
        <f t="shared" si="559"/>
        <v/>
      </c>
      <c r="M2340" s="163" t="str">
        <f t="shared" si="560"/>
        <v/>
      </c>
      <c r="N2340" s="164" t="str">
        <f t="shared" si="563"/>
        <v/>
      </c>
      <c r="O2340" s="14"/>
      <c r="P2340" s="172" t="str">
        <f>IF(I2340='Intro &amp; Setup'!$AC$49, Schedule!$P$7, "")</f>
        <v/>
      </c>
      <c r="Q2340" s="14"/>
      <c r="S2340" s="12" t="str">
        <f t="shared" si="561"/>
        <v/>
      </c>
      <c r="U2340" s="22">
        <f>IF(I2340='Intro &amp; Setup'!$AC$49, AF2340, 0)</f>
        <v>0</v>
      </c>
      <c r="V2340" s="57" t="str">
        <f t="shared" si="562"/>
        <v/>
      </c>
      <c r="X2340" s="5" t="str">
        <f t="shared" si="568"/>
        <v/>
      </c>
      <c r="Y2340" s="6" t="str">
        <f t="shared" si="568"/>
        <v/>
      </c>
      <c r="Z2340" s="7" t="str">
        <f t="shared" si="568"/>
        <v/>
      </c>
      <c r="AA2340" s="6"/>
      <c r="AB2340" s="32" t="str">
        <f t="shared" ca="1" si="569"/>
        <v/>
      </c>
      <c r="AC2340" s="59" t="str">
        <f t="shared" ca="1" si="569"/>
        <v/>
      </c>
      <c r="AD2340" s="60" t="str">
        <f t="shared" ca="1" si="569"/>
        <v/>
      </c>
      <c r="AE2340" s="59"/>
      <c r="AF2340" s="22" t="str">
        <f>IF(AND(I2340="", J2340=""), "", IF(AND(J2340="", 'Intro &amp; Setup'!$K$42&gt;0), 'Intro &amp; Setup'!$K$42, J2340))</f>
        <v/>
      </c>
      <c r="AO2340" s="37" t="str">
        <f>IF(B2340="", "", IF(COUNTIF($B$9:B2339, B2340)&gt;0, "", B2340))</f>
        <v/>
      </c>
      <c r="AP2340" s="37" t="str">
        <f t="shared" si="564"/>
        <v/>
      </c>
      <c r="AQ2340" s="37">
        <v>2332</v>
      </c>
      <c r="AR2340" s="37" t="str">
        <f t="shared" si="565"/>
        <v/>
      </c>
      <c r="AT2340" s="37" t="str">
        <f t="shared" si="566"/>
        <v/>
      </c>
      <c r="AV2340" s="22" t="str">
        <f t="shared" si="567"/>
        <v/>
      </c>
    </row>
    <row r="2341" spans="1:48" x14ac:dyDescent="0.25">
      <c r="A2341" s="14"/>
      <c r="B2341" s="145"/>
      <c r="C2341" s="146"/>
      <c r="D2341" s="147"/>
      <c r="E2341" s="147"/>
      <c r="F2341" s="148"/>
      <c r="G2341" s="149"/>
      <c r="H2341" s="150"/>
      <c r="I2341" s="151"/>
      <c r="J2341" s="152"/>
      <c r="K2341" s="14"/>
      <c r="L2341" s="162" t="str">
        <f t="shared" si="559"/>
        <v/>
      </c>
      <c r="M2341" s="163" t="str">
        <f t="shared" si="560"/>
        <v/>
      </c>
      <c r="N2341" s="164" t="str">
        <f t="shared" si="563"/>
        <v/>
      </c>
      <c r="O2341" s="14"/>
      <c r="P2341" s="172" t="str">
        <f>IF(I2341='Intro &amp; Setup'!$AC$49, Schedule!$P$7, "")</f>
        <v/>
      </c>
      <c r="Q2341" s="14"/>
      <c r="S2341" s="12" t="str">
        <f t="shared" si="561"/>
        <v/>
      </c>
      <c r="U2341" s="22">
        <f>IF(I2341='Intro &amp; Setup'!$AC$49, AF2341, 0)</f>
        <v>0</v>
      </c>
      <c r="V2341" s="57" t="str">
        <f t="shared" si="562"/>
        <v/>
      </c>
      <c r="X2341" s="5" t="str">
        <f t="shared" si="568"/>
        <v/>
      </c>
      <c r="Y2341" s="6" t="str">
        <f t="shared" si="568"/>
        <v/>
      </c>
      <c r="Z2341" s="7" t="str">
        <f t="shared" si="568"/>
        <v/>
      </c>
      <c r="AA2341" s="6"/>
      <c r="AB2341" s="32" t="str">
        <f t="shared" ca="1" si="569"/>
        <v/>
      </c>
      <c r="AC2341" s="59" t="str">
        <f t="shared" ca="1" si="569"/>
        <v/>
      </c>
      <c r="AD2341" s="60" t="str">
        <f t="shared" ca="1" si="569"/>
        <v/>
      </c>
      <c r="AE2341" s="59"/>
      <c r="AF2341" s="22" t="str">
        <f>IF(AND(I2341="", J2341=""), "", IF(AND(J2341="", 'Intro &amp; Setup'!$K$42&gt;0), 'Intro &amp; Setup'!$K$42, J2341))</f>
        <v/>
      </c>
      <c r="AO2341" s="37" t="str">
        <f>IF(B2341="", "", IF(COUNTIF($B$9:B2340, B2341)&gt;0, "", B2341))</f>
        <v/>
      </c>
      <c r="AP2341" s="37" t="str">
        <f t="shared" si="564"/>
        <v/>
      </c>
      <c r="AQ2341" s="37">
        <v>2333</v>
      </c>
      <c r="AR2341" s="37" t="str">
        <f t="shared" si="565"/>
        <v/>
      </c>
      <c r="AT2341" s="37" t="str">
        <f t="shared" si="566"/>
        <v/>
      </c>
      <c r="AV2341" s="22" t="str">
        <f t="shared" si="567"/>
        <v/>
      </c>
    </row>
    <row r="2342" spans="1:48" x14ac:dyDescent="0.25">
      <c r="A2342" s="14"/>
      <c r="B2342" s="145"/>
      <c r="C2342" s="146"/>
      <c r="D2342" s="147"/>
      <c r="E2342" s="147"/>
      <c r="F2342" s="148"/>
      <c r="G2342" s="149"/>
      <c r="H2342" s="150"/>
      <c r="I2342" s="151"/>
      <c r="J2342" s="152"/>
      <c r="K2342" s="14"/>
      <c r="L2342" s="162" t="str">
        <f t="shared" si="559"/>
        <v/>
      </c>
      <c r="M2342" s="163" t="str">
        <f t="shared" si="560"/>
        <v/>
      </c>
      <c r="N2342" s="164" t="str">
        <f t="shared" si="563"/>
        <v/>
      </c>
      <c r="O2342" s="14"/>
      <c r="P2342" s="172" t="str">
        <f>IF(I2342='Intro &amp; Setup'!$AC$49, Schedule!$P$7, "")</f>
        <v/>
      </c>
      <c r="Q2342" s="14"/>
      <c r="S2342" s="12" t="str">
        <f t="shared" si="561"/>
        <v/>
      </c>
      <c r="U2342" s="22">
        <f>IF(I2342='Intro &amp; Setup'!$AC$49, AF2342, 0)</f>
        <v>0</v>
      </c>
      <c r="V2342" s="57" t="str">
        <f t="shared" si="562"/>
        <v/>
      </c>
      <c r="X2342" s="5" t="str">
        <f t="shared" si="568"/>
        <v/>
      </c>
      <c r="Y2342" s="6" t="str">
        <f t="shared" si="568"/>
        <v/>
      </c>
      <c r="Z2342" s="7" t="str">
        <f t="shared" si="568"/>
        <v/>
      </c>
      <c r="AA2342" s="6"/>
      <c r="AB2342" s="32" t="str">
        <f t="shared" ca="1" si="569"/>
        <v/>
      </c>
      <c r="AC2342" s="59" t="str">
        <f t="shared" ca="1" si="569"/>
        <v/>
      </c>
      <c r="AD2342" s="60" t="str">
        <f t="shared" ca="1" si="569"/>
        <v/>
      </c>
      <c r="AE2342" s="59"/>
      <c r="AF2342" s="22" t="str">
        <f>IF(AND(I2342="", J2342=""), "", IF(AND(J2342="", 'Intro &amp; Setup'!$K$42&gt;0), 'Intro &amp; Setup'!$K$42, J2342))</f>
        <v/>
      </c>
      <c r="AO2342" s="37" t="str">
        <f>IF(B2342="", "", IF(COUNTIF($B$9:B2341, B2342)&gt;0, "", B2342))</f>
        <v/>
      </c>
      <c r="AP2342" s="37" t="str">
        <f t="shared" si="564"/>
        <v/>
      </c>
      <c r="AQ2342" s="37">
        <v>2334</v>
      </c>
      <c r="AR2342" s="37" t="str">
        <f t="shared" si="565"/>
        <v/>
      </c>
      <c r="AT2342" s="37" t="str">
        <f t="shared" si="566"/>
        <v/>
      </c>
      <c r="AV2342" s="22" t="str">
        <f t="shared" si="567"/>
        <v/>
      </c>
    </row>
    <row r="2343" spans="1:48" x14ac:dyDescent="0.25">
      <c r="A2343" s="14"/>
      <c r="B2343" s="145"/>
      <c r="C2343" s="146"/>
      <c r="D2343" s="147"/>
      <c r="E2343" s="147"/>
      <c r="F2343" s="148"/>
      <c r="G2343" s="149"/>
      <c r="H2343" s="150"/>
      <c r="I2343" s="151"/>
      <c r="J2343" s="152"/>
      <c r="K2343" s="14"/>
      <c r="L2343" s="162" t="str">
        <f t="shared" si="559"/>
        <v/>
      </c>
      <c r="M2343" s="163" t="str">
        <f t="shared" si="560"/>
        <v/>
      </c>
      <c r="N2343" s="164" t="str">
        <f t="shared" si="563"/>
        <v/>
      </c>
      <c r="O2343" s="14"/>
      <c r="P2343" s="172" t="str">
        <f>IF(I2343='Intro &amp; Setup'!$AC$49, Schedule!$P$7, "")</f>
        <v/>
      </c>
      <c r="Q2343" s="14"/>
      <c r="S2343" s="12" t="str">
        <f t="shared" si="561"/>
        <v/>
      </c>
      <c r="U2343" s="22">
        <f>IF(I2343='Intro &amp; Setup'!$AC$49, AF2343, 0)</f>
        <v>0</v>
      </c>
      <c r="V2343" s="57" t="str">
        <f t="shared" si="562"/>
        <v/>
      </c>
      <c r="X2343" s="5" t="str">
        <f t="shared" si="568"/>
        <v/>
      </c>
      <c r="Y2343" s="6" t="str">
        <f t="shared" si="568"/>
        <v/>
      </c>
      <c r="Z2343" s="7" t="str">
        <f t="shared" si="568"/>
        <v/>
      </c>
      <c r="AA2343" s="6"/>
      <c r="AB2343" s="32" t="str">
        <f t="shared" ca="1" si="569"/>
        <v/>
      </c>
      <c r="AC2343" s="59" t="str">
        <f t="shared" ca="1" si="569"/>
        <v/>
      </c>
      <c r="AD2343" s="60" t="str">
        <f t="shared" ca="1" si="569"/>
        <v/>
      </c>
      <c r="AE2343" s="59"/>
      <c r="AF2343" s="22" t="str">
        <f>IF(AND(I2343="", J2343=""), "", IF(AND(J2343="", 'Intro &amp; Setup'!$K$42&gt;0), 'Intro &amp; Setup'!$K$42, J2343))</f>
        <v/>
      </c>
      <c r="AO2343" s="37" t="str">
        <f>IF(B2343="", "", IF(COUNTIF($B$9:B2342, B2343)&gt;0, "", B2343))</f>
        <v/>
      </c>
      <c r="AP2343" s="37" t="str">
        <f t="shared" si="564"/>
        <v/>
      </c>
      <c r="AQ2343" s="37">
        <v>2335</v>
      </c>
      <c r="AR2343" s="37" t="str">
        <f t="shared" si="565"/>
        <v/>
      </c>
      <c r="AT2343" s="37" t="str">
        <f t="shared" si="566"/>
        <v/>
      </c>
      <c r="AV2343" s="22" t="str">
        <f t="shared" si="567"/>
        <v/>
      </c>
    </row>
    <row r="2344" spans="1:48" x14ac:dyDescent="0.25">
      <c r="A2344" s="14"/>
      <c r="B2344" s="145"/>
      <c r="C2344" s="146"/>
      <c r="D2344" s="147"/>
      <c r="E2344" s="147"/>
      <c r="F2344" s="148"/>
      <c r="G2344" s="149"/>
      <c r="H2344" s="150"/>
      <c r="I2344" s="151"/>
      <c r="J2344" s="152"/>
      <c r="K2344" s="14"/>
      <c r="L2344" s="162" t="str">
        <f t="shared" si="559"/>
        <v/>
      </c>
      <c r="M2344" s="163" t="str">
        <f t="shared" si="560"/>
        <v/>
      </c>
      <c r="N2344" s="164" t="str">
        <f t="shared" si="563"/>
        <v/>
      </c>
      <c r="O2344" s="14"/>
      <c r="P2344" s="172" t="str">
        <f>IF(I2344='Intro &amp; Setup'!$AC$49, Schedule!$P$7, "")</f>
        <v/>
      </c>
      <c r="Q2344" s="14"/>
      <c r="S2344" s="12" t="str">
        <f t="shared" si="561"/>
        <v/>
      </c>
      <c r="U2344" s="22">
        <f>IF(I2344='Intro &amp; Setup'!$AC$49, AF2344, 0)</f>
        <v>0</v>
      </c>
      <c r="V2344" s="57" t="str">
        <f t="shared" si="562"/>
        <v/>
      </c>
      <c r="X2344" s="5" t="str">
        <f t="shared" si="568"/>
        <v/>
      </c>
      <c r="Y2344" s="6" t="str">
        <f t="shared" si="568"/>
        <v/>
      </c>
      <c r="Z2344" s="7" t="str">
        <f t="shared" si="568"/>
        <v/>
      </c>
      <c r="AA2344" s="6"/>
      <c r="AB2344" s="32" t="str">
        <f t="shared" ca="1" si="569"/>
        <v/>
      </c>
      <c r="AC2344" s="59" t="str">
        <f t="shared" ca="1" si="569"/>
        <v/>
      </c>
      <c r="AD2344" s="60" t="str">
        <f t="shared" ca="1" si="569"/>
        <v/>
      </c>
      <c r="AE2344" s="59"/>
      <c r="AF2344" s="22" t="str">
        <f>IF(AND(I2344="", J2344=""), "", IF(AND(J2344="", 'Intro &amp; Setup'!$K$42&gt;0), 'Intro &amp; Setup'!$K$42, J2344))</f>
        <v/>
      </c>
      <c r="AO2344" s="37" t="str">
        <f>IF(B2344="", "", IF(COUNTIF($B$9:B2343, B2344)&gt;0, "", B2344))</f>
        <v/>
      </c>
      <c r="AP2344" s="37" t="str">
        <f t="shared" si="564"/>
        <v/>
      </c>
      <c r="AQ2344" s="37">
        <v>2336</v>
      </c>
      <c r="AR2344" s="37" t="str">
        <f t="shared" si="565"/>
        <v/>
      </c>
      <c r="AT2344" s="37" t="str">
        <f t="shared" si="566"/>
        <v/>
      </c>
      <c r="AV2344" s="22" t="str">
        <f t="shared" si="567"/>
        <v/>
      </c>
    </row>
    <row r="2345" spans="1:48" x14ac:dyDescent="0.25">
      <c r="A2345" s="14"/>
      <c r="B2345" s="145"/>
      <c r="C2345" s="146"/>
      <c r="D2345" s="147"/>
      <c r="E2345" s="147"/>
      <c r="F2345" s="148"/>
      <c r="G2345" s="149"/>
      <c r="H2345" s="150"/>
      <c r="I2345" s="151"/>
      <c r="J2345" s="152"/>
      <c r="K2345" s="14"/>
      <c r="L2345" s="162" t="str">
        <f t="shared" si="559"/>
        <v/>
      </c>
      <c r="M2345" s="163" t="str">
        <f t="shared" si="560"/>
        <v/>
      </c>
      <c r="N2345" s="164" t="str">
        <f t="shared" si="563"/>
        <v/>
      </c>
      <c r="O2345" s="14"/>
      <c r="P2345" s="172" t="str">
        <f>IF(I2345='Intro &amp; Setup'!$AC$49, Schedule!$P$7, "")</f>
        <v/>
      </c>
      <c r="Q2345" s="14"/>
      <c r="S2345" s="12" t="str">
        <f t="shared" si="561"/>
        <v/>
      </c>
      <c r="U2345" s="22">
        <f>IF(I2345='Intro &amp; Setup'!$AC$49, AF2345, 0)</f>
        <v>0</v>
      </c>
      <c r="V2345" s="57" t="str">
        <f t="shared" si="562"/>
        <v/>
      </c>
      <c r="X2345" s="5" t="str">
        <f t="shared" si="568"/>
        <v/>
      </c>
      <c r="Y2345" s="6" t="str">
        <f t="shared" si="568"/>
        <v/>
      </c>
      <c r="Z2345" s="7" t="str">
        <f t="shared" si="568"/>
        <v/>
      </c>
      <c r="AA2345" s="6"/>
      <c r="AB2345" s="32" t="str">
        <f t="shared" ca="1" si="569"/>
        <v/>
      </c>
      <c r="AC2345" s="59" t="str">
        <f t="shared" ca="1" si="569"/>
        <v/>
      </c>
      <c r="AD2345" s="60" t="str">
        <f t="shared" ca="1" si="569"/>
        <v/>
      </c>
      <c r="AE2345" s="59"/>
      <c r="AF2345" s="22" t="str">
        <f>IF(AND(I2345="", J2345=""), "", IF(AND(J2345="", 'Intro &amp; Setup'!$K$42&gt;0), 'Intro &amp; Setup'!$K$42, J2345))</f>
        <v/>
      </c>
      <c r="AO2345" s="37" t="str">
        <f>IF(B2345="", "", IF(COUNTIF($B$9:B2344, B2345)&gt;0, "", B2345))</f>
        <v/>
      </c>
      <c r="AP2345" s="37" t="str">
        <f t="shared" si="564"/>
        <v/>
      </c>
      <c r="AQ2345" s="37">
        <v>2337</v>
      </c>
      <c r="AR2345" s="37" t="str">
        <f t="shared" si="565"/>
        <v/>
      </c>
      <c r="AT2345" s="37" t="str">
        <f t="shared" si="566"/>
        <v/>
      </c>
      <c r="AV2345" s="22" t="str">
        <f t="shared" si="567"/>
        <v/>
      </c>
    </row>
    <row r="2346" spans="1:48" x14ac:dyDescent="0.25">
      <c r="A2346" s="14"/>
      <c r="B2346" s="145"/>
      <c r="C2346" s="146"/>
      <c r="D2346" s="147"/>
      <c r="E2346" s="147"/>
      <c r="F2346" s="148"/>
      <c r="G2346" s="149"/>
      <c r="H2346" s="150"/>
      <c r="I2346" s="151"/>
      <c r="J2346" s="152"/>
      <c r="K2346" s="14"/>
      <c r="L2346" s="162" t="str">
        <f t="shared" si="559"/>
        <v/>
      </c>
      <c r="M2346" s="163" t="str">
        <f t="shared" si="560"/>
        <v/>
      </c>
      <c r="N2346" s="164" t="str">
        <f t="shared" si="563"/>
        <v/>
      </c>
      <c r="O2346" s="14"/>
      <c r="P2346" s="172" t="str">
        <f>IF(I2346='Intro &amp; Setup'!$AC$49, Schedule!$P$7, "")</f>
        <v/>
      </c>
      <c r="Q2346" s="14"/>
      <c r="S2346" s="12" t="str">
        <f t="shared" si="561"/>
        <v/>
      </c>
      <c r="U2346" s="22">
        <f>IF(I2346='Intro &amp; Setup'!$AC$49, AF2346, 0)</f>
        <v>0</v>
      </c>
      <c r="V2346" s="57" t="str">
        <f t="shared" si="562"/>
        <v/>
      </c>
      <c r="X2346" s="5" t="str">
        <f t="shared" si="568"/>
        <v/>
      </c>
      <c r="Y2346" s="6" t="str">
        <f t="shared" si="568"/>
        <v/>
      </c>
      <c r="Z2346" s="7" t="str">
        <f t="shared" si="568"/>
        <v/>
      </c>
      <c r="AA2346" s="6"/>
      <c r="AB2346" s="32" t="str">
        <f t="shared" ca="1" si="569"/>
        <v/>
      </c>
      <c r="AC2346" s="59" t="str">
        <f t="shared" ca="1" si="569"/>
        <v/>
      </c>
      <c r="AD2346" s="60" t="str">
        <f t="shared" ca="1" si="569"/>
        <v/>
      </c>
      <c r="AE2346" s="59"/>
      <c r="AF2346" s="22" t="str">
        <f>IF(AND(I2346="", J2346=""), "", IF(AND(J2346="", 'Intro &amp; Setup'!$K$42&gt;0), 'Intro &amp; Setup'!$K$42, J2346))</f>
        <v/>
      </c>
      <c r="AO2346" s="37" t="str">
        <f>IF(B2346="", "", IF(COUNTIF($B$9:B2345, B2346)&gt;0, "", B2346))</f>
        <v/>
      </c>
      <c r="AP2346" s="37" t="str">
        <f t="shared" si="564"/>
        <v/>
      </c>
      <c r="AQ2346" s="37">
        <v>2338</v>
      </c>
      <c r="AR2346" s="37" t="str">
        <f t="shared" si="565"/>
        <v/>
      </c>
      <c r="AT2346" s="37" t="str">
        <f t="shared" si="566"/>
        <v/>
      </c>
      <c r="AV2346" s="22" t="str">
        <f t="shared" si="567"/>
        <v/>
      </c>
    </row>
    <row r="2347" spans="1:48" x14ac:dyDescent="0.25">
      <c r="A2347" s="14"/>
      <c r="B2347" s="145"/>
      <c r="C2347" s="146"/>
      <c r="D2347" s="147"/>
      <c r="E2347" s="147"/>
      <c r="F2347" s="148"/>
      <c r="G2347" s="149"/>
      <c r="H2347" s="150"/>
      <c r="I2347" s="151"/>
      <c r="J2347" s="152"/>
      <c r="K2347" s="14"/>
      <c r="L2347" s="162" t="str">
        <f t="shared" si="559"/>
        <v/>
      </c>
      <c r="M2347" s="163" t="str">
        <f t="shared" si="560"/>
        <v/>
      </c>
      <c r="N2347" s="164" t="str">
        <f t="shared" si="563"/>
        <v/>
      </c>
      <c r="O2347" s="14"/>
      <c r="P2347" s="172" t="str">
        <f>IF(I2347='Intro &amp; Setup'!$AC$49, Schedule!$P$7, "")</f>
        <v/>
      </c>
      <c r="Q2347" s="14"/>
      <c r="S2347" s="12" t="str">
        <f t="shared" si="561"/>
        <v/>
      </c>
      <c r="U2347" s="22">
        <f>IF(I2347='Intro &amp; Setup'!$AC$49, AF2347, 0)</f>
        <v>0</v>
      </c>
      <c r="V2347" s="57" t="str">
        <f t="shared" si="562"/>
        <v/>
      </c>
      <c r="X2347" s="5" t="str">
        <f t="shared" si="568"/>
        <v/>
      </c>
      <c r="Y2347" s="6" t="str">
        <f t="shared" si="568"/>
        <v/>
      </c>
      <c r="Z2347" s="7" t="str">
        <f t="shared" si="568"/>
        <v/>
      </c>
      <c r="AA2347" s="6"/>
      <c r="AB2347" s="32" t="str">
        <f t="shared" ca="1" si="569"/>
        <v/>
      </c>
      <c r="AC2347" s="59" t="str">
        <f t="shared" ca="1" si="569"/>
        <v/>
      </c>
      <c r="AD2347" s="60" t="str">
        <f t="shared" ca="1" si="569"/>
        <v/>
      </c>
      <c r="AE2347" s="59"/>
      <c r="AF2347" s="22" t="str">
        <f>IF(AND(I2347="", J2347=""), "", IF(AND(J2347="", 'Intro &amp; Setup'!$K$42&gt;0), 'Intro &amp; Setup'!$K$42, J2347))</f>
        <v/>
      </c>
      <c r="AO2347" s="37" t="str">
        <f>IF(B2347="", "", IF(COUNTIF($B$9:B2346, B2347)&gt;0, "", B2347))</f>
        <v/>
      </c>
      <c r="AP2347" s="37" t="str">
        <f t="shared" si="564"/>
        <v/>
      </c>
      <c r="AQ2347" s="37">
        <v>2339</v>
      </c>
      <c r="AR2347" s="37" t="str">
        <f t="shared" si="565"/>
        <v/>
      </c>
      <c r="AT2347" s="37" t="str">
        <f t="shared" si="566"/>
        <v/>
      </c>
      <c r="AV2347" s="22" t="str">
        <f t="shared" si="567"/>
        <v/>
      </c>
    </row>
    <row r="2348" spans="1:48" x14ac:dyDescent="0.25">
      <c r="A2348" s="14"/>
      <c r="B2348" s="145"/>
      <c r="C2348" s="146"/>
      <c r="D2348" s="147"/>
      <c r="E2348" s="147"/>
      <c r="F2348" s="148"/>
      <c r="G2348" s="149"/>
      <c r="H2348" s="150"/>
      <c r="I2348" s="151"/>
      <c r="J2348" s="152"/>
      <c r="K2348" s="14"/>
      <c r="L2348" s="162" t="str">
        <f t="shared" si="559"/>
        <v/>
      </c>
      <c r="M2348" s="163" t="str">
        <f t="shared" si="560"/>
        <v/>
      </c>
      <c r="N2348" s="164" t="str">
        <f t="shared" si="563"/>
        <v/>
      </c>
      <c r="O2348" s="14"/>
      <c r="P2348" s="172" t="str">
        <f>IF(I2348='Intro &amp; Setup'!$AC$49, Schedule!$P$7, "")</f>
        <v/>
      </c>
      <c r="Q2348" s="14"/>
      <c r="S2348" s="12" t="str">
        <f t="shared" si="561"/>
        <v/>
      </c>
      <c r="U2348" s="22">
        <f>IF(I2348='Intro &amp; Setup'!$AC$49, AF2348, 0)</f>
        <v>0</v>
      </c>
      <c r="V2348" s="57" t="str">
        <f t="shared" si="562"/>
        <v/>
      </c>
      <c r="X2348" s="5" t="str">
        <f t="shared" si="568"/>
        <v/>
      </c>
      <c r="Y2348" s="6" t="str">
        <f t="shared" si="568"/>
        <v/>
      </c>
      <c r="Z2348" s="7" t="str">
        <f t="shared" si="568"/>
        <v/>
      </c>
      <c r="AA2348" s="6"/>
      <c r="AB2348" s="32" t="str">
        <f t="shared" ca="1" si="569"/>
        <v/>
      </c>
      <c r="AC2348" s="59" t="str">
        <f t="shared" ca="1" si="569"/>
        <v/>
      </c>
      <c r="AD2348" s="60" t="str">
        <f t="shared" ca="1" si="569"/>
        <v/>
      </c>
      <c r="AE2348" s="59"/>
      <c r="AF2348" s="22" t="str">
        <f>IF(AND(I2348="", J2348=""), "", IF(AND(J2348="", 'Intro &amp; Setup'!$K$42&gt;0), 'Intro &amp; Setup'!$K$42, J2348))</f>
        <v/>
      </c>
      <c r="AO2348" s="37" t="str">
        <f>IF(B2348="", "", IF(COUNTIF($B$9:B2347, B2348)&gt;0, "", B2348))</f>
        <v/>
      </c>
      <c r="AP2348" s="37" t="str">
        <f t="shared" si="564"/>
        <v/>
      </c>
      <c r="AQ2348" s="37">
        <v>2340</v>
      </c>
      <c r="AR2348" s="37" t="str">
        <f t="shared" si="565"/>
        <v/>
      </c>
      <c r="AT2348" s="37" t="str">
        <f t="shared" si="566"/>
        <v/>
      </c>
      <c r="AV2348" s="22" t="str">
        <f t="shared" si="567"/>
        <v/>
      </c>
    </row>
    <row r="2349" spans="1:48" x14ac:dyDescent="0.25">
      <c r="A2349" s="14"/>
      <c r="B2349" s="145"/>
      <c r="C2349" s="146"/>
      <c r="D2349" s="147"/>
      <c r="E2349" s="147"/>
      <c r="F2349" s="148"/>
      <c r="G2349" s="149"/>
      <c r="H2349" s="150"/>
      <c r="I2349" s="151"/>
      <c r="J2349" s="152"/>
      <c r="K2349" s="14"/>
      <c r="L2349" s="162" t="str">
        <f t="shared" si="559"/>
        <v/>
      </c>
      <c r="M2349" s="163" t="str">
        <f t="shared" si="560"/>
        <v/>
      </c>
      <c r="N2349" s="164" t="str">
        <f t="shared" si="563"/>
        <v/>
      </c>
      <c r="O2349" s="14"/>
      <c r="P2349" s="172" t="str">
        <f>IF(I2349='Intro &amp; Setup'!$AC$49, Schedule!$P$7, "")</f>
        <v/>
      </c>
      <c r="Q2349" s="14"/>
      <c r="S2349" s="12" t="str">
        <f t="shared" si="561"/>
        <v/>
      </c>
      <c r="U2349" s="22">
        <f>IF(I2349='Intro &amp; Setup'!$AC$49, AF2349, 0)</f>
        <v>0</v>
      </c>
      <c r="V2349" s="57" t="str">
        <f t="shared" si="562"/>
        <v/>
      </c>
      <c r="X2349" s="5" t="str">
        <f t="shared" ref="X2349:Z2368" si="570">IF($I2349="", "", IF($S2349=X$8, $I2349, ""))</f>
        <v/>
      </c>
      <c r="Y2349" s="6" t="str">
        <f t="shared" si="570"/>
        <v/>
      </c>
      <c r="Z2349" s="7" t="str">
        <f t="shared" si="570"/>
        <v/>
      </c>
      <c r="AA2349" s="6"/>
      <c r="AB2349" s="32" t="str">
        <f t="shared" ref="AB2349:AD2368" ca="1" si="571">IF($S2349=AB$8, $AF2349, "")</f>
        <v/>
      </c>
      <c r="AC2349" s="59" t="str">
        <f t="shared" ca="1" si="571"/>
        <v/>
      </c>
      <c r="AD2349" s="60" t="str">
        <f t="shared" ca="1" si="571"/>
        <v/>
      </c>
      <c r="AE2349" s="59"/>
      <c r="AF2349" s="22" t="str">
        <f>IF(AND(I2349="", J2349=""), "", IF(AND(J2349="", 'Intro &amp; Setup'!$K$42&gt;0), 'Intro &amp; Setup'!$K$42, J2349))</f>
        <v/>
      </c>
      <c r="AO2349" s="37" t="str">
        <f>IF(B2349="", "", IF(COUNTIF($B$9:B2348, B2349)&gt;0, "", B2349))</f>
        <v/>
      </c>
      <c r="AP2349" s="37" t="str">
        <f t="shared" si="564"/>
        <v/>
      </c>
      <c r="AQ2349" s="37">
        <v>2341</v>
      </c>
      <c r="AR2349" s="37" t="str">
        <f t="shared" si="565"/>
        <v/>
      </c>
      <c r="AT2349" s="37" t="str">
        <f t="shared" si="566"/>
        <v/>
      </c>
      <c r="AV2349" s="22" t="str">
        <f t="shared" si="567"/>
        <v/>
      </c>
    </row>
    <row r="2350" spans="1:48" x14ac:dyDescent="0.25">
      <c r="A2350" s="14"/>
      <c r="B2350" s="145"/>
      <c r="C2350" s="146"/>
      <c r="D2350" s="147"/>
      <c r="E2350" s="147"/>
      <c r="F2350" s="148"/>
      <c r="G2350" s="149"/>
      <c r="H2350" s="150"/>
      <c r="I2350" s="151"/>
      <c r="J2350" s="152"/>
      <c r="K2350" s="14"/>
      <c r="L2350" s="162" t="str">
        <f t="shared" si="559"/>
        <v/>
      </c>
      <c r="M2350" s="163" t="str">
        <f t="shared" si="560"/>
        <v/>
      </c>
      <c r="N2350" s="164" t="str">
        <f t="shared" si="563"/>
        <v/>
      </c>
      <c r="O2350" s="14"/>
      <c r="P2350" s="172" t="str">
        <f>IF(I2350='Intro &amp; Setup'!$AC$49, Schedule!$P$7, "")</f>
        <v/>
      </c>
      <c r="Q2350" s="14"/>
      <c r="S2350" s="12" t="str">
        <f t="shared" si="561"/>
        <v/>
      </c>
      <c r="U2350" s="22">
        <f>IF(I2350='Intro &amp; Setup'!$AC$49, AF2350, 0)</f>
        <v>0</v>
      </c>
      <c r="V2350" s="57" t="str">
        <f t="shared" si="562"/>
        <v/>
      </c>
      <c r="X2350" s="5" t="str">
        <f t="shared" si="570"/>
        <v/>
      </c>
      <c r="Y2350" s="6" t="str">
        <f t="shared" si="570"/>
        <v/>
      </c>
      <c r="Z2350" s="7" t="str">
        <f t="shared" si="570"/>
        <v/>
      </c>
      <c r="AA2350" s="6"/>
      <c r="AB2350" s="32" t="str">
        <f t="shared" ca="1" si="571"/>
        <v/>
      </c>
      <c r="AC2350" s="59" t="str">
        <f t="shared" ca="1" si="571"/>
        <v/>
      </c>
      <c r="AD2350" s="60" t="str">
        <f t="shared" ca="1" si="571"/>
        <v/>
      </c>
      <c r="AE2350" s="59"/>
      <c r="AF2350" s="22" t="str">
        <f>IF(AND(I2350="", J2350=""), "", IF(AND(J2350="", 'Intro &amp; Setup'!$K$42&gt;0), 'Intro &amp; Setup'!$K$42, J2350))</f>
        <v/>
      </c>
      <c r="AO2350" s="37" t="str">
        <f>IF(B2350="", "", IF(COUNTIF($B$9:B2349, B2350)&gt;0, "", B2350))</f>
        <v/>
      </c>
      <c r="AP2350" s="37" t="str">
        <f t="shared" si="564"/>
        <v/>
      </c>
      <c r="AQ2350" s="37">
        <v>2342</v>
      </c>
      <c r="AR2350" s="37" t="str">
        <f t="shared" si="565"/>
        <v/>
      </c>
      <c r="AT2350" s="37" t="str">
        <f t="shared" si="566"/>
        <v/>
      </c>
      <c r="AV2350" s="22" t="str">
        <f t="shared" si="567"/>
        <v/>
      </c>
    </row>
    <row r="2351" spans="1:48" x14ac:dyDescent="0.25">
      <c r="A2351" s="14"/>
      <c r="B2351" s="145"/>
      <c r="C2351" s="146"/>
      <c r="D2351" s="147"/>
      <c r="E2351" s="147"/>
      <c r="F2351" s="148"/>
      <c r="G2351" s="149"/>
      <c r="H2351" s="150"/>
      <c r="I2351" s="151"/>
      <c r="J2351" s="152"/>
      <c r="K2351" s="14"/>
      <c r="L2351" s="162" t="str">
        <f t="shared" si="559"/>
        <v/>
      </c>
      <c r="M2351" s="163" t="str">
        <f t="shared" si="560"/>
        <v/>
      </c>
      <c r="N2351" s="164" t="str">
        <f t="shared" si="563"/>
        <v/>
      </c>
      <c r="O2351" s="14"/>
      <c r="P2351" s="172" t="str">
        <f>IF(I2351='Intro &amp; Setup'!$AC$49, Schedule!$P$7, "")</f>
        <v/>
      </c>
      <c r="Q2351" s="14"/>
      <c r="S2351" s="12" t="str">
        <f t="shared" si="561"/>
        <v/>
      </c>
      <c r="U2351" s="22">
        <f>IF(I2351='Intro &amp; Setup'!$AC$49, AF2351, 0)</f>
        <v>0</v>
      </c>
      <c r="V2351" s="57" t="str">
        <f t="shared" si="562"/>
        <v/>
      </c>
      <c r="X2351" s="5" t="str">
        <f t="shared" si="570"/>
        <v/>
      </c>
      <c r="Y2351" s="6" t="str">
        <f t="shared" si="570"/>
        <v/>
      </c>
      <c r="Z2351" s="7" t="str">
        <f t="shared" si="570"/>
        <v/>
      </c>
      <c r="AA2351" s="6"/>
      <c r="AB2351" s="32" t="str">
        <f t="shared" ca="1" si="571"/>
        <v/>
      </c>
      <c r="AC2351" s="59" t="str">
        <f t="shared" ca="1" si="571"/>
        <v/>
      </c>
      <c r="AD2351" s="60" t="str">
        <f t="shared" ca="1" si="571"/>
        <v/>
      </c>
      <c r="AE2351" s="59"/>
      <c r="AF2351" s="22" t="str">
        <f>IF(AND(I2351="", J2351=""), "", IF(AND(J2351="", 'Intro &amp; Setup'!$K$42&gt;0), 'Intro &amp; Setup'!$K$42, J2351))</f>
        <v/>
      </c>
      <c r="AO2351" s="37" t="str">
        <f>IF(B2351="", "", IF(COUNTIF($B$9:B2350, B2351)&gt;0, "", B2351))</f>
        <v/>
      </c>
      <c r="AP2351" s="37" t="str">
        <f t="shared" si="564"/>
        <v/>
      </c>
      <c r="AQ2351" s="37">
        <v>2343</v>
      </c>
      <c r="AR2351" s="37" t="str">
        <f t="shared" si="565"/>
        <v/>
      </c>
      <c r="AT2351" s="37" t="str">
        <f t="shared" si="566"/>
        <v/>
      </c>
      <c r="AV2351" s="22" t="str">
        <f t="shared" si="567"/>
        <v/>
      </c>
    </row>
    <row r="2352" spans="1:48" x14ac:dyDescent="0.25">
      <c r="A2352" s="14"/>
      <c r="B2352" s="145"/>
      <c r="C2352" s="146"/>
      <c r="D2352" s="147"/>
      <c r="E2352" s="147"/>
      <c r="F2352" s="148"/>
      <c r="G2352" s="149"/>
      <c r="H2352" s="150"/>
      <c r="I2352" s="151"/>
      <c r="J2352" s="152"/>
      <c r="K2352" s="14"/>
      <c r="L2352" s="162" t="str">
        <f t="shared" si="559"/>
        <v/>
      </c>
      <c r="M2352" s="163" t="str">
        <f t="shared" si="560"/>
        <v/>
      </c>
      <c r="N2352" s="164" t="str">
        <f t="shared" si="563"/>
        <v/>
      </c>
      <c r="O2352" s="14"/>
      <c r="P2352" s="172" t="str">
        <f>IF(I2352='Intro &amp; Setup'!$AC$49, Schedule!$P$7, "")</f>
        <v/>
      </c>
      <c r="Q2352" s="14"/>
      <c r="S2352" s="12" t="str">
        <f t="shared" si="561"/>
        <v/>
      </c>
      <c r="U2352" s="22">
        <f>IF(I2352='Intro &amp; Setup'!$AC$49, AF2352, 0)</f>
        <v>0</v>
      </c>
      <c r="V2352" s="57" t="str">
        <f t="shared" si="562"/>
        <v/>
      </c>
      <c r="X2352" s="5" t="str">
        <f t="shared" si="570"/>
        <v/>
      </c>
      <c r="Y2352" s="6" t="str">
        <f t="shared" si="570"/>
        <v/>
      </c>
      <c r="Z2352" s="7" t="str">
        <f t="shared" si="570"/>
        <v/>
      </c>
      <c r="AA2352" s="6"/>
      <c r="AB2352" s="32" t="str">
        <f t="shared" ca="1" si="571"/>
        <v/>
      </c>
      <c r="AC2352" s="59" t="str">
        <f t="shared" ca="1" si="571"/>
        <v/>
      </c>
      <c r="AD2352" s="60" t="str">
        <f t="shared" ca="1" si="571"/>
        <v/>
      </c>
      <c r="AE2352" s="59"/>
      <c r="AF2352" s="22" t="str">
        <f>IF(AND(I2352="", J2352=""), "", IF(AND(J2352="", 'Intro &amp; Setup'!$K$42&gt;0), 'Intro &amp; Setup'!$K$42, J2352))</f>
        <v/>
      </c>
      <c r="AO2352" s="37" t="str">
        <f>IF(B2352="", "", IF(COUNTIF($B$9:B2351, B2352)&gt;0, "", B2352))</f>
        <v/>
      </c>
      <c r="AP2352" s="37" t="str">
        <f t="shared" si="564"/>
        <v/>
      </c>
      <c r="AQ2352" s="37">
        <v>2344</v>
      </c>
      <c r="AR2352" s="37" t="str">
        <f t="shared" si="565"/>
        <v/>
      </c>
      <c r="AT2352" s="37" t="str">
        <f t="shared" si="566"/>
        <v/>
      </c>
      <c r="AV2352" s="22" t="str">
        <f t="shared" si="567"/>
        <v/>
      </c>
    </row>
    <row r="2353" spans="1:48" x14ac:dyDescent="0.25">
      <c r="A2353" s="14"/>
      <c r="B2353" s="145"/>
      <c r="C2353" s="146"/>
      <c r="D2353" s="147"/>
      <c r="E2353" s="147"/>
      <c r="F2353" s="148"/>
      <c r="G2353" s="149"/>
      <c r="H2353" s="150"/>
      <c r="I2353" s="151"/>
      <c r="J2353" s="152"/>
      <c r="K2353" s="14"/>
      <c r="L2353" s="162" t="str">
        <f t="shared" si="559"/>
        <v/>
      </c>
      <c r="M2353" s="163" t="str">
        <f t="shared" si="560"/>
        <v/>
      </c>
      <c r="N2353" s="164" t="str">
        <f t="shared" si="563"/>
        <v/>
      </c>
      <c r="O2353" s="14"/>
      <c r="P2353" s="172" t="str">
        <f>IF(I2353='Intro &amp; Setup'!$AC$49, Schedule!$P$7, "")</f>
        <v/>
      </c>
      <c r="Q2353" s="14"/>
      <c r="S2353" s="12" t="str">
        <f t="shared" si="561"/>
        <v/>
      </c>
      <c r="U2353" s="22">
        <f>IF(I2353='Intro &amp; Setup'!$AC$49, AF2353, 0)</f>
        <v>0</v>
      </c>
      <c r="V2353" s="57" t="str">
        <f t="shared" si="562"/>
        <v/>
      </c>
      <c r="X2353" s="5" t="str">
        <f t="shared" si="570"/>
        <v/>
      </c>
      <c r="Y2353" s="6" t="str">
        <f t="shared" si="570"/>
        <v/>
      </c>
      <c r="Z2353" s="7" t="str">
        <f t="shared" si="570"/>
        <v/>
      </c>
      <c r="AA2353" s="6"/>
      <c r="AB2353" s="32" t="str">
        <f t="shared" ca="1" si="571"/>
        <v/>
      </c>
      <c r="AC2353" s="59" t="str">
        <f t="shared" ca="1" si="571"/>
        <v/>
      </c>
      <c r="AD2353" s="60" t="str">
        <f t="shared" ca="1" si="571"/>
        <v/>
      </c>
      <c r="AE2353" s="59"/>
      <c r="AF2353" s="22" t="str">
        <f>IF(AND(I2353="", J2353=""), "", IF(AND(J2353="", 'Intro &amp; Setup'!$K$42&gt;0), 'Intro &amp; Setup'!$K$42, J2353))</f>
        <v/>
      </c>
      <c r="AO2353" s="37" t="str">
        <f>IF(B2353="", "", IF(COUNTIF($B$9:B2352, B2353)&gt;0, "", B2353))</f>
        <v/>
      </c>
      <c r="AP2353" s="37" t="str">
        <f t="shared" si="564"/>
        <v/>
      </c>
      <c r="AQ2353" s="37">
        <v>2345</v>
      </c>
      <c r="AR2353" s="37" t="str">
        <f t="shared" si="565"/>
        <v/>
      </c>
      <c r="AT2353" s="37" t="str">
        <f t="shared" si="566"/>
        <v/>
      </c>
      <c r="AV2353" s="22" t="str">
        <f t="shared" si="567"/>
        <v/>
      </c>
    </row>
    <row r="2354" spans="1:48" x14ac:dyDescent="0.25">
      <c r="A2354" s="14"/>
      <c r="B2354" s="145"/>
      <c r="C2354" s="146"/>
      <c r="D2354" s="147"/>
      <c r="E2354" s="147"/>
      <c r="F2354" s="148"/>
      <c r="G2354" s="149"/>
      <c r="H2354" s="150"/>
      <c r="I2354" s="151"/>
      <c r="J2354" s="152"/>
      <c r="K2354" s="14"/>
      <c r="L2354" s="162" t="str">
        <f t="shared" si="559"/>
        <v/>
      </c>
      <c r="M2354" s="163" t="str">
        <f t="shared" si="560"/>
        <v/>
      </c>
      <c r="N2354" s="164" t="str">
        <f t="shared" si="563"/>
        <v/>
      </c>
      <c r="O2354" s="14"/>
      <c r="P2354" s="172" t="str">
        <f>IF(I2354='Intro &amp; Setup'!$AC$49, Schedule!$P$7, "")</f>
        <v/>
      </c>
      <c r="Q2354" s="14"/>
      <c r="S2354" s="12" t="str">
        <f t="shared" si="561"/>
        <v/>
      </c>
      <c r="U2354" s="22">
        <f>IF(I2354='Intro &amp; Setup'!$AC$49, AF2354, 0)</f>
        <v>0</v>
      </c>
      <c r="V2354" s="57" t="str">
        <f t="shared" si="562"/>
        <v/>
      </c>
      <c r="X2354" s="5" t="str">
        <f t="shared" si="570"/>
        <v/>
      </c>
      <c r="Y2354" s="6" t="str">
        <f t="shared" si="570"/>
        <v/>
      </c>
      <c r="Z2354" s="7" t="str">
        <f t="shared" si="570"/>
        <v/>
      </c>
      <c r="AA2354" s="6"/>
      <c r="AB2354" s="32" t="str">
        <f t="shared" ca="1" si="571"/>
        <v/>
      </c>
      <c r="AC2354" s="59" t="str">
        <f t="shared" ca="1" si="571"/>
        <v/>
      </c>
      <c r="AD2354" s="60" t="str">
        <f t="shared" ca="1" si="571"/>
        <v/>
      </c>
      <c r="AE2354" s="59"/>
      <c r="AF2354" s="22" t="str">
        <f>IF(AND(I2354="", J2354=""), "", IF(AND(J2354="", 'Intro &amp; Setup'!$K$42&gt;0), 'Intro &amp; Setup'!$K$42, J2354))</f>
        <v/>
      </c>
      <c r="AO2354" s="37" t="str">
        <f>IF(B2354="", "", IF(COUNTIF($B$9:B2353, B2354)&gt;0, "", B2354))</f>
        <v/>
      </c>
      <c r="AP2354" s="37" t="str">
        <f t="shared" si="564"/>
        <v/>
      </c>
      <c r="AQ2354" s="37">
        <v>2346</v>
      </c>
      <c r="AR2354" s="37" t="str">
        <f t="shared" si="565"/>
        <v/>
      </c>
      <c r="AT2354" s="37" t="str">
        <f t="shared" si="566"/>
        <v/>
      </c>
      <c r="AV2354" s="22" t="str">
        <f t="shared" si="567"/>
        <v/>
      </c>
    </row>
    <row r="2355" spans="1:48" x14ac:dyDescent="0.25">
      <c r="A2355" s="14"/>
      <c r="B2355" s="145"/>
      <c r="C2355" s="146"/>
      <c r="D2355" s="147"/>
      <c r="E2355" s="147"/>
      <c r="F2355" s="148"/>
      <c r="G2355" s="149"/>
      <c r="H2355" s="150"/>
      <c r="I2355" s="151"/>
      <c r="J2355" s="152"/>
      <c r="K2355" s="14"/>
      <c r="L2355" s="162" t="str">
        <f t="shared" si="559"/>
        <v/>
      </c>
      <c r="M2355" s="163" t="str">
        <f t="shared" si="560"/>
        <v/>
      </c>
      <c r="N2355" s="164" t="str">
        <f t="shared" si="563"/>
        <v/>
      </c>
      <c r="O2355" s="14"/>
      <c r="P2355" s="172" t="str">
        <f>IF(I2355='Intro &amp; Setup'!$AC$49, Schedule!$P$7, "")</f>
        <v/>
      </c>
      <c r="Q2355" s="14"/>
      <c r="S2355" s="12" t="str">
        <f t="shared" si="561"/>
        <v/>
      </c>
      <c r="U2355" s="22">
        <f>IF(I2355='Intro &amp; Setup'!$AC$49, AF2355, 0)</f>
        <v>0</v>
      </c>
      <c r="V2355" s="57" t="str">
        <f t="shared" si="562"/>
        <v/>
      </c>
      <c r="X2355" s="5" t="str">
        <f t="shared" si="570"/>
        <v/>
      </c>
      <c r="Y2355" s="6" t="str">
        <f t="shared" si="570"/>
        <v/>
      </c>
      <c r="Z2355" s="7" t="str">
        <f t="shared" si="570"/>
        <v/>
      </c>
      <c r="AA2355" s="6"/>
      <c r="AB2355" s="32" t="str">
        <f t="shared" ca="1" si="571"/>
        <v/>
      </c>
      <c r="AC2355" s="59" t="str">
        <f t="shared" ca="1" si="571"/>
        <v/>
      </c>
      <c r="AD2355" s="60" t="str">
        <f t="shared" ca="1" si="571"/>
        <v/>
      </c>
      <c r="AE2355" s="59"/>
      <c r="AF2355" s="22" t="str">
        <f>IF(AND(I2355="", J2355=""), "", IF(AND(J2355="", 'Intro &amp; Setup'!$K$42&gt;0), 'Intro &amp; Setup'!$K$42, J2355))</f>
        <v/>
      </c>
      <c r="AO2355" s="37" t="str">
        <f>IF(B2355="", "", IF(COUNTIF($B$9:B2354, B2355)&gt;0, "", B2355))</f>
        <v/>
      </c>
      <c r="AP2355" s="37" t="str">
        <f t="shared" si="564"/>
        <v/>
      </c>
      <c r="AQ2355" s="37">
        <v>2347</v>
      </c>
      <c r="AR2355" s="37" t="str">
        <f t="shared" si="565"/>
        <v/>
      </c>
      <c r="AT2355" s="37" t="str">
        <f t="shared" si="566"/>
        <v/>
      </c>
      <c r="AV2355" s="22" t="str">
        <f t="shared" si="567"/>
        <v/>
      </c>
    </row>
    <row r="2356" spans="1:48" x14ac:dyDescent="0.25">
      <c r="A2356" s="14"/>
      <c r="B2356" s="145"/>
      <c r="C2356" s="146"/>
      <c r="D2356" s="147"/>
      <c r="E2356" s="147"/>
      <c r="F2356" s="148"/>
      <c r="G2356" s="149"/>
      <c r="H2356" s="150"/>
      <c r="I2356" s="151"/>
      <c r="J2356" s="152"/>
      <c r="K2356" s="14"/>
      <c r="L2356" s="162" t="str">
        <f t="shared" si="559"/>
        <v/>
      </c>
      <c r="M2356" s="163" t="str">
        <f t="shared" si="560"/>
        <v/>
      </c>
      <c r="N2356" s="164" t="str">
        <f t="shared" si="563"/>
        <v/>
      </c>
      <c r="O2356" s="14"/>
      <c r="P2356" s="172" t="str">
        <f>IF(I2356='Intro &amp; Setup'!$AC$49, Schedule!$P$7, "")</f>
        <v/>
      </c>
      <c r="Q2356" s="14"/>
      <c r="S2356" s="12" t="str">
        <f t="shared" si="561"/>
        <v/>
      </c>
      <c r="U2356" s="22">
        <f>IF(I2356='Intro &amp; Setup'!$AC$49, AF2356, 0)</f>
        <v>0</v>
      </c>
      <c r="V2356" s="57" t="str">
        <f t="shared" si="562"/>
        <v/>
      </c>
      <c r="X2356" s="5" t="str">
        <f t="shared" si="570"/>
        <v/>
      </c>
      <c r="Y2356" s="6" t="str">
        <f t="shared" si="570"/>
        <v/>
      </c>
      <c r="Z2356" s="7" t="str">
        <f t="shared" si="570"/>
        <v/>
      </c>
      <c r="AA2356" s="6"/>
      <c r="AB2356" s="32" t="str">
        <f t="shared" ca="1" si="571"/>
        <v/>
      </c>
      <c r="AC2356" s="59" t="str">
        <f t="shared" ca="1" si="571"/>
        <v/>
      </c>
      <c r="AD2356" s="60" t="str">
        <f t="shared" ca="1" si="571"/>
        <v/>
      </c>
      <c r="AE2356" s="59"/>
      <c r="AF2356" s="22" t="str">
        <f>IF(AND(I2356="", J2356=""), "", IF(AND(J2356="", 'Intro &amp; Setup'!$K$42&gt;0), 'Intro &amp; Setup'!$K$42, J2356))</f>
        <v/>
      </c>
      <c r="AO2356" s="37" t="str">
        <f>IF(B2356="", "", IF(COUNTIF($B$9:B2355, B2356)&gt;0, "", B2356))</f>
        <v/>
      </c>
      <c r="AP2356" s="37" t="str">
        <f t="shared" si="564"/>
        <v/>
      </c>
      <c r="AQ2356" s="37">
        <v>2348</v>
      </c>
      <c r="AR2356" s="37" t="str">
        <f t="shared" si="565"/>
        <v/>
      </c>
      <c r="AT2356" s="37" t="str">
        <f t="shared" si="566"/>
        <v/>
      </c>
      <c r="AV2356" s="22" t="str">
        <f t="shared" si="567"/>
        <v/>
      </c>
    </row>
    <row r="2357" spans="1:48" x14ac:dyDescent="0.25">
      <c r="A2357" s="14"/>
      <c r="B2357" s="145"/>
      <c r="C2357" s="146"/>
      <c r="D2357" s="147"/>
      <c r="E2357" s="147"/>
      <c r="F2357" s="148"/>
      <c r="G2357" s="149"/>
      <c r="H2357" s="150"/>
      <c r="I2357" s="151"/>
      <c r="J2357" s="152"/>
      <c r="K2357" s="14"/>
      <c r="L2357" s="162" t="str">
        <f t="shared" si="559"/>
        <v/>
      </c>
      <c r="M2357" s="163" t="str">
        <f t="shared" si="560"/>
        <v/>
      </c>
      <c r="N2357" s="164" t="str">
        <f t="shared" si="563"/>
        <v/>
      </c>
      <c r="O2357" s="14"/>
      <c r="P2357" s="172" t="str">
        <f>IF(I2357='Intro &amp; Setup'!$AC$49, Schedule!$P$7, "")</f>
        <v/>
      </c>
      <c r="Q2357" s="14"/>
      <c r="S2357" s="12" t="str">
        <f t="shared" si="561"/>
        <v/>
      </c>
      <c r="U2357" s="22">
        <f>IF(I2357='Intro &amp; Setup'!$AC$49, AF2357, 0)</f>
        <v>0</v>
      </c>
      <c r="V2357" s="57" t="str">
        <f t="shared" si="562"/>
        <v/>
      </c>
      <c r="X2357" s="5" t="str">
        <f t="shared" si="570"/>
        <v/>
      </c>
      <c r="Y2357" s="6" t="str">
        <f t="shared" si="570"/>
        <v/>
      </c>
      <c r="Z2357" s="7" t="str">
        <f t="shared" si="570"/>
        <v/>
      </c>
      <c r="AA2357" s="6"/>
      <c r="AB2357" s="32" t="str">
        <f t="shared" ca="1" si="571"/>
        <v/>
      </c>
      <c r="AC2357" s="59" t="str">
        <f t="shared" ca="1" si="571"/>
        <v/>
      </c>
      <c r="AD2357" s="60" t="str">
        <f t="shared" ca="1" si="571"/>
        <v/>
      </c>
      <c r="AE2357" s="59"/>
      <c r="AF2357" s="22" t="str">
        <f>IF(AND(I2357="", J2357=""), "", IF(AND(J2357="", 'Intro &amp; Setup'!$K$42&gt;0), 'Intro &amp; Setup'!$K$42, J2357))</f>
        <v/>
      </c>
      <c r="AO2357" s="37" t="str">
        <f>IF(B2357="", "", IF(COUNTIF($B$9:B2356, B2357)&gt;0, "", B2357))</f>
        <v/>
      </c>
      <c r="AP2357" s="37" t="str">
        <f t="shared" si="564"/>
        <v/>
      </c>
      <c r="AQ2357" s="37">
        <v>2349</v>
      </c>
      <c r="AR2357" s="37" t="str">
        <f t="shared" si="565"/>
        <v/>
      </c>
      <c r="AT2357" s="37" t="str">
        <f t="shared" si="566"/>
        <v/>
      </c>
      <c r="AV2357" s="22" t="str">
        <f t="shared" si="567"/>
        <v/>
      </c>
    </row>
    <row r="2358" spans="1:48" x14ac:dyDescent="0.25">
      <c r="A2358" s="14"/>
      <c r="B2358" s="145"/>
      <c r="C2358" s="146"/>
      <c r="D2358" s="147"/>
      <c r="E2358" s="147"/>
      <c r="F2358" s="148"/>
      <c r="G2358" s="149"/>
      <c r="H2358" s="150"/>
      <c r="I2358" s="151"/>
      <c r="J2358" s="152"/>
      <c r="K2358" s="14"/>
      <c r="L2358" s="162" t="str">
        <f t="shared" si="559"/>
        <v/>
      </c>
      <c r="M2358" s="163" t="str">
        <f t="shared" si="560"/>
        <v/>
      </c>
      <c r="N2358" s="164" t="str">
        <f t="shared" si="563"/>
        <v/>
      </c>
      <c r="O2358" s="14"/>
      <c r="P2358" s="172" t="str">
        <f>IF(I2358='Intro &amp; Setup'!$AC$49, Schedule!$P$7, "")</f>
        <v/>
      </c>
      <c r="Q2358" s="14"/>
      <c r="S2358" s="12" t="str">
        <f t="shared" si="561"/>
        <v/>
      </c>
      <c r="U2358" s="22">
        <f>IF(I2358='Intro &amp; Setup'!$AC$49, AF2358, 0)</f>
        <v>0</v>
      </c>
      <c r="V2358" s="57" t="str">
        <f t="shared" si="562"/>
        <v/>
      </c>
      <c r="X2358" s="5" t="str">
        <f t="shared" si="570"/>
        <v/>
      </c>
      <c r="Y2358" s="6" t="str">
        <f t="shared" si="570"/>
        <v/>
      </c>
      <c r="Z2358" s="7" t="str">
        <f t="shared" si="570"/>
        <v/>
      </c>
      <c r="AA2358" s="6"/>
      <c r="AB2358" s="32" t="str">
        <f t="shared" ca="1" si="571"/>
        <v/>
      </c>
      <c r="AC2358" s="59" t="str">
        <f t="shared" ca="1" si="571"/>
        <v/>
      </c>
      <c r="AD2358" s="60" t="str">
        <f t="shared" ca="1" si="571"/>
        <v/>
      </c>
      <c r="AE2358" s="59"/>
      <c r="AF2358" s="22" t="str">
        <f>IF(AND(I2358="", J2358=""), "", IF(AND(J2358="", 'Intro &amp; Setup'!$K$42&gt;0), 'Intro &amp; Setup'!$K$42, J2358))</f>
        <v/>
      </c>
      <c r="AO2358" s="37" t="str">
        <f>IF(B2358="", "", IF(COUNTIF($B$9:B2357, B2358)&gt;0, "", B2358))</f>
        <v/>
      </c>
      <c r="AP2358" s="37" t="str">
        <f t="shared" si="564"/>
        <v/>
      </c>
      <c r="AQ2358" s="37">
        <v>2350</v>
      </c>
      <c r="AR2358" s="37" t="str">
        <f t="shared" si="565"/>
        <v/>
      </c>
      <c r="AT2358" s="37" t="str">
        <f t="shared" si="566"/>
        <v/>
      </c>
      <c r="AV2358" s="22" t="str">
        <f t="shared" si="567"/>
        <v/>
      </c>
    </row>
    <row r="2359" spans="1:48" x14ac:dyDescent="0.25">
      <c r="A2359" s="14"/>
      <c r="B2359" s="145"/>
      <c r="C2359" s="146"/>
      <c r="D2359" s="147"/>
      <c r="E2359" s="147"/>
      <c r="F2359" s="148"/>
      <c r="G2359" s="149"/>
      <c r="H2359" s="150"/>
      <c r="I2359" s="151"/>
      <c r="J2359" s="152"/>
      <c r="K2359" s="14"/>
      <c r="L2359" s="162" t="str">
        <f t="shared" si="559"/>
        <v/>
      </c>
      <c r="M2359" s="163" t="str">
        <f t="shared" si="560"/>
        <v/>
      </c>
      <c r="N2359" s="164" t="str">
        <f t="shared" si="563"/>
        <v/>
      </c>
      <c r="O2359" s="14"/>
      <c r="P2359" s="172" t="str">
        <f>IF(I2359='Intro &amp; Setup'!$AC$49, Schedule!$P$7, "")</f>
        <v/>
      </c>
      <c r="Q2359" s="14"/>
      <c r="S2359" s="12" t="str">
        <f t="shared" si="561"/>
        <v/>
      </c>
      <c r="U2359" s="22">
        <f>IF(I2359='Intro &amp; Setup'!$AC$49, AF2359, 0)</f>
        <v>0</v>
      </c>
      <c r="V2359" s="57" t="str">
        <f t="shared" si="562"/>
        <v/>
      </c>
      <c r="X2359" s="5" t="str">
        <f t="shared" si="570"/>
        <v/>
      </c>
      <c r="Y2359" s="6" t="str">
        <f t="shared" si="570"/>
        <v/>
      </c>
      <c r="Z2359" s="7" t="str">
        <f t="shared" si="570"/>
        <v/>
      </c>
      <c r="AA2359" s="6"/>
      <c r="AB2359" s="32" t="str">
        <f t="shared" ca="1" si="571"/>
        <v/>
      </c>
      <c r="AC2359" s="59" t="str">
        <f t="shared" ca="1" si="571"/>
        <v/>
      </c>
      <c r="AD2359" s="60" t="str">
        <f t="shared" ca="1" si="571"/>
        <v/>
      </c>
      <c r="AE2359" s="59"/>
      <c r="AF2359" s="22" t="str">
        <f>IF(AND(I2359="", J2359=""), "", IF(AND(J2359="", 'Intro &amp; Setup'!$K$42&gt;0), 'Intro &amp; Setup'!$K$42, J2359))</f>
        <v/>
      </c>
      <c r="AO2359" s="37" t="str">
        <f>IF(B2359="", "", IF(COUNTIF($B$9:B2358, B2359)&gt;0, "", B2359))</f>
        <v/>
      </c>
      <c r="AP2359" s="37" t="str">
        <f t="shared" si="564"/>
        <v/>
      </c>
      <c r="AQ2359" s="37">
        <v>2351</v>
      </c>
      <c r="AR2359" s="37" t="str">
        <f t="shared" si="565"/>
        <v/>
      </c>
      <c r="AT2359" s="37" t="str">
        <f t="shared" si="566"/>
        <v/>
      </c>
      <c r="AV2359" s="22" t="str">
        <f t="shared" si="567"/>
        <v/>
      </c>
    </row>
    <row r="2360" spans="1:48" x14ac:dyDescent="0.25">
      <c r="A2360" s="14"/>
      <c r="B2360" s="145"/>
      <c r="C2360" s="146"/>
      <c r="D2360" s="147"/>
      <c r="E2360" s="147"/>
      <c r="F2360" s="148"/>
      <c r="G2360" s="149"/>
      <c r="H2360" s="150"/>
      <c r="I2360" s="151"/>
      <c r="J2360" s="152"/>
      <c r="K2360" s="14"/>
      <c r="L2360" s="162" t="str">
        <f t="shared" si="559"/>
        <v/>
      </c>
      <c r="M2360" s="163" t="str">
        <f t="shared" si="560"/>
        <v/>
      </c>
      <c r="N2360" s="164" t="str">
        <f t="shared" si="563"/>
        <v/>
      </c>
      <c r="O2360" s="14"/>
      <c r="P2360" s="172" t="str">
        <f>IF(I2360='Intro &amp; Setup'!$AC$49, Schedule!$P$7, "")</f>
        <v/>
      </c>
      <c r="Q2360" s="14"/>
      <c r="S2360" s="12" t="str">
        <f t="shared" si="561"/>
        <v/>
      </c>
      <c r="U2360" s="22">
        <f>IF(I2360='Intro &amp; Setup'!$AC$49, AF2360, 0)</f>
        <v>0</v>
      </c>
      <c r="V2360" s="57" t="str">
        <f t="shared" si="562"/>
        <v/>
      </c>
      <c r="X2360" s="5" t="str">
        <f t="shared" si="570"/>
        <v/>
      </c>
      <c r="Y2360" s="6" t="str">
        <f t="shared" si="570"/>
        <v/>
      </c>
      <c r="Z2360" s="7" t="str">
        <f t="shared" si="570"/>
        <v/>
      </c>
      <c r="AA2360" s="6"/>
      <c r="AB2360" s="32" t="str">
        <f t="shared" ca="1" si="571"/>
        <v/>
      </c>
      <c r="AC2360" s="59" t="str">
        <f t="shared" ca="1" si="571"/>
        <v/>
      </c>
      <c r="AD2360" s="60" t="str">
        <f t="shared" ca="1" si="571"/>
        <v/>
      </c>
      <c r="AE2360" s="59"/>
      <c r="AF2360" s="22" t="str">
        <f>IF(AND(I2360="", J2360=""), "", IF(AND(J2360="", 'Intro &amp; Setup'!$K$42&gt;0), 'Intro &amp; Setup'!$K$42, J2360))</f>
        <v/>
      </c>
      <c r="AO2360" s="37" t="str">
        <f>IF(B2360="", "", IF(COUNTIF($B$9:B2359, B2360)&gt;0, "", B2360))</f>
        <v/>
      </c>
      <c r="AP2360" s="37" t="str">
        <f t="shared" si="564"/>
        <v/>
      </c>
      <c r="AQ2360" s="37">
        <v>2352</v>
      </c>
      <c r="AR2360" s="37" t="str">
        <f t="shared" si="565"/>
        <v/>
      </c>
      <c r="AT2360" s="37" t="str">
        <f t="shared" si="566"/>
        <v/>
      </c>
      <c r="AV2360" s="22" t="str">
        <f t="shared" si="567"/>
        <v/>
      </c>
    </row>
    <row r="2361" spans="1:48" x14ac:dyDescent="0.25">
      <c r="A2361" s="14"/>
      <c r="B2361" s="145"/>
      <c r="C2361" s="146"/>
      <c r="D2361" s="147"/>
      <c r="E2361" s="147"/>
      <c r="F2361" s="148"/>
      <c r="G2361" s="149"/>
      <c r="H2361" s="150"/>
      <c r="I2361" s="151"/>
      <c r="J2361" s="152"/>
      <c r="K2361" s="14"/>
      <c r="L2361" s="162" t="str">
        <f t="shared" si="559"/>
        <v/>
      </c>
      <c r="M2361" s="163" t="str">
        <f t="shared" si="560"/>
        <v/>
      </c>
      <c r="N2361" s="164" t="str">
        <f t="shared" si="563"/>
        <v/>
      </c>
      <c r="O2361" s="14"/>
      <c r="P2361" s="172" t="str">
        <f>IF(I2361='Intro &amp; Setup'!$AC$49, Schedule!$P$7, "")</f>
        <v/>
      </c>
      <c r="Q2361" s="14"/>
      <c r="S2361" s="12" t="str">
        <f t="shared" si="561"/>
        <v/>
      </c>
      <c r="U2361" s="22">
        <f>IF(I2361='Intro &amp; Setup'!$AC$49, AF2361, 0)</f>
        <v>0</v>
      </c>
      <c r="V2361" s="57" t="str">
        <f t="shared" si="562"/>
        <v/>
      </c>
      <c r="X2361" s="5" t="str">
        <f t="shared" si="570"/>
        <v/>
      </c>
      <c r="Y2361" s="6" t="str">
        <f t="shared" si="570"/>
        <v/>
      </c>
      <c r="Z2361" s="7" t="str">
        <f t="shared" si="570"/>
        <v/>
      </c>
      <c r="AA2361" s="6"/>
      <c r="AB2361" s="32" t="str">
        <f t="shared" ca="1" si="571"/>
        <v/>
      </c>
      <c r="AC2361" s="59" t="str">
        <f t="shared" ca="1" si="571"/>
        <v/>
      </c>
      <c r="AD2361" s="60" t="str">
        <f t="shared" ca="1" si="571"/>
        <v/>
      </c>
      <c r="AE2361" s="59"/>
      <c r="AF2361" s="22" t="str">
        <f>IF(AND(I2361="", J2361=""), "", IF(AND(J2361="", 'Intro &amp; Setup'!$K$42&gt;0), 'Intro &amp; Setup'!$K$42, J2361))</f>
        <v/>
      </c>
      <c r="AO2361" s="37" t="str">
        <f>IF(B2361="", "", IF(COUNTIF($B$9:B2360, B2361)&gt;0, "", B2361))</f>
        <v/>
      </c>
      <c r="AP2361" s="37" t="str">
        <f t="shared" si="564"/>
        <v/>
      </c>
      <c r="AQ2361" s="37">
        <v>2353</v>
      </c>
      <c r="AR2361" s="37" t="str">
        <f t="shared" si="565"/>
        <v/>
      </c>
      <c r="AT2361" s="37" t="str">
        <f t="shared" si="566"/>
        <v/>
      </c>
      <c r="AV2361" s="22" t="str">
        <f t="shared" si="567"/>
        <v/>
      </c>
    </row>
    <row r="2362" spans="1:48" x14ac:dyDescent="0.25">
      <c r="A2362" s="14"/>
      <c r="B2362" s="145"/>
      <c r="C2362" s="146"/>
      <c r="D2362" s="147"/>
      <c r="E2362" s="147"/>
      <c r="F2362" s="148"/>
      <c r="G2362" s="149"/>
      <c r="H2362" s="150"/>
      <c r="I2362" s="151"/>
      <c r="J2362" s="152"/>
      <c r="K2362" s="14"/>
      <c r="L2362" s="162" t="str">
        <f t="shared" si="559"/>
        <v/>
      </c>
      <c r="M2362" s="163" t="str">
        <f t="shared" si="560"/>
        <v/>
      </c>
      <c r="N2362" s="164" t="str">
        <f t="shared" si="563"/>
        <v/>
      </c>
      <c r="O2362" s="14"/>
      <c r="P2362" s="172" t="str">
        <f>IF(I2362='Intro &amp; Setup'!$AC$49, Schedule!$P$7, "")</f>
        <v/>
      </c>
      <c r="Q2362" s="14"/>
      <c r="S2362" s="12" t="str">
        <f t="shared" si="561"/>
        <v/>
      </c>
      <c r="U2362" s="22">
        <f>IF(I2362='Intro &amp; Setup'!$AC$49, AF2362, 0)</f>
        <v>0</v>
      </c>
      <c r="V2362" s="57" t="str">
        <f t="shared" si="562"/>
        <v/>
      </c>
      <c r="X2362" s="5" t="str">
        <f t="shared" si="570"/>
        <v/>
      </c>
      <c r="Y2362" s="6" t="str">
        <f t="shared" si="570"/>
        <v/>
      </c>
      <c r="Z2362" s="7" t="str">
        <f t="shared" si="570"/>
        <v/>
      </c>
      <c r="AA2362" s="6"/>
      <c r="AB2362" s="32" t="str">
        <f t="shared" ca="1" si="571"/>
        <v/>
      </c>
      <c r="AC2362" s="59" t="str">
        <f t="shared" ca="1" si="571"/>
        <v/>
      </c>
      <c r="AD2362" s="60" t="str">
        <f t="shared" ca="1" si="571"/>
        <v/>
      </c>
      <c r="AE2362" s="59"/>
      <c r="AF2362" s="22" t="str">
        <f>IF(AND(I2362="", J2362=""), "", IF(AND(J2362="", 'Intro &amp; Setup'!$K$42&gt;0), 'Intro &amp; Setup'!$K$42, J2362))</f>
        <v/>
      </c>
      <c r="AO2362" s="37" t="str">
        <f>IF(B2362="", "", IF(COUNTIF($B$9:B2361, B2362)&gt;0, "", B2362))</f>
        <v/>
      </c>
      <c r="AP2362" s="37" t="str">
        <f t="shared" si="564"/>
        <v/>
      </c>
      <c r="AQ2362" s="37">
        <v>2354</v>
      </c>
      <c r="AR2362" s="37" t="str">
        <f t="shared" si="565"/>
        <v/>
      </c>
      <c r="AT2362" s="37" t="str">
        <f t="shared" si="566"/>
        <v/>
      </c>
      <c r="AV2362" s="22" t="str">
        <f t="shared" si="567"/>
        <v/>
      </c>
    </row>
    <row r="2363" spans="1:48" x14ac:dyDescent="0.25">
      <c r="A2363" s="14"/>
      <c r="B2363" s="145"/>
      <c r="C2363" s="146"/>
      <c r="D2363" s="147"/>
      <c r="E2363" s="147"/>
      <c r="F2363" s="148"/>
      <c r="G2363" s="149"/>
      <c r="H2363" s="150"/>
      <c r="I2363" s="151"/>
      <c r="J2363" s="152"/>
      <c r="K2363" s="14"/>
      <c r="L2363" s="162" t="str">
        <f t="shared" si="559"/>
        <v/>
      </c>
      <c r="M2363" s="163" t="str">
        <f t="shared" si="560"/>
        <v/>
      </c>
      <c r="N2363" s="164" t="str">
        <f t="shared" si="563"/>
        <v/>
      </c>
      <c r="O2363" s="14"/>
      <c r="P2363" s="172" t="str">
        <f>IF(I2363='Intro &amp; Setup'!$AC$49, Schedule!$P$7, "")</f>
        <v/>
      </c>
      <c r="Q2363" s="14"/>
      <c r="S2363" s="12" t="str">
        <f t="shared" si="561"/>
        <v/>
      </c>
      <c r="U2363" s="22">
        <f>IF(I2363='Intro &amp; Setup'!$AC$49, AF2363, 0)</f>
        <v>0</v>
      </c>
      <c r="V2363" s="57" t="str">
        <f t="shared" si="562"/>
        <v/>
      </c>
      <c r="X2363" s="5" t="str">
        <f t="shared" si="570"/>
        <v/>
      </c>
      <c r="Y2363" s="6" t="str">
        <f t="shared" si="570"/>
        <v/>
      </c>
      <c r="Z2363" s="7" t="str">
        <f t="shared" si="570"/>
        <v/>
      </c>
      <c r="AA2363" s="6"/>
      <c r="AB2363" s="32" t="str">
        <f t="shared" ca="1" si="571"/>
        <v/>
      </c>
      <c r="AC2363" s="59" t="str">
        <f t="shared" ca="1" si="571"/>
        <v/>
      </c>
      <c r="AD2363" s="60" t="str">
        <f t="shared" ca="1" si="571"/>
        <v/>
      </c>
      <c r="AE2363" s="59"/>
      <c r="AF2363" s="22" t="str">
        <f>IF(AND(I2363="", J2363=""), "", IF(AND(J2363="", 'Intro &amp; Setup'!$K$42&gt;0), 'Intro &amp; Setup'!$K$42, J2363))</f>
        <v/>
      </c>
      <c r="AO2363" s="37" t="str">
        <f>IF(B2363="", "", IF(COUNTIF($B$9:B2362, B2363)&gt;0, "", B2363))</f>
        <v/>
      </c>
      <c r="AP2363" s="37" t="str">
        <f t="shared" si="564"/>
        <v/>
      </c>
      <c r="AQ2363" s="37">
        <v>2355</v>
      </c>
      <c r="AR2363" s="37" t="str">
        <f t="shared" si="565"/>
        <v/>
      </c>
      <c r="AT2363" s="37" t="str">
        <f t="shared" si="566"/>
        <v/>
      </c>
      <c r="AV2363" s="22" t="str">
        <f t="shared" si="567"/>
        <v/>
      </c>
    </row>
    <row r="2364" spans="1:48" x14ac:dyDescent="0.25">
      <c r="A2364" s="14"/>
      <c r="B2364" s="145"/>
      <c r="C2364" s="146"/>
      <c r="D2364" s="147"/>
      <c r="E2364" s="147"/>
      <c r="F2364" s="148"/>
      <c r="G2364" s="149"/>
      <c r="H2364" s="150"/>
      <c r="I2364" s="151"/>
      <c r="J2364" s="152"/>
      <c r="K2364" s="14"/>
      <c r="L2364" s="162" t="str">
        <f t="shared" si="559"/>
        <v/>
      </c>
      <c r="M2364" s="163" t="str">
        <f t="shared" si="560"/>
        <v/>
      </c>
      <c r="N2364" s="164" t="str">
        <f t="shared" si="563"/>
        <v/>
      </c>
      <c r="O2364" s="14"/>
      <c r="P2364" s="172" t="str">
        <f>IF(I2364='Intro &amp; Setup'!$AC$49, Schedule!$P$7, "")</f>
        <v/>
      </c>
      <c r="Q2364" s="14"/>
      <c r="S2364" s="12" t="str">
        <f t="shared" si="561"/>
        <v/>
      </c>
      <c r="U2364" s="22">
        <f>IF(I2364='Intro &amp; Setup'!$AC$49, AF2364, 0)</f>
        <v>0</v>
      </c>
      <c r="V2364" s="57" t="str">
        <f t="shared" si="562"/>
        <v/>
      </c>
      <c r="X2364" s="5" t="str">
        <f t="shared" si="570"/>
        <v/>
      </c>
      <c r="Y2364" s="6" t="str">
        <f t="shared" si="570"/>
        <v/>
      </c>
      <c r="Z2364" s="7" t="str">
        <f t="shared" si="570"/>
        <v/>
      </c>
      <c r="AA2364" s="6"/>
      <c r="AB2364" s="32" t="str">
        <f t="shared" ca="1" si="571"/>
        <v/>
      </c>
      <c r="AC2364" s="59" t="str">
        <f t="shared" ca="1" si="571"/>
        <v/>
      </c>
      <c r="AD2364" s="60" t="str">
        <f t="shared" ca="1" si="571"/>
        <v/>
      </c>
      <c r="AE2364" s="59"/>
      <c r="AF2364" s="22" t="str">
        <f>IF(AND(I2364="", J2364=""), "", IF(AND(J2364="", 'Intro &amp; Setup'!$K$42&gt;0), 'Intro &amp; Setup'!$K$42, J2364))</f>
        <v/>
      </c>
      <c r="AO2364" s="37" t="str">
        <f>IF(B2364="", "", IF(COUNTIF($B$9:B2363, B2364)&gt;0, "", B2364))</f>
        <v/>
      </c>
      <c r="AP2364" s="37" t="str">
        <f t="shared" si="564"/>
        <v/>
      </c>
      <c r="AQ2364" s="37">
        <v>2356</v>
      </c>
      <c r="AR2364" s="37" t="str">
        <f t="shared" si="565"/>
        <v/>
      </c>
      <c r="AT2364" s="37" t="str">
        <f t="shared" si="566"/>
        <v/>
      </c>
      <c r="AV2364" s="22" t="str">
        <f t="shared" si="567"/>
        <v/>
      </c>
    </row>
    <row r="2365" spans="1:48" x14ac:dyDescent="0.25">
      <c r="A2365" s="14"/>
      <c r="B2365" s="145"/>
      <c r="C2365" s="146"/>
      <c r="D2365" s="147"/>
      <c r="E2365" s="147"/>
      <c r="F2365" s="148"/>
      <c r="G2365" s="149"/>
      <c r="H2365" s="150"/>
      <c r="I2365" s="151"/>
      <c r="J2365" s="152"/>
      <c r="K2365" s="14"/>
      <c r="L2365" s="162" t="str">
        <f t="shared" si="559"/>
        <v/>
      </c>
      <c r="M2365" s="163" t="str">
        <f t="shared" si="560"/>
        <v/>
      </c>
      <c r="N2365" s="164" t="str">
        <f t="shared" si="563"/>
        <v/>
      </c>
      <c r="O2365" s="14"/>
      <c r="P2365" s="172" t="str">
        <f>IF(I2365='Intro &amp; Setup'!$AC$49, Schedule!$P$7, "")</f>
        <v/>
      </c>
      <c r="Q2365" s="14"/>
      <c r="S2365" s="12" t="str">
        <f t="shared" si="561"/>
        <v/>
      </c>
      <c r="U2365" s="22">
        <f>IF(I2365='Intro &amp; Setup'!$AC$49, AF2365, 0)</f>
        <v>0</v>
      </c>
      <c r="V2365" s="57" t="str">
        <f t="shared" si="562"/>
        <v/>
      </c>
      <c r="X2365" s="5" t="str">
        <f t="shared" si="570"/>
        <v/>
      </c>
      <c r="Y2365" s="6" t="str">
        <f t="shared" si="570"/>
        <v/>
      </c>
      <c r="Z2365" s="7" t="str">
        <f t="shared" si="570"/>
        <v/>
      </c>
      <c r="AA2365" s="6"/>
      <c r="AB2365" s="32" t="str">
        <f t="shared" ca="1" si="571"/>
        <v/>
      </c>
      <c r="AC2365" s="59" t="str">
        <f t="shared" ca="1" si="571"/>
        <v/>
      </c>
      <c r="AD2365" s="60" t="str">
        <f t="shared" ca="1" si="571"/>
        <v/>
      </c>
      <c r="AE2365" s="59"/>
      <c r="AF2365" s="22" t="str">
        <f>IF(AND(I2365="", J2365=""), "", IF(AND(J2365="", 'Intro &amp; Setup'!$K$42&gt;0), 'Intro &amp; Setup'!$K$42, J2365))</f>
        <v/>
      </c>
      <c r="AO2365" s="37" t="str">
        <f>IF(B2365="", "", IF(COUNTIF($B$9:B2364, B2365)&gt;0, "", B2365))</f>
        <v/>
      </c>
      <c r="AP2365" s="37" t="str">
        <f t="shared" si="564"/>
        <v/>
      </c>
      <c r="AQ2365" s="37">
        <v>2357</v>
      </c>
      <c r="AR2365" s="37" t="str">
        <f t="shared" si="565"/>
        <v/>
      </c>
      <c r="AT2365" s="37" t="str">
        <f t="shared" si="566"/>
        <v/>
      </c>
      <c r="AV2365" s="22" t="str">
        <f t="shared" si="567"/>
        <v/>
      </c>
    </row>
    <row r="2366" spans="1:48" x14ac:dyDescent="0.25">
      <c r="A2366" s="14"/>
      <c r="B2366" s="145"/>
      <c r="C2366" s="146"/>
      <c r="D2366" s="147"/>
      <c r="E2366" s="147"/>
      <c r="F2366" s="148"/>
      <c r="G2366" s="149"/>
      <c r="H2366" s="150"/>
      <c r="I2366" s="151"/>
      <c r="J2366" s="152"/>
      <c r="K2366" s="14"/>
      <c r="L2366" s="162" t="str">
        <f t="shared" si="559"/>
        <v/>
      </c>
      <c r="M2366" s="163" t="str">
        <f t="shared" si="560"/>
        <v/>
      </c>
      <c r="N2366" s="164" t="str">
        <f t="shared" si="563"/>
        <v/>
      </c>
      <c r="O2366" s="14"/>
      <c r="P2366" s="172" t="str">
        <f>IF(I2366='Intro &amp; Setup'!$AC$49, Schedule!$P$7, "")</f>
        <v/>
      </c>
      <c r="Q2366" s="14"/>
      <c r="S2366" s="12" t="str">
        <f t="shared" si="561"/>
        <v/>
      </c>
      <c r="U2366" s="22">
        <f>IF(I2366='Intro &amp; Setup'!$AC$49, AF2366, 0)</f>
        <v>0</v>
      </c>
      <c r="V2366" s="57" t="str">
        <f t="shared" si="562"/>
        <v/>
      </c>
      <c r="X2366" s="5" t="str">
        <f t="shared" si="570"/>
        <v/>
      </c>
      <c r="Y2366" s="6" t="str">
        <f t="shared" si="570"/>
        <v/>
      </c>
      <c r="Z2366" s="7" t="str">
        <f t="shared" si="570"/>
        <v/>
      </c>
      <c r="AA2366" s="6"/>
      <c r="AB2366" s="32" t="str">
        <f t="shared" ca="1" si="571"/>
        <v/>
      </c>
      <c r="AC2366" s="59" t="str">
        <f t="shared" ca="1" si="571"/>
        <v/>
      </c>
      <c r="AD2366" s="60" t="str">
        <f t="shared" ca="1" si="571"/>
        <v/>
      </c>
      <c r="AE2366" s="59"/>
      <c r="AF2366" s="22" t="str">
        <f>IF(AND(I2366="", J2366=""), "", IF(AND(J2366="", 'Intro &amp; Setup'!$K$42&gt;0), 'Intro &amp; Setup'!$K$42, J2366))</f>
        <v/>
      </c>
      <c r="AO2366" s="37" t="str">
        <f>IF(B2366="", "", IF(COUNTIF($B$9:B2365, B2366)&gt;0, "", B2366))</f>
        <v/>
      </c>
      <c r="AP2366" s="37" t="str">
        <f t="shared" si="564"/>
        <v/>
      </c>
      <c r="AQ2366" s="37">
        <v>2358</v>
      </c>
      <c r="AR2366" s="37" t="str">
        <f t="shared" si="565"/>
        <v/>
      </c>
      <c r="AT2366" s="37" t="str">
        <f t="shared" si="566"/>
        <v/>
      </c>
      <c r="AV2366" s="22" t="str">
        <f t="shared" si="567"/>
        <v/>
      </c>
    </row>
    <row r="2367" spans="1:48" x14ac:dyDescent="0.25">
      <c r="A2367" s="14"/>
      <c r="B2367" s="145"/>
      <c r="C2367" s="146"/>
      <c r="D2367" s="147"/>
      <c r="E2367" s="147"/>
      <c r="F2367" s="148"/>
      <c r="G2367" s="149"/>
      <c r="H2367" s="150"/>
      <c r="I2367" s="151"/>
      <c r="J2367" s="152"/>
      <c r="K2367" s="14"/>
      <c r="L2367" s="162" t="str">
        <f t="shared" si="559"/>
        <v/>
      </c>
      <c r="M2367" s="163" t="str">
        <f t="shared" si="560"/>
        <v/>
      </c>
      <c r="N2367" s="164" t="str">
        <f t="shared" si="563"/>
        <v/>
      </c>
      <c r="O2367" s="14"/>
      <c r="P2367" s="172" t="str">
        <f>IF(I2367='Intro &amp; Setup'!$AC$49, Schedule!$P$7, "")</f>
        <v/>
      </c>
      <c r="Q2367" s="14"/>
      <c r="S2367" s="12" t="str">
        <f t="shared" si="561"/>
        <v/>
      </c>
      <c r="U2367" s="22">
        <f>IF(I2367='Intro &amp; Setup'!$AC$49, AF2367, 0)</f>
        <v>0</v>
      </c>
      <c r="V2367" s="57" t="str">
        <f t="shared" si="562"/>
        <v/>
      </c>
      <c r="X2367" s="5" t="str">
        <f t="shared" si="570"/>
        <v/>
      </c>
      <c r="Y2367" s="6" t="str">
        <f t="shared" si="570"/>
        <v/>
      </c>
      <c r="Z2367" s="7" t="str">
        <f t="shared" si="570"/>
        <v/>
      </c>
      <c r="AA2367" s="6"/>
      <c r="AB2367" s="32" t="str">
        <f t="shared" ca="1" si="571"/>
        <v/>
      </c>
      <c r="AC2367" s="59" t="str">
        <f t="shared" ca="1" si="571"/>
        <v/>
      </c>
      <c r="AD2367" s="60" t="str">
        <f t="shared" ca="1" si="571"/>
        <v/>
      </c>
      <c r="AE2367" s="59"/>
      <c r="AF2367" s="22" t="str">
        <f>IF(AND(I2367="", J2367=""), "", IF(AND(J2367="", 'Intro &amp; Setup'!$K$42&gt;0), 'Intro &amp; Setup'!$K$42, J2367))</f>
        <v/>
      </c>
      <c r="AO2367" s="37" t="str">
        <f>IF(B2367="", "", IF(COUNTIF($B$9:B2366, B2367)&gt;0, "", B2367))</f>
        <v/>
      </c>
      <c r="AP2367" s="37" t="str">
        <f t="shared" si="564"/>
        <v/>
      </c>
      <c r="AQ2367" s="37">
        <v>2359</v>
      </c>
      <c r="AR2367" s="37" t="str">
        <f t="shared" si="565"/>
        <v/>
      </c>
      <c r="AT2367" s="37" t="str">
        <f t="shared" si="566"/>
        <v/>
      </c>
      <c r="AV2367" s="22" t="str">
        <f t="shared" si="567"/>
        <v/>
      </c>
    </row>
    <row r="2368" spans="1:48" x14ac:dyDescent="0.25">
      <c r="A2368" s="14"/>
      <c r="B2368" s="145"/>
      <c r="C2368" s="146"/>
      <c r="D2368" s="147"/>
      <c r="E2368" s="147"/>
      <c r="F2368" s="148"/>
      <c r="G2368" s="149"/>
      <c r="H2368" s="150"/>
      <c r="I2368" s="151"/>
      <c r="J2368" s="152"/>
      <c r="K2368" s="14"/>
      <c r="L2368" s="162" t="str">
        <f t="shared" si="559"/>
        <v/>
      </c>
      <c r="M2368" s="163" t="str">
        <f t="shared" si="560"/>
        <v/>
      </c>
      <c r="N2368" s="164" t="str">
        <f t="shared" si="563"/>
        <v/>
      </c>
      <c r="O2368" s="14"/>
      <c r="P2368" s="172" t="str">
        <f>IF(I2368='Intro &amp; Setup'!$AC$49, Schedule!$P$7, "")</f>
        <v/>
      </c>
      <c r="Q2368" s="14"/>
      <c r="S2368" s="12" t="str">
        <f t="shared" si="561"/>
        <v/>
      </c>
      <c r="U2368" s="22">
        <f>IF(I2368='Intro &amp; Setup'!$AC$49, AF2368, 0)</f>
        <v>0</v>
      </c>
      <c r="V2368" s="57" t="str">
        <f t="shared" si="562"/>
        <v/>
      </c>
      <c r="X2368" s="5" t="str">
        <f t="shared" si="570"/>
        <v/>
      </c>
      <c r="Y2368" s="6" t="str">
        <f t="shared" si="570"/>
        <v/>
      </c>
      <c r="Z2368" s="7" t="str">
        <f t="shared" si="570"/>
        <v/>
      </c>
      <c r="AA2368" s="6"/>
      <c r="AB2368" s="32" t="str">
        <f t="shared" ca="1" si="571"/>
        <v/>
      </c>
      <c r="AC2368" s="59" t="str">
        <f t="shared" ca="1" si="571"/>
        <v/>
      </c>
      <c r="AD2368" s="60" t="str">
        <f t="shared" ca="1" si="571"/>
        <v/>
      </c>
      <c r="AE2368" s="59"/>
      <c r="AF2368" s="22" t="str">
        <f>IF(AND(I2368="", J2368=""), "", IF(AND(J2368="", 'Intro &amp; Setup'!$K$42&gt;0), 'Intro &amp; Setup'!$K$42, J2368))</f>
        <v/>
      </c>
      <c r="AO2368" s="37" t="str">
        <f>IF(B2368="", "", IF(COUNTIF($B$9:B2367, B2368)&gt;0, "", B2368))</f>
        <v/>
      </c>
      <c r="AP2368" s="37" t="str">
        <f t="shared" si="564"/>
        <v/>
      </c>
      <c r="AQ2368" s="37">
        <v>2360</v>
      </c>
      <c r="AR2368" s="37" t="str">
        <f t="shared" si="565"/>
        <v/>
      </c>
      <c r="AT2368" s="37" t="str">
        <f t="shared" si="566"/>
        <v/>
      </c>
      <c r="AV2368" s="22" t="str">
        <f t="shared" si="567"/>
        <v/>
      </c>
    </row>
    <row r="2369" spans="1:48" x14ac:dyDescent="0.25">
      <c r="A2369" s="14"/>
      <c r="B2369" s="145"/>
      <c r="C2369" s="146"/>
      <c r="D2369" s="147"/>
      <c r="E2369" s="147"/>
      <c r="F2369" s="148"/>
      <c r="G2369" s="149"/>
      <c r="H2369" s="150"/>
      <c r="I2369" s="151"/>
      <c r="J2369" s="152"/>
      <c r="K2369" s="14"/>
      <c r="L2369" s="162" t="str">
        <f t="shared" si="559"/>
        <v/>
      </c>
      <c r="M2369" s="163" t="str">
        <f t="shared" si="560"/>
        <v/>
      </c>
      <c r="N2369" s="164" t="str">
        <f t="shared" si="563"/>
        <v/>
      </c>
      <c r="O2369" s="14"/>
      <c r="P2369" s="172" t="str">
        <f>IF(I2369='Intro &amp; Setup'!$AC$49, Schedule!$P$7, "")</f>
        <v/>
      </c>
      <c r="Q2369" s="14"/>
      <c r="S2369" s="12" t="str">
        <f t="shared" si="561"/>
        <v/>
      </c>
      <c r="U2369" s="22">
        <f>IF(I2369='Intro &amp; Setup'!$AC$49, AF2369, 0)</f>
        <v>0</v>
      </c>
      <c r="V2369" s="57" t="str">
        <f t="shared" si="562"/>
        <v/>
      </c>
      <c r="X2369" s="5" t="str">
        <f t="shared" ref="X2369:Z2388" si="572">IF($I2369="", "", IF($S2369=X$8, $I2369, ""))</f>
        <v/>
      </c>
      <c r="Y2369" s="6" t="str">
        <f t="shared" si="572"/>
        <v/>
      </c>
      <c r="Z2369" s="7" t="str">
        <f t="shared" si="572"/>
        <v/>
      </c>
      <c r="AA2369" s="6"/>
      <c r="AB2369" s="32" t="str">
        <f t="shared" ref="AB2369:AD2388" ca="1" si="573">IF($S2369=AB$8, $AF2369, "")</f>
        <v/>
      </c>
      <c r="AC2369" s="59" t="str">
        <f t="shared" ca="1" si="573"/>
        <v/>
      </c>
      <c r="AD2369" s="60" t="str">
        <f t="shared" ca="1" si="573"/>
        <v/>
      </c>
      <c r="AE2369" s="59"/>
      <c r="AF2369" s="22" t="str">
        <f>IF(AND(I2369="", J2369=""), "", IF(AND(J2369="", 'Intro &amp; Setup'!$K$42&gt;0), 'Intro &amp; Setup'!$K$42, J2369))</f>
        <v/>
      </c>
      <c r="AO2369" s="37" t="str">
        <f>IF(B2369="", "", IF(COUNTIF($B$9:B2368, B2369)&gt;0, "", B2369))</f>
        <v/>
      </c>
      <c r="AP2369" s="37" t="str">
        <f t="shared" si="564"/>
        <v/>
      </c>
      <c r="AQ2369" s="37">
        <v>2361</v>
      </c>
      <c r="AR2369" s="37" t="str">
        <f t="shared" si="565"/>
        <v/>
      </c>
      <c r="AT2369" s="37" t="str">
        <f t="shared" si="566"/>
        <v/>
      </c>
      <c r="AV2369" s="22" t="str">
        <f t="shared" si="567"/>
        <v/>
      </c>
    </row>
    <row r="2370" spans="1:48" x14ac:dyDescent="0.25">
      <c r="A2370" s="14"/>
      <c r="B2370" s="145"/>
      <c r="C2370" s="146"/>
      <c r="D2370" s="147"/>
      <c r="E2370" s="147"/>
      <c r="F2370" s="148"/>
      <c r="G2370" s="149"/>
      <c r="H2370" s="150"/>
      <c r="I2370" s="151"/>
      <c r="J2370" s="152"/>
      <c r="K2370" s="14"/>
      <c r="L2370" s="162" t="str">
        <f t="shared" si="559"/>
        <v/>
      </c>
      <c r="M2370" s="163" t="str">
        <f t="shared" si="560"/>
        <v/>
      </c>
      <c r="N2370" s="164" t="str">
        <f t="shared" si="563"/>
        <v/>
      </c>
      <c r="O2370" s="14"/>
      <c r="P2370" s="172" t="str">
        <f>IF(I2370='Intro &amp; Setup'!$AC$49, Schedule!$P$7, "")</f>
        <v/>
      </c>
      <c r="Q2370" s="14"/>
      <c r="S2370" s="12" t="str">
        <f t="shared" si="561"/>
        <v/>
      </c>
      <c r="U2370" s="22">
        <f>IF(I2370='Intro &amp; Setup'!$AC$49, AF2370, 0)</f>
        <v>0</v>
      </c>
      <c r="V2370" s="57" t="str">
        <f t="shared" si="562"/>
        <v/>
      </c>
      <c r="X2370" s="5" t="str">
        <f t="shared" si="572"/>
        <v/>
      </c>
      <c r="Y2370" s="6" t="str">
        <f t="shared" si="572"/>
        <v/>
      </c>
      <c r="Z2370" s="7" t="str">
        <f t="shared" si="572"/>
        <v/>
      </c>
      <c r="AA2370" s="6"/>
      <c r="AB2370" s="32" t="str">
        <f t="shared" ca="1" si="573"/>
        <v/>
      </c>
      <c r="AC2370" s="59" t="str">
        <f t="shared" ca="1" si="573"/>
        <v/>
      </c>
      <c r="AD2370" s="60" t="str">
        <f t="shared" ca="1" si="573"/>
        <v/>
      </c>
      <c r="AE2370" s="59"/>
      <c r="AF2370" s="22" t="str">
        <f>IF(AND(I2370="", J2370=""), "", IF(AND(J2370="", 'Intro &amp; Setup'!$K$42&gt;0), 'Intro &amp; Setup'!$K$42, J2370))</f>
        <v/>
      </c>
      <c r="AO2370" s="37" t="str">
        <f>IF(B2370="", "", IF(COUNTIF($B$9:B2369, B2370)&gt;0, "", B2370))</f>
        <v/>
      </c>
      <c r="AP2370" s="37" t="str">
        <f t="shared" si="564"/>
        <v/>
      </c>
      <c r="AQ2370" s="37">
        <v>2362</v>
      </c>
      <c r="AR2370" s="37" t="str">
        <f t="shared" si="565"/>
        <v/>
      </c>
      <c r="AT2370" s="37" t="str">
        <f t="shared" si="566"/>
        <v/>
      </c>
      <c r="AV2370" s="22" t="str">
        <f t="shared" si="567"/>
        <v/>
      </c>
    </row>
    <row r="2371" spans="1:48" x14ac:dyDescent="0.25">
      <c r="A2371" s="14"/>
      <c r="B2371" s="145"/>
      <c r="C2371" s="146"/>
      <c r="D2371" s="147"/>
      <c r="E2371" s="147"/>
      <c r="F2371" s="148"/>
      <c r="G2371" s="149"/>
      <c r="H2371" s="150"/>
      <c r="I2371" s="151"/>
      <c r="J2371" s="152"/>
      <c r="K2371" s="14"/>
      <c r="L2371" s="162" t="str">
        <f t="shared" si="559"/>
        <v/>
      </c>
      <c r="M2371" s="163" t="str">
        <f t="shared" si="560"/>
        <v/>
      </c>
      <c r="N2371" s="164" t="str">
        <f t="shared" si="563"/>
        <v/>
      </c>
      <c r="O2371" s="14"/>
      <c r="P2371" s="172" t="str">
        <f>IF(I2371='Intro &amp; Setup'!$AC$49, Schedule!$P$7, "")</f>
        <v/>
      </c>
      <c r="Q2371" s="14"/>
      <c r="S2371" s="12" t="str">
        <f t="shared" si="561"/>
        <v/>
      </c>
      <c r="U2371" s="22">
        <f>IF(I2371='Intro &amp; Setup'!$AC$49, AF2371, 0)</f>
        <v>0</v>
      </c>
      <c r="V2371" s="57" t="str">
        <f t="shared" si="562"/>
        <v/>
      </c>
      <c r="X2371" s="5" t="str">
        <f t="shared" si="572"/>
        <v/>
      </c>
      <c r="Y2371" s="6" t="str">
        <f t="shared" si="572"/>
        <v/>
      </c>
      <c r="Z2371" s="7" t="str">
        <f t="shared" si="572"/>
        <v/>
      </c>
      <c r="AA2371" s="6"/>
      <c r="AB2371" s="32" t="str">
        <f t="shared" ca="1" si="573"/>
        <v/>
      </c>
      <c r="AC2371" s="59" t="str">
        <f t="shared" ca="1" si="573"/>
        <v/>
      </c>
      <c r="AD2371" s="60" t="str">
        <f t="shared" ca="1" si="573"/>
        <v/>
      </c>
      <c r="AE2371" s="59"/>
      <c r="AF2371" s="22" t="str">
        <f>IF(AND(I2371="", J2371=""), "", IF(AND(J2371="", 'Intro &amp; Setup'!$K$42&gt;0), 'Intro &amp; Setup'!$K$42, J2371))</f>
        <v/>
      </c>
      <c r="AO2371" s="37" t="str">
        <f>IF(B2371="", "", IF(COUNTIF($B$9:B2370, B2371)&gt;0, "", B2371))</f>
        <v/>
      </c>
      <c r="AP2371" s="37" t="str">
        <f t="shared" si="564"/>
        <v/>
      </c>
      <c r="AQ2371" s="37">
        <v>2363</v>
      </c>
      <c r="AR2371" s="37" t="str">
        <f t="shared" si="565"/>
        <v/>
      </c>
      <c r="AT2371" s="37" t="str">
        <f t="shared" si="566"/>
        <v/>
      </c>
      <c r="AV2371" s="22" t="str">
        <f t="shared" si="567"/>
        <v/>
      </c>
    </row>
    <row r="2372" spans="1:48" x14ac:dyDescent="0.25">
      <c r="A2372" s="14"/>
      <c r="B2372" s="145"/>
      <c r="C2372" s="146"/>
      <c r="D2372" s="147"/>
      <c r="E2372" s="147"/>
      <c r="F2372" s="148"/>
      <c r="G2372" s="149"/>
      <c r="H2372" s="150"/>
      <c r="I2372" s="151"/>
      <c r="J2372" s="152"/>
      <c r="K2372" s="14"/>
      <c r="L2372" s="162" t="str">
        <f t="shared" si="559"/>
        <v/>
      </c>
      <c r="M2372" s="163" t="str">
        <f t="shared" si="560"/>
        <v/>
      </c>
      <c r="N2372" s="164" t="str">
        <f t="shared" si="563"/>
        <v/>
      </c>
      <c r="O2372" s="14"/>
      <c r="P2372" s="172" t="str">
        <f>IF(I2372='Intro &amp; Setup'!$AC$49, Schedule!$P$7, "")</f>
        <v/>
      </c>
      <c r="Q2372" s="14"/>
      <c r="S2372" s="12" t="str">
        <f t="shared" si="561"/>
        <v/>
      </c>
      <c r="U2372" s="22">
        <f>IF(I2372='Intro &amp; Setup'!$AC$49, AF2372, 0)</f>
        <v>0</v>
      </c>
      <c r="V2372" s="57" t="str">
        <f t="shared" si="562"/>
        <v/>
      </c>
      <c r="X2372" s="5" t="str">
        <f t="shared" si="572"/>
        <v/>
      </c>
      <c r="Y2372" s="6" t="str">
        <f t="shared" si="572"/>
        <v/>
      </c>
      <c r="Z2372" s="7" t="str">
        <f t="shared" si="572"/>
        <v/>
      </c>
      <c r="AA2372" s="6"/>
      <c r="AB2372" s="32" t="str">
        <f t="shared" ca="1" si="573"/>
        <v/>
      </c>
      <c r="AC2372" s="59" t="str">
        <f t="shared" ca="1" si="573"/>
        <v/>
      </c>
      <c r="AD2372" s="60" t="str">
        <f t="shared" ca="1" si="573"/>
        <v/>
      </c>
      <c r="AE2372" s="59"/>
      <c r="AF2372" s="22" t="str">
        <f>IF(AND(I2372="", J2372=""), "", IF(AND(J2372="", 'Intro &amp; Setup'!$K$42&gt;0), 'Intro &amp; Setup'!$K$42, J2372))</f>
        <v/>
      </c>
      <c r="AO2372" s="37" t="str">
        <f>IF(B2372="", "", IF(COUNTIF($B$9:B2371, B2372)&gt;0, "", B2372))</f>
        <v/>
      </c>
      <c r="AP2372" s="37" t="str">
        <f t="shared" si="564"/>
        <v/>
      </c>
      <c r="AQ2372" s="37">
        <v>2364</v>
      </c>
      <c r="AR2372" s="37" t="str">
        <f t="shared" si="565"/>
        <v/>
      </c>
      <c r="AT2372" s="37" t="str">
        <f t="shared" si="566"/>
        <v/>
      </c>
      <c r="AV2372" s="22" t="str">
        <f t="shared" si="567"/>
        <v/>
      </c>
    </row>
    <row r="2373" spans="1:48" x14ac:dyDescent="0.25">
      <c r="A2373" s="14"/>
      <c r="B2373" s="145"/>
      <c r="C2373" s="146"/>
      <c r="D2373" s="147"/>
      <c r="E2373" s="147"/>
      <c r="F2373" s="148"/>
      <c r="G2373" s="149"/>
      <c r="H2373" s="150"/>
      <c r="I2373" s="151"/>
      <c r="J2373" s="152"/>
      <c r="K2373" s="14"/>
      <c r="L2373" s="162" t="str">
        <f t="shared" si="559"/>
        <v/>
      </c>
      <c r="M2373" s="163" t="str">
        <f t="shared" si="560"/>
        <v/>
      </c>
      <c r="N2373" s="164" t="str">
        <f t="shared" si="563"/>
        <v/>
      </c>
      <c r="O2373" s="14"/>
      <c r="P2373" s="172" t="str">
        <f>IF(I2373='Intro &amp; Setup'!$AC$49, Schedule!$P$7, "")</f>
        <v/>
      </c>
      <c r="Q2373" s="14"/>
      <c r="S2373" s="12" t="str">
        <f t="shared" si="561"/>
        <v/>
      </c>
      <c r="U2373" s="22">
        <f>IF(I2373='Intro &amp; Setup'!$AC$49, AF2373, 0)</f>
        <v>0</v>
      </c>
      <c r="V2373" s="57" t="str">
        <f t="shared" si="562"/>
        <v/>
      </c>
      <c r="X2373" s="5" t="str">
        <f t="shared" si="572"/>
        <v/>
      </c>
      <c r="Y2373" s="6" t="str">
        <f t="shared" si="572"/>
        <v/>
      </c>
      <c r="Z2373" s="7" t="str">
        <f t="shared" si="572"/>
        <v/>
      </c>
      <c r="AA2373" s="6"/>
      <c r="AB2373" s="32" t="str">
        <f t="shared" ca="1" si="573"/>
        <v/>
      </c>
      <c r="AC2373" s="59" t="str">
        <f t="shared" ca="1" si="573"/>
        <v/>
      </c>
      <c r="AD2373" s="60" t="str">
        <f t="shared" ca="1" si="573"/>
        <v/>
      </c>
      <c r="AE2373" s="59"/>
      <c r="AF2373" s="22" t="str">
        <f>IF(AND(I2373="", J2373=""), "", IF(AND(J2373="", 'Intro &amp; Setup'!$K$42&gt;0), 'Intro &amp; Setup'!$K$42, J2373))</f>
        <v/>
      </c>
      <c r="AO2373" s="37" t="str">
        <f>IF(B2373="", "", IF(COUNTIF($B$9:B2372, B2373)&gt;0, "", B2373))</f>
        <v/>
      </c>
      <c r="AP2373" s="37" t="str">
        <f t="shared" si="564"/>
        <v/>
      </c>
      <c r="AQ2373" s="37">
        <v>2365</v>
      </c>
      <c r="AR2373" s="37" t="str">
        <f t="shared" si="565"/>
        <v/>
      </c>
      <c r="AT2373" s="37" t="str">
        <f t="shared" si="566"/>
        <v/>
      </c>
      <c r="AV2373" s="22" t="str">
        <f t="shared" si="567"/>
        <v/>
      </c>
    </row>
    <row r="2374" spans="1:48" x14ac:dyDescent="0.25">
      <c r="A2374" s="14"/>
      <c r="B2374" s="145"/>
      <c r="C2374" s="146"/>
      <c r="D2374" s="147"/>
      <c r="E2374" s="147"/>
      <c r="F2374" s="148"/>
      <c r="G2374" s="149"/>
      <c r="H2374" s="150"/>
      <c r="I2374" s="151"/>
      <c r="J2374" s="152"/>
      <c r="K2374" s="14"/>
      <c r="L2374" s="162" t="str">
        <f t="shared" si="559"/>
        <v/>
      </c>
      <c r="M2374" s="163" t="str">
        <f t="shared" si="560"/>
        <v/>
      </c>
      <c r="N2374" s="164" t="str">
        <f t="shared" si="563"/>
        <v/>
      </c>
      <c r="O2374" s="14"/>
      <c r="P2374" s="172" t="str">
        <f>IF(I2374='Intro &amp; Setup'!$AC$49, Schedule!$P$7, "")</f>
        <v/>
      </c>
      <c r="Q2374" s="14"/>
      <c r="S2374" s="12" t="str">
        <f t="shared" si="561"/>
        <v/>
      </c>
      <c r="U2374" s="22">
        <f>IF(I2374='Intro &amp; Setup'!$AC$49, AF2374, 0)</f>
        <v>0</v>
      </c>
      <c r="V2374" s="57" t="str">
        <f t="shared" si="562"/>
        <v/>
      </c>
      <c r="X2374" s="5" t="str">
        <f t="shared" si="572"/>
        <v/>
      </c>
      <c r="Y2374" s="6" t="str">
        <f t="shared" si="572"/>
        <v/>
      </c>
      <c r="Z2374" s="7" t="str">
        <f t="shared" si="572"/>
        <v/>
      </c>
      <c r="AA2374" s="6"/>
      <c r="AB2374" s="32" t="str">
        <f t="shared" ca="1" si="573"/>
        <v/>
      </c>
      <c r="AC2374" s="59" t="str">
        <f t="shared" ca="1" si="573"/>
        <v/>
      </c>
      <c r="AD2374" s="60" t="str">
        <f t="shared" ca="1" si="573"/>
        <v/>
      </c>
      <c r="AE2374" s="59"/>
      <c r="AF2374" s="22" t="str">
        <f>IF(AND(I2374="", J2374=""), "", IF(AND(J2374="", 'Intro &amp; Setup'!$K$42&gt;0), 'Intro &amp; Setup'!$K$42, J2374))</f>
        <v/>
      </c>
      <c r="AO2374" s="37" t="str">
        <f>IF(B2374="", "", IF(COUNTIF($B$9:B2373, B2374)&gt;0, "", B2374))</f>
        <v/>
      </c>
      <c r="AP2374" s="37" t="str">
        <f t="shared" si="564"/>
        <v/>
      </c>
      <c r="AQ2374" s="37">
        <v>2366</v>
      </c>
      <c r="AR2374" s="37" t="str">
        <f t="shared" si="565"/>
        <v/>
      </c>
      <c r="AT2374" s="37" t="str">
        <f t="shared" si="566"/>
        <v/>
      </c>
      <c r="AV2374" s="22" t="str">
        <f t="shared" si="567"/>
        <v/>
      </c>
    </row>
    <row r="2375" spans="1:48" x14ac:dyDescent="0.25">
      <c r="A2375" s="14"/>
      <c r="B2375" s="145"/>
      <c r="C2375" s="146"/>
      <c r="D2375" s="147"/>
      <c r="E2375" s="147"/>
      <c r="F2375" s="148"/>
      <c r="G2375" s="149"/>
      <c r="H2375" s="150"/>
      <c r="I2375" s="151"/>
      <c r="J2375" s="152"/>
      <c r="K2375" s="14"/>
      <c r="L2375" s="162" t="str">
        <f t="shared" si="559"/>
        <v/>
      </c>
      <c r="M2375" s="163" t="str">
        <f t="shared" si="560"/>
        <v/>
      </c>
      <c r="N2375" s="164" t="str">
        <f t="shared" si="563"/>
        <v/>
      </c>
      <c r="O2375" s="14"/>
      <c r="P2375" s="172" t="str">
        <f>IF(I2375='Intro &amp; Setup'!$AC$49, Schedule!$P$7, "")</f>
        <v/>
      </c>
      <c r="Q2375" s="14"/>
      <c r="S2375" s="12" t="str">
        <f t="shared" si="561"/>
        <v/>
      </c>
      <c r="U2375" s="22">
        <f>IF(I2375='Intro &amp; Setup'!$AC$49, AF2375, 0)</f>
        <v>0</v>
      </c>
      <c r="V2375" s="57" t="str">
        <f t="shared" si="562"/>
        <v/>
      </c>
      <c r="X2375" s="5" t="str">
        <f t="shared" si="572"/>
        <v/>
      </c>
      <c r="Y2375" s="6" t="str">
        <f t="shared" si="572"/>
        <v/>
      </c>
      <c r="Z2375" s="7" t="str">
        <f t="shared" si="572"/>
        <v/>
      </c>
      <c r="AA2375" s="6"/>
      <c r="AB2375" s="32" t="str">
        <f t="shared" ca="1" si="573"/>
        <v/>
      </c>
      <c r="AC2375" s="59" t="str">
        <f t="shared" ca="1" si="573"/>
        <v/>
      </c>
      <c r="AD2375" s="60" t="str">
        <f t="shared" ca="1" si="573"/>
        <v/>
      </c>
      <c r="AE2375" s="59"/>
      <c r="AF2375" s="22" t="str">
        <f>IF(AND(I2375="", J2375=""), "", IF(AND(J2375="", 'Intro &amp; Setup'!$K$42&gt;0), 'Intro &amp; Setup'!$K$42, J2375))</f>
        <v/>
      </c>
      <c r="AO2375" s="37" t="str">
        <f>IF(B2375="", "", IF(COUNTIF($B$9:B2374, B2375)&gt;0, "", B2375))</f>
        <v/>
      </c>
      <c r="AP2375" s="37" t="str">
        <f t="shared" si="564"/>
        <v/>
      </c>
      <c r="AQ2375" s="37">
        <v>2367</v>
      </c>
      <c r="AR2375" s="37" t="str">
        <f t="shared" si="565"/>
        <v/>
      </c>
      <c r="AT2375" s="37" t="str">
        <f t="shared" si="566"/>
        <v/>
      </c>
      <c r="AV2375" s="22" t="str">
        <f t="shared" si="567"/>
        <v/>
      </c>
    </row>
    <row r="2376" spans="1:48" x14ac:dyDescent="0.25">
      <c r="A2376" s="14"/>
      <c r="B2376" s="145"/>
      <c r="C2376" s="146"/>
      <c r="D2376" s="147"/>
      <c r="E2376" s="147"/>
      <c r="F2376" s="148"/>
      <c r="G2376" s="149"/>
      <c r="H2376" s="150"/>
      <c r="I2376" s="151"/>
      <c r="J2376" s="152"/>
      <c r="K2376" s="14"/>
      <c r="L2376" s="162" t="str">
        <f t="shared" si="559"/>
        <v/>
      </c>
      <c r="M2376" s="163" t="str">
        <f t="shared" si="560"/>
        <v/>
      </c>
      <c r="N2376" s="164" t="str">
        <f t="shared" si="563"/>
        <v/>
      </c>
      <c r="O2376" s="14"/>
      <c r="P2376" s="172" t="str">
        <f>IF(I2376='Intro &amp; Setup'!$AC$49, Schedule!$P$7, "")</f>
        <v/>
      </c>
      <c r="Q2376" s="14"/>
      <c r="S2376" s="12" t="str">
        <f t="shared" si="561"/>
        <v/>
      </c>
      <c r="U2376" s="22">
        <f>IF(I2376='Intro &amp; Setup'!$AC$49, AF2376, 0)</f>
        <v>0</v>
      </c>
      <c r="V2376" s="57" t="str">
        <f t="shared" si="562"/>
        <v/>
      </c>
      <c r="X2376" s="5" t="str">
        <f t="shared" si="572"/>
        <v/>
      </c>
      <c r="Y2376" s="6" t="str">
        <f t="shared" si="572"/>
        <v/>
      </c>
      <c r="Z2376" s="7" t="str">
        <f t="shared" si="572"/>
        <v/>
      </c>
      <c r="AA2376" s="6"/>
      <c r="AB2376" s="32" t="str">
        <f t="shared" ca="1" si="573"/>
        <v/>
      </c>
      <c r="AC2376" s="59" t="str">
        <f t="shared" ca="1" si="573"/>
        <v/>
      </c>
      <c r="AD2376" s="60" t="str">
        <f t="shared" ca="1" si="573"/>
        <v/>
      </c>
      <c r="AE2376" s="59"/>
      <c r="AF2376" s="22" t="str">
        <f>IF(AND(I2376="", J2376=""), "", IF(AND(J2376="", 'Intro &amp; Setup'!$K$42&gt;0), 'Intro &amp; Setup'!$K$42, J2376))</f>
        <v/>
      </c>
      <c r="AO2376" s="37" t="str">
        <f>IF(B2376="", "", IF(COUNTIF($B$9:B2375, B2376)&gt;0, "", B2376))</f>
        <v/>
      </c>
      <c r="AP2376" s="37" t="str">
        <f t="shared" si="564"/>
        <v/>
      </c>
      <c r="AQ2376" s="37">
        <v>2368</v>
      </c>
      <c r="AR2376" s="37" t="str">
        <f t="shared" si="565"/>
        <v/>
      </c>
      <c r="AT2376" s="37" t="str">
        <f t="shared" si="566"/>
        <v/>
      </c>
      <c r="AV2376" s="22" t="str">
        <f t="shared" si="567"/>
        <v/>
      </c>
    </row>
    <row r="2377" spans="1:48" x14ac:dyDescent="0.25">
      <c r="A2377" s="14"/>
      <c r="B2377" s="145"/>
      <c r="C2377" s="146"/>
      <c r="D2377" s="147"/>
      <c r="E2377" s="147"/>
      <c r="F2377" s="148"/>
      <c r="G2377" s="149"/>
      <c r="H2377" s="150"/>
      <c r="I2377" s="151"/>
      <c r="J2377" s="152"/>
      <c r="K2377" s="14"/>
      <c r="L2377" s="162" t="str">
        <f t="shared" ref="L2377:L2440" si="574">IF(I2377="", "", IFERROR((SUMIF($S$9:$S$5008, S2377, $U$9:$U$5008))-(INDEX($AJ$3:$AJ$14, MATCH(S2377, $AI$3:$AI$14, 0))), ""))</f>
        <v/>
      </c>
      <c r="M2377" s="163" t="str">
        <f t="shared" ref="M2377:M2440" si="575">IF(H2377="", "", (SUMIF($H$9:$H$5008, "&lt;" &amp; V2377, $U$9:$U$5008))-(SUMIF($AH$3:$AH$14, "&lt;" &amp; V2377, $AJ$3:$AJ$14)))</f>
        <v/>
      </c>
      <c r="N2377" s="164" t="str">
        <f t="shared" si="563"/>
        <v/>
      </c>
      <c r="O2377" s="14"/>
      <c r="P2377" s="172" t="str">
        <f>IF(I2377='Intro &amp; Setup'!$AC$49, Schedule!$P$7, "")</f>
        <v/>
      </c>
      <c r="Q2377" s="14"/>
      <c r="S2377" s="12" t="str">
        <f t="shared" ref="S2377:S2440" si="576">IF(H2377="", "", TEXT(H2377, "mmmm yyyy"))</f>
        <v/>
      </c>
      <c r="U2377" s="22">
        <f>IF(I2377='Intro &amp; Setup'!$AC$49, AF2377, 0)</f>
        <v>0</v>
      </c>
      <c r="V2377" s="57" t="str">
        <f t="shared" ref="V2377:V2440" si="577">IF(H2377="", "", DATE(YEAR(H2377), MONTH(H2377), DAY(1)))</f>
        <v/>
      </c>
      <c r="X2377" s="5" t="str">
        <f t="shared" si="572"/>
        <v/>
      </c>
      <c r="Y2377" s="6" t="str">
        <f t="shared" si="572"/>
        <v/>
      </c>
      <c r="Z2377" s="7" t="str">
        <f t="shared" si="572"/>
        <v/>
      </c>
      <c r="AA2377" s="6"/>
      <c r="AB2377" s="32" t="str">
        <f t="shared" ca="1" si="573"/>
        <v/>
      </c>
      <c r="AC2377" s="59" t="str">
        <f t="shared" ca="1" si="573"/>
        <v/>
      </c>
      <c r="AD2377" s="60" t="str">
        <f t="shared" ca="1" si="573"/>
        <v/>
      </c>
      <c r="AE2377" s="59"/>
      <c r="AF2377" s="22" t="str">
        <f>IF(AND(I2377="", J2377=""), "", IF(AND(J2377="", 'Intro &amp; Setup'!$K$42&gt;0), 'Intro &amp; Setup'!$K$42, J2377))</f>
        <v/>
      </c>
      <c r="AO2377" s="37" t="str">
        <f>IF(B2377="", "", IF(COUNTIF($B$9:B2376, B2377)&gt;0, "", B2377))</f>
        <v/>
      </c>
      <c r="AP2377" s="37" t="str">
        <f t="shared" si="564"/>
        <v/>
      </c>
      <c r="AQ2377" s="37">
        <v>2369</v>
      </c>
      <c r="AR2377" s="37" t="str">
        <f t="shared" si="565"/>
        <v/>
      </c>
      <c r="AT2377" s="37" t="str">
        <f t="shared" si="566"/>
        <v/>
      </c>
      <c r="AV2377" s="22" t="str">
        <f t="shared" si="567"/>
        <v/>
      </c>
    </row>
    <row r="2378" spans="1:48" x14ac:dyDescent="0.25">
      <c r="A2378" s="14"/>
      <c r="B2378" s="145"/>
      <c r="C2378" s="146"/>
      <c r="D2378" s="147"/>
      <c r="E2378" s="147"/>
      <c r="F2378" s="148"/>
      <c r="G2378" s="149"/>
      <c r="H2378" s="150"/>
      <c r="I2378" s="151"/>
      <c r="J2378" s="152"/>
      <c r="K2378" s="14"/>
      <c r="L2378" s="162" t="str">
        <f t="shared" si="574"/>
        <v/>
      </c>
      <c r="M2378" s="163" t="str">
        <f t="shared" si="575"/>
        <v/>
      </c>
      <c r="N2378" s="164" t="str">
        <f t="shared" ref="N2378:N2441" si="578">IF(OR(L2378="", M2378=""), "", L2378+M2378)</f>
        <v/>
      </c>
      <c r="O2378" s="14"/>
      <c r="P2378" s="172" t="str">
        <f>IF(I2378='Intro &amp; Setup'!$AC$49, Schedule!$P$7, "")</f>
        <v/>
      </c>
      <c r="Q2378" s="14"/>
      <c r="S2378" s="12" t="str">
        <f t="shared" si="576"/>
        <v/>
      </c>
      <c r="U2378" s="22">
        <f>IF(I2378='Intro &amp; Setup'!$AC$49, AF2378, 0)</f>
        <v>0</v>
      </c>
      <c r="V2378" s="57" t="str">
        <f t="shared" si="577"/>
        <v/>
      </c>
      <c r="X2378" s="5" t="str">
        <f t="shared" si="572"/>
        <v/>
      </c>
      <c r="Y2378" s="6" t="str">
        <f t="shared" si="572"/>
        <v/>
      </c>
      <c r="Z2378" s="7" t="str">
        <f t="shared" si="572"/>
        <v/>
      </c>
      <c r="AA2378" s="6"/>
      <c r="AB2378" s="32" t="str">
        <f t="shared" ca="1" si="573"/>
        <v/>
      </c>
      <c r="AC2378" s="59" t="str">
        <f t="shared" ca="1" si="573"/>
        <v/>
      </c>
      <c r="AD2378" s="60" t="str">
        <f t="shared" ca="1" si="573"/>
        <v/>
      </c>
      <c r="AE2378" s="59"/>
      <c r="AF2378" s="22" t="str">
        <f>IF(AND(I2378="", J2378=""), "", IF(AND(J2378="", 'Intro &amp; Setup'!$K$42&gt;0), 'Intro &amp; Setup'!$K$42, J2378))</f>
        <v/>
      </c>
      <c r="AO2378" s="37" t="str">
        <f>IF(B2378="", "", IF(COUNTIF($B$9:B2377, B2378)&gt;0, "", B2378))</f>
        <v/>
      </c>
      <c r="AP2378" s="37" t="str">
        <f t="shared" ref="AP2378:AP2441" si="579">IF(AO2378="", "", COUNTIF($AO$9:$AO$5008, "&lt;"&amp;AO2378)+1-$AP$7)</f>
        <v/>
      </c>
      <c r="AQ2378" s="37">
        <v>2370</v>
      </c>
      <c r="AR2378" s="37" t="str">
        <f t="shared" ref="AR2378:AR2441" si="580">IFERROR(INDEX($AO$9:$AO$5008, MATCH(AQ2378, $AP$9:$AP$5008, 0)), "")</f>
        <v/>
      </c>
      <c r="AT2378" s="37" t="str">
        <f t="shared" ref="AT2378:AT2441" si="581">IF($B2378=$AT$6, $S2378, "")</f>
        <v/>
      </c>
      <c r="AV2378" s="22" t="str">
        <f t="shared" ref="AV2378:AV2441" si="582">IF(AND($AT$6=$B2378, $I2378=$I$5), $J2378, "")</f>
        <v/>
      </c>
    </row>
    <row r="2379" spans="1:48" x14ac:dyDescent="0.25">
      <c r="A2379" s="14"/>
      <c r="B2379" s="145"/>
      <c r="C2379" s="146"/>
      <c r="D2379" s="147"/>
      <c r="E2379" s="147"/>
      <c r="F2379" s="148"/>
      <c r="G2379" s="149"/>
      <c r="H2379" s="150"/>
      <c r="I2379" s="151"/>
      <c r="J2379" s="152"/>
      <c r="K2379" s="14"/>
      <c r="L2379" s="162" t="str">
        <f t="shared" si="574"/>
        <v/>
      </c>
      <c r="M2379" s="163" t="str">
        <f t="shared" si="575"/>
        <v/>
      </c>
      <c r="N2379" s="164" t="str">
        <f t="shared" si="578"/>
        <v/>
      </c>
      <c r="O2379" s="14"/>
      <c r="P2379" s="172" t="str">
        <f>IF(I2379='Intro &amp; Setup'!$AC$49, Schedule!$P$7, "")</f>
        <v/>
      </c>
      <c r="Q2379" s="14"/>
      <c r="S2379" s="12" t="str">
        <f t="shared" si="576"/>
        <v/>
      </c>
      <c r="U2379" s="22">
        <f>IF(I2379='Intro &amp; Setup'!$AC$49, AF2379, 0)</f>
        <v>0</v>
      </c>
      <c r="V2379" s="57" t="str">
        <f t="shared" si="577"/>
        <v/>
      </c>
      <c r="X2379" s="5" t="str">
        <f t="shared" si="572"/>
        <v/>
      </c>
      <c r="Y2379" s="6" t="str">
        <f t="shared" si="572"/>
        <v/>
      </c>
      <c r="Z2379" s="7" t="str">
        <f t="shared" si="572"/>
        <v/>
      </c>
      <c r="AA2379" s="6"/>
      <c r="AB2379" s="32" t="str">
        <f t="shared" ca="1" si="573"/>
        <v/>
      </c>
      <c r="AC2379" s="59" t="str">
        <f t="shared" ca="1" si="573"/>
        <v/>
      </c>
      <c r="AD2379" s="60" t="str">
        <f t="shared" ca="1" si="573"/>
        <v/>
      </c>
      <c r="AE2379" s="59"/>
      <c r="AF2379" s="22" t="str">
        <f>IF(AND(I2379="", J2379=""), "", IF(AND(J2379="", 'Intro &amp; Setup'!$K$42&gt;0), 'Intro &amp; Setup'!$K$42, J2379))</f>
        <v/>
      </c>
      <c r="AO2379" s="37" t="str">
        <f>IF(B2379="", "", IF(COUNTIF($B$9:B2378, B2379)&gt;0, "", B2379))</f>
        <v/>
      </c>
      <c r="AP2379" s="37" t="str">
        <f t="shared" si="579"/>
        <v/>
      </c>
      <c r="AQ2379" s="37">
        <v>2371</v>
      </c>
      <c r="AR2379" s="37" t="str">
        <f t="shared" si="580"/>
        <v/>
      </c>
      <c r="AT2379" s="37" t="str">
        <f t="shared" si="581"/>
        <v/>
      </c>
      <c r="AV2379" s="22" t="str">
        <f t="shared" si="582"/>
        <v/>
      </c>
    </row>
    <row r="2380" spans="1:48" x14ac:dyDescent="0.25">
      <c r="A2380" s="14"/>
      <c r="B2380" s="145"/>
      <c r="C2380" s="146"/>
      <c r="D2380" s="147"/>
      <c r="E2380" s="147"/>
      <c r="F2380" s="148"/>
      <c r="G2380" s="149"/>
      <c r="H2380" s="150"/>
      <c r="I2380" s="151"/>
      <c r="J2380" s="152"/>
      <c r="K2380" s="14"/>
      <c r="L2380" s="162" t="str">
        <f t="shared" si="574"/>
        <v/>
      </c>
      <c r="M2380" s="163" t="str">
        <f t="shared" si="575"/>
        <v/>
      </c>
      <c r="N2380" s="164" t="str">
        <f t="shared" si="578"/>
        <v/>
      </c>
      <c r="O2380" s="14"/>
      <c r="P2380" s="172" t="str">
        <f>IF(I2380='Intro &amp; Setup'!$AC$49, Schedule!$P$7, "")</f>
        <v/>
      </c>
      <c r="Q2380" s="14"/>
      <c r="S2380" s="12" t="str">
        <f t="shared" si="576"/>
        <v/>
      </c>
      <c r="U2380" s="22">
        <f>IF(I2380='Intro &amp; Setup'!$AC$49, AF2380, 0)</f>
        <v>0</v>
      </c>
      <c r="V2380" s="57" t="str">
        <f t="shared" si="577"/>
        <v/>
      </c>
      <c r="X2380" s="5" t="str">
        <f t="shared" si="572"/>
        <v/>
      </c>
      <c r="Y2380" s="6" t="str">
        <f t="shared" si="572"/>
        <v/>
      </c>
      <c r="Z2380" s="7" t="str">
        <f t="shared" si="572"/>
        <v/>
      </c>
      <c r="AA2380" s="6"/>
      <c r="AB2380" s="32" t="str">
        <f t="shared" ca="1" si="573"/>
        <v/>
      </c>
      <c r="AC2380" s="59" t="str">
        <f t="shared" ca="1" si="573"/>
        <v/>
      </c>
      <c r="AD2380" s="60" t="str">
        <f t="shared" ca="1" si="573"/>
        <v/>
      </c>
      <c r="AE2380" s="59"/>
      <c r="AF2380" s="22" t="str">
        <f>IF(AND(I2380="", J2380=""), "", IF(AND(J2380="", 'Intro &amp; Setup'!$K$42&gt;0), 'Intro &amp; Setup'!$K$42, J2380))</f>
        <v/>
      </c>
      <c r="AO2380" s="37" t="str">
        <f>IF(B2380="", "", IF(COUNTIF($B$9:B2379, B2380)&gt;0, "", B2380))</f>
        <v/>
      </c>
      <c r="AP2380" s="37" t="str">
        <f t="shared" si="579"/>
        <v/>
      </c>
      <c r="AQ2380" s="37">
        <v>2372</v>
      </c>
      <c r="AR2380" s="37" t="str">
        <f t="shared" si="580"/>
        <v/>
      </c>
      <c r="AT2380" s="37" t="str">
        <f t="shared" si="581"/>
        <v/>
      </c>
      <c r="AV2380" s="22" t="str">
        <f t="shared" si="582"/>
        <v/>
      </c>
    </row>
    <row r="2381" spans="1:48" x14ac:dyDescent="0.25">
      <c r="A2381" s="14"/>
      <c r="B2381" s="145"/>
      <c r="C2381" s="146"/>
      <c r="D2381" s="147"/>
      <c r="E2381" s="147"/>
      <c r="F2381" s="148"/>
      <c r="G2381" s="149"/>
      <c r="H2381" s="150"/>
      <c r="I2381" s="151"/>
      <c r="J2381" s="152"/>
      <c r="K2381" s="14"/>
      <c r="L2381" s="162" t="str">
        <f t="shared" si="574"/>
        <v/>
      </c>
      <c r="M2381" s="163" t="str">
        <f t="shared" si="575"/>
        <v/>
      </c>
      <c r="N2381" s="164" t="str">
        <f t="shared" si="578"/>
        <v/>
      </c>
      <c r="O2381" s="14"/>
      <c r="P2381" s="172" t="str">
        <f>IF(I2381='Intro &amp; Setup'!$AC$49, Schedule!$P$7, "")</f>
        <v/>
      </c>
      <c r="Q2381" s="14"/>
      <c r="S2381" s="12" t="str">
        <f t="shared" si="576"/>
        <v/>
      </c>
      <c r="U2381" s="22">
        <f>IF(I2381='Intro &amp; Setup'!$AC$49, AF2381, 0)</f>
        <v>0</v>
      </c>
      <c r="V2381" s="57" t="str">
        <f t="shared" si="577"/>
        <v/>
      </c>
      <c r="X2381" s="5" t="str">
        <f t="shared" si="572"/>
        <v/>
      </c>
      <c r="Y2381" s="6" t="str">
        <f t="shared" si="572"/>
        <v/>
      </c>
      <c r="Z2381" s="7" t="str">
        <f t="shared" si="572"/>
        <v/>
      </c>
      <c r="AA2381" s="6"/>
      <c r="AB2381" s="32" t="str">
        <f t="shared" ca="1" si="573"/>
        <v/>
      </c>
      <c r="AC2381" s="59" t="str">
        <f t="shared" ca="1" si="573"/>
        <v/>
      </c>
      <c r="AD2381" s="60" t="str">
        <f t="shared" ca="1" si="573"/>
        <v/>
      </c>
      <c r="AE2381" s="59"/>
      <c r="AF2381" s="22" t="str">
        <f>IF(AND(I2381="", J2381=""), "", IF(AND(J2381="", 'Intro &amp; Setup'!$K$42&gt;0), 'Intro &amp; Setup'!$K$42, J2381))</f>
        <v/>
      </c>
      <c r="AO2381" s="37" t="str">
        <f>IF(B2381="", "", IF(COUNTIF($B$9:B2380, B2381)&gt;0, "", B2381))</f>
        <v/>
      </c>
      <c r="AP2381" s="37" t="str">
        <f t="shared" si="579"/>
        <v/>
      </c>
      <c r="AQ2381" s="37">
        <v>2373</v>
      </c>
      <c r="AR2381" s="37" t="str">
        <f t="shared" si="580"/>
        <v/>
      </c>
      <c r="AT2381" s="37" t="str">
        <f t="shared" si="581"/>
        <v/>
      </c>
      <c r="AV2381" s="22" t="str">
        <f t="shared" si="582"/>
        <v/>
      </c>
    </row>
    <row r="2382" spans="1:48" x14ac:dyDescent="0.25">
      <c r="A2382" s="14"/>
      <c r="B2382" s="145"/>
      <c r="C2382" s="146"/>
      <c r="D2382" s="147"/>
      <c r="E2382" s="147"/>
      <c r="F2382" s="148"/>
      <c r="G2382" s="149"/>
      <c r="H2382" s="150"/>
      <c r="I2382" s="151"/>
      <c r="J2382" s="152"/>
      <c r="K2382" s="14"/>
      <c r="L2382" s="162" t="str">
        <f t="shared" si="574"/>
        <v/>
      </c>
      <c r="M2382" s="163" t="str">
        <f t="shared" si="575"/>
        <v/>
      </c>
      <c r="N2382" s="164" t="str">
        <f t="shared" si="578"/>
        <v/>
      </c>
      <c r="O2382" s="14"/>
      <c r="P2382" s="172" t="str">
        <f>IF(I2382='Intro &amp; Setup'!$AC$49, Schedule!$P$7, "")</f>
        <v/>
      </c>
      <c r="Q2382" s="14"/>
      <c r="S2382" s="12" t="str">
        <f t="shared" si="576"/>
        <v/>
      </c>
      <c r="U2382" s="22">
        <f>IF(I2382='Intro &amp; Setup'!$AC$49, AF2382, 0)</f>
        <v>0</v>
      </c>
      <c r="V2382" s="57" t="str">
        <f t="shared" si="577"/>
        <v/>
      </c>
      <c r="X2382" s="5" t="str">
        <f t="shared" si="572"/>
        <v/>
      </c>
      <c r="Y2382" s="6" t="str">
        <f t="shared" si="572"/>
        <v/>
      </c>
      <c r="Z2382" s="7" t="str">
        <f t="shared" si="572"/>
        <v/>
      </c>
      <c r="AA2382" s="6"/>
      <c r="AB2382" s="32" t="str">
        <f t="shared" ca="1" si="573"/>
        <v/>
      </c>
      <c r="AC2382" s="59" t="str">
        <f t="shared" ca="1" si="573"/>
        <v/>
      </c>
      <c r="AD2382" s="60" t="str">
        <f t="shared" ca="1" si="573"/>
        <v/>
      </c>
      <c r="AE2382" s="59"/>
      <c r="AF2382" s="22" t="str">
        <f>IF(AND(I2382="", J2382=""), "", IF(AND(J2382="", 'Intro &amp; Setup'!$K$42&gt;0), 'Intro &amp; Setup'!$K$42, J2382))</f>
        <v/>
      </c>
      <c r="AO2382" s="37" t="str">
        <f>IF(B2382="", "", IF(COUNTIF($B$9:B2381, B2382)&gt;0, "", B2382))</f>
        <v/>
      </c>
      <c r="AP2382" s="37" t="str">
        <f t="shared" si="579"/>
        <v/>
      </c>
      <c r="AQ2382" s="37">
        <v>2374</v>
      </c>
      <c r="AR2382" s="37" t="str">
        <f t="shared" si="580"/>
        <v/>
      </c>
      <c r="AT2382" s="37" t="str">
        <f t="shared" si="581"/>
        <v/>
      </c>
      <c r="AV2382" s="22" t="str">
        <f t="shared" si="582"/>
        <v/>
      </c>
    </row>
    <row r="2383" spans="1:48" x14ac:dyDescent="0.25">
      <c r="A2383" s="14"/>
      <c r="B2383" s="145"/>
      <c r="C2383" s="146"/>
      <c r="D2383" s="147"/>
      <c r="E2383" s="147"/>
      <c r="F2383" s="148"/>
      <c r="G2383" s="149"/>
      <c r="H2383" s="150"/>
      <c r="I2383" s="151"/>
      <c r="J2383" s="152"/>
      <c r="K2383" s="14"/>
      <c r="L2383" s="162" t="str">
        <f t="shared" si="574"/>
        <v/>
      </c>
      <c r="M2383" s="163" t="str">
        <f t="shared" si="575"/>
        <v/>
      </c>
      <c r="N2383" s="164" t="str">
        <f t="shared" si="578"/>
        <v/>
      </c>
      <c r="O2383" s="14"/>
      <c r="P2383" s="172" t="str">
        <f>IF(I2383='Intro &amp; Setup'!$AC$49, Schedule!$P$7, "")</f>
        <v/>
      </c>
      <c r="Q2383" s="14"/>
      <c r="S2383" s="12" t="str">
        <f t="shared" si="576"/>
        <v/>
      </c>
      <c r="U2383" s="22">
        <f>IF(I2383='Intro &amp; Setup'!$AC$49, AF2383, 0)</f>
        <v>0</v>
      </c>
      <c r="V2383" s="57" t="str">
        <f t="shared" si="577"/>
        <v/>
      </c>
      <c r="X2383" s="5" t="str">
        <f t="shared" si="572"/>
        <v/>
      </c>
      <c r="Y2383" s="6" t="str">
        <f t="shared" si="572"/>
        <v/>
      </c>
      <c r="Z2383" s="7" t="str">
        <f t="shared" si="572"/>
        <v/>
      </c>
      <c r="AA2383" s="6"/>
      <c r="AB2383" s="32" t="str">
        <f t="shared" ca="1" si="573"/>
        <v/>
      </c>
      <c r="AC2383" s="59" t="str">
        <f t="shared" ca="1" si="573"/>
        <v/>
      </c>
      <c r="AD2383" s="60" t="str">
        <f t="shared" ca="1" si="573"/>
        <v/>
      </c>
      <c r="AE2383" s="59"/>
      <c r="AF2383" s="22" t="str">
        <f>IF(AND(I2383="", J2383=""), "", IF(AND(J2383="", 'Intro &amp; Setup'!$K$42&gt;0), 'Intro &amp; Setup'!$K$42, J2383))</f>
        <v/>
      </c>
      <c r="AO2383" s="37" t="str">
        <f>IF(B2383="", "", IF(COUNTIF($B$9:B2382, B2383)&gt;0, "", B2383))</f>
        <v/>
      </c>
      <c r="AP2383" s="37" t="str">
        <f t="shared" si="579"/>
        <v/>
      </c>
      <c r="AQ2383" s="37">
        <v>2375</v>
      </c>
      <c r="AR2383" s="37" t="str">
        <f t="shared" si="580"/>
        <v/>
      </c>
      <c r="AT2383" s="37" t="str">
        <f t="shared" si="581"/>
        <v/>
      </c>
      <c r="AV2383" s="22" t="str">
        <f t="shared" si="582"/>
        <v/>
      </c>
    </row>
    <row r="2384" spans="1:48" x14ac:dyDescent="0.25">
      <c r="A2384" s="14"/>
      <c r="B2384" s="145"/>
      <c r="C2384" s="146"/>
      <c r="D2384" s="147"/>
      <c r="E2384" s="147"/>
      <c r="F2384" s="148"/>
      <c r="G2384" s="149"/>
      <c r="H2384" s="150"/>
      <c r="I2384" s="151"/>
      <c r="J2384" s="152"/>
      <c r="K2384" s="14"/>
      <c r="L2384" s="162" t="str">
        <f t="shared" si="574"/>
        <v/>
      </c>
      <c r="M2384" s="163" t="str">
        <f t="shared" si="575"/>
        <v/>
      </c>
      <c r="N2384" s="164" t="str">
        <f t="shared" si="578"/>
        <v/>
      </c>
      <c r="O2384" s="14"/>
      <c r="P2384" s="172" t="str">
        <f>IF(I2384='Intro &amp; Setup'!$AC$49, Schedule!$P$7, "")</f>
        <v/>
      </c>
      <c r="Q2384" s="14"/>
      <c r="S2384" s="12" t="str">
        <f t="shared" si="576"/>
        <v/>
      </c>
      <c r="U2384" s="22">
        <f>IF(I2384='Intro &amp; Setup'!$AC$49, AF2384, 0)</f>
        <v>0</v>
      </c>
      <c r="V2384" s="57" t="str">
        <f t="shared" si="577"/>
        <v/>
      </c>
      <c r="X2384" s="5" t="str">
        <f t="shared" si="572"/>
        <v/>
      </c>
      <c r="Y2384" s="6" t="str">
        <f t="shared" si="572"/>
        <v/>
      </c>
      <c r="Z2384" s="7" t="str">
        <f t="shared" si="572"/>
        <v/>
      </c>
      <c r="AA2384" s="6"/>
      <c r="AB2384" s="32" t="str">
        <f t="shared" ca="1" si="573"/>
        <v/>
      </c>
      <c r="AC2384" s="59" t="str">
        <f t="shared" ca="1" si="573"/>
        <v/>
      </c>
      <c r="AD2384" s="60" t="str">
        <f t="shared" ca="1" si="573"/>
        <v/>
      </c>
      <c r="AE2384" s="59"/>
      <c r="AF2384" s="22" t="str">
        <f>IF(AND(I2384="", J2384=""), "", IF(AND(J2384="", 'Intro &amp; Setup'!$K$42&gt;0), 'Intro &amp; Setup'!$K$42, J2384))</f>
        <v/>
      </c>
      <c r="AO2384" s="37" t="str">
        <f>IF(B2384="", "", IF(COUNTIF($B$9:B2383, B2384)&gt;0, "", B2384))</f>
        <v/>
      </c>
      <c r="AP2384" s="37" t="str">
        <f t="shared" si="579"/>
        <v/>
      </c>
      <c r="AQ2384" s="37">
        <v>2376</v>
      </c>
      <c r="AR2384" s="37" t="str">
        <f t="shared" si="580"/>
        <v/>
      </c>
      <c r="AT2384" s="37" t="str">
        <f t="shared" si="581"/>
        <v/>
      </c>
      <c r="AV2384" s="22" t="str">
        <f t="shared" si="582"/>
        <v/>
      </c>
    </row>
    <row r="2385" spans="1:48" x14ac:dyDescent="0.25">
      <c r="A2385" s="14"/>
      <c r="B2385" s="145"/>
      <c r="C2385" s="146"/>
      <c r="D2385" s="147"/>
      <c r="E2385" s="147"/>
      <c r="F2385" s="148"/>
      <c r="G2385" s="149"/>
      <c r="H2385" s="150"/>
      <c r="I2385" s="151"/>
      <c r="J2385" s="152"/>
      <c r="K2385" s="14"/>
      <c r="L2385" s="162" t="str">
        <f t="shared" si="574"/>
        <v/>
      </c>
      <c r="M2385" s="163" t="str">
        <f t="shared" si="575"/>
        <v/>
      </c>
      <c r="N2385" s="164" t="str">
        <f t="shared" si="578"/>
        <v/>
      </c>
      <c r="O2385" s="14"/>
      <c r="P2385" s="172" t="str">
        <f>IF(I2385='Intro &amp; Setup'!$AC$49, Schedule!$P$7, "")</f>
        <v/>
      </c>
      <c r="Q2385" s="14"/>
      <c r="S2385" s="12" t="str">
        <f t="shared" si="576"/>
        <v/>
      </c>
      <c r="U2385" s="22">
        <f>IF(I2385='Intro &amp; Setup'!$AC$49, AF2385, 0)</f>
        <v>0</v>
      </c>
      <c r="V2385" s="57" t="str">
        <f t="shared" si="577"/>
        <v/>
      </c>
      <c r="X2385" s="5" t="str">
        <f t="shared" si="572"/>
        <v/>
      </c>
      <c r="Y2385" s="6" t="str">
        <f t="shared" si="572"/>
        <v/>
      </c>
      <c r="Z2385" s="7" t="str">
        <f t="shared" si="572"/>
        <v/>
      </c>
      <c r="AA2385" s="6"/>
      <c r="AB2385" s="32" t="str">
        <f t="shared" ca="1" si="573"/>
        <v/>
      </c>
      <c r="AC2385" s="59" t="str">
        <f t="shared" ca="1" si="573"/>
        <v/>
      </c>
      <c r="AD2385" s="60" t="str">
        <f t="shared" ca="1" si="573"/>
        <v/>
      </c>
      <c r="AE2385" s="59"/>
      <c r="AF2385" s="22" t="str">
        <f>IF(AND(I2385="", J2385=""), "", IF(AND(J2385="", 'Intro &amp; Setup'!$K$42&gt;0), 'Intro &amp; Setup'!$K$42, J2385))</f>
        <v/>
      </c>
      <c r="AO2385" s="37" t="str">
        <f>IF(B2385="", "", IF(COUNTIF($B$9:B2384, B2385)&gt;0, "", B2385))</f>
        <v/>
      </c>
      <c r="AP2385" s="37" t="str">
        <f t="shared" si="579"/>
        <v/>
      </c>
      <c r="AQ2385" s="37">
        <v>2377</v>
      </c>
      <c r="AR2385" s="37" t="str">
        <f t="shared" si="580"/>
        <v/>
      </c>
      <c r="AT2385" s="37" t="str">
        <f t="shared" si="581"/>
        <v/>
      </c>
      <c r="AV2385" s="22" t="str">
        <f t="shared" si="582"/>
        <v/>
      </c>
    </row>
    <row r="2386" spans="1:48" x14ac:dyDescent="0.25">
      <c r="A2386" s="14"/>
      <c r="B2386" s="145"/>
      <c r="C2386" s="146"/>
      <c r="D2386" s="147"/>
      <c r="E2386" s="147"/>
      <c r="F2386" s="148"/>
      <c r="G2386" s="149"/>
      <c r="H2386" s="150"/>
      <c r="I2386" s="151"/>
      <c r="J2386" s="152"/>
      <c r="K2386" s="14"/>
      <c r="L2386" s="162" t="str">
        <f t="shared" si="574"/>
        <v/>
      </c>
      <c r="M2386" s="163" t="str">
        <f t="shared" si="575"/>
        <v/>
      </c>
      <c r="N2386" s="164" t="str">
        <f t="shared" si="578"/>
        <v/>
      </c>
      <c r="O2386" s="14"/>
      <c r="P2386" s="172" t="str">
        <f>IF(I2386='Intro &amp; Setup'!$AC$49, Schedule!$P$7, "")</f>
        <v/>
      </c>
      <c r="Q2386" s="14"/>
      <c r="S2386" s="12" t="str">
        <f t="shared" si="576"/>
        <v/>
      </c>
      <c r="U2386" s="22">
        <f>IF(I2386='Intro &amp; Setup'!$AC$49, AF2386, 0)</f>
        <v>0</v>
      </c>
      <c r="V2386" s="57" t="str">
        <f t="shared" si="577"/>
        <v/>
      </c>
      <c r="X2386" s="5" t="str">
        <f t="shared" si="572"/>
        <v/>
      </c>
      <c r="Y2386" s="6" t="str">
        <f t="shared" si="572"/>
        <v/>
      </c>
      <c r="Z2386" s="7" t="str">
        <f t="shared" si="572"/>
        <v/>
      </c>
      <c r="AA2386" s="6"/>
      <c r="AB2386" s="32" t="str">
        <f t="shared" ca="1" si="573"/>
        <v/>
      </c>
      <c r="AC2386" s="59" t="str">
        <f t="shared" ca="1" si="573"/>
        <v/>
      </c>
      <c r="AD2386" s="60" t="str">
        <f t="shared" ca="1" si="573"/>
        <v/>
      </c>
      <c r="AE2386" s="59"/>
      <c r="AF2386" s="22" t="str">
        <f>IF(AND(I2386="", J2386=""), "", IF(AND(J2386="", 'Intro &amp; Setup'!$K$42&gt;0), 'Intro &amp; Setup'!$K$42, J2386))</f>
        <v/>
      </c>
      <c r="AO2386" s="37" t="str">
        <f>IF(B2386="", "", IF(COUNTIF($B$9:B2385, B2386)&gt;0, "", B2386))</f>
        <v/>
      </c>
      <c r="AP2386" s="37" t="str">
        <f t="shared" si="579"/>
        <v/>
      </c>
      <c r="AQ2386" s="37">
        <v>2378</v>
      </c>
      <c r="AR2386" s="37" t="str">
        <f t="shared" si="580"/>
        <v/>
      </c>
      <c r="AT2386" s="37" t="str">
        <f t="shared" si="581"/>
        <v/>
      </c>
      <c r="AV2386" s="22" t="str">
        <f t="shared" si="582"/>
        <v/>
      </c>
    </row>
    <row r="2387" spans="1:48" x14ac:dyDescent="0.25">
      <c r="A2387" s="14"/>
      <c r="B2387" s="145"/>
      <c r="C2387" s="146"/>
      <c r="D2387" s="147"/>
      <c r="E2387" s="147"/>
      <c r="F2387" s="148"/>
      <c r="G2387" s="149"/>
      <c r="H2387" s="150"/>
      <c r="I2387" s="151"/>
      <c r="J2387" s="152"/>
      <c r="K2387" s="14"/>
      <c r="L2387" s="162" t="str">
        <f t="shared" si="574"/>
        <v/>
      </c>
      <c r="M2387" s="163" t="str">
        <f t="shared" si="575"/>
        <v/>
      </c>
      <c r="N2387" s="164" t="str">
        <f t="shared" si="578"/>
        <v/>
      </c>
      <c r="O2387" s="14"/>
      <c r="P2387" s="172" t="str">
        <f>IF(I2387='Intro &amp; Setup'!$AC$49, Schedule!$P$7, "")</f>
        <v/>
      </c>
      <c r="Q2387" s="14"/>
      <c r="S2387" s="12" t="str">
        <f t="shared" si="576"/>
        <v/>
      </c>
      <c r="U2387" s="22">
        <f>IF(I2387='Intro &amp; Setup'!$AC$49, AF2387, 0)</f>
        <v>0</v>
      </c>
      <c r="V2387" s="57" t="str">
        <f t="shared" si="577"/>
        <v/>
      </c>
      <c r="X2387" s="5" t="str">
        <f t="shared" si="572"/>
        <v/>
      </c>
      <c r="Y2387" s="6" t="str">
        <f t="shared" si="572"/>
        <v/>
      </c>
      <c r="Z2387" s="7" t="str">
        <f t="shared" si="572"/>
        <v/>
      </c>
      <c r="AA2387" s="6"/>
      <c r="AB2387" s="32" t="str">
        <f t="shared" ca="1" si="573"/>
        <v/>
      </c>
      <c r="AC2387" s="59" t="str">
        <f t="shared" ca="1" si="573"/>
        <v/>
      </c>
      <c r="AD2387" s="60" t="str">
        <f t="shared" ca="1" si="573"/>
        <v/>
      </c>
      <c r="AE2387" s="59"/>
      <c r="AF2387" s="22" t="str">
        <f>IF(AND(I2387="", J2387=""), "", IF(AND(J2387="", 'Intro &amp; Setup'!$K$42&gt;0), 'Intro &amp; Setup'!$K$42, J2387))</f>
        <v/>
      </c>
      <c r="AO2387" s="37" t="str">
        <f>IF(B2387="", "", IF(COUNTIF($B$9:B2386, B2387)&gt;0, "", B2387))</f>
        <v/>
      </c>
      <c r="AP2387" s="37" t="str">
        <f t="shared" si="579"/>
        <v/>
      </c>
      <c r="AQ2387" s="37">
        <v>2379</v>
      </c>
      <c r="AR2387" s="37" t="str">
        <f t="shared" si="580"/>
        <v/>
      </c>
      <c r="AT2387" s="37" t="str">
        <f t="shared" si="581"/>
        <v/>
      </c>
      <c r="AV2387" s="22" t="str">
        <f t="shared" si="582"/>
        <v/>
      </c>
    </row>
    <row r="2388" spans="1:48" x14ac:dyDescent="0.25">
      <c r="A2388" s="14"/>
      <c r="B2388" s="145"/>
      <c r="C2388" s="146"/>
      <c r="D2388" s="147"/>
      <c r="E2388" s="147"/>
      <c r="F2388" s="148"/>
      <c r="G2388" s="149"/>
      <c r="H2388" s="150"/>
      <c r="I2388" s="151"/>
      <c r="J2388" s="152"/>
      <c r="K2388" s="14"/>
      <c r="L2388" s="162" t="str">
        <f t="shared" si="574"/>
        <v/>
      </c>
      <c r="M2388" s="163" t="str">
        <f t="shared" si="575"/>
        <v/>
      </c>
      <c r="N2388" s="164" t="str">
        <f t="shared" si="578"/>
        <v/>
      </c>
      <c r="O2388" s="14"/>
      <c r="P2388" s="172" t="str">
        <f>IF(I2388='Intro &amp; Setup'!$AC$49, Schedule!$P$7, "")</f>
        <v/>
      </c>
      <c r="Q2388" s="14"/>
      <c r="S2388" s="12" t="str">
        <f t="shared" si="576"/>
        <v/>
      </c>
      <c r="U2388" s="22">
        <f>IF(I2388='Intro &amp; Setup'!$AC$49, AF2388, 0)</f>
        <v>0</v>
      </c>
      <c r="V2388" s="57" t="str">
        <f t="shared" si="577"/>
        <v/>
      </c>
      <c r="X2388" s="5" t="str">
        <f t="shared" si="572"/>
        <v/>
      </c>
      <c r="Y2388" s="6" t="str">
        <f t="shared" si="572"/>
        <v/>
      </c>
      <c r="Z2388" s="7" t="str">
        <f t="shared" si="572"/>
        <v/>
      </c>
      <c r="AA2388" s="6"/>
      <c r="AB2388" s="32" t="str">
        <f t="shared" ca="1" si="573"/>
        <v/>
      </c>
      <c r="AC2388" s="59" t="str">
        <f t="shared" ca="1" si="573"/>
        <v/>
      </c>
      <c r="AD2388" s="60" t="str">
        <f t="shared" ca="1" si="573"/>
        <v/>
      </c>
      <c r="AE2388" s="59"/>
      <c r="AF2388" s="22" t="str">
        <f>IF(AND(I2388="", J2388=""), "", IF(AND(J2388="", 'Intro &amp; Setup'!$K$42&gt;0), 'Intro &amp; Setup'!$K$42, J2388))</f>
        <v/>
      </c>
      <c r="AO2388" s="37" t="str">
        <f>IF(B2388="", "", IF(COUNTIF($B$9:B2387, B2388)&gt;0, "", B2388))</f>
        <v/>
      </c>
      <c r="AP2388" s="37" t="str">
        <f t="shared" si="579"/>
        <v/>
      </c>
      <c r="AQ2388" s="37">
        <v>2380</v>
      </c>
      <c r="AR2388" s="37" t="str">
        <f t="shared" si="580"/>
        <v/>
      </c>
      <c r="AT2388" s="37" t="str">
        <f t="shared" si="581"/>
        <v/>
      </c>
      <c r="AV2388" s="22" t="str">
        <f t="shared" si="582"/>
        <v/>
      </c>
    </row>
    <row r="2389" spans="1:48" x14ac:dyDescent="0.25">
      <c r="A2389" s="14"/>
      <c r="B2389" s="145"/>
      <c r="C2389" s="146"/>
      <c r="D2389" s="147"/>
      <c r="E2389" s="147"/>
      <c r="F2389" s="148"/>
      <c r="G2389" s="149"/>
      <c r="H2389" s="150"/>
      <c r="I2389" s="151"/>
      <c r="J2389" s="152"/>
      <c r="K2389" s="14"/>
      <c r="L2389" s="162" t="str">
        <f t="shared" si="574"/>
        <v/>
      </c>
      <c r="M2389" s="163" t="str">
        <f t="shared" si="575"/>
        <v/>
      </c>
      <c r="N2389" s="164" t="str">
        <f t="shared" si="578"/>
        <v/>
      </c>
      <c r="O2389" s="14"/>
      <c r="P2389" s="172" t="str">
        <f>IF(I2389='Intro &amp; Setup'!$AC$49, Schedule!$P$7, "")</f>
        <v/>
      </c>
      <c r="Q2389" s="14"/>
      <c r="S2389" s="12" t="str">
        <f t="shared" si="576"/>
        <v/>
      </c>
      <c r="U2389" s="22">
        <f>IF(I2389='Intro &amp; Setup'!$AC$49, AF2389, 0)</f>
        <v>0</v>
      </c>
      <c r="V2389" s="57" t="str">
        <f t="shared" si="577"/>
        <v/>
      </c>
      <c r="X2389" s="5" t="str">
        <f t="shared" ref="X2389:Z2408" si="583">IF($I2389="", "", IF($S2389=X$8, $I2389, ""))</f>
        <v/>
      </c>
      <c r="Y2389" s="6" t="str">
        <f t="shared" si="583"/>
        <v/>
      </c>
      <c r="Z2389" s="7" t="str">
        <f t="shared" si="583"/>
        <v/>
      </c>
      <c r="AA2389" s="6"/>
      <c r="AB2389" s="32" t="str">
        <f t="shared" ref="AB2389:AD2408" ca="1" si="584">IF($S2389=AB$8, $AF2389, "")</f>
        <v/>
      </c>
      <c r="AC2389" s="59" t="str">
        <f t="shared" ca="1" si="584"/>
        <v/>
      </c>
      <c r="AD2389" s="60" t="str">
        <f t="shared" ca="1" si="584"/>
        <v/>
      </c>
      <c r="AE2389" s="59"/>
      <c r="AF2389" s="22" t="str">
        <f>IF(AND(I2389="", J2389=""), "", IF(AND(J2389="", 'Intro &amp; Setup'!$K$42&gt;0), 'Intro &amp; Setup'!$K$42, J2389))</f>
        <v/>
      </c>
      <c r="AO2389" s="37" t="str">
        <f>IF(B2389="", "", IF(COUNTIF($B$9:B2388, B2389)&gt;0, "", B2389))</f>
        <v/>
      </c>
      <c r="AP2389" s="37" t="str">
        <f t="shared" si="579"/>
        <v/>
      </c>
      <c r="AQ2389" s="37">
        <v>2381</v>
      </c>
      <c r="AR2389" s="37" t="str">
        <f t="shared" si="580"/>
        <v/>
      </c>
      <c r="AT2389" s="37" t="str">
        <f t="shared" si="581"/>
        <v/>
      </c>
      <c r="AV2389" s="22" t="str">
        <f t="shared" si="582"/>
        <v/>
      </c>
    </row>
    <row r="2390" spans="1:48" x14ac:dyDescent="0.25">
      <c r="A2390" s="14"/>
      <c r="B2390" s="145"/>
      <c r="C2390" s="146"/>
      <c r="D2390" s="147"/>
      <c r="E2390" s="147"/>
      <c r="F2390" s="148"/>
      <c r="G2390" s="149"/>
      <c r="H2390" s="150"/>
      <c r="I2390" s="151"/>
      <c r="J2390" s="152"/>
      <c r="K2390" s="14"/>
      <c r="L2390" s="162" t="str">
        <f t="shared" si="574"/>
        <v/>
      </c>
      <c r="M2390" s="163" t="str">
        <f t="shared" si="575"/>
        <v/>
      </c>
      <c r="N2390" s="164" t="str">
        <f t="shared" si="578"/>
        <v/>
      </c>
      <c r="O2390" s="14"/>
      <c r="P2390" s="172" t="str">
        <f>IF(I2390='Intro &amp; Setup'!$AC$49, Schedule!$P$7, "")</f>
        <v/>
      </c>
      <c r="Q2390" s="14"/>
      <c r="S2390" s="12" t="str">
        <f t="shared" si="576"/>
        <v/>
      </c>
      <c r="U2390" s="22">
        <f>IF(I2390='Intro &amp; Setup'!$AC$49, AF2390, 0)</f>
        <v>0</v>
      </c>
      <c r="V2390" s="57" t="str">
        <f t="shared" si="577"/>
        <v/>
      </c>
      <c r="X2390" s="5" t="str">
        <f t="shared" si="583"/>
        <v/>
      </c>
      <c r="Y2390" s="6" t="str">
        <f t="shared" si="583"/>
        <v/>
      </c>
      <c r="Z2390" s="7" t="str">
        <f t="shared" si="583"/>
        <v/>
      </c>
      <c r="AA2390" s="6"/>
      <c r="AB2390" s="32" t="str">
        <f t="shared" ca="1" si="584"/>
        <v/>
      </c>
      <c r="AC2390" s="59" t="str">
        <f t="shared" ca="1" si="584"/>
        <v/>
      </c>
      <c r="AD2390" s="60" t="str">
        <f t="shared" ca="1" si="584"/>
        <v/>
      </c>
      <c r="AE2390" s="59"/>
      <c r="AF2390" s="22" t="str">
        <f>IF(AND(I2390="", J2390=""), "", IF(AND(J2390="", 'Intro &amp; Setup'!$K$42&gt;0), 'Intro &amp; Setup'!$K$42, J2390))</f>
        <v/>
      </c>
      <c r="AO2390" s="37" t="str">
        <f>IF(B2390="", "", IF(COUNTIF($B$9:B2389, B2390)&gt;0, "", B2390))</f>
        <v/>
      </c>
      <c r="AP2390" s="37" t="str">
        <f t="shared" si="579"/>
        <v/>
      </c>
      <c r="AQ2390" s="37">
        <v>2382</v>
      </c>
      <c r="AR2390" s="37" t="str">
        <f t="shared" si="580"/>
        <v/>
      </c>
      <c r="AT2390" s="37" t="str">
        <f t="shared" si="581"/>
        <v/>
      </c>
      <c r="AV2390" s="22" t="str">
        <f t="shared" si="582"/>
        <v/>
      </c>
    </row>
    <row r="2391" spans="1:48" x14ac:dyDescent="0.25">
      <c r="A2391" s="14"/>
      <c r="B2391" s="145"/>
      <c r="C2391" s="146"/>
      <c r="D2391" s="147"/>
      <c r="E2391" s="147"/>
      <c r="F2391" s="148"/>
      <c r="G2391" s="149"/>
      <c r="H2391" s="150"/>
      <c r="I2391" s="151"/>
      <c r="J2391" s="152"/>
      <c r="K2391" s="14"/>
      <c r="L2391" s="162" t="str">
        <f t="shared" si="574"/>
        <v/>
      </c>
      <c r="M2391" s="163" t="str">
        <f t="shared" si="575"/>
        <v/>
      </c>
      <c r="N2391" s="164" t="str">
        <f t="shared" si="578"/>
        <v/>
      </c>
      <c r="O2391" s="14"/>
      <c r="P2391" s="172" t="str">
        <f>IF(I2391='Intro &amp; Setup'!$AC$49, Schedule!$P$7, "")</f>
        <v/>
      </c>
      <c r="Q2391" s="14"/>
      <c r="S2391" s="12" t="str">
        <f t="shared" si="576"/>
        <v/>
      </c>
      <c r="U2391" s="22">
        <f>IF(I2391='Intro &amp; Setup'!$AC$49, AF2391, 0)</f>
        <v>0</v>
      </c>
      <c r="V2391" s="57" t="str">
        <f t="shared" si="577"/>
        <v/>
      </c>
      <c r="X2391" s="5" t="str">
        <f t="shared" si="583"/>
        <v/>
      </c>
      <c r="Y2391" s="6" t="str">
        <f t="shared" si="583"/>
        <v/>
      </c>
      <c r="Z2391" s="7" t="str">
        <f t="shared" si="583"/>
        <v/>
      </c>
      <c r="AA2391" s="6"/>
      <c r="AB2391" s="32" t="str">
        <f t="shared" ca="1" si="584"/>
        <v/>
      </c>
      <c r="AC2391" s="59" t="str">
        <f t="shared" ca="1" si="584"/>
        <v/>
      </c>
      <c r="AD2391" s="60" t="str">
        <f t="shared" ca="1" si="584"/>
        <v/>
      </c>
      <c r="AE2391" s="59"/>
      <c r="AF2391" s="22" t="str">
        <f>IF(AND(I2391="", J2391=""), "", IF(AND(J2391="", 'Intro &amp; Setup'!$K$42&gt;0), 'Intro &amp; Setup'!$K$42, J2391))</f>
        <v/>
      </c>
      <c r="AO2391" s="37" t="str">
        <f>IF(B2391="", "", IF(COUNTIF($B$9:B2390, B2391)&gt;0, "", B2391))</f>
        <v/>
      </c>
      <c r="AP2391" s="37" t="str">
        <f t="shared" si="579"/>
        <v/>
      </c>
      <c r="AQ2391" s="37">
        <v>2383</v>
      </c>
      <c r="AR2391" s="37" t="str">
        <f t="shared" si="580"/>
        <v/>
      </c>
      <c r="AT2391" s="37" t="str">
        <f t="shared" si="581"/>
        <v/>
      </c>
      <c r="AV2391" s="22" t="str">
        <f t="shared" si="582"/>
        <v/>
      </c>
    </row>
    <row r="2392" spans="1:48" x14ac:dyDescent="0.25">
      <c r="A2392" s="14"/>
      <c r="B2392" s="145"/>
      <c r="C2392" s="146"/>
      <c r="D2392" s="147"/>
      <c r="E2392" s="147"/>
      <c r="F2392" s="148"/>
      <c r="G2392" s="149"/>
      <c r="H2392" s="150"/>
      <c r="I2392" s="151"/>
      <c r="J2392" s="152"/>
      <c r="K2392" s="14"/>
      <c r="L2392" s="162" t="str">
        <f t="shared" si="574"/>
        <v/>
      </c>
      <c r="M2392" s="163" t="str">
        <f t="shared" si="575"/>
        <v/>
      </c>
      <c r="N2392" s="164" t="str">
        <f t="shared" si="578"/>
        <v/>
      </c>
      <c r="O2392" s="14"/>
      <c r="P2392" s="172" t="str">
        <f>IF(I2392='Intro &amp; Setup'!$AC$49, Schedule!$P$7, "")</f>
        <v/>
      </c>
      <c r="Q2392" s="14"/>
      <c r="S2392" s="12" t="str">
        <f t="shared" si="576"/>
        <v/>
      </c>
      <c r="U2392" s="22">
        <f>IF(I2392='Intro &amp; Setup'!$AC$49, AF2392, 0)</f>
        <v>0</v>
      </c>
      <c r="V2392" s="57" t="str">
        <f t="shared" si="577"/>
        <v/>
      </c>
      <c r="X2392" s="5" t="str">
        <f t="shared" si="583"/>
        <v/>
      </c>
      <c r="Y2392" s="6" t="str">
        <f t="shared" si="583"/>
        <v/>
      </c>
      <c r="Z2392" s="7" t="str">
        <f t="shared" si="583"/>
        <v/>
      </c>
      <c r="AA2392" s="6"/>
      <c r="AB2392" s="32" t="str">
        <f t="shared" ca="1" si="584"/>
        <v/>
      </c>
      <c r="AC2392" s="59" t="str">
        <f t="shared" ca="1" si="584"/>
        <v/>
      </c>
      <c r="AD2392" s="60" t="str">
        <f t="shared" ca="1" si="584"/>
        <v/>
      </c>
      <c r="AE2392" s="59"/>
      <c r="AF2392" s="22" t="str">
        <f>IF(AND(I2392="", J2392=""), "", IF(AND(J2392="", 'Intro &amp; Setup'!$K$42&gt;0), 'Intro &amp; Setup'!$K$42, J2392))</f>
        <v/>
      </c>
      <c r="AO2392" s="37" t="str">
        <f>IF(B2392="", "", IF(COUNTIF($B$9:B2391, B2392)&gt;0, "", B2392))</f>
        <v/>
      </c>
      <c r="AP2392" s="37" t="str">
        <f t="shared" si="579"/>
        <v/>
      </c>
      <c r="AQ2392" s="37">
        <v>2384</v>
      </c>
      <c r="AR2392" s="37" t="str">
        <f t="shared" si="580"/>
        <v/>
      </c>
      <c r="AT2392" s="37" t="str">
        <f t="shared" si="581"/>
        <v/>
      </c>
      <c r="AV2392" s="22" t="str">
        <f t="shared" si="582"/>
        <v/>
      </c>
    </row>
    <row r="2393" spans="1:48" x14ac:dyDescent="0.25">
      <c r="A2393" s="14"/>
      <c r="B2393" s="145"/>
      <c r="C2393" s="146"/>
      <c r="D2393" s="147"/>
      <c r="E2393" s="147"/>
      <c r="F2393" s="148"/>
      <c r="G2393" s="149"/>
      <c r="H2393" s="150"/>
      <c r="I2393" s="151"/>
      <c r="J2393" s="152"/>
      <c r="K2393" s="14"/>
      <c r="L2393" s="162" t="str">
        <f t="shared" si="574"/>
        <v/>
      </c>
      <c r="M2393" s="163" t="str">
        <f t="shared" si="575"/>
        <v/>
      </c>
      <c r="N2393" s="164" t="str">
        <f t="shared" si="578"/>
        <v/>
      </c>
      <c r="O2393" s="14"/>
      <c r="P2393" s="172" t="str">
        <f>IF(I2393='Intro &amp; Setup'!$AC$49, Schedule!$P$7, "")</f>
        <v/>
      </c>
      <c r="Q2393" s="14"/>
      <c r="S2393" s="12" t="str">
        <f t="shared" si="576"/>
        <v/>
      </c>
      <c r="U2393" s="22">
        <f>IF(I2393='Intro &amp; Setup'!$AC$49, AF2393, 0)</f>
        <v>0</v>
      </c>
      <c r="V2393" s="57" t="str">
        <f t="shared" si="577"/>
        <v/>
      </c>
      <c r="X2393" s="5" t="str">
        <f t="shared" si="583"/>
        <v/>
      </c>
      <c r="Y2393" s="6" t="str">
        <f t="shared" si="583"/>
        <v/>
      </c>
      <c r="Z2393" s="7" t="str">
        <f t="shared" si="583"/>
        <v/>
      </c>
      <c r="AA2393" s="6"/>
      <c r="AB2393" s="32" t="str">
        <f t="shared" ca="1" si="584"/>
        <v/>
      </c>
      <c r="AC2393" s="59" t="str">
        <f t="shared" ca="1" si="584"/>
        <v/>
      </c>
      <c r="AD2393" s="60" t="str">
        <f t="shared" ca="1" si="584"/>
        <v/>
      </c>
      <c r="AE2393" s="59"/>
      <c r="AF2393" s="22" t="str">
        <f>IF(AND(I2393="", J2393=""), "", IF(AND(J2393="", 'Intro &amp; Setup'!$K$42&gt;0), 'Intro &amp; Setup'!$K$42, J2393))</f>
        <v/>
      </c>
      <c r="AO2393" s="37" t="str">
        <f>IF(B2393="", "", IF(COUNTIF($B$9:B2392, B2393)&gt;0, "", B2393))</f>
        <v/>
      </c>
      <c r="AP2393" s="37" t="str">
        <f t="shared" si="579"/>
        <v/>
      </c>
      <c r="AQ2393" s="37">
        <v>2385</v>
      </c>
      <c r="AR2393" s="37" t="str">
        <f t="shared" si="580"/>
        <v/>
      </c>
      <c r="AT2393" s="37" t="str">
        <f t="shared" si="581"/>
        <v/>
      </c>
      <c r="AV2393" s="22" t="str">
        <f t="shared" si="582"/>
        <v/>
      </c>
    </row>
    <row r="2394" spans="1:48" x14ac:dyDescent="0.25">
      <c r="A2394" s="14"/>
      <c r="B2394" s="145"/>
      <c r="C2394" s="146"/>
      <c r="D2394" s="147"/>
      <c r="E2394" s="147"/>
      <c r="F2394" s="148"/>
      <c r="G2394" s="149"/>
      <c r="H2394" s="150"/>
      <c r="I2394" s="151"/>
      <c r="J2394" s="152"/>
      <c r="K2394" s="14"/>
      <c r="L2394" s="162" t="str">
        <f t="shared" si="574"/>
        <v/>
      </c>
      <c r="M2394" s="163" t="str">
        <f t="shared" si="575"/>
        <v/>
      </c>
      <c r="N2394" s="164" t="str">
        <f t="shared" si="578"/>
        <v/>
      </c>
      <c r="O2394" s="14"/>
      <c r="P2394" s="172" t="str">
        <f>IF(I2394='Intro &amp; Setup'!$AC$49, Schedule!$P$7, "")</f>
        <v/>
      </c>
      <c r="Q2394" s="14"/>
      <c r="S2394" s="12" t="str">
        <f t="shared" si="576"/>
        <v/>
      </c>
      <c r="U2394" s="22">
        <f>IF(I2394='Intro &amp; Setup'!$AC$49, AF2394, 0)</f>
        <v>0</v>
      </c>
      <c r="V2394" s="57" t="str">
        <f t="shared" si="577"/>
        <v/>
      </c>
      <c r="X2394" s="5" t="str">
        <f t="shared" si="583"/>
        <v/>
      </c>
      <c r="Y2394" s="6" t="str">
        <f t="shared" si="583"/>
        <v/>
      </c>
      <c r="Z2394" s="7" t="str">
        <f t="shared" si="583"/>
        <v/>
      </c>
      <c r="AA2394" s="6"/>
      <c r="AB2394" s="32" t="str">
        <f t="shared" ca="1" si="584"/>
        <v/>
      </c>
      <c r="AC2394" s="59" t="str">
        <f t="shared" ca="1" si="584"/>
        <v/>
      </c>
      <c r="AD2394" s="60" t="str">
        <f t="shared" ca="1" si="584"/>
        <v/>
      </c>
      <c r="AE2394" s="59"/>
      <c r="AF2394" s="22" t="str">
        <f>IF(AND(I2394="", J2394=""), "", IF(AND(J2394="", 'Intro &amp; Setup'!$K$42&gt;0), 'Intro &amp; Setup'!$K$42, J2394))</f>
        <v/>
      </c>
      <c r="AO2394" s="37" t="str">
        <f>IF(B2394="", "", IF(COUNTIF($B$9:B2393, B2394)&gt;0, "", B2394))</f>
        <v/>
      </c>
      <c r="AP2394" s="37" t="str">
        <f t="shared" si="579"/>
        <v/>
      </c>
      <c r="AQ2394" s="37">
        <v>2386</v>
      </c>
      <c r="AR2394" s="37" t="str">
        <f t="shared" si="580"/>
        <v/>
      </c>
      <c r="AT2394" s="37" t="str">
        <f t="shared" si="581"/>
        <v/>
      </c>
      <c r="AV2394" s="22" t="str">
        <f t="shared" si="582"/>
        <v/>
      </c>
    </row>
    <row r="2395" spans="1:48" x14ac:dyDescent="0.25">
      <c r="A2395" s="14"/>
      <c r="B2395" s="145"/>
      <c r="C2395" s="146"/>
      <c r="D2395" s="147"/>
      <c r="E2395" s="147"/>
      <c r="F2395" s="148"/>
      <c r="G2395" s="149"/>
      <c r="H2395" s="150"/>
      <c r="I2395" s="151"/>
      <c r="J2395" s="152"/>
      <c r="K2395" s="14"/>
      <c r="L2395" s="162" t="str">
        <f t="shared" si="574"/>
        <v/>
      </c>
      <c r="M2395" s="163" t="str">
        <f t="shared" si="575"/>
        <v/>
      </c>
      <c r="N2395" s="164" t="str">
        <f t="shared" si="578"/>
        <v/>
      </c>
      <c r="O2395" s="14"/>
      <c r="P2395" s="172" t="str">
        <f>IF(I2395='Intro &amp; Setup'!$AC$49, Schedule!$P$7, "")</f>
        <v/>
      </c>
      <c r="Q2395" s="14"/>
      <c r="S2395" s="12" t="str">
        <f t="shared" si="576"/>
        <v/>
      </c>
      <c r="U2395" s="22">
        <f>IF(I2395='Intro &amp; Setup'!$AC$49, AF2395, 0)</f>
        <v>0</v>
      </c>
      <c r="V2395" s="57" t="str">
        <f t="shared" si="577"/>
        <v/>
      </c>
      <c r="X2395" s="5" t="str">
        <f t="shared" si="583"/>
        <v/>
      </c>
      <c r="Y2395" s="6" t="str">
        <f t="shared" si="583"/>
        <v/>
      </c>
      <c r="Z2395" s="7" t="str">
        <f t="shared" si="583"/>
        <v/>
      </c>
      <c r="AA2395" s="6"/>
      <c r="AB2395" s="32" t="str">
        <f t="shared" ca="1" si="584"/>
        <v/>
      </c>
      <c r="AC2395" s="59" t="str">
        <f t="shared" ca="1" si="584"/>
        <v/>
      </c>
      <c r="AD2395" s="60" t="str">
        <f t="shared" ca="1" si="584"/>
        <v/>
      </c>
      <c r="AE2395" s="59"/>
      <c r="AF2395" s="22" t="str">
        <f>IF(AND(I2395="", J2395=""), "", IF(AND(J2395="", 'Intro &amp; Setup'!$K$42&gt;0), 'Intro &amp; Setup'!$K$42, J2395))</f>
        <v/>
      </c>
      <c r="AO2395" s="37" t="str">
        <f>IF(B2395="", "", IF(COUNTIF($B$9:B2394, B2395)&gt;0, "", B2395))</f>
        <v/>
      </c>
      <c r="AP2395" s="37" t="str">
        <f t="shared" si="579"/>
        <v/>
      </c>
      <c r="AQ2395" s="37">
        <v>2387</v>
      </c>
      <c r="AR2395" s="37" t="str">
        <f t="shared" si="580"/>
        <v/>
      </c>
      <c r="AT2395" s="37" t="str">
        <f t="shared" si="581"/>
        <v/>
      </c>
      <c r="AV2395" s="22" t="str">
        <f t="shared" si="582"/>
        <v/>
      </c>
    </row>
    <row r="2396" spans="1:48" x14ac:dyDescent="0.25">
      <c r="A2396" s="14"/>
      <c r="B2396" s="145"/>
      <c r="C2396" s="146"/>
      <c r="D2396" s="147"/>
      <c r="E2396" s="147"/>
      <c r="F2396" s="148"/>
      <c r="G2396" s="149"/>
      <c r="H2396" s="150"/>
      <c r="I2396" s="151"/>
      <c r="J2396" s="152"/>
      <c r="K2396" s="14"/>
      <c r="L2396" s="162" t="str">
        <f t="shared" si="574"/>
        <v/>
      </c>
      <c r="M2396" s="163" t="str">
        <f t="shared" si="575"/>
        <v/>
      </c>
      <c r="N2396" s="164" t="str">
        <f t="shared" si="578"/>
        <v/>
      </c>
      <c r="O2396" s="14"/>
      <c r="P2396" s="172" t="str">
        <f>IF(I2396='Intro &amp; Setup'!$AC$49, Schedule!$P$7, "")</f>
        <v/>
      </c>
      <c r="Q2396" s="14"/>
      <c r="S2396" s="12" t="str">
        <f t="shared" si="576"/>
        <v/>
      </c>
      <c r="U2396" s="22">
        <f>IF(I2396='Intro &amp; Setup'!$AC$49, AF2396, 0)</f>
        <v>0</v>
      </c>
      <c r="V2396" s="57" t="str">
        <f t="shared" si="577"/>
        <v/>
      </c>
      <c r="X2396" s="5" t="str">
        <f t="shared" si="583"/>
        <v/>
      </c>
      <c r="Y2396" s="6" t="str">
        <f t="shared" si="583"/>
        <v/>
      </c>
      <c r="Z2396" s="7" t="str">
        <f t="shared" si="583"/>
        <v/>
      </c>
      <c r="AA2396" s="6"/>
      <c r="AB2396" s="32" t="str">
        <f t="shared" ca="1" si="584"/>
        <v/>
      </c>
      <c r="AC2396" s="59" t="str">
        <f t="shared" ca="1" si="584"/>
        <v/>
      </c>
      <c r="AD2396" s="60" t="str">
        <f t="shared" ca="1" si="584"/>
        <v/>
      </c>
      <c r="AE2396" s="59"/>
      <c r="AF2396" s="22" t="str">
        <f>IF(AND(I2396="", J2396=""), "", IF(AND(J2396="", 'Intro &amp; Setup'!$K$42&gt;0), 'Intro &amp; Setup'!$K$42, J2396))</f>
        <v/>
      </c>
      <c r="AO2396" s="37" t="str">
        <f>IF(B2396="", "", IF(COUNTIF($B$9:B2395, B2396)&gt;0, "", B2396))</f>
        <v/>
      </c>
      <c r="AP2396" s="37" t="str">
        <f t="shared" si="579"/>
        <v/>
      </c>
      <c r="AQ2396" s="37">
        <v>2388</v>
      </c>
      <c r="AR2396" s="37" t="str">
        <f t="shared" si="580"/>
        <v/>
      </c>
      <c r="AT2396" s="37" t="str">
        <f t="shared" si="581"/>
        <v/>
      </c>
      <c r="AV2396" s="22" t="str">
        <f t="shared" si="582"/>
        <v/>
      </c>
    </row>
    <row r="2397" spans="1:48" x14ac:dyDescent="0.25">
      <c r="A2397" s="14"/>
      <c r="B2397" s="145"/>
      <c r="C2397" s="146"/>
      <c r="D2397" s="147"/>
      <c r="E2397" s="147"/>
      <c r="F2397" s="148"/>
      <c r="G2397" s="149"/>
      <c r="H2397" s="150"/>
      <c r="I2397" s="151"/>
      <c r="J2397" s="152"/>
      <c r="K2397" s="14"/>
      <c r="L2397" s="162" t="str">
        <f t="shared" si="574"/>
        <v/>
      </c>
      <c r="M2397" s="163" t="str">
        <f t="shared" si="575"/>
        <v/>
      </c>
      <c r="N2397" s="164" t="str">
        <f t="shared" si="578"/>
        <v/>
      </c>
      <c r="O2397" s="14"/>
      <c r="P2397" s="172" t="str">
        <f>IF(I2397='Intro &amp; Setup'!$AC$49, Schedule!$P$7, "")</f>
        <v/>
      </c>
      <c r="Q2397" s="14"/>
      <c r="S2397" s="12" t="str">
        <f t="shared" si="576"/>
        <v/>
      </c>
      <c r="U2397" s="22">
        <f>IF(I2397='Intro &amp; Setup'!$AC$49, AF2397, 0)</f>
        <v>0</v>
      </c>
      <c r="V2397" s="57" t="str">
        <f t="shared" si="577"/>
        <v/>
      </c>
      <c r="X2397" s="5" t="str">
        <f t="shared" si="583"/>
        <v/>
      </c>
      <c r="Y2397" s="6" t="str">
        <f t="shared" si="583"/>
        <v/>
      </c>
      <c r="Z2397" s="7" t="str">
        <f t="shared" si="583"/>
        <v/>
      </c>
      <c r="AA2397" s="6"/>
      <c r="AB2397" s="32" t="str">
        <f t="shared" ca="1" si="584"/>
        <v/>
      </c>
      <c r="AC2397" s="59" t="str">
        <f t="shared" ca="1" si="584"/>
        <v/>
      </c>
      <c r="AD2397" s="60" t="str">
        <f t="shared" ca="1" si="584"/>
        <v/>
      </c>
      <c r="AE2397" s="59"/>
      <c r="AF2397" s="22" t="str">
        <f>IF(AND(I2397="", J2397=""), "", IF(AND(J2397="", 'Intro &amp; Setup'!$K$42&gt;0), 'Intro &amp; Setup'!$K$42, J2397))</f>
        <v/>
      </c>
      <c r="AO2397" s="37" t="str">
        <f>IF(B2397="", "", IF(COUNTIF($B$9:B2396, B2397)&gt;0, "", B2397))</f>
        <v/>
      </c>
      <c r="AP2397" s="37" t="str">
        <f t="shared" si="579"/>
        <v/>
      </c>
      <c r="AQ2397" s="37">
        <v>2389</v>
      </c>
      <c r="AR2397" s="37" t="str">
        <f t="shared" si="580"/>
        <v/>
      </c>
      <c r="AT2397" s="37" t="str">
        <f t="shared" si="581"/>
        <v/>
      </c>
      <c r="AV2397" s="22" t="str">
        <f t="shared" si="582"/>
        <v/>
      </c>
    </row>
    <row r="2398" spans="1:48" x14ac:dyDescent="0.25">
      <c r="A2398" s="14"/>
      <c r="B2398" s="145"/>
      <c r="C2398" s="146"/>
      <c r="D2398" s="147"/>
      <c r="E2398" s="147"/>
      <c r="F2398" s="148"/>
      <c r="G2398" s="149"/>
      <c r="H2398" s="150"/>
      <c r="I2398" s="151"/>
      <c r="J2398" s="152"/>
      <c r="K2398" s="14"/>
      <c r="L2398" s="162" t="str">
        <f t="shared" si="574"/>
        <v/>
      </c>
      <c r="M2398" s="163" t="str">
        <f t="shared" si="575"/>
        <v/>
      </c>
      <c r="N2398" s="164" t="str">
        <f t="shared" si="578"/>
        <v/>
      </c>
      <c r="O2398" s="14"/>
      <c r="P2398" s="172" t="str">
        <f>IF(I2398='Intro &amp; Setup'!$AC$49, Schedule!$P$7, "")</f>
        <v/>
      </c>
      <c r="Q2398" s="14"/>
      <c r="S2398" s="12" t="str">
        <f t="shared" si="576"/>
        <v/>
      </c>
      <c r="U2398" s="22">
        <f>IF(I2398='Intro &amp; Setup'!$AC$49, AF2398, 0)</f>
        <v>0</v>
      </c>
      <c r="V2398" s="57" t="str">
        <f t="shared" si="577"/>
        <v/>
      </c>
      <c r="X2398" s="5" t="str">
        <f t="shared" si="583"/>
        <v/>
      </c>
      <c r="Y2398" s="6" t="str">
        <f t="shared" si="583"/>
        <v/>
      </c>
      <c r="Z2398" s="7" t="str">
        <f t="shared" si="583"/>
        <v/>
      </c>
      <c r="AA2398" s="6"/>
      <c r="AB2398" s="32" t="str">
        <f t="shared" ca="1" si="584"/>
        <v/>
      </c>
      <c r="AC2398" s="59" t="str">
        <f t="shared" ca="1" si="584"/>
        <v/>
      </c>
      <c r="AD2398" s="60" t="str">
        <f t="shared" ca="1" si="584"/>
        <v/>
      </c>
      <c r="AE2398" s="59"/>
      <c r="AF2398" s="22" t="str">
        <f>IF(AND(I2398="", J2398=""), "", IF(AND(J2398="", 'Intro &amp; Setup'!$K$42&gt;0), 'Intro &amp; Setup'!$K$42, J2398))</f>
        <v/>
      </c>
      <c r="AO2398" s="37" t="str">
        <f>IF(B2398="", "", IF(COUNTIF($B$9:B2397, B2398)&gt;0, "", B2398))</f>
        <v/>
      </c>
      <c r="AP2398" s="37" t="str">
        <f t="shared" si="579"/>
        <v/>
      </c>
      <c r="AQ2398" s="37">
        <v>2390</v>
      </c>
      <c r="AR2398" s="37" t="str">
        <f t="shared" si="580"/>
        <v/>
      </c>
      <c r="AT2398" s="37" t="str">
        <f t="shared" si="581"/>
        <v/>
      </c>
      <c r="AV2398" s="22" t="str">
        <f t="shared" si="582"/>
        <v/>
      </c>
    </row>
    <row r="2399" spans="1:48" x14ac:dyDescent="0.25">
      <c r="A2399" s="14"/>
      <c r="B2399" s="145"/>
      <c r="C2399" s="146"/>
      <c r="D2399" s="147"/>
      <c r="E2399" s="147"/>
      <c r="F2399" s="148"/>
      <c r="G2399" s="149"/>
      <c r="H2399" s="150"/>
      <c r="I2399" s="151"/>
      <c r="J2399" s="152"/>
      <c r="K2399" s="14"/>
      <c r="L2399" s="162" t="str">
        <f t="shared" si="574"/>
        <v/>
      </c>
      <c r="M2399" s="163" t="str">
        <f t="shared" si="575"/>
        <v/>
      </c>
      <c r="N2399" s="164" t="str">
        <f t="shared" si="578"/>
        <v/>
      </c>
      <c r="O2399" s="14"/>
      <c r="P2399" s="172" t="str">
        <f>IF(I2399='Intro &amp; Setup'!$AC$49, Schedule!$P$7, "")</f>
        <v/>
      </c>
      <c r="Q2399" s="14"/>
      <c r="S2399" s="12" t="str">
        <f t="shared" si="576"/>
        <v/>
      </c>
      <c r="U2399" s="22">
        <f>IF(I2399='Intro &amp; Setup'!$AC$49, AF2399, 0)</f>
        <v>0</v>
      </c>
      <c r="V2399" s="57" t="str">
        <f t="shared" si="577"/>
        <v/>
      </c>
      <c r="X2399" s="5" t="str">
        <f t="shared" si="583"/>
        <v/>
      </c>
      <c r="Y2399" s="6" t="str">
        <f t="shared" si="583"/>
        <v/>
      </c>
      <c r="Z2399" s="7" t="str">
        <f t="shared" si="583"/>
        <v/>
      </c>
      <c r="AA2399" s="6"/>
      <c r="AB2399" s="32" t="str">
        <f t="shared" ca="1" si="584"/>
        <v/>
      </c>
      <c r="AC2399" s="59" t="str">
        <f t="shared" ca="1" si="584"/>
        <v/>
      </c>
      <c r="AD2399" s="60" t="str">
        <f t="shared" ca="1" si="584"/>
        <v/>
      </c>
      <c r="AE2399" s="59"/>
      <c r="AF2399" s="22" t="str">
        <f>IF(AND(I2399="", J2399=""), "", IF(AND(J2399="", 'Intro &amp; Setup'!$K$42&gt;0), 'Intro &amp; Setup'!$K$42, J2399))</f>
        <v/>
      </c>
      <c r="AO2399" s="37" t="str">
        <f>IF(B2399="", "", IF(COUNTIF($B$9:B2398, B2399)&gt;0, "", B2399))</f>
        <v/>
      </c>
      <c r="AP2399" s="37" t="str">
        <f t="shared" si="579"/>
        <v/>
      </c>
      <c r="AQ2399" s="37">
        <v>2391</v>
      </c>
      <c r="AR2399" s="37" t="str">
        <f t="shared" si="580"/>
        <v/>
      </c>
      <c r="AT2399" s="37" t="str">
        <f t="shared" si="581"/>
        <v/>
      </c>
      <c r="AV2399" s="22" t="str">
        <f t="shared" si="582"/>
        <v/>
      </c>
    </row>
    <row r="2400" spans="1:48" x14ac:dyDescent="0.25">
      <c r="A2400" s="14"/>
      <c r="B2400" s="145"/>
      <c r="C2400" s="146"/>
      <c r="D2400" s="147"/>
      <c r="E2400" s="147"/>
      <c r="F2400" s="148"/>
      <c r="G2400" s="149"/>
      <c r="H2400" s="150"/>
      <c r="I2400" s="151"/>
      <c r="J2400" s="152"/>
      <c r="K2400" s="14"/>
      <c r="L2400" s="162" t="str">
        <f t="shared" si="574"/>
        <v/>
      </c>
      <c r="M2400" s="163" t="str">
        <f t="shared" si="575"/>
        <v/>
      </c>
      <c r="N2400" s="164" t="str">
        <f t="shared" si="578"/>
        <v/>
      </c>
      <c r="O2400" s="14"/>
      <c r="P2400" s="172" t="str">
        <f>IF(I2400='Intro &amp; Setup'!$AC$49, Schedule!$P$7, "")</f>
        <v/>
      </c>
      <c r="Q2400" s="14"/>
      <c r="S2400" s="12" t="str">
        <f t="shared" si="576"/>
        <v/>
      </c>
      <c r="U2400" s="22">
        <f>IF(I2400='Intro &amp; Setup'!$AC$49, AF2400, 0)</f>
        <v>0</v>
      </c>
      <c r="V2400" s="57" t="str">
        <f t="shared" si="577"/>
        <v/>
      </c>
      <c r="X2400" s="5" t="str">
        <f t="shared" si="583"/>
        <v/>
      </c>
      <c r="Y2400" s="6" t="str">
        <f t="shared" si="583"/>
        <v/>
      </c>
      <c r="Z2400" s="7" t="str">
        <f t="shared" si="583"/>
        <v/>
      </c>
      <c r="AA2400" s="6"/>
      <c r="AB2400" s="32" t="str">
        <f t="shared" ca="1" si="584"/>
        <v/>
      </c>
      <c r="AC2400" s="59" t="str">
        <f t="shared" ca="1" si="584"/>
        <v/>
      </c>
      <c r="AD2400" s="60" t="str">
        <f t="shared" ca="1" si="584"/>
        <v/>
      </c>
      <c r="AE2400" s="59"/>
      <c r="AF2400" s="22" t="str">
        <f>IF(AND(I2400="", J2400=""), "", IF(AND(J2400="", 'Intro &amp; Setup'!$K$42&gt;0), 'Intro &amp; Setup'!$K$42, J2400))</f>
        <v/>
      </c>
      <c r="AO2400" s="37" t="str">
        <f>IF(B2400="", "", IF(COUNTIF($B$9:B2399, B2400)&gt;0, "", B2400))</f>
        <v/>
      </c>
      <c r="AP2400" s="37" t="str">
        <f t="shared" si="579"/>
        <v/>
      </c>
      <c r="AQ2400" s="37">
        <v>2392</v>
      </c>
      <c r="AR2400" s="37" t="str">
        <f t="shared" si="580"/>
        <v/>
      </c>
      <c r="AT2400" s="37" t="str">
        <f t="shared" si="581"/>
        <v/>
      </c>
      <c r="AV2400" s="22" t="str">
        <f t="shared" si="582"/>
        <v/>
      </c>
    </row>
    <row r="2401" spans="1:48" x14ac:dyDescent="0.25">
      <c r="A2401" s="14"/>
      <c r="B2401" s="145"/>
      <c r="C2401" s="146"/>
      <c r="D2401" s="147"/>
      <c r="E2401" s="147"/>
      <c r="F2401" s="148"/>
      <c r="G2401" s="149"/>
      <c r="H2401" s="150"/>
      <c r="I2401" s="151"/>
      <c r="J2401" s="152"/>
      <c r="K2401" s="14"/>
      <c r="L2401" s="162" t="str">
        <f t="shared" si="574"/>
        <v/>
      </c>
      <c r="M2401" s="163" t="str">
        <f t="shared" si="575"/>
        <v/>
      </c>
      <c r="N2401" s="164" t="str">
        <f t="shared" si="578"/>
        <v/>
      </c>
      <c r="O2401" s="14"/>
      <c r="P2401" s="172" t="str">
        <f>IF(I2401='Intro &amp; Setup'!$AC$49, Schedule!$P$7, "")</f>
        <v/>
      </c>
      <c r="Q2401" s="14"/>
      <c r="S2401" s="12" t="str">
        <f t="shared" si="576"/>
        <v/>
      </c>
      <c r="U2401" s="22">
        <f>IF(I2401='Intro &amp; Setup'!$AC$49, AF2401, 0)</f>
        <v>0</v>
      </c>
      <c r="V2401" s="57" t="str">
        <f t="shared" si="577"/>
        <v/>
      </c>
      <c r="X2401" s="5" t="str">
        <f t="shared" si="583"/>
        <v/>
      </c>
      <c r="Y2401" s="6" t="str">
        <f t="shared" si="583"/>
        <v/>
      </c>
      <c r="Z2401" s="7" t="str">
        <f t="shared" si="583"/>
        <v/>
      </c>
      <c r="AA2401" s="6"/>
      <c r="AB2401" s="32" t="str">
        <f t="shared" ca="1" si="584"/>
        <v/>
      </c>
      <c r="AC2401" s="59" t="str">
        <f t="shared" ca="1" si="584"/>
        <v/>
      </c>
      <c r="AD2401" s="60" t="str">
        <f t="shared" ca="1" si="584"/>
        <v/>
      </c>
      <c r="AE2401" s="59"/>
      <c r="AF2401" s="22" t="str">
        <f>IF(AND(I2401="", J2401=""), "", IF(AND(J2401="", 'Intro &amp; Setup'!$K$42&gt;0), 'Intro &amp; Setup'!$K$42, J2401))</f>
        <v/>
      </c>
      <c r="AO2401" s="37" t="str">
        <f>IF(B2401="", "", IF(COUNTIF($B$9:B2400, B2401)&gt;0, "", B2401))</f>
        <v/>
      </c>
      <c r="AP2401" s="37" t="str">
        <f t="shared" si="579"/>
        <v/>
      </c>
      <c r="AQ2401" s="37">
        <v>2393</v>
      </c>
      <c r="AR2401" s="37" t="str">
        <f t="shared" si="580"/>
        <v/>
      </c>
      <c r="AT2401" s="37" t="str">
        <f t="shared" si="581"/>
        <v/>
      </c>
      <c r="AV2401" s="22" t="str">
        <f t="shared" si="582"/>
        <v/>
      </c>
    </row>
    <row r="2402" spans="1:48" x14ac:dyDescent="0.25">
      <c r="A2402" s="14"/>
      <c r="B2402" s="145"/>
      <c r="C2402" s="146"/>
      <c r="D2402" s="147"/>
      <c r="E2402" s="147"/>
      <c r="F2402" s="148"/>
      <c r="G2402" s="149"/>
      <c r="H2402" s="150"/>
      <c r="I2402" s="151"/>
      <c r="J2402" s="152"/>
      <c r="K2402" s="14"/>
      <c r="L2402" s="162" t="str">
        <f t="shared" si="574"/>
        <v/>
      </c>
      <c r="M2402" s="163" t="str">
        <f t="shared" si="575"/>
        <v/>
      </c>
      <c r="N2402" s="164" t="str">
        <f t="shared" si="578"/>
        <v/>
      </c>
      <c r="O2402" s="14"/>
      <c r="P2402" s="172" t="str">
        <f>IF(I2402='Intro &amp; Setup'!$AC$49, Schedule!$P$7, "")</f>
        <v/>
      </c>
      <c r="Q2402" s="14"/>
      <c r="S2402" s="12" t="str">
        <f t="shared" si="576"/>
        <v/>
      </c>
      <c r="U2402" s="22">
        <f>IF(I2402='Intro &amp; Setup'!$AC$49, AF2402, 0)</f>
        <v>0</v>
      </c>
      <c r="V2402" s="57" t="str">
        <f t="shared" si="577"/>
        <v/>
      </c>
      <c r="X2402" s="5" t="str">
        <f t="shared" si="583"/>
        <v/>
      </c>
      <c r="Y2402" s="6" t="str">
        <f t="shared" si="583"/>
        <v/>
      </c>
      <c r="Z2402" s="7" t="str">
        <f t="shared" si="583"/>
        <v/>
      </c>
      <c r="AA2402" s="6"/>
      <c r="AB2402" s="32" t="str">
        <f t="shared" ca="1" si="584"/>
        <v/>
      </c>
      <c r="AC2402" s="59" t="str">
        <f t="shared" ca="1" si="584"/>
        <v/>
      </c>
      <c r="AD2402" s="60" t="str">
        <f t="shared" ca="1" si="584"/>
        <v/>
      </c>
      <c r="AE2402" s="59"/>
      <c r="AF2402" s="22" t="str">
        <f>IF(AND(I2402="", J2402=""), "", IF(AND(J2402="", 'Intro &amp; Setup'!$K$42&gt;0), 'Intro &amp; Setup'!$K$42, J2402))</f>
        <v/>
      </c>
      <c r="AO2402" s="37" t="str">
        <f>IF(B2402="", "", IF(COUNTIF($B$9:B2401, B2402)&gt;0, "", B2402))</f>
        <v/>
      </c>
      <c r="AP2402" s="37" t="str">
        <f t="shared" si="579"/>
        <v/>
      </c>
      <c r="AQ2402" s="37">
        <v>2394</v>
      </c>
      <c r="AR2402" s="37" t="str">
        <f t="shared" si="580"/>
        <v/>
      </c>
      <c r="AT2402" s="37" t="str">
        <f t="shared" si="581"/>
        <v/>
      </c>
      <c r="AV2402" s="22" t="str">
        <f t="shared" si="582"/>
        <v/>
      </c>
    </row>
    <row r="2403" spans="1:48" x14ac:dyDescent="0.25">
      <c r="A2403" s="14"/>
      <c r="B2403" s="145"/>
      <c r="C2403" s="146"/>
      <c r="D2403" s="147"/>
      <c r="E2403" s="147"/>
      <c r="F2403" s="148"/>
      <c r="G2403" s="149"/>
      <c r="H2403" s="150"/>
      <c r="I2403" s="151"/>
      <c r="J2403" s="152"/>
      <c r="K2403" s="14"/>
      <c r="L2403" s="162" t="str">
        <f t="shared" si="574"/>
        <v/>
      </c>
      <c r="M2403" s="163" t="str">
        <f t="shared" si="575"/>
        <v/>
      </c>
      <c r="N2403" s="164" t="str">
        <f t="shared" si="578"/>
        <v/>
      </c>
      <c r="O2403" s="14"/>
      <c r="P2403" s="172" t="str">
        <f>IF(I2403='Intro &amp; Setup'!$AC$49, Schedule!$P$7, "")</f>
        <v/>
      </c>
      <c r="Q2403" s="14"/>
      <c r="S2403" s="12" t="str">
        <f t="shared" si="576"/>
        <v/>
      </c>
      <c r="U2403" s="22">
        <f>IF(I2403='Intro &amp; Setup'!$AC$49, AF2403, 0)</f>
        <v>0</v>
      </c>
      <c r="V2403" s="57" t="str">
        <f t="shared" si="577"/>
        <v/>
      </c>
      <c r="X2403" s="5" t="str">
        <f t="shared" si="583"/>
        <v/>
      </c>
      <c r="Y2403" s="6" t="str">
        <f t="shared" si="583"/>
        <v/>
      </c>
      <c r="Z2403" s="7" t="str">
        <f t="shared" si="583"/>
        <v/>
      </c>
      <c r="AA2403" s="6"/>
      <c r="AB2403" s="32" t="str">
        <f t="shared" ca="1" si="584"/>
        <v/>
      </c>
      <c r="AC2403" s="59" t="str">
        <f t="shared" ca="1" si="584"/>
        <v/>
      </c>
      <c r="AD2403" s="60" t="str">
        <f t="shared" ca="1" si="584"/>
        <v/>
      </c>
      <c r="AE2403" s="59"/>
      <c r="AF2403" s="22" t="str">
        <f>IF(AND(I2403="", J2403=""), "", IF(AND(J2403="", 'Intro &amp; Setup'!$K$42&gt;0), 'Intro &amp; Setup'!$K$42, J2403))</f>
        <v/>
      </c>
      <c r="AO2403" s="37" t="str">
        <f>IF(B2403="", "", IF(COUNTIF($B$9:B2402, B2403)&gt;0, "", B2403))</f>
        <v/>
      </c>
      <c r="AP2403" s="37" t="str">
        <f t="shared" si="579"/>
        <v/>
      </c>
      <c r="AQ2403" s="37">
        <v>2395</v>
      </c>
      <c r="AR2403" s="37" t="str">
        <f t="shared" si="580"/>
        <v/>
      </c>
      <c r="AT2403" s="37" t="str">
        <f t="shared" si="581"/>
        <v/>
      </c>
      <c r="AV2403" s="22" t="str">
        <f t="shared" si="582"/>
        <v/>
      </c>
    </row>
    <row r="2404" spans="1:48" x14ac:dyDescent="0.25">
      <c r="A2404" s="14"/>
      <c r="B2404" s="145"/>
      <c r="C2404" s="146"/>
      <c r="D2404" s="147"/>
      <c r="E2404" s="147"/>
      <c r="F2404" s="148"/>
      <c r="G2404" s="149"/>
      <c r="H2404" s="150"/>
      <c r="I2404" s="151"/>
      <c r="J2404" s="152"/>
      <c r="K2404" s="14"/>
      <c r="L2404" s="162" t="str">
        <f t="shared" si="574"/>
        <v/>
      </c>
      <c r="M2404" s="163" t="str">
        <f t="shared" si="575"/>
        <v/>
      </c>
      <c r="N2404" s="164" t="str">
        <f t="shared" si="578"/>
        <v/>
      </c>
      <c r="O2404" s="14"/>
      <c r="P2404" s="172" t="str">
        <f>IF(I2404='Intro &amp; Setup'!$AC$49, Schedule!$P$7, "")</f>
        <v/>
      </c>
      <c r="Q2404" s="14"/>
      <c r="S2404" s="12" t="str">
        <f t="shared" si="576"/>
        <v/>
      </c>
      <c r="U2404" s="22">
        <f>IF(I2404='Intro &amp; Setup'!$AC$49, AF2404, 0)</f>
        <v>0</v>
      </c>
      <c r="V2404" s="57" t="str">
        <f t="shared" si="577"/>
        <v/>
      </c>
      <c r="X2404" s="5" t="str">
        <f t="shared" si="583"/>
        <v/>
      </c>
      <c r="Y2404" s="6" t="str">
        <f t="shared" si="583"/>
        <v/>
      </c>
      <c r="Z2404" s="7" t="str">
        <f t="shared" si="583"/>
        <v/>
      </c>
      <c r="AA2404" s="6"/>
      <c r="AB2404" s="32" t="str">
        <f t="shared" ca="1" si="584"/>
        <v/>
      </c>
      <c r="AC2404" s="59" t="str">
        <f t="shared" ca="1" si="584"/>
        <v/>
      </c>
      <c r="AD2404" s="60" t="str">
        <f t="shared" ca="1" si="584"/>
        <v/>
      </c>
      <c r="AE2404" s="59"/>
      <c r="AF2404" s="22" t="str">
        <f>IF(AND(I2404="", J2404=""), "", IF(AND(J2404="", 'Intro &amp; Setup'!$K$42&gt;0), 'Intro &amp; Setup'!$K$42, J2404))</f>
        <v/>
      </c>
      <c r="AO2404" s="37" t="str">
        <f>IF(B2404="", "", IF(COUNTIF($B$9:B2403, B2404)&gt;0, "", B2404))</f>
        <v/>
      </c>
      <c r="AP2404" s="37" t="str">
        <f t="shared" si="579"/>
        <v/>
      </c>
      <c r="AQ2404" s="37">
        <v>2396</v>
      </c>
      <c r="AR2404" s="37" t="str">
        <f t="shared" si="580"/>
        <v/>
      </c>
      <c r="AT2404" s="37" t="str">
        <f t="shared" si="581"/>
        <v/>
      </c>
      <c r="AV2404" s="22" t="str">
        <f t="shared" si="582"/>
        <v/>
      </c>
    </row>
    <row r="2405" spans="1:48" x14ac:dyDescent="0.25">
      <c r="A2405" s="14"/>
      <c r="B2405" s="145"/>
      <c r="C2405" s="146"/>
      <c r="D2405" s="147"/>
      <c r="E2405" s="147"/>
      <c r="F2405" s="148"/>
      <c r="G2405" s="149"/>
      <c r="H2405" s="150"/>
      <c r="I2405" s="151"/>
      <c r="J2405" s="152"/>
      <c r="K2405" s="14"/>
      <c r="L2405" s="162" t="str">
        <f t="shared" si="574"/>
        <v/>
      </c>
      <c r="M2405" s="163" t="str">
        <f t="shared" si="575"/>
        <v/>
      </c>
      <c r="N2405" s="164" t="str">
        <f t="shared" si="578"/>
        <v/>
      </c>
      <c r="O2405" s="14"/>
      <c r="P2405" s="172" t="str">
        <f>IF(I2405='Intro &amp; Setup'!$AC$49, Schedule!$P$7, "")</f>
        <v/>
      </c>
      <c r="Q2405" s="14"/>
      <c r="S2405" s="12" t="str">
        <f t="shared" si="576"/>
        <v/>
      </c>
      <c r="U2405" s="22">
        <f>IF(I2405='Intro &amp; Setup'!$AC$49, AF2405, 0)</f>
        <v>0</v>
      </c>
      <c r="V2405" s="57" t="str">
        <f t="shared" si="577"/>
        <v/>
      </c>
      <c r="X2405" s="5" t="str">
        <f t="shared" si="583"/>
        <v/>
      </c>
      <c r="Y2405" s="6" t="str">
        <f t="shared" si="583"/>
        <v/>
      </c>
      <c r="Z2405" s="7" t="str">
        <f t="shared" si="583"/>
        <v/>
      </c>
      <c r="AA2405" s="6"/>
      <c r="AB2405" s="32" t="str">
        <f t="shared" ca="1" si="584"/>
        <v/>
      </c>
      <c r="AC2405" s="59" t="str">
        <f t="shared" ca="1" si="584"/>
        <v/>
      </c>
      <c r="AD2405" s="60" t="str">
        <f t="shared" ca="1" si="584"/>
        <v/>
      </c>
      <c r="AE2405" s="59"/>
      <c r="AF2405" s="22" t="str">
        <f>IF(AND(I2405="", J2405=""), "", IF(AND(J2405="", 'Intro &amp; Setup'!$K$42&gt;0), 'Intro &amp; Setup'!$K$42, J2405))</f>
        <v/>
      </c>
      <c r="AO2405" s="37" t="str">
        <f>IF(B2405="", "", IF(COUNTIF($B$9:B2404, B2405)&gt;0, "", B2405))</f>
        <v/>
      </c>
      <c r="AP2405" s="37" t="str">
        <f t="shared" si="579"/>
        <v/>
      </c>
      <c r="AQ2405" s="37">
        <v>2397</v>
      </c>
      <c r="AR2405" s="37" t="str">
        <f t="shared" si="580"/>
        <v/>
      </c>
      <c r="AT2405" s="37" t="str">
        <f t="shared" si="581"/>
        <v/>
      </c>
      <c r="AV2405" s="22" t="str">
        <f t="shared" si="582"/>
        <v/>
      </c>
    </row>
    <row r="2406" spans="1:48" x14ac:dyDescent="0.25">
      <c r="A2406" s="14"/>
      <c r="B2406" s="145"/>
      <c r="C2406" s="146"/>
      <c r="D2406" s="147"/>
      <c r="E2406" s="147"/>
      <c r="F2406" s="148"/>
      <c r="G2406" s="149"/>
      <c r="H2406" s="150"/>
      <c r="I2406" s="151"/>
      <c r="J2406" s="152"/>
      <c r="K2406" s="14"/>
      <c r="L2406" s="162" t="str">
        <f t="shared" si="574"/>
        <v/>
      </c>
      <c r="M2406" s="163" t="str">
        <f t="shared" si="575"/>
        <v/>
      </c>
      <c r="N2406" s="164" t="str">
        <f t="shared" si="578"/>
        <v/>
      </c>
      <c r="O2406" s="14"/>
      <c r="P2406" s="172" t="str">
        <f>IF(I2406='Intro &amp; Setup'!$AC$49, Schedule!$P$7, "")</f>
        <v/>
      </c>
      <c r="Q2406" s="14"/>
      <c r="S2406" s="12" t="str">
        <f t="shared" si="576"/>
        <v/>
      </c>
      <c r="U2406" s="22">
        <f>IF(I2406='Intro &amp; Setup'!$AC$49, AF2406, 0)</f>
        <v>0</v>
      </c>
      <c r="V2406" s="57" t="str">
        <f t="shared" si="577"/>
        <v/>
      </c>
      <c r="X2406" s="5" t="str">
        <f t="shared" si="583"/>
        <v/>
      </c>
      <c r="Y2406" s="6" t="str">
        <f t="shared" si="583"/>
        <v/>
      </c>
      <c r="Z2406" s="7" t="str">
        <f t="shared" si="583"/>
        <v/>
      </c>
      <c r="AA2406" s="6"/>
      <c r="AB2406" s="32" t="str">
        <f t="shared" ca="1" si="584"/>
        <v/>
      </c>
      <c r="AC2406" s="59" t="str">
        <f t="shared" ca="1" si="584"/>
        <v/>
      </c>
      <c r="AD2406" s="60" t="str">
        <f t="shared" ca="1" si="584"/>
        <v/>
      </c>
      <c r="AE2406" s="59"/>
      <c r="AF2406" s="22" t="str">
        <f>IF(AND(I2406="", J2406=""), "", IF(AND(J2406="", 'Intro &amp; Setup'!$K$42&gt;0), 'Intro &amp; Setup'!$K$42, J2406))</f>
        <v/>
      </c>
      <c r="AO2406" s="37" t="str">
        <f>IF(B2406="", "", IF(COUNTIF($B$9:B2405, B2406)&gt;0, "", B2406))</f>
        <v/>
      </c>
      <c r="AP2406" s="37" t="str">
        <f t="shared" si="579"/>
        <v/>
      </c>
      <c r="AQ2406" s="37">
        <v>2398</v>
      </c>
      <c r="AR2406" s="37" t="str">
        <f t="shared" si="580"/>
        <v/>
      </c>
      <c r="AT2406" s="37" t="str">
        <f t="shared" si="581"/>
        <v/>
      </c>
      <c r="AV2406" s="22" t="str">
        <f t="shared" si="582"/>
        <v/>
      </c>
    </row>
    <row r="2407" spans="1:48" x14ac:dyDescent="0.25">
      <c r="A2407" s="14"/>
      <c r="B2407" s="145"/>
      <c r="C2407" s="146"/>
      <c r="D2407" s="147"/>
      <c r="E2407" s="147"/>
      <c r="F2407" s="148"/>
      <c r="G2407" s="149"/>
      <c r="H2407" s="150"/>
      <c r="I2407" s="151"/>
      <c r="J2407" s="152"/>
      <c r="K2407" s="14"/>
      <c r="L2407" s="162" t="str">
        <f t="shared" si="574"/>
        <v/>
      </c>
      <c r="M2407" s="163" t="str">
        <f t="shared" si="575"/>
        <v/>
      </c>
      <c r="N2407" s="164" t="str">
        <f t="shared" si="578"/>
        <v/>
      </c>
      <c r="O2407" s="14"/>
      <c r="P2407" s="172" t="str">
        <f>IF(I2407='Intro &amp; Setup'!$AC$49, Schedule!$P$7, "")</f>
        <v/>
      </c>
      <c r="Q2407" s="14"/>
      <c r="S2407" s="12" t="str">
        <f t="shared" si="576"/>
        <v/>
      </c>
      <c r="U2407" s="22">
        <f>IF(I2407='Intro &amp; Setup'!$AC$49, AF2407, 0)</f>
        <v>0</v>
      </c>
      <c r="V2407" s="57" t="str">
        <f t="shared" si="577"/>
        <v/>
      </c>
      <c r="X2407" s="5" t="str">
        <f t="shared" si="583"/>
        <v/>
      </c>
      <c r="Y2407" s="6" t="str">
        <f t="shared" si="583"/>
        <v/>
      </c>
      <c r="Z2407" s="7" t="str">
        <f t="shared" si="583"/>
        <v/>
      </c>
      <c r="AA2407" s="6"/>
      <c r="AB2407" s="32" t="str">
        <f t="shared" ca="1" si="584"/>
        <v/>
      </c>
      <c r="AC2407" s="59" t="str">
        <f t="shared" ca="1" si="584"/>
        <v/>
      </c>
      <c r="AD2407" s="60" t="str">
        <f t="shared" ca="1" si="584"/>
        <v/>
      </c>
      <c r="AE2407" s="59"/>
      <c r="AF2407" s="22" t="str">
        <f>IF(AND(I2407="", J2407=""), "", IF(AND(J2407="", 'Intro &amp; Setup'!$K$42&gt;0), 'Intro &amp; Setup'!$K$42, J2407))</f>
        <v/>
      </c>
      <c r="AO2407" s="37" t="str">
        <f>IF(B2407="", "", IF(COUNTIF($B$9:B2406, B2407)&gt;0, "", B2407))</f>
        <v/>
      </c>
      <c r="AP2407" s="37" t="str">
        <f t="shared" si="579"/>
        <v/>
      </c>
      <c r="AQ2407" s="37">
        <v>2399</v>
      </c>
      <c r="AR2407" s="37" t="str">
        <f t="shared" si="580"/>
        <v/>
      </c>
      <c r="AT2407" s="37" t="str">
        <f t="shared" si="581"/>
        <v/>
      </c>
      <c r="AV2407" s="22" t="str">
        <f t="shared" si="582"/>
        <v/>
      </c>
    </row>
    <row r="2408" spans="1:48" x14ac:dyDescent="0.25">
      <c r="A2408" s="14"/>
      <c r="B2408" s="145"/>
      <c r="C2408" s="146"/>
      <c r="D2408" s="147"/>
      <c r="E2408" s="147"/>
      <c r="F2408" s="148"/>
      <c r="G2408" s="149"/>
      <c r="H2408" s="150"/>
      <c r="I2408" s="151"/>
      <c r="J2408" s="152"/>
      <c r="K2408" s="14"/>
      <c r="L2408" s="162" t="str">
        <f t="shared" si="574"/>
        <v/>
      </c>
      <c r="M2408" s="163" t="str">
        <f t="shared" si="575"/>
        <v/>
      </c>
      <c r="N2408" s="164" t="str">
        <f t="shared" si="578"/>
        <v/>
      </c>
      <c r="O2408" s="14"/>
      <c r="P2408" s="172" t="str">
        <f>IF(I2408='Intro &amp; Setup'!$AC$49, Schedule!$P$7, "")</f>
        <v/>
      </c>
      <c r="Q2408" s="14"/>
      <c r="S2408" s="12" t="str">
        <f t="shared" si="576"/>
        <v/>
      </c>
      <c r="U2408" s="22">
        <f>IF(I2408='Intro &amp; Setup'!$AC$49, AF2408, 0)</f>
        <v>0</v>
      </c>
      <c r="V2408" s="57" t="str">
        <f t="shared" si="577"/>
        <v/>
      </c>
      <c r="X2408" s="5" t="str">
        <f t="shared" si="583"/>
        <v/>
      </c>
      <c r="Y2408" s="6" t="str">
        <f t="shared" si="583"/>
        <v/>
      </c>
      <c r="Z2408" s="7" t="str">
        <f t="shared" si="583"/>
        <v/>
      </c>
      <c r="AA2408" s="6"/>
      <c r="AB2408" s="32" t="str">
        <f t="shared" ca="1" si="584"/>
        <v/>
      </c>
      <c r="AC2408" s="59" t="str">
        <f t="shared" ca="1" si="584"/>
        <v/>
      </c>
      <c r="AD2408" s="60" t="str">
        <f t="shared" ca="1" si="584"/>
        <v/>
      </c>
      <c r="AE2408" s="59"/>
      <c r="AF2408" s="22" t="str">
        <f>IF(AND(I2408="", J2408=""), "", IF(AND(J2408="", 'Intro &amp; Setup'!$K$42&gt;0), 'Intro &amp; Setup'!$K$42, J2408))</f>
        <v/>
      </c>
      <c r="AO2408" s="37" t="str">
        <f>IF(B2408="", "", IF(COUNTIF($B$9:B2407, B2408)&gt;0, "", B2408))</f>
        <v/>
      </c>
      <c r="AP2408" s="37" t="str">
        <f t="shared" si="579"/>
        <v/>
      </c>
      <c r="AQ2408" s="37">
        <v>2400</v>
      </c>
      <c r="AR2408" s="37" t="str">
        <f t="shared" si="580"/>
        <v/>
      </c>
      <c r="AT2408" s="37" t="str">
        <f t="shared" si="581"/>
        <v/>
      </c>
      <c r="AV2408" s="22" t="str">
        <f t="shared" si="582"/>
        <v/>
      </c>
    </row>
    <row r="2409" spans="1:48" x14ac:dyDescent="0.25">
      <c r="A2409" s="14"/>
      <c r="B2409" s="145"/>
      <c r="C2409" s="146"/>
      <c r="D2409" s="147"/>
      <c r="E2409" s="147"/>
      <c r="F2409" s="148"/>
      <c r="G2409" s="149"/>
      <c r="H2409" s="150"/>
      <c r="I2409" s="151"/>
      <c r="J2409" s="152"/>
      <c r="K2409" s="14"/>
      <c r="L2409" s="162" t="str">
        <f t="shared" si="574"/>
        <v/>
      </c>
      <c r="M2409" s="163" t="str">
        <f t="shared" si="575"/>
        <v/>
      </c>
      <c r="N2409" s="164" t="str">
        <f t="shared" si="578"/>
        <v/>
      </c>
      <c r="O2409" s="14"/>
      <c r="P2409" s="172" t="str">
        <f>IF(I2409='Intro &amp; Setup'!$AC$49, Schedule!$P$7, "")</f>
        <v/>
      </c>
      <c r="Q2409" s="14"/>
      <c r="S2409" s="12" t="str">
        <f t="shared" si="576"/>
        <v/>
      </c>
      <c r="U2409" s="22">
        <f>IF(I2409='Intro &amp; Setup'!$AC$49, AF2409, 0)</f>
        <v>0</v>
      </c>
      <c r="V2409" s="57" t="str">
        <f t="shared" si="577"/>
        <v/>
      </c>
      <c r="X2409" s="5" t="str">
        <f t="shared" ref="X2409:Z2428" si="585">IF($I2409="", "", IF($S2409=X$8, $I2409, ""))</f>
        <v/>
      </c>
      <c r="Y2409" s="6" t="str">
        <f t="shared" si="585"/>
        <v/>
      </c>
      <c r="Z2409" s="7" t="str">
        <f t="shared" si="585"/>
        <v/>
      </c>
      <c r="AA2409" s="6"/>
      <c r="AB2409" s="32" t="str">
        <f t="shared" ref="AB2409:AD2428" ca="1" si="586">IF($S2409=AB$8, $AF2409, "")</f>
        <v/>
      </c>
      <c r="AC2409" s="59" t="str">
        <f t="shared" ca="1" si="586"/>
        <v/>
      </c>
      <c r="AD2409" s="60" t="str">
        <f t="shared" ca="1" si="586"/>
        <v/>
      </c>
      <c r="AE2409" s="59"/>
      <c r="AF2409" s="22" t="str">
        <f>IF(AND(I2409="", J2409=""), "", IF(AND(J2409="", 'Intro &amp; Setup'!$K$42&gt;0), 'Intro &amp; Setup'!$K$42, J2409))</f>
        <v/>
      </c>
      <c r="AO2409" s="37" t="str">
        <f>IF(B2409="", "", IF(COUNTIF($B$9:B2408, B2409)&gt;0, "", B2409))</f>
        <v/>
      </c>
      <c r="AP2409" s="37" t="str">
        <f t="shared" si="579"/>
        <v/>
      </c>
      <c r="AQ2409" s="37">
        <v>2401</v>
      </c>
      <c r="AR2409" s="37" t="str">
        <f t="shared" si="580"/>
        <v/>
      </c>
      <c r="AT2409" s="37" t="str">
        <f t="shared" si="581"/>
        <v/>
      </c>
      <c r="AV2409" s="22" t="str">
        <f t="shared" si="582"/>
        <v/>
      </c>
    </row>
    <row r="2410" spans="1:48" x14ac:dyDescent="0.25">
      <c r="A2410" s="14"/>
      <c r="B2410" s="145"/>
      <c r="C2410" s="146"/>
      <c r="D2410" s="147"/>
      <c r="E2410" s="147"/>
      <c r="F2410" s="148"/>
      <c r="G2410" s="149"/>
      <c r="H2410" s="150"/>
      <c r="I2410" s="151"/>
      <c r="J2410" s="152"/>
      <c r="K2410" s="14"/>
      <c r="L2410" s="162" t="str">
        <f t="shared" si="574"/>
        <v/>
      </c>
      <c r="M2410" s="163" t="str">
        <f t="shared" si="575"/>
        <v/>
      </c>
      <c r="N2410" s="164" t="str">
        <f t="shared" si="578"/>
        <v/>
      </c>
      <c r="O2410" s="14"/>
      <c r="P2410" s="172" t="str">
        <f>IF(I2410='Intro &amp; Setup'!$AC$49, Schedule!$P$7, "")</f>
        <v/>
      </c>
      <c r="Q2410" s="14"/>
      <c r="S2410" s="12" t="str">
        <f t="shared" si="576"/>
        <v/>
      </c>
      <c r="U2410" s="22">
        <f>IF(I2410='Intro &amp; Setup'!$AC$49, AF2410, 0)</f>
        <v>0</v>
      </c>
      <c r="V2410" s="57" t="str">
        <f t="shared" si="577"/>
        <v/>
      </c>
      <c r="X2410" s="5" t="str">
        <f t="shared" si="585"/>
        <v/>
      </c>
      <c r="Y2410" s="6" t="str">
        <f t="shared" si="585"/>
        <v/>
      </c>
      <c r="Z2410" s="7" t="str">
        <f t="shared" si="585"/>
        <v/>
      </c>
      <c r="AA2410" s="6"/>
      <c r="AB2410" s="32" t="str">
        <f t="shared" ca="1" si="586"/>
        <v/>
      </c>
      <c r="AC2410" s="59" t="str">
        <f t="shared" ca="1" si="586"/>
        <v/>
      </c>
      <c r="AD2410" s="60" t="str">
        <f t="shared" ca="1" si="586"/>
        <v/>
      </c>
      <c r="AE2410" s="59"/>
      <c r="AF2410" s="22" t="str">
        <f>IF(AND(I2410="", J2410=""), "", IF(AND(J2410="", 'Intro &amp; Setup'!$K$42&gt;0), 'Intro &amp; Setup'!$K$42, J2410))</f>
        <v/>
      </c>
      <c r="AO2410" s="37" t="str">
        <f>IF(B2410="", "", IF(COUNTIF($B$9:B2409, B2410)&gt;0, "", B2410))</f>
        <v/>
      </c>
      <c r="AP2410" s="37" t="str">
        <f t="shared" si="579"/>
        <v/>
      </c>
      <c r="AQ2410" s="37">
        <v>2402</v>
      </c>
      <c r="AR2410" s="37" t="str">
        <f t="shared" si="580"/>
        <v/>
      </c>
      <c r="AT2410" s="37" t="str">
        <f t="shared" si="581"/>
        <v/>
      </c>
      <c r="AV2410" s="22" t="str">
        <f t="shared" si="582"/>
        <v/>
      </c>
    </row>
    <row r="2411" spans="1:48" x14ac:dyDescent="0.25">
      <c r="A2411" s="14"/>
      <c r="B2411" s="145"/>
      <c r="C2411" s="146"/>
      <c r="D2411" s="147"/>
      <c r="E2411" s="147"/>
      <c r="F2411" s="148"/>
      <c r="G2411" s="149"/>
      <c r="H2411" s="150"/>
      <c r="I2411" s="151"/>
      <c r="J2411" s="152"/>
      <c r="K2411" s="14"/>
      <c r="L2411" s="162" t="str">
        <f t="shared" si="574"/>
        <v/>
      </c>
      <c r="M2411" s="163" t="str">
        <f t="shared" si="575"/>
        <v/>
      </c>
      <c r="N2411" s="164" t="str">
        <f t="shared" si="578"/>
        <v/>
      </c>
      <c r="O2411" s="14"/>
      <c r="P2411" s="172" t="str">
        <f>IF(I2411='Intro &amp; Setup'!$AC$49, Schedule!$P$7, "")</f>
        <v/>
      </c>
      <c r="Q2411" s="14"/>
      <c r="S2411" s="12" t="str">
        <f t="shared" si="576"/>
        <v/>
      </c>
      <c r="U2411" s="22">
        <f>IF(I2411='Intro &amp; Setup'!$AC$49, AF2411, 0)</f>
        <v>0</v>
      </c>
      <c r="V2411" s="57" t="str">
        <f t="shared" si="577"/>
        <v/>
      </c>
      <c r="X2411" s="5" t="str">
        <f t="shared" si="585"/>
        <v/>
      </c>
      <c r="Y2411" s="6" t="str">
        <f t="shared" si="585"/>
        <v/>
      </c>
      <c r="Z2411" s="7" t="str">
        <f t="shared" si="585"/>
        <v/>
      </c>
      <c r="AA2411" s="6"/>
      <c r="AB2411" s="32" t="str">
        <f t="shared" ca="1" si="586"/>
        <v/>
      </c>
      <c r="AC2411" s="59" t="str">
        <f t="shared" ca="1" si="586"/>
        <v/>
      </c>
      <c r="AD2411" s="60" t="str">
        <f t="shared" ca="1" si="586"/>
        <v/>
      </c>
      <c r="AE2411" s="59"/>
      <c r="AF2411" s="22" t="str">
        <f>IF(AND(I2411="", J2411=""), "", IF(AND(J2411="", 'Intro &amp; Setup'!$K$42&gt;0), 'Intro &amp; Setup'!$K$42, J2411))</f>
        <v/>
      </c>
      <c r="AO2411" s="37" t="str">
        <f>IF(B2411="", "", IF(COUNTIF($B$9:B2410, B2411)&gt;0, "", B2411))</f>
        <v/>
      </c>
      <c r="AP2411" s="37" t="str">
        <f t="shared" si="579"/>
        <v/>
      </c>
      <c r="AQ2411" s="37">
        <v>2403</v>
      </c>
      <c r="AR2411" s="37" t="str">
        <f t="shared" si="580"/>
        <v/>
      </c>
      <c r="AT2411" s="37" t="str">
        <f t="shared" si="581"/>
        <v/>
      </c>
      <c r="AV2411" s="22" t="str">
        <f t="shared" si="582"/>
        <v/>
      </c>
    </row>
    <row r="2412" spans="1:48" x14ac:dyDescent="0.25">
      <c r="A2412" s="14"/>
      <c r="B2412" s="145"/>
      <c r="C2412" s="146"/>
      <c r="D2412" s="147"/>
      <c r="E2412" s="147"/>
      <c r="F2412" s="148"/>
      <c r="G2412" s="149"/>
      <c r="H2412" s="150"/>
      <c r="I2412" s="151"/>
      <c r="J2412" s="152"/>
      <c r="K2412" s="14"/>
      <c r="L2412" s="162" t="str">
        <f t="shared" si="574"/>
        <v/>
      </c>
      <c r="M2412" s="163" t="str">
        <f t="shared" si="575"/>
        <v/>
      </c>
      <c r="N2412" s="164" t="str">
        <f t="shared" si="578"/>
        <v/>
      </c>
      <c r="O2412" s="14"/>
      <c r="P2412" s="172" t="str">
        <f>IF(I2412='Intro &amp; Setup'!$AC$49, Schedule!$P$7, "")</f>
        <v/>
      </c>
      <c r="Q2412" s="14"/>
      <c r="S2412" s="12" t="str">
        <f t="shared" si="576"/>
        <v/>
      </c>
      <c r="U2412" s="22">
        <f>IF(I2412='Intro &amp; Setup'!$AC$49, AF2412, 0)</f>
        <v>0</v>
      </c>
      <c r="V2412" s="57" t="str">
        <f t="shared" si="577"/>
        <v/>
      </c>
      <c r="X2412" s="5" t="str">
        <f t="shared" si="585"/>
        <v/>
      </c>
      <c r="Y2412" s="6" t="str">
        <f t="shared" si="585"/>
        <v/>
      </c>
      <c r="Z2412" s="7" t="str">
        <f t="shared" si="585"/>
        <v/>
      </c>
      <c r="AA2412" s="6"/>
      <c r="AB2412" s="32" t="str">
        <f t="shared" ca="1" si="586"/>
        <v/>
      </c>
      <c r="AC2412" s="59" t="str">
        <f t="shared" ca="1" si="586"/>
        <v/>
      </c>
      <c r="AD2412" s="60" t="str">
        <f t="shared" ca="1" si="586"/>
        <v/>
      </c>
      <c r="AE2412" s="59"/>
      <c r="AF2412" s="22" t="str">
        <f>IF(AND(I2412="", J2412=""), "", IF(AND(J2412="", 'Intro &amp; Setup'!$K$42&gt;0), 'Intro &amp; Setup'!$K$42, J2412))</f>
        <v/>
      </c>
      <c r="AO2412" s="37" t="str">
        <f>IF(B2412="", "", IF(COUNTIF($B$9:B2411, B2412)&gt;0, "", B2412))</f>
        <v/>
      </c>
      <c r="AP2412" s="37" t="str">
        <f t="shared" si="579"/>
        <v/>
      </c>
      <c r="AQ2412" s="37">
        <v>2404</v>
      </c>
      <c r="AR2412" s="37" t="str">
        <f t="shared" si="580"/>
        <v/>
      </c>
      <c r="AT2412" s="37" t="str">
        <f t="shared" si="581"/>
        <v/>
      </c>
      <c r="AV2412" s="22" t="str">
        <f t="shared" si="582"/>
        <v/>
      </c>
    </row>
    <row r="2413" spans="1:48" x14ac:dyDescent="0.25">
      <c r="A2413" s="14"/>
      <c r="B2413" s="145"/>
      <c r="C2413" s="146"/>
      <c r="D2413" s="147"/>
      <c r="E2413" s="147"/>
      <c r="F2413" s="148"/>
      <c r="G2413" s="149"/>
      <c r="H2413" s="150"/>
      <c r="I2413" s="151"/>
      <c r="J2413" s="152"/>
      <c r="K2413" s="14"/>
      <c r="L2413" s="162" t="str">
        <f t="shared" si="574"/>
        <v/>
      </c>
      <c r="M2413" s="163" t="str">
        <f t="shared" si="575"/>
        <v/>
      </c>
      <c r="N2413" s="164" t="str">
        <f t="shared" si="578"/>
        <v/>
      </c>
      <c r="O2413" s="14"/>
      <c r="P2413" s="172" t="str">
        <f>IF(I2413='Intro &amp; Setup'!$AC$49, Schedule!$P$7, "")</f>
        <v/>
      </c>
      <c r="Q2413" s="14"/>
      <c r="S2413" s="12" t="str">
        <f t="shared" si="576"/>
        <v/>
      </c>
      <c r="U2413" s="22">
        <f>IF(I2413='Intro &amp; Setup'!$AC$49, AF2413, 0)</f>
        <v>0</v>
      </c>
      <c r="V2413" s="57" t="str">
        <f t="shared" si="577"/>
        <v/>
      </c>
      <c r="X2413" s="5" t="str">
        <f t="shared" si="585"/>
        <v/>
      </c>
      <c r="Y2413" s="6" t="str">
        <f t="shared" si="585"/>
        <v/>
      </c>
      <c r="Z2413" s="7" t="str">
        <f t="shared" si="585"/>
        <v/>
      </c>
      <c r="AA2413" s="6"/>
      <c r="AB2413" s="32" t="str">
        <f t="shared" ca="1" si="586"/>
        <v/>
      </c>
      <c r="AC2413" s="59" t="str">
        <f t="shared" ca="1" si="586"/>
        <v/>
      </c>
      <c r="AD2413" s="60" t="str">
        <f t="shared" ca="1" si="586"/>
        <v/>
      </c>
      <c r="AE2413" s="59"/>
      <c r="AF2413" s="22" t="str">
        <f>IF(AND(I2413="", J2413=""), "", IF(AND(J2413="", 'Intro &amp; Setup'!$K$42&gt;0), 'Intro &amp; Setup'!$K$42, J2413))</f>
        <v/>
      </c>
      <c r="AO2413" s="37" t="str">
        <f>IF(B2413="", "", IF(COUNTIF($B$9:B2412, B2413)&gt;0, "", B2413))</f>
        <v/>
      </c>
      <c r="AP2413" s="37" t="str">
        <f t="shared" si="579"/>
        <v/>
      </c>
      <c r="AQ2413" s="37">
        <v>2405</v>
      </c>
      <c r="AR2413" s="37" t="str">
        <f t="shared" si="580"/>
        <v/>
      </c>
      <c r="AT2413" s="37" t="str">
        <f t="shared" si="581"/>
        <v/>
      </c>
      <c r="AV2413" s="22" t="str">
        <f t="shared" si="582"/>
        <v/>
      </c>
    </row>
    <row r="2414" spans="1:48" x14ac:dyDescent="0.25">
      <c r="A2414" s="14"/>
      <c r="B2414" s="145"/>
      <c r="C2414" s="146"/>
      <c r="D2414" s="147"/>
      <c r="E2414" s="147"/>
      <c r="F2414" s="148"/>
      <c r="G2414" s="149"/>
      <c r="H2414" s="150"/>
      <c r="I2414" s="151"/>
      <c r="J2414" s="152"/>
      <c r="K2414" s="14"/>
      <c r="L2414" s="162" t="str">
        <f t="shared" si="574"/>
        <v/>
      </c>
      <c r="M2414" s="163" t="str">
        <f t="shared" si="575"/>
        <v/>
      </c>
      <c r="N2414" s="164" t="str">
        <f t="shared" si="578"/>
        <v/>
      </c>
      <c r="O2414" s="14"/>
      <c r="P2414" s="172" t="str">
        <f>IF(I2414='Intro &amp; Setup'!$AC$49, Schedule!$P$7, "")</f>
        <v/>
      </c>
      <c r="Q2414" s="14"/>
      <c r="S2414" s="12" t="str">
        <f t="shared" si="576"/>
        <v/>
      </c>
      <c r="U2414" s="22">
        <f>IF(I2414='Intro &amp; Setup'!$AC$49, AF2414, 0)</f>
        <v>0</v>
      </c>
      <c r="V2414" s="57" t="str">
        <f t="shared" si="577"/>
        <v/>
      </c>
      <c r="X2414" s="5" t="str">
        <f t="shared" si="585"/>
        <v/>
      </c>
      <c r="Y2414" s="6" t="str">
        <f t="shared" si="585"/>
        <v/>
      </c>
      <c r="Z2414" s="7" t="str">
        <f t="shared" si="585"/>
        <v/>
      </c>
      <c r="AA2414" s="6"/>
      <c r="AB2414" s="32" t="str">
        <f t="shared" ca="1" si="586"/>
        <v/>
      </c>
      <c r="AC2414" s="59" t="str">
        <f t="shared" ca="1" si="586"/>
        <v/>
      </c>
      <c r="AD2414" s="60" t="str">
        <f t="shared" ca="1" si="586"/>
        <v/>
      </c>
      <c r="AE2414" s="59"/>
      <c r="AF2414" s="22" t="str">
        <f>IF(AND(I2414="", J2414=""), "", IF(AND(J2414="", 'Intro &amp; Setup'!$K$42&gt;0), 'Intro &amp; Setup'!$K$42, J2414))</f>
        <v/>
      </c>
      <c r="AO2414" s="37" t="str">
        <f>IF(B2414="", "", IF(COUNTIF($B$9:B2413, B2414)&gt;0, "", B2414))</f>
        <v/>
      </c>
      <c r="AP2414" s="37" t="str">
        <f t="shared" si="579"/>
        <v/>
      </c>
      <c r="AQ2414" s="37">
        <v>2406</v>
      </c>
      <c r="AR2414" s="37" t="str">
        <f t="shared" si="580"/>
        <v/>
      </c>
      <c r="AT2414" s="37" t="str">
        <f t="shared" si="581"/>
        <v/>
      </c>
      <c r="AV2414" s="22" t="str">
        <f t="shared" si="582"/>
        <v/>
      </c>
    </row>
    <row r="2415" spans="1:48" x14ac:dyDescent="0.25">
      <c r="A2415" s="14"/>
      <c r="B2415" s="145"/>
      <c r="C2415" s="146"/>
      <c r="D2415" s="147"/>
      <c r="E2415" s="147"/>
      <c r="F2415" s="148"/>
      <c r="G2415" s="149"/>
      <c r="H2415" s="150"/>
      <c r="I2415" s="151"/>
      <c r="J2415" s="152"/>
      <c r="K2415" s="14"/>
      <c r="L2415" s="162" t="str">
        <f t="shared" si="574"/>
        <v/>
      </c>
      <c r="M2415" s="163" t="str">
        <f t="shared" si="575"/>
        <v/>
      </c>
      <c r="N2415" s="164" t="str">
        <f t="shared" si="578"/>
        <v/>
      </c>
      <c r="O2415" s="14"/>
      <c r="P2415" s="172" t="str">
        <f>IF(I2415='Intro &amp; Setup'!$AC$49, Schedule!$P$7, "")</f>
        <v/>
      </c>
      <c r="Q2415" s="14"/>
      <c r="S2415" s="12" t="str">
        <f t="shared" si="576"/>
        <v/>
      </c>
      <c r="U2415" s="22">
        <f>IF(I2415='Intro &amp; Setup'!$AC$49, AF2415, 0)</f>
        <v>0</v>
      </c>
      <c r="V2415" s="57" t="str">
        <f t="shared" si="577"/>
        <v/>
      </c>
      <c r="X2415" s="5" t="str">
        <f t="shared" si="585"/>
        <v/>
      </c>
      <c r="Y2415" s="6" t="str">
        <f t="shared" si="585"/>
        <v/>
      </c>
      <c r="Z2415" s="7" t="str">
        <f t="shared" si="585"/>
        <v/>
      </c>
      <c r="AA2415" s="6"/>
      <c r="AB2415" s="32" t="str">
        <f t="shared" ca="1" si="586"/>
        <v/>
      </c>
      <c r="AC2415" s="59" t="str">
        <f t="shared" ca="1" si="586"/>
        <v/>
      </c>
      <c r="AD2415" s="60" t="str">
        <f t="shared" ca="1" si="586"/>
        <v/>
      </c>
      <c r="AE2415" s="59"/>
      <c r="AF2415" s="22" t="str">
        <f>IF(AND(I2415="", J2415=""), "", IF(AND(J2415="", 'Intro &amp; Setup'!$K$42&gt;0), 'Intro &amp; Setup'!$K$42, J2415))</f>
        <v/>
      </c>
      <c r="AO2415" s="37" t="str">
        <f>IF(B2415="", "", IF(COUNTIF($B$9:B2414, B2415)&gt;0, "", B2415))</f>
        <v/>
      </c>
      <c r="AP2415" s="37" t="str">
        <f t="shared" si="579"/>
        <v/>
      </c>
      <c r="AQ2415" s="37">
        <v>2407</v>
      </c>
      <c r="AR2415" s="37" t="str">
        <f t="shared" si="580"/>
        <v/>
      </c>
      <c r="AT2415" s="37" t="str">
        <f t="shared" si="581"/>
        <v/>
      </c>
      <c r="AV2415" s="22" t="str">
        <f t="shared" si="582"/>
        <v/>
      </c>
    </row>
    <row r="2416" spans="1:48" x14ac:dyDescent="0.25">
      <c r="A2416" s="14"/>
      <c r="B2416" s="145"/>
      <c r="C2416" s="146"/>
      <c r="D2416" s="147"/>
      <c r="E2416" s="147"/>
      <c r="F2416" s="148"/>
      <c r="G2416" s="149"/>
      <c r="H2416" s="150"/>
      <c r="I2416" s="151"/>
      <c r="J2416" s="152"/>
      <c r="K2416" s="14"/>
      <c r="L2416" s="162" t="str">
        <f t="shared" si="574"/>
        <v/>
      </c>
      <c r="M2416" s="163" t="str">
        <f t="shared" si="575"/>
        <v/>
      </c>
      <c r="N2416" s="164" t="str">
        <f t="shared" si="578"/>
        <v/>
      </c>
      <c r="O2416" s="14"/>
      <c r="P2416" s="172" t="str">
        <f>IF(I2416='Intro &amp; Setup'!$AC$49, Schedule!$P$7, "")</f>
        <v/>
      </c>
      <c r="Q2416" s="14"/>
      <c r="S2416" s="12" t="str">
        <f t="shared" si="576"/>
        <v/>
      </c>
      <c r="U2416" s="22">
        <f>IF(I2416='Intro &amp; Setup'!$AC$49, AF2416, 0)</f>
        <v>0</v>
      </c>
      <c r="V2416" s="57" t="str">
        <f t="shared" si="577"/>
        <v/>
      </c>
      <c r="X2416" s="5" t="str">
        <f t="shared" si="585"/>
        <v/>
      </c>
      <c r="Y2416" s="6" t="str">
        <f t="shared" si="585"/>
        <v/>
      </c>
      <c r="Z2416" s="7" t="str">
        <f t="shared" si="585"/>
        <v/>
      </c>
      <c r="AA2416" s="6"/>
      <c r="AB2416" s="32" t="str">
        <f t="shared" ca="1" si="586"/>
        <v/>
      </c>
      <c r="AC2416" s="59" t="str">
        <f t="shared" ca="1" si="586"/>
        <v/>
      </c>
      <c r="AD2416" s="60" t="str">
        <f t="shared" ca="1" si="586"/>
        <v/>
      </c>
      <c r="AE2416" s="59"/>
      <c r="AF2416" s="22" t="str">
        <f>IF(AND(I2416="", J2416=""), "", IF(AND(J2416="", 'Intro &amp; Setup'!$K$42&gt;0), 'Intro &amp; Setup'!$K$42, J2416))</f>
        <v/>
      </c>
      <c r="AO2416" s="37" t="str">
        <f>IF(B2416="", "", IF(COUNTIF($B$9:B2415, B2416)&gt;0, "", B2416))</f>
        <v/>
      </c>
      <c r="AP2416" s="37" t="str">
        <f t="shared" si="579"/>
        <v/>
      </c>
      <c r="AQ2416" s="37">
        <v>2408</v>
      </c>
      <c r="AR2416" s="37" t="str">
        <f t="shared" si="580"/>
        <v/>
      </c>
      <c r="AT2416" s="37" t="str">
        <f t="shared" si="581"/>
        <v/>
      </c>
      <c r="AV2416" s="22" t="str">
        <f t="shared" si="582"/>
        <v/>
      </c>
    </row>
    <row r="2417" spans="1:48" x14ac:dyDescent="0.25">
      <c r="A2417" s="14"/>
      <c r="B2417" s="145"/>
      <c r="C2417" s="146"/>
      <c r="D2417" s="147"/>
      <c r="E2417" s="147"/>
      <c r="F2417" s="148"/>
      <c r="G2417" s="149"/>
      <c r="H2417" s="150"/>
      <c r="I2417" s="151"/>
      <c r="J2417" s="152"/>
      <c r="K2417" s="14"/>
      <c r="L2417" s="162" t="str">
        <f t="shared" si="574"/>
        <v/>
      </c>
      <c r="M2417" s="163" t="str">
        <f t="shared" si="575"/>
        <v/>
      </c>
      <c r="N2417" s="164" t="str">
        <f t="shared" si="578"/>
        <v/>
      </c>
      <c r="O2417" s="14"/>
      <c r="P2417" s="172" t="str">
        <f>IF(I2417='Intro &amp; Setup'!$AC$49, Schedule!$P$7, "")</f>
        <v/>
      </c>
      <c r="Q2417" s="14"/>
      <c r="S2417" s="12" t="str">
        <f t="shared" si="576"/>
        <v/>
      </c>
      <c r="U2417" s="22">
        <f>IF(I2417='Intro &amp; Setup'!$AC$49, AF2417, 0)</f>
        <v>0</v>
      </c>
      <c r="V2417" s="57" t="str">
        <f t="shared" si="577"/>
        <v/>
      </c>
      <c r="X2417" s="5" t="str">
        <f t="shared" si="585"/>
        <v/>
      </c>
      <c r="Y2417" s="6" t="str">
        <f t="shared" si="585"/>
        <v/>
      </c>
      <c r="Z2417" s="7" t="str">
        <f t="shared" si="585"/>
        <v/>
      </c>
      <c r="AA2417" s="6"/>
      <c r="AB2417" s="32" t="str">
        <f t="shared" ca="1" si="586"/>
        <v/>
      </c>
      <c r="AC2417" s="59" t="str">
        <f t="shared" ca="1" si="586"/>
        <v/>
      </c>
      <c r="AD2417" s="60" t="str">
        <f t="shared" ca="1" si="586"/>
        <v/>
      </c>
      <c r="AE2417" s="59"/>
      <c r="AF2417" s="22" t="str">
        <f>IF(AND(I2417="", J2417=""), "", IF(AND(J2417="", 'Intro &amp; Setup'!$K$42&gt;0), 'Intro &amp; Setup'!$K$42, J2417))</f>
        <v/>
      </c>
      <c r="AO2417" s="37" t="str">
        <f>IF(B2417="", "", IF(COUNTIF($B$9:B2416, B2417)&gt;0, "", B2417))</f>
        <v/>
      </c>
      <c r="AP2417" s="37" t="str">
        <f t="shared" si="579"/>
        <v/>
      </c>
      <c r="AQ2417" s="37">
        <v>2409</v>
      </c>
      <c r="AR2417" s="37" t="str">
        <f t="shared" si="580"/>
        <v/>
      </c>
      <c r="AT2417" s="37" t="str">
        <f t="shared" si="581"/>
        <v/>
      </c>
      <c r="AV2417" s="22" t="str">
        <f t="shared" si="582"/>
        <v/>
      </c>
    </row>
    <row r="2418" spans="1:48" x14ac:dyDescent="0.25">
      <c r="A2418" s="14"/>
      <c r="B2418" s="145"/>
      <c r="C2418" s="146"/>
      <c r="D2418" s="147"/>
      <c r="E2418" s="147"/>
      <c r="F2418" s="148"/>
      <c r="G2418" s="149"/>
      <c r="H2418" s="150"/>
      <c r="I2418" s="151"/>
      <c r="J2418" s="152"/>
      <c r="K2418" s="14"/>
      <c r="L2418" s="162" t="str">
        <f t="shared" si="574"/>
        <v/>
      </c>
      <c r="M2418" s="163" t="str">
        <f t="shared" si="575"/>
        <v/>
      </c>
      <c r="N2418" s="164" t="str">
        <f t="shared" si="578"/>
        <v/>
      </c>
      <c r="O2418" s="14"/>
      <c r="P2418" s="172" t="str">
        <f>IF(I2418='Intro &amp; Setup'!$AC$49, Schedule!$P$7, "")</f>
        <v/>
      </c>
      <c r="Q2418" s="14"/>
      <c r="S2418" s="12" t="str">
        <f t="shared" si="576"/>
        <v/>
      </c>
      <c r="U2418" s="22">
        <f>IF(I2418='Intro &amp; Setup'!$AC$49, AF2418, 0)</f>
        <v>0</v>
      </c>
      <c r="V2418" s="57" t="str">
        <f t="shared" si="577"/>
        <v/>
      </c>
      <c r="X2418" s="5" t="str">
        <f t="shared" si="585"/>
        <v/>
      </c>
      <c r="Y2418" s="6" t="str">
        <f t="shared" si="585"/>
        <v/>
      </c>
      <c r="Z2418" s="7" t="str">
        <f t="shared" si="585"/>
        <v/>
      </c>
      <c r="AA2418" s="6"/>
      <c r="AB2418" s="32" t="str">
        <f t="shared" ca="1" si="586"/>
        <v/>
      </c>
      <c r="AC2418" s="59" t="str">
        <f t="shared" ca="1" si="586"/>
        <v/>
      </c>
      <c r="AD2418" s="60" t="str">
        <f t="shared" ca="1" si="586"/>
        <v/>
      </c>
      <c r="AE2418" s="59"/>
      <c r="AF2418" s="22" t="str">
        <f>IF(AND(I2418="", J2418=""), "", IF(AND(J2418="", 'Intro &amp; Setup'!$K$42&gt;0), 'Intro &amp; Setup'!$K$42, J2418))</f>
        <v/>
      </c>
      <c r="AO2418" s="37" t="str">
        <f>IF(B2418="", "", IF(COUNTIF($B$9:B2417, B2418)&gt;0, "", B2418))</f>
        <v/>
      </c>
      <c r="AP2418" s="37" t="str">
        <f t="shared" si="579"/>
        <v/>
      </c>
      <c r="AQ2418" s="37">
        <v>2410</v>
      </c>
      <c r="AR2418" s="37" t="str">
        <f t="shared" si="580"/>
        <v/>
      </c>
      <c r="AT2418" s="37" t="str">
        <f t="shared" si="581"/>
        <v/>
      </c>
      <c r="AV2418" s="22" t="str">
        <f t="shared" si="582"/>
        <v/>
      </c>
    </row>
    <row r="2419" spans="1:48" x14ac:dyDescent="0.25">
      <c r="A2419" s="14"/>
      <c r="B2419" s="145"/>
      <c r="C2419" s="146"/>
      <c r="D2419" s="147"/>
      <c r="E2419" s="147"/>
      <c r="F2419" s="148"/>
      <c r="G2419" s="149"/>
      <c r="H2419" s="150"/>
      <c r="I2419" s="151"/>
      <c r="J2419" s="152"/>
      <c r="K2419" s="14"/>
      <c r="L2419" s="162" t="str">
        <f t="shared" si="574"/>
        <v/>
      </c>
      <c r="M2419" s="163" t="str">
        <f t="shared" si="575"/>
        <v/>
      </c>
      <c r="N2419" s="164" t="str">
        <f t="shared" si="578"/>
        <v/>
      </c>
      <c r="O2419" s="14"/>
      <c r="P2419" s="172" t="str">
        <f>IF(I2419='Intro &amp; Setup'!$AC$49, Schedule!$P$7, "")</f>
        <v/>
      </c>
      <c r="Q2419" s="14"/>
      <c r="S2419" s="12" t="str">
        <f t="shared" si="576"/>
        <v/>
      </c>
      <c r="U2419" s="22">
        <f>IF(I2419='Intro &amp; Setup'!$AC$49, AF2419, 0)</f>
        <v>0</v>
      </c>
      <c r="V2419" s="57" t="str">
        <f t="shared" si="577"/>
        <v/>
      </c>
      <c r="X2419" s="5" t="str">
        <f t="shared" si="585"/>
        <v/>
      </c>
      <c r="Y2419" s="6" t="str">
        <f t="shared" si="585"/>
        <v/>
      </c>
      <c r="Z2419" s="7" t="str">
        <f t="shared" si="585"/>
        <v/>
      </c>
      <c r="AA2419" s="6"/>
      <c r="AB2419" s="32" t="str">
        <f t="shared" ca="1" si="586"/>
        <v/>
      </c>
      <c r="AC2419" s="59" t="str">
        <f t="shared" ca="1" si="586"/>
        <v/>
      </c>
      <c r="AD2419" s="60" t="str">
        <f t="shared" ca="1" si="586"/>
        <v/>
      </c>
      <c r="AE2419" s="59"/>
      <c r="AF2419" s="22" t="str">
        <f>IF(AND(I2419="", J2419=""), "", IF(AND(J2419="", 'Intro &amp; Setup'!$K$42&gt;0), 'Intro &amp; Setup'!$K$42, J2419))</f>
        <v/>
      </c>
      <c r="AO2419" s="37" t="str">
        <f>IF(B2419="", "", IF(COUNTIF($B$9:B2418, B2419)&gt;0, "", B2419))</f>
        <v/>
      </c>
      <c r="AP2419" s="37" t="str">
        <f t="shared" si="579"/>
        <v/>
      </c>
      <c r="AQ2419" s="37">
        <v>2411</v>
      </c>
      <c r="AR2419" s="37" t="str">
        <f t="shared" si="580"/>
        <v/>
      </c>
      <c r="AT2419" s="37" t="str">
        <f t="shared" si="581"/>
        <v/>
      </c>
      <c r="AV2419" s="22" t="str">
        <f t="shared" si="582"/>
        <v/>
      </c>
    </row>
    <row r="2420" spans="1:48" x14ac:dyDescent="0.25">
      <c r="A2420" s="14"/>
      <c r="B2420" s="145"/>
      <c r="C2420" s="146"/>
      <c r="D2420" s="147"/>
      <c r="E2420" s="147"/>
      <c r="F2420" s="148"/>
      <c r="G2420" s="149"/>
      <c r="H2420" s="150"/>
      <c r="I2420" s="151"/>
      <c r="J2420" s="152"/>
      <c r="K2420" s="14"/>
      <c r="L2420" s="162" t="str">
        <f t="shared" si="574"/>
        <v/>
      </c>
      <c r="M2420" s="163" t="str">
        <f t="shared" si="575"/>
        <v/>
      </c>
      <c r="N2420" s="164" t="str">
        <f t="shared" si="578"/>
        <v/>
      </c>
      <c r="O2420" s="14"/>
      <c r="P2420" s="172" t="str">
        <f>IF(I2420='Intro &amp; Setup'!$AC$49, Schedule!$P$7, "")</f>
        <v/>
      </c>
      <c r="Q2420" s="14"/>
      <c r="S2420" s="12" t="str">
        <f t="shared" si="576"/>
        <v/>
      </c>
      <c r="U2420" s="22">
        <f>IF(I2420='Intro &amp; Setup'!$AC$49, AF2420, 0)</f>
        <v>0</v>
      </c>
      <c r="V2420" s="57" t="str">
        <f t="shared" si="577"/>
        <v/>
      </c>
      <c r="X2420" s="5" t="str">
        <f t="shared" si="585"/>
        <v/>
      </c>
      <c r="Y2420" s="6" t="str">
        <f t="shared" si="585"/>
        <v/>
      </c>
      <c r="Z2420" s="7" t="str">
        <f t="shared" si="585"/>
        <v/>
      </c>
      <c r="AA2420" s="6"/>
      <c r="AB2420" s="32" t="str">
        <f t="shared" ca="1" si="586"/>
        <v/>
      </c>
      <c r="AC2420" s="59" t="str">
        <f t="shared" ca="1" si="586"/>
        <v/>
      </c>
      <c r="AD2420" s="60" t="str">
        <f t="shared" ca="1" si="586"/>
        <v/>
      </c>
      <c r="AE2420" s="59"/>
      <c r="AF2420" s="22" t="str">
        <f>IF(AND(I2420="", J2420=""), "", IF(AND(J2420="", 'Intro &amp; Setup'!$K$42&gt;0), 'Intro &amp; Setup'!$K$42, J2420))</f>
        <v/>
      </c>
      <c r="AO2420" s="37" t="str">
        <f>IF(B2420="", "", IF(COUNTIF($B$9:B2419, B2420)&gt;0, "", B2420))</f>
        <v/>
      </c>
      <c r="AP2420" s="37" t="str">
        <f t="shared" si="579"/>
        <v/>
      </c>
      <c r="AQ2420" s="37">
        <v>2412</v>
      </c>
      <c r="AR2420" s="37" t="str">
        <f t="shared" si="580"/>
        <v/>
      </c>
      <c r="AT2420" s="37" t="str">
        <f t="shared" si="581"/>
        <v/>
      </c>
      <c r="AV2420" s="22" t="str">
        <f t="shared" si="582"/>
        <v/>
      </c>
    </row>
    <row r="2421" spans="1:48" x14ac:dyDescent="0.25">
      <c r="A2421" s="14"/>
      <c r="B2421" s="145"/>
      <c r="C2421" s="146"/>
      <c r="D2421" s="147"/>
      <c r="E2421" s="147"/>
      <c r="F2421" s="148"/>
      <c r="G2421" s="149"/>
      <c r="H2421" s="150"/>
      <c r="I2421" s="151"/>
      <c r="J2421" s="152"/>
      <c r="K2421" s="14"/>
      <c r="L2421" s="162" t="str">
        <f t="shared" si="574"/>
        <v/>
      </c>
      <c r="M2421" s="163" t="str">
        <f t="shared" si="575"/>
        <v/>
      </c>
      <c r="N2421" s="164" t="str">
        <f t="shared" si="578"/>
        <v/>
      </c>
      <c r="O2421" s="14"/>
      <c r="P2421" s="172" t="str">
        <f>IF(I2421='Intro &amp; Setup'!$AC$49, Schedule!$P$7, "")</f>
        <v/>
      </c>
      <c r="Q2421" s="14"/>
      <c r="S2421" s="12" t="str">
        <f t="shared" si="576"/>
        <v/>
      </c>
      <c r="U2421" s="22">
        <f>IF(I2421='Intro &amp; Setup'!$AC$49, AF2421, 0)</f>
        <v>0</v>
      </c>
      <c r="V2421" s="57" t="str">
        <f t="shared" si="577"/>
        <v/>
      </c>
      <c r="X2421" s="5" t="str">
        <f t="shared" si="585"/>
        <v/>
      </c>
      <c r="Y2421" s="6" t="str">
        <f t="shared" si="585"/>
        <v/>
      </c>
      <c r="Z2421" s="7" t="str">
        <f t="shared" si="585"/>
        <v/>
      </c>
      <c r="AA2421" s="6"/>
      <c r="AB2421" s="32" t="str">
        <f t="shared" ca="1" si="586"/>
        <v/>
      </c>
      <c r="AC2421" s="59" t="str">
        <f t="shared" ca="1" si="586"/>
        <v/>
      </c>
      <c r="AD2421" s="60" t="str">
        <f t="shared" ca="1" si="586"/>
        <v/>
      </c>
      <c r="AE2421" s="59"/>
      <c r="AF2421" s="22" t="str">
        <f>IF(AND(I2421="", J2421=""), "", IF(AND(J2421="", 'Intro &amp; Setup'!$K$42&gt;0), 'Intro &amp; Setup'!$K$42, J2421))</f>
        <v/>
      </c>
      <c r="AO2421" s="37" t="str">
        <f>IF(B2421="", "", IF(COUNTIF($B$9:B2420, B2421)&gt;0, "", B2421))</f>
        <v/>
      </c>
      <c r="AP2421" s="37" t="str">
        <f t="shared" si="579"/>
        <v/>
      </c>
      <c r="AQ2421" s="37">
        <v>2413</v>
      </c>
      <c r="AR2421" s="37" t="str">
        <f t="shared" si="580"/>
        <v/>
      </c>
      <c r="AT2421" s="37" t="str">
        <f t="shared" si="581"/>
        <v/>
      </c>
      <c r="AV2421" s="22" t="str">
        <f t="shared" si="582"/>
        <v/>
      </c>
    </row>
    <row r="2422" spans="1:48" x14ac:dyDescent="0.25">
      <c r="A2422" s="14"/>
      <c r="B2422" s="145"/>
      <c r="C2422" s="146"/>
      <c r="D2422" s="147"/>
      <c r="E2422" s="147"/>
      <c r="F2422" s="148"/>
      <c r="G2422" s="149"/>
      <c r="H2422" s="150"/>
      <c r="I2422" s="151"/>
      <c r="J2422" s="152"/>
      <c r="K2422" s="14"/>
      <c r="L2422" s="162" t="str">
        <f t="shared" si="574"/>
        <v/>
      </c>
      <c r="M2422" s="163" t="str">
        <f t="shared" si="575"/>
        <v/>
      </c>
      <c r="N2422" s="164" t="str">
        <f t="shared" si="578"/>
        <v/>
      </c>
      <c r="O2422" s="14"/>
      <c r="P2422" s="172" t="str">
        <f>IF(I2422='Intro &amp; Setup'!$AC$49, Schedule!$P$7, "")</f>
        <v/>
      </c>
      <c r="Q2422" s="14"/>
      <c r="S2422" s="12" t="str">
        <f t="shared" si="576"/>
        <v/>
      </c>
      <c r="U2422" s="22">
        <f>IF(I2422='Intro &amp; Setup'!$AC$49, AF2422, 0)</f>
        <v>0</v>
      </c>
      <c r="V2422" s="57" t="str">
        <f t="shared" si="577"/>
        <v/>
      </c>
      <c r="X2422" s="5" t="str">
        <f t="shared" si="585"/>
        <v/>
      </c>
      <c r="Y2422" s="6" t="str">
        <f t="shared" si="585"/>
        <v/>
      </c>
      <c r="Z2422" s="7" t="str">
        <f t="shared" si="585"/>
        <v/>
      </c>
      <c r="AA2422" s="6"/>
      <c r="AB2422" s="32" t="str">
        <f t="shared" ca="1" si="586"/>
        <v/>
      </c>
      <c r="AC2422" s="59" t="str">
        <f t="shared" ca="1" si="586"/>
        <v/>
      </c>
      <c r="AD2422" s="60" t="str">
        <f t="shared" ca="1" si="586"/>
        <v/>
      </c>
      <c r="AE2422" s="59"/>
      <c r="AF2422" s="22" t="str">
        <f>IF(AND(I2422="", J2422=""), "", IF(AND(J2422="", 'Intro &amp; Setup'!$K$42&gt;0), 'Intro &amp; Setup'!$K$42, J2422))</f>
        <v/>
      </c>
      <c r="AO2422" s="37" t="str">
        <f>IF(B2422="", "", IF(COUNTIF($B$9:B2421, B2422)&gt;0, "", B2422))</f>
        <v/>
      </c>
      <c r="AP2422" s="37" t="str">
        <f t="shared" si="579"/>
        <v/>
      </c>
      <c r="AQ2422" s="37">
        <v>2414</v>
      </c>
      <c r="AR2422" s="37" t="str">
        <f t="shared" si="580"/>
        <v/>
      </c>
      <c r="AT2422" s="37" t="str">
        <f t="shared" si="581"/>
        <v/>
      </c>
      <c r="AV2422" s="22" t="str">
        <f t="shared" si="582"/>
        <v/>
      </c>
    </row>
    <row r="2423" spans="1:48" x14ac:dyDescent="0.25">
      <c r="A2423" s="14"/>
      <c r="B2423" s="145"/>
      <c r="C2423" s="146"/>
      <c r="D2423" s="147"/>
      <c r="E2423" s="147"/>
      <c r="F2423" s="148"/>
      <c r="G2423" s="149"/>
      <c r="H2423" s="150"/>
      <c r="I2423" s="151"/>
      <c r="J2423" s="152"/>
      <c r="K2423" s="14"/>
      <c r="L2423" s="162" t="str">
        <f t="shared" si="574"/>
        <v/>
      </c>
      <c r="M2423" s="163" t="str">
        <f t="shared" si="575"/>
        <v/>
      </c>
      <c r="N2423" s="164" t="str">
        <f t="shared" si="578"/>
        <v/>
      </c>
      <c r="O2423" s="14"/>
      <c r="P2423" s="172" t="str">
        <f>IF(I2423='Intro &amp; Setup'!$AC$49, Schedule!$P$7, "")</f>
        <v/>
      </c>
      <c r="Q2423" s="14"/>
      <c r="S2423" s="12" t="str">
        <f t="shared" si="576"/>
        <v/>
      </c>
      <c r="U2423" s="22">
        <f>IF(I2423='Intro &amp; Setup'!$AC$49, AF2423, 0)</f>
        <v>0</v>
      </c>
      <c r="V2423" s="57" t="str">
        <f t="shared" si="577"/>
        <v/>
      </c>
      <c r="X2423" s="5" t="str">
        <f t="shared" si="585"/>
        <v/>
      </c>
      <c r="Y2423" s="6" t="str">
        <f t="shared" si="585"/>
        <v/>
      </c>
      <c r="Z2423" s="7" t="str">
        <f t="shared" si="585"/>
        <v/>
      </c>
      <c r="AA2423" s="6"/>
      <c r="AB2423" s="32" t="str">
        <f t="shared" ca="1" si="586"/>
        <v/>
      </c>
      <c r="AC2423" s="59" t="str">
        <f t="shared" ca="1" si="586"/>
        <v/>
      </c>
      <c r="AD2423" s="60" t="str">
        <f t="shared" ca="1" si="586"/>
        <v/>
      </c>
      <c r="AE2423" s="59"/>
      <c r="AF2423" s="22" t="str">
        <f>IF(AND(I2423="", J2423=""), "", IF(AND(J2423="", 'Intro &amp; Setup'!$K$42&gt;0), 'Intro &amp; Setup'!$K$42, J2423))</f>
        <v/>
      </c>
      <c r="AO2423" s="37" t="str">
        <f>IF(B2423="", "", IF(COUNTIF($B$9:B2422, B2423)&gt;0, "", B2423))</f>
        <v/>
      </c>
      <c r="AP2423" s="37" t="str">
        <f t="shared" si="579"/>
        <v/>
      </c>
      <c r="AQ2423" s="37">
        <v>2415</v>
      </c>
      <c r="AR2423" s="37" t="str">
        <f t="shared" si="580"/>
        <v/>
      </c>
      <c r="AT2423" s="37" t="str">
        <f t="shared" si="581"/>
        <v/>
      </c>
      <c r="AV2423" s="22" t="str">
        <f t="shared" si="582"/>
        <v/>
      </c>
    </row>
    <row r="2424" spans="1:48" x14ac:dyDescent="0.25">
      <c r="A2424" s="14"/>
      <c r="B2424" s="145"/>
      <c r="C2424" s="146"/>
      <c r="D2424" s="147"/>
      <c r="E2424" s="147"/>
      <c r="F2424" s="148"/>
      <c r="G2424" s="149"/>
      <c r="H2424" s="150"/>
      <c r="I2424" s="151"/>
      <c r="J2424" s="152"/>
      <c r="K2424" s="14"/>
      <c r="L2424" s="162" t="str">
        <f t="shared" si="574"/>
        <v/>
      </c>
      <c r="M2424" s="163" t="str">
        <f t="shared" si="575"/>
        <v/>
      </c>
      <c r="N2424" s="164" t="str">
        <f t="shared" si="578"/>
        <v/>
      </c>
      <c r="O2424" s="14"/>
      <c r="P2424" s="172" t="str">
        <f>IF(I2424='Intro &amp; Setup'!$AC$49, Schedule!$P$7, "")</f>
        <v/>
      </c>
      <c r="Q2424" s="14"/>
      <c r="S2424" s="12" t="str">
        <f t="shared" si="576"/>
        <v/>
      </c>
      <c r="U2424" s="22">
        <f>IF(I2424='Intro &amp; Setup'!$AC$49, AF2424, 0)</f>
        <v>0</v>
      </c>
      <c r="V2424" s="57" t="str">
        <f t="shared" si="577"/>
        <v/>
      </c>
      <c r="X2424" s="5" t="str">
        <f t="shared" si="585"/>
        <v/>
      </c>
      <c r="Y2424" s="6" t="str">
        <f t="shared" si="585"/>
        <v/>
      </c>
      <c r="Z2424" s="7" t="str">
        <f t="shared" si="585"/>
        <v/>
      </c>
      <c r="AA2424" s="6"/>
      <c r="AB2424" s="32" t="str">
        <f t="shared" ca="1" si="586"/>
        <v/>
      </c>
      <c r="AC2424" s="59" t="str">
        <f t="shared" ca="1" si="586"/>
        <v/>
      </c>
      <c r="AD2424" s="60" t="str">
        <f t="shared" ca="1" si="586"/>
        <v/>
      </c>
      <c r="AE2424" s="59"/>
      <c r="AF2424" s="22" t="str">
        <f>IF(AND(I2424="", J2424=""), "", IF(AND(J2424="", 'Intro &amp; Setup'!$K$42&gt;0), 'Intro &amp; Setup'!$K$42, J2424))</f>
        <v/>
      </c>
      <c r="AO2424" s="37" t="str">
        <f>IF(B2424="", "", IF(COUNTIF($B$9:B2423, B2424)&gt;0, "", B2424))</f>
        <v/>
      </c>
      <c r="AP2424" s="37" t="str">
        <f t="shared" si="579"/>
        <v/>
      </c>
      <c r="AQ2424" s="37">
        <v>2416</v>
      </c>
      <c r="AR2424" s="37" t="str">
        <f t="shared" si="580"/>
        <v/>
      </c>
      <c r="AT2424" s="37" t="str">
        <f t="shared" si="581"/>
        <v/>
      </c>
      <c r="AV2424" s="22" t="str">
        <f t="shared" si="582"/>
        <v/>
      </c>
    </row>
    <row r="2425" spans="1:48" x14ac:dyDescent="0.25">
      <c r="A2425" s="14"/>
      <c r="B2425" s="145"/>
      <c r="C2425" s="146"/>
      <c r="D2425" s="147"/>
      <c r="E2425" s="147"/>
      <c r="F2425" s="148"/>
      <c r="G2425" s="149"/>
      <c r="H2425" s="150"/>
      <c r="I2425" s="151"/>
      <c r="J2425" s="152"/>
      <c r="K2425" s="14"/>
      <c r="L2425" s="162" t="str">
        <f t="shared" si="574"/>
        <v/>
      </c>
      <c r="M2425" s="163" t="str">
        <f t="shared" si="575"/>
        <v/>
      </c>
      <c r="N2425" s="164" t="str">
        <f t="shared" si="578"/>
        <v/>
      </c>
      <c r="O2425" s="14"/>
      <c r="P2425" s="172" t="str">
        <f>IF(I2425='Intro &amp; Setup'!$AC$49, Schedule!$P$7, "")</f>
        <v/>
      </c>
      <c r="Q2425" s="14"/>
      <c r="S2425" s="12" t="str">
        <f t="shared" si="576"/>
        <v/>
      </c>
      <c r="U2425" s="22">
        <f>IF(I2425='Intro &amp; Setup'!$AC$49, AF2425, 0)</f>
        <v>0</v>
      </c>
      <c r="V2425" s="57" t="str">
        <f t="shared" si="577"/>
        <v/>
      </c>
      <c r="X2425" s="5" t="str">
        <f t="shared" si="585"/>
        <v/>
      </c>
      <c r="Y2425" s="6" t="str">
        <f t="shared" si="585"/>
        <v/>
      </c>
      <c r="Z2425" s="7" t="str">
        <f t="shared" si="585"/>
        <v/>
      </c>
      <c r="AA2425" s="6"/>
      <c r="AB2425" s="32" t="str">
        <f t="shared" ca="1" si="586"/>
        <v/>
      </c>
      <c r="AC2425" s="59" t="str">
        <f t="shared" ca="1" si="586"/>
        <v/>
      </c>
      <c r="AD2425" s="60" t="str">
        <f t="shared" ca="1" si="586"/>
        <v/>
      </c>
      <c r="AE2425" s="59"/>
      <c r="AF2425" s="22" t="str">
        <f>IF(AND(I2425="", J2425=""), "", IF(AND(J2425="", 'Intro &amp; Setup'!$K$42&gt;0), 'Intro &amp; Setup'!$K$42, J2425))</f>
        <v/>
      </c>
      <c r="AO2425" s="37" t="str">
        <f>IF(B2425="", "", IF(COUNTIF($B$9:B2424, B2425)&gt;0, "", B2425))</f>
        <v/>
      </c>
      <c r="AP2425" s="37" t="str">
        <f t="shared" si="579"/>
        <v/>
      </c>
      <c r="AQ2425" s="37">
        <v>2417</v>
      </c>
      <c r="AR2425" s="37" t="str">
        <f t="shared" si="580"/>
        <v/>
      </c>
      <c r="AT2425" s="37" t="str">
        <f t="shared" si="581"/>
        <v/>
      </c>
      <c r="AV2425" s="22" t="str">
        <f t="shared" si="582"/>
        <v/>
      </c>
    </row>
    <row r="2426" spans="1:48" x14ac:dyDescent="0.25">
      <c r="A2426" s="14"/>
      <c r="B2426" s="145"/>
      <c r="C2426" s="146"/>
      <c r="D2426" s="147"/>
      <c r="E2426" s="147"/>
      <c r="F2426" s="148"/>
      <c r="G2426" s="149"/>
      <c r="H2426" s="150"/>
      <c r="I2426" s="151"/>
      <c r="J2426" s="152"/>
      <c r="K2426" s="14"/>
      <c r="L2426" s="162" t="str">
        <f t="shared" si="574"/>
        <v/>
      </c>
      <c r="M2426" s="163" t="str">
        <f t="shared" si="575"/>
        <v/>
      </c>
      <c r="N2426" s="164" t="str">
        <f t="shared" si="578"/>
        <v/>
      </c>
      <c r="O2426" s="14"/>
      <c r="P2426" s="172" t="str">
        <f>IF(I2426='Intro &amp; Setup'!$AC$49, Schedule!$P$7, "")</f>
        <v/>
      </c>
      <c r="Q2426" s="14"/>
      <c r="S2426" s="12" t="str">
        <f t="shared" si="576"/>
        <v/>
      </c>
      <c r="U2426" s="22">
        <f>IF(I2426='Intro &amp; Setup'!$AC$49, AF2426, 0)</f>
        <v>0</v>
      </c>
      <c r="V2426" s="57" t="str">
        <f t="shared" si="577"/>
        <v/>
      </c>
      <c r="X2426" s="5" t="str">
        <f t="shared" si="585"/>
        <v/>
      </c>
      <c r="Y2426" s="6" t="str">
        <f t="shared" si="585"/>
        <v/>
      </c>
      <c r="Z2426" s="7" t="str">
        <f t="shared" si="585"/>
        <v/>
      </c>
      <c r="AA2426" s="6"/>
      <c r="AB2426" s="32" t="str">
        <f t="shared" ca="1" si="586"/>
        <v/>
      </c>
      <c r="AC2426" s="59" t="str">
        <f t="shared" ca="1" si="586"/>
        <v/>
      </c>
      <c r="AD2426" s="60" t="str">
        <f t="shared" ca="1" si="586"/>
        <v/>
      </c>
      <c r="AE2426" s="59"/>
      <c r="AF2426" s="22" t="str">
        <f>IF(AND(I2426="", J2426=""), "", IF(AND(J2426="", 'Intro &amp; Setup'!$K$42&gt;0), 'Intro &amp; Setup'!$K$42, J2426))</f>
        <v/>
      </c>
      <c r="AO2426" s="37" t="str">
        <f>IF(B2426="", "", IF(COUNTIF($B$9:B2425, B2426)&gt;0, "", B2426))</f>
        <v/>
      </c>
      <c r="AP2426" s="37" t="str">
        <f t="shared" si="579"/>
        <v/>
      </c>
      <c r="AQ2426" s="37">
        <v>2418</v>
      </c>
      <c r="AR2426" s="37" t="str">
        <f t="shared" si="580"/>
        <v/>
      </c>
      <c r="AT2426" s="37" t="str">
        <f t="shared" si="581"/>
        <v/>
      </c>
      <c r="AV2426" s="22" t="str">
        <f t="shared" si="582"/>
        <v/>
      </c>
    </row>
    <row r="2427" spans="1:48" x14ac:dyDescent="0.25">
      <c r="A2427" s="14"/>
      <c r="B2427" s="145"/>
      <c r="C2427" s="146"/>
      <c r="D2427" s="147"/>
      <c r="E2427" s="147"/>
      <c r="F2427" s="148"/>
      <c r="G2427" s="149"/>
      <c r="H2427" s="150"/>
      <c r="I2427" s="151"/>
      <c r="J2427" s="152"/>
      <c r="K2427" s="14"/>
      <c r="L2427" s="162" t="str">
        <f t="shared" si="574"/>
        <v/>
      </c>
      <c r="M2427" s="163" t="str">
        <f t="shared" si="575"/>
        <v/>
      </c>
      <c r="N2427" s="164" t="str">
        <f t="shared" si="578"/>
        <v/>
      </c>
      <c r="O2427" s="14"/>
      <c r="P2427" s="172" t="str">
        <f>IF(I2427='Intro &amp; Setup'!$AC$49, Schedule!$P$7, "")</f>
        <v/>
      </c>
      <c r="Q2427" s="14"/>
      <c r="S2427" s="12" t="str">
        <f t="shared" si="576"/>
        <v/>
      </c>
      <c r="U2427" s="22">
        <f>IF(I2427='Intro &amp; Setup'!$AC$49, AF2427, 0)</f>
        <v>0</v>
      </c>
      <c r="V2427" s="57" t="str">
        <f t="shared" si="577"/>
        <v/>
      </c>
      <c r="X2427" s="5" t="str">
        <f t="shared" si="585"/>
        <v/>
      </c>
      <c r="Y2427" s="6" t="str">
        <f t="shared" si="585"/>
        <v/>
      </c>
      <c r="Z2427" s="7" t="str">
        <f t="shared" si="585"/>
        <v/>
      </c>
      <c r="AA2427" s="6"/>
      <c r="AB2427" s="32" t="str">
        <f t="shared" ca="1" si="586"/>
        <v/>
      </c>
      <c r="AC2427" s="59" t="str">
        <f t="shared" ca="1" si="586"/>
        <v/>
      </c>
      <c r="AD2427" s="60" t="str">
        <f t="shared" ca="1" si="586"/>
        <v/>
      </c>
      <c r="AE2427" s="59"/>
      <c r="AF2427" s="22" t="str">
        <f>IF(AND(I2427="", J2427=""), "", IF(AND(J2427="", 'Intro &amp; Setup'!$K$42&gt;0), 'Intro &amp; Setup'!$K$42, J2427))</f>
        <v/>
      </c>
      <c r="AO2427" s="37" t="str">
        <f>IF(B2427="", "", IF(COUNTIF($B$9:B2426, B2427)&gt;0, "", B2427))</f>
        <v/>
      </c>
      <c r="AP2427" s="37" t="str">
        <f t="shared" si="579"/>
        <v/>
      </c>
      <c r="AQ2427" s="37">
        <v>2419</v>
      </c>
      <c r="AR2427" s="37" t="str">
        <f t="shared" si="580"/>
        <v/>
      </c>
      <c r="AT2427" s="37" t="str">
        <f t="shared" si="581"/>
        <v/>
      </c>
      <c r="AV2427" s="22" t="str">
        <f t="shared" si="582"/>
        <v/>
      </c>
    </row>
    <row r="2428" spans="1:48" x14ac:dyDescent="0.25">
      <c r="A2428" s="14"/>
      <c r="B2428" s="145"/>
      <c r="C2428" s="146"/>
      <c r="D2428" s="147"/>
      <c r="E2428" s="147"/>
      <c r="F2428" s="148"/>
      <c r="G2428" s="149"/>
      <c r="H2428" s="150"/>
      <c r="I2428" s="151"/>
      <c r="J2428" s="152"/>
      <c r="K2428" s="14"/>
      <c r="L2428" s="162" t="str">
        <f t="shared" si="574"/>
        <v/>
      </c>
      <c r="M2428" s="163" t="str">
        <f t="shared" si="575"/>
        <v/>
      </c>
      <c r="N2428" s="164" t="str">
        <f t="shared" si="578"/>
        <v/>
      </c>
      <c r="O2428" s="14"/>
      <c r="P2428" s="172" t="str">
        <f>IF(I2428='Intro &amp; Setup'!$AC$49, Schedule!$P$7, "")</f>
        <v/>
      </c>
      <c r="Q2428" s="14"/>
      <c r="S2428" s="12" t="str">
        <f t="shared" si="576"/>
        <v/>
      </c>
      <c r="U2428" s="22">
        <f>IF(I2428='Intro &amp; Setup'!$AC$49, AF2428, 0)</f>
        <v>0</v>
      </c>
      <c r="V2428" s="57" t="str">
        <f t="shared" si="577"/>
        <v/>
      </c>
      <c r="X2428" s="5" t="str">
        <f t="shared" si="585"/>
        <v/>
      </c>
      <c r="Y2428" s="6" t="str">
        <f t="shared" si="585"/>
        <v/>
      </c>
      <c r="Z2428" s="7" t="str">
        <f t="shared" si="585"/>
        <v/>
      </c>
      <c r="AA2428" s="6"/>
      <c r="AB2428" s="32" t="str">
        <f t="shared" ca="1" si="586"/>
        <v/>
      </c>
      <c r="AC2428" s="59" t="str">
        <f t="shared" ca="1" si="586"/>
        <v/>
      </c>
      <c r="AD2428" s="60" t="str">
        <f t="shared" ca="1" si="586"/>
        <v/>
      </c>
      <c r="AE2428" s="59"/>
      <c r="AF2428" s="22" t="str">
        <f>IF(AND(I2428="", J2428=""), "", IF(AND(J2428="", 'Intro &amp; Setup'!$K$42&gt;0), 'Intro &amp; Setup'!$K$42, J2428))</f>
        <v/>
      </c>
      <c r="AO2428" s="37" t="str">
        <f>IF(B2428="", "", IF(COUNTIF($B$9:B2427, B2428)&gt;0, "", B2428))</f>
        <v/>
      </c>
      <c r="AP2428" s="37" t="str">
        <f t="shared" si="579"/>
        <v/>
      </c>
      <c r="AQ2428" s="37">
        <v>2420</v>
      </c>
      <c r="AR2428" s="37" t="str">
        <f t="shared" si="580"/>
        <v/>
      </c>
      <c r="AT2428" s="37" t="str">
        <f t="shared" si="581"/>
        <v/>
      </c>
      <c r="AV2428" s="22" t="str">
        <f t="shared" si="582"/>
        <v/>
      </c>
    </row>
    <row r="2429" spans="1:48" x14ac:dyDescent="0.25">
      <c r="A2429" s="14"/>
      <c r="B2429" s="145"/>
      <c r="C2429" s="146"/>
      <c r="D2429" s="147"/>
      <c r="E2429" s="147"/>
      <c r="F2429" s="148"/>
      <c r="G2429" s="149"/>
      <c r="H2429" s="150"/>
      <c r="I2429" s="151"/>
      <c r="J2429" s="152"/>
      <c r="K2429" s="14"/>
      <c r="L2429" s="162" t="str">
        <f t="shared" si="574"/>
        <v/>
      </c>
      <c r="M2429" s="163" t="str">
        <f t="shared" si="575"/>
        <v/>
      </c>
      <c r="N2429" s="164" t="str">
        <f t="shared" si="578"/>
        <v/>
      </c>
      <c r="O2429" s="14"/>
      <c r="P2429" s="172" t="str">
        <f>IF(I2429='Intro &amp; Setup'!$AC$49, Schedule!$P$7, "")</f>
        <v/>
      </c>
      <c r="Q2429" s="14"/>
      <c r="S2429" s="12" t="str">
        <f t="shared" si="576"/>
        <v/>
      </c>
      <c r="U2429" s="22">
        <f>IF(I2429='Intro &amp; Setup'!$AC$49, AF2429, 0)</f>
        <v>0</v>
      </c>
      <c r="V2429" s="57" t="str">
        <f t="shared" si="577"/>
        <v/>
      </c>
      <c r="X2429" s="5" t="str">
        <f t="shared" ref="X2429:Z2448" si="587">IF($I2429="", "", IF($S2429=X$8, $I2429, ""))</f>
        <v/>
      </c>
      <c r="Y2429" s="6" t="str">
        <f t="shared" si="587"/>
        <v/>
      </c>
      <c r="Z2429" s="7" t="str">
        <f t="shared" si="587"/>
        <v/>
      </c>
      <c r="AA2429" s="6"/>
      <c r="AB2429" s="32" t="str">
        <f t="shared" ref="AB2429:AD2448" ca="1" si="588">IF($S2429=AB$8, $AF2429, "")</f>
        <v/>
      </c>
      <c r="AC2429" s="59" t="str">
        <f t="shared" ca="1" si="588"/>
        <v/>
      </c>
      <c r="AD2429" s="60" t="str">
        <f t="shared" ca="1" si="588"/>
        <v/>
      </c>
      <c r="AE2429" s="59"/>
      <c r="AF2429" s="22" t="str">
        <f>IF(AND(I2429="", J2429=""), "", IF(AND(J2429="", 'Intro &amp; Setup'!$K$42&gt;0), 'Intro &amp; Setup'!$K$42, J2429))</f>
        <v/>
      </c>
      <c r="AO2429" s="37" t="str">
        <f>IF(B2429="", "", IF(COUNTIF($B$9:B2428, B2429)&gt;0, "", B2429))</f>
        <v/>
      </c>
      <c r="AP2429" s="37" t="str">
        <f t="shared" si="579"/>
        <v/>
      </c>
      <c r="AQ2429" s="37">
        <v>2421</v>
      </c>
      <c r="AR2429" s="37" t="str">
        <f t="shared" si="580"/>
        <v/>
      </c>
      <c r="AT2429" s="37" t="str">
        <f t="shared" si="581"/>
        <v/>
      </c>
      <c r="AV2429" s="22" t="str">
        <f t="shared" si="582"/>
        <v/>
      </c>
    </row>
    <row r="2430" spans="1:48" x14ac:dyDescent="0.25">
      <c r="A2430" s="14"/>
      <c r="B2430" s="145"/>
      <c r="C2430" s="146"/>
      <c r="D2430" s="147"/>
      <c r="E2430" s="147"/>
      <c r="F2430" s="148"/>
      <c r="G2430" s="149"/>
      <c r="H2430" s="150"/>
      <c r="I2430" s="151"/>
      <c r="J2430" s="152"/>
      <c r="K2430" s="14"/>
      <c r="L2430" s="162" t="str">
        <f t="shared" si="574"/>
        <v/>
      </c>
      <c r="M2430" s="163" t="str">
        <f t="shared" si="575"/>
        <v/>
      </c>
      <c r="N2430" s="164" t="str">
        <f t="shared" si="578"/>
        <v/>
      </c>
      <c r="O2430" s="14"/>
      <c r="P2430" s="172" t="str">
        <f>IF(I2430='Intro &amp; Setup'!$AC$49, Schedule!$P$7, "")</f>
        <v/>
      </c>
      <c r="Q2430" s="14"/>
      <c r="S2430" s="12" t="str">
        <f t="shared" si="576"/>
        <v/>
      </c>
      <c r="U2430" s="22">
        <f>IF(I2430='Intro &amp; Setup'!$AC$49, AF2430, 0)</f>
        <v>0</v>
      </c>
      <c r="V2430" s="57" t="str">
        <f t="shared" si="577"/>
        <v/>
      </c>
      <c r="X2430" s="5" t="str">
        <f t="shared" si="587"/>
        <v/>
      </c>
      <c r="Y2430" s="6" t="str">
        <f t="shared" si="587"/>
        <v/>
      </c>
      <c r="Z2430" s="7" t="str">
        <f t="shared" si="587"/>
        <v/>
      </c>
      <c r="AA2430" s="6"/>
      <c r="AB2430" s="32" t="str">
        <f t="shared" ca="1" si="588"/>
        <v/>
      </c>
      <c r="AC2430" s="59" t="str">
        <f t="shared" ca="1" si="588"/>
        <v/>
      </c>
      <c r="AD2430" s="60" t="str">
        <f t="shared" ca="1" si="588"/>
        <v/>
      </c>
      <c r="AE2430" s="59"/>
      <c r="AF2430" s="22" t="str">
        <f>IF(AND(I2430="", J2430=""), "", IF(AND(J2430="", 'Intro &amp; Setup'!$K$42&gt;0), 'Intro &amp; Setup'!$K$42, J2430))</f>
        <v/>
      </c>
      <c r="AO2430" s="37" t="str">
        <f>IF(B2430="", "", IF(COUNTIF($B$9:B2429, B2430)&gt;0, "", B2430))</f>
        <v/>
      </c>
      <c r="AP2430" s="37" t="str">
        <f t="shared" si="579"/>
        <v/>
      </c>
      <c r="AQ2430" s="37">
        <v>2422</v>
      </c>
      <c r="AR2430" s="37" t="str">
        <f t="shared" si="580"/>
        <v/>
      </c>
      <c r="AT2430" s="37" t="str">
        <f t="shared" si="581"/>
        <v/>
      </c>
      <c r="AV2430" s="22" t="str">
        <f t="shared" si="582"/>
        <v/>
      </c>
    </row>
    <row r="2431" spans="1:48" x14ac:dyDescent="0.25">
      <c r="A2431" s="14"/>
      <c r="B2431" s="145"/>
      <c r="C2431" s="146"/>
      <c r="D2431" s="147"/>
      <c r="E2431" s="147"/>
      <c r="F2431" s="148"/>
      <c r="G2431" s="149"/>
      <c r="H2431" s="150"/>
      <c r="I2431" s="151"/>
      <c r="J2431" s="152"/>
      <c r="K2431" s="14"/>
      <c r="L2431" s="162" t="str">
        <f t="shared" si="574"/>
        <v/>
      </c>
      <c r="M2431" s="163" t="str">
        <f t="shared" si="575"/>
        <v/>
      </c>
      <c r="N2431" s="164" t="str">
        <f t="shared" si="578"/>
        <v/>
      </c>
      <c r="O2431" s="14"/>
      <c r="P2431" s="172" t="str">
        <f>IF(I2431='Intro &amp; Setup'!$AC$49, Schedule!$P$7, "")</f>
        <v/>
      </c>
      <c r="Q2431" s="14"/>
      <c r="S2431" s="12" t="str">
        <f t="shared" si="576"/>
        <v/>
      </c>
      <c r="U2431" s="22">
        <f>IF(I2431='Intro &amp; Setup'!$AC$49, AF2431, 0)</f>
        <v>0</v>
      </c>
      <c r="V2431" s="57" t="str">
        <f t="shared" si="577"/>
        <v/>
      </c>
      <c r="X2431" s="5" t="str">
        <f t="shared" si="587"/>
        <v/>
      </c>
      <c r="Y2431" s="6" t="str">
        <f t="shared" si="587"/>
        <v/>
      </c>
      <c r="Z2431" s="7" t="str">
        <f t="shared" si="587"/>
        <v/>
      </c>
      <c r="AA2431" s="6"/>
      <c r="AB2431" s="32" t="str">
        <f t="shared" ca="1" si="588"/>
        <v/>
      </c>
      <c r="AC2431" s="59" t="str">
        <f t="shared" ca="1" si="588"/>
        <v/>
      </c>
      <c r="AD2431" s="60" t="str">
        <f t="shared" ca="1" si="588"/>
        <v/>
      </c>
      <c r="AE2431" s="59"/>
      <c r="AF2431" s="22" t="str">
        <f>IF(AND(I2431="", J2431=""), "", IF(AND(J2431="", 'Intro &amp; Setup'!$K$42&gt;0), 'Intro &amp; Setup'!$K$42, J2431))</f>
        <v/>
      </c>
      <c r="AO2431" s="37" t="str">
        <f>IF(B2431="", "", IF(COUNTIF($B$9:B2430, B2431)&gt;0, "", B2431))</f>
        <v/>
      </c>
      <c r="AP2431" s="37" t="str">
        <f t="shared" si="579"/>
        <v/>
      </c>
      <c r="AQ2431" s="37">
        <v>2423</v>
      </c>
      <c r="AR2431" s="37" t="str">
        <f t="shared" si="580"/>
        <v/>
      </c>
      <c r="AT2431" s="37" t="str">
        <f t="shared" si="581"/>
        <v/>
      </c>
      <c r="AV2431" s="22" t="str">
        <f t="shared" si="582"/>
        <v/>
      </c>
    </row>
    <row r="2432" spans="1:48" x14ac:dyDescent="0.25">
      <c r="A2432" s="14"/>
      <c r="B2432" s="145"/>
      <c r="C2432" s="146"/>
      <c r="D2432" s="147"/>
      <c r="E2432" s="147"/>
      <c r="F2432" s="148"/>
      <c r="G2432" s="149"/>
      <c r="H2432" s="150"/>
      <c r="I2432" s="151"/>
      <c r="J2432" s="152"/>
      <c r="K2432" s="14"/>
      <c r="L2432" s="162" t="str">
        <f t="shared" si="574"/>
        <v/>
      </c>
      <c r="M2432" s="163" t="str">
        <f t="shared" si="575"/>
        <v/>
      </c>
      <c r="N2432" s="164" t="str">
        <f t="shared" si="578"/>
        <v/>
      </c>
      <c r="O2432" s="14"/>
      <c r="P2432" s="172" t="str">
        <f>IF(I2432='Intro &amp; Setup'!$AC$49, Schedule!$P$7, "")</f>
        <v/>
      </c>
      <c r="Q2432" s="14"/>
      <c r="S2432" s="12" t="str">
        <f t="shared" si="576"/>
        <v/>
      </c>
      <c r="U2432" s="22">
        <f>IF(I2432='Intro &amp; Setup'!$AC$49, AF2432, 0)</f>
        <v>0</v>
      </c>
      <c r="V2432" s="57" t="str">
        <f t="shared" si="577"/>
        <v/>
      </c>
      <c r="X2432" s="5" t="str">
        <f t="shared" si="587"/>
        <v/>
      </c>
      <c r="Y2432" s="6" t="str">
        <f t="shared" si="587"/>
        <v/>
      </c>
      <c r="Z2432" s="7" t="str">
        <f t="shared" si="587"/>
        <v/>
      </c>
      <c r="AA2432" s="6"/>
      <c r="AB2432" s="32" t="str">
        <f t="shared" ca="1" si="588"/>
        <v/>
      </c>
      <c r="AC2432" s="59" t="str">
        <f t="shared" ca="1" si="588"/>
        <v/>
      </c>
      <c r="AD2432" s="60" t="str">
        <f t="shared" ca="1" si="588"/>
        <v/>
      </c>
      <c r="AE2432" s="59"/>
      <c r="AF2432" s="22" t="str">
        <f>IF(AND(I2432="", J2432=""), "", IF(AND(J2432="", 'Intro &amp; Setup'!$K$42&gt;0), 'Intro &amp; Setup'!$K$42, J2432))</f>
        <v/>
      </c>
      <c r="AO2432" s="37" t="str">
        <f>IF(B2432="", "", IF(COUNTIF($B$9:B2431, B2432)&gt;0, "", B2432))</f>
        <v/>
      </c>
      <c r="AP2432" s="37" t="str">
        <f t="shared" si="579"/>
        <v/>
      </c>
      <c r="AQ2432" s="37">
        <v>2424</v>
      </c>
      <c r="AR2432" s="37" t="str">
        <f t="shared" si="580"/>
        <v/>
      </c>
      <c r="AT2432" s="37" t="str">
        <f t="shared" si="581"/>
        <v/>
      </c>
      <c r="AV2432" s="22" t="str">
        <f t="shared" si="582"/>
        <v/>
      </c>
    </row>
    <row r="2433" spans="1:48" x14ac:dyDescent="0.25">
      <c r="A2433" s="14"/>
      <c r="B2433" s="145"/>
      <c r="C2433" s="146"/>
      <c r="D2433" s="147"/>
      <c r="E2433" s="147"/>
      <c r="F2433" s="148"/>
      <c r="G2433" s="149"/>
      <c r="H2433" s="150"/>
      <c r="I2433" s="151"/>
      <c r="J2433" s="152"/>
      <c r="K2433" s="14"/>
      <c r="L2433" s="162" t="str">
        <f t="shared" si="574"/>
        <v/>
      </c>
      <c r="M2433" s="163" t="str">
        <f t="shared" si="575"/>
        <v/>
      </c>
      <c r="N2433" s="164" t="str">
        <f t="shared" si="578"/>
        <v/>
      </c>
      <c r="O2433" s="14"/>
      <c r="P2433" s="172" t="str">
        <f>IF(I2433='Intro &amp; Setup'!$AC$49, Schedule!$P$7, "")</f>
        <v/>
      </c>
      <c r="Q2433" s="14"/>
      <c r="S2433" s="12" t="str">
        <f t="shared" si="576"/>
        <v/>
      </c>
      <c r="U2433" s="22">
        <f>IF(I2433='Intro &amp; Setup'!$AC$49, AF2433, 0)</f>
        <v>0</v>
      </c>
      <c r="V2433" s="57" t="str">
        <f t="shared" si="577"/>
        <v/>
      </c>
      <c r="X2433" s="5" t="str">
        <f t="shared" si="587"/>
        <v/>
      </c>
      <c r="Y2433" s="6" t="str">
        <f t="shared" si="587"/>
        <v/>
      </c>
      <c r="Z2433" s="7" t="str">
        <f t="shared" si="587"/>
        <v/>
      </c>
      <c r="AA2433" s="6"/>
      <c r="AB2433" s="32" t="str">
        <f t="shared" ca="1" si="588"/>
        <v/>
      </c>
      <c r="AC2433" s="59" t="str">
        <f t="shared" ca="1" si="588"/>
        <v/>
      </c>
      <c r="AD2433" s="60" t="str">
        <f t="shared" ca="1" si="588"/>
        <v/>
      </c>
      <c r="AE2433" s="59"/>
      <c r="AF2433" s="22" t="str">
        <f>IF(AND(I2433="", J2433=""), "", IF(AND(J2433="", 'Intro &amp; Setup'!$K$42&gt;0), 'Intro &amp; Setup'!$K$42, J2433))</f>
        <v/>
      </c>
      <c r="AO2433" s="37" t="str">
        <f>IF(B2433="", "", IF(COUNTIF($B$9:B2432, B2433)&gt;0, "", B2433))</f>
        <v/>
      </c>
      <c r="AP2433" s="37" t="str">
        <f t="shared" si="579"/>
        <v/>
      </c>
      <c r="AQ2433" s="37">
        <v>2425</v>
      </c>
      <c r="AR2433" s="37" t="str">
        <f t="shared" si="580"/>
        <v/>
      </c>
      <c r="AT2433" s="37" t="str">
        <f t="shared" si="581"/>
        <v/>
      </c>
      <c r="AV2433" s="22" t="str">
        <f t="shared" si="582"/>
        <v/>
      </c>
    </row>
    <row r="2434" spans="1:48" x14ac:dyDescent="0.25">
      <c r="A2434" s="14"/>
      <c r="B2434" s="145"/>
      <c r="C2434" s="146"/>
      <c r="D2434" s="147"/>
      <c r="E2434" s="147"/>
      <c r="F2434" s="148"/>
      <c r="G2434" s="149"/>
      <c r="H2434" s="150"/>
      <c r="I2434" s="151"/>
      <c r="J2434" s="152"/>
      <c r="K2434" s="14"/>
      <c r="L2434" s="162" t="str">
        <f t="shared" si="574"/>
        <v/>
      </c>
      <c r="M2434" s="163" t="str">
        <f t="shared" si="575"/>
        <v/>
      </c>
      <c r="N2434" s="164" t="str">
        <f t="shared" si="578"/>
        <v/>
      </c>
      <c r="O2434" s="14"/>
      <c r="P2434" s="172" t="str">
        <f>IF(I2434='Intro &amp; Setup'!$AC$49, Schedule!$P$7, "")</f>
        <v/>
      </c>
      <c r="Q2434" s="14"/>
      <c r="S2434" s="12" t="str">
        <f t="shared" si="576"/>
        <v/>
      </c>
      <c r="U2434" s="22">
        <f>IF(I2434='Intro &amp; Setup'!$AC$49, AF2434, 0)</f>
        <v>0</v>
      </c>
      <c r="V2434" s="57" t="str">
        <f t="shared" si="577"/>
        <v/>
      </c>
      <c r="X2434" s="5" t="str">
        <f t="shared" si="587"/>
        <v/>
      </c>
      <c r="Y2434" s="6" t="str">
        <f t="shared" si="587"/>
        <v/>
      </c>
      <c r="Z2434" s="7" t="str">
        <f t="shared" si="587"/>
        <v/>
      </c>
      <c r="AA2434" s="6"/>
      <c r="AB2434" s="32" t="str">
        <f t="shared" ca="1" si="588"/>
        <v/>
      </c>
      <c r="AC2434" s="59" t="str">
        <f t="shared" ca="1" si="588"/>
        <v/>
      </c>
      <c r="AD2434" s="60" t="str">
        <f t="shared" ca="1" si="588"/>
        <v/>
      </c>
      <c r="AE2434" s="59"/>
      <c r="AF2434" s="22" t="str">
        <f>IF(AND(I2434="", J2434=""), "", IF(AND(J2434="", 'Intro &amp; Setup'!$K$42&gt;0), 'Intro &amp; Setup'!$K$42, J2434))</f>
        <v/>
      </c>
      <c r="AO2434" s="37" t="str">
        <f>IF(B2434="", "", IF(COUNTIF($B$9:B2433, B2434)&gt;0, "", B2434))</f>
        <v/>
      </c>
      <c r="AP2434" s="37" t="str">
        <f t="shared" si="579"/>
        <v/>
      </c>
      <c r="AQ2434" s="37">
        <v>2426</v>
      </c>
      <c r="AR2434" s="37" t="str">
        <f t="shared" si="580"/>
        <v/>
      </c>
      <c r="AT2434" s="37" t="str">
        <f t="shared" si="581"/>
        <v/>
      </c>
      <c r="AV2434" s="22" t="str">
        <f t="shared" si="582"/>
        <v/>
      </c>
    </row>
    <row r="2435" spans="1:48" x14ac:dyDescent="0.25">
      <c r="A2435" s="14"/>
      <c r="B2435" s="145"/>
      <c r="C2435" s="146"/>
      <c r="D2435" s="147"/>
      <c r="E2435" s="147"/>
      <c r="F2435" s="148"/>
      <c r="G2435" s="149"/>
      <c r="H2435" s="150"/>
      <c r="I2435" s="151"/>
      <c r="J2435" s="152"/>
      <c r="K2435" s="14"/>
      <c r="L2435" s="162" t="str">
        <f t="shared" si="574"/>
        <v/>
      </c>
      <c r="M2435" s="163" t="str">
        <f t="shared" si="575"/>
        <v/>
      </c>
      <c r="N2435" s="164" t="str">
        <f t="shared" si="578"/>
        <v/>
      </c>
      <c r="O2435" s="14"/>
      <c r="P2435" s="172" t="str">
        <f>IF(I2435='Intro &amp; Setup'!$AC$49, Schedule!$P$7, "")</f>
        <v/>
      </c>
      <c r="Q2435" s="14"/>
      <c r="S2435" s="12" t="str">
        <f t="shared" si="576"/>
        <v/>
      </c>
      <c r="U2435" s="22">
        <f>IF(I2435='Intro &amp; Setup'!$AC$49, AF2435, 0)</f>
        <v>0</v>
      </c>
      <c r="V2435" s="57" t="str">
        <f t="shared" si="577"/>
        <v/>
      </c>
      <c r="X2435" s="5" t="str">
        <f t="shared" si="587"/>
        <v/>
      </c>
      <c r="Y2435" s="6" t="str">
        <f t="shared" si="587"/>
        <v/>
      </c>
      <c r="Z2435" s="7" t="str">
        <f t="shared" si="587"/>
        <v/>
      </c>
      <c r="AA2435" s="6"/>
      <c r="AB2435" s="32" t="str">
        <f t="shared" ca="1" si="588"/>
        <v/>
      </c>
      <c r="AC2435" s="59" t="str">
        <f t="shared" ca="1" si="588"/>
        <v/>
      </c>
      <c r="AD2435" s="60" t="str">
        <f t="shared" ca="1" si="588"/>
        <v/>
      </c>
      <c r="AE2435" s="59"/>
      <c r="AF2435" s="22" t="str">
        <f>IF(AND(I2435="", J2435=""), "", IF(AND(J2435="", 'Intro &amp; Setup'!$K$42&gt;0), 'Intro &amp; Setup'!$K$42, J2435))</f>
        <v/>
      </c>
      <c r="AO2435" s="37" t="str">
        <f>IF(B2435="", "", IF(COUNTIF($B$9:B2434, B2435)&gt;0, "", B2435))</f>
        <v/>
      </c>
      <c r="AP2435" s="37" t="str">
        <f t="shared" si="579"/>
        <v/>
      </c>
      <c r="AQ2435" s="37">
        <v>2427</v>
      </c>
      <c r="AR2435" s="37" t="str">
        <f t="shared" si="580"/>
        <v/>
      </c>
      <c r="AT2435" s="37" t="str">
        <f t="shared" si="581"/>
        <v/>
      </c>
      <c r="AV2435" s="22" t="str">
        <f t="shared" si="582"/>
        <v/>
      </c>
    </row>
    <row r="2436" spans="1:48" x14ac:dyDescent="0.25">
      <c r="A2436" s="14"/>
      <c r="B2436" s="145"/>
      <c r="C2436" s="146"/>
      <c r="D2436" s="147"/>
      <c r="E2436" s="147"/>
      <c r="F2436" s="148"/>
      <c r="G2436" s="149"/>
      <c r="H2436" s="150"/>
      <c r="I2436" s="151"/>
      <c r="J2436" s="152"/>
      <c r="K2436" s="14"/>
      <c r="L2436" s="162" t="str">
        <f t="shared" si="574"/>
        <v/>
      </c>
      <c r="M2436" s="163" t="str">
        <f t="shared" si="575"/>
        <v/>
      </c>
      <c r="N2436" s="164" t="str">
        <f t="shared" si="578"/>
        <v/>
      </c>
      <c r="O2436" s="14"/>
      <c r="P2436" s="172" t="str">
        <f>IF(I2436='Intro &amp; Setup'!$AC$49, Schedule!$P$7, "")</f>
        <v/>
      </c>
      <c r="Q2436" s="14"/>
      <c r="S2436" s="12" t="str">
        <f t="shared" si="576"/>
        <v/>
      </c>
      <c r="U2436" s="22">
        <f>IF(I2436='Intro &amp; Setup'!$AC$49, AF2436, 0)</f>
        <v>0</v>
      </c>
      <c r="V2436" s="57" t="str">
        <f t="shared" si="577"/>
        <v/>
      </c>
      <c r="X2436" s="5" t="str">
        <f t="shared" si="587"/>
        <v/>
      </c>
      <c r="Y2436" s="6" t="str">
        <f t="shared" si="587"/>
        <v/>
      </c>
      <c r="Z2436" s="7" t="str">
        <f t="shared" si="587"/>
        <v/>
      </c>
      <c r="AA2436" s="6"/>
      <c r="AB2436" s="32" t="str">
        <f t="shared" ca="1" si="588"/>
        <v/>
      </c>
      <c r="AC2436" s="59" t="str">
        <f t="shared" ca="1" si="588"/>
        <v/>
      </c>
      <c r="AD2436" s="60" t="str">
        <f t="shared" ca="1" si="588"/>
        <v/>
      </c>
      <c r="AE2436" s="59"/>
      <c r="AF2436" s="22" t="str">
        <f>IF(AND(I2436="", J2436=""), "", IF(AND(J2436="", 'Intro &amp; Setup'!$K$42&gt;0), 'Intro &amp; Setup'!$K$42, J2436))</f>
        <v/>
      </c>
      <c r="AO2436" s="37" t="str">
        <f>IF(B2436="", "", IF(COUNTIF($B$9:B2435, B2436)&gt;0, "", B2436))</f>
        <v/>
      </c>
      <c r="AP2436" s="37" t="str">
        <f t="shared" si="579"/>
        <v/>
      </c>
      <c r="AQ2436" s="37">
        <v>2428</v>
      </c>
      <c r="AR2436" s="37" t="str">
        <f t="shared" si="580"/>
        <v/>
      </c>
      <c r="AT2436" s="37" t="str">
        <f t="shared" si="581"/>
        <v/>
      </c>
      <c r="AV2436" s="22" t="str">
        <f t="shared" si="582"/>
        <v/>
      </c>
    </row>
    <row r="2437" spans="1:48" x14ac:dyDescent="0.25">
      <c r="A2437" s="14"/>
      <c r="B2437" s="145"/>
      <c r="C2437" s="146"/>
      <c r="D2437" s="147"/>
      <c r="E2437" s="147"/>
      <c r="F2437" s="148"/>
      <c r="G2437" s="149"/>
      <c r="H2437" s="150"/>
      <c r="I2437" s="151"/>
      <c r="J2437" s="152"/>
      <c r="K2437" s="14"/>
      <c r="L2437" s="162" t="str">
        <f t="shared" si="574"/>
        <v/>
      </c>
      <c r="M2437" s="163" t="str">
        <f t="shared" si="575"/>
        <v/>
      </c>
      <c r="N2437" s="164" t="str">
        <f t="shared" si="578"/>
        <v/>
      </c>
      <c r="O2437" s="14"/>
      <c r="P2437" s="172" t="str">
        <f>IF(I2437='Intro &amp; Setup'!$AC$49, Schedule!$P$7, "")</f>
        <v/>
      </c>
      <c r="Q2437" s="14"/>
      <c r="S2437" s="12" t="str">
        <f t="shared" si="576"/>
        <v/>
      </c>
      <c r="U2437" s="22">
        <f>IF(I2437='Intro &amp; Setup'!$AC$49, AF2437, 0)</f>
        <v>0</v>
      </c>
      <c r="V2437" s="57" t="str">
        <f t="shared" si="577"/>
        <v/>
      </c>
      <c r="X2437" s="5" t="str">
        <f t="shared" si="587"/>
        <v/>
      </c>
      <c r="Y2437" s="6" t="str">
        <f t="shared" si="587"/>
        <v/>
      </c>
      <c r="Z2437" s="7" t="str">
        <f t="shared" si="587"/>
        <v/>
      </c>
      <c r="AA2437" s="6"/>
      <c r="AB2437" s="32" t="str">
        <f t="shared" ca="1" si="588"/>
        <v/>
      </c>
      <c r="AC2437" s="59" t="str">
        <f t="shared" ca="1" si="588"/>
        <v/>
      </c>
      <c r="AD2437" s="60" t="str">
        <f t="shared" ca="1" si="588"/>
        <v/>
      </c>
      <c r="AE2437" s="59"/>
      <c r="AF2437" s="22" t="str">
        <f>IF(AND(I2437="", J2437=""), "", IF(AND(J2437="", 'Intro &amp; Setup'!$K$42&gt;0), 'Intro &amp; Setup'!$K$42, J2437))</f>
        <v/>
      </c>
      <c r="AO2437" s="37" t="str">
        <f>IF(B2437="", "", IF(COUNTIF($B$9:B2436, B2437)&gt;0, "", B2437))</f>
        <v/>
      </c>
      <c r="AP2437" s="37" t="str">
        <f t="shared" si="579"/>
        <v/>
      </c>
      <c r="AQ2437" s="37">
        <v>2429</v>
      </c>
      <c r="AR2437" s="37" t="str">
        <f t="shared" si="580"/>
        <v/>
      </c>
      <c r="AT2437" s="37" t="str">
        <f t="shared" si="581"/>
        <v/>
      </c>
      <c r="AV2437" s="22" t="str">
        <f t="shared" si="582"/>
        <v/>
      </c>
    </row>
    <row r="2438" spans="1:48" x14ac:dyDescent="0.25">
      <c r="A2438" s="14"/>
      <c r="B2438" s="145"/>
      <c r="C2438" s="146"/>
      <c r="D2438" s="147"/>
      <c r="E2438" s="147"/>
      <c r="F2438" s="148"/>
      <c r="G2438" s="149"/>
      <c r="H2438" s="150"/>
      <c r="I2438" s="151"/>
      <c r="J2438" s="152"/>
      <c r="K2438" s="14"/>
      <c r="L2438" s="162" t="str">
        <f t="shared" si="574"/>
        <v/>
      </c>
      <c r="M2438" s="163" t="str">
        <f t="shared" si="575"/>
        <v/>
      </c>
      <c r="N2438" s="164" t="str">
        <f t="shared" si="578"/>
        <v/>
      </c>
      <c r="O2438" s="14"/>
      <c r="P2438" s="172" t="str">
        <f>IF(I2438='Intro &amp; Setup'!$AC$49, Schedule!$P$7, "")</f>
        <v/>
      </c>
      <c r="Q2438" s="14"/>
      <c r="S2438" s="12" t="str">
        <f t="shared" si="576"/>
        <v/>
      </c>
      <c r="U2438" s="22">
        <f>IF(I2438='Intro &amp; Setup'!$AC$49, AF2438, 0)</f>
        <v>0</v>
      </c>
      <c r="V2438" s="57" t="str">
        <f t="shared" si="577"/>
        <v/>
      </c>
      <c r="X2438" s="5" t="str">
        <f t="shared" si="587"/>
        <v/>
      </c>
      <c r="Y2438" s="6" t="str">
        <f t="shared" si="587"/>
        <v/>
      </c>
      <c r="Z2438" s="7" t="str">
        <f t="shared" si="587"/>
        <v/>
      </c>
      <c r="AA2438" s="6"/>
      <c r="AB2438" s="32" t="str">
        <f t="shared" ca="1" si="588"/>
        <v/>
      </c>
      <c r="AC2438" s="59" t="str">
        <f t="shared" ca="1" si="588"/>
        <v/>
      </c>
      <c r="AD2438" s="60" t="str">
        <f t="shared" ca="1" si="588"/>
        <v/>
      </c>
      <c r="AE2438" s="59"/>
      <c r="AF2438" s="22" t="str">
        <f>IF(AND(I2438="", J2438=""), "", IF(AND(J2438="", 'Intro &amp; Setup'!$K$42&gt;0), 'Intro &amp; Setup'!$K$42, J2438))</f>
        <v/>
      </c>
      <c r="AO2438" s="37" t="str">
        <f>IF(B2438="", "", IF(COUNTIF($B$9:B2437, B2438)&gt;0, "", B2438))</f>
        <v/>
      </c>
      <c r="AP2438" s="37" t="str">
        <f t="shared" si="579"/>
        <v/>
      </c>
      <c r="AQ2438" s="37">
        <v>2430</v>
      </c>
      <c r="AR2438" s="37" t="str">
        <f t="shared" si="580"/>
        <v/>
      </c>
      <c r="AT2438" s="37" t="str">
        <f t="shared" si="581"/>
        <v/>
      </c>
      <c r="AV2438" s="22" t="str">
        <f t="shared" si="582"/>
        <v/>
      </c>
    </row>
    <row r="2439" spans="1:48" x14ac:dyDescent="0.25">
      <c r="A2439" s="14"/>
      <c r="B2439" s="145"/>
      <c r="C2439" s="146"/>
      <c r="D2439" s="147"/>
      <c r="E2439" s="147"/>
      <c r="F2439" s="148"/>
      <c r="G2439" s="149"/>
      <c r="H2439" s="150"/>
      <c r="I2439" s="151"/>
      <c r="J2439" s="152"/>
      <c r="K2439" s="14"/>
      <c r="L2439" s="162" t="str">
        <f t="shared" si="574"/>
        <v/>
      </c>
      <c r="M2439" s="163" t="str">
        <f t="shared" si="575"/>
        <v/>
      </c>
      <c r="N2439" s="164" t="str">
        <f t="shared" si="578"/>
        <v/>
      </c>
      <c r="O2439" s="14"/>
      <c r="P2439" s="172" t="str">
        <f>IF(I2439='Intro &amp; Setup'!$AC$49, Schedule!$P$7, "")</f>
        <v/>
      </c>
      <c r="Q2439" s="14"/>
      <c r="S2439" s="12" t="str">
        <f t="shared" si="576"/>
        <v/>
      </c>
      <c r="U2439" s="22">
        <f>IF(I2439='Intro &amp; Setup'!$AC$49, AF2439, 0)</f>
        <v>0</v>
      </c>
      <c r="V2439" s="57" t="str">
        <f t="shared" si="577"/>
        <v/>
      </c>
      <c r="X2439" s="5" t="str">
        <f t="shared" si="587"/>
        <v/>
      </c>
      <c r="Y2439" s="6" t="str">
        <f t="shared" si="587"/>
        <v/>
      </c>
      <c r="Z2439" s="7" t="str">
        <f t="shared" si="587"/>
        <v/>
      </c>
      <c r="AA2439" s="6"/>
      <c r="AB2439" s="32" t="str">
        <f t="shared" ca="1" si="588"/>
        <v/>
      </c>
      <c r="AC2439" s="59" t="str">
        <f t="shared" ca="1" si="588"/>
        <v/>
      </c>
      <c r="AD2439" s="60" t="str">
        <f t="shared" ca="1" si="588"/>
        <v/>
      </c>
      <c r="AE2439" s="59"/>
      <c r="AF2439" s="22" t="str">
        <f>IF(AND(I2439="", J2439=""), "", IF(AND(J2439="", 'Intro &amp; Setup'!$K$42&gt;0), 'Intro &amp; Setup'!$K$42, J2439))</f>
        <v/>
      </c>
      <c r="AO2439" s="37" t="str">
        <f>IF(B2439="", "", IF(COUNTIF($B$9:B2438, B2439)&gt;0, "", B2439))</f>
        <v/>
      </c>
      <c r="AP2439" s="37" t="str">
        <f t="shared" si="579"/>
        <v/>
      </c>
      <c r="AQ2439" s="37">
        <v>2431</v>
      </c>
      <c r="AR2439" s="37" t="str">
        <f t="shared" si="580"/>
        <v/>
      </c>
      <c r="AT2439" s="37" t="str">
        <f t="shared" si="581"/>
        <v/>
      </c>
      <c r="AV2439" s="22" t="str">
        <f t="shared" si="582"/>
        <v/>
      </c>
    </row>
    <row r="2440" spans="1:48" x14ac:dyDescent="0.25">
      <c r="A2440" s="14"/>
      <c r="B2440" s="145"/>
      <c r="C2440" s="146"/>
      <c r="D2440" s="147"/>
      <c r="E2440" s="147"/>
      <c r="F2440" s="148"/>
      <c r="G2440" s="149"/>
      <c r="H2440" s="150"/>
      <c r="I2440" s="151"/>
      <c r="J2440" s="152"/>
      <c r="K2440" s="14"/>
      <c r="L2440" s="162" t="str">
        <f t="shared" si="574"/>
        <v/>
      </c>
      <c r="M2440" s="163" t="str">
        <f t="shared" si="575"/>
        <v/>
      </c>
      <c r="N2440" s="164" t="str">
        <f t="shared" si="578"/>
        <v/>
      </c>
      <c r="O2440" s="14"/>
      <c r="P2440" s="172" t="str">
        <f>IF(I2440='Intro &amp; Setup'!$AC$49, Schedule!$P$7, "")</f>
        <v/>
      </c>
      <c r="Q2440" s="14"/>
      <c r="S2440" s="12" t="str">
        <f t="shared" si="576"/>
        <v/>
      </c>
      <c r="U2440" s="22">
        <f>IF(I2440='Intro &amp; Setup'!$AC$49, AF2440, 0)</f>
        <v>0</v>
      </c>
      <c r="V2440" s="57" t="str">
        <f t="shared" si="577"/>
        <v/>
      </c>
      <c r="X2440" s="5" t="str">
        <f t="shared" si="587"/>
        <v/>
      </c>
      <c r="Y2440" s="6" t="str">
        <f t="shared" si="587"/>
        <v/>
      </c>
      <c r="Z2440" s="7" t="str">
        <f t="shared" si="587"/>
        <v/>
      </c>
      <c r="AA2440" s="6"/>
      <c r="AB2440" s="32" t="str">
        <f t="shared" ca="1" si="588"/>
        <v/>
      </c>
      <c r="AC2440" s="59" t="str">
        <f t="shared" ca="1" si="588"/>
        <v/>
      </c>
      <c r="AD2440" s="60" t="str">
        <f t="shared" ca="1" si="588"/>
        <v/>
      </c>
      <c r="AE2440" s="59"/>
      <c r="AF2440" s="22" t="str">
        <f>IF(AND(I2440="", J2440=""), "", IF(AND(J2440="", 'Intro &amp; Setup'!$K$42&gt;0), 'Intro &amp; Setup'!$K$42, J2440))</f>
        <v/>
      </c>
      <c r="AO2440" s="37" t="str">
        <f>IF(B2440="", "", IF(COUNTIF($B$9:B2439, B2440)&gt;0, "", B2440))</f>
        <v/>
      </c>
      <c r="AP2440" s="37" t="str">
        <f t="shared" si="579"/>
        <v/>
      </c>
      <c r="AQ2440" s="37">
        <v>2432</v>
      </c>
      <c r="AR2440" s="37" t="str">
        <f t="shared" si="580"/>
        <v/>
      </c>
      <c r="AT2440" s="37" t="str">
        <f t="shared" si="581"/>
        <v/>
      </c>
      <c r="AV2440" s="22" t="str">
        <f t="shared" si="582"/>
        <v/>
      </c>
    </row>
    <row r="2441" spans="1:48" x14ac:dyDescent="0.25">
      <c r="A2441" s="14"/>
      <c r="B2441" s="145"/>
      <c r="C2441" s="146"/>
      <c r="D2441" s="147"/>
      <c r="E2441" s="147"/>
      <c r="F2441" s="148"/>
      <c r="G2441" s="149"/>
      <c r="H2441" s="150"/>
      <c r="I2441" s="151"/>
      <c r="J2441" s="152"/>
      <c r="K2441" s="14"/>
      <c r="L2441" s="162" t="str">
        <f t="shared" ref="L2441:L2504" si="589">IF(I2441="", "", IFERROR((SUMIF($S$9:$S$5008, S2441, $U$9:$U$5008))-(INDEX($AJ$3:$AJ$14, MATCH(S2441, $AI$3:$AI$14, 0))), ""))</f>
        <v/>
      </c>
      <c r="M2441" s="163" t="str">
        <f t="shared" ref="M2441:M2504" si="590">IF(H2441="", "", (SUMIF($H$9:$H$5008, "&lt;" &amp; V2441, $U$9:$U$5008))-(SUMIF($AH$3:$AH$14, "&lt;" &amp; V2441, $AJ$3:$AJ$14)))</f>
        <v/>
      </c>
      <c r="N2441" s="164" t="str">
        <f t="shared" si="578"/>
        <v/>
      </c>
      <c r="O2441" s="14"/>
      <c r="P2441" s="172" t="str">
        <f>IF(I2441='Intro &amp; Setup'!$AC$49, Schedule!$P$7, "")</f>
        <v/>
      </c>
      <c r="Q2441" s="14"/>
      <c r="S2441" s="12" t="str">
        <f t="shared" ref="S2441:S2504" si="591">IF(H2441="", "", TEXT(H2441, "mmmm yyyy"))</f>
        <v/>
      </c>
      <c r="U2441" s="22">
        <f>IF(I2441='Intro &amp; Setup'!$AC$49, AF2441, 0)</f>
        <v>0</v>
      </c>
      <c r="V2441" s="57" t="str">
        <f t="shared" ref="V2441:V2504" si="592">IF(H2441="", "", DATE(YEAR(H2441), MONTH(H2441), DAY(1)))</f>
        <v/>
      </c>
      <c r="X2441" s="5" t="str">
        <f t="shared" si="587"/>
        <v/>
      </c>
      <c r="Y2441" s="6" t="str">
        <f t="shared" si="587"/>
        <v/>
      </c>
      <c r="Z2441" s="7" t="str">
        <f t="shared" si="587"/>
        <v/>
      </c>
      <c r="AA2441" s="6"/>
      <c r="AB2441" s="32" t="str">
        <f t="shared" ca="1" si="588"/>
        <v/>
      </c>
      <c r="AC2441" s="59" t="str">
        <f t="shared" ca="1" si="588"/>
        <v/>
      </c>
      <c r="AD2441" s="60" t="str">
        <f t="shared" ca="1" si="588"/>
        <v/>
      </c>
      <c r="AE2441" s="59"/>
      <c r="AF2441" s="22" t="str">
        <f>IF(AND(I2441="", J2441=""), "", IF(AND(J2441="", 'Intro &amp; Setup'!$K$42&gt;0), 'Intro &amp; Setup'!$K$42, J2441))</f>
        <v/>
      </c>
      <c r="AO2441" s="37" t="str">
        <f>IF(B2441="", "", IF(COUNTIF($B$9:B2440, B2441)&gt;0, "", B2441))</f>
        <v/>
      </c>
      <c r="AP2441" s="37" t="str">
        <f t="shared" si="579"/>
        <v/>
      </c>
      <c r="AQ2441" s="37">
        <v>2433</v>
      </c>
      <c r="AR2441" s="37" t="str">
        <f t="shared" si="580"/>
        <v/>
      </c>
      <c r="AT2441" s="37" t="str">
        <f t="shared" si="581"/>
        <v/>
      </c>
      <c r="AV2441" s="22" t="str">
        <f t="shared" si="582"/>
        <v/>
      </c>
    </row>
    <row r="2442" spans="1:48" x14ac:dyDescent="0.25">
      <c r="A2442" s="14"/>
      <c r="B2442" s="145"/>
      <c r="C2442" s="146"/>
      <c r="D2442" s="147"/>
      <c r="E2442" s="147"/>
      <c r="F2442" s="148"/>
      <c r="G2442" s="149"/>
      <c r="H2442" s="150"/>
      <c r="I2442" s="151"/>
      <c r="J2442" s="152"/>
      <c r="K2442" s="14"/>
      <c r="L2442" s="162" t="str">
        <f t="shared" si="589"/>
        <v/>
      </c>
      <c r="M2442" s="163" t="str">
        <f t="shared" si="590"/>
        <v/>
      </c>
      <c r="N2442" s="164" t="str">
        <f t="shared" ref="N2442:N2505" si="593">IF(OR(L2442="", M2442=""), "", L2442+M2442)</f>
        <v/>
      </c>
      <c r="O2442" s="14"/>
      <c r="P2442" s="172" t="str">
        <f>IF(I2442='Intro &amp; Setup'!$AC$49, Schedule!$P$7, "")</f>
        <v/>
      </c>
      <c r="Q2442" s="14"/>
      <c r="S2442" s="12" t="str">
        <f t="shared" si="591"/>
        <v/>
      </c>
      <c r="U2442" s="22">
        <f>IF(I2442='Intro &amp; Setup'!$AC$49, AF2442, 0)</f>
        <v>0</v>
      </c>
      <c r="V2442" s="57" t="str">
        <f t="shared" si="592"/>
        <v/>
      </c>
      <c r="X2442" s="5" t="str">
        <f t="shared" si="587"/>
        <v/>
      </c>
      <c r="Y2442" s="6" t="str">
        <f t="shared" si="587"/>
        <v/>
      </c>
      <c r="Z2442" s="7" t="str">
        <f t="shared" si="587"/>
        <v/>
      </c>
      <c r="AA2442" s="6"/>
      <c r="AB2442" s="32" t="str">
        <f t="shared" ca="1" si="588"/>
        <v/>
      </c>
      <c r="AC2442" s="59" t="str">
        <f t="shared" ca="1" si="588"/>
        <v/>
      </c>
      <c r="AD2442" s="60" t="str">
        <f t="shared" ca="1" si="588"/>
        <v/>
      </c>
      <c r="AE2442" s="59"/>
      <c r="AF2442" s="22" t="str">
        <f>IF(AND(I2442="", J2442=""), "", IF(AND(J2442="", 'Intro &amp; Setup'!$K$42&gt;0), 'Intro &amp; Setup'!$K$42, J2442))</f>
        <v/>
      </c>
      <c r="AO2442" s="37" t="str">
        <f>IF(B2442="", "", IF(COUNTIF($B$9:B2441, B2442)&gt;0, "", B2442))</f>
        <v/>
      </c>
      <c r="AP2442" s="37" t="str">
        <f t="shared" ref="AP2442:AP2505" si="594">IF(AO2442="", "", COUNTIF($AO$9:$AO$5008, "&lt;"&amp;AO2442)+1-$AP$7)</f>
        <v/>
      </c>
      <c r="AQ2442" s="37">
        <v>2434</v>
      </c>
      <c r="AR2442" s="37" t="str">
        <f t="shared" ref="AR2442:AR2505" si="595">IFERROR(INDEX($AO$9:$AO$5008, MATCH(AQ2442, $AP$9:$AP$5008, 0)), "")</f>
        <v/>
      </c>
      <c r="AT2442" s="37" t="str">
        <f t="shared" ref="AT2442:AT2505" si="596">IF($B2442=$AT$6, $S2442, "")</f>
        <v/>
      </c>
      <c r="AV2442" s="22" t="str">
        <f t="shared" ref="AV2442:AV2505" si="597">IF(AND($AT$6=$B2442, $I2442=$I$5), $J2442, "")</f>
        <v/>
      </c>
    </row>
    <row r="2443" spans="1:48" x14ac:dyDescent="0.25">
      <c r="A2443" s="14"/>
      <c r="B2443" s="145"/>
      <c r="C2443" s="146"/>
      <c r="D2443" s="147"/>
      <c r="E2443" s="147"/>
      <c r="F2443" s="148"/>
      <c r="G2443" s="149"/>
      <c r="H2443" s="150"/>
      <c r="I2443" s="151"/>
      <c r="J2443" s="152"/>
      <c r="K2443" s="14"/>
      <c r="L2443" s="162" t="str">
        <f t="shared" si="589"/>
        <v/>
      </c>
      <c r="M2443" s="163" t="str">
        <f t="shared" si="590"/>
        <v/>
      </c>
      <c r="N2443" s="164" t="str">
        <f t="shared" si="593"/>
        <v/>
      </c>
      <c r="O2443" s="14"/>
      <c r="P2443" s="172" t="str">
        <f>IF(I2443='Intro &amp; Setup'!$AC$49, Schedule!$P$7, "")</f>
        <v/>
      </c>
      <c r="Q2443" s="14"/>
      <c r="S2443" s="12" t="str">
        <f t="shared" si="591"/>
        <v/>
      </c>
      <c r="U2443" s="22">
        <f>IF(I2443='Intro &amp; Setup'!$AC$49, AF2443, 0)</f>
        <v>0</v>
      </c>
      <c r="V2443" s="57" t="str">
        <f t="shared" si="592"/>
        <v/>
      </c>
      <c r="X2443" s="5" t="str">
        <f t="shared" si="587"/>
        <v/>
      </c>
      <c r="Y2443" s="6" t="str">
        <f t="shared" si="587"/>
        <v/>
      </c>
      <c r="Z2443" s="7" t="str">
        <f t="shared" si="587"/>
        <v/>
      </c>
      <c r="AA2443" s="6"/>
      <c r="AB2443" s="32" t="str">
        <f t="shared" ca="1" si="588"/>
        <v/>
      </c>
      <c r="AC2443" s="59" t="str">
        <f t="shared" ca="1" si="588"/>
        <v/>
      </c>
      <c r="AD2443" s="60" t="str">
        <f t="shared" ca="1" si="588"/>
        <v/>
      </c>
      <c r="AE2443" s="59"/>
      <c r="AF2443" s="22" t="str">
        <f>IF(AND(I2443="", J2443=""), "", IF(AND(J2443="", 'Intro &amp; Setup'!$K$42&gt;0), 'Intro &amp; Setup'!$K$42, J2443))</f>
        <v/>
      </c>
      <c r="AO2443" s="37" t="str">
        <f>IF(B2443="", "", IF(COUNTIF($B$9:B2442, B2443)&gt;0, "", B2443))</f>
        <v/>
      </c>
      <c r="AP2443" s="37" t="str">
        <f t="shared" si="594"/>
        <v/>
      </c>
      <c r="AQ2443" s="37">
        <v>2435</v>
      </c>
      <c r="AR2443" s="37" t="str">
        <f t="shared" si="595"/>
        <v/>
      </c>
      <c r="AT2443" s="37" t="str">
        <f t="shared" si="596"/>
        <v/>
      </c>
      <c r="AV2443" s="22" t="str">
        <f t="shared" si="597"/>
        <v/>
      </c>
    </row>
    <row r="2444" spans="1:48" x14ac:dyDescent="0.25">
      <c r="A2444" s="14"/>
      <c r="B2444" s="145"/>
      <c r="C2444" s="146"/>
      <c r="D2444" s="147"/>
      <c r="E2444" s="147"/>
      <c r="F2444" s="148"/>
      <c r="G2444" s="149"/>
      <c r="H2444" s="150"/>
      <c r="I2444" s="151"/>
      <c r="J2444" s="152"/>
      <c r="K2444" s="14"/>
      <c r="L2444" s="162" t="str">
        <f t="shared" si="589"/>
        <v/>
      </c>
      <c r="M2444" s="163" t="str">
        <f t="shared" si="590"/>
        <v/>
      </c>
      <c r="N2444" s="164" t="str">
        <f t="shared" si="593"/>
        <v/>
      </c>
      <c r="O2444" s="14"/>
      <c r="P2444" s="172" t="str">
        <f>IF(I2444='Intro &amp; Setup'!$AC$49, Schedule!$P$7, "")</f>
        <v/>
      </c>
      <c r="Q2444" s="14"/>
      <c r="S2444" s="12" t="str">
        <f t="shared" si="591"/>
        <v/>
      </c>
      <c r="U2444" s="22">
        <f>IF(I2444='Intro &amp; Setup'!$AC$49, AF2444, 0)</f>
        <v>0</v>
      </c>
      <c r="V2444" s="57" t="str">
        <f t="shared" si="592"/>
        <v/>
      </c>
      <c r="X2444" s="5" t="str">
        <f t="shared" si="587"/>
        <v/>
      </c>
      <c r="Y2444" s="6" t="str">
        <f t="shared" si="587"/>
        <v/>
      </c>
      <c r="Z2444" s="7" t="str">
        <f t="shared" si="587"/>
        <v/>
      </c>
      <c r="AA2444" s="6"/>
      <c r="AB2444" s="32" t="str">
        <f t="shared" ca="1" si="588"/>
        <v/>
      </c>
      <c r="AC2444" s="59" t="str">
        <f t="shared" ca="1" si="588"/>
        <v/>
      </c>
      <c r="AD2444" s="60" t="str">
        <f t="shared" ca="1" si="588"/>
        <v/>
      </c>
      <c r="AE2444" s="59"/>
      <c r="AF2444" s="22" t="str">
        <f>IF(AND(I2444="", J2444=""), "", IF(AND(J2444="", 'Intro &amp; Setup'!$K$42&gt;0), 'Intro &amp; Setup'!$K$42, J2444))</f>
        <v/>
      </c>
      <c r="AO2444" s="37" t="str">
        <f>IF(B2444="", "", IF(COUNTIF($B$9:B2443, B2444)&gt;0, "", B2444))</f>
        <v/>
      </c>
      <c r="AP2444" s="37" t="str">
        <f t="shared" si="594"/>
        <v/>
      </c>
      <c r="AQ2444" s="37">
        <v>2436</v>
      </c>
      <c r="AR2444" s="37" t="str">
        <f t="shared" si="595"/>
        <v/>
      </c>
      <c r="AT2444" s="37" t="str">
        <f t="shared" si="596"/>
        <v/>
      </c>
      <c r="AV2444" s="22" t="str">
        <f t="shared" si="597"/>
        <v/>
      </c>
    </row>
    <row r="2445" spans="1:48" x14ac:dyDescent="0.25">
      <c r="A2445" s="14"/>
      <c r="B2445" s="145"/>
      <c r="C2445" s="146"/>
      <c r="D2445" s="147"/>
      <c r="E2445" s="147"/>
      <c r="F2445" s="148"/>
      <c r="G2445" s="149"/>
      <c r="H2445" s="150"/>
      <c r="I2445" s="151"/>
      <c r="J2445" s="152"/>
      <c r="K2445" s="14"/>
      <c r="L2445" s="162" t="str">
        <f t="shared" si="589"/>
        <v/>
      </c>
      <c r="M2445" s="163" t="str">
        <f t="shared" si="590"/>
        <v/>
      </c>
      <c r="N2445" s="164" t="str">
        <f t="shared" si="593"/>
        <v/>
      </c>
      <c r="O2445" s="14"/>
      <c r="P2445" s="172" t="str">
        <f>IF(I2445='Intro &amp; Setup'!$AC$49, Schedule!$P$7, "")</f>
        <v/>
      </c>
      <c r="Q2445" s="14"/>
      <c r="S2445" s="12" t="str">
        <f t="shared" si="591"/>
        <v/>
      </c>
      <c r="U2445" s="22">
        <f>IF(I2445='Intro &amp; Setup'!$AC$49, AF2445, 0)</f>
        <v>0</v>
      </c>
      <c r="V2445" s="57" t="str">
        <f t="shared" si="592"/>
        <v/>
      </c>
      <c r="X2445" s="5" t="str">
        <f t="shared" si="587"/>
        <v/>
      </c>
      <c r="Y2445" s="6" t="str">
        <f t="shared" si="587"/>
        <v/>
      </c>
      <c r="Z2445" s="7" t="str">
        <f t="shared" si="587"/>
        <v/>
      </c>
      <c r="AA2445" s="6"/>
      <c r="AB2445" s="32" t="str">
        <f t="shared" ca="1" si="588"/>
        <v/>
      </c>
      <c r="AC2445" s="59" t="str">
        <f t="shared" ca="1" si="588"/>
        <v/>
      </c>
      <c r="AD2445" s="60" t="str">
        <f t="shared" ca="1" si="588"/>
        <v/>
      </c>
      <c r="AE2445" s="59"/>
      <c r="AF2445" s="22" t="str">
        <f>IF(AND(I2445="", J2445=""), "", IF(AND(J2445="", 'Intro &amp; Setup'!$K$42&gt;0), 'Intro &amp; Setup'!$K$42, J2445))</f>
        <v/>
      </c>
      <c r="AO2445" s="37" t="str">
        <f>IF(B2445="", "", IF(COUNTIF($B$9:B2444, B2445)&gt;0, "", B2445))</f>
        <v/>
      </c>
      <c r="AP2445" s="37" t="str">
        <f t="shared" si="594"/>
        <v/>
      </c>
      <c r="AQ2445" s="37">
        <v>2437</v>
      </c>
      <c r="AR2445" s="37" t="str">
        <f t="shared" si="595"/>
        <v/>
      </c>
      <c r="AT2445" s="37" t="str">
        <f t="shared" si="596"/>
        <v/>
      </c>
      <c r="AV2445" s="22" t="str">
        <f t="shared" si="597"/>
        <v/>
      </c>
    </row>
    <row r="2446" spans="1:48" x14ac:dyDescent="0.25">
      <c r="A2446" s="14"/>
      <c r="B2446" s="145"/>
      <c r="C2446" s="146"/>
      <c r="D2446" s="147"/>
      <c r="E2446" s="147"/>
      <c r="F2446" s="148"/>
      <c r="G2446" s="149"/>
      <c r="H2446" s="150"/>
      <c r="I2446" s="151"/>
      <c r="J2446" s="152"/>
      <c r="K2446" s="14"/>
      <c r="L2446" s="162" t="str">
        <f t="shared" si="589"/>
        <v/>
      </c>
      <c r="M2446" s="163" t="str">
        <f t="shared" si="590"/>
        <v/>
      </c>
      <c r="N2446" s="164" t="str">
        <f t="shared" si="593"/>
        <v/>
      </c>
      <c r="O2446" s="14"/>
      <c r="P2446" s="172" t="str">
        <f>IF(I2446='Intro &amp; Setup'!$AC$49, Schedule!$P$7, "")</f>
        <v/>
      </c>
      <c r="Q2446" s="14"/>
      <c r="S2446" s="12" t="str">
        <f t="shared" si="591"/>
        <v/>
      </c>
      <c r="U2446" s="22">
        <f>IF(I2446='Intro &amp; Setup'!$AC$49, AF2446, 0)</f>
        <v>0</v>
      </c>
      <c r="V2446" s="57" t="str">
        <f t="shared" si="592"/>
        <v/>
      </c>
      <c r="X2446" s="5" t="str">
        <f t="shared" si="587"/>
        <v/>
      </c>
      <c r="Y2446" s="6" t="str">
        <f t="shared" si="587"/>
        <v/>
      </c>
      <c r="Z2446" s="7" t="str">
        <f t="shared" si="587"/>
        <v/>
      </c>
      <c r="AA2446" s="6"/>
      <c r="AB2446" s="32" t="str">
        <f t="shared" ca="1" si="588"/>
        <v/>
      </c>
      <c r="AC2446" s="59" t="str">
        <f t="shared" ca="1" si="588"/>
        <v/>
      </c>
      <c r="AD2446" s="60" t="str">
        <f t="shared" ca="1" si="588"/>
        <v/>
      </c>
      <c r="AE2446" s="59"/>
      <c r="AF2446" s="22" t="str">
        <f>IF(AND(I2446="", J2446=""), "", IF(AND(J2446="", 'Intro &amp; Setup'!$K$42&gt;0), 'Intro &amp; Setup'!$K$42, J2446))</f>
        <v/>
      </c>
      <c r="AO2446" s="37" t="str">
        <f>IF(B2446="", "", IF(COUNTIF($B$9:B2445, B2446)&gt;0, "", B2446))</f>
        <v/>
      </c>
      <c r="AP2446" s="37" t="str">
        <f t="shared" si="594"/>
        <v/>
      </c>
      <c r="AQ2446" s="37">
        <v>2438</v>
      </c>
      <c r="AR2446" s="37" t="str">
        <f t="shared" si="595"/>
        <v/>
      </c>
      <c r="AT2446" s="37" t="str">
        <f t="shared" si="596"/>
        <v/>
      </c>
      <c r="AV2446" s="22" t="str">
        <f t="shared" si="597"/>
        <v/>
      </c>
    </row>
    <row r="2447" spans="1:48" x14ac:dyDescent="0.25">
      <c r="A2447" s="14"/>
      <c r="B2447" s="145"/>
      <c r="C2447" s="146"/>
      <c r="D2447" s="147"/>
      <c r="E2447" s="147"/>
      <c r="F2447" s="148"/>
      <c r="G2447" s="149"/>
      <c r="H2447" s="150"/>
      <c r="I2447" s="151"/>
      <c r="J2447" s="152"/>
      <c r="K2447" s="14"/>
      <c r="L2447" s="162" t="str">
        <f t="shared" si="589"/>
        <v/>
      </c>
      <c r="M2447" s="163" t="str">
        <f t="shared" si="590"/>
        <v/>
      </c>
      <c r="N2447" s="164" t="str">
        <f t="shared" si="593"/>
        <v/>
      </c>
      <c r="O2447" s="14"/>
      <c r="P2447" s="172" t="str">
        <f>IF(I2447='Intro &amp; Setup'!$AC$49, Schedule!$P$7, "")</f>
        <v/>
      </c>
      <c r="Q2447" s="14"/>
      <c r="S2447" s="12" t="str">
        <f t="shared" si="591"/>
        <v/>
      </c>
      <c r="U2447" s="22">
        <f>IF(I2447='Intro &amp; Setup'!$AC$49, AF2447, 0)</f>
        <v>0</v>
      </c>
      <c r="V2447" s="57" t="str">
        <f t="shared" si="592"/>
        <v/>
      </c>
      <c r="X2447" s="5" t="str">
        <f t="shared" si="587"/>
        <v/>
      </c>
      <c r="Y2447" s="6" t="str">
        <f t="shared" si="587"/>
        <v/>
      </c>
      <c r="Z2447" s="7" t="str">
        <f t="shared" si="587"/>
        <v/>
      </c>
      <c r="AA2447" s="6"/>
      <c r="AB2447" s="32" t="str">
        <f t="shared" ca="1" si="588"/>
        <v/>
      </c>
      <c r="AC2447" s="59" t="str">
        <f t="shared" ca="1" si="588"/>
        <v/>
      </c>
      <c r="AD2447" s="60" t="str">
        <f t="shared" ca="1" si="588"/>
        <v/>
      </c>
      <c r="AE2447" s="59"/>
      <c r="AF2447" s="22" t="str">
        <f>IF(AND(I2447="", J2447=""), "", IF(AND(J2447="", 'Intro &amp; Setup'!$K$42&gt;0), 'Intro &amp; Setup'!$K$42, J2447))</f>
        <v/>
      </c>
      <c r="AO2447" s="37" t="str">
        <f>IF(B2447="", "", IF(COUNTIF($B$9:B2446, B2447)&gt;0, "", B2447))</f>
        <v/>
      </c>
      <c r="AP2447" s="37" t="str">
        <f t="shared" si="594"/>
        <v/>
      </c>
      <c r="AQ2447" s="37">
        <v>2439</v>
      </c>
      <c r="AR2447" s="37" t="str">
        <f t="shared" si="595"/>
        <v/>
      </c>
      <c r="AT2447" s="37" t="str">
        <f t="shared" si="596"/>
        <v/>
      </c>
      <c r="AV2447" s="22" t="str">
        <f t="shared" si="597"/>
        <v/>
      </c>
    </row>
    <row r="2448" spans="1:48" x14ac:dyDescent="0.25">
      <c r="A2448" s="14"/>
      <c r="B2448" s="145"/>
      <c r="C2448" s="146"/>
      <c r="D2448" s="147"/>
      <c r="E2448" s="147"/>
      <c r="F2448" s="148"/>
      <c r="G2448" s="149"/>
      <c r="H2448" s="150"/>
      <c r="I2448" s="151"/>
      <c r="J2448" s="152"/>
      <c r="K2448" s="14"/>
      <c r="L2448" s="162" t="str">
        <f t="shared" si="589"/>
        <v/>
      </c>
      <c r="M2448" s="163" t="str">
        <f t="shared" si="590"/>
        <v/>
      </c>
      <c r="N2448" s="164" t="str">
        <f t="shared" si="593"/>
        <v/>
      </c>
      <c r="O2448" s="14"/>
      <c r="P2448" s="172" t="str">
        <f>IF(I2448='Intro &amp; Setup'!$AC$49, Schedule!$P$7, "")</f>
        <v/>
      </c>
      <c r="Q2448" s="14"/>
      <c r="S2448" s="12" t="str">
        <f t="shared" si="591"/>
        <v/>
      </c>
      <c r="U2448" s="22">
        <f>IF(I2448='Intro &amp; Setup'!$AC$49, AF2448, 0)</f>
        <v>0</v>
      </c>
      <c r="V2448" s="57" t="str">
        <f t="shared" si="592"/>
        <v/>
      </c>
      <c r="X2448" s="5" t="str">
        <f t="shared" si="587"/>
        <v/>
      </c>
      <c r="Y2448" s="6" t="str">
        <f t="shared" si="587"/>
        <v/>
      </c>
      <c r="Z2448" s="7" t="str">
        <f t="shared" si="587"/>
        <v/>
      </c>
      <c r="AA2448" s="6"/>
      <c r="AB2448" s="32" t="str">
        <f t="shared" ca="1" si="588"/>
        <v/>
      </c>
      <c r="AC2448" s="59" t="str">
        <f t="shared" ca="1" si="588"/>
        <v/>
      </c>
      <c r="AD2448" s="60" t="str">
        <f t="shared" ca="1" si="588"/>
        <v/>
      </c>
      <c r="AE2448" s="59"/>
      <c r="AF2448" s="22" t="str">
        <f>IF(AND(I2448="", J2448=""), "", IF(AND(J2448="", 'Intro &amp; Setup'!$K$42&gt;0), 'Intro &amp; Setup'!$K$42, J2448))</f>
        <v/>
      </c>
      <c r="AO2448" s="37" t="str">
        <f>IF(B2448="", "", IF(COUNTIF($B$9:B2447, B2448)&gt;0, "", B2448))</f>
        <v/>
      </c>
      <c r="AP2448" s="37" t="str">
        <f t="shared" si="594"/>
        <v/>
      </c>
      <c r="AQ2448" s="37">
        <v>2440</v>
      </c>
      <c r="AR2448" s="37" t="str">
        <f t="shared" si="595"/>
        <v/>
      </c>
      <c r="AT2448" s="37" t="str">
        <f t="shared" si="596"/>
        <v/>
      </c>
      <c r="AV2448" s="22" t="str">
        <f t="shared" si="597"/>
        <v/>
      </c>
    </row>
    <row r="2449" spans="1:48" x14ac:dyDescent="0.25">
      <c r="A2449" s="14"/>
      <c r="B2449" s="145"/>
      <c r="C2449" s="146"/>
      <c r="D2449" s="147"/>
      <c r="E2449" s="147"/>
      <c r="F2449" s="148"/>
      <c r="G2449" s="149"/>
      <c r="H2449" s="150"/>
      <c r="I2449" s="151"/>
      <c r="J2449" s="152"/>
      <c r="K2449" s="14"/>
      <c r="L2449" s="162" t="str">
        <f t="shared" si="589"/>
        <v/>
      </c>
      <c r="M2449" s="163" t="str">
        <f t="shared" si="590"/>
        <v/>
      </c>
      <c r="N2449" s="164" t="str">
        <f t="shared" si="593"/>
        <v/>
      </c>
      <c r="O2449" s="14"/>
      <c r="P2449" s="172" t="str">
        <f>IF(I2449='Intro &amp; Setup'!$AC$49, Schedule!$P$7, "")</f>
        <v/>
      </c>
      <c r="Q2449" s="14"/>
      <c r="S2449" s="12" t="str">
        <f t="shared" si="591"/>
        <v/>
      </c>
      <c r="U2449" s="22">
        <f>IF(I2449='Intro &amp; Setup'!$AC$49, AF2449, 0)</f>
        <v>0</v>
      </c>
      <c r="V2449" s="57" t="str">
        <f t="shared" si="592"/>
        <v/>
      </c>
      <c r="X2449" s="5" t="str">
        <f t="shared" ref="X2449:Z2468" si="598">IF($I2449="", "", IF($S2449=X$8, $I2449, ""))</f>
        <v/>
      </c>
      <c r="Y2449" s="6" t="str">
        <f t="shared" si="598"/>
        <v/>
      </c>
      <c r="Z2449" s="7" t="str">
        <f t="shared" si="598"/>
        <v/>
      </c>
      <c r="AA2449" s="6"/>
      <c r="AB2449" s="32" t="str">
        <f t="shared" ref="AB2449:AD2468" ca="1" si="599">IF($S2449=AB$8, $AF2449, "")</f>
        <v/>
      </c>
      <c r="AC2449" s="59" t="str">
        <f t="shared" ca="1" si="599"/>
        <v/>
      </c>
      <c r="AD2449" s="60" t="str">
        <f t="shared" ca="1" si="599"/>
        <v/>
      </c>
      <c r="AE2449" s="59"/>
      <c r="AF2449" s="22" t="str">
        <f>IF(AND(I2449="", J2449=""), "", IF(AND(J2449="", 'Intro &amp; Setup'!$K$42&gt;0), 'Intro &amp; Setup'!$K$42, J2449))</f>
        <v/>
      </c>
      <c r="AO2449" s="37" t="str">
        <f>IF(B2449="", "", IF(COUNTIF($B$9:B2448, B2449)&gt;0, "", B2449))</f>
        <v/>
      </c>
      <c r="AP2449" s="37" t="str">
        <f t="shared" si="594"/>
        <v/>
      </c>
      <c r="AQ2449" s="37">
        <v>2441</v>
      </c>
      <c r="AR2449" s="37" t="str">
        <f t="shared" si="595"/>
        <v/>
      </c>
      <c r="AT2449" s="37" t="str">
        <f t="shared" si="596"/>
        <v/>
      </c>
      <c r="AV2449" s="22" t="str">
        <f t="shared" si="597"/>
        <v/>
      </c>
    </row>
    <row r="2450" spans="1:48" x14ac:dyDescent="0.25">
      <c r="A2450" s="14"/>
      <c r="B2450" s="145"/>
      <c r="C2450" s="146"/>
      <c r="D2450" s="147"/>
      <c r="E2450" s="147"/>
      <c r="F2450" s="148"/>
      <c r="G2450" s="149"/>
      <c r="H2450" s="150"/>
      <c r="I2450" s="151"/>
      <c r="J2450" s="152"/>
      <c r="K2450" s="14"/>
      <c r="L2450" s="162" t="str">
        <f t="shared" si="589"/>
        <v/>
      </c>
      <c r="M2450" s="163" t="str">
        <f t="shared" si="590"/>
        <v/>
      </c>
      <c r="N2450" s="164" t="str">
        <f t="shared" si="593"/>
        <v/>
      </c>
      <c r="O2450" s="14"/>
      <c r="P2450" s="172" t="str">
        <f>IF(I2450='Intro &amp; Setup'!$AC$49, Schedule!$P$7, "")</f>
        <v/>
      </c>
      <c r="Q2450" s="14"/>
      <c r="S2450" s="12" t="str">
        <f t="shared" si="591"/>
        <v/>
      </c>
      <c r="U2450" s="22">
        <f>IF(I2450='Intro &amp; Setup'!$AC$49, AF2450, 0)</f>
        <v>0</v>
      </c>
      <c r="V2450" s="57" t="str">
        <f t="shared" si="592"/>
        <v/>
      </c>
      <c r="X2450" s="5" t="str">
        <f t="shared" si="598"/>
        <v/>
      </c>
      <c r="Y2450" s="6" t="str">
        <f t="shared" si="598"/>
        <v/>
      </c>
      <c r="Z2450" s="7" t="str">
        <f t="shared" si="598"/>
        <v/>
      </c>
      <c r="AA2450" s="6"/>
      <c r="AB2450" s="32" t="str">
        <f t="shared" ca="1" si="599"/>
        <v/>
      </c>
      <c r="AC2450" s="59" t="str">
        <f t="shared" ca="1" si="599"/>
        <v/>
      </c>
      <c r="AD2450" s="60" t="str">
        <f t="shared" ca="1" si="599"/>
        <v/>
      </c>
      <c r="AE2450" s="59"/>
      <c r="AF2450" s="22" t="str">
        <f>IF(AND(I2450="", J2450=""), "", IF(AND(J2450="", 'Intro &amp; Setup'!$K$42&gt;0), 'Intro &amp; Setup'!$K$42, J2450))</f>
        <v/>
      </c>
      <c r="AO2450" s="37" t="str">
        <f>IF(B2450="", "", IF(COUNTIF($B$9:B2449, B2450)&gt;0, "", B2450))</f>
        <v/>
      </c>
      <c r="AP2450" s="37" t="str">
        <f t="shared" si="594"/>
        <v/>
      </c>
      <c r="AQ2450" s="37">
        <v>2442</v>
      </c>
      <c r="AR2450" s="37" t="str">
        <f t="shared" si="595"/>
        <v/>
      </c>
      <c r="AT2450" s="37" t="str">
        <f t="shared" si="596"/>
        <v/>
      </c>
      <c r="AV2450" s="22" t="str">
        <f t="shared" si="597"/>
        <v/>
      </c>
    </row>
    <row r="2451" spans="1:48" x14ac:dyDescent="0.25">
      <c r="A2451" s="14"/>
      <c r="B2451" s="145"/>
      <c r="C2451" s="146"/>
      <c r="D2451" s="147"/>
      <c r="E2451" s="147"/>
      <c r="F2451" s="148"/>
      <c r="G2451" s="149"/>
      <c r="H2451" s="150"/>
      <c r="I2451" s="151"/>
      <c r="J2451" s="152"/>
      <c r="K2451" s="14"/>
      <c r="L2451" s="162" t="str">
        <f t="shared" si="589"/>
        <v/>
      </c>
      <c r="M2451" s="163" t="str">
        <f t="shared" si="590"/>
        <v/>
      </c>
      <c r="N2451" s="164" t="str">
        <f t="shared" si="593"/>
        <v/>
      </c>
      <c r="O2451" s="14"/>
      <c r="P2451" s="172" t="str">
        <f>IF(I2451='Intro &amp; Setup'!$AC$49, Schedule!$P$7, "")</f>
        <v/>
      </c>
      <c r="Q2451" s="14"/>
      <c r="S2451" s="12" t="str">
        <f t="shared" si="591"/>
        <v/>
      </c>
      <c r="U2451" s="22">
        <f>IF(I2451='Intro &amp; Setup'!$AC$49, AF2451, 0)</f>
        <v>0</v>
      </c>
      <c r="V2451" s="57" t="str">
        <f t="shared" si="592"/>
        <v/>
      </c>
      <c r="X2451" s="5" t="str">
        <f t="shared" si="598"/>
        <v/>
      </c>
      <c r="Y2451" s="6" t="str">
        <f t="shared" si="598"/>
        <v/>
      </c>
      <c r="Z2451" s="7" t="str">
        <f t="shared" si="598"/>
        <v/>
      </c>
      <c r="AA2451" s="6"/>
      <c r="AB2451" s="32" t="str">
        <f t="shared" ca="1" si="599"/>
        <v/>
      </c>
      <c r="AC2451" s="59" t="str">
        <f t="shared" ca="1" si="599"/>
        <v/>
      </c>
      <c r="AD2451" s="60" t="str">
        <f t="shared" ca="1" si="599"/>
        <v/>
      </c>
      <c r="AE2451" s="59"/>
      <c r="AF2451" s="22" t="str">
        <f>IF(AND(I2451="", J2451=""), "", IF(AND(J2451="", 'Intro &amp; Setup'!$K$42&gt;0), 'Intro &amp; Setup'!$K$42, J2451))</f>
        <v/>
      </c>
      <c r="AO2451" s="37" t="str">
        <f>IF(B2451="", "", IF(COUNTIF($B$9:B2450, B2451)&gt;0, "", B2451))</f>
        <v/>
      </c>
      <c r="AP2451" s="37" t="str">
        <f t="shared" si="594"/>
        <v/>
      </c>
      <c r="AQ2451" s="37">
        <v>2443</v>
      </c>
      <c r="AR2451" s="37" t="str">
        <f t="shared" si="595"/>
        <v/>
      </c>
      <c r="AT2451" s="37" t="str">
        <f t="shared" si="596"/>
        <v/>
      </c>
      <c r="AV2451" s="22" t="str">
        <f t="shared" si="597"/>
        <v/>
      </c>
    </row>
    <row r="2452" spans="1:48" x14ac:dyDescent="0.25">
      <c r="A2452" s="14"/>
      <c r="B2452" s="145"/>
      <c r="C2452" s="146"/>
      <c r="D2452" s="147"/>
      <c r="E2452" s="147"/>
      <c r="F2452" s="148"/>
      <c r="G2452" s="149"/>
      <c r="H2452" s="150"/>
      <c r="I2452" s="151"/>
      <c r="J2452" s="152"/>
      <c r="K2452" s="14"/>
      <c r="L2452" s="162" t="str">
        <f t="shared" si="589"/>
        <v/>
      </c>
      <c r="M2452" s="163" t="str">
        <f t="shared" si="590"/>
        <v/>
      </c>
      <c r="N2452" s="164" t="str">
        <f t="shared" si="593"/>
        <v/>
      </c>
      <c r="O2452" s="14"/>
      <c r="P2452" s="172" t="str">
        <f>IF(I2452='Intro &amp; Setup'!$AC$49, Schedule!$P$7, "")</f>
        <v/>
      </c>
      <c r="Q2452" s="14"/>
      <c r="S2452" s="12" t="str">
        <f t="shared" si="591"/>
        <v/>
      </c>
      <c r="U2452" s="22">
        <f>IF(I2452='Intro &amp; Setup'!$AC$49, AF2452, 0)</f>
        <v>0</v>
      </c>
      <c r="V2452" s="57" t="str">
        <f t="shared" si="592"/>
        <v/>
      </c>
      <c r="X2452" s="5" t="str">
        <f t="shared" si="598"/>
        <v/>
      </c>
      <c r="Y2452" s="6" t="str">
        <f t="shared" si="598"/>
        <v/>
      </c>
      <c r="Z2452" s="7" t="str">
        <f t="shared" si="598"/>
        <v/>
      </c>
      <c r="AA2452" s="6"/>
      <c r="AB2452" s="32" t="str">
        <f t="shared" ca="1" si="599"/>
        <v/>
      </c>
      <c r="AC2452" s="59" t="str">
        <f t="shared" ca="1" si="599"/>
        <v/>
      </c>
      <c r="AD2452" s="60" t="str">
        <f t="shared" ca="1" si="599"/>
        <v/>
      </c>
      <c r="AE2452" s="59"/>
      <c r="AF2452" s="22" t="str">
        <f>IF(AND(I2452="", J2452=""), "", IF(AND(J2452="", 'Intro &amp; Setup'!$K$42&gt;0), 'Intro &amp; Setup'!$K$42, J2452))</f>
        <v/>
      </c>
      <c r="AO2452" s="37" t="str">
        <f>IF(B2452="", "", IF(COUNTIF($B$9:B2451, B2452)&gt;0, "", B2452))</f>
        <v/>
      </c>
      <c r="AP2452" s="37" t="str">
        <f t="shared" si="594"/>
        <v/>
      </c>
      <c r="AQ2452" s="37">
        <v>2444</v>
      </c>
      <c r="AR2452" s="37" t="str">
        <f t="shared" si="595"/>
        <v/>
      </c>
      <c r="AT2452" s="37" t="str">
        <f t="shared" si="596"/>
        <v/>
      </c>
      <c r="AV2452" s="22" t="str">
        <f t="shared" si="597"/>
        <v/>
      </c>
    </row>
    <row r="2453" spans="1:48" x14ac:dyDescent="0.25">
      <c r="A2453" s="14"/>
      <c r="B2453" s="145"/>
      <c r="C2453" s="146"/>
      <c r="D2453" s="147"/>
      <c r="E2453" s="147"/>
      <c r="F2453" s="148"/>
      <c r="G2453" s="149"/>
      <c r="H2453" s="150"/>
      <c r="I2453" s="151"/>
      <c r="J2453" s="152"/>
      <c r="K2453" s="14"/>
      <c r="L2453" s="162" t="str">
        <f t="shared" si="589"/>
        <v/>
      </c>
      <c r="M2453" s="163" t="str">
        <f t="shared" si="590"/>
        <v/>
      </c>
      <c r="N2453" s="164" t="str">
        <f t="shared" si="593"/>
        <v/>
      </c>
      <c r="O2453" s="14"/>
      <c r="P2453" s="172" t="str">
        <f>IF(I2453='Intro &amp; Setup'!$AC$49, Schedule!$P$7, "")</f>
        <v/>
      </c>
      <c r="Q2453" s="14"/>
      <c r="S2453" s="12" t="str">
        <f t="shared" si="591"/>
        <v/>
      </c>
      <c r="U2453" s="22">
        <f>IF(I2453='Intro &amp; Setup'!$AC$49, AF2453, 0)</f>
        <v>0</v>
      </c>
      <c r="V2453" s="57" t="str">
        <f t="shared" si="592"/>
        <v/>
      </c>
      <c r="X2453" s="5" t="str">
        <f t="shared" si="598"/>
        <v/>
      </c>
      <c r="Y2453" s="6" t="str">
        <f t="shared" si="598"/>
        <v/>
      </c>
      <c r="Z2453" s="7" t="str">
        <f t="shared" si="598"/>
        <v/>
      </c>
      <c r="AA2453" s="6"/>
      <c r="AB2453" s="32" t="str">
        <f t="shared" ca="1" si="599"/>
        <v/>
      </c>
      <c r="AC2453" s="59" t="str">
        <f t="shared" ca="1" si="599"/>
        <v/>
      </c>
      <c r="AD2453" s="60" t="str">
        <f t="shared" ca="1" si="599"/>
        <v/>
      </c>
      <c r="AE2453" s="59"/>
      <c r="AF2453" s="22" t="str">
        <f>IF(AND(I2453="", J2453=""), "", IF(AND(J2453="", 'Intro &amp; Setup'!$K$42&gt;0), 'Intro &amp; Setup'!$K$42, J2453))</f>
        <v/>
      </c>
      <c r="AO2453" s="37" t="str">
        <f>IF(B2453="", "", IF(COUNTIF($B$9:B2452, B2453)&gt;0, "", B2453))</f>
        <v/>
      </c>
      <c r="AP2453" s="37" t="str">
        <f t="shared" si="594"/>
        <v/>
      </c>
      <c r="AQ2453" s="37">
        <v>2445</v>
      </c>
      <c r="AR2453" s="37" t="str">
        <f t="shared" si="595"/>
        <v/>
      </c>
      <c r="AT2453" s="37" t="str">
        <f t="shared" si="596"/>
        <v/>
      </c>
      <c r="AV2453" s="22" t="str">
        <f t="shared" si="597"/>
        <v/>
      </c>
    </row>
    <row r="2454" spans="1:48" x14ac:dyDescent="0.25">
      <c r="A2454" s="14"/>
      <c r="B2454" s="145"/>
      <c r="C2454" s="146"/>
      <c r="D2454" s="147"/>
      <c r="E2454" s="147"/>
      <c r="F2454" s="148"/>
      <c r="G2454" s="149"/>
      <c r="H2454" s="150"/>
      <c r="I2454" s="151"/>
      <c r="J2454" s="152"/>
      <c r="K2454" s="14"/>
      <c r="L2454" s="162" t="str">
        <f t="shared" si="589"/>
        <v/>
      </c>
      <c r="M2454" s="163" t="str">
        <f t="shared" si="590"/>
        <v/>
      </c>
      <c r="N2454" s="164" t="str">
        <f t="shared" si="593"/>
        <v/>
      </c>
      <c r="O2454" s="14"/>
      <c r="P2454" s="172" t="str">
        <f>IF(I2454='Intro &amp; Setup'!$AC$49, Schedule!$P$7, "")</f>
        <v/>
      </c>
      <c r="Q2454" s="14"/>
      <c r="S2454" s="12" t="str">
        <f t="shared" si="591"/>
        <v/>
      </c>
      <c r="U2454" s="22">
        <f>IF(I2454='Intro &amp; Setup'!$AC$49, AF2454, 0)</f>
        <v>0</v>
      </c>
      <c r="V2454" s="57" t="str">
        <f t="shared" si="592"/>
        <v/>
      </c>
      <c r="X2454" s="5" t="str">
        <f t="shared" si="598"/>
        <v/>
      </c>
      <c r="Y2454" s="6" t="str">
        <f t="shared" si="598"/>
        <v/>
      </c>
      <c r="Z2454" s="7" t="str">
        <f t="shared" si="598"/>
        <v/>
      </c>
      <c r="AA2454" s="6"/>
      <c r="AB2454" s="32" t="str">
        <f t="shared" ca="1" si="599"/>
        <v/>
      </c>
      <c r="AC2454" s="59" t="str">
        <f t="shared" ca="1" si="599"/>
        <v/>
      </c>
      <c r="AD2454" s="60" t="str">
        <f t="shared" ca="1" si="599"/>
        <v/>
      </c>
      <c r="AE2454" s="59"/>
      <c r="AF2454" s="22" t="str">
        <f>IF(AND(I2454="", J2454=""), "", IF(AND(J2454="", 'Intro &amp; Setup'!$K$42&gt;0), 'Intro &amp; Setup'!$K$42, J2454))</f>
        <v/>
      </c>
      <c r="AO2454" s="37" t="str">
        <f>IF(B2454="", "", IF(COUNTIF($B$9:B2453, B2454)&gt;0, "", B2454))</f>
        <v/>
      </c>
      <c r="AP2454" s="37" t="str">
        <f t="shared" si="594"/>
        <v/>
      </c>
      <c r="AQ2454" s="37">
        <v>2446</v>
      </c>
      <c r="AR2454" s="37" t="str">
        <f t="shared" si="595"/>
        <v/>
      </c>
      <c r="AT2454" s="37" t="str">
        <f t="shared" si="596"/>
        <v/>
      </c>
      <c r="AV2454" s="22" t="str">
        <f t="shared" si="597"/>
        <v/>
      </c>
    </row>
    <row r="2455" spans="1:48" x14ac:dyDescent="0.25">
      <c r="A2455" s="14"/>
      <c r="B2455" s="145"/>
      <c r="C2455" s="146"/>
      <c r="D2455" s="147"/>
      <c r="E2455" s="147"/>
      <c r="F2455" s="148"/>
      <c r="G2455" s="149"/>
      <c r="H2455" s="150"/>
      <c r="I2455" s="151"/>
      <c r="J2455" s="152"/>
      <c r="K2455" s="14"/>
      <c r="L2455" s="162" t="str">
        <f t="shared" si="589"/>
        <v/>
      </c>
      <c r="M2455" s="163" t="str">
        <f t="shared" si="590"/>
        <v/>
      </c>
      <c r="N2455" s="164" t="str">
        <f t="shared" si="593"/>
        <v/>
      </c>
      <c r="O2455" s="14"/>
      <c r="P2455" s="172" t="str">
        <f>IF(I2455='Intro &amp; Setup'!$AC$49, Schedule!$P$7, "")</f>
        <v/>
      </c>
      <c r="Q2455" s="14"/>
      <c r="S2455" s="12" t="str">
        <f t="shared" si="591"/>
        <v/>
      </c>
      <c r="U2455" s="22">
        <f>IF(I2455='Intro &amp; Setup'!$AC$49, AF2455, 0)</f>
        <v>0</v>
      </c>
      <c r="V2455" s="57" t="str">
        <f t="shared" si="592"/>
        <v/>
      </c>
      <c r="X2455" s="5" t="str">
        <f t="shared" si="598"/>
        <v/>
      </c>
      <c r="Y2455" s="6" t="str">
        <f t="shared" si="598"/>
        <v/>
      </c>
      <c r="Z2455" s="7" t="str">
        <f t="shared" si="598"/>
        <v/>
      </c>
      <c r="AA2455" s="6"/>
      <c r="AB2455" s="32" t="str">
        <f t="shared" ca="1" si="599"/>
        <v/>
      </c>
      <c r="AC2455" s="59" t="str">
        <f t="shared" ca="1" si="599"/>
        <v/>
      </c>
      <c r="AD2455" s="60" t="str">
        <f t="shared" ca="1" si="599"/>
        <v/>
      </c>
      <c r="AE2455" s="59"/>
      <c r="AF2455" s="22" t="str">
        <f>IF(AND(I2455="", J2455=""), "", IF(AND(J2455="", 'Intro &amp; Setup'!$K$42&gt;0), 'Intro &amp; Setup'!$K$42, J2455))</f>
        <v/>
      </c>
      <c r="AO2455" s="37" t="str">
        <f>IF(B2455="", "", IF(COUNTIF($B$9:B2454, B2455)&gt;0, "", B2455))</f>
        <v/>
      </c>
      <c r="AP2455" s="37" t="str">
        <f t="shared" si="594"/>
        <v/>
      </c>
      <c r="AQ2455" s="37">
        <v>2447</v>
      </c>
      <c r="AR2455" s="37" t="str">
        <f t="shared" si="595"/>
        <v/>
      </c>
      <c r="AT2455" s="37" t="str">
        <f t="shared" si="596"/>
        <v/>
      </c>
      <c r="AV2455" s="22" t="str">
        <f t="shared" si="597"/>
        <v/>
      </c>
    </row>
    <row r="2456" spans="1:48" x14ac:dyDescent="0.25">
      <c r="A2456" s="14"/>
      <c r="B2456" s="145"/>
      <c r="C2456" s="146"/>
      <c r="D2456" s="147"/>
      <c r="E2456" s="147"/>
      <c r="F2456" s="148"/>
      <c r="G2456" s="149"/>
      <c r="H2456" s="150"/>
      <c r="I2456" s="151"/>
      <c r="J2456" s="152"/>
      <c r="K2456" s="14"/>
      <c r="L2456" s="162" t="str">
        <f t="shared" si="589"/>
        <v/>
      </c>
      <c r="M2456" s="163" t="str">
        <f t="shared" si="590"/>
        <v/>
      </c>
      <c r="N2456" s="164" t="str">
        <f t="shared" si="593"/>
        <v/>
      </c>
      <c r="O2456" s="14"/>
      <c r="P2456" s="172" t="str">
        <f>IF(I2456='Intro &amp; Setup'!$AC$49, Schedule!$P$7, "")</f>
        <v/>
      </c>
      <c r="Q2456" s="14"/>
      <c r="S2456" s="12" t="str">
        <f t="shared" si="591"/>
        <v/>
      </c>
      <c r="U2456" s="22">
        <f>IF(I2456='Intro &amp; Setup'!$AC$49, AF2456, 0)</f>
        <v>0</v>
      </c>
      <c r="V2456" s="57" t="str">
        <f t="shared" si="592"/>
        <v/>
      </c>
      <c r="X2456" s="5" t="str">
        <f t="shared" si="598"/>
        <v/>
      </c>
      <c r="Y2456" s="6" t="str">
        <f t="shared" si="598"/>
        <v/>
      </c>
      <c r="Z2456" s="7" t="str">
        <f t="shared" si="598"/>
        <v/>
      </c>
      <c r="AA2456" s="6"/>
      <c r="AB2456" s="32" t="str">
        <f t="shared" ca="1" si="599"/>
        <v/>
      </c>
      <c r="AC2456" s="59" t="str">
        <f t="shared" ca="1" si="599"/>
        <v/>
      </c>
      <c r="AD2456" s="60" t="str">
        <f t="shared" ca="1" si="599"/>
        <v/>
      </c>
      <c r="AE2456" s="59"/>
      <c r="AF2456" s="22" t="str">
        <f>IF(AND(I2456="", J2456=""), "", IF(AND(J2456="", 'Intro &amp; Setup'!$K$42&gt;0), 'Intro &amp; Setup'!$K$42, J2456))</f>
        <v/>
      </c>
      <c r="AO2456" s="37" t="str">
        <f>IF(B2456="", "", IF(COUNTIF($B$9:B2455, B2456)&gt;0, "", B2456))</f>
        <v/>
      </c>
      <c r="AP2456" s="37" t="str">
        <f t="shared" si="594"/>
        <v/>
      </c>
      <c r="AQ2456" s="37">
        <v>2448</v>
      </c>
      <c r="AR2456" s="37" t="str">
        <f t="shared" si="595"/>
        <v/>
      </c>
      <c r="AT2456" s="37" t="str">
        <f t="shared" si="596"/>
        <v/>
      </c>
      <c r="AV2456" s="22" t="str">
        <f t="shared" si="597"/>
        <v/>
      </c>
    </row>
    <row r="2457" spans="1:48" x14ac:dyDescent="0.25">
      <c r="A2457" s="14"/>
      <c r="B2457" s="145"/>
      <c r="C2457" s="146"/>
      <c r="D2457" s="147"/>
      <c r="E2457" s="147"/>
      <c r="F2457" s="148"/>
      <c r="G2457" s="149"/>
      <c r="H2457" s="150"/>
      <c r="I2457" s="151"/>
      <c r="J2457" s="152"/>
      <c r="K2457" s="14"/>
      <c r="L2457" s="162" t="str">
        <f t="shared" si="589"/>
        <v/>
      </c>
      <c r="M2457" s="163" t="str">
        <f t="shared" si="590"/>
        <v/>
      </c>
      <c r="N2457" s="164" t="str">
        <f t="shared" si="593"/>
        <v/>
      </c>
      <c r="O2457" s="14"/>
      <c r="P2457" s="172" t="str">
        <f>IF(I2457='Intro &amp; Setup'!$AC$49, Schedule!$P$7, "")</f>
        <v/>
      </c>
      <c r="Q2457" s="14"/>
      <c r="S2457" s="12" t="str">
        <f t="shared" si="591"/>
        <v/>
      </c>
      <c r="U2457" s="22">
        <f>IF(I2457='Intro &amp; Setup'!$AC$49, AF2457, 0)</f>
        <v>0</v>
      </c>
      <c r="V2457" s="57" t="str">
        <f t="shared" si="592"/>
        <v/>
      </c>
      <c r="X2457" s="5" t="str">
        <f t="shared" si="598"/>
        <v/>
      </c>
      <c r="Y2457" s="6" t="str">
        <f t="shared" si="598"/>
        <v/>
      </c>
      <c r="Z2457" s="7" t="str">
        <f t="shared" si="598"/>
        <v/>
      </c>
      <c r="AA2457" s="6"/>
      <c r="AB2457" s="32" t="str">
        <f t="shared" ca="1" si="599"/>
        <v/>
      </c>
      <c r="AC2457" s="59" t="str">
        <f t="shared" ca="1" si="599"/>
        <v/>
      </c>
      <c r="AD2457" s="60" t="str">
        <f t="shared" ca="1" si="599"/>
        <v/>
      </c>
      <c r="AE2457" s="59"/>
      <c r="AF2457" s="22" t="str">
        <f>IF(AND(I2457="", J2457=""), "", IF(AND(J2457="", 'Intro &amp; Setup'!$K$42&gt;0), 'Intro &amp; Setup'!$K$42, J2457))</f>
        <v/>
      </c>
      <c r="AO2457" s="37" t="str">
        <f>IF(B2457="", "", IF(COUNTIF($B$9:B2456, B2457)&gt;0, "", B2457))</f>
        <v/>
      </c>
      <c r="AP2457" s="37" t="str">
        <f t="shared" si="594"/>
        <v/>
      </c>
      <c r="AQ2457" s="37">
        <v>2449</v>
      </c>
      <c r="AR2457" s="37" t="str">
        <f t="shared" si="595"/>
        <v/>
      </c>
      <c r="AT2457" s="37" t="str">
        <f t="shared" si="596"/>
        <v/>
      </c>
      <c r="AV2457" s="22" t="str">
        <f t="shared" si="597"/>
        <v/>
      </c>
    </row>
    <row r="2458" spans="1:48" x14ac:dyDescent="0.25">
      <c r="A2458" s="14"/>
      <c r="B2458" s="145"/>
      <c r="C2458" s="146"/>
      <c r="D2458" s="147"/>
      <c r="E2458" s="147"/>
      <c r="F2458" s="148"/>
      <c r="G2458" s="149"/>
      <c r="H2458" s="150"/>
      <c r="I2458" s="151"/>
      <c r="J2458" s="152"/>
      <c r="K2458" s="14"/>
      <c r="L2458" s="162" t="str">
        <f t="shared" si="589"/>
        <v/>
      </c>
      <c r="M2458" s="163" t="str">
        <f t="shared" si="590"/>
        <v/>
      </c>
      <c r="N2458" s="164" t="str">
        <f t="shared" si="593"/>
        <v/>
      </c>
      <c r="O2458" s="14"/>
      <c r="P2458" s="172" t="str">
        <f>IF(I2458='Intro &amp; Setup'!$AC$49, Schedule!$P$7, "")</f>
        <v/>
      </c>
      <c r="Q2458" s="14"/>
      <c r="S2458" s="12" t="str">
        <f t="shared" si="591"/>
        <v/>
      </c>
      <c r="U2458" s="22">
        <f>IF(I2458='Intro &amp; Setup'!$AC$49, AF2458, 0)</f>
        <v>0</v>
      </c>
      <c r="V2458" s="57" t="str">
        <f t="shared" si="592"/>
        <v/>
      </c>
      <c r="X2458" s="5" t="str">
        <f t="shared" si="598"/>
        <v/>
      </c>
      <c r="Y2458" s="6" t="str">
        <f t="shared" si="598"/>
        <v/>
      </c>
      <c r="Z2458" s="7" t="str">
        <f t="shared" si="598"/>
        <v/>
      </c>
      <c r="AA2458" s="6"/>
      <c r="AB2458" s="32" t="str">
        <f t="shared" ca="1" si="599"/>
        <v/>
      </c>
      <c r="AC2458" s="59" t="str">
        <f t="shared" ca="1" si="599"/>
        <v/>
      </c>
      <c r="AD2458" s="60" t="str">
        <f t="shared" ca="1" si="599"/>
        <v/>
      </c>
      <c r="AE2458" s="59"/>
      <c r="AF2458" s="22" t="str">
        <f>IF(AND(I2458="", J2458=""), "", IF(AND(J2458="", 'Intro &amp; Setup'!$K$42&gt;0), 'Intro &amp; Setup'!$K$42, J2458))</f>
        <v/>
      </c>
      <c r="AO2458" s="37" t="str">
        <f>IF(B2458="", "", IF(COUNTIF($B$9:B2457, B2458)&gt;0, "", B2458))</f>
        <v/>
      </c>
      <c r="AP2458" s="37" t="str">
        <f t="shared" si="594"/>
        <v/>
      </c>
      <c r="AQ2458" s="37">
        <v>2450</v>
      </c>
      <c r="AR2458" s="37" t="str">
        <f t="shared" si="595"/>
        <v/>
      </c>
      <c r="AT2458" s="37" t="str">
        <f t="shared" si="596"/>
        <v/>
      </c>
      <c r="AV2458" s="22" t="str">
        <f t="shared" si="597"/>
        <v/>
      </c>
    </row>
    <row r="2459" spans="1:48" x14ac:dyDescent="0.25">
      <c r="A2459" s="14"/>
      <c r="B2459" s="145"/>
      <c r="C2459" s="146"/>
      <c r="D2459" s="147"/>
      <c r="E2459" s="147"/>
      <c r="F2459" s="148"/>
      <c r="G2459" s="149"/>
      <c r="H2459" s="150"/>
      <c r="I2459" s="151"/>
      <c r="J2459" s="152"/>
      <c r="K2459" s="14"/>
      <c r="L2459" s="162" t="str">
        <f t="shared" si="589"/>
        <v/>
      </c>
      <c r="M2459" s="163" t="str">
        <f t="shared" si="590"/>
        <v/>
      </c>
      <c r="N2459" s="164" t="str">
        <f t="shared" si="593"/>
        <v/>
      </c>
      <c r="O2459" s="14"/>
      <c r="P2459" s="172" t="str">
        <f>IF(I2459='Intro &amp; Setup'!$AC$49, Schedule!$P$7, "")</f>
        <v/>
      </c>
      <c r="Q2459" s="14"/>
      <c r="S2459" s="12" t="str">
        <f t="shared" si="591"/>
        <v/>
      </c>
      <c r="U2459" s="22">
        <f>IF(I2459='Intro &amp; Setup'!$AC$49, AF2459, 0)</f>
        <v>0</v>
      </c>
      <c r="V2459" s="57" t="str">
        <f t="shared" si="592"/>
        <v/>
      </c>
      <c r="X2459" s="5" t="str">
        <f t="shared" si="598"/>
        <v/>
      </c>
      <c r="Y2459" s="6" t="str">
        <f t="shared" si="598"/>
        <v/>
      </c>
      <c r="Z2459" s="7" t="str">
        <f t="shared" si="598"/>
        <v/>
      </c>
      <c r="AA2459" s="6"/>
      <c r="AB2459" s="32" t="str">
        <f t="shared" ca="1" si="599"/>
        <v/>
      </c>
      <c r="AC2459" s="59" t="str">
        <f t="shared" ca="1" si="599"/>
        <v/>
      </c>
      <c r="AD2459" s="60" t="str">
        <f t="shared" ca="1" si="599"/>
        <v/>
      </c>
      <c r="AE2459" s="59"/>
      <c r="AF2459" s="22" t="str">
        <f>IF(AND(I2459="", J2459=""), "", IF(AND(J2459="", 'Intro &amp; Setup'!$K$42&gt;0), 'Intro &amp; Setup'!$K$42, J2459))</f>
        <v/>
      </c>
      <c r="AO2459" s="37" t="str">
        <f>IF(B2459="", "", IF(COUNTIF($B$9:B2458, B2459)&gt;0, "", B2459))</f>
        <v/>
      </c>
      <c r="AP2459" s="37" t="str">
        <f t="shared" si="594"/>
        <v/>
      </c>
      <c r="AQ2459" s="37">
        <v>2451</v>
      </c>
      <c r="AR2459" s="37" t="str">
        <f t="shared" si="595"/>
        <v/>
      </c>
      <c r="AT2459" s="37" t="str">
        <f t="shared" si="596"/>
        <v/>
      </c>
      <c r="AV2459" s="22" t="str">
        <f t="shared" si="597"/>
        <v/>
      </c>
    </row>
    <row r="2460" spans="1:48" x14ac:dyDescent="0.25">
      <c r="A2460" s="14"/>
      <c r="B2460" s="145"/>
      <c r="C2460" s="146"/>
      <c r="D2460" s="147"/>
      <c r="E2460" s="147"/>
      <c r="F2460" s="148"/>
      <c r="G2460" s="149"/>
      <c r="H2460" s="150"/>
      <c r="I2460" s="151"/>
      <c r="J2460" s="152"/>
      <c r="K2460" s="14"/>
      <c r="L2460" s="162" t="str">
        <f t="shared" si="589"/>
        <v/>
      </c>
      <c r="M2460" s="163" t="str">
        <f t="shared" si="590"/>
        <v/>
      </c>
      <c r="N2460" s="164" t="str">
        <f t="shared" si="593"/>
        <v/>
      </c>
      <c r="O2460" s="14"/>
      <c r="P2460" s="172" t="str">
        <f>IF(I2460='Intro &amp; Setup'!$AC$49, Schedule!$P$7, "")</f>
        <v/>
      </c>
      <c r="Q2460" s="14"/>
      <c r="S2460" s="12" t="str">
        <f t="shared" si="591"/>
        <v/>
      </c>
      <c r="U2460" s="22">
        <f>IF(I2460='Intro &amp; Setup'!$AC$49, AF2460, 0)</f>
        <v>0</v>
      </c>
      <c r="V2460" s="57" t="str">
        <f t="shared" si="592"/>
        <v/>
      </c>
      <c r="X2460" s="5" t="str">
        <f t="shared" si="598"/>
        <v/>
      </c>
      <c r="Y2460" s="6" t="str">
        <f t="shared" si="598"/>
        <v/>
      </c>
      <c r="Z2460" s="7" t="str">
        <f t="shared" si="598"/>
        <v/>
      </c>
      <c r="AA2460" s="6"/>
      <c r="AB2460" s="32" t="str">
        <f t="shared" ca="1" si="599"/>
        <v/>
      </c>
      <c r="AC2460" s="59" t="str">
        <f t="shared" ca="1" si="599"/>
        <v/>
      </c>
      <c r="AD2460" s="60" t="str">
        <f t="shared" ca="1" si="599"/>
        <v/>
      </c>
      <c r="AE2460" s="59"/>
      <c r="AF2460" s="22" t="str">
        <f>IF(AND(I2460="", J2460=""), "", IF(AND(J2460="", 'Intro &amp; Setup'!$K$42&gt;0), 'Intro &amp; Setup'!$K$42, J2460))</f>
        <v/>
      </c>
      <c r="AO2460" s="37" t="str">
        <f>IF(B2460="", "", IF(COUNTIF($B$9:B2459, B2460)&gt;0, "", B2460))</f>
        <v/>
      </c>
      <c r="AP2460" s="37" t="str">
        <f t="shared" si="594"/>
        <v/>
      </c>
      <c r="AQ2460" s="37">
        <v>2452</v>
      </c>
      <c r="AR2460" s="37" t="str">
        <f t="shared" si="595"/>
        <v/>
      </c>
      <c r="AT2460" s="37" t="str">
        <f t="shared" si="596"/>
        <v/>
      </c>
      <c r="AV2460" s="22" t="str">
        <f t="shared" si="597"/>
        <v/>
      </c>
    </row>
    <row r="2461" spans="1:48" x14ac:dyDescent="0.25">
      <c r="A2461" s="14"/>
      <c r="B2461" s="145"/>
      <c r="C2461" s="146"/>
      <c r="D2461" s="147"/>
      <c r="E2461" s="147"/>
      <c r="F2461" s="148"/>
      <c r="G2461" s="149"/>
      <c r="H2461" s="150"/>
      <c r="I2461" s="151"/>
      <c r="J2461" s="152"/>
      <c r="K2461" s="14"/>
      <c r="L2461" s="162" t="str">
        <f t="shared" si="589"/>
        <v/>
      </c>
      <c r="M2461" s="163" t="str">
        <f t="shared" si="590"/>
        <v/>
      </c>
      <c r="N2461" s="164" t="str">
        <f t="shared" si="593"/>
        <v/>
      </c>
      <c r="O2461" s="14"/>
      <c r="P2461" s="172" t="str">
        <f>IF(I2461='Intro &amp; Setup'!$AC$49, Schedule!$P$7, "")</f>
        <v/>
      </c>
      <c r="Q2461" s="14"/>
      <c r="S2461" s="12" t="str">
        <f t="shared" si="591"/>
        <v/>
      </c>
      <c r="U2461" s="22">
        <f>IF(I2461='Intro &amp; Setup'!$AC$49, AF2461, 0)</f>
        <v>0</v>
      </c>
      <c r="V2461" s="57" t="str">
        <f t="shared" si="592"/>
        <v/>
      </c>
      <c r="X2461" s="5" t="str">
        <f t="shared" si="598"/>
        <v/>
      </c>
      <c r="Y2461" s="6" t="str">
        <f t="shared" si="598"/>
        <v/>
      </c>
      <c r="Z2461" s="7" t="str">
        <f t="shared" si="598"/>
        <v/>
      </c>
      <c r="AA2461" s="6"/>
      <c r="AB2461" s="32" t="str">
        <f t="shared" ca="1" si="599"/>
        <v/>
      </c>
      <c r="AC2461" s="59" t="str">
        <f t="shared" ca="1" si="599"/>
        <v/>
      </c>
      <c r="AD2461" s="60" t="str">
        <f t="shared" ca="1" si="599"/>
        <v/>
      </c>
      <c r="AE2461" s="59"/>
      <c r="AF2461" s="22" t="str">
        <f>IF(AND(I2461="", J2461=""), "", IF(AND(J2461="", 'Intro &amp; Setup'!$K$42&gt;0), 'Intro &amp; Setup'!$K$42, J2461))</f>
        <v/>
      </c>
      <c r="AO2461" s="37" t="str">
        <f>IF(B2461="", "", IF(COUNTIF($B$9:B2460, B2461)&gt;0, "", B2461))</f>
        <v/>
      </c>
      <c r="AP2461" s="37" t="str">
        <f t="shared" si="594"/>
        <v/>
      </c>
      <c r="AQ2461" s="37">
        <v>2453</v>
      </c>
      <c r="AR2461" s="37" t="str">
        <f t="shared" si="595"/>
        <v/>
      </c>
      <c r="AT2461" s="37" t="str">
        <f t="shared" si="596"/>
        <v/>
      </c>
      <c r="AV2461" s="22" t="str">
        <f t="shared" si="597"/>
        <v/>
      </c>
    </row>
    <row r="2462" spans="1:48" x14ac:dyDescent="0.25">
      <c r="A2462" s="14"/>
      <c r="B2462" s="145"/>
      <c r="C2462" s="146"/>
      <c r="D2462" s="147"/>
      <c r="E2462" s="147"/>
      <c r="F2462" s="148"/>
      <c r="G2462" s="149"/>
      <c r="H2462" s="150"/>
      <c r="I2462" s="151"/>
      <c r="J2462" s="152"/>
      <c r="K2462" s="14"/>
      <c r="L2462" s="162" t="str">
        <f t="shared" si="589"/>
        <v/>
      </c>
      <c r="M2462" s="163" t="str">
        <f t="shared" si="590"/>
        <v/>
      </c>
      <c r="N2462" s="164" t="str">
        <f t="shared" si="593"/>
        <v/>
      </c>
      <c r="O2462" s="14"/>
      <c r="P2462" s="172" t="str">
        <f>IF(I2462='Intro &amp; Setup'!$AC$49, Schedule!$P$7, "")</f>
        <v/>
      </c>
      <c r="Q2462" s="14"/>
      <c r="S2462" s="12" t="str">
        <f t="shared" si="591"/>
        <v/>
      </c>
      <c r="U2462" s="22">
        <f>IF(I2462='Intro &amp; Setup'!$AC$49, AF2462, 0)</f>
        <v>0</v>
      </c>
      <c r="V2462" s="57" t="str">
        <f t="shared" si="592"/>
        <v/>
      </c>
      <c r="X2462" s="5" t="str">
        <f t="shared" si="598"/>
        <v/>
      </c>
      <c r="Y2462" s="6" t="str">
        <f t="shared" si="598"/>
        <v/>
      </c>
      <c r="Z2462" s="7" t="str">
        <f t="shared" si="598"/>
        <v/>
      </c>
      <c r="AA2462" s="6"/>
      <c r="AB2462" s="32" t="str">
        <f t="shared" ca="1" si="599"/>
        <v/>
      </c>
      <c r="AC2462" s="59" t="str">
        <f t="shared" ca="1" si="599"/>
        <v/>
      </c>
      <c r="AD2462" s="60" t="str">
        <f t="shared" ca="1" si="599"/>
        <v/>
      </c>
      <c r="AE2462" s="59"/>
      <c r="AF2462" s="22" t="str">
        <f>IF(AND(I2462="", J2462=""), "", IF(AND(J2462="", 'Intro &amp; Setup'!$K$42&gt;0), 'Intro &amp; Setup'!$K$42, J2462))</f>
        <v/>
      </c>
      <c r="AO2462" s="37" t="str">
        <f>IF(B2462="", "", IF(COUNTIF($B$9:B2461, B2462)&gt;0, "", B2462))</f>
        <v/>
      </c>
      <c r="AP2462" s="37" t="str">
        <f t="shared" si="594"/>
        <v/>
      </c>
      <c r="AQ2462" s="37">
        <v>2454</v>
      </c>
      <c r="AR2462" s="37" t="str">
        <f t="shared" si="595"/>
        <v/>
      </c>
      <c r="AT2462" s="37" t="str">
        <f t="shared" si="596"/>
        <v/>
      </c>
      <c r="AV2462" s="22" t="str">
        <f t="shared" si="597"/>
        <v/>
      </c>
    </row>
    <row r="2463" spans="1:48" x14ac:dyDescent="0.25">
      <c r="A2463" s="14"/>
      <c r="B2463" s="145"/>
      <c r="C2463" s="146"/>
      <c r="D2463" s="147"/>
      <c r="E2463" s="147"/>
      <c r="F2463" s="148"/>
      <c r="G2463" s="149"/>
      <c r="H2463" s="150"/>
      <c r="I2463" s="151"/>
      <c r="J2463" s="152"/>
      <c r="K2463" s="14"/>
      <c r="L2463" s="162" t="str">
        <f t="shared" si="589"/>
        <v/>
      </c>
      <c r="M2463" s="163" t="str">
        <f t="shared" si="590"/>
        <v/>
      </c>
      <c r="N2463" s="164" t="str">
        <f t="shared" si="593"/>
        <v/>
      </c>
      <c r="O2463" s="14"/>
      <c r="P2463" s="172" t="str">
        <f>IF(I2463='Intro &amp; Setup'!$AC$49, Schedule!$P$7, "")</f>
        <v/>
      </c>
      <c r="Q2463" s="14"/>
      <c r="S2463" s="12" t="str">
        <f t="shared" si="591"/>
        <v/>
      </c>
      <c r="U2463" s="22">
        <f>IF(I2463='Intro &amp; Setup'!$AC$49, AF2463, 0)</f>
        <v>0</v>
      </c>
      <c r="V2463" s="57" t="str">
        <f t="shared" si="592"/>
        <v/>
      </c>
      <c r="X2463" s="5" t="str">
        <f t="shared" si="598"/>
        <v/>
      </c>
      <c r="Y2463" s="6" t="str">
        <f t="shared" si="598"/>
        <v/>
      </c>
      <c r="Z2463" s="7" t="str">
        <f t="shared" si="598"/>
        <v/>
      </c>
      <c r="AA2463" s="6"/>
      <c r="AB2463" s="32" t="str">
        <f t="shared" ca="1" si="599"/>
        <v/>
      </c>
      <c r="AC2463" s="59" t="str">
        <f t="shared" ca="1" si="599"/>
        <v/>
      </c>
      <c r="AD2463" s="60" t="str">
        <f t="shared" ca="1" si="599"/>
        <v/>
      </c>
      <c r="AE2463" s="59"/>
      <c r="AF2463" s="22" t="str">
        <f>IF(AND(I2463="", J2463=""), "", IF(AND(J2463="", 'Intro &amp; Setup'!$K$42&gt;0), 'Intro &amp; Setup'!$K$42, J2463))</f>
        <v/>
      </c>
      <c r="AO2463" s="37" t="str">
        <f>IF(B2463="", "", IF(COUNTIF($B$9:B2462, B2463)&gt;0, "", B2463))</f>
        <v/>
      </c>
      <c r="AP2463" s="37" t="str">
        <f t="shared" si="594"/>
        <v/>
      </c>
      <c r="AQ2463" s="37">
        <v>2455</v>
      </c>
      <c r="AR2463" s="37" t="str">
        <f t="shared" si="595"/>
        <v/>
      </c>
      <c r="AT2463" s="37" t="str">
        <f t="shared" si="596"/>
        <v/>
      </c>
      <c r="AV2463" s="22" t="str">
        <f t="shared" si="597"/>
        <v/>
      </c>
    </row>
    <row r="2464" spans="1:48" x14ac:dyDescent="0.25">
      <c r="A2464" s="14"/>
      <c r="B2464" s="145"/>
      <c r="C2464" s="146"/>
      <c r="D2464" s="147"/>
      <c r="E2464" s="147"/>
      <c r="F2464" s="148"/>
      <c r="G2464" s="149"/>
      <c r="H2464" s="150"/>
      <c r="I2464" s="151"/>
      <c r="J2464" s="152"/>
      <c r="K2464" s="14"/>
      <c r="L2464" s="162" t="str">
        <f t="shared" si="589"/>
        <v/>
      </c>
      <c r="M2464" s="163" t="str">
        <f t="shared" si="590"/>
        <v/>
      </c>
      <c r="N2464" s="164" t="str">
        <f t="shared" si="593"/>
        <v/>
      </c>
      <c r="O2464" s="14"/>
      <c r="P2464" s="172" t="str">
        <f>IF(I2464='Intro &amp; Setup'!$AC$49, Schedule!$P$7, "")</f>
        <v/>
      </c>
      <c r="Q2464" s="14"/>
      <c r="S2464" s="12" t="str">
        <f t="shared" si="591"/>
        <v/>
      </c>
      <c r="U2464" s="22">
        <f>IF(I2464='Intro &amp; Setup'!$AC$49, AF2464, 0)</f>
        <v>0</v>
      </c>
      <c r="V2464" s="57" t="str">
        <f t="shared" si="592"/>
        <v/>
      </c>
      <c r="X2464" s="5" t="str">
        <f t="shared" si="598"/>
        <v/>
      </c>
      <c r="Y2464" s="6" t="str">
        <f t="shared" si="598"/>
        <v/>
      </c>
      <c r="Z2464" s="7" t="str">
        <f t="shared" si="598"/>
        <v/>
      </c>
      <c r="AA2464" s="6"/>
      <c r="AB2464" s="32" t="str">
        <f t="shared" ca="1" si="599"/>
        <v/>
      </c>
      <c r="AC2464" s="59" t="str">
        <f t="shared" ca="1" si="599"/>
        <v/>
      </c>
      <c r="AD2464" s="60" t="str">
        <f t="shared" ca="1" si="599"/>
        <v/>
      </c>
      <c r="AE2464" s="59"/>
      <c r="AF2464" s="22" t="str">
        <f>IF(AND(I2464="", J2464=""), "", IF(AND(J2464="", 'Intro &amp; Setup'!$K$42&gt;0), 'Intro &amp; Setup'!$K$42, J2464))</f>
        <v/>
      </c>
      <c r="AO2464" s="37" t="str">
        <f>IF(B2464="", "", IF(COUNTIF($B$9:B2463, B2464)&gt;0, "", B2464))</f>
        <v/>
      </c>
      <c r="AP2464" s="37" t="str">
        <f t="shared" si="594"/>
        <v/>
      </c>
      <c r="AQ2464" s="37">
        <v>2456</v>
      </c>
      <c r="AR2464" s="37" t="str">
        <f t="shared" si="595"/>
        <v/>
      </c>
      <c r="AT2464" s="37" t="str">
        <f t="shared" si="596"/>
        <v/>
      </c>
      <c r="AV2464" s="22" t="str">
        <f t="shared" si="597"/>
        <v/>
      </c>
    </row>
    <row r="2465" spans="1:48" x14ac:dyDescent="0.25">
      <c r="A2465" s="14"/>
      <c r="B2465" s="145"/>
      <c r="C2465" s="146"/>
      <c r="D2465" s="147"/>
      <c r="E2465" s="147"/>
      <c r="F2465" s="148"/>
      <c r="G2465" s="149"/>
      <c r="H2465" s="150"/>
      <c r="I2465" s="151"/>
      <c r="J2465" s="152"/>
      <c r="K2465" s="14"/>
      <c r="L2465" s="162" t="str">
        <f t="shared" si="589"/>
        <v/>
      </c>
      <c r="M2465" s="163" t="str">
        <f t="shared" si="590"/>
        <v/>
      </c>
      <c r="N2465" s="164" t="str">
        <f t="shared" si="593"/>
        <v/>
      </c>
      <c r="O2465" s="14"/>
      <c r="P2465" s="172" t="str">
        <f>IF(I2465='Intro &amp; Setup'!$AC$49, Schedule!$P$7, "")</f>
        <v/>
      </c>
      <c r="Q2465" s="14"/>
      <c r="S2465" s="12" t="str">
        <f t="shared" si="591"/>
        <v/>
      </c>
      <c r="U2465" s="22">
        <f>IF(I2465='Intro &amp; Setup'!$AC$49, AF2465, 0)</f>
        <v>0</v>
      </c>
      <c r="V2465" s="57" t="str">
        <f t="shared" si="592"/>
        <v/>
      </c>
      <c r="X2465" s="5" t="str">
        <f t="shared" si="598"/>
        <v/>
      </c>
      <c r="Y2465" s="6" t="str">
        <f t="shared" si="598"/>
        <v/>
      </c>
      <c r="Z2465" s="7" t="str">
        <f t="shared" si="598"/>
        <v/>
      </c>
      <c r="AA2465" s="6"/>
      <c r="AB2465" s="32" t="str">
        <f t="shared" ca="1" si="599"/>
        <v/>
      </c>
      <c r="AC2465" s="59" t="str">
        <f t="shared" ca="1" si="599"/>
        <v/>
      </c>
      <c r="AD2465" s="60" t="str">
        <f t="shared" ca="1" si="599"/>
        <v/>
      </c>
      <c r="AE2465" s="59"/>
      <c r="AF2465" s="22" t="str">
        <f>IF(AND(I2465="", J2465=""), "", IF(AND(J2465="", 'Intro &amp; Setup'!$K$42&gt;0), 'Intro &amp; Setup'!$K$42, J2465))</f>
        <v/>
      </c>
      <c r="AO2465" s="37" t="str">
        <f>IF(B2465="", "", IF(COUNTIF($B$9:B2464, B2465)&gt;0, "", B2465))</f>
        <v/>
      </c>
      <c r="AP2465" s="37" t="str">
        <f t="shared" si="594"/>
        <v/>
      </c>
      <c r="AQ2465" s="37">
        <v>2457</v>
      </c>
      <c r="AR2465" s="37" t="str">
        <f t="shared" si="595"/>
        <v/>
      </c>
      <c r="AT2465" s="37" t="str">
        <f t="shared" si="596"/>
        <v/>
      </c>
      <c r="AV2465" s="22" t="str">
        <f t="shared" si="597"/>
        <v/>
      </c>
    </row>
    <row r="2466" spans="1:48" x14ac:dyDescent="0.25">
      <c r="A2466" s="14"/>
      <c r="B2466" s="145"/>
      <c r="C2466" s="146"/>
      <c r="D2466" s="147"/>
      <c r="E2466" s="147"/>
      <c r="F2466" s="148"/>
      <c r="G2466" s="149"/>
      <c r="H2466" s="150"/>
      <c r="I2466" s="151"/>
      <c r="J2466" s="152"/>
      <c r="K2466" s="14"/>
      <c r="L2466" s="162" t="str">
        <f t="shared" si="589"/>
        <v/>
      </c>
      <c r="M2466" s="163" t="str">
        <f t="shared" si="590"/>
        <v/>
      </c>
      <c r="N2466" s="164" t="str">
        <f t="shared" si="593"/>
        <v/>
      </c>
      <c r="O2466" s="14"/>
      <c r="P2466" s="172" t="str">
        <f>IF(I2466='Intro &amp; Setup'!$AC$49, Schedule!$P$7, "")</f>
        <v/>
      </c>
      <c r="Q2466" s="14"/>
      <c r="S2466" s="12" t="str">
        <f t="shared" si="591"/>
        <v/>
      </c>
      <c r="U2466" s="22">
        <f>IF(I2466='Intro &amp; Setup'!$AC$49, AF2466, 0)</f>
        <v>0</v>
      </c>
      <c r="V2466" s="57" t="str">
        <f t="shared" si="592"/>
        <v/>
      </c>
      <c r="X2466" s="5" t="str">
        <f t="shared" si="598"/>
        <v/>
      </c>
      <c r="Y2466" s="6" t="str">
        <f t="shared" si="598"/>
        <v/>
      </c>
      <c r="Z2466" s="7" t="str">
        <f t="shared" si="598"/>
        <v/>
      </c>
      <c r="AA2466" s="6"/>
      <c r="AB2466" s="32" t="str">
        <f t="shared" ca="1" si="599"/>
        <v/>
      </c>
      <c r="AC2466" s="59" t="str">
        <f t="shared" ca="1" si="599"/>
        <v/>
      </c>
      <c r="AD2466" s="60" t="str">
        <f t="shared" ca="1" si="599"/>
        <v/>
      </c>
      <c r="AE2466" s="59"/>
      <c r="AF2466" s="22" t="str">
        <f>IF(AND(I2466="", J2466=""), "", IF(AND(J2466="", 'Intro &amp; Setup'!$K$42&gt;0), 'Intro &amp; Setup'!$K$42, J2466))</f>
        <v/>
      </c>
      <c r="AO2466" s="37" t="str">
        <f>IF(B2466="", "", IF(COUNTIF($B$9:B2465, B2466)&gt;0, "", B2466))</f>
        <v/>
      </c>
      <c r="AP2466" s="37" t="str">
        <f t="shared" si="594"/>
        <v/>
      </c>
      <c r="AQ2466" s="37">
        <v>2458</v>
      </c>
      <c r="AR2466" s="37" t="str">
        <f t="shared" si="595"/>
        <v/>
      </c>
      <c r="AT2466" s="37" t="str">
        <f t="shared" si="596"/>
        <v/>
      </c>
      <c r="AV2466" s="22" t="str">
        <f t="shared" si="597"/>
        <v/>
      </c>
    </row>
    <row r="2467" spans="1:48" x14ac:dyDescent="0.25">
      <c r="A2467" s="14"/>
      <c r="B2467" s="145"/>
      <c r="C2467" s="146"/>
      <c r="D2467" s="147"/>
      <c r="E2467" s="147"/>
      <c r="F2467" s="148"/>
      <c r="G2467" s="149"/>
      <c r="H2467" s="150"/>
      <c r="I2467" s="151"/>
      <c r="J2467" s="152"/>
      <c r="K2467" s="14"/>
      <c r="L2467" s="162" t="str">
        <f t="shared" si="589"/>
        <v/>
      </c>
      <c r="M2467" s="163" t="str">
        <f t="shared" si="590"/>
        <v/>
      </c>
      <c r="N2467" s="164" t="str">
        <f t="shared" si="593"/>
        <v/>
      </c>
      <c r="O2467" s="14"/>
      <c r="P2467" s="172" t="str">
        <f>IF(I2467='Intro &amp; Setup'!$AC$49, Schedule!$P$7, "")</f>
        <v/>
      </c>
      <c r="Q2467" s="14"/>
      <c r="S2467" s="12" t="str">
        <f t="shared" si="591"/>
        <v/>
      </c>
      <c r="U2467" s="22">
        <f>IF(I2467='Intro &amp; Setup'!$AC$49, AF2467, 0)</f>
        <v>0</v>
      </c>
      <c r="V2467" s="57" t="str">
        <f t="shared" si="592"/>
        <v/>
      </c>
      <c r="X2467" s="5" t="str">
        <f t="shared" si="598"/>
        <v/>
      </c>
      <c r="Y2467" s="6" t="str">
        <f t="shared" si="598"/>
        <v/>
      </c>
      <c r="Z2467" s="7" t="str">
        <f t="shared" si="598"/>
        <v/>
      </c>
      <c r="AA2467" s="6"/>
      <c r="AB2467" s="32" t="str">
        <f t="shared" ca="1" si="599"/>
        <v/>
      </c>
      <c r="AC2467" s="59" t="str">
        <f t="shared" ca="1" si="599"/>
        <v/>
      </c>
      <c r="AD2467" s="60" t="str">
        <f t="shared" ca="1" si="599"/>
        <v/>
      </c>
      <c r="AE2467" s="59"/>
      <c r="AF2467" s="22" t="str">
        <f>IF(AND(I2467="", J2467=""), "", IF(AND(J2467="", 'Intro &amp; Setup'!$K$42&gt;0), 'Intro &amp; Setup'!$K$42, J2467))</f>
        <v/>
      </c>
      <c r="AO2467" s="37" t="str">
        <f>IF(B2467="", "", IF(COUNTIF($B$9:B2466, B2467)&gt;0, "", B2467))</f>
        <v/>
      </c>
      <c r="AP2467" s="37" t="str">
        <f t="shared" si="594"/>
        <v/>
      </c>
      <c r="AQ2467" s="37">
        <v>2459</v>
      </c>
      <c r="AR2467" s="37" t="str">
        <f t="shared" si="595"/>
        <v/>
      </c>
      <c r="AT2467" s="37" t="str">
        <f t="shared" si="596"/>
        <v/>
      </c>
      <c r="AV2467" s="22" t="str">
        <f t="shared" si="597"/>
        <v/>
      </c>
    </row>
    <row r="2468" spans="1:48" x14ac:dyDescent="0.25">
      <c r="A2468" s="14"/>
      <c r="B2468" s="145"/>
      <c r="C2468" s="146"/>
      <c r="D2468" s="147"/>
      <c r="E2468" s="147"/>
      <c r="F2468" s="148"/>
      <c r="G2468" s="149"/>
      <c r="H2468" s="150"/>
      <c r="I2468" s="151"/>
      <c r="J2468" s="152"/>
      <c r="K2468" s="14"/>
      <c r="L2468" s="162" t="str">
        <f t="shared" si="589"/>
        <v/>
      </c>
      <c r="M2468" s="163" t="str">
        <f t="shared" si="590"/>
        <v/>
      </c>
      <c r="N2468" s="164" t="str">
        <f t="shared" si="593"/>
        <v/>
      </c>
      <c r="O2468" s="14"/>
      <c r="P2468" s="172" t="str">
        <f>IF(I2468='Intro &amp; Setup'!$AC$49, Schedule!$P$7, "")</f>
        <v/>
      </c>
      <c r="Q2468" s="14"/>
      <c r="S2468" s="12" t="str">
        <f t="shared" si="591"/>
        <v/>
      </c>
      <c r="U2468" s="22">
        <f>IF(I2468='Intro &amp; Setup'!$AC$49, AF2468, 0)</f>
        <v>0</v>
      </c>
      <c r="V2468" s="57" t="str">
        <f t="shared" si="592"/>
        <v/>
      </c>
      <c r="X2468" s="5" t="str">
        <f t="shared" si="598"/>
        <v/>
      </c>
      <c r="Y2468" s="6" t="str">
        <f t="shared" si="598"/>
        <v/>
      </c>
      <c r="Z2468" s="7" t="str">
        <f t="shared" si="598"/>
        <v/>
      </c>
      <c r="AA2468" s="6"/>
      <c r="AB2468" s="32" t="str">
        <f t="shared" ca="1" si="599"/>
        <v/>
      </c>
      <c r="AC2468" s="59" t="str">
        <f t="shared" ca="1" si="599"/>
        <v/>
      </c>
      <c r="AD2468" s="60" t="str">
        <f t="shared" ca="1" si="599"/>
        <v/>
      </c>
      <c r="AE2468" s="59"/>
      <c r="AF2468" s="22" t="str">
        <f>IF(AND(I2468="", J2468=""), "", IF(AND(J2468="", 'Intro &amp; Setup'!$K$42&gt;0), 'Intro &amp; Setup'!$K$42, J2468))</f>
        <v/>
      </c>
      <c r="AO2468" s="37" t="str">
        <f>IF(B2468="", "", IF(COUNTIF($B$9:B2467, B2468)&gt;0, "", B2468))</f>
        <v/>
      </c>
      <c r="AP2468" s="37" t="str">
        <f t="shared" si="594"/>
        <v/>
      </c>
      <c r="AQ2468" s="37">
        <v>2460</v>
      </c>
      <c r="AR2468" s="37" t="str">
        <f t="shared" si="595"/>
        <v/>
      </c>
      <c r="AT2468" s="37" t="str">
        <f t="shared" si="596"/>
        <v/>
      </c>
      <c r="AV2468" s="22" t="str">
        <f t="shared" si="597"/>
        <v/>
      </c>
    </row>
    <row r="2469" spans="1:48" x14ac:dyDescent="0.25">
      <c r="A2469" s="14"/>
      <c r="B2469" s="145"/>
      <c r="C2469" s="146"/>
      <c r="D2469" s="147"/>
      <c r="E2469" s="147"/>
      <c r="F2469" s="148"/>
      <c r="G2469" s="149"/>
      <c r="H2469" s="150"/>
      <c r="I2469" s="151"/>
      <c r="J2469" s="152"/>
      <c r="K2469" s="14"/>
      <c r="L2469" s="162" t="str">
        <f t="shared" si="589"/>
        <v/>
      </c>
      <c r="M2469" s="163" t="str">
        <f t="shared" si="590"/>
        <v/>
      </c>
      <c r="N2469" s="164" t="str">
        <f t="shared" si="593"/>
        <v/>
      </c>
      <c r="O2469" s="14"/>
      <c r="P2469" s="172" t="str">
        <f>IF(I2469='Intro &amp; Setup'!$AC$49, Schedule!$P$7, "")</f>
        <v/>
      </c>
      <c r="Q2469" s="14"/>
      <c r="S2469" s="12" t="str">
        <f t="shared" si="591"/>
        <v/>
      </c>
      <c r="U2469" s="22">
        <f>IF(I2469='Intro &amp; Setup'!$AC$49, AF2469, 0)</f>
        <v>0</v>
      </c>
      <c r="V2469" s="57" t="str">
        <f t="shared" si="592"/>
        <v/>
      </c>
      <c r="X2469" s="5" t="str">
        <f t="shared" ref="X2469:Z2488" si="600">IF($I2469="", "", IF($S2469=X$8, $I2469, ""))</f>
        <v/>
      </c>
      <c r="Y2469" s="6" t="str">
        <f t="shared" si="600"/>
        <v/>
      </c>
      <c r="Z2469" s="7" t="str">
        <f t="shared" si="600"/>
        <v/>
      </c>
      <c r="AA2469" s="6"/>
      <c r="AB2469" s="32" t="str">
        <f t="shared" ref="AB2469:AD2488" ca="1" si="601">IF($S2469=AB$8, $AF2469, "")</f>
        <v/>
      </c>
      <c r="AC2469" s="59" t="str">
        <f t="shared" ca="1" si="601"/>
        <v/>
      </c>
      <c r="AD2469" s="60" t="str">
        <f t="shared" ca="1" si="601"/>
        <v/>
      </c>
      <c r="AE2469" s="59"/>
      <c r="AF2469" s="22" t="str">
        <f>IF(AND(I2469="", J2469=""), "", IF(AND(J2469="", 'Intro &amp; Setup'!$K$42&gt;0), 'Intro &amp; Setup'!$K$42, J2469))</f>
        <v/>
      </c>
      <c r="AO2469" s="37" t="str">
        <f>IF(B2469="", "", IF(COUNTIF($B$9:B2468, B2469)&gt;0, "", B2469))</f>
        <v/>
      </c>
      <c r="AP2469" s="37" t="str">
        <f t="shared" si="594"/>
        <v/>
      </c>
      <c r="AQ2469" s="37">
        <v>2461</v>
      </c>
      <c r="AR2469" s="37" t="str">
        <f t="shared" si="595"/>
        <v/>
      </c>
      <c r="AT2469" s="37" t="str">
        <f t="shared" si="596"/>
        <v/>
      </c>
      <c r="AV2469" s="22" t="str">
        <f t="shared" si="597"/>
        <v/>
      </c>
    </row>
    <row r="2470" spans="1:48" x14ac:dyDescent="0.25">
      <c r="A2470" s="14"/>
      <c r="B2470" s="145"/>
      <c r="C2470" s="146"/>
      <c r="D2470" s="147"/>
      <c r="E2470" s="147"/>
      <c r="F2470" s="148"/>
      <c r="G2470" s="149"/>
      <c r="H2470" s="150"/>
      <c r="I2470" s="151"/>
      <c r="J2470" s="152"/>
      <c r="K2470" s="14"/>
      <c r="L2470" s="162" t="str">
        <f t="shared" si="589"/>
        <v/>
      </c>
      <c r="M2470" s="163" t="str">
        <f t="shared" si="590"/>
        <v/>
      </c>
      <c r="N2470" s="164" t="str">
        <f t="shared" si="593"/>
        <v/>
      </c>
      <c r="O2470" s="14"/>
      <c r="P2470" s="172" t="str">
        <f>IF(I2470='Intro &amp; Setup'!$AC$49, Schedule!$P$7, "")</f>
        <v/>
      </c>
      <c r="Q2470" s="14"/>
      <c r="S2470" s="12" t="str">
        <f t="shared" si="591"/>
        <v/>
      </c>
      <c r="U2470" s="22">
        <f>IF(I2470='Intro &amp; Setup'!$AC$49, AF2470, 0)</f>
        <v>0</v>
      </c>
      <c r="V2470" s="57" t="str">
        <f t="shared" si="592"/>
        <v/>
      </c>
      <c r="X2470" s="5" t="str">
        <f t="shared" si="600"/>
        <v/>
      </c>
      <c r="Y2470" s="6" t="str">
        <f t="shared" si="600"/>
        <v/>
      </c>
      <c r="Z2470" s="7" t="str">
        <f t="shared" si="600"/>
        <v/>
      </c>
      <c r="AA2470" s="6"/>
      <c r="AB2470" s="32" t="str">
        <f t="shared" ca="1" si="601"/>
        <v/>
      </c>
      <c r="AC2470" s="59" t="str">
        <f t="shared" ca="1" si="601"/>
        <v/>
      </c>
      <c r="AD2470" s="60" t="str">
        <f t="shared" ca="1" si="601"/>
        <v/>
      </c>
      <c r="AE2470" s="59"/>
      <c r="AF2470" s="22" t="str">
        <f>IF(AND(I2470="", J2470=""), "", IF(AND(J2470="", 'Intro &amp; Setup'!$K$42&gt;0), 'Intro &amp; Setup'!$K$42, J2470))</f>
        <v/>
      </c>
      <c r="AO2470" s="37" t="str">
        <f>IF(B2470="", "", IF(COUNTIF($B$9:B2469, B2470)&gt;0, "", B2470))</f>
        <v/>
      </c>
      <c r="AP2470" s="37" t="str">
        <f t="shared" si="594"/>
        <v/>
      </c>
      <c r="AQ2470" s="37">
        <v>2462</v>
      </c>
      <c r="AR2470" s="37" t="str">
        <f t="shared" si="595"/>
        <v/>
      </c>
      <c r="AT2470" s="37" t="str">
        <f t="shared" si="596"/>
        <v/>
      </c>
      <c r="AV2470" s="22" t="str">
        <f t="shared" si="597"/>
        <v/>
      </c>
    </row>
    <row r="2471" spans="1:48" x14ac:dyDescent="0.25">
      <c r="A2471" s="14"/>
      <c r="B2471" s="145"/>
      <c r="C2471" s="146"/>
      <c r="D2471" s="147"/>
      <c r="E2471" s="147"/>
      <c r="F2471" s="148"/>
      <c r="G2471" s="149"/>
      <c r="H2471" s="150"/>
      <c r="I2471" s="151"/>
      <c r="J2471" s="152"/>
      <c r="K2471" s="14"/>
      <c r="L2471" s="162" t="str">
        <f t="shared" si="589"/>
        <v/>
      </c>
      <c r="M2471" s="163" t="str">
        <f t="shared" si="590"/>
        <v/>
      </c>
      <c r="N2471" s="164" t="str">
        <f t="shared" si="593"/>
        <v/>
      </c>
      <c r="O2471" s="14"/>
      <c r="P2471" s="172" t="str">
        <f>IF(I2471='Intro &amp; Setup'!$AC$49, Schedule!$P$7, "")</f>
        <v/>
      </c>
      <c r="Q2471" s="14"/>
      <c r="S2471" s="12" t="str">
        <f t="shared" si="591"/>
        <v/>
      </c>
      <c r="U2471" s="22">
        <f>IF(I2471='Intro &amp; Setup'!$AC$49, AF2471, 0)</f>
        <v>0</v>
      </c>
      <c r="V2471" s="57" t="str">
        <f t="shared" si="592"/>
        <v/>
      </c>
      <c r="X2471" s="5" t="str">
        <f t="shared" si="600"/>
        <v/>
      </c>
      <c r="Y2471" s="6" t="str">
        <f t="shared" si="600"/>
        <v/>
      </c>
      <c r="Z2471" s="7" t="str">
        <f t="shared" si="600"/>
        <v/>
      </c>
      <c r="AA2471" s="6"/>
      <c r="AB2471" s="32" t="str">
        <f t="shared" ca="1" si="601"/>
        <v/>
      </c>
      <c r="AC2471" s="59" t="str">
        <f t="shared" ca="1" si="601"/>
        <v/>
      </c>
      <c r="AD2471" s="60" t="str">
        <f t="shared" ca="1" si="601"/>
        <v/>
      </c>
      <c r="AE2471" s="59"/>
      <c r="AF2471" s="22" t="str">
        <f>IF(AND(I2471="", J2471=""), "", IF(AND(J2471="", 'Intro &amp; Setup'!$K$42&gt;0), 'Intro &amp; Setup'!$K$42, J2471))</f>
        <v/>
      </c>
      <c r="AO2471" s="37" t="str">
        <f>IF(B2471="", "", IF(COUNTIF($B$9:B2470, B2471)&gt;0, "", B2471))</f>
        <v/>
      </c>
      <c r="AP2471" s="37" t="str">
        <f t="shared" si="594"/>
        <v/>
      </c>
      <c r="AQ2471" s="37">
        <v>2463</v>
      </c>
      <c r="AR2471" s="37" t="str">
        <f t="shared" si="595"/>
        <v/>
      </c>
      <c r="AT2471" s="37" t="str">
        <f t="shared" si="596"/>
        <v/>
      </c>
      <c r="AV2471" s="22" t="str">
        <f t="shared" si="597"/>
        <v/>
      </c>
    </row>
    <row r="2472" spans="1:48" x14ac:dyDescent="0.25">
      <c r="A2472" s="14"/>
      <c r="B2472" s="145"/>
      <c r="C2472" s="146"/>
      <c r="D2472" s="147"/>
      <c r="E2472" s="147"/>
      <c r="F2472" s="148"/>
      <c r="G2472" s="149"/>
      <c r="H2472" s="150"/>
      <c r="I2472" s="151"/>
      <c r="J2472" s="152"/>
      <c r="K2472" s="14"/>
      <c r="L2472" s="162" t="str">
        <f t="shared" si="589"/>
        <v/>
      </c>
      <c r="M2472" s="163" t="str">
        <f t="shared" si="590"/>
        <v/>
      </c>
      <c r="N2472" s="164" t="str">
        <f t="shared" si="593"/>
        <v/>
      </c>
      <c r="O2472" s="14"/>
      <c r="P2472" s="172" t="str">
        <f>IF(I2472='Intro &amp; Setup'!$AC$49, Schedule!$P$7, "")</f>
        <v/>
      </c>
      <c r="Q2472" s="14"/>
      <c r="S2472" s="12" t="str">
        <f t="shared" si="591"/>
        <v/>
      </c>
      <c r="U2472" s="22">
        <f>IF(I2472='Intro &amp; Setup'!$AC$49, AF2472, 0)</f>
        <v>0</v>
      </c>
      <c r="V2472" s="57" t="str">
        <f t="shared" si="592"/>
        <v/>
      </c>
      <c r="X2472" s="5" t="str">
        <f t="shared" si="600"/>
        <v/>
      </c>
      <c r="Y2472" s="6" t="str">
        <f t="shared" si="600"/>
        <v/>
      </c>
      <c r="Z2472" s="7" t="str">
        <f t="shared" si="600"/>
        <v/>
      </c>
      <c r="AA2472" s="6"/>
      <c r="AB2472" s="32" t="str">
        <f t="shared" ca="1" si="601"/>
        <v/>
      </c>
      <c r="AC2472" s="59" t="str">
        <f t="shared" ca="1" si="601"/>
        <v/>
      </c>
      <c r="AD2472" s="60" t="str">
        <f t="shared" ca="1" si="601"/>
        <v/>
      </c>
      <c r="AE2472" s="59"/>
      <c r="AF2472" s="22" t="str">
        <f>IF(AND(I2472="", J2472=""), "", IF(AND(J2472="", 'Intro &amp; Setup'!$K$42&gt;0), 'Intro &amp; Setup'!$K$42, J2472))</f>
        <v/>
      </c>
      <c r="AO2472" s="37" t="str">
        <f>IF(B2472="", "", IF(COUNTIF($B$9:B2471, B2472)&gt;0, "", B2472))</f>
        <v/>
      </c>
      <c r="AP2472" s="37" t="str">
        <f t="shared" si="594"/>
        <v/>
      </c>
      <c r="AQ2472" s="37">
        <v>2464</v>
      </c>
      <c r="AR2472" s="37" t="str">
        <f t="shared" si="595"/>
        <v/>
      </c>
      <c r="AT2472" s="37" t="str">
        <f t="shared" si="596"/>
        <v/>
      </c>
      <c r="AV2472" s="22" t="str">
        <f t="shared" si="597"/>
        <v/>
      </c>
    </row>
    <row r="2473" spans="1:48" x14ac:dyDescent="0.25">
      <c r="A2473" s="14"/>
      <c r="B2473" s="145"/>
      <c r="C2473" s="146"/>
      <c r="D2473" s="147"/>
      <c r="E2473" s="147"/>
      <c r="F2473" s="148"/>
      <c r="G2473" s="149"/>
      <c r="H2473" s="150"/>
      <c r="I2473" s="151"/>
      <c r="J2473" s="152"/>
      <c r="K2473" s="14"/>
      <c r="L2473" s="162" t="str">
        <f t="shared" si="589"/>
        <v/>
      </c>
      <c r="M2473" s="163" t="str">
        <f t="shared" si="590"/>
        <v/>
      </c>
      <c r="N2473" s="164" t="str">
        <f t="shared" si="593"/>
        <v/>
      </c>
      <c r="O2473" s="14"/>
      <c r="P2473" s="172" t="str">
        <f>IF(I2473='Intro &amp; Setup'!$AC$49, Schedule!$P$7, "")</f>
        <v/>
      </c>
      <c r="Q2473" s="14"/>
      <c r="S2473" s="12" t="str">
        <f t="shared" si="591"/>
        <v/>
      </c>
      <c r="U2473" s="22">
        <f>IF(I2473='Intro &amp; Setup'!$AC$49, AF2473, 0)</f>
        <v>0</v>
      </c>
      <c r="V2473" s="57" t="str">
        <f t="shared" si="592"/>
        <v/>
      </c>
      <c r="X2473" s="5" t="str">
        <f t="shared" si="600"/>
        <v/>
      </c>
      <c r="Y2473" s="6" t="str">
        <f t="shared" si="600"/>
        <v/>
      </c>
      <c r="Z2473" s="7" t="str">
        <f t="shared" si="600"/>
        <v/>
      </c>
      <c r="AA2473" s="6"/>
      <c r="AB2473" s="32" t="str">
        <f t="shared" ca="1" si="601"/>
        <v/>
      </c>
      <c r="AC2473" s="59" t="str">
        <f t="shared" ca="1" si="601"/>
        <v/>
      </c>
      <c r="AD2473" s="60" t="str">
        <f t="shared" ca="1" si="601"/>
        <v/>
      </c>
      <c r="AE2473" s="59"/>
      <c r="AF2473" s="22" t="str">
        <f>IF(AND(I2473="", J2473=""), "", IF(AND(J2473="", 'Intro &amp; Setup'!$K$42&gt;0), 'Intro &amp; Setup'!$K$42, J2473))</f>
        <v/>
      </c>
      <c r="AO2473" s="37" t="str">
        <f>IF(B2473="", "", IF(COUNTIF($B$9:B2472, B2473)&gt;0, "", B2473))</f>
        <v/>
      </c>
      <c r="AP2473" s="37" t="str">
        <f t="shared" si="594"/>
        <v/>
      </c>
      <c r="AQ2473" s="37">
        <v>2465</v>
      </c>
      <c r="AR2473" s="37" t="str">
        <f t="shared" si="595"/>
        <v/>
      </c>
      <c r="AT2473" s="37" t="str">
        <f t="shared" si="596"/>
        <v/>
      </c>
      <c r="AV2473" s="22" t="str">
        <f t="shared" si="597"/>
        <v/>
      </c>
    </row>
    <row r="2474" spans="1:48" x14ac:dyDescent="0.25">
      <c r="A2474" s="14"/>
      <c r="B2474" s="145"/>
      <c r="C2474" s="146"/>
      <c r="D2474" s="147"/>
      <c r="E2474" s="147"/>
      <c r="F2474" s="148"/>
      <c r="G2474" s="149"/>
      <c r="H2474" s="150"/>
      <c r="I2474" s="151"/>
      <c r="J2474" s="152"/>
      <c r="K2474" s="14"/>
      <c r="L2474" s="162" t="str">
        <f t="shared" si="589"/>
        <v/>
      </c>
      <c r="M2474" s="163" t="str">
        <f t="shared" si="590"/>
        <v/>
      </c>
      <c r="N2474" s="164" t="str">
        <f t="shared" si="593"/>
        <v/>
      </c>
      <c r="O2474" s="14"/>
      <c r="P2474" s="172" t="str">
        <f>IF(I2474='Intro &amp; Setup'!$AC$49, Schedule!$P$7, "")</f>
        <v/>
      </c>
      <c r="Q2474" s="14"/>
      <c r="S2474" s="12" t="str">
        <f t="shared" si="591"/>
        <v/>
      </c>
      <c r="U2474" s="22">
        <f>IF(I2474='Intro &amp; Setup'!$AC$49, AF2474, 0)</f>
        <v>0</v>
      </c>
      <c r="V2474" s="57" t="str">
        <f t="shared" si="592"/>
        <v/>
      </c>
      <c r="X2474" s="5" t="str">
        <f t="shared" si="600"/>
        <v/>
      </c>
      <c r="Y2474" s="6" t="str">
        <f t="shared" si="600"/>
        <v/>
      </c>
      <c r="Z2474" s="7" t="str">
        <f t="shared" si="600"/>
        <v/>
      </c>
      <c r="AA2474" s="6"/>
      <c r="AB2474" s="32" t="str">
        <f t="shared" ca="1" si="601"/>
        <v/>
      </c>
      <c r="AC2474" s="59" t="str">
        <f t="shared" ca="1" si="601"/>
        <v/>
      </c>
      <c r="AD2474" s="60" t="str">
        <f t="shared" ca="1" si="601"/>
        <v/>
      </c>
      <c r="AE2474" s="59"/>
      <c r="AF2474" s="22" t="str">
        <f>IF(AND(I2474="", J2474=""), "", IF(AND(J2474="", 'Intro &amp; Setup'!$K$42&gt;0), 'Intro &amp; Setup'!$K$42, J2474))</f>
        <v/>
      </c>
      <c r="AO2474" s="37" t="str">
        <f>IF(B2474="", "", IF(COUNTIF($B$9:B2473, B2474)&gt;0, "", B2474))</f>
        <v/>
      </c>
      <c r="AP2474" s="37" t="str">
        <f t="shared" si="594"/>
        <v/>
      </c>
      <c r="AQ2474" s="37">
        <v>2466</v>
      </c>
      <c r="AR2474" s="37" t="str">
        <f t="shared" si="595"/>
        <v/>
      </c>
      <c r="AT2474" s="37" t="str">
        <f t="shared" si="596"/>
        <v/>
      </c>
      <c r="AV2474" s="22" t="str">
        <f t="shared" si="597"/>
        <v/>
      </c>
    </row>
    <row r="2475" spans="1:48" x14ac:dyDescent="0.25">
      <c r="A2475" s="14"/>
      <c r="B2475" s="145"/>
      <c r="C2475" s="146"/>
      <c r="D2475" s="147"/>
      <c r="E2475" s="147"/>
      <c r="F2475" s="148"/>
      <c r="G2475" s="149"/>
      <c r="H2475" s="150"/>
      <c r="I2475" s="151"/>
      <c r="J2475" s="152"/>
      <c r="K2475" s="14"/>
      <c r="L2475" s="162" t="str">
        <f t="shared" si="589"/>
        <v/>
      </c>
      <c r="M2475" s="163" t="str">
        <f t="shared" si="590"/>
        <v/>
      </c>
      <c r="N2475" s="164" t="str">
        <f t="shared" si="593"/>
        <v/>
      </c>
      <c r="O2475" s="14"/>
      <c r="P2475" s="172" t="str">
        <f>IF(I2475='Intro &amp; Setup'!$AC$49, Schedule!$P$7, "")</f>
        <v/>
      </c>
      <c r="Q2475" s="14"/>
      <c r="S2475" s="12" t="str">
        <f t="shared" si="591"/>
        <v/>
      </c>
      <c r="U2475" s="22">
        <f>IF(I2475='Intro &amp; Setup'!$AC$49, AF2475, 0)</f>
        <v>0</v>
      </c>
      <c r="V2475" s="57" t="str">
        <f t="shared" si="592"/>
        <v/>
      </c>
      <c r="X2475" s="5" t="str">
        <f t="shared" si="600"/>
        <v/>
      </c>
      <c r="Y2475" s="6" t="str">
        <f t="shared" si="600"/>
        <v/>
      </c>
      <c r="Z2475" s="7" t="str">
        <f t="shared" si="600"/>
        <v/>
      </c>
      <c r="AA2475" s="6"/>
      <c r="AB2475" s="32" t="str">
        <f t="shared" ca="1" si="601"/>
        <v/>
      </c>
      <c r="AC2475" s="59" t="str">
        <f t="shared" ca="1" si="601"/>
        <v/>
      </c>
      <c r="AD2475" s="60" t="str">
        <f t="shared" ca="1" si="601"/>
        <v/>
      </c>
      <c r="AE2475" s="59"/>
      <c r="AF2475" s="22" t="str">
        <f>IF(AND(I2475="", J2475=""), "", IF(AND(J2475="", 'Intro &amp; Setup'!$K$42&gt;0), 'Intro &amp; Setup'!$K$42, J2475))</f>
        <v/>
      </c>
      <c r="AO2475" s="37" t="str">
        <f>IF(B2475="", "", IF(COUNTIF($B$9:B2474, B2475)&gt;0, "", B2475))</f>
        <v/>
      </c>
      <c r="AP2475" s="37" t="str">
        <f t="shared" si="594"/>
        <v/>
      </c>
      <c r="AQ2475" s="37">
        <v>2467</v>
      </c>
      <c r="AR2475" s="37" t="str">
        <f t="shared" si="595"/>
        <v/>
      </c>
      <c r="AT2475" s="37" t="str">
        <f t="shared" si="596"/>
        <v/>
      </c>
      <c r="AV2475" s="22" t="str">
        <f t="shared" si="597"/>
        <v/>
      </c>
    </row>
    <row r="2476" spans="1:48" x14ac:dyDescent="0.25">
      <c r="A2476" s="14"/>
      <c r="B2476" s="145"/>
      <c r="C2476" s="146"/>
      <c r="D2476" s="147"/>
      <c r="E2476" s="147"/>
      <c r="F2476" s="148"/>
      <c r="G2476" s="149"/>
      <c r="H2476" s="150"/>
      <c r="I2476" s="151"/>
      <c r="J2476" s="152"/>
      <c r="K2476" s="14"/>
      <c r="L2476" s="162" t="str">
        <f t="shared" si="589"/>
        <v/>
      </c>
      <c r="M2476" s="163" t="str">
        <f t="shared" si="590"/>
        <v/>
      </c>
      <c r="N2476" s="164" t="str">
        <f t="shared" si="593"/>
        <v/>
      </c>
      <c r="O2476" s="14"/>
      <c r="P2476" s="172" t="str">
        <f>IF(I2476='Intro &amp; Setup'!$AC$49, Schedule!$P$7, "")</f>
        <v/>
      </c>
      <c r="Q2476" s="14"/>
      <c r="S2476" s="12" t="str">
        <f t="shared" si="591"/>
        <v/>
      </c>
      <c r="U2476" s="22">
        <f>IF(I2476='Intro &amp; Setup'!$AC$49, AF2476, 0)</f>
        <v>0</v>
      </c>
      <c r="V2476" s="57" t="str">
        <f t="shared" si="592"/>
        <v/>
      </c>
      <c r="X2476" s="5" t="str">
        <f t="shared" si="600"/>
        <v/>
      </c>
      <c r="Y2476" s="6" t="str">
        <f t="shared" si="600"/>
        <v/>
      </c>
      <c r="Z2476" s="7" t="str">
        <f t="shared" si="600"/>
        <v/>
      </c>
      <c r="AA2476" s="6"/>
      <c r="AB2476" s="32" t="str">
        <f t="shared" ca="1" si="601"/>
        <v/>
      </c>
      <c r="AC2476" s="59" t="str">
        <f t="shared" ca="1" si="601"/>
        <v/>
      </c>
      <c r="AD2476" s="60" t="str">
        <f t="shared" ca="1" si="601"/>
        <v/>
      </c>
      <c r="AE2476" s="59"/>
      <c r="AF2476" s="22" t="str">
        <f>IF(AND(I2476="", J2476=""), "", IF(AND(J2476="", 'Intro &amp; Setup'!$K$42&gt;0), 'Intro &amp; Setup'!$K$42, J2476))</f>
        <v/>
      </c>
      <c r="AO2476" s="37" t="str">
        <f>IF(B2476="", "", IF(COUNTIF($B$9:B2475, B2476)&gt;0, "", B2476))</f>
        <v/>
      </c>
      <c r="AP2476" s="37" t="str">
        <f t="shared" si="594"/>
        <v/>
      </c>
      <c r="AQ2476" s="37">
        <v>2468</v>
      </c>
      <c r="AR2476" s="37" t="str">
        <f t="shared" si="595"/>
        <v/>
      </c>
      <c r="AT2476" s="37" t="str">
        <f t="shared" si="596"/>
        <v/>
      </c>
      <c r="AV2476" s="22" t="str">
        <f t="shared" si="597"/>
        <v/>
      </c>
    </row>
    <row r="2477" spans="1:48" x14ac:dyDescent="0.25">
      <c r="A2477" s="14"/>
      <c r="B2477" s="145"/>
      <c r="C2477" s="146"/>
      <c r="D2477" s="147"/>
      <c r="E2477" s="147"/>
      <c r="F2477" s="148"/>
      <c r="G2477" s="149"/>
      <c r="H2477" s="150"/>
      <c r="I2477" s="151"/>
      <c r="J2477" s="152"/>
      <c r="K2477" s="14"/>
      <c r="L2477" s="162" t="str">
        <f t="shared" si="589"/>
        <v/>
      </c>
      <c r="M2477" s="163" t="str">
        <f t="shared" si="590"/>
        <v/>
      </c>
      <c r="N2477" s="164" t="str">
        <f t="shared" si="593"/>
        <v/>
      </c>
      <c r="O2477" s="14"/>
      <c r="P2477" s="172" t="str">
        <f>IF(I2477='Intro &amp; Setup'!$AC$49, Schedule!$P$7, "")</f>
        <v/>
      </c>
      <c r="Q2477" s="14"/>
      <c r="S2477" s="12" t="str">
        <f t="shared" si="591"/>
        <v/>
      </c>
      <c r="U2477" s="22">
        <f>IF(I2477='Intro &amp; Setup'!$AC$49, AF2477, 0)</f>
        <v>0</v>
      </c>
      <c r="V2477" s="57" t="str">
        <f t="shared" si="592"/>
        <v/>
      </c>
      <c r="X2477" s="5" t="str">
        <f t="shared" si="600"/>
        <v/>
      </c>
      <c r="Y2477" s="6" t="str">
        <f t="shared" si="600"/>
        <v/>
      </c>
      <c r="Z2477" s="7" t="str">
        <f t="shared" si="600"/>
        <v/>
      </c>
      <c r="AA2477" s="6"/>
      <c r="AB2477" s="32" t="str">
        <f t="shared" ca="1" si="601"/>
        <v/>
      </c>
      <c r="AC2477" s="59" t="str">
        <f t="shared" ca="1" si="601"/>
        <v/>
      </c>
      <c r="AD2477" s="60" t="str">
        <f t="shared" ca="1" si="601"/>
        <v/>
      </c>
      <c r="AE2477" s="59"/>
      <c r="AF2477" s="22" t="str">
        <f>IF(AND(I2477="", J2477=""), "", IF(AND(J2477="", 'Intro &amp; Setup'!$K$42&gt;0), 'Intro &amp; Setup'!$K$42, J2477))</f>
        <v/>
      </c>
      <c r="AO2477" s="37" t="str">
        <f>IF(B2477="", "", IF(COUNTIF($B$9:B2476, B2477)&gt;0, "", B2477))</f>
        <v/>
      </c>
      <c r="AP2477" s="37" t="str">
        <f t="shared" si="594"/>
        <v/>
      </c>
      <c r="AQ2477" s="37">
        <v>2469</v>
      </c>
      <c r="AR2477" s="37" t="str">
        <f t="shared" si="595"/>
        <v/>
      </c>
      <c r="AT2477" s="37" t="str">
        <f t="shared" si="596"/>
        <v/>
      </c>
      <c r="AV2477" s="22" t="str">
        <f t="shared" si="597"/>
        <v/>
      </c>
    </row>
    <row r="2478" spans="1:48" x14ac:dyDescent="0.25">
      <c r="A2478" s="14"/>
      <c r="B2478" s="145"/>
      <c r="C2478" s="146"/>
      <c r="D2478" s="147"/>
      <c r="E2478" s="147"/>
      <c r="F2478" s="148"/>
      <c r="G2478" s="149"/>
      <c r="H2478" s="150"/>
      <c r="I2478" s="151"/>
      <c r="J2478" s="152"/>
      <c r="K2478" s="14"/>
      <c r="L2478" s="162" t="str">
        <f t="shared" si="589"/>
        <v/>
      </c>
      <c r="M2478" s="163" t="str">
        <f t="shared" si="590"/>
        <v/>
      </c>
      <c r="N2478" s="164" t="str">
        <f t="shared" si="593"/>
        <v/>
      </c>
      <c r="O2478" s="14"/>
      <c r="P2478" s="172" t="str">
        <f>IF(I2478='Intro &amp; Setup'!$AC$49, Schedule!$P$7, "")</f>
        <v/>
      </c>
      <c r="Q2478" s="14"/>
      <c r="S2478" s="12" t="str">
        <f t="shared" si="591"/>
        <v/>
      </c>
      <c r="U2478" s="22">
        <f>IF(I2478='Intro &amp; Setup'!$AC$49, AF2478, 0)</f>
        <v>0</v>
      </c>
      <c r="V2478" s="57" t="str">
        <f t="shared" si="592"/>
        <v/>
      </c>
      <c r="X2478" s="5" t="str">
        <f t="shared" si="600"/>
        <v/>
      </c>
      <c r="Y2478" s="6" t="str">
        <f t="shared" si="600"/>
        <v/>
      </c>
      <c r="Z2478" s="7" t="str">
        <f t="shared" si="600"/>
        <v/>
      </c>
      <c r="AA2478" s="6"/>
      <c r="AB2478" s="32" t="str">
        <f t="shared" ca="1" si="601"/>
        <v/>
      </c>
      <c r="AC2478" s="59" t="str">
        <f t="shared" ca="1" si="601"/>
        <v/>
      </c>
      <c r="AD2478" s="60" t="str">
        <f t="shared" ca="1" si="601"/>
        <v/>
      </c>
      <c r="AE2478" s="59"/>
      <c r="AF2478" s="22" t="str">
        <f>IF(AND(I2478="", J2478=""), "", IF(AND(J2478="", 'Intro &amp; Setup'!$K$42&gt;0), 'Intro &amp; Setup'!$K$42, J2478))</f>
        <v/>
      </c>
      <c r="AO2478" s="37" t="str">
        <f>IF(B2478="", "", IF(COUNTIF($B$9:B2477, B2478)&gt;0, "", B2478))</f>
        <v/>
      </c>
      <c r="AP2478" s="37" t="str">
        <f t="shared" si="594"/>
        <v/>
      </c>
      <c r="AQ2478" s="37">
        <v>2470</v>
      </c>
      <c r="AR2478" s="37" t="str">
        <f t="shared" si="595"/>
        <v/>
      </c>
      <c r="AT2478" s="37" t="str">
        <f t="shared" si="596"/>
        <v/>
      </c>
      <c r="AV2478" s="22" t="str">
        <f t="shared" si="597"/>
        <v/>
      </c>
    </row>
    <row r="2479" spans="1:48" x14ac:dyDescent="0.25">
      <c r="A2479" s="14"/>
      <c r="B2479" s="145"/>
      <c r="C2479" s="146"/>
      <c r="D2479" s="147"/>
      <c r="E2479" s="147"/>
      <c r="F2479" s="148"/>
      <c r="G2479" s="149"/>
      <c r="H2479" s="150"/>
      <c r="I2479" s="151"/>
      <c r="J2479" s="152"/>
      <c r="K2479" s="14"/>
      <c r="L2479" s="162" t="str">
        <f t="shared" si="589"/>
        <v/>
      </c>
      <c r="M2479" s="163" t="str">
        <f t="shared" si="590"/>
        <v/>
      </c>
      <c r="N2479" s="164" t="str">
        <f t="shared" si="593"/>
        <v/>
      </c>
      <c r="O2479" s="14"/>
      <c r="P2479" s="172" t="str">
        <f>IF(I2479='Intro &amp; Setup'!$AC$49, Schedule!$P$7, "")</f>
        <v/>
      </c>
      <c r="Q2479" s="14"/>
      <c r="S2479" s="12" t="str">
        <f t="shared" si="591"/>
        <v/>
      </c>
      <c r="U2479" s="22">
        <f>IF(I2479='Intro &amp; Setup'!$AC$49, AF2479, 0)</f>
        <v>0</v>
      </c>
      <c r="V2479" s="57" t="str">
        <f t="shared" si="592"/>
        <v/>
      </c>
      <c r="X2479" s="5" t="str">
        <f t="shared" si="600"/>
        <v/>
      </c>
      <c r="Y2479" s="6" t="str">
        <f t="shared" si="600"/>
        <v/>
      </c>
      <c r="Z2479" s="7" t="str">
        <f t="shared" si="600"/>
        <v/>
      </c>
      <c r="AA2479" s="6"/>
      <c r="AB2479" s="32" t="str">
        <f t="shared" ca="1" si="601"/>
        <v/>
      </c>
      <c r="AC2479" s="59" t="str">
        <f t="shared" ca="1" si="601"/>
        <v/>
      </c>
      <c r="AD2479" s="60" t="str">
        <f t="shared" ca="1" si="601"/>
        <v/>
      </c>
      <c r="AE2479" s="59"/>
      <c r="AF2479" s="22" t="str">
        <f>IF(AND(I2479="", J2479=""), "", IF(AND(J2479="", 'Intro &amp; Setup'!$K$42&gt;0), 'Intro &amp; Setup'!$K$42, J2479))</f>
        <v/>
      </c>
      <c r="AO2479" s="37" t="str">
        <f>IF(B2479="", "", IF(COUNTIF($B$9:B2478, B2479)&gt;0, "", B2479))</f>
        <v/>
      </c>
      <c r="AP2479" s="37" t="str">
        <f t="shared" si="594"/>
        <v/>
      </c>
      <c r="AQ2479" s="37">
        <v>2471</v>
      </c>
      <c r="AR2479" s="37" t="str">
        <f t="shared" si="595"/>
        <v/>
      </c>
      <c r="AT2479" s="37" t="str">
        <f t="shared" si="596"/>
        <v/>
      </c>
      <c r="AV2479" s="22" t="str">
        <f t="shared" si="597"/>
        <v/>
      </c>
    </row>
    <row r="2480" spans="1:48" x14ac:dyDescent="0.25">
      <c r="A2480" s="14"/>
      <c r="B2480" s="145"/>
      <c r="C2480" s="146"/>
      <c r="D2480" s="147"/>
      <c r="E2480" s="147"/>
      <c r="F2480" s="148"/>
      <c r="G2480" s="149"/>
      <c r="H2480" s="150"/>
      <c r="I2480" s="151"/>
      <c r="J2480" s="152"/>
      <c r="K2480" s="14"/>
      <c r="L2480" s="162" t="str">
        <f t="shared" si="589"/>
        <v/>
      </c>
      <c r="M2480" s="163" t="str">
        <f t="shared" si="590"/>
        <v/>
      </c>
      <c r="N2480" s="164" t="str">
        <f t="shared" si="593"/>
        <v/>
      </c>
      <c r="O2480" s="14"/>
      <c r="P2480" s="172" t="str">
        <f>IF(I2480='Intro &amp; Setup'!$AC$49, Schedule!$P$7, "")</f>
        <v/>
      </c>
      <c r="Q2480" s="14"/>
      <c r="S2480" s="12" t="str">
        <f t="shared" si="591"/>
        <v/>
      </c>
      <c r="U2480" s="22">
        <f>IF(I2480='Intro &amp; Setup'!$AC$49, AF2480, 0)</f>
        <v>0</v>
      </c>
      <c r="V2480" s="57" t="str">
        <f t="shared" si="592"/>
        <v/>
      </c>
      <c r="X2480" s="5" t="str">
        <f t="shared" si="600"/>
        <v/>
      </c>
      <c r="Y2480" s="6" t="str">
        <f t="shared" si="600"/>
        <v/>
      </c>
      <c r="Z2480" s="7" t="str">
        <f t="shared" si="600"/>
        <v/>
      </c>
      <c r="AA2480" s="6"/>
      <c r="AB2480" s="32" t="str">
        <f t="shared" ca="1" si="601"/>
        <v/>
      </c>
      <c r="AC2480" s="59" t="str">
        <f t="shared" ca="1" si="601"/>
        <v/>
      </c>
      <c r="AD2480" s="60" t="str">
        <f t="shared" ca="1" si="601"/>
        <v/>
      </c>
      <c r="AE2480" s="59"/>
      <c r="AF2480" s="22" t="str">
        <f>IF(AND(I2480="", J2480=""), "", IF(AND(J2480="", 'Intro &amp; Setup'!$K$42&gt;0), 'Intro &amp; Setup'!$K$42, J2480))</f>
        <v/>
      </c>
      <c r="AO2480" s="37" t="str">
        <f>IF(B2480="", "", IF(COUNTIF($B$9:B2479, B2480)&gt;0, "", B2480))</f>
        <v/>
      </c>
      <c r="AP2480" s="37" t="str">
        <f t="shared" si="594"/>
        <v/>
      </c>
      <c r="AQ2480" s="37">
        <v>2472</v>
      </c>
      <c r="AR2480" s="37" t="str">
        <f t="shared" si="595"/>
        <v/>
      </c>
      <c r="AT2480" s="37" t="str">
        <f t="shared" si="596"/>
        <v/>
      </c>
      <c r="AV2480" s="22" t="str">
        <f t="shared" si="597"/>
        <v/>
      </c>
    </row>
    <row r="2481" spans="1:48" x14ac:dyDescent="0.25">
      <c r="A2481" s="14"/>
      <c r="B2481" s="145"/>
      <c r="C2481" s="146"/>
      <c r="D2481" s="147"/>
      <c r="E2481" s="147"/>
      <c r="F2481" s="148"/>
      <c r="G2481" s="149"/>
      <c r="H2481" s="150"/>
      <c r="I2481" s="151"/>
      <c r="J2481" s="152"/>
      <c r="K2481" s="14"/>
      <c r="L2481" s="162" t="str">
        <f t="shared" si="589"/>
        <v/>
      </c>
      <c r="M2481" s="163" t="str">
        <f t="shared" si="590"/>
        <v/>
      </c>
      <c r="N2481" s="164" t="str">
        <f t="shared" si="593"/>
        <v/>
      </c>
      <c r="O2481" s="14"/>
      <c r="P2481" s="172" t="str">
        <f>IF(I2481='Intro &amp; Setup'!$AC$49, Schedule!$P$7, "")</f>
        <v/>
      </c>
      <c r="Q2481" s="14"/>
      <c r="S2481" s="12" t="str">
        <f t="shared" si="591"/>
        <v/>
      </c>
      <c r="U2481" s="22">
        <f>IF(I2481='Intro &amp; Setup'!$AC$49, AF2481, 0)</f>
        <v>0</v>
      </c>
      <c r="V2481" s="57" t="str">
        <f t="shared" si="592"/>
        <v/>
      </c>
      <c r="X2481" s="5" t="str">
        <f t="shared" si="600"/>
        <v/>
      </c>
      <c r="Y2481" s="6" t="str">
        <f t="shared" si="600"/>
        <v/>
      </c>
      <c r="Z2481" s="7" t="str">
        <f t="shared" si="600"/>
        <v/>
      </c>
      <c r="AA2481" s="6"/>
      <c r="AB2481" s="32" t="str">
        <f t="shared" ca="1" si="601"/>
        <v/>
      </c>
      <c r="AC2481" s="59" t="str">
        <f t="shared" ca="1" si="601"/>
        <v/>
      </c>
      <c r="AD2481" s="60" t="str">
        <f t="shared" ca="1" si="601"/>
        <v/>
      </c>
      <c r="AE2481" s="59"/>
      <c r="AF2481" s="22" t="str">
        <f>IF(AND(I2481="", J2481=""), "", IF(AND(J2481="", 'Intro &amp; Setup'!$K$42&gt;0), 'Intro &amp; Setup'!$K$42, J2481))</f>
        <v/>
      </c>
      <c r="AO2481" s="37" t="str">
        <f>IF(B2481="", "", IF(COUNTIF($B$9:B2480, B2481)&gt;0, "", B2481))</f>
        <v/>
      </c>
      <c r="AP2481" s="37" t="str">
        <f t="shared" si="594"/>
        <v/>
      </c>
      <c r="AQ2481" s="37">
        <v>2473</v>
      </c>
      <c r="AR2481" s="37" t="str">
        <f t="shared" si="595"/>
        <v/>
      </c>
      <c r="AT2481" s="37" t="str">
        <f t="shared" si="596"/>
        <v/>
      </c>
      <c r="AV2481" s="22" t="str">
        <f t="shared" si="597"/>
        <v/>
      </c>
    </row>
    <row r="2482" spans="1:48" x14ac:dyDescent="0.25">
      <c r="A2482" s="14"/>
      <c r="B2482" s="145"/>
      <c r="C2482" s="146"/>
      <c r="D2482" s="147"/>
      <c r="E2482" s="147"/>
      <c r="F2482" s="148"/>
      <c r="G2482" s="149"/>
      <c r="H2482" s="150"/>
      <c r="I2482" s="151"/>
      <c r="J2482" s="152"/>
      <c r="K2482" s="14"/>
      <c r="L2482" s="162" t="str">
        <f t="shared" si="589"/>
        <v/>
      </c>
      <c r="M2482" s="163" t="str">
        <f t="shared" si="590"/>
        <v/>
      </c>
      <c r="N2482" s="164" t="str">
        <f t="shared" si="593"/>
        <v/>
      </c>
      <c r="O2482" s="14"/>
      <c r="P2482" s="172" t="str">
        <f>IF(I2482='Intro &amp; Setup'!$AC$49, Schedule!$P$7, "")</f>
        <v/>
      </c>
      <c r="Q2482" s="14"/>
      <c r="S2482" s="12" t="str">
        <f t="shared" si="591"/>
        <v/>
      </c>
      <c r="U2482" s="22">
        <f>IF(I2482='Intro &amp; Setup'!$AC$49, AF2482, 0)</f>
        <v>0</v>
      </c>
      <c r="V2482" s="57" t="str">
        <f t="shared" si="592"/>
        <v/>
      </c>
      <c r="X2482" s="5" t="str">
        <f t="shared" si="600"/>
        <v/>
      </c>
      <c r="Y2482" s="6" t="str">
        <f t="shared" si="600"/>
        <v/>
      </c>
      <c r="Z2482" s="7" t="str">
        <f t="shared" si="600"/>
        <v/>
      </c>
      <c r="AA2482" s="6"/>
      <c r="AB2482" s="32" t="str">
        <f t="shared" ca="1" si="601"/>
        <v/>
      </c>
      <c r="AC2482" s="59" t="str">
        <f t="shared" ca="1" si="601"/>
        <v/>
      </c>
      <c r="AD2482" s="60" t="str">
        <f t="shared" ca="1" si="601"/>
        <v/>
      </c>
      <c r="AE2482" s="59"/>
      <c r="AF2482" s="22" t="str">
        <f>IF(AND(I2482="", J2482=""), "", IF(AND(J2482="", 'Intro &amp; Setup'!$K$42&gt;0), 'Intro &amp; Setup'!$K$42, J2482))</f>
        <v/>
      </c>
      <c r="AO2482" s="37" t="str">
        <f>IF(B2482="", "", IF(COUNTIF($B$9:B2481, B2482)&gt;0, "", B2482))</f>
        <v/>
      </c>
      <c r="AP2482" s="37" t="str">
        <f t="shared" si="594"/>
        <v/>
      </c>
      <c r="AQ2482" s="37">
        <v>2474</v>
      </c>
      <c r="AR2482" s="37" t="str">
        <f t="shared" si="595"/>
        <v/>
      </c>
      <c r="AT2482" s="37" t="str">
        <f t="shared" si="596"/>
        <v/>
      </c>
      <c r="AV2482" s="22" t="str">
        <f t="shared" si="597"/>
        <v/>
      </c>
    </row>
    <row r="2483" spans="1:48" x14ac:dyDescent="0.25">
      <c r="A2483" s="14"/>
      <c r="B2483" s="145"/>
      <c r="C2483" s="146"/>
      <c r="D2483" s="147"/>
      <c r="E2483" s="147"/>
      <c r="F2483" s="148"/>
      <c r="G2483" s="149"/>
      <c r="H2483" s="150"/>
      <c r="I2483" s="151"/>
      <c r="J2483" s="152"/>
      <c r="K2483" s="14"/>
      <c r="L2483" s="162" t="str">
        <f t="shared" si="589"/>
        <v/>
      </c>
      <c r="M2483" s="163" t="str">
        <f t="shared" si="590"/>
        <v/>
      </c>
      <c r="N2483" s="164" t="str">
        <f t="shared" si="593"/>
        <v/>
      </c>
      <c r="O2483" s="14"/>
      <c r="P2483" s="172" t="str">
        <f>IF(I2483='Intro &amp; Setup'!$AC$49, Schedule!$P$7, "")</f>
        <v/>
      </c>
      <c r="Q2483" s="14"/>
      <c r="S2483" s="12" t="str">
        <f t="shared" si="591"/>
        <v/>
      </c>
      <c r="U2483" s="22">
        <f>IF(I2483='Intro &amp; Setup'!$AC$49, AF2483, 0)</f>
        <v>0</v>
      </c>
      <c r="V2483" s="57" t="str">
        <f t="shared" si="592"/>
        <v/>
      </c>
      <c r="X2483" s="5" t="str">
        <f t="shared" si="600"/>
        <v/>
      </c>
      <c r="Y2483" s="6" t="str">
        <f t="shared" si="600"/>
        <v/>
      </c>
      <c r="Z2483" s="7" t="str">
        <f t="shared" si="600"/>
        <v/>
      </c>
      <c r="AA2483" s="6"/>
      <c r="AB2483" s="32" t="str">
        <f t="shared" ca="1" si="601"/>
        <v/>
      </c>
      <c r="AC2483" s="59" t="str">
        <f t="shared" ca="1" si="601"/>
        <v/>
      </c>
      <c r="AD2483" s="60" t="str">
        <f t="shared" ca="1" si="601"/>
        <v/>
      </c>
      <c r="AE2483" s="59"/>
      <c r="AF2483" s="22" t="str">
        <f>IF(AND(I2483="", J2483=""), "", IF(AND(J2483="", 'Intro &amp; Setup'!$K$42&gt;0), 'Intro &amp; Setup'!$K$42, J2483))</f>
        <v/>
      </c>
      <c r="AO2483" s="37" t="str">
        <f>IF(B2483="", "", IF(COUNTIF($B$9:B2482, B2483)&gt;0, "", B2483))</f>
        <v/>
      </c>
      <c r="AP2483" s="37" t="str">
        <f t="shared" si="594"/>
        <v/>
      </c>
      <c r="AQ2483" s="37">
        <v>2475</v>
      </c>
      <c r="AR2483" s="37" t="str">
        <f t="shared" si="595"/>
        <v/>
      </c>
      <c r="AT2483" s="37" t="str">
        <f t="shared" si="596"/>
        <v/>
      </c>
      <c r="AV2483" s="22" t="str">
        <f t="shared" si="597"/>
        <v/>
      </c>
    </row>
    <row r="2484" spans="1:48" x14ac:dyDescent="0.25">
      <c r="A2484" s="14"/>
      <c r="B2484" s="145"/>
      <c r="C2484" s="146"/>
      <c r="D2484" s="147"/>
      <c r="E2484" s="147"/>
      <c r="F2484" s="148"/>
      <c r="G2484" s="149"/>
      <c r="H2484" s="150"/>
      <c r="I2484" s="151"/>
      <c r="J2484" s="152"/>
      <c r="K2484" s="14"/>
      <c r="L2484" s="162" t="str">
        <f t="shared" si="589"/>
        <v/>
      </c>
      <c r="M2484" s="163" t="str">
        <f t="shared" si="590"/>
        <v/>
      </c>
      <c r="N2484" s="164" t="str">
        <f t="shared" si="593"/>
        <v/>
      </c>
      <c r="O2484" s="14"/>
      <c r="P2484" s="172" t="str">
        <f>IF(I2484='Intro &amp; Setup'!$AC$49, Schedule!$P$7, "")</f>
        <v/>
      </c>
      <c r="Q2484" s="14"/>
      <c r="S2484" s="12" t="str">
        <f t="shared" si="591"/>
        <v/>
      </c>
      <c r="U2484" s="22">
        <f>IF(I2484='Intro &amp; Setup'!$AC$49, AF2484, 0)</f>
        <v>0</v>
      </c>
      <c r="V2484" s="57" t="str">
        <f t="shared" si="592"/>
        <v/>
      </c>
      <c r="X2484" s="5" t="str">
        <f t="shared" si="600"/>
        <v/>
      </c>
      <c r="Y2484" s="6" t="str">
        <f t="shared" si="600"/>
        <v/>
      </c>
      <c r="Z2484" s="7" t="str">
        <f t="shared" si="600"/>
        <v/>
      </c>
      <c r="AA2484" s="6"/>
      <c r="AB2484" s="32" t="str">
        <f t="shared" ca="1" si="601"/>
        <v/>
      </c>
      <c r="AC2484" s="59" t="str">
        <f t="shared" ca="1" si="601"/>
        <v/>
      </c>
      <c r="AD2484" s="60" t="str">
        <f t="shared" ca="1" si="601"/>
        <v/>
      </c>
      <c r="AE2484" s="59"/>
      <c r="AF2484" s="22" t="str">
        <f>IF(AND(I2484="", J2484=""), "", IF(AND(J2484="", 'Intro &amp; Setup'!$K$42&gt;0), 'Intro &amp; Setup'!$K$42, J2484))</f>
        <v/>
      </c>
      <c r="AO2484" s="37" t="str">
        <f>IF(B2484="", "", IF(COUNTIF($B$9:B2483, B2484)&gt;0, "", B2484))</f>
        <v/>
      </c>
      <c r="AP2484" s="37" t="str">
        <f t="shared" si="594"/>
        <v/>
      </c>
      <c r="AQ2484" s="37">
        <v>2476</v>
      </c>
      <c r="AR2484" s="37" t="str">
        <f t="shared" si="595"/>
        <v/>
      </c>
      <c r="AT2484" s="37" t="str">
        <f t="shared" si="596"/>
        <v/>
      </c>
      <c r="AV2484" s="22" t="str">
        <f t="shared" si="597"/>
        <v/>
      </c>
    </row>
    <row r="2485" spans="1:48" x14ac:dyDescent="0.25">
      <c r="A2485" s="14"/>
      <c r="B2485" s="145"/>
      <c r="C2485" s="146"/>
      <c r="D2485" s="147"/>
      <c r="E2485" s="147"/>
      <c r="F2485" s="148"/>
      <c r="G2485" s="149"/>
      <c r="H2485" s="150"/>
      <c r="I2485" s="151"/>
      <c r="J2485" s="152"/>
      <c r="K2485" s="14"/>
      <c r="L2485" s="162" t="str">
        <f t="shared" si="589"/>
        <v/>
      </c>
      <c r="M2485" s="163" t="str">
        <f t="shared" si="590"/>
        <v/>
      </c>
      <c r="N2485" s="164" t="str">
        <f t="shared" si="593"/>
        <v/>
      </c>
      <c r="O2485" s="14"/>
      <c r="P2485" s="172" t="str">
        <f>IF(I2485='Intro &amp; Setup'!$AC$49, Schedule!$P$7, "")</f>
        <v/>
      </c>
      <c r="Q2485" s="14"/>
      <c r="S2485" s="12" t="str">
        <f t="shared" si="591"/>
        <v/>
      </c>
      <c r="U2485" s="22">
        <f>IF(I2485='Intro &amp; Setup'!$AC$49, AF2485, 0)</f>
        <v>0</v>
      </c>
      <c r="V2485" s="57" t="str">
        <f t="shared" si="592"/>
        <v/>
      </c>
      <c r="X2485" s="5" t="str">
        <f t="shared" si="600"/>
        <v/>
      </c>
      <c r="Y2485" s="6" t="str">
        <f t="shared" si="600"/>
        <v/>
      </c>
      <c r="Z2485" s="7" t="str">
        <f t="shared" si="600"/>
        <v/>
      </c>
      <c r="AA2485" s="6"/>
      <c r="AB2485" s="32" t="str">
        <f t="shared" ca="1" si="601"/>
        <v/>
      </c>
      <c r="AC2485" s="59" t="str">
        <f t="shared" ca="1" si="601"/>
        <v/>
      </c>
      <c r="AD2485" s="60" t="str">
        <f t="shared" ca="1" si="601"/>
        <v/>
      </c>
      <c r="AE2485" s="59"/>
      <c r="AF2485" s="22" t="str">
        <f>IF(AND(I2485="", J2485=""), "", IF(AND(J2485="", 'Intro &amp; Setup'!$K$42&gt;0), 'Intro &amp; Setup'!$K$42, J2485))</f>
        <v/>
      </c>
      <c r="AO2485" s="37" t="str">
        <f>IF(B2485="", "", IF(COUNTIF($B$9:B2484, B2485)&gt;0, "", B2485))</f>
        <v/>
      </c>
      <c r="AP2485" s="37" t="str">
        <f t="shared" si="594"/>
        <v/>
      </c>
      <c r="AQ2485" s="37">
        <v>2477</v>
      </c>
      <c r="AR2485" s="37" t="str">
        <f t="shared" si="595"/>
        <v/>
      </c>
      <c r="AT2485" s="37" t="str">
        <f t="shared" si="596"/>
        <v/>
      </c>
      <c r="AV2485" s="22" t="str">
        <f t="shared" si="597"/>
        <v/>
      </c>
    </row>
    <row r="2486" spans="1:48" x14ac:dyDescent="0.25">
      <c r="A2486" s="14"/>
      <c r="B2486" s="145"/>
      <c r="C2486" s="146"/>
      <c r="D2486" s="147"/>
      <c r="E2486" s="147"/>
      <c r="F2486" s="148"/>
      <c r="G2486" s="149"/>
      <c r="H2486" s="150"/>
      <c r="I2486" s="151"/>
      <c r="J2486" s="152"/>
      <c r="K2486" s="14"/>
      <c r="L2486" s="162" t="str">
        <f t="shared" si="589"/>
        <v/>
      </c>
      <c r="M2486" s="163" t="str">
        <f t="shared" si="590"/>
        <v/>
      </c>
      <c r="N2486" s="164" t="str">
        <f t="shared" si="593"/>
        <v/>
      </c>
      <c r="O2486" s="14"/>
      <c r="P2486" s="172" t="str">
        <f>IF(I2486='Intro &amp; Setup'!$AC$49, Schedule!$P$7, "")</f>
        <v/>
      </c>
      <c r="Q2486" s="14"/>
      <c r="S2486" s="12" t="str">
        <f t="shared" si="591"/>
        <v/>
      </c>
      <c r="U2486" s="22">
        <f>IF(I2486='Intro &amp; Setup'!$AC$49, AF2486, 0)</f>
        <v>0</v>
      </c>
      <c r="V2486" s="57" t="str">
        <f t="shared" si="592"/>
        <v/>
      </c>
      <c r="X2486" s="5" t="str">
        <f t="shared" si="600"/>
        <v/>
      </c>
      <c r="Y2486" s="6" t="str">
        <f t="shared" si="600"/>
        <v/>
      </c>
      <c r="Z2486" s="7" t="str">
        <f t="shared" si="600"/>
        <v/>
      </c>
      <c r="AA2486" s="6"/>
      <c r="AB2486" s="32" t="str">
        <f t="shared" ca="1" si="601"/>
        <v/>
      </c>
      <c r="AC2486" s="59" t="str">
        <f t="shared" ca="1" si="601"/>
        <v/>
      </c>
      <c r="AD2486" s="60" t="str">
        <f t="shared" ca="1" si="601"/>
        <v/>
      </c>
      <c r="AE2486" s="59"/>
      <c r="AF2486" s="22" t="str">
        <f>IF(AND(I2486="", J2486=""), "", IF(AND(J2486="", 'Intro &amp; Setup'!$K$42&gt;0), 'Intro &amp; Setup'!$K$42, J2486))</f>
        <v/>
      </c>
      <c r="AO2486" s="37" t="str">
        <f>IF(B2486="", "", IF(COUNTIF($B$9:B2485, B2486)&gt;0, "", B2486))</f>
        <v/>
      </c>
      <c r="AP2486" s="37" t="str">
        <f t="shared" si="594"/>
        <v/>
      </c>
      <c r="AQ2486" s="37">
        <v>2478</v>
      </c>
      <c r="AR2486" s="37" t="str">
        <f t="shared" si="595"/>
        <v/>
      </c>
      <c r="AT2486" s="37" t="str">
        <f t="shared" si="596"/>
        <v/>
      </c>
      <c r="AV2486" s="22" t="str">
        <f t="shared" si="597"/>
        <v/>
      </c>
    </row>
    <row r="2487" spans="1:48" x14ac:dyDescent="0.25">
      <c r="A2487" s="14"/>
      <c r="B2487" s="145"/>
      <c r="C2487" s="146"/>
      <c r="D2487" s="147"/>
      <c r="E2487" s="147"/>
      <c r="F2487" s="148"/>
      <c r="G2487" s="149"/>
      <c r="H2487" s="150"/>
      <c r="I2487" s="151"/>
      <c r="J2487" s="152"/>
      <c r="K2487" s="14"/>
      <c r="L2487" s="162" t="str">
        <f t="shared" si="589"/>
        <v/>
      </c>
      <c r="M2487" s="163" t="str">
        <f t="shared" si="590"/>
        <v/>
      </c>
      <c r="N2487" s="164" t="str">
        <f t="shared" si="593"/>
        <v/>
      </c>
      <c r="O2487" s="14"/>
      <c r="P2487" s="172" t="str">
        <f>IF(I2487='Intro &amp; Setup'!$AC$49, Schedule!$P$7, "")</f>
        <v/>
      </c>
      <c r="Q2487" s="14"/>
      <c r="S2487" s="12" t="str">
        <f t="shared" si="591"/>
        <v/>
      </c>
      <c r="U2487" s="22">
        <f>IF(I2487='Intro &amp; Setup'!$AC$49, AF2487, 0)</f>
        <v>0</v>
      </c>
      <c r="V2487" s="57" t="str">
        <f t="shared" si="592"/>
        <v/>
      </c>
      <c r="X2487" s="5" t="str">
        <f t="shared" si="600"/>
        <v/>
      </c>
      <c r="Y2487" s="6" t="str">
        <f t="shared" si="600"/>
        <v/>
      </c>
      <c r="Z2487" s="7" t="str">
        <f t="shared" si="600"/>
        <v/>
      </c>
      <c r="AA2487" s="6"/>
      <c r="AB2487" s="32" t="str">
        <f t="shared" ca="1" si="601"/>
        <v/>
      </c>
      <c r="AC2487" s="59" t="str">
        <f t="shared" ca="1" si="601"/>
        <v/>
      </c>
      <c r="AD2487" s="60" t="str">
        <f t="shared" ca="1" si="601"/>
        <v/>
      </c>
      <c r="AE2487" s="59"/>
      <c r="AF2487" s="22" t="str">
        <f>IF(AND(I2487="", J2487=""), "", IF(AND(J2487="", 'Intro &amp; Setup'!$K$42&gt;0), 'Intro &amp; Setup'!$K$42, J2487))</f>
        <v/>
      </c>
      <c r="AO2487" s="37" t="str">
        <f>IF(B2487="", "", IF(COUNTIF($B$9:B2486, B2487)&gt;0, "", B2487))</f>
        <v/>
      </c>
      <c r="AP2487" s="37" t="str">
        <f t="shared" si="594"/>
        <v/>
      </c>
      <c r="AQ2487" s="37">
        <v>2479</v>
      </c>
      <c r="AR2487" s="37" t="str">
        <f t="shared" si="595"/>
        <v/>
      </c>
      <c r="AT2487" s="37" t="str">
        <f t="shared" si="596"/>
        <v/>
      </c>
      <c r="AV2487" s="22" t="str">
        <f t="shared" si="597"/>
        <v/>
      </c>
    </row>
    <row r="2488" spans="1:48" x14ac:dyDescent="0.25">
      <c r="A2488" s="14"/>
      <c r="B2488" s="145"/>
      <c r="C2488" s="146"/>
      <c r="D2488" s="147"/>
      <c r="E2488" s="147"/>
      <c r="F2488" s="148"/>
      <c r="G2488" s="149"/>
      <c r="H2488" s="150"/>
      <c r="I2488" s="151"/>
      <c r="J2488" s="152"/>
      <c r="K2488" s="14"/>
      <c r="L2488" s="162" t="str">
        <f t="shared" si="589"/>
        <v/>
      </c>
      <c r="M2488" s="163" t="str">
        <f t="shared" si="590"/>
        <v/>
      </c>
      <c r="N2488" s="164" t="str">
        <f t="shared" si="593"/>
        <v/>
      </c>
      <c r="O2488" s="14"/>
      <c r="P2488" s="172" t="str">
        <f>IF(I2488='Intro &amp; Setup'!$AC$49, Schedule!$P$7, "")</f>
        <v/>
      </c>
      <c r="Q2488" s="14"/>
      <c r="S2488" s="12" t="str">
        <f t="shared" si="591"/>
        <v/>
      </c>
      <c r="U2488" s="22">
        <f>IF(I2488='Intro &amp; Setup'!$AC$49, AF2488, 0)</f>
        <v>0</v>
      </c>
      <c r="V2488" s="57" t="str">
        <f t="shared" si="592"/>
        <v/>
      </c>
      <c r="X2488" s="5" t="str">
        <f t="shared" si="600"/>
        <v/>
      </c>
      <c r="Y2488" s="6" t="str">
        <f t="shared" si="600"/>
        <v/>
      </c>
      <c r="Z2488" s="7" t="str">
        <f t="shared" si="600"/>
        <v/>
      </c>
      <c r="AA2488" s="6"/>
      <c r="AB2488" s="32" t="str">
        <f t="shared" ca="1" si="601"/>
        <v/>
      </c>
      <c r="AC2488" s="59" t="str">
        <f t="shared" ca="1" si="601"/>
        <v/>
      </c>
      <c r="AD2488" s="60" t="str">
        <f t="shared" ca="1" si="601"/>
        <v/>
      </c>
      <c r="AE2488" s="59"/>
      <c r="AF2488" s="22" t="str">
        <f>IF(AND(I2488="", J2488=""), "", IF(AND(J2488="", 'Intro &amp; Setup'!$K$42&gt;0), 'Intro &amp; Setup'!$K$42, J2488))</f>
        <v/>
      </c>
      <c r="AO2488" s="37" t="str">
        <f>IF(B2488="", "", IF(COUNTIF($B$9:B2487, B2488)&gt;0, "", B2488))</f>
        <v/>
      </c>
      <c r="AP2488" s="37" t="str">
        <f t="shared" si="594"/>
        <v/>
      </c>
      <c r="AQ2488" s="37">
        <v>2480</v>
      </c>
      <c r="AR2488" s="37" t="str">
        <f t="shared" si="595"/>
        <v/>
      </c>
      <c r="AT2488" s="37" t="str">
        <f t="shared" si="596"/>
        <v/>
      </c>
      <c r="AV2488" s="22" t="str">
        <f t="shared" si="597"/>
        <v/>
      </c>
    </row>
    <row r="2489" spans="1:48" x14ac:dyDescent="0.25">
      <c r="A2489" s="14"/>
      <c r="B2489" s="145"/>
      <c r="C2489" s="146"/>
      <c r="D2489" s="147"/>
      <c r="E2489" s="147"/>
      <c r="F2489" s="148"/>
      <c r="G2489" s="149"/>
      <c r="H2489" s="150"/>
      <c r="I2489" s="151"/>
      <c r="J2489" s="152"/>
      <c r="K2489" s="14"/>
      <c r="L2489" s="162" t="str">
        <f t="shared" si="589"/>
        <v/>
      </c>
      <c r="M2489" s="163" t="str">
        <f t="shared" si="590"/>
        <v/>
      </c>
      <c r="N2489" s="164" t="str">
        <f t="shared" si="593"/>
        <v/>
      </c>
      <c r="O2489" s="14"/>
      <c r="P2489" s="172" t="str">
        <f>IF(I2489='Intro &amp; Setup'!$AC$49, Schedule!$P$7, "")</f>
        <v/>
      </c>
      <c r="Q2489" s="14"/>
      <c r="S2489" s="12" t="str">
        <f t="shared" si="591"/>
        <v/>
      </c>
      <c r="U2489" s="22">
        <f>IF(I2489='Intro &amp; Setup'!$AC$49, AF2489, 0)</f>
        <v>0</v>
      </c>
      <c r="V2489" s="57" t="str">
        <f t="shared" si="592"/>
        <v/>
      </c>
      <c r="X2489" s="5" t="str">
        <f t="shared" ref="X2489:Z2508" si="602">IF($I2489="", "", IF($S2489=X$8, $I2489, ""))</f>
        <v/>
      </c>
      <c r="Y2489" s="6" t="str">
        <f t="shared" si="602"/>
        <v/>
      </c>
      <c r="Z2489" s="7" t="str">
        <f t="shared" si="602"/>
        <v/>
      </c>
      <c r="AA2489" s="6"/>
      <c r="AB2489" s="32" t="str">
        <f t="shared" ref="AB2489:AD2508" ca="1" si="603">IF($S2489=AB$8, $AF2489, "")</f>
        <v/>
      </c>
      <c r="AC2489" s="59" t="str">
        <f t="shared" ca="1" si="603"/>
        <v/>
      </c>
      <c r="AD2489" s="60" t="str">
        <f t="shared" ca="1" si="603"/>
        <v/>
      </c>
      <c r="AE2489" s="59"/>
      <c r="AF2489" s="22" t="str">
        <f>IF(AND(I2489="", J2489=""), "", IF(AND(J2489="", 'Intro &amp; Setup'!$K$42&gt;0), 'Intro &amp; Setup'!$K$42, J2489))</f>
        <v/>
      </c>
      <c r="AO2489" s="37" t="str">
        <f>IF(B2489="", "", IF(COUNTIF($B$9:B2488, B2489)&gt;0, "", B2489))</f>
        <v/>
      </c>
      <c r="AP2489" s="37" t="str">
        <f t="shared" si="594"/>
        <v/>
      </c>
      <c r="AQ2489" s="37">
        <v>2481</v>
      </c>
      <c r="AR2489" s="37" t="str">
        <f t="shared" si="595"/>
        <v/>
      </c>
      <c r="AT2489" s="37" t="str">
        <f t="shared" si="596"/>
        <v/>
      </c>
      <c r="AV2489" s="22" t="str">
        <f t="shared" si="597"/>
        <v/>
      </c>
    </row>
    <row r="2490" spans="1:48" x14ac:dyDescent="0.25">
      <c r="A2490" s="14"/>
      <c r="B2490" s="145"/>
      <c r="C2490" s="146"/>
      <c r="D2490" s="147"/>
      <c r="E2490" s="147"/>
      <c r="F2490" s="148"/>
      <c r="G2490" s="149"/>
      <c r="H2490" s="150"/>
      <c r="I2490" s="151"/>
      <c r="J2490" s="152"/>
      <c r="K2490" s="14"/>
      <c r="L2490" s="162" t="str">
        <f t="shared" si="589"/>
        <v/>
      </c>
      <c r="M2490" s="163" t="str">
        <f t="shared" si="590"/>
        <v/>
      </c>
      <c r="N2490" s="164" t="str">
        <f t="shared" si="593"/>
        <v/>
      </c>
      <c r="O2490" s="14"/>
      <c r="P2490" s="172" t="str">
        <f>IF(I2490='Intro &amp; Setup'!$AC$49, Schedule!$P$7, "")</f>
        <v/>
      </c>
      <c r="Q2490" s="14"/>
      <c r="S2490" s="12" t="str">
        <f t="shared" si="591"/>
        <v/>
      </c>
      <c r="U2490" s="22">
        <f>IF(I2490='Intro &amp; Setup'!$AC$49, AF2490, 0)</f>
        <v>0</v>
      </c>
      <c r="V2490" s="57" t="str">
        <f t="shared" si="592"/>
        <v/>
      </c>
      <c r="X2490" s="5" t="str">
        <f t="shared" si="602"/>
        <v/>
      </c>
      <c r="Y2490" s="6" t="str">
        <f t="shared" si="602"/>
        <v/>
      </c>
      <c r="Z2490" s="7" t="str">
        <f t="shared" si="602"/>
        <v/>
      </c>
      <c r="AA2490" s="6"/>
      <c r="AB2490" s="32" t="str">
        <f t="shared" ca="1" si="603"/>
        <v/>
      </c>
      <c r="AC2490" s="59" t="str">
        <f t="shared" ca="1" si="603"/>
        <v/>
      </c>
      <c r="AD2490" s="60" t="str">
        <f t="shared" ca="1" si="603"/>
        <v/>
      </c>
      <c r="AE2490" s="59"/>
      <c r="AF2490" s="22" t="str">
        <f>IF(AND(I2490="", J2490=""), "", IF(AND(J2490="", 'Intro &amp; Setup'!$K$42&gt;0), 'Intro &amp; Setup'!$K$42, J2490))</f>
        <v/>
      </c>
      <c r="AO2490" s="37" t="str">
        <f>IF(B2490="", "", IF(COUNTIF($B$9:B2489, B2490)&gt;0, "", B2490))</f>
        <v/>
      </c>
      <c r="AP2490" s="37" t="str">
        <f t="shared" si="594"/>
        <v/>
      </c>
      <c r="AQ2490" s="37">
        <v>2482</v>
      </c>
      <c r="AR2490" s="37" t="str">
        <f t="shared" si="595"/>
        <v/>
      </c>
      <c r="AT2490" s="37" t="str">
        <f t="shared" si="596"/>
        <v/>
      </c>
      <c r="AV2490" s="22" t="str">
        <f t="shared" si="597"/>
        <v/>
      </c>
    </row>
    <row r="2491" spans="1:48" x14ac:dyDescent="0.25">
      <c r="A2491" s="14"/>
      <c r="B2491" s="145"/>
      <c r="C2491" s="146"/>
      <c r="D2491" s="147"/>
      <c r="E2491" s="147"/>
      <c r="F2491" s="148"/>
      <c r="G2491" s="149"/>
      <c r="H2491" s="150"/>
      <c r="I2491" s="151"/>
      <c r="J2491" s="152"/>
      <c r="K2491" s="14"/>
      <c r="L2491" s="162" t="str">
        <f t="shared" si="589"/>
        <v/>
      </c>
      <c r="M2491" s="163" t="str">
        <f t="shared" si="590"/>
        <v/>
      </c>
      <c r="N2491" s="164" t="str">
        <f t="shared" si="593"/>
        <v/>
      </c>
      <c r="O2491" s="14"/>
      <c r="P2491" s="172" t="str">
        <f>IF(I2491='Intro &amp; Setup'!$AC$49, Schedule!$P$7, "")</f>
        <v/>
      </c>
      <c r="Q2491" s="14"/>
      <c r="S2491" s="12" t="str">
        <f t="shared" si="591"/>
        <v/>
      </c>
      <c r="U2491" s="22">
        <f>IF(I2491='Intro &amp; Setup'!$AC$49, AF2491, 0)</f>
        <v>0</v>
      </c>
      <c r="V2491" s="57" t="str">
        <f t="shared" si="592"/>
        <v/>
      </c>
      <c r="X2491" s="5" t="str">
        <f t="shared" si="602"/>
        <v/>
      </c>
      <c r="Y2491" s="6" t="str">
        <f t="shared" si="602"/>
        <v/>
      </c>
      <c r="Z2491" s="7" t="str">
        <f t="shared" si="602"/>
        <v/>
      </c>
      <c r="AA2491" s="6"/>
      <c r="AB2491" s="32" t="str">
        <f t="shared" ca="1" si="603"/>
        <v/>
      </c>
      <c r="AC2491" s="59" t="str">
        <f t="shared" ca="1" si="603"/>
        <v/>
      </c>
      <c r="AD2491" s="60" t="str">
        <f t="shared" ca="1" si="603"/>
        <v/>
      </c>
      <c r="AE2491" s="59"/>
      <c r="AF2491" s="22" t="str">
        <f>IF(AND(I2491="", J2491=""), "", IF(AND(J2491="", 'Intro &amp; Setup'!$K$42&gt;0), 'Intro &amp; Setup'!$K$42, J2491))</f>
        <v/>
      </c>
      <c r="AO2491" s="37" t="str">
        <f>IF(B2491="", "", IF(COUNTIF($B$9:B2490, B2491)&gt;0, "", B2491))</f>
        <v/>
      </c>
      <c r="AP2491" s="37" t="str">
        <f t="shared" si="594"/>
        <v/>
      </c>
      <c r="AQ2491" s="37">
        <v>2483</v>
      </c>
      <c r="AR2491" s="37" t="str">
        <f t="shared" si="595"/>
        <v/>
      </c>
      <c r="AT2491" s="37" t="str">
        <f t="shared" si="596"/>
        <v/>
      </c>
      <c r="AV2491" s="22" t="str">
        <f t="shared" si="597"/>
        <v/>
      </c>
    </row>
    <row r="2492" spans="1:48" x14ac:dyDescent="0.25">
      <c r="A2492" s="14"/>
      <c r="B2492" s="145"/>
      <c r="C2492" s="146"/>
      <c r="D2492" s="147"/>
      <c r="E2492" s="147"/>
      <c r="F2492" s="148"/>
      <c r="G2492" s="149"/>
      <c r="H2492" s="150"/>
      <c r="I2492" s="151"/>
      <c r="J2492" s="152"/>
      <c r="K2492" s="14"/>
      <c r="L2492" s="162" t="str">
        <f t="shared" si="589"/>
        <v/>
      </c>
      <c r="M2492" s="163" t="str">
        <f t="shared" si="590"/>
        <v/>
      </c>
      <c r="N2492" s="164" t="str">
        <f t="shared" si="593"/>
        <v/>
      </c>
      <c r="O2492" s="14"/>
      <c r="P2492" s="172" t="str">
        <f>IF(I2492='Intro &amp; Setup'!$AC$49, Schedule!$P$7, "")</f>
        <v/>
      </c>
      <c r="Q2492" s="14"/>
      <c r="S2492" s="12" t="str">
        <f t="shared" si="591"/>
        <v/>
      </c>
      <c r="U2492" s="22">
        <f>IF(I2492='Intro &amp; Setup'!$AC$49, AF2492, 0)</f>
        <v>0</v>
      </c>
      <c r="V2492" s="57" t="str">
        <f t="shared" si="592"/>
        <v/>
      </c>
      <c r="X2492" s="5" t="str">
        <f t="shared" si="602"/>
        <v/>
      </c>
      <c r="Y2492" s="6" t="str">
        <f t="shared" si="602"/>
        <v/>
      </c>
      <c r="Z2492" s="7" t="str">
        <f t="shared" si="602"/>
        <v/>
      </c>
      <c r="AA2492" s="6"/>
      <c r="AB2492" s="32" t="str">
        <f t="shared" ca="1" si="603"/>
        <v/>
      </c>
      <c r="AC2492" s="59" t="str">
        <f t="shared" ca="1" si="603"/>
        <v/>
      </c>
      <c r="AD2492" s="60" t="str">
        <f t="shared" ca="1" si="603"/>
        <v/>
      </c>
      <c r="AE2492" s="59"/>
      <c r="AF2492" s="22" t="str">
        <f>IF(AND(I2492="", J2492=""), "", IF(AND(J2492="", 'Intro &amp; Setup'!$K$42&gt;0), 'Intro &amp; Setup'!$K$42, J2492))</f>
        <v/>
      </c>
      <c r="AO2492" s="37" t="str">
        <f>IF(B2492="", "", IF(COUNTIF($B$9:B2491, B2492)&gt;0, "", B2492))</f>
        <v/>
      </c>
      <c r="AP2492" s="37" t="str">
        <f t="shared" si="594"/>
        <v/>
      </c>
      <c r="AQ2492" s="37">
        <v>2484</v>
      </c>
      <c r="AR2492" s="37" t="str">
        <f t="shared" si="595"/>
        <v/>
      </c>
      <c r="AT2492" s="37" t="str">
        <f t="shared" si="596"/>
        <v/>
      </c>
      <c r="AV2492" s="22" t="str">
        <f t="shared" si="597"/>
        <v/>
      </c>
    </row>
    <row r="2493" spans="1:48" x14ac:dyDescent="0.25">
      <c r="A2493" s="14"/>
      <c r="B2493" s="145"/>
      <c r="C2493" s="146"/>
      <c r="D2493" s="147"/>
      <c r="E2493" s="147"/>
      <c r="F2493" s="148"/>
      <c r="G2493" s="149"/>
      <c r="H2493" s="150"/>
      <c r="I2493" s="151"/>
      <c r="J2493" s="152"/>
      <c r="K2493" s="14"/>
      <c r="L2493" s="162" t="str">
        <f t="shared" si="589"/>
        <v/>
      </c>
      <c r="M2493" s="163" t="str">
        <f t="shared" si="590"/>
        <v/>
      </c>
      <c r="N2493" s="164" t="str">
        <f t="shared" si="593"/>
        <v/>
      </c>
      <c r="O2493" s="14"/>
      <c r="P2493" s="172" t="str">
        <f>IF(I2493='Intro &amp; Setup'!$AC$49, Schedule!$P$7, "")</f>
        <v/>
      </c>
      <c r="Q2493" s="14"/>
      <c r="S2493" s="12" t="str">
        <f t="shared" si="591"/>
        <v/>
      </c>
      <c r="U2493" s="22">
        <f>IF(I2493='Intro &amp; Setup'!$AC$49, AF2493, 0)</f>
        <v>0</v>
      </c>
      <c r="V2493" s="57" t="str">
        <f t="shared" si="592"/>
        <v/>
      </c>
      <c r="X2493" s="5" t="str">
        <f t="shared" si="602"/>
        <v/>
      </c>
      <c r="Y2493" s="6" t="str">
        <f t="shared" si="602"/>
        <v/>
      </c>
      <c r="Z2493" s="7" t="str">
        <f t="shared" si="602"/>
        <v/>
      </c>
      <c r="AA2493" s="6"/>
      <c r="AB2493" s="32" t="str">
        <f t="shared" ca="1" si="603"/>
        <v/>
      </c>
      <c r="AC2493" s="59" t="str">
        <f t="shared" ca="1" si="603"/>
        <v/>
      </c>
      <c r="AD2493" s="60" t="str">
        <f t="shared" ca="1" si="603"/>
        <v/>
      </c>
      <c r="AE2493" s="59"/>
      <c r="AF2493" s="22" t="str">
        <f>IF(AND(I2493="", J2493=""), "", IF(AND(J2493="", 'Intro &amp; Setup'!$K$42&gt;0), 'Intro &amp; Setup'!$K$42, J2493))</f>
        <v/>
      </c>
      <c r="AO2493" s="37" t="str">
        <f>IF(B2493="", "", IF(COUNTIF($B$9:B2492, B2493)&gt;0, "", B2493))</f>
        <v/>
      </c>
      <c r="AP2493" s="37" t="str">
        <f t="shared" si="594"/>
        <v/>
      </c>
      <c r="AQ2493" s="37">
        <v>2485</v>
      </c>
      <c r="AR2493" s="37" t="str">
        <f t="shared" si="595"/>
        <v/>
      </c>
      <c r="AT2493" s="37" t="str">
        <f t="shared" si="596"/>
        <v/>
      </c>
      <c r="AV2493" s="22" t="str">
        <f t="shared" si="597"/>
        <v/>
      </c>
    </row>
    <row r="2494" spans="1:48" x14ac:dyDescent="0.25">
      <c r="A2494" s="14"/>
      <c r="B2494" s="145"/>
      <c r="C2494" s="146"/>
      <c r="D2494" s="147"/>
      <c r="E2494" s="147"/>
      <c r="F2494" s="148"/>
      <c r="G2494" s="149"/>
      <c r="H2494" s="150"/>
      <c r="I2494" s="151"/>
      <c r="J2494" s="152"/>
      <c r="K2494" s="14"/>
      <c r="L2494" s="162" t="str">
        <f t="shared" si="589"/>
        <v/>
      </c>
      <c r="M2494" s="163" t="str">
        <f t="shared" si="590"/>
        <v/>
      </c>
      <c r="N2494" s="164" t="str">
        <f t="shared" si="593"/>
        <v/>
      </c>
      <c r="O2494" s="14"/>
      <c r="P2494" s="172" t="str">
        <f>IF(I2494='Intro &amp; Setup'!$AC$49, Schedule!$P$7, "")</f>
        <v/>
      </c>
      <c r="Q2494" s="14"/>
      <c r="S2494" s="12" t="str">
        <f t="shared" si="591"/>
        <v/>
      </c>
      <c r="U2494" s="22">
        <f>IF(I2494='Intro &amp; Setup'!$AC$49, AF2494, 0)</f>
        <v>0</v>
      </c>
      <c r="V2494" s="57" t="str">
        <f t="shared" si="592"/>
        <v/>
      </c>
      <c r="X2494" s="5" t="str">
        <f t="shared" si="602"/>
        <v/>
      </c>
      <c r="Y2494" s="6" t="str">
        <f t="shared" si="602"/>
        <v/>
      </c>
      <c r="Z2494" s="7" t="str">
        <f t="shared" si="602"/>
        <v/>
      </c>
      <c r="AA2494" s="6"/>
      <c r="AB2494" s="32" t="str">
        <f t="shared" ca="1" si="603"/>
        <v/>
      </c>
      <c r="AC2494" s="59" t="str">
        <f t="shared" ca="1" si="603"/>
        <v/>
      </c>
      <c r="AD2494" s="60" t="str">
        <f t="shared" ca="1" si="603"/>
        <v/>
      </c>
      <c r="AE2494" s="59"/>
      <c r="AF2494" s="22" t="str">
        <f>IF(AND(I2494="", J2494=""), "", IF(AND(J2494="", 'Intro &amp; Setup'!$K$42&gt;0), 'Intro &amp; Setup'!$K$42, J2494))</f>
        <v/>
      </c>
      <c r="AO2494" s="37" t="str">
        <f>IF(B2494="", "", IF(COUNTIF($B$9:B2493, B2494)&gt;0, "", B2494))</f>
        <v/>
      </c>
      <c r="AP2494" s="37" t="str">
        <f t="shared" si="594"/>
        <v/>
      </c>
      <c r="AQ2494" s="37">
        <v>2486</v>
      </c>
      <c r="AR2494" s="37" t="str">
        <f t="shared" si="595"/>
        <v/>
      </c>
      <c r="AT2494" s="37" t="str">
        <f t="shared" si="596"/>
        <v/>
      </c>
      <c r="AV2494" s="22" t="str">
        <f t="shared" si="597"/>
        <v/>
      </c>
    </row>
    <row r="2495" spans="1:48" x14ac:dyDescent="0.25">
      <c r="A2495" s="14"/>
      <c r="B2495" s="145"/>
      <c r="C2495" s="146"/>
      <c r="D2495" s="147"/>
      <c r="E2495" s="147"/>
      <c r="F2495" s="148"/>
      <c r="G2495" s="149"/>
      <c r="H2495" s="150"/>
      <c r="I2495" s="151"/>
      <c r="J2495" s="152"/>
      <c r="K2495" s="14"/>
      <c r="L2495" s="162" t="str">
        <f t="shared" si="589"/>
        <v/>
      </c>
      <c r="M2495" s="163" t="str">
        <f t="shared" si="590"/>
        <v/>
      </c>
      <c r="N2495" s="164" t="str">
        <f t="shared" si="593"/>
        <v/>
      </c>
      <c r="O2495" s="14"/>
      <c r="P2495" s="172" t="str">
        <f>IF(I2495='Intro &amp; Setup'!$AC$49, Schedule!$P$7, "")</f>
        <v/>
      </c>
      <c r="Q2495" s="14"/>
      <c r="S2495" s="12" t="str">
        <f t="shared" si="591"/>
        <v/>
      </c>
      <c r="U2495" s="22">
        <f>IF(I2495='Intro &amp; Setup'!$AC$49, AF2495, 0)</f>
        <v>0</v>
      </c>
      <c r="V2495" s="57" t="str">
        <f t="shared" si="592"/>
        <v/>
      </c>
      <c r="X2495" s="5" t="str">
        <f t="shared" si="602"/>
        <v/>
      </c>
      <c r="Y2495" s="6" t="str">
        <f t="shared" si="602"/>
        <v/>
      </c>
      <c r="Z2495" s="7" t="str">
        <f t="shared" si="602"/>
        <v/>
      </c>
      <c r="AA2495" s="6"/>
      <c r="AB2495" s="32" t="str">
        <f t="shared" ca="1" si="603"/>
        <v/>
      </c>
      <c r="AC2495" s="59" t="str">
        <f t="shared" ca="1" si="603"/>
        <v/>
      </c>
      <c r="AD2495" s="60" t="str">
        <f t="shared" ca="1" si="603"/>
        <v/>
      </c>
      <c r="AE2495" s="59"/>
      <c r="AF2495" s="22" t="str">
        <f>IF(AND(I2495="", J2495=""), "", IF(AND(J2495="", 'Intro &amp; Setup'!$K$42&gt;0), 'Intro &amp; Setup'!$K$42, J2495))</f>
        <v/>
      </c>
      <c r="AO2495" s="37" t="str">
        <f>IF(B2495="", "", IF(COUNTIF($B$9:B2494, B2495)&gt;0, "", B2495))</f>
        <v/>
      </c>
      <c r="AP2495" s="37" t="str">
        <f t="shared" si="594"/>
        <v/>
      </c>
      <c r="AQ2495" s="37">
        <v>2487</v>
      </c>
      <c r="AR2495" s="37" t="str">
        <f t="shared" si="595"/>
        <v/>
      </c>
      <c r="AT2495" s="37" t="str">
        <f t="shared" si="596"/>
        <v/>
      </c>
      <c r="AV2495" s="22" t="str">
        <f t="shared" si="597"/>
        <v/>
      </c>
    </row>
    <row r="2496" spans="1:48" x14ac:dyDescent="0.25">
      <c r="A2496" s="14"/>
      <c r="B2496" s="145"/>
      <c r="C2496" s="146"/>
      <c r="D2496" s="147"/>
      <c r="E2496" s="147"/>
      <c r="F2496" s="148"/>
      <c r="G2496" s="149"/>
      <c r="H2496" s="150"/>
      <c r="I2496" s="151"/>
      <c r="J2496" s="152"/>
      <c r="K2496" s="14"/>
      <c r="L2496" s="162" t="str">
        <f t="shared" si="589"/>
        <v/>
      </c>
      <c r="M2496" s="163" t="str">
        <f t="shared" si="590"/>
        <v/>
      </c>
      <c r="N2496" s="164" t="str">
        <f t="shared" si="593"/>
        <v/>
      </c>
      <c r="O2496" s="14"/>
      <c r="P2496" s="172" t="str">
        <f>IF(I2496='Intro &amp; Setup'!$AC$49, Schedule!$P$7, "")</f>
        <v/>
      </c>
      <c r="Q2496" s="14"/>
      <c r="S2496" s="12" t="str">
        <f t="shared" si="591"/>
        <v/>
      </c>
      <c r="U2496" s="22">
        <f>IF(I2496='Intro &amp; Setup'!$AC$49, AF2496, 0)</f>
        <v>0</v>
      </c>
      <c r="V2496" s="57" t="str">
        <f t="shared" si="592"/>
        <v/>
      </c>
      <c r="X2496" s="5" t="str">
        <f t="shared" si="602"/>
        <v/>
      </c>
      <c r="Y2496" s="6" t="str">
        <f t="shared" si="602"/>
        <v/>
      </c>
      <c r="Z2496" s="7" t="str">
        <f t="shared" si="602"/>
        <v/>
      </c>
      <c r="AA2496" s="6"/>
      <c r="AB2496" s="32" t="str">
        <f t="shared" ca="1" si="603"/>
        <v/>
      </c>
      <c r="AC2496" s="59" t="str">
        <f t="shared" ca="1" si="603"/>
        <v/>
      </c>
      <c r="AD2496" s="60" t="str">
        <f t="shared" ca="1" si="603"/>
        <v/>
      </c>
      <c r="AE2496" s="59"/>
      <c r="AF2496" s="22" t="str">
        <f>IF(AND(I2496="", J2496=""), "", IF(AND(J2496="", 'Intro &amp; Setup'!$K$42&gt;0), 'Intro &amp; Setup'!$K$42, J2496))</f>
        <v/>
      </c>
      <c r="AO2496" s="37" t="str">
        <f>IF(B2496="", "", IF(COUNTIF($B$9:B2495, B2496)&gt;0, "", B2496))</f>
        <v/>
      </c>
      <c r="AP2496" s="37" t="str">
        <f t="shared" si="594"/>
        <v/>
      </c>
      <c r="AQ2496" s="37">
        <v>2488</v>
      </c>
      <c r="AR2496" s="37" t="str">
        <f t="shared" si="595"/>
        <v/>
      </c>
      <c r="AT2496" s="37" t="str">
        <f t="shared" si="596"/>
        <v/>
      </c>
      <c r="AV2496" s="22" t="str">
        <f t="shared" si="597"/>
        <v/>
      </c>
    </row>
    <row r="2497" spans="1:48" x14ac:dyDescent="0.25">
      <c r="A2497" s="14"/>
      <c r="B2497" s="145"/>
      <c r="C2497" s="146"/>
      <c r="D2497" s="147"/>
      <c r="E2497" s="147"/>
      <c r="F2497" s="148"/>
      <c r="G2497" s="149"/>
      <c r="H2497" s="150"/>
      <c r="I2497" s="151"/>
      <c r="J2497" s="152"/>
      <c r="K2497" s="14"/>
      <c r="L2497" s="162" t="str">
        <f t="shared" si="589"/>
        <v/>
      </c>
      <c r="M2497" s="163" t="str">
        <f t="shared" si="590"/>
        <v/>
      </c>
      <c r="N2497" s="164" t="str">
        <f t="shared" si="593"/>
        <v/>
      </c>
      <c r="O2497" s="14"/>
      <c r="P2497" s="172" t="str">
        <f>IF(I2497='Intro &amp; Setup'!$AC$49, Schedule!$P$7, "")</f>
        <v/>
      </c>
      <c r="Q2497" s="14"/>
      <c r="S2497" s="12" t="str">
        <f t="shared" si="591"/>
        <v/>
      </c>
      <c r="U2497" s="22">
        <f>IF(I2497='Intro &amp; Setup'!$AC$49, AF2497, 0)</f>
        <v>0</v>
      </c>
      <c r="V2497" s="57" t="str">
        <f t="shared" si="592"/>
        <v/>
      </c>
      <c r="X2497" s="5" t="str">
        <f t="shared" si="602"/>
        <v/>
      </c>
      <c r="Y2497" s="6" t="str">
        <f t="shared" si="602"/>
        <v/>
      </c>
      <c r="Z2497" s="7" t="str">
        <f t="shared" si="602"/>
        <v/>
      </c>
      <c r="AA2497" s="6"/>
      <c r="AB2497" s="32" t="str">
        <f t="shared" ca="1" si="603"/>
        <v/>
      </c>
      <c r="AC2497" s="59" t="str">
        <f t="shared" ca="1" si="603"/>
        <v/>
      </c>
      <c r="AD2497" s="60" t="str">
        <f t="shared" ca="1" si="603"/>
        <v/>
      </c>
      <c r="AE2497" s="59"/>
      <c r="AF2497" s="22" t="str">
        <f>IF(AND(I2497="", J2497=""), "", IF(AND(J2497="", 'Intro &amp; Setup'!$K$42&gt;0), 'Intro &amp; Setup'!$K$42, J2497))</f>
        <v/>
      </c>
      <c r="AO2497" s="37" t="str">
        <f>IF(B2497="", "", IF(COUNTIF($B$9:B2496, B2497)&gt;0, "", B2497))</f>
        <v/>
      </c>
      <c r="AP2497" s="37" t="str">
        <f t="shared" si="594"/>
        <v/>
      </c>
      <c r="AQ2497" s="37">
        <v>2489</v>
      </c>
      <c r="AR2497" s="37" t="str">
        <f t="shared" si="595"/>
        <v/>
      </c>
      <c r="AT2497" s="37" t="str">
        <f t="shared" si="596"/>
        <v/>
      </c>
      <c r="AV2497" s="22" t="str">
        <f t="shared" si="597"/>
        <v/>
      </c>
    </row>
    <row r="2498" spans="1:48" x14ac:dyDescent="0.25">
      <c r="A2498" s="14"/>
      <c r="B2498" s="145"/>
      <c r="C2498" s="146"/>
      <c r="D2498" s="147"/>
      <c r="E2498" s="147"/>
      <c r="F2498" s="148"/>
      <c r="G2498" s="149"/>
      <c r="H2498" s="150"/>
      <c r="I2498" s="151"/>
      <c r="J2498" s="152"/>
      <c r="K2498" s="14"/>
      <c r="L2498" s="162" t="str">
        <f t="shared" si="589"/>
        <v/>
      </c>
      <c r="M2498" s="163" t="str">
        <f t="shared" si="590"/>
        <v/>
      </c>
      <c r="N2498" s="164" t="str">
        <f t="shared" si="593"/>
        <v/>
      </c>
      <c r="O2498" s="14"/>
      <c r="P2498" s="172" t="str">
        <f>IF(I2498='Intro &amp; Setup'!$AC$49, Schedule!$P$7, "")</f>
        <v/>
      </c>
      <c r="Q2498" s="14"/>
      <c r="S2498" s="12" t="str">
        <f t="shared" si="591"/>
        <v/>
      </c>
      <c r="U2498" s="22">
        <f>IF(I2498='Intro &amp; Setup'!$AC$49, AF2498, 0)</f>
        <v>0</v>
      </c>
      <c r="V2498" s="57" t="str">
        <f t="shared" si="592"/>
        <v/>
      </c>
      <c r="X2498" s="5" t="str">
        <f t="shared" si="602"/>
        <v/>
      </c>
      <c r="Y2498" s="6" t="str">
        <f t="shared" si="602"/>
        <v/>
      </c>
      <c r="Z2498" s="7" t="str">
        <f t="shared" si="602"/>
        <v/>
      </c>
      <c r="AA2498" s="6"/>
      <c r="AB2498" s="32" t="str">
        <f t="shared" ca="1" si="603"/>
        <v/>
      </c>
      <c r="AC2498" s="59" t="str">
        <f t="shared" ca="1" si="603"/>
        <v/>
      </c>
      <c r="AD2498" s="60" t="str">
        <f t="shared" ca="1" si="603"/>
        <v/>
      </c>
      <c r="AE2498" s="59"/>
      <c r="AF2498" s="22" t="str">
        <f>IF(AND(I2498="", J2498=""), "", IF(AND(J2498="", 'Intro &amp; Setup'!$K$42&gt;0), 'Intro &amp; Setup'!$K$42, J2498))</f>
        <v/>
      </c>
      <c r="AO2498" s="37" t="str">
        <f>IF(B2498="", "", IF(COUNTIF($B$9:B2497, B2498)&gt;0, "", B2498))</f>
        <v/>
      </c>
      <c r="AP2498" s="37" t="str">
        <f t="shared" si="594"/>
        <v/>
      </c>
      <c r="AQ2498" s="37">
        <v>2490</v>
      </c>
      <c r="AR2498" s="37" t="str">
        <f t="shared" si="595"/>
        <v/>
      </c>
      <c r="AT2498" s="37" t="str">
        <f t="shared" si="596"/>
        <v/>
      </c>
      <c r="AV2498" s="22" t="str">
        <f t="shared" si="597"/>
        <v/>
      </c>
    </row>
    <row r="2499" spans="1:48" x14ac:dyDescent="0.25">
      <c r="A2499" s="14"/>
      <c r="B2499" s="145"/>
      <c r="C2499" s="146"/>
      <c r="D2499" s="147"/>
      <c r="E2499" s="147"/>
      <c r="F2499" s="148"/>
      <c r="G2499" s="149"/>
      <c r="H2499" s="150"/>
      <c r="I2499" s="151"/>
      <c r="J2499" s="152"/>
      <c r="K2499" s="14"/>
      <c r="L2499" s="162" t="str">
        <f t="shared" si="589"/>
        <v/>
      </c>
      <c r="M2499" s="163" t="str">
        <f t="shared" si="590"/>
        <v/>
      </c>
      <c r="N2499" s="164" t="str">
        <f t="shared" si="593"/>
        <v/>
      </c>
      <c r="O2499" s="14"/>
      <c r="P2499" s="172" t="str">
        <f>IF(I2499='Intro &amp; Setup'!$AC$49, Schedule!$P$7, "")</f>
        <v/>
      </c>
      <c r="Q2499" s="14"/>
      <c r="S2499" s="12" t="str">
        <f t="shared" si="591"/>
        <v/>
      </c>
      <c r="U2499" s="22">
        <f>IF(I2499='Intro &amp; Setup'!$AC$49, AF2499, 0)</f>
        <v>0</v>
      </c>
      <c r="V2499" s="57" t="str">
        <f t="shared" si="592"/>
        <v/>
      </c>
      <c r="X2499" s="5" t="str">
        <f t="shared" si="602"/>
        <v/>
      </c>
      <c r="Y2499" s="6" t="str">
        <f t="shared" si="602"/>
        <v/>
      </c>
      <c r="Z2499" s="7" t="str">
        <f t="shared" si="602"/>
        <v/>
      </c>
      <c r="AA2499" s="6"/>
      <c r="AB2499" s="32" t="str">
        <f t="shared" ca="1" si="603"/>
        <v/>
      </c>
      <c r="AC2499" s="59" t="str">
        <f t="shared" ca="1" si="603"/>
        <v/>
      </c>
      <c r="AD2499" s="60" t="str">
        <f t="shared" ca="1" si="603"/>
        <v/>
      </c>
      <c r="AE2499" s="59"/>
      <c r="AF2499" s="22" t="str">
        <f>IF(AND(I2499="", J2499=""), "", IF(AND(J2499="", 'Intro &amp; Setup'!$K$42&gt;0), 'Intro &amp; Setup'!$K$42, J2499))</f>
        <v/>
      </c>
      <c r="AO2499" s="37" t="str">
        <f>IF(B2499="", "", IF(COUNTIF($B$9:B2498, B2499)&gt;0, "", B2499))</f>
        <v/>
      </c>
      <c r="AP2499" s="37" t="str">
        <f t="shared" si="594"/>
        <v/>
      </c>
      <c r="AQ2499" s="37">
        <v>2491</v>
      </c>
      <c r="AR2499" s="37" t="str">
        <f t="shared" si="595"/>
        <v/>
      </c>
      <c r="AT2499" s="37" t="str">
        <f t="shared" si="596"/>
        <v/>
      </c>
      <c r="AV2499" s="22" t="str">
        <f t="shared" si="597"/>
        <v/>
      </c>
    </row>
    <row r="2500" spans="1:48" x14ac:dyDescent="0.25">
      <c r="A2500" s="14"/>
      <c r="B2500" s="145"/>
      <c r="C2500" s="146"/>
      <c r="D2500" s="147"/>
      <c r="E2500" s="147"/>
      <c r="F2500" s="148"/>
      <c r="G2500" s="149"/>
      <c r="H2500" s="150"/>
      <c r="I2500" s="151"/>
      <c r="J2500" s="152"/>
      <c r="K2500" s="14"/>
      <c r="L2500" s="162" t="str">
        <f t="shared" si="589"/>
        <v/>
      </c>
      <c r="M2500" s="163" t="str">
        <f t="shared" si="590"/>
        <v/>
      </c>
      <c r="N2500" s="164" t="str">
        <f t="shared" si="593"/>
        <v/>
      </c>
      <c r="O2500" s="14"/>
      <c r="P2500" s="172" t="str">
        <f>IF(I2500='Intro &amp; Setup'!$AC$49, Schedule!$P$7, "")</f>
        <v/>
      </c>
      <c r="Q2500" s="14"/>
      <c r="S2500" s="12" t="str">
        <f t="shared" si="591"/>
        <v/>
      </c>
      <c r="U2500" s="22">
        <f>IF(I2500='Intro &amp; Setup'!$AC$49, AF2500, 0)</f>
        <v>0</v>
      </c>
      <c r="V2500" s="57" t="str">
        <f t="shared" si="592"/>
        <v/>
      </c>
      <c r="X2500" s="5" t="str">
        <f t="shared" si="602"/>
        <v/>
      </c>
      <c r="Y2500" s="6" t="str">
        <f t="shared" si="602"/>
        <v/>
      </c>
      <c r="Z2500" s="7" t="str">
        <f t="shared" si="602"/>
        <v/>
      </c>
      <c r="AA2500" s="6"/>
      <c r="AB2500" s="32" t="str">
        <f t="shared" ca="1" si="603"/>
        <v/>
      </c>
      <c r="AC2500" s="59" t="str">
        <f t="shared" ca="1" si="603"/>
        <v/>
      </c>
      <c r="AD2500" s="60" t="str">
        <f t="shared" ca="1" si="603"/>
        <v/>
      </c>
      <c r="AE2500" s="59"/>
      <c r="AF2500" s="22" t="str">
        <f>IF(AND(I2500="", J2500=""), "", IF(AND(J2500="", 'Intro &amp; Setup'!$K$42&gt;0), 'Intro &amp; Setup'!$K$42, J2500))</f>
        <v/>
      </c>
      <c r="AO2500" s="37" t="str">
        <f>IF(B2500="", "", IF(COUNTIF($B$9:B2499, B2500)&gt;0, "", B2500))</f>
        <v/>
      </c>
      <c r="AP2500" s="37" t="str">
        <f t="shared" si="594"/>
        <v/>
      </c>
      <c r="AQ2500" s="37">
        <v>2492</v>
      </c>
      <c r="AR2500" s="37" t="str">
        <f t="shared" si="595"/>
        <v/>
      </c>
      <c r="AT2500" s="37" t="str">
        <f t="shared" si="596"/>
        <v/>
      </c>
      <c r="AV2500" s="22" t="str">
        <f t="shared" si="597"/>
        <v/>
      </c>
    </row>
    <row r="2501" spans="1:48" x14ac:dyDescent="0.25">
      <c r="A2501" s="14"/>
      <c r="B2501" s="145"/>
      <c r="C2501" s="146"/>
      <c r="D2501" s="147"/>
      <c r="E2501" s="147"/>
      <c r="F2501" s="148"/>
      <c r="G2501" s="149"/>
      <c r="H2501" s="150"/>
      <c r="I2501" s="151"/>
      <c r="J2501" s="152"/>
      <c r="K2501" s="14"/>
      <c r="L2501" s="162" t="str">
        <f t="shared" si="589"/>
        <v/>
      </c>
      <c r="M2501" s="163" t="str">
        <f t="shared" si="590"/>
        <v/>
      </c>
      <c r="N2501" s="164" t="str">
        <f t="shared" si="593"/>
        <v/>
      </c>
      <c r="O2501" s="14"/>
      <c r="P2501" s="172" t="str">
        <f>IF(I2501='Intro &amp; Setup'!$AC$49, Schedule!$P$7, "")</f>
        <v/>
      </c>
      <c r="Q2501" s="14"/>
      <c r="S2501" s="12" t="str">
        <f t="shared" si="591"/>
        <v/>
      </c>
      <c r="U2501" s="22">
        <f>IF(I2501='Intro &amp; Setup'!$AC$49, AF2501, 0)</f>
        <v>0</v>
      </c>
      <c r="V2501" s="57" t="str">
        <f t="shared" si="592"/>
        <v/>
      </c>
      <c r="X2501" s="5" t="str">
        <f t="shared" si="602"/>
        <v/>
      </c>
      <c r="Y2501" s="6" t="str">
        <f t="shared" si="602"/>
        <v/>
      </c>
      <c r="Z2501" s="7" t="str">
        <f t="shared" si="602"/>
        <v/>
      </c>
      <c r="AA2501" s="6"/>
      <c r="AB2501" s="32" t="str">
        <f t="shared" ca="1" si="603"/>
        <v/>
      </c>
      <c r="AC2501" s="59" t="str">
        <f t="shared" ca="1" si="603"/>
        <v/>
      </c>
      <c r="AD2501" s="60" t="str">
        <f t="shared" ca="1" si="603"/>
        <v/>
      </c>
      <c r="AE2501" s="59"/>
      <c r="AF2501" s="22" t="str">
        <f>IF(AND(I2501="", J2501=""), "", IF(AND(J2501="", 'Intro &amp; Setup'!$K$42&gt;0), 'Intro &amp; Setup'!$K$42, J2501))</f>
        <v/>
      </c>
      <c r="AO2501" s="37" t="str">
        <f>IF(B2501="", "", IF(COUNTIF($B$9:B2500, B2501)&gt;0, "", B2501))</f>
        <v/>
      </c>
      <c r="AP2501" s="37" t="str">
        <f t="shared" si="594"/>
        <v/>
      </c>
      <c r="AQ2501" s="37">
        <v>2493</v>
      </c>
      <c r="AR2501" s="37" t="str">
        <f t="shared" si="595"/>
        <v/>
      </c>
      <c r="AT2501" s="37" t="str">
        <f t="shared" si="596"/>
        <v/>
      </c>
      <c r="AV2501" s="22" t="str">
        <f t="shared" si="597"/>
        <v/>
      </c>
    </row>
    <row r="2502" spans="1:48" x14ac:dyDescent="0.25">
      <c r="A2502" s="14"/>
      <c r="B2502" s="145"/>
      <c r="C2502" s="146"/>
      <c r="D2502" s="147"/>
      <c r="E2502" s="147"/>
      <c r="F2502" s="148"/>
      <c r="G2502" s="149"/>
      <c r="H2502" s="150"/>
      <c r="I2502" s="151"/>
      <c r="J2502" s="152"/>
      <c r="K2502" s="14"/>
      <c r="L2502" s="162" t="str">
        <f t="shared" si="589"/>
        <v/>
      </c>
      <c r="M2502" s="163" t="str">
        <f t="shared" si="590"/>
        <v/>
      </c>
      <c r="N2502" s="164" t="str">
        <f t="shared" si="593"/>
        <v/>
      </c>
      <c r="O2502" s="14"/>
      <c r="P2502" s="172" t="str">
        <f>IF(I2502='Intro &amp; Setup'!$AC$49, Schedule!$P$7, "")</f>
        <v/>
      </c>
      <c r="Q2502" s="14"/>
      <c r="S2502" s="12" t="str">
        <f t="shared" si="591"/>
        <v/>
      </c>
      <c r="U2502" s="22">
        <f>IF(I2502='Intro &amp; Setup'!$AC$49, AF2502, 0)</f>
        <v>0</v>
      </c>
      <c r="V2502" s="57" t="str">
        <f t="shared" si="592"/>
        <v/>
      </c>
      <c r="X2502" s="5" t="str">
        <f t="shared" si="602"/>
        <v/>
      </c>
      <c r="Y2502" s="6" t="str">
        <f t="shared" si="602"/>
        <v/>
      </c>
      <c r="Z2502" s="7" t="str">
        <f t="shared" si="602"/>
        <v/>
      </c>
      <c r="AA2502" s="6"/>
      <c r="AB2502" s="32" t="str">
        <f t="shared" ca="1" si="603"/>
        <v/>
      </c>
      <c r="AC2502" s="59" t="str">
        <f t="shared" ca="1" si="603"/>
        <v/>
      </c>
      <c r="AD2502" s="60" t="str">
        <f t="shared" ca="1" si="603"/>
        <v/>
      </c>
      <c r="AE2502" s="59"/>
      <c r="AF2502" s="22" t="str">
        <f>IF(AND(I2502="", J2502=""), "", IF(AND(J2502="", 'Intro &amp; Setup'!$K$42&gt;0), 'Intro &amp; Setup'!$K$42, J2502))</f>
        <v/>
      </c>
      <c r="AO2502" s="37" t="str">
        <f>IF(B2502="", "", IF(COUNTIF($B$9:B2501, B2502)&gt;0, "", B2502))</f>
        <v/>
      </c>
      <c r="AP2502" s="37" t="str">
        <f t="shared" si="594"/>
        <v/>
      </c>
      <c r="AQ2502" s="37">
        <v>2494</v>
      </c>
      <c r="AR2502" s="37" t="str">
        <f t="shared" si="595"/>
        <v/>
      </c>
      <c r="AT2502" s="37" t="str">
        <f t="shared" si="596"/>
        <v/>
      </c>
      <c r="AV2502" s="22" t="str">
        <f t="shared" si="597"/>
        <v/>
      </c>
    </row>
    <row r="2503" spans="1:48" x14ac:dyDescent="0.25">
      <c r="A2503" s="14"/>
      <c r="B2503" s="145"/>
      <c r="C2503" s="146"/>
      <c r="D2503" s="147"/>
      <c r="E2503" s="147"/>
      <c r="F2503" s="148"/>
      <c r="G2503" s="149"/>
      <c r="H2503" s="150"/>
      <c r="I2503" s="151"/>
      <c r="J2503" s="152"/>
      <c r="K2503" s="14"/>
      <c r="L2503" s="162" t="str">
        <f t="shared" si="589"/>
        <v/>
      </c>
      <c r="M2503" s="163" t="str">
        <f t="shared" si="590"/>
        <v/>
      </c>
      <c r="N2503" s="164" t="str">
        <f t="shared" si="593"/>
        <v/>
      </c>
      <c r="O2503" s="14"/>
      <c r="P2503" s="172" t="str">
        <f>IF(I2503='Intro &amp; Setup'!$AC$49, Schedule!$P$7, "")</f>
        <v/>
      </c>
      <c r="Q2503" s="14"/>
      <c r="S2503" s="12" t="str">
        <f t="shared" si="591"/>
        <v/>
      </c>
      <c r="U2503" s="22">
        <f>IF(I2503='Intro &amp; Setup'!$AC$49, AF2503, 0)</f>
        <v>0</v>
      </c>
      <c r="V2503" s="57" t="str">
        <f t="shared" si="592"/>
        <v/>
      </c>
      <c r="X2503" s="5" t="str">
        <f t="shared" si="602"/>
        <v/>
      </c>
      <c r="Y2503" s="6" t="str">
        <f t="shared" si="602"/>
        <v/>
      </c>
      <c r="Z2503" s="7" t="str">
        <f t="shared" si="602"/>
        <v/>
      </c>
      <c r="AA2503" s="6"/>
      <c r="AB2503" s="32" t="str">
        <f t="shared" ca="1" si="603"/>
        <v/>
      </c>
      <c r="AC2503" s="59" t="str">
        <f t="shared" ca="1" si="603"/>
        <v/>
      </c>
      <c r="AD2503" s="60" t="str">
        <f t="shared" ca="1" si="603"/>
        <v/>
      </c>
      <c r="AE2503" s="59"/>
      <c r="AF2503" s="22" t="str">
        <f>IF(AND(I2503="", J2503=""), "", IF(AND(J2503="", 'Intro &amp; Setup'!$K$42&gt;0), 'Intro &amp; Setup'!$K$42, J2503))</f>
        <v/>
      </c>
      <c r="AO2503" s="37" t="str">
        <f>IF(B2503="", "", IF(COUNTIF($B$9:B2502, B2503)&gt;0, "", B2503))</f>
        <v/>
      </c>
      <c r="AP2503" s="37" t="str">
        <f t="shared" si="594"/>
        <v/>
      </c>
      <c r="AQ2503" s="37">
        <v>2495</v>
      </c>
      <c r="AR2503" s="37" t="str">
        <f t="shared" si="595"/>
        <v/>
      </c>
      <c r="AT2503" s="37" t="str">
        <f t="shared" si="596"/>
        <v/>
      </c>
      <c r="AV2503" s="22" t="str">
        <f t="shared" si="597"/>
        <v/>
      </c>
    </row>
    <row r="2504" spans="1:48" x14ac:dyDescent="0.25">
      <c r="A2504" s="14"/>
      <c r="B2504" s="145"/>
      <c r="C2504" s="146"/>
      <c r="D2504" s="147"/>
      <c r="E2504" s="147"/>
      <c r="F2504" s="148"/>
      <c r="G2504" s="149"/>
      <c r="H2504" s="150"/>
      <c r="I2504" s="151"/>
      <c r="J2504" s="152"/>
      <c r="K2504" s="14"/>
      <c r="L2504" s="162" t="str">
        <f t="shared" si="589"/>
        <v/>
      </c>
      <c r="M2504" s="163" t="str">
        <f t="shared" si="590"/>
        <v/>
      </c>
      <c r="N2504" s="164" t="str">
        <f t="shared" si="593"/>
        <v/>
      </c>
      <c r="O2504" s="14"/>
      <c r="P2504" s="172" t="str">
        <f>IF(I2504='Intro &amp; Setup'!$AC$49, Schedule!$P$7, "")</f>
        <v/>
      </c>
      <c r="Q2504" s="14"/>
      <c r="S2504" s="12" t="str">
        <f t="shared" si="591"/>
        <v/>
      </c>
      <c r="U2504" s="22">
        <f>IF(I2504='Intro &amp; Setup'!$AC$49, AF2504, 0)</f>
        <v>0</v>
      </c>
      <c r="V2504" s="57" t="str">
        <f t="shared" si="592"/>
        <v/>
      </c>
      <c r="X2504" s="5" t="str">
        <f t="shared" si="602"/>
        <v/>
      </c>
      <c r="Y2504" s="6" t="str">
        <f t="shared" si="602"/>
        <v/>
      </c>
      <c r="Z2504" s="7" t="str">
        <f t="shared" si="602"/>
        <v/>
      </c>
      <c r="AA2504" s="6"/>
      <c r="AB2504" s="32" t="str">
        <f t="shared" ca="1" si="603"/>
        <v/>
      </c>
      <c r="AC2504" s="59" t="str">
        <f t="shared" ca="1" si="603"/>
        <v/>
      </c>
      <c r="AD2504" s="60" t="str">
        <f t="shared" ca="1" si="603"/>
        <v/>
      </c>
      <c r="AE2504" s="59"/>
      <c r="AF2504" s="22" t="str">
        <f>IF(AND(I2504="", J2504=""), "", IF(AND(J2504="", 'Intro &amp; Setup'!$K$42&gt;0), 'Intro &amp; Setup'!$K$42, J2504))</f>
        <v/>
      </c>
      <c r="AO2504" s="37" t="str">
        <f>IF(B2504="", "", IF(COUNTIF($B$9:B2503, B2504)&gt;0, "", B2504))</f>
        <v/>
      </c>
      <c r="AP2504" s="37" t="str">
        <f t="shared" si="594"/>
        <v/>
      </c>
      <c r="AQ2504" s="37">
        <v>2496</v>
      </c>
      <c r="AR2504" s="37" t="str">
        <f t="shared" si="595"/>
        <v/>
      </c>
      <c r="AT2504" s="37" t="str">
        <f t="shared" si="596"/>
        <v/>
      </c>
      <c r="AV2504" s="22" t="str">
        <f t="shared" si="597"/>
        <v/>
      </c>
    </row>
    <row r="2505" spans="1:48" x14ac:dyDescent="0.25">
      <c r="A2505" s="14"/>
      <c r="B2505" s="145"/>
      <c r="C2505" s="146"/>
      <c r="D2505" s="147"/>
      <c r="E2505" s="147"/>
      <c r="F2505" s="148"/>
      <c r="G2505" s="149"/>
      <c r="H2505" s="150"/>
      <c r="I2505" s="151"/>
      <c r="J2505" s="152"/>
      <c r="K2505" s="14"/>
      <c r="L2505" s="162" t="str">
        <f t="shared" ref="L2505:L2568" si="604">IF(I2505="", "", IFERROR((SUMIF($S$9:$S$5008, S2505, $U$9:$U$5008))-(INDEX($AJ$3:$AJ$14, MATCH(S2505, $AI$3:$AI$14, 0))), ""))</f>
        <v/>
      </c>
      <c r="M2505" s="163" t="str">
        <f t="shared" ref="M2505:M2568" si="605">IF(H2505="", "", (SUMIF($H$9:$H$5008, "&lt;" &amp; V2505, $U$9:$U$5008))-(SUMIF($AH$3:$AH$14, "&lt;" &amp; V2505, $AJ$3:$AJ$14)))</f>
        <v/>
      </c>
      <c r="N2505" s="164" t="str">
        <f t="shared" si="593"/>
        <v/>
      </c>
      <c r="O2505" s="14"/>
      <c r="P2505" s="172" t="str">
        <f>IF(I2505='Intro &amp; Setup'!$AC$49, Schedule!$P$7, "")</f>
        <v/>
      </c>
      <c r="Q2505" s="14"/>
      <c r="S2505" s="12" t="str">
        <f t="shared" ref="S2505:S2568" si="606">IF(H2505="", "", TEXT(H2505, "mmmm yyyy"))</f>
        <v/>
      </c>
      <c r="U2505" s="22">
        <f>IF(I2505='Intro &amp; Setup'!$AC$49, AF2505, 0)</f>
        <v>0</v>
      </c>
      <c r="V2505" s="57" t="str">
        <f t="shared" ref="V2505:V2568" si="607">IF(H2505="", "", DATE(YEAR(H2505), MONTH(H2505), DAY(1)))</f>
        <v/>
      </c>
      <c r="X2505" s="5" t="str">
        <f t="shared" si="602"/>
        <v/>
      </c>
      <c r="Y2505" s="6" t="str">
        <f t="shared" si="602"/>
        <v/>
      </c>
      <c r="Z2505" s="7" t="str">
        <f t="shared" si="602"/>
        <v/>
      </c>
      <c r="AA2505" s="6"/>
      <c r="AB2505" s="32" t="str">
        <f t="shared" ca="1" si="603"/>
        <v/>
      </c>
      <c r="AC2505" s="59" t="str">
        <f t="shared" ca="1" si="603"/>
        <v/>
      </c>
      <c r="AD2505" s="60" t="str">
        <f t="shared" ca="1" si="603"/>
        <v/>
      </c>
      <c r="AE2505" s="59"/>
      <c r="AF2505" s="22" t="str">
        <f>IF(AND(I2505="", J2505=""), "", IF(AND(J2505="", 'Intro &amp; Setup'!$K$42&gt;0), 'Intro &amp; Setup'!$K$42, J2505))</f>
        <v/>
      </c>
      <c r="AO2505" s="37" t="str">
        <f>IF(B2505="", "", IF(COUNTIF($B$9:B2504, B2505)&gt;0, "", B2505))</f>
        <v/>
      </c>
      <c r="AP2505" s="37" t="str">
        <f t="shared" si="594"/>
        <v/>
      </c>
      <c r="AQ2505" s="37">
        <v>2497</v>
      </c>
      <c r="AR2505" s="37" t="str">
        <f t="shared" si="595"/>
        <v/>
      </c>
      <c r="AT2505" s="37" t="str">
        <f t="shared" si="596"/>
        <v/>
      </c>
      <c r="AV2505" s="22" t="str">
        <f t="shared" si="597"/>
        <v/>
      </c>
    </row>
    <row r="2506" spans="1:48" x14ac:dyDescent="0.25">
      <c r="A2506" s="14"/>
      <c r="B2506" s="145"/>
      <c r="C2506" s="146"/>
      <c r="D2506" s="147"/>
      <c r="E2506" s="147"/>
      <c r="F2506" s="148"/>
      <c r="G2506" s="149"/>
      <c r="H2506" s="150"/>
      <c r="I2506" s="151"/>
      <c r="J2506" s="152"/>
      <c r="K2506" s="14"/>
      <c r="L2506" s="162" t="str">
        <f t="shared" si="604"/>
        <v/>
      </c>
      <c r="M2506" s="163" t="str">
        <f t="shared" si="605"/>
        <v/>
      </c>
      <c r="N2506" s="164" t="str">
        <f t="shared" ref="N2506:N2569" si="608">IF(OR(L2506="", M2506=""), "", L2506+M2506)</f>
        <v/>
      </c>
      <c r="O2506" s="14"/>
      <c r="P2506" s="172" t="str">
        <f>IF(I2506='Intro &amp; Setup'!$AC$49, Schedule!$P$7, "")</f>
        <v/>
      </c>
      <c r="Q2506" s="14"/>
      <c r="S2506" s="12" t="str">
        <f t="shared" si="606"/>
        <v/>
      </c>
      <c r="U2506" s="22">
        <f>IF(I2506='Intro &amp; Setup'!$AC$49, AF2506, 0)</f>
        <v>0</v>
      </c>
      <c r="V2506" s="57" t="str">
        <f t="shared" si="607"/>
        <v/>
      </c>
      <c r="X2506" s="5" t="str">
        <f t="shared" si="602"/>
        <v/>
      </c>
      <c r="Y2506" s="6" t="str">
        <f t="shared" si="602"/>
        <v/>
      </c>
      <c r="Z2506" s="7" t="str">
        <f t="shared" si="602"/>
        <v/>
      </c>
      <c r="AA2506" s="6"/>
      <c r="AB2506" s="32" t="str">
        <f t="shared" ca="1" si="603"/>
        <v/>
      </c>
      <c r="AC2506" s="59" t="str">
        <f t="shared" ca="1" si="603"/>
        <v/>
      </c>
      <c r="AD2506" s="60" t="str">
        <f t="shared" ca="1" si="603"/>
        <v/>
      </c>
      <c r="AE2506" s="59"/>
      <c r="AF2506" s="22" t="str">
        <f>IF(AND(I2506="", J2506=""), "", IF(AND(J2506="", 'Intro &amp; Setup'!$K$42&gt;0), 'Intro &amp; Setup'!$K$42, J2506))</f>
        <v/>
      </c>
      <c r="AO2506" s="37" t="str">
        <f>IF(B2506="", "", IF(COUNTIF($B$9:B2505, B2506)&gt;0, "", B2506))</f>
        <v/>
      </c>
      <c r="AP2506" s="37" t="str">
        <f t="shared" ref="AP2506:AP2569" si="609">IF(AO2506="", "", COUNTIF($AO$9:$AO$5008, "&lt;"&amp;AO2506)+1-$AP$7)</f>
        <v/>
      </c>
      <c r="AQ2506" s="37">
        <v>2498</v>
      </c>
      <c r="AR2506" s="37" t="str">
        <f t="shared" ref="AR2506:AR2569" si="610">IFERROR(INDEX($AO$9:$AO$5008, MATCH(AQ2506, $AP$9:$AP$5008, 0)), "")</f>
        <v/>
      </c>
      <c r="AT2506" s="37" t="str">
        <f t="shared" ref="AT2506:AT2569" si="611">IF($B2506=$AT$6, $S2506, "")</f>
        <v/>
      </c>
      <c r="AV2506" s="22" t="str">
        <f t="shared" ref="AV2506:AV2569" si="612">IF(AND($AT$6=$B2506, $I2506=$I$5), $J2506, "")</f>
        <v/>
      </c>
    </row>
    <row r="2507" spans="1:48" x14ac:dyDescent="0.25">
      <c r="A2507" s="14"/>
      <c r="B2507" s="145"/>
      <c r="C2507" s="146"/>
      <c r="D2507" s="147"/>
      <c r="E2507" s="147"/>
      <c r="F2507" s="148"/>
      <c r="G2507" s="149"/>
      <c r="H2507" s="150"/>
      <c r="I2507" s="151"/>
      <c r="J2507" s="152"/>
      <c r="K2507" s="14"/>
      <c r="L2507" s="162" t="str">
        <f t="shared" si="604"/>
        <v/>
      </c>
      <c r="M2507" s="163" t="str">
        <f t="shared" si="605"/>
        <v/>
      </c>
      <c r="N2507" s="164" t="str">
        <f t="shared" si="608"/>
        <v/>
      </c>
      <c r="O2507" s="14"/>
      <c r="P2507" s="172" t="str">
        <f>IF(I2507='Intro &amp; Setup'!$AC$49, Schedule!$P$7, "")</f>
        <v/>
      </c>
      <c r="Q2507" s="14"/>
      <c r="S2507" s="12" t="str">
        <f t="shared" si="606"/>
        <v/>
      </c>
      <c r="U2507" s="22">
        <f>IF(I2507='Intro &amp; Setup'!$AC$49, AF2507, 0)</f>
        <v>0</v>
      </c>
      <c r="V2507" s="57" t="str">
        <f t="shared" si="607"/>
        <v/>
      </c>
      <c r="X2507" s="5" t="str">
        <f t="shared" si="602"/>
        <v/>
      </c>
      <c r="Y2507" s="6" t="str">
        <f t="shared" si="602"/>
        <v/>
      </c>
      <c r="Z2507" s="7" t="str">
        <f t="shared" si="602"/>
        <v/>
      </c>
      <c r="AA2507" s="6"/>
      <c r="AB2507" s="32" t="str">
        <f t="shared" ca="1" si="603"/>
        <v/>
      </c>
      <c r="AC2507" s="59" t="str">
        <f t="shared" ca="1" si="603"/>
        <v/>
      </c>
      <c r="AD2507" s="60" t="str">
        <f t="shared" ca="1" si="603"/>
        <v/>
      </c>
      <c r="AE2507" s="59"/>
      <c r="AF2507" s="22" t="str">
        <f>IF(AND(I2507="", J2507=""), "", IF(AND(J2507="", 'Intro &amp; Setup'!$K$42&gt;0), 'Intro &amp; Setup'!$K$42, J2507))</f>
        <v/>
      </c>
      <c r="AO2507" s="37" t="str">
        <f>IF(B2507="", "", IF(COUNTIF($B$9:B2506, B2507)&gt;0, "", B2507))</f>
        <v/>
      </c>
      <c r="AP2507" s="37" t="str">
        <f t="shared" si="609"/>
        <v/>
      </c>
      <c r="AQ2507" s="37">
        <v>2499</v>
      </c>
      <c r="AR2507" s="37" t="str">
        <f t="shared" si="610"/>
        <v/>
      </c>
      <c r="AT2507" s="37" t="str">
        <f t="shared" si="611"/>
        <v/>
      </c>
      <c r="AV2507" s="22" t="str">
        <f t="shared" si="612"/>
        <v/>
      </c>
    </row>
    <row r="2508" spans="1:48" x14ac:dyDescent="0.25">
      <c r="A2508" s="14"/>
      <c r="B2508" s="145"/>
      <c r="C2508" s="146"/>
      <c r="D2508" s="147"/>
      <c r="E2508" s="147"/>
      <c r="F2508" s="148"/>
      <c r="G2508" s="149"/>
      <c r="H2508" s="150"/>
      <c r="I2508" s="151"/>
      <c r="J2508" s="152"/>
      <c r="K2508" s="14"/>
      <c r="L2508" s="162" t="str">
        <f t="shared" si="604"/>
        <v/>
      </c>
      <c r="M2508" s="163" t="str">
        <f t="shared" si="605"/>
        <v/>
      </c>
      <c r="N2508" s="164" t="str">
        <f t="shared" si="608"/>
        <v/>
      </c>
      <c r="O2508" s="14"/>
      <c r="P2508" s="172" t="str">
        <f>IF(I2508='Intro &amp; Setup'!$AC$49, Schedule!$P$7, "")</f>
        <v/>
      </c>
      <c r="Q2508" s="14"/>
      <c r="S2508" s="12" t="str">
        <f t="shared" si="606"/>
        <v/>
      </c>
      <c r="U2508" s="22">
        <f>IF(I2508='Intro &amp; Setup'!$AC$49, AF2508, 0)</f>
        <v>0</v>
      </c>
      <c r="V2508" s="57" t="str">
        <f t="shared" si="607"/>
        <v/>
      </c>
      <c r="X2508" s="5" t="str">
        <f t="shared" si="602"/>
        <v/>
      </c>
      <c r="Y2508" s="6" t="str">
        <f t="shared" si="602"/>
        <v/>
      </c>
      <c r="Z2508" s="7" t="str">
        <f t="shared" si="602"/>
        <v/>
      </c>
      <c r="AA2508" s="6"/>
      <c r="AB2508" s="32" t="str">
        <f t="shared" ca="1" si="603"/>
        <v/>
      </c>
      <c r="AC2508" s="59" t="str">
        <f t="shared" ca="1" si="603"/>
        <v/>
      </c>
      <c r="AD2508" s="60" t="str">
        <f t="shared" ca="1" si="603"/>
        <v/>
      </c>
      <c r="AE2508" s="59"/>
      <c r="AF2508" s="22" t="str">
        <f>IF(AND(I2508="", J2508=""), "", IF(AND(J2508="", 'Intro &amp; Setup'!$K$42&gt;0), 'Intro &amp; Setup'!$K$42, J2508))</f>
        <v/>
      </c>
      <c r="AO2508" s="37" t="str">
        <f>IF(B2508="", "", IF(COUNTIF($B$9:B2507, B2508)&gt;0, "", B2508))</f>
        <v/>
      </c>
      <c r="AP2508" s="37" t="str">
        <f t="shared" si="609"/>
        <v/>
      </c>
      <c r="AQ2508" s="37">
        <v>2500</v>
      </c>
      <c r="AR2508" s="37" t="str">
        <f t="shared" si="610"/>
        <v/>
      </c>
      <c r="AT2508" s="37" t="str">
        <f t="shared" si="611"/>
        <v/>
      </c>
      <c r="AV2508" s="22" t="str">
        <f t="shared" si="612"/>
        <v/>
      </c>
    </row>
    <row r="2509" spans="1:48" x14ac:dyDescent="0.25">
      <c r="A2509" s="14"/>
      <c r="B2509" s="145"/>
      <c r="C2509" s="146"/>
      <c r="D2509" s="147"/>
      <c r="E2509" s="147"/>
      <c r="F2509" s="148"/>
      <c r="G2509" s="149"/>
      <c r="H2509" s="150"/>
      <c r="I2509" s="151"/>
      <c r="J2509" s="152"/>
      <c r="K2509" s="14"/>
      <c r="L2509" s="162" t="str">
        <f t="shared" si="604"/>
        <v/>
      </c>
      <c r="M2509" s="163" t="str">
        <f t="shared" si="605"/>
        <v/>
      </c>
      <c r="N2509" s="164" t="str">
        <f t="shared" si="608"/>
        <v/>
      </c>
      <c r="O2509" s="14"/>
      <c r="P2509" s="172" t="str">
        <f>IF(I2509='Intro &amp; Setup'!$AC$49, Schedule!$P$7, "")</f>
        <v/>
      </c>
      <c r="Q2509" s="14"/>
      <c r="S2509" s="12" t="str">
        <f t="shared" si="606"/>
        <v/>
      </c>
      <c r="U2509" s="22">
        <f>IF(I2509='Intro &amp; Setup'!$AC$49, AF2509, 0)</f>
        <v>0</v>
      </c>
      <c r="V2509" s="57" t="str">
        <f t="shared" si="607"/>
        <v/>
      </c>
      <c r="X2509" s="5" t="str">
        <f t="shared" ref="X2509:Z2528" si="613">IF($I2509="", "", IF($S2509=X$8, $I2509, ""))</f>
        <v/>
      </c>
      <c r="Y2509" s="6" t="str">
        <f t="shared" si="613"/>
        <v/>
      </c>
      <c r="Z2509" s="7" t="str">
        <f t="shared" si="613"/>
        <v/>
      </c>
      <c r="AA2509" s="6"/>
      <c r="AB2509" s="32" t="str">
        <f t="shared" ref="AB2509:AD2528" ca="1" si="614">IF($S2509=AB$8, $AF2509, "")</f>
        <v/>
      </c>
      <c r="AC2509" s="59" t="str">
        <f t="shared" ca="1" si="614"/>
        <v/>
      </c>
      <c r="AD2509" s="60" t="str">
        <f t="shared" ca="1" si="614"/>
        <v/>
      </c>
      <c r="AE2509" s="59"/>
      <c r="AF2509" s="22" t="str">
        <f>IF(AND(I2509="", J2509=""), "", IF(AND(J2509="", 'Intro &amp; Setup'!$K$42&gt;0), 'Intro &amp; Setup'!$K$42, J2509))</f>
        <v/>
      </c>
      <c r="AO2509" s="37" t="str">
        <f>IF(B2509="", "", IF(COUNTIF($B$9:B2508, B2509)&gt;0, "", B2509))</f>
        <v/>
      </c>
      <c r="AP2509" s="37" t="str">
        <f t="shared" si="609"/>
        <v/>
      </c>
      <c r="AQ2509" s="37">
        <v>2501</v>
      </c>
      <c r="AR2509" s="37" t="str">
        <f t="shared" si="610"/>
        <v/>
      </c>
      <c r="AT2509" s="37" t="str">
        <f t="shared" si="611"/>
        <v/>
      </c>
      <c r="AV2509" s="22" t="str">
        <f t="shared" si="612"/>
        <v/>
      </c>
    </row>
    <row r="2510" spans="1:48" x14ac:dyDescent="0.25">
      <c r="A2510" s="14"/>
      <c r="B2510" s="145"/>
      <c r="C2510" s="146"/>
      <c r="D2510" s="147"/>
      <c r="E2510" s="147"/>
      <c r="F2510" s="148"/>
      <c r="G2510" s="149"/>
      <c r="H2510" s="150"/>
      <c r="I2510" s="151"/>
      <c r="J2510" s="152"/>
      <c r="K2510" s="14"/>
      <c r="L2510" s="162" t="str">
        <f t="shared" si="604"/>
        <v/>
      </c>
      <c r="M2510" s="163" t="str">
        <f t="shared" si="605"/>
        <v/>
      </c>
      <c r="N2510" s="164" t="str">
        <f t="shared" si="608"/>
        <v/>
      </c>
      <c r="O2510" s="14"/>
      <c r="P2510" s="172" t="str">
        <f>IF(I2510='Intro &amp; Setup'!$AC$49, Schedule!$P$7, "")</f>
        <v/>
      </c>
      <c r="Q2510" s="14"/>
      <c r="S2510" s="12" t="str">
        <f t="shared" si="606"/>
        <v/>
      </c>
      <c r="U2510" s="22">
        <f>IF(I2510='Intro &amp; Setup'!$AC$49, AF2510, 0)</f>
        <v>0</v>
      </c>
      <c r="V2510" s="57" t="str">
        <f t="shared" si="607"/>
        <v/>
      </c>
      <c r="X2510" s="5" t="str">
        <f t="shared" si="613"/>
        <v/>
      </c>
      <c r="Y2510" s="6" t="str">
        <f t="shared" si="613"/>
        <v/>
      </c>
      <c r="Z2510" s="7" t="str">
        <f t="shared" si="613"/>
        <v/>
      </c>
      <c r="AA2510" s="6"/>
      <c r="AB2510" s="32" t="str">
        <f t="shared" ca="1" si="614"/>
        <v/>
      </c>
      <c r="AC2510" s="59" t="str">
        <f t="shared" ca="1" si="614"/>
        <v/>
      </c>
      <c r="AD2510" s="60" t="str">
        <f t="shared" ca="1" si="614"/>
        <v/>
      </c>
      <c r="AE2510" s="59"/>
      <c r="AF2510" s="22" t="str">
        <f>IF(AND(I2510="", J2510=""), "", IF(AND(J2510="", 'Intro &amp; Setup'!$K$42&gt;0), 'Intro &amp; Setup'!$K$42, J2510))</f>
        <v/>
      </c>
      <c r="AO2510" s="37" t="str">
        <f>IF(B2510="", "", IF(COUNTIF($B$9:B2509, B2510)&gt;0, "", B2510))</f>
        <v/>
      </c>
      <c r="AP2510" s="37" t="str">
        <f t="shared" si="609"/>
        <v/>
      </c>
      <c r="AQ2510" s="37">
        <v>2502</v>
      </c>
      <c r="AR2510" s="37" t="str">
        <f t="shared" si="610"/>
        <v/>
      </c>
      <c r="AT2510" s="37" t="str">
        <f t="shared" si="611"/>
        <v/>
      </c>
      <c r="AV2510" s="22" t="str">
        <f t="shared" si="612"/>
        <v/>
      </c>
    </row>
    <row r="2511" spans="1:48" x14ac:dyDescent="0.25">
      <c r="A2511" s="14"/>
      <c r="B2511" s="145"/>
      <c r="C2511" s="146"/>
      <c r="D2511" s="147"/>
      <c r="E2511" s="147"/>
      <c r="F2511" s="148"/>
      <c r="G2511" s="149"/>
      <c r="H2511" s="150"/>
      <c r="I2511" s="151"/>
      <c r="J2511" s="152"/>
      <c r="K2511" s="14"/>
      <c r="L2511" s="162" t="str">
        <f t="shared" si="604"/>
        <v/>
      </c>
      <c r="M2511" s="163" t="str">
        <f t="shared" si="605"/>
        <v/>
      </c>
      <c r="N2511" s="164" t="str">
        <f t="shared" si="608"/>
        <v/>
      </c>
      <c r="O2511" s="14"/>
      <c r="P2511" s="172" t="str">
        <f>IF(I2511='Intro &amp; Setup'!$AC$49, Schedule!$P$7, "")</f>
        <v/>
      </c>
      <c r="Q2511" s="14"/>
      <c r="S2511" s="12" t="str">
        <f t="shared" si="606"/>
        <v/>
      </c>
      <c r="U2511" s="22">
        <f>IF(I2511='Intro &amp; Setup'!$AC$49, AF2511, 0)</f>
        <v>0</v>
      </c>
      <c r="V2511" s="57" t="str">
        <f t="shared" si="607"/>
        <v/>
      </c>
      <c r="X2511" s="5" t="str">
        <f t="shared" si="613"/>
        <v/>
      </c>
      <c r="Y2511" s="6" t="str">
        <f t="shared" si="613"/>
        <v/>
      </c>
      <c r="Z2511" s="7" t="str">
        <f t="shared" si="613"/>
        <v/>
      </c>
      <c r="AA2511" s="6"/>
      <c r="AB2511" s="32" t="str">
        <f t="shared" ca="1" si="614"/>
        <v/>
      </c>
      <c r="AC2511" s="59" t="str">
        <f t="shared" ca="1" si="614"/>
        <v/>
      </c>
      <c r="AD2511" s="60" t="str">
        <f t="shared" ca="1" si="614"/>
        <v/>
      </c>
      <c r="AE2511" s="59"/>
      <c r="AF2511" s="22" t="str">
        <f>IF(AND(I2511="", J2511=""), "", IF(AND(J2511="", 'Intro &amp; Setup'!$K$42&gt;0), 'Intro &amp; Setup'!$K$42, J2511))</f>
        <v/>
      </c>
      <c r="AO2511" s="37" t="str">
        <f>IF(B2511="", "", IF(COUNTIF($B$9:B2510, B2511)&gt;0, "", B2511))</f>
        <v/>
      </c>
      <c r="AP2511" s="37" t="str">
        <f t="shared" si="609"/>
        <v/>
      </c>
      <c r="AQ2511" s="37">
        <v>2503</v>
      </c>
      <c r="AR2511" s="37" t="str">
        <f t="shared" si="610"/>
        <v/>
      </c>
      <c r="AT2511" s="37" t="str">
        <f t="shared" si="611"/>
        <v/>
      </c>
      <c r="AV2511" s="22" t="str">
        <f t="shared" si="612"/>
        <v/>
      </c>
    </row>
    <row r="2512" spans="1:48" x14ac:dyDescent="0.25">
      <c r="A2512" s="14"/>
      <c r="B2512" s="145"/>
      <c r="C2512" s="146"/>
      <c r="D2512" s="147"/>
      <c r="E2512" s="147"/>
      <c r="F2512" s="148"/>
      <c r="G2512" s="149"/>
      <c r="H2512" s="150"/>
      <c r="I2512" s="151"/>
      <c r="J2512" s="152"/>
      <c r="K2512" s="14"/>
      <c r="L2512" s="162" t="str">
        <f t="shared" si="604"/>
        <v/>
      </c>
      <c r="M2512" s="163" t="str">
        <f t="shared" si="605"/>
        <v/>
      </c>
      <c r="N2512" s="164" t="str">
        <f t="shared" si="608"/>
        <v/>
      </c>
      <c r="O2512" s="14"/>
      <c r="P2512" s="172" t="str">
        <f>IF(I2512='Intro &amp; Setup'!$AC$49, Schedule!$P$7, "")</f>
        <v/>
      </c>
      <c r="Q2512" s="14"/>
      <c r="S2512" s="12" t="str">
        <f t="shared" si="606"/>
        <v/>
      </c>
      <c r="U2512" s="22">
        <f>IF(I2512='Intro &amp; Setup'!$AC$49, AF2512, 0)</f>
        <v>0</v>
      </c>
      <c r="V2512" s="57" t="str">
        <f t="shared" si="607"/>
        <v/>
      </c>
      <c r="X2512" s="5" t="str">
        <f t="shared" si="613"/>
        <v/>
      </c>
      <c r="Y2512" s="6" t="str">
        <f t="shared" si="613"/>
        <v/>
      </c>
      <c r="Z2512" s="7" t="str">
        <f t="shared" si="613"/>
        <v/>
      </c>
      <c r="AA2512" s="6"/>
      <c r="AB2512" s="32" t="str">
        <f t="shared" ca="1" si="614"/>
        <v/>
      </c>
      <c r="AC2512" s="59" t="str">
        <f t="shared" ca="1" si="614"/>
        <v/>
      </c>
      <c r="AD2512" s="60" t="str">
        <f t="shared" ca="1" si="614"/>
        <v/>
      </c>
      <c r="AE2512" s="59"/>
      <c r="AF2512" s="22" t="str">
        <f>IF(AND(I2512="", J2512=""), "", IF(AND(J2512="", 'Intro &amp; Setup'!$K$42&gt;0), 'Intro &amp; Setup'!$K$42, J2512))</f>
        <v/>
      </c>
      <c r="AO2512" s="37" t="str">
        <f>IF(B2512="", "", IF(COUNTIF($B$9:B2511, B2512)&gt;0, "", B2512))</f>
        <v/>
      </c>
      <c r="AP2512" s="37" t="str">
        <f t="shared" si="609"/>
        <v/>
      </c>
      <c r="AQ2512" s="37">
        <v>2504</v>
      </c>
      <c r="AR2512" s="37" t="str">
        <f t="shared" si="610"/>
        <v/>
      </c>
      <c r="AT2512" s="37" t="str">
        <f t="shared" si="611"/>
        <v/>
      </c>
      <c r="AV2512" s="22" t="str">
        <f t="shared" si="612"/>
        <v/>
      </c>
    </row>
    <row r="2513" spans="1:48" x14ac:dyDescent="0.25">
      <c r="A2513" s="14"/>
      <c r="B2513" s="145"/>
      <c r="C2513" s="146"/>
      <c r="D2513" s="147"/>
      <c r="E2513" s="147"/>
      <c r="F2513" s="148"/>
      <c r="G2513" s="149"/>
      <c r="H2513" s="150"/>
      <c r="I2513" s="151"/>
      <c r="J2513" s="152"/>
      <c r="K2513" s="14"/>
      <c r="L2513" s="162" t="str">
        <f t="shared" si="604"/>
        <v/>
      </c>
      <c r="M2513" s="163" t="str">
        <f t="shared" si="605"/>
        <v/>
      </c>
      <c r="N2513" s="164" t="str">
        <f t="shared" si="608"/>
        <v/>
      </c>
      <c r="O2513" s="14"/>
      <c r="P2513" s="172" t="str">
        <f>IF(I2513='Intro &amp; Setup'!$AC$49, Schedule!$P$7, "")</f>
        <v/>
      </c>
      <c r="Q2513" s="14"/>
      <c r="S2513" s="12" t="str">
        <f t="shared" si="606"/>
        <v/>
      </c>
      <c r="U2513" s="22">
        <f>IF(I2513='Intro &amp; Setup'!$AC$49, AF2513, 0)</f>
        <v>0</v>
      </c>
      <c r="V2513" s="57" t="str">
        <f t="shared" si="607"/>
        <v/>
      </c>
      <c r="X2513" s="5" t="str">
        <f t="shared" si="613"/>
        <v/>
      </c>
      <c r="Y2513" s="6" t="str">
        <f t="shared" si="613"/>
        <v/>
      </c>
      <c r="Z2513" s="7" t="str">
        <f t="shared" si="613"/>
        <v/>
      </c>
      <c r="AA2513" s="6"/>
      <c r="AB2513" s="32" t="str">
        <f t="shared" ca="1" si="614"/>
        <v/>
      </c>
      <c r="AC2513" s="59" t="str">
        <f t="shared" ca="1" si="614"/>
        <v/>
      </c>
      <c r="AD2513" s="60" t="str">
        <f t="shared" ca="1" si="614"/>
        <v/>
      </c>
      <c r="AE2513" s="59"/>
      <c r="AF2513" s="22" t="str">
        <f>IF(AND(I2513="", J2513=""), "", IF(AND(J2513="", 'Intro &amp; Setup'!$K$42&gt;0), 'Intro &amp; Setup'!$K$42, J2513))</f>
        <v/>
      </c>
      <c r="AO2513" s="37" t="str">
        <f>IF(B2513="", "", IF(COUNTIF($B$9:B2512, B2513)&gt;0, "", B2513))</f>
        <v/>
      </c>
      <c r="AP2513" s="37" t="str">
        <f t="shared" si="609"/>
        <v/>
      </c>
      <c r="AQ2513" s="37">
        <v>2505</v>
      </c>
      <c r="AR2513" s="37" t="str">
        <f t="shared" si="610"/>
        <v/>
      </c>
      <c r="AT2513" s="37" t="str">
        <f t="shared" si="611"/>
        <v/>
      </c>
      <c r="AV2513" s="22" t="str">
        <f t="shared" si="612"/>
        <v/>
      </c>
    </row>
    <row r="2514" spans="1:48" x14ac:dyDescent="0.25">
      <c r="A2514" s="14"/>
      <c r="B2514" s="145"/>
      <c r="C2514" s="146"/>
      <c r="D2514" s="147"/>
      <c r="E2514" s="147"/>
      <c r="F2514" s="148"/>
      <c r="G2514" s="149"/>
      <c r="H2514" s="150"/>
      <c r="I2514" s="151"/>
      <c r="J2514" s="152"/>
      <c r="K2514" s="14"/>
      <c r="L2514" s="162" t="str">
        <f t="shared" si="604"/>
        <v/>
      </c>
      <c r="M2514" s="163" t="str">
        <f t="shared" si="605"/>
        <v/>
      </c>
      <c r="N2514" s="164" t="str">
        <f t="shared" si="608"/>
        <v/>
      </c>
      <c r="O2514" s="14"/>
      <c r="P2514" s="172" t="str">
        <f>IF(I2514='Intro &amp; Setup'!$AC$49, Schedule!$P$7, "")</f>
        <v/>
      </c>
      <c r="Q2514" s="14"/>
      <c r="S2514" s="12" t="str">
        <f t="shared" si="606"/>
        <v/>
      </c>
      <c r="U2514" s="22">
        <f>IF(I2514='Intro &amp; Setup'!$AC$49, AF2514, 0)</f>
        <v>0</v>
      </c>
      <c r="V2514" s="57" t="str">
        <f t="shared" si="607"/>
        <v/>
      </c>
      <c r="X2514" s="5" t="str">
        <f t="shared" si="613"/>
        <v/>
      </c>
      <c r="Y2514" s="6" t="str">
        <f t="shared" si="613"/>
        <v/>
      </c>
      <c r="Z2514" s="7" t="str">
        <f t="shared" si="613"/>
        <v/>
      </c>
      <c r="AA2514" s="6"/>
      <c r="AB2514" s="32" t="str">
        <f t="shared" ca="1" si="614"/>
        <v/>
      </c>
      <c r="AC2514" s="59" t="str">
        <f t="shared" ca="1" si="614"/>
        <v/>
      </c>
      <c r="AD2514" s="60" t="str">
        <f t="shared" ca="1" si="614"/>
        <v/>
      </c>
      <c r="AE2514" s="59"/>
      <c r="AF2514" s="22" t="str">
        <f>IF(AND(I2514="", J2514=""), "", IF(AND(J2514="", 'Intro &amp; Setup'!$K$42&gt;0), 'Intro &amp; Setup'!$K$42, J2514))</f>
        <v/>
      </c>
      <c r="AO2514" s="37" t="str">
        <f>IF(B2514="", "", IF(COUNTIF($B$9:B2513, B2514)&gt;0, "", B2514))</f>
        <v/>
      </c>
      <c r="AP2514" s="37" t="str">
        <f t="shared" si="609"/>
        <v/>
      </c>
      <c r="AQ2514" s="37">
        <v>2506</v>
      </c>
      <c r="AR2514" s="37" t="str">
        <f t="shared" si="610"/>
        <v/>
      </c>
      <c r="AT2514" s="37" t="str">
        <f t="shared" si="611"/>
        <v/>
      </c>
      <c r="AV2514" s="22" t="str">
        <f t="shared" si="612"/>
        <v/>
      </c>
    </row>
    <row r="2515" spans="1:48" x14ac:dyDescent="0.25">
      <c r="A2515" s="14"/>
      <c r="B2515" s="145"/>
      <c r="C2515" s="146"/>
      <c r="D2515" s="147"/>
      <c r="E2515" s="147"/>
      <c r="F2515" s="148"/>
      <c r="G2515" s="149"/>
      <c r="H2515" s="150"/>
      <c r="I2515" s="151"/>
      <c r="J2515" s="152"/>
      <c r="K2515" s="14"/>
      <c r="L2515" s="162" t="str">
        <f t="shared" si="604"/>
        <v/>
      </c>
      <c r="M2515" s="163" t="str">
        <f t="shared" si="605"/>
        <v/>
      </c>
      <c r="N2515" s="164" t="str">
        <f t="shared" si="608"/>
        <v/>
      </c>
      <c r="O2515" s="14"/>
      <c r="P2515" s="172" t="str">
        <f>IF(I2515='Intro &amp; Setup'!$AC$49, Schedule!$P$7, "")</f>
        <v/>
      </c>
      <c r="Q2515" s="14"/>
      <c r="S2515" s="12" t="str">
        <f t="shared" si="606"/>
        <v/>
      </c>
      <c r="U2515" s="22">
        <f>IF(I2515='Intro &amp; Setup'!$AC$49, AF2515, 0)</f>
        <v>0</v>
      </c>
      <c r="V2515" s="57" t="str">
        <f t="shared" si="607"/>
        <v/>
      </c>
      <c r="X2515" s="5" t="str">
        <f t="shared" si="613"/>
        <v/>
      </c>
      <c r="Y2515" s="6" t="str">
        <f t="shared" si="613"/>
        <v/>
      </c>
      <c r="Z2515" s="7" t="str">
        <f t="shared" si="613"/>
        <v/>
      </c>
      <c r="AA2515" s="6"/>
      <c r="AB2515" s="32" t="str">
        <f t="shared" ca="1" si="614"/>
        <v/>
      </c>
      <c r="AC2515" s="59" t="str">
        <f t="shared" ca="1" si="614"/>
        <v/>
      </c>
      <c r="AD2515" s="60" t="str">
        <f t="shared" ca="1" si="614"/>
        <v/>
      </c>
      <c r="AE2515" s="59"/>
      <c r="AF2515" s="22" t="str">
        <f>IF(AND(I2515="", J2515=""), "", IF(AND(J2515="", 'Intro &amp; Setup'!$K$42&gt;0), 'Intro &amp; Setup'!$K$42, J2515))</f>
        <v/>
      </c>
      <c r="AO2515" s="37" t="str">
        <f>IF(B2515="", "", IF(COUNTIF($B$9:B2514, B2515)&gt;0, "", B2515))</f>
        <v/>
      </c>
      <c r="AP2515" s="37" t="str">
        <f t="shared" si="609"/>
        <v/>
      </c>
      <c r="AQ2515" s="37">
        <v>2507</v>
      </c>
      <c r="AR2515" s="37" t="str">
        <f t="shared" si="610"/>
        <v/>
      </c>
      <c r="AT2515" s="37" t="str">
        <f t="shared" si="611"/>
        <v/>
      </c>
      <c r="AV2515" s="22" t="str">
        <f t="shared" si="612"/>
        <v/>
      </c>
    </row>
    <row r="2516" spans="1:48" x14ac:dyDescent="0.25">
      <c r="A2516" s="14"/>
      <c r="B2516" s="145"/>
      <c r="C2516" s="146"/>
      <c r="D2516" s="147"/>
      <c r="E2516" s="147"/>
      <c r="F2516" s="148"/>
      <c r="G2516" s="149"/>
      <c r="H2516" s="150"/>
      <c r="I2516" s="151"/>
      <c r="J2516" s="152"/>
      <c r="K2516" s="14"/>
      <c r="L2516" s="162" t="str">
        <f t="shared" si="604"/>
        <v/>
      </c>
      <c r="M2516" s="163" t="str">
        <f t="shared" si="605"/>
        <v/>
      </c>
      <c r="N2516" s="164" t="str">
        <f t="shared" si="608"/>
        <v/>
      </c>
      <c r="O2516" s="14"/>
      <c r="P2516" s="172" t="str">
        <f>IF(I2516='Intro &amp; Setup'!$AC$49, Schedule!$P$7, "")</f>
        <v/>
      </c>
      <c r="Q2516" s="14"/>
      <c r="S2516" s="12" t="str">
        <f t="shared" si="606"/>
        <v/>
      </c>
      <c r="U2516" s="22">
        <f>IF(I2516='Intro &amp; Setup'!$AC$49, AF2516, 0)</f>
        <v>0</v>
      </c>
      <c r="V2516" s="57" t="str">
        <f t="shared" si="607"/>
        <v/>
      </c>
      <c r="X2516" s="5" t="str">
        <f t="shared" si="613"/>
        <v/>
      </c>
      <c r="Y2516" s="6" t="str">
        <f t="shared" si="613"/>
        <v/>
      </c>
      <c r="Z2516" s="7" t="str">
        <f t="shared" si="613"/>
        <v/>
      </c>
      <c r="AA2516" s="6"/>
      <c r="AB2516" s="32" t="str">
        <f t="shared" ca="1" si="614"/>
        <v/>
      </c>
      <c r="AC2516" s="59" t="str">
        <f t="shared" ca="1" si="614"/>
        <v/>
      </c>
      <c r="AD2516" s="60" t="str">
        <f t="shared" ca="1" si="614"/>
        <v/>
      </c>
      <c r="AE2516" s="59"/>
      <c r="AF2516" s="22" t="str">
        <f>IF(AND(I2516="", J2516=""), "", IF(AND(J2516="", 'Intro &amp; Setup'!$K$42&gt;0), 'Intro &amp; Setup'!$K$42, J2516))</f>
        <v/>
      </c>
      <c r="AO2516" s="37" t="str">
        <f>IF(B2516="", "", IF(COUNTIF($B$9:B2515, B2516)&gt;0, "", B2516))</f>
        <v/>
      </c>
      <c r="AP2516" s="37" t="str">
        <f t="shared" si="609"/>
        <v/>
      </c>
      <c r="AQ2516" s="37">
        <v>2508</v>
      </c>
      <c r="AR2516" s="37" t="str">
        <f t="shared" si="610"/>
        <v/>
      </c>
      <c r="AT2516" s="37" t="str">
        <f t="shared" si="611"/>
        <v/>
      </c>
      <c r="AV2516" s="22" t="str">
        <f t="shared" si="612"/>
        <v/>
      </c>
    </row>
    <row r="2517" spans="1:48" x14ac:dyDescent="0.25">
      <c r="A2517" s="14"/>
      <c r="B2517" s="145"/>
      <c r="C2517" s="146"/>
      <c r="D2517" s="147"/>
      <c r="E2517" s="147"/>
      <c r="F2517" s="148"/>
      <c r="G2517" s="149"/>
      <c r="H2517" s="150"/>
      <c r="I2517" s="151"/>
      <c r="J2517" s="152"/>
      <c r="K2517" s="14"/>
      <c r="L2517" s="162" t="str">
        <f t="shared" si="604"/>
        <v/>
      </c>
      <c r="M2517" s="163" t="str">
        <f t="shared" si="605"/>
        <v/>
      </c>
      <c r="N2517" s="164" t="str">
        <f t="shared" si="608"/>
        <v/>
      </c>
      <c r="O2517" s="14"/>
      <c r="P2517" s="172" t="str">
        <f>IF(I2517='Intro &amp; Setup'!$AC$49, Schedule!$P$7, "")</f>
        <v/>
      </c>
      <c r="Q2517" s="14"/>
      <c r="S2517" s="12" t="str">
        <f t="shared" si="606"/>
        <v/>
      </c>
      <c r="U2517" s="22">
        <f>IF(I2517='Intro &amp; Setup'!$AC$49, AF2517, 0)</f>
        <v>0</v>
      </c>
      <c r="V2517" s="57" t="str">
        <f t="shared" si="607"/>
        <v/>
      </c>
      <c r="X2517" s="5" t="str">
        <f t="shared" si="613"/>
        <v/>
      </c>
      <c r="Y2517" s="6" t="str">
        <f t="shared" si="613"/>
        <v/>
      </c>
      <c r="Z2517" s="7" t="str">
        <f t="shared" si="613"/>
        <v/>
      </c>
      <c r="AA2517" s="6"/>
      <c r="AB2517" s="32" t="str">
        <f t="shared" ca="1" si="614"/>
        <v/>
      </c>
      <c r="AC2517" s="59" t="str">
        <f t="shared" ca="1" si="614"/>
        <v/>
      </c>
      <c r="AD2517" s="60" t="str">
        <f t="shared" ca="1" si="614"/>
        <v/>
      </c>
      <c r="AE2517" s="59"/>
      <c r="AF2517" s="22" t="str">
        <f>IF(AND(I2517="", J2517=""), "", IF(AND(J2517="", 'Intro &amp; Setup'!$K$42&gt;0), 'Intro &amp; Setup'!$K$42, J2517))</f>
        <v/>
      </c>
      <c r="AO2517" s="37" t="str">
        <f>IF(B2517="", "", IF(COUNTIF($B$9:B2516, B2517)&gt;0, "", B2517))</f>
        <v/>
      </c>
      <c r="AP2517" s="37" t="str">
        <f t="shared" si="609"/>
        <v/>
      </c>
      <c r="AQ2517" s="37">
        <v>2509</v>
      </c>
      <c r="AR2517" s="37" t="str">
        <f t="shared" si="610"/>
        <v/>
      </c>
      <c r="AT2517" s="37" t="str">
        <f t="shared" si="611"/>
        <v/>
      </c>
      <c r="AV2517" s="22" t="str">
        <f t="shared" si="612"/>
        <v/>
      </c>
    </row>
    <row r="2518" spans="1:48" x14ac:dyDescent="0.25">
      <c r="A2518" s="14"/>
      <c r="B2518" s="145"/>
      <c r="C2518" s="146"/>
      <c r="D2518" s="147"/>
      <c r="E2518" s="147"/>
      <c r="F2518" s="148"/>
      <c r="G2518" s="149"/>
      <c r="H2518" s="150"/>
      <c r="I2518" s="151"/>
      <c r="J2518" s="152"/>
      <c r="K2518" s="14"/>
      <c r="L2518" s="162" t="str">
        <f t="shared" si="604"/>
        <v/>
      </c>
      <c r="M2518" s="163" t="str">
        <f t="shared" si="605"/>
        <v/>
      </c>
      <c r="N2518" s="164" t="str">
        <f t="shared" si="608"/>
        <v/>
      </c>
      <c r="O2518" s="14"/>
      <c r="P2518" s="172" t="str">
        <f>IF(I2518='Intro &amp; Setup'!$AC$49, Schedule!$P$7, "")</f>
        <v/>
      </c>
      <c r="Q2518" s="14"/>
      <c r="S2518" s="12" t="str">
        <f t="shared" si="606"/>
        <v/>
      </c>
      <c r="U2518" s="22">
        <f>IF(I2518='Intro &amp; Setup'!$AC$49, AF2518, 0)</f>
        <v>0</v>
      </c>
      <c r="V2518" s="57" t="str">
        <f t="shared" si="607"/>
        <v/>
      </c>
      <c r="X2518" s="5" t="str">
        <f t="shared" si="613"/>
        <v/>
      </c>
      <c r="Y2518" s="6" t="str">
        <f t="shared" si="613"/>
        <v/>
      </c>
      <c r="Z2518" s="7" t="str">
        <f t="shared" si="613"/>
        <v/>
      </c>
      <c r="AA2518" s="6"/>
      <c r="AB2518" s="32" t="str">
        <f t="shared" ca="1" si="614"/>
        <v/>
      </c>
      <c r="AC2518" s="59" t="str">
        <f t="shared" ca="1" si="614"/>
        <v/>
      </c>
      <c r="AD2518" s="60" t="str">
        <f t="shared" ca="1" si="614"/>
        <v/>
      </c>
      <c r="AE2518" s="59"/>
      <c r="AF2518" s="22" t="str">
        <f>IF(AND(I2518="", J2518=""), "", IF(AND(J2518="", 'Intro &amp; Setup'!$K$42&gt;0), 'Intro &amp; Setup'!$K$42, J2518))</f>
        <v/>
      </c>
      <c r="AO2518" s="37" t="str">
        <f>IF(B2518="", "", IF(COUNTIF($B$9:B2517, B2518)&gt;0, "", B2518))</f>
        <v/>
      </c>
      <c r="AP2518" s="37" t="str">
        <f t="shared" si="609"/>
        <v/>
      </c>
      <c r="AQ2518" s="37">
        <v>2510</v>
      </c>
      <c r="AR2518" s="37" t="str">
        <f t="shared" si="610"/>
        <v/>
      </c>
      <c r="AT2518" s="37" t="str">
        <f t="shared" si="611"/>
        <v/>
      </c>
      <c r="AV2518" s="22" t="str">
        <f t="shared" si="612"/>
        <v/>
      </c>
    </row>
    <row r="2519" spans="1:48" x14ac:dyDescent="0.25">
      <c r="A2519" s="14"/>
      <c r="B2519" s="145"/>
      <c r="C2519" s="146"/>
      <c r="D2519" s="147"/>
      <c r="E2519" s="147"/>
      <c r="F2519" s="148"/>
      <c r="G2519" s="149"/>
      <c r="H2519" s="150"/>
      <c r="I2519" s="151"/>
      <c r="J2519" s="152"/>
      <c r="K2519" s="14"/>
      <c r="L2519" s="162" t="str">
        <f t="shared" si="604"/>
        <v/>
      </c>
      <c r="M2519" s="163" t="str">
        <f t="shared" si="605"/>
        <v/>
      </c>
      <c r="N2519" s="164" t="str">
        <f t="shared" si="608"/>
        <v/>
      </c>
      <c r="O2519" s="14"/>
      <c r="P2519" s="172" t="str">
        <f>IF(I2519='Intro &amp; Setup'!$AC$49, Schedule!$P$7, "")</f>
        <v/>
      </c>
      <c r="Q2519" s="14"/>
      <c r="S2519" s="12" t="str">
        <f t="shared" si="606"/>
        <v/>
      </c>
      <c r="U2519" s="22">
        <f>IF(I2519='Intro &amp; Setup'!$AC$49, AF2519, 0)</f>
        <v>0</v>
      </c>
      <c r="V2519" s="57" t="str">
        <f t="shared" si="607"/>
        <v/>
      </c>
      <c r="X2519" s="5" t="str">
        <f t="shared" si="613"/>
        <v/>
      </c>
      <c r="Y2519" s="6" t="str">
        <f t="shared" si="613"/>
        <v/>
      </c>
      <c r="Z2519" s="7" t="str">
        <f t="shared" si="613"/>
        <v/>
      </c>
      <c r="AA2519" s="6"/>
      <c r="AB2519" s="32" t="str">
        <f t="shared" ca="1" si="614"/>
        <v/>
      </c>
      <c r="AC2519" s="59" t="str">
        <f t="shared" ca="1" si="614"/>
        <v/>
      </c>
      <c r="AD2519" s="60" t="str">
        <f t="shared" ca="1" si="614"/>
        <v/>
      </c>
      <c r="AE2519" s="59"/>
      <c r="AF2519" s="22" t="str">
        <f>IF(AND(I2519="", J2519=""), "", IF(AND(J2519="", 'Intro &amp; Setup'!$K$42&gt;0), 'Intro &amp; Setup'!$K$42, J2519))</f>
        <v/>
      </c>
      <c r="AO2519" s="37" t="str">
        <f>IF(B2519="", "", IF(COUNTIF($B$9:B2518, B2519)&gt;0, "", B2519))</f>
        <v/>
      </c>
      <c r="AP2519" s="37" t="str">
        <f t="shared" si="609"/>
        <v/>
      </c>
      <c r="AQ2519" s="37">
        <v>2511</v>
      </c>
      <c r="AR2519" s="37" t="str">
        <f t="shared" si="610"/>
        <v/>
      </c>
      <c r="AT2519" s="37" t="str">
        <f t="shared" si="611"/>
        <v/>
      </c>
      <c r="AV2519" s="22" t="str">
        <f t="shared" si="612"/>
        <v/>
      </c>
    </row>
    <row r="2520" spans="1:48" x14ac:dyDescent="0.25">
      <c r="A2520" s="14"/>
      <c r="B2520" s="145"/>
      <c r="C2520" s="146"/>
      <c r="D2520" s="147"/>
      <c r="E2520" s="147"/>
      <c r="F2520" s="148"/>
      <c r="G2520" s="149"/>
      <c r="H2520" s="150"/>
      <c r="I2520" s="151"/>
      <c r="J2520" s="152"/>
      <c r="K2520" s="14"/>
      <c r="L2520" s="162" t="str">
        <f t="shared" si="604"/>
        <v/>
      </c>
      <c r="M2520" s="163" t="str">
        <f t="shared" si="605"/>
        <v/>
      </c>
      <c r="N2520" s="164" t="str">
        <f t="shared" si="608"/>
        <v/>
      </c>
      <c r="O2520" s="14"/>
      <c r="P2520" s="172" t="str">
        <f>IF(I2520='Intro &amp; Setup'!$AC$49, Schedule!$P$7, "")</f>
        <v/>
      </c>
      <c r="Q2520" s="14"/>
      <c r="S2520" s="12" t="str">
        <f t="shared" si="606"/>
        <v/>
      </c>
      <c r="U2520" s="22">
        <f>IF(I2520='Intro &amp; Setup'!$AC$49, AF2520, 0)</f>
        <v>0</v>
      </c>
      <c r="V2520" s="57" t="str">
        <f t="shared" si="607"/>
        <v/>
      </c>
      <c r="X2520" s="5" t="str">
        <f t="shared" si="613"/>
        <v/>
      </c>
      <c r="Y2520" s="6" t="str">
        <f t="shared" si="613"/>
        <v/>
      </c>
      <c r="Z2520" s="7" t="str">
        <f t="shared" si="613"/>
        <v/>
      </c>
      <c r="AA2520" s="6"/>
      <c r="AB2520" s="32" t="str">
        <f t="shared" ca="1" si="614"/>
        <v/>
      </c>
      <c r="AC2520" s="59" t="str">
        <f t="shared" ca="1" si="614"/>
        <v/>
      </c>
      <c r="AD2520" s="60" t="str">
        <f t="shared" ca="1" si="614"/>
        <v/>
      </c>
      <c r="AE2520" s="59"/>
      <c r="AF2520" s="22" t="str">
        <f>IF(AND(I2520="", J2520=""), "", IF(AND(J2520="", 'Intro &amp; Setup'!$K$42&gt;0), 'Intro &amp; Setup'!$K$42, J2520))</f>
        <v/>
      </c>
      <c r="AO2520" s="37" t="str">
        <f>IF(B2520="", "", IF(COUNTIF($B$9:B2519, B2520)&gt;0, "", B2520))</f>
        <v/>
      </c>
      <c r="AP2520" s="37" t="str">
        <f t="shared" si="609"/>
        <v/>
      </c>
      <c r="AQ2520" s="37">
        <v>2512</v>
      </c>
      <c r="AR2520" s="37" t="str">
        <f t="shared" si="610"/>
        <v/>
      </c>
      <c r="AT2520" s="37" t="str">
        <f t="shared" si="611"/>
        <v/>
      </c>
      <c r="AV2520" s="22" t="str">
        <f t="shared" si="612"/>
        <v/>
      </c>
    </row>
    <row r="2521" spans="1:48" x14ac:dyDescent="0.25">
      <c r="A2521" s="14"/>
      <c r="B2521" s="145"/>
      <c r="C2521" s="146"/>
      <c r="D2521" s="147"/>
      <c r="E2521" s="147"/>
      <c r="F2521" s="148"/>
      <c r="G2521" s="149"/>
      <c r="H2521" s="150"/>
      <c r="I2521" s="151"/>
      <c r="J2521" s="152"/>
      <c r="K2521" s="14"/>
      <c r="L2521" s="162" t="str">
        <f t="shared" si="604"/>
        <v/>
      </c>
      <c r="M2521" s="163" t="str">
        <f t="shared" si="605"/>
        <v/>
      </c>
      <c r="N2521" s="164" t="str">
        <f t="shared" si="608"/>
        <v/>
      </c>
      <c r="O2521" s="14"/>
      <c r="P2521" s="172" t="str">
        <f>IF(I2521='Intro &amp; Setup'!$AC$49, Schedule!$P$7, "")</f>
        <v/>
      </c>
      <c r="Q2521" s="14"/>
      <c r="S2521" s="12" t="str">
        <f t="shared" si="606"/>
        <v/>
      </c>
      <c r="U2521" s="22">
        <f>IF(I2521='Intro &amp; Setup'!$AC$49, AF2521, 0)</f>
        <v>0</v>
      </c>
      <c r="V2521" s="57" t="str">
        <f t="shared" si="607"/>
        <v/>
      </c>
      <c r="X2521" s="5" t="str">
        <f t="shared" si="613"/>
        <v/>
      </c>
      <c r="Y2521" s="6" t="str">
        <f t="shared" si="613"/>
        <v/>
      </c>
      <c r="Z2521" s="7" t="str">
        <f t="shared" si="613"/>
        <v/>
      </c>
      <c r="AA2521" s="6"/>
      <c r="AB2521" s="32" t="str">
        <f t="shared" ca="1" si="614"/>
        <v/>
      </c>
      <c r="AC2521" s="59" t="str">
        <f t="shared" ca="1" si="614"/>
        <v/>
      </c>
      <c r="AD2521" s="60" t="str">
        <f t="shared" ca="1" si="614"/>
        <v/>
      </c>
      <c r="AE2521" s="59"/>
      <c r="AF2521" s="22" t="str">
        <f>IF(AND(I2521="", J2521=""), "", IF(AND(J2521="", 'Intro &amp; Setup'!$K$42&gt;0), 'Intro &amp; Setup'!$K$42, J2521))</f>
        <v/>
      </c>
      <c r="AO2521" s="37" t="str">
        <f>IF(B2521="", "", IF(COUNTIF($B$9:B2520, B2521)&gt;0, "", B2521))</f>
        <v/>
      </c>
      <c r="AP2521" s="37" t="str">
        <f t="shared" si="609"/>
        <v/>
      </c>
      <c r="AQ2521" s="37">
        <v>2513</v>
      </c>
      <c r="AR2521" s="37" t="str">
        <f t="shared" si="610"/>
        <v/>
      </c>
      <c r="AT2521" s="37" t="str">
        <f t="shared" si="611"/>
        <v/>
      </c>
      <c r="AV2521" s="22" t="str">
        <f t="shared" si="612"/>
        <v/>
      </c>
    </row>
    <row r="2522" spans="1:48" x14ac:dyDescent="0.25">
      <c r="A2522" s="14"/>
      <c r="B2522" s="145"/>
      <c r="C2522" s="146"/>
      <c r="D2522" s="147"/>
      <c r="E2522" s="147"/>
      <c r="F2522" s="148"/>
      <c r="G2522" s="149"/>
      <c r="H2522" s="150"/>
      <c r="I2522" s="151"/>
      <c r="J2522" s="152"/>
      <c r="K2522" s="14"/>
      <c r="L2522" s="162" t="str">
        <f t="shared" si="604"/>
        <v/>
      </c>
      <c r="M2522" s="163" t="str">
        <f t="shared" si="605"/>
        <v/>
      </c>
      <c r="N2522" s="164" t="str">
        <f t="shared" si="608"/>
        <v/>
      </c>
      <c r="O2522" s="14"/>
      <c r="P2522" s="172" t="str">
        <f>IF(I2522='Intro &amp; Setup'!$AC$49, Schedule!$P$7, "")</f>
        <v/>
      </c>
      <c r="Q2522" s="14"/>
      <c r="S2522" s="12" t="str">
        <f t="shared" si="606"/>
        <v/>
      </c>
      <c r="U2522" s="22">
        <f>IF(I2522='Intro &amp; Setup'!$AC$49, AF2522, 0)</f>
        <v>0</v>
      </c>
      <c r="V2522" s="57" t="str">
        <f t="shared" si="607"/>
        <v/>
      </c>
      <c r="X2522" s="5" t="str">
        <f t="shared" si="613"/>
        <v/>
      </c>
      <c r="Y2522" s="6" t="str">
        <f t="shared" si="613"/>
        <v/>
      </c>
      <c r="Z2522" s="7" t="str">
        <f t="shared" si="613"/>
        <v/>
      </c>
      <c r="AA2522" s="6"/>
      <c r="AB2522" s="32" t="str">
        <f t="shared" ca="1" si="614"/>
        <v/>
      </c>
      <c r="AC2522" s="59" t="str">
        <f t="shared" ca="1" si="614"/>
        <v/>
      </c>
      <c r="AD2522" s="60" t="str">
        <f t="shared" ca="1" si="614"/>
        <v/>
      </c>
      <c r="AE2522" s="59"/>
      <c r="AF2522" s="22" t="str">
        <f>IF(AND(I2522="", J2522=""), "", IF(AND(J2522="", 'Intro &amp; Setup'!$K$42&gt;0), 'Intro &amp; Setup'!$K$42, J2522))</f>
        <v/>
      </c>
      <c r="AO2522" s="37" t="str">
        <f>IF(B2522="", "", IF(COUNTIF($B$9:B2521, B2522)&gt;0, "", B2522))</f>
        <v/>
      </c>
      <c r="AP2522" s="37" t="str">
        <f t="shared" si="609"/>
        <v/>
      </c>
      <c r="AQ2522" s="37">
        <v>2514</v>
      </c>
      <c r="AR2522" s="37" t="str">
        <f t="shared" si="610"/>
        <v/>
      </c>
      <c r="AT2522" s="37" t="str">
        <f t="shared" si="611"/>
        <v/>
      </c>
      <c r="AV2522" s="22" t="str">
        <f t="shared" si="612"/>
        <v/>
      </c>
    </row>
    <row r="2523" spans="1:48" x14ac:dyDescent="0.25">
      <c r="A2523" s="14"/>
      <c r="B2523" s="145"/>
      <c r="C2523" s="146"/>
      <c r="D2523" s="147"/>
      <c r="E2523" s="147"/>
      <c r="F2523" s="148"/>
      <c r="G2523" s="149"/>
      <c r="H2523" s="150"/>
      <c r="I2523" s="151"/>
      <c r="J2523" s="152"/>
      <c r="K2523" s="14"/>
      <c r="L2523" s="162" t="str">
        <f t="shared" si="604"/>
        <v/>
      </c>
      <c r="M2523" s="163" t="str">
        <f t="shared" si="605"/>
        <v/>
      </c>
      <c r="N2523" s="164" t="str">
        <f t="shared" si="608"/>
        <v/>
      </c>
      <c r="O2523" s="14"/>
      <c r="P2523" s="172" t="str">
        <f>IF(I2523='Intro &amp; Setup'!$AC$49, Schedule!$P$7, "")</f>
        <v/>
      </c>
      <c r="Q2523" s="14"/>
      <c r="S2523" s="12" t="str">
        <f t="shared" si="606"/>
        <v/>
      </c>
      <c r="U2523" s="22">
        <f>IF(I2523='Intro &amp; Setup'!$AC$49, AF2523, 0)</f>
        <v>0</v>
      </c>
      <c r="V2523" s="57" t="str">
        <f t="shared" si="607"/>
        <v/>
      </c>
      <c r="X2523" s="5" t="str">
        <f t="shared" si="613"/>
        <v/>
      </c>
      <c r="Y2523" s="6" t="str">
        <f t="shared" si="613"/>
        <v/>
      </c>
      <c r="Z2523" s="7" t="str">
        <f t="shared" si="613"/>
        <v/>
      </c>
      <c r="AA2523" s="6"/>
      <c r="AB2523" s="32" t="str">
        <f t="shared" ca="1" si="614"/>
        <v/>
      </c>
      <c r="AC2523" s="59" t="str">
        <f t="shared" ca="1" si="614"/>
        <v/>
      </c>
      <c r="AD2523" s="60" t="str">
        <f t="shared" ca="1" si="614"/>
        <v/>
      </c>
      <c r="AE2523" s="59"/>
      <c r="AF2523" s="22" t="str">
        <f>IF(AND(I2523="", J2523=""), "", IF(AND(J2523="", 'Intro &amp; Setup'!$K$42&gt;0), 'Intro &amp; Setup'!$K$42, J2523))</f>
        <v/>
      </c>
      <c r="AO2523" s="37" t="str">
        <f>IF(B2523="", "", IF(COUNTIF($B$9:B2522, B2523)&gt;0, "", B2523))</f>
        <v/>
      </c>
      <c r="AP2523" s="37" t="str">
        <f t="shared" si="609"/>
        <v/>
      </c>
      <c r="AQ2523" s="37">
        <v>2515</v>
      </c>
      <c r="AR2523" s="37" t="str">
        <f t="shared" si="610"/>
        <v/>
      </c>
      <c r="AT2523" s="37" t="str">
        <f t="shared" si="611"/>
        <v/>
      </c>
      <c r="AV2523" s="22" t="str">
        <f t="shared" si="612"/>
        <v/>
      </c>
    </row>
    <row r="2524" spans="1:48" x14ac:dyDescent="0.25">
      <c r="A2524" s="14"/>
      <c r="B2524" s="145"/>
      <c r="C2524" s="146"/>
      <c r="D2524" s="147"/>
      <c r="E2524" s="147"/>
      <c r="F2524" s="148"/>
      <c r="G2524" s="149"/>
      <c r="H2524" s="150"/>
      <c r="I2524" s="151"/>
      <c r="J2524" s="152"/>
      <c r="K2524" s="14"/>
      <c r="L2524" s="162" t="str">
        <f t="shared" si="604"/>
        <v/>
      </c>
      <c r="M2524" s="163" t="str">
        <f t="shared" si="605"/>
        <v/>
      </c>
      <c r="N2524" s="164" t="str">
        <f t="shared" si="608"/>
        <v/>
      </c>
      <c r="O2524" s="14"/>
      <c r="P2524" s="172" t="str">
        <f>IF(I2524='Intro &amp; Setup'!$AC$49, Schedule!$P$7, "")</f>
        <v/>
      </c>
      <c r="Q2524" s="14"/>
      <c r="S2524" s="12" t="str">
        <f t="shared" si="606"/>
        <v/>
      </c>
      <c r="U2524" s="22">
        <f>IF(I2524='Intro &amp; Setup'!$AC$49, AF2524, 0)</f>
        <v>0</v>
      </c>
      <c r="V2524" s="57" t="str">
        <f t="shared" si="607"/>
        <v/>
      </c>
      <c r="X2524" s="5" t="str">
        <f t="shared" si="613"/>
        <v/>
      </c>
      <c r="Y2524" s="6" t="str">
        <f t="shared" si="613"/>
        <v/>
      </c>
      <c r="Z2524" s="7" t="str">
        <f t="shared" si="613"/>
        <v/>
      </c>
      <c r="AA2524" s="6"/>
      <c r="AB2524" s="32" t="str">
        <f t="shared" ca="1" si="614"/>
        <v/>
      </c>
      <c r="AC2524" s="59" t="str">
        <f t="shared" ca="1" si="614"/>
        <v/>
      </c>
      <c r="AD2524" s="60" t="str">
        <f t="shared" ca="1" si="614"/>
        <v/>
      </c>
      <c r="AE2524" s="59"/>
      <c r="AF2524" s="22" t="str">
        <f>IF(AND(I2524="", J2524=""), "", IF(AND(J2524="", 'Intro &amp; Setup'!$K$42&gt;0), 'Intro &amp; Setup'!$K$42, J2524))</f>
        <v/>
      </c>
      <c r="AO2524" s="37" t="str">
        <f>IF(B2524="", "", IF(COUNTIF($B$9:B2523, B2524)&gt;0, "", B2524))</f>
        <v/>
      </c>
      <c r="AP2524" s="37" t="str">
        <f t="shared" si="609"/>
        <v/>
      </c>
      <c r="AQ2524" s="37">
        <v>2516</v>
      </c>
      <c r="AR2524" s="37" t="str">
        <f t="shared" si="610"/>
        <v/>
      </c>
      <c r="AT2524" s="37" t="str">
        <f t="shared" si="611"/>
        <v/>
      </c>
      <c r="AV2524" s="22" t="str">
        <f t="shared" si="612"/>
        <v/>
      </c>
    </row>
    <row r="2525" spans="1:48" x14ac:dyDescent="0.25">
      <c r="A2525" s="14"/>
      <c r="B2525" s="145"/>
      <c r="C2525" s="146"/>
      <c r="D2525" s="147"/>
      <c r="E2525" s="147"/>
      <c r="F2525" s="148"/>
      <c r="G2525" s="149"/>
      <c r="H2525" s="150"/>
      <c r="I2525" s="151"/>
      <c r="J2525" s="152"/>
      <c r="K2525" s="14"/>
      <c r="L2525" s="162" t="str">
        <f t="shared" si="604"/>
        <v/>
      </c>
      <c r="M2525" s="163" t="str">
        <f t="shared" si="605"/>
        <v/>
      </c>
      <c r="N2525" s="164" t="str">
        <f t="shared" si="608"/>
        <v/>
      </c>
      <c r="O2525" s="14"/>
      <c r="P2525" s="172" t="str">
        <f>IF(I2525='Intro &amp; Setup'!$AC$49, Schedule!$P$7, "")</f>
        <v/>
      </c>
      <c r="Q2525" s="14"/>
      <c r="S2525" s="12" t="str">
        <f t="shared" si="606"/>
        <v/>
      </c>
      <c r="U2525" s="22">
        <f>IF(I2525='Intro &amp; Setup'!$AC$49, AF2525, 0)</f>
        <v>0</v>
      </c>
      <c r="V2525" s="57" t="str">
        <f t="shared" si="607"/>
        <v/>
      </c>
      <c r="X2525" s="5" t="str">
        <f t="shared" si="613"/>
        <v/>
      </c>
      <c r="Y2525" s="6" t="str">
        <f t="shared" si="613"/>
        <v/>
      </c>
      <c r="Z2525" s="7" t="str">
        <f t="shared" si="613"/>
        <v/>
      </c>
      <c r="AA2525" s="6"/>
      <c r="AB2525" s="32" t="str">
        <f t="shared" ca="1" si="614"/>
        <v/>
      </c>
      <c r="AC2525" s="59" t="str">
        <f t="shared" ca="1" si="614"/>
        <v/>
      </c>
      <c r="AD2525" s="60" t="str">
        <f t="shared" ca="1" si="614"/>
        <v/>
      </c>
      <c r="AE2525" s="59"/>
      <c r="AF2525" s="22" t="str">
        <f>IF(AND(I2525="", J2525=""), "", IF(AND(J2525="", 'Intro &amp; Setup'!$K$42&gt;0), 'Intro &amp; Setup'!$K$42, J2525))</f>
        <v/>
      </c>
      <c r="AO2525" s="37" t="str">
        <f>IF(B2525="", "", IF(COUNTIF($B$9:B2524, B2525)&gt;0, "", B2525))</f>
        <v/>
      </c>
      <c r="AP2525" s="37" t="str">
        <f t="shared" si="609"/>
        <v/>
      </c>
      <c r="AQ2525" s="37">
        <v>2517</v>
      </c>
      <c r="AR2525" s="37" t="str">
        <f t="shared" si="610"/>
        <v/>
      </c>
      <c r="AT2525" s="37" t="str">
        <f t="shared" si="611"/>
        <v/>
      </c>
      <c r="AV2525" s="22" t="str">
        <f t="shared" si="612"/>
        <v/>
      </c>
    </row>
    <row r="2526" spans="1:48" x14ac:dyDescent="0.25">
      <c r="A2526" s="14"/>
      <c r="B2526" s="145"/>
      <c r="C2526" s="146"/>
      <c r="D2526" s="147"/>
      <c r="E2526" s="147"/>
      <c r="F2526" s="148"/>
      <c r="G2526" s="149"/>
      <c r="H2526" s="150"/>
      <c r="I2526" s="151"/>
      <c r="J2526" s="152"/>
      <c r="K2526" s="14"/>
      <c r="L2526" s="162" t="str">
        <f t="shared" si="604"/>
        <v/>
      </c>
      <c r="M2526" s="163" t="str">
        <f t="shared" si="605"/>
        <v/>
      </c>
      <c r="N2526" s="164" t="str">
        <f t="shared" si="608"/>
        <v/>
      </c>
      <c r="O2526" s="14"/>
      <c r="P2526" s="172" t="str">
        <f>IF(I2526='Intro &amp; Setup'!$AC$49, Schedule!$P$7, "")</f>
        <v/>
      </c>
      <c r="Q2526" s="14"/>
      <c r="S2526" s="12" t="str">
        <f t="shared" si="606"/>
        <v/>
      </c>
      <c r="U2526" s="22">
        <f>IF(I2526='Intro &amp; Setup'!$AC$49, AF2526, 0)</f>
        <v>0</v>
      </c>
      <c r="V2526" s="57" t="str">
        <f t="shared" si="607"/>
        <v/>
      </c>
      <c r="X2526" s="5" t="str">
        <f t="shared" si="613"/>
        <v/>
      </c>
      <c r="Y2526" s="6" t="str">
        <f t="shared" si="613"/>
        <v/>
      </c>
      <c r="Z2526" s="7" t="str">
        <f t="shared" si="613"/>
        <v/>
      </c>
      <c r="AA2526" s="6"/>
      <c r="AB2526" s="32" t="str">
        <f t="shared" ca="1" si="614"/>
        <v/>
      </c>
      <c r="AC2526" s="59" t="str">
        <f t="shared" ca="1" si="614"/>
        <v/>
      </c>
      <c r="AD2526" s="60" t="str">
        <f t="shared" ca="1" si="614"/>
        <v/>
      </c>
      <c r="AE2526" s="59"/>
      <c r="AF2526" s="22" t="str">
        <f>IF(AND(I2526="", J2526=""), "", IF(AND(J2526="", 'Intro &amp; Setup'!$K$42&gt;0), 'Intro &amp; Setup'!$K$42, J2526))</f>
        <v/>
      </c>
      <c r="AO2526" s="37" t="str">
        <f>IF(B2526="", "", IF(COUNTIF($B$9:B2525, B2526)&gt;0, "", B2526))</f>
        <v/>
      </c>
      <c r="AP2526" s="37" t="str">
        <f t="shared" si="609"/>
        <v/>
      </c>
      <c r="AQ2526" s="37">
        <v>2518</v>
      </c>
      <c r="AR2526" s="37" t="str">
        <f t="shared" si="610"/>
        <v/>
      </c>
      <c r="AT2526" s="37" t="str">
        <f t="shared" si="611"/>
        <v/>
      </c>
      <c r="AV2526" s="22" t="str">
        <f t="shared" si="612"/>
        <v/>
      </c>
    </row>
    <row r="2527" spans="1:48" x14ac:dyDescent="0.25">
      <c r="A2527" s="14"/>
      <c r="B2527" s="145"/>
      <c r="C2527" s="146"/>
      <c r="D2527" s="147"/>
      <c r="E2527" s="147"/>
      <c r="F2527" s="148"/>
      <c r="G2527" s="149"/>
      <c r="H2527" s="150"/>
      <c r="I2527" s="151"/>
      <c r="J2527" s="152"/>
      <c r="K2527" s="14"/>
      <c r="L2527" s="162" t="str">
        <f t="shared" si="604"/>
        <v/>
      </c>
      <c r="M2527" s="163" t="str">
        <f t="shared" si="605"/>
        <v/>
      </c>
      <c r="N2527" s="164" t="str">
        <f t="shared" si="608"/>
        <v/>
      </c>
      <c r="O2527" s="14"/>
      <c r="P2527" s="172" t="str">
        <f>IF(I2527='Intro &amp; Setup'!$AC$49, Schedule!$P$7, "")</f>
        <v/>
      </c>
      <c r="Q2527" s="14"/>
      <c r="S2527" s="12" t="str">
        <f t="shared" si="606"/>
        <v/>
      </c>
      <c r="U2527" s="22">
        <f>IF(I2527='Intro &amp; Setup'!$AC$49, AF2527, 0)</f>
        <v>0</v>
      </c>
      <c r="V2527" s="57" t="str">
        <f t="shared" si="607"/>
        <v/>
      </c>
      <c r="X2527" s="5" t="str">
        <f t="shared" si="613"/>
        <v/>
      </c>
      <c r="Y2527" s="6" t="str">
        <f t="shared" si="613"/>
        <v/>
      </c>
      <c r="Z2527" s="7" t="str">
        <f t="shared" si="613"/>
        <v/>
      </c>
      <c r="AA2527" s="6"/>
      <c r="AB2527" s="32" t="str">
        <f t="shared" ca="1" si="614"/>
        <v/>
      </c>
      <c r="AC2527" s="59" t="str">
        <f t="shared" ca="1" si="614"/>
        <v/>
      </c>
      <c r="AD2527" s="60" t="str">
        <f t="shared" ca="1" si="614"/>
        <v/>
      </c>
      <c r="AE2527" s="59"/>
      <c r="AF2527" s="22" t="str">
        <f>IF(AND(I2527="", J2527=""), "", IF(AND(J2527="", 'Intro &amp; Setup'!$K$42&gt;0), 'Intro &amp; Setup'!$K$42, J2527))</f>
        <v/>
      </c>
      <c r="AO2527" s="37" t="str">
        <f>IF(B2527="", "", IF(COUNTIF($B$9:B2526, B2527)&gt;0, "", B2527))</f>
        <v/>
      </c>
      <c r="AP2527" s="37" t="str">
        <f t="shared" si="609"/>
        <v/>
      </c>
      <c r="AQ2527" s="37">
        <v>2519</v>
      </c>
      <c r="AR2527" s="37" t="str">
        <f t="shared" si="610"/>
        <v/>
      </c>
      <c r="AT2527" s="37" t="str">
        <f t="shared" si="611"/>
        <v/>
      </c>
      <c r="AV2527" s="22" t="str">
        <f t="shared" si="612"/>
        <v/>
      </c>
    </row>
    <row r="2528" spans="1:48" x14ac:dyDescent="0.25">
      <c r="A2528" s="14"/>
      <c r="B2528" s="145"/>
      <c r="C2528" s="146"/>
      <c r="D2528" s="147"/>
      <c r="E2528" s="147"/>
      <c r="F2528" s="148"/>
      <c r="G2528" s="149"/>
      <c r="H2528" s="150"/>
      <c r="I2528" s="151"/>
      <c r="J2528" s="152"/>
      <c r="K2528" s="14"/>
      <c r="L2528" s="162" t="str">
        <f t="shared" si="604"/>
        <v/>
      </c>
      <c r="M2528" s="163" t="str">
        <f t="shared" si="605"/>
        <v/>
      </c>
      <c r="N2528" s="164" t="str">
        <f t="shared" si="608"/>
        <v/>
      </c>
      <c r="O2528" s="14"/>
      <c r="P2528" s="172" t="str">
        <f>IF(I2528='Intro &amp; Setup'!$AC$49, Schedule!$P$7, "")</f>
        <v/>
      </c>
      <c r="Q2528" s="14"/>
      <c r="S2528" s="12" t="str">
        <f t="shared" si="606"/>
        <v/>
      </c>
      <c r="U2528" s="22">
        <f>IF(I2528='Intro &amp; Setup'!$AC$49, AF2528, 0)</f>
        <v>0</v>
      </c>
      <c r="V2528" s="57" t="str">
        <f t="shared" si="607"/>
        <v/>
      </c>
      <c r="X2528" s="5" t="str">
        <f t="shared" si="613"/>
        <v/>
      </c>
      <c r="Y2528" s="6" t="str">
        <f t="shared" si="613"/>
        <v/>
      </c>
      <c r="Z2528" s="7" t="str">
        <f t="shared" si="613"/>
        <v/>
      </c>
      <c r="AA2528" s="6"/>
      <c r="AB2528" s="32" t="str">
        <f t="shared" ca="1" si="614"/>
        <v/>
      </c>
      <c r="AC2528" s="59" t="str">
        <f t="shared" ca="1" si="614"/>
        <v/>
      </c>
      <c r="AD2528" s="60" t="str">
        <f t="shared" ca="1" si="614"/>
        <v/>
      </c>
      <c r="AE2528" s="59"/>
      <c r="AF2528" s="22" t="str">
        <f>IF(AND(I2528="", J2528=""), "", IF(AND(J2528="", 'Intro &amp; Setup'!$K$42&gt;0), 'Intro &amp; Setup'!$K$42, J2528))</f>
        <v/>
      </c>
      <c r="AO2528" s="37" t="str">
        <f>IF(B2528="", "", IF(COUNTIF($B$9:B2527, B2528)&gt;0, "", B2528))</f>
        <v/>
      </c>
      <c r="AP2528" s="37" t="str">
        <f t="shared" si="609"/>
        <v/>
      </c>
      <c r="AQ2528" s="37">
        <v>2520</v>
      </c>
      <c r="AR2528" s="37" t="str">
        <f t="shared" si="610"/>
        <v/>
      </c>
      <c r="AT2528" s="37" t="str">
        <f t="shared" si="611"/>
        <v/>
      </c>
      <c r="AV2528" s="22" t="str">
        <f t="shared" si="612"/>
        <v/>
      </c>
    </row>
    <row r="2529" spans="1:48" x14ac:dyDescent="0.25">
      <c r="A2529" s="14"/>
      <c r="B2529" s="145"/>
      <c r="C2529" s="146"/>
      <c r="D2529" s="147"/>
      <c r="E2529" s="147"/>
      <c r="F2529" s="148"/>
      <c r="G2529" s="149"/>
      <c r="H2529" s="150"/>
      <c r="I2529" s="151"/>
      <c r="J2529" s="152"/>
      <c r="K2529" s="14"/>
      <c r="L2529" s="162" t="str">
        <f t="shared" si="604"/>
        <v/>
      </c>
      <c r="M2529" s="163" t="str">
        <f t="shared" si="605"/>
        <v/>
      </c>
      <c r="N2529" s="164" t="str">
        <f t="shared" si="608"/>
        <v/>
      </c>
      <c r="O2529" s="14"/>
      <c r="P2529" s="172" t="str">
        <f>IF(I2529='Intro &amp; Setup'!$AC$49, Schedule!$P$7, "")</f>
        <v/>
      </c>
      <c r="Q2529" s="14"/>
      <c r="S2529" s="12" t="str">
        <f t="shared" si="606"/>
        <v/>
      </c>
      <c r="U2529" s="22">
        <f>IF(I2529='Intro &amp; Setup'!$AC$49, AF2529, 0)</f>
        <v>0</v>
      </c>
      <c r="V2529" s="57" t="str">
        <f t="shared" si="607"/>
        <v/>
      </c>
      <c r="X2529" s="5" t="str">
        <f t="shared" ref="X2529:Z2548" si="615">IF($I2529="", "", IF($S2529=X$8, $I2529, ""))</f>
        <v/>
      </c>
      <c r="Y2529" s="6" t="str">
        <f t="shared" si="615"/>
        <v/>
      </c>
      <c r="Z2529" s="7" t="str">
        <f t="shared" si="615"/>
        <v/>
      </c>
      <c r="AA2529" s="6"/>
      <c r="AB2529" s="32" t="str">
        <f t="shared" ref="AB2529:AD2548" ca="1" si="616">IF($S2529=AB$8, $AF2529, "")</f>
        <v/>
      </c>
      <c r="AC2529" s="59" t="str">
        <f t="shared" ca="1" si="616"/>
        <v/>
      </c>
      <c r="AD2529" s="60" t="str">
        <f t="shared" ca="1" si="616"/>
        <v/>
      </c>
      <c r="AE2529" s="59"/>
      <c r="AF2529" s="22" t="str">
        <f>IF(AND(I2529="", J2529=""), "", IF(AND(J2529="", 'Intro &amp; Setup'!$K$42&gt;0), 'Intro &amp; Setup'!$K$42, J2529))</f>
        <v/>
      </c>
      <c r="AO2529" s="37" t="str">
        <f>IF(B2529="", "", IF(COUNTIF($B$9:B2528, B2529)&gt;0, "", B2529))</f>
        <v/>
      </c>
      <c r="AP2529" s="37" t="str">
        <f t="shared" si="609"/>
        <v/>
      </c>
      <c r="AQ2529" s="37">
        <v>2521</v>
      </c>
      <c r="AR2529" s="37" t="str">
        <f t="shared" si="610"/>
        <v/>
      </c>
      <c r="AT2529" s="37" t="str">
        <f t="shared" si="611"/>
        <v/>
      </c>
      <c r="AV2529" s="22" t="str">
        <f t="shared" si="612"/>
        <v/>
      </c>
    </row>
    <row r="2530" spans="1:48" x14ac:dyDescent="0.25">
      <c r="A2530" s="14"/>
      <c r="B2530" s="145"/>
      <c r="C2530" s="146"/>
      <c r="D2530" s="147"/>
      <c r="E2530" s="147"/>
      <c r="F2530" s="148"/>
      <c r="G2530" s="149"/>
      <c r="H2530" s="150"/>
      <c r="I2530" s="151"/>
      <c r="J2530" s="152"/>
      <c r="K2530" s="14"/>
      <c r="L2530" s="162" t="str">
        <f t="shared" si="604"/>
        <v/>
      </c>
      <c r="M2530" s="163" t="str">
        <f t="shared" si="605"/>
        <v/>
      </c>
      <c r="N2530" s="164" t="str">
        <f t="shared" si="608"/>
        <v/>
      </c>
      <c r="O2530" s="14"/>
      <c r="P2530" s="172" t="str">
        <f>IF(I2530='Intro &amp; Setup'!$AC$49, Schedule!$P$7, "")</f>
        <v/>
      </c>
      <c r="Q2530" s="14"/>
      <c r="S2530" s="12" t="str">
        <f t="shared" si="606"/>
        <v/>
      </c>
      <c r="U2530" s="22">
        <f>IF(I2530='Intro &amp; Setup'!$AC$49, AF2530, 0)</f>
        <v>0</v>
      </c>
      <c r="V2530" s="57" t="str">
        <f t="shared" si="607"/>
        <v/>
      </c>
      <c r="X2530" s="5" t="str">
        <f t="shared" si="615"/>
        <v/>
      </c>
      <c r="Y2530" s="6" t="str">
        <f t="shared" si="615"/>
        <v/>
      </c>
      <c r="Z2530" s="7" t="str">
        <f t="shared" si="615"/>
        <v/>
      </c>
      <c r="AA2530" s="6"/>
      <c r="AB2530" s="32" t="str">
        <f t="shared" ca="1" si="616"/>
        <v/>
      </c>
      <c r="AC2530" s="59" t="str">
        <f t="shared" ca="1" si="616"/>
        <v/>
      </c>
      <c r="AD2530" s="60" t="str">
        <f t="shared" ca="1" si="616"/>
        <v/>
      </c>
      <c r="AE2530" s="59"/>
      <c r="AF2530" s="22" t="str">
        <f>IF(AND(I2530="", J2530=""), "", IF(AND(J2530="", 'Intro &amp; Setup'!$K$42&gt;0), 'Intro &amp; Setup'!$K$42, J2530))</f>
        <v/>
      </c>
      <c r="AO2530" s="37" t="str">
        <f>IF(B2530="", "", IF(COUNTIF($B$9:B2529, B2530)&gt;0, "", B2530))</f>
        <v/>
      </c>
      <c r="AP2530" s="37" t="str">
        <f t="shared" si="609"/>
        <v/>
      </c>
      <c r="AQ2530" s="37">
        <v>2522</v>
      </c>
      <c r="AR2530" s="37" t="str">
        <f t="shared" si="610"/>
        <v/>
      </c>
      <c r="AT2530" s="37" t="str">
        <f t="shared" si="611"/>
        <v/>
      </c>
      <c r="AV2530" s="22" t="str">
        <f t="shared" si="612"/>
        <v/>
      </c>
    </row>
    <row r="2531" spans="1:48" x14ac:dyDescent="0.25">
      <c r="A2531" s="14"/>
      <c r="B2531" s="145"/>
      <c r="C2531" s="146"/>
      <c r="D2531" s="147"/>
      <c r="E2531" s="147"/>
      <c r="F2531" s="148"/>
      <c r="G2531" s="149"/>
      <c r="H2531" s="150"/>
      <c r="I2531" s="151"/>
      <c r="J2531" s="152"/>
      <c r="K2531" s="14"/>
      <c r="L2531" s="162" t="str">
        <f t="shared" si="604"/>
        <v/>
      </c>
      <c r="M2531" s="163" t="str">
        <f t="shared" si="605"/>
        <v/>
      </c>
      <c r="N2531" s="164" t="str">
        <f t="shared" si="608"/>
        <v/>
      </c>
      <c r="O2531" s="14"/>
      <c r="P2531" s="172" t="str">
        <f>IF(I2531='Intro &amp; Setup'!$AC$49, Schedule!$P$7, "")</f>
        <v/>
      </c>
      <c r="Q2531" s="14"/>
      <c r="S2531" s="12" t="str">
        <f t="shared" si="606"/>
        <v/>
      </c>
      <c r="U2531" s="22">
        <f>IF(I2531='Intro &amp; Setup'!$AC$49, AF2531, 0)</f>
        <v>0</v>
      </c>
      <c r="V2531" s="57" t="str">
        <f t="shared" si="607"/>
        <v/>
      </c>
      <c r="X2531" s="5" t="str">
        <f t="shared" si="615"/>
        <v/>
      </c>
      <c r="Y2531" s="6" t="str">
        <f t="shared" si="615"/>
        <v/>
      </c>
      <c r="Z2531" s="7" t="str">
        <f t="shared" si="615"/>
        <v/>
      </c>
      <c r="AA2531" s="6"/>
      <c r="AB2531" s="32" t="str">
        <f t="shared" ca="1" si="616"/>
        <v/>
      </c>
      <c r="AC2531" s="59" t="str">
        <f t="shared" ca="1" si="616"/>
        <v/>
      </c>
      <c r="AD2531" s="60" t="str">
        <f t="shared" ca="1" si="616"/>
        <v/>
      </c>
      <c r="AE2531" s="59"/>
      <c r="AF2531" s="22" t="str">
        <f>IF(AND(I2531="", J2531=""), "", IF(AND(J2531="", 'Intro &amp; Setup'!$K$42&gt;0), 'Intro &amp; Setup'!$K$42, J2531))</f>
        <v/>
      </c>
      <c r="AO2531" s="37" t="str">
        <f>IF(B2531="", "", IF(COUNTIF($B$9:B2530, B2531)&gt;0, "", B2531))</f>
        <v/>
      </c>
      <c r="AP2531" s="37" t="str">
        <f t="shared" si="609"/>
        <v/>
      </c>
      <c r="AQ2531" s="37">
        <v>2523</v>
      </c>
      <c r="AR2531" s="37" t="str">
        <f t="shared" si="610"/>
        <v/>
      </c>
      <c r="AT2531" s="37" t="str">
        <f t="shared" si="611"/>
        <v/>
      </c>
      <c r="AV2531" s="22" t="str">
        <f t="shared" si="612"/>
        <v/>
      </c>
    </row>
    <row r="2532" spans="1:48" x14ac:dyDescent="0.25">
      <c r="A2532" s="14"/>
      <c r="B2532" s="145"/>
      <c r="C2532" s="146"/>
      <c r="D2532" s="147"/>
      <c r="E2532" s="147"/>
      <c r="F2532" s="148"/>
      <c r="G2532" s="149"/>
      <c r="H2532" s="150"/>
      <c r="I2532" s="151"/>
      <c r="J2532" s="152"/>
      <c r="K2532" s="14"/>
      <c r="L2532" s="162" t="str">
        <f t="shared" si="604"/>
        <v/>
      </c>
      <c r="M2532" s="163" t="str">
        <f t="shared" si="605"/>
        <v/>
      </c>
      <c r="N2532" s="164" t="str">
        <f t="shared" si="608"/>
        <v/>
      </c>
      <c r="O2532" s="14"/>
      <c r="P2532" s="172" t="str">
        <f>IF(I2532='Intro &amp; Setup'!$AC$49, Schedule!$P$7, "")</f>
        <v/>
      </c>
      <c r="Q2532" s="14"/>
      <c r="S2532" s="12" t="str">
        <f t="shared" si="606"/>
        <v/>
      </c>
      <c r="U2532" s="22">
        <f>IF(I2532='Intro &amp; Setup'!$AC$49, AF2532, 0)</f>
        <v>0</v>
      </c>
      <c r="V2532" s="57" t="str">
        <f t="shared" si="607"/>
        <v/>
      </c>
      <c r="X2532" s="5" t="str">
        <f t="shared" si="615"/>
        <v/>
      </c>
      <c r="Y2532" s="6" t="str">
        <f t="shared" si="615"/>
        <v/>
      </c>
      <c r="Z2532" s="7" t="str">
        <f t="shared" si="615"/>
        <v/>
      </c>
      <c r="AA2532" s="6"/>
      <c r="AB2532" s="32" t="str">
        <f t="shared" ca="1" si="616"/>
        <v/>
      </c>
      <c r="AC2532" s="59" t="str">
        <f t="shared" ca="1" si="616"/>
        <v/>
      </c>
      <c r="AD2532" s="60" t="str">
        <f t="shared" ca="1" si="616"/>
        <v/>
      </c>
      <c r="AE2532" s="59"/>
      <c r="AF2532" s="22" t="str">
        <f>IF(AND(I2532="", J2532=""), "", IF(AND(J2532="", 'Intro &amp; Setup'!$K$42&gt;0), 'Intro &amp; Setup'!$K$42, J2532))</f>
        <v/>
      </c>
      <c r="AO2532" s="37" t="str">
        <f>IF(B2532="", "", IF(COUNTIF($B$9:B2531, B2532)&gt;0, "", B2532))</f>
        <v/>
      </c>
      <c r="AP2532" s="37" t="str">
        <f t="shared" si="609"/>
        <v/>
      </c>
      <c r="AQ2532" s="37">
        <v>2524</v>
      </c>
      <c r="AR2532" s="37" t="str">
        <f t="shared" si="610"/>
        <v/>
      </c>
      <c r="AT2532" s="37" t="str">
        <f t="shared" si="611"/>
        <v/>
      </c>
      <c r="AV2532" s="22" t="str">
        <f t="shared" si="612"/>
        <v/>
      </c>
    </row>
    <row r="2533" spans="1:48" x14ac:dyDescent="0.25">
      <c r="A2533" s="14"/>
      <c r="B2533" s="145"/>
      <c r="C2533" s="146"/>
      <c r="D2533" s="147"/>
      <c r="E2533" s="147"/>
      <c r="F2533" s="148"/>
      <c r="G2533" s="149"/>
      <c r="H2533" s="150"/>
      <c r="I2533" s="151"/>
      <c r="J2533" s="152"/>
      <c r="K2533" s="14"/>
      <c r="L2533" s="162" t="str">
        <f t="shared" si="604"/>
        <v/>
      </c>
      <c r="M2533" s="163" t="str">
        <f t="shared" si="605"/>
        <v/>
      </c>
      <c r="N2533" s="164" t="str">
        <f t="shared" si="608"/>
        <v/>
      </c>
      <c r="O2533" s="14"/>
      <c r="P2533" s="172" t="str">
        <f>IF(I2533='Intro &amp; Setup'!$AC$49, Schedule!$P$7, "")</f>
        <v/>
      </c>
      <c r="Q2533" s="14"/>
      <c r="S2533" s="12" t="str">
        <f t="shared" si="606"/>
        <v/>
      </c>
      <c r="U2533" s="22">
        <f>IF(I2533='Intro &amp; Setup'!$AC$49, AF2533, 0)</f>
        <v>0</v>
      </c>
      <c r="V2533" s="57" t="str">
        <f t="shared" si="607"/>
        <v/>
      </c>
      <c r="X2533" s="5" t="str">
        <f t="shared" si="615"/>
        <v/>
      </c>
      <c r="Y2533" s="6" t="str">
        <f t="shared" si="615"/>
        <v/>
      </c>
      <c r="Z2533" s="7" t="str">
        <f t="shared" si="615"/>
        <v/>
      </c>
      <c r="AA2533" s="6"/>
      <c r="AB2533" s="32" t="str">
        <f t="shared" ca="1" si="616"/>
        <v/>
      </c>
      <c r="AC2533" s="59" t="str">
        <f t="shared" ca="1" si="616"/>
        <v/>
      </c>
      <c r="AD2533" s="60" t="str">
        <f t="shared" ca="1" si="616"/>
        <v/>
      </c>
      <c r="AE2533" s="59"/>
      <c r="AF2533" s="22" t="str">
        <f>IF(AND(I2533="", J2533=""), "", IF(AND(J2533="", 'Intro &amp; Setup'!$K$42&gt;0), 'Intro &amp; Setup'!$K$42, J2533))</f>
        <v/>
      </c>
      <c r="AO2533" s="37" t="str">
        <f>IF(B2533="", "", IF(COUNTIF($B$9:B2532, B2533)&gt;0, "", B2533))</f>
        <v/>
      </c>
      <c r="AP2533" s="37" t="str">
        <f t="shared" si="609"/>
        <v/>
      </c>
      <c r="AQ2533" s="37">
        <v>2525</v>
      </c>
      <c r="AR2533" s="37" t="str">
        <f t="shared" si="610"/>
        <v/>
      </c>
      <c r="AT2533" s="37" t="str">
        <f t="shared" si="611"/>
        <v/>
      </c>
      <c r="AV2533" s="22" t="str">
        <f t="shared" si="612"/>
        <v/>
      </c>
    </row>
    <row r="2534" spans="1:48" x14ac:dyDescent="0.25">
      <c r="A2534" s="14"/>
      <c r="B2534" s="145"/>
      <c r="C2534" s="146"/>
      <c r="D2534" s="147"/>
      <c r="E2534" s="147"/>
      <c r="F2534" s="148"/>
      <c r="G2534" s="149"/>
      <c r="H2534" s="150"/>
      <c r="I2534" s="151"/>
      <c r="J2534" s="152"/>
      <c r="K2534" s="14"/>
      <c r="L2534" s="162" t="str">
        <f t="shared" si="604"/>
        <v/>
      </c>
      <c r="M2534" s="163" t="str">
        <f t="shared" si="605"/>
        <v/>
      </c>
      <c r="N2534" s="164" t="str">
        <f t="shared" si="608"/>
        <v/>
      </c>
      <c r="O2534" s="14"/>
      <c r="P2534" s="172" t="str">
        <f>IF(I2534='Intro &amp; Setup'!$AC$49, Schedule!$P$7, "")</f>
        <v/>
      </c>
      <c r="Q2534" s="14"/>
      <c r="S2534" s="12" t="str">
        <f t="shared" si="606"/>
        <v/>
      </c>
      <c r="U2534" s="22">
        <f>IF(I2534='Intro &amp; Setup'!$AC$49, AF2534, 0)</f>
        <v>0</v>
      </c>
      <c r="V2534" s="57" t="str">
        <f t="shared" si="607"/>
        <v/>
      </c>
      <c r="X2534" s="5" t="str">
        <f t="shared" si="615"/>
        <v/>
      </c>
      <c r="Y2534" s="6" t="str">
        <f t="shared" si="615"/>
        <v/>
      </c>
      <c r="Z2534" s="7" t="str">
        <f t="shared" si="615"/>
        <v/>
      </c>
      <c r="AA2534" s="6"/>
      <c r="AB2534" s="32" t="str">
        <f t="shared" ca="1" si="616"/>
        <v/>
      </c>
      <c r="AC2534" s="59" t="str">
        <f t="shared" ca="1" si="616"/>
        <v/>
      </c>
      <c r="AD2534" s="60" t="str">
        <f t="shared" ca="1" si="616"/>
        <v/>
      </c>
      <c r="AE2534" s="59"/>
      <c r="AF2534" s="22" t="str">
        <f>IF(AND(I2534="", J2534=""), "", IF(AND(J2534="", 'Intro &amp; Setup'!$K$42&gt;0), 'Intro &amp; Setup'!$K$42, J2534))</f>
        <v/>
      </c>
      <c r="AO2534" s="37" t="str">
        <f>IF(B2534="", "", IF(COUNTIF($B$9:B2533, B2534)&gt;0, "", B2534))</f>
        <v/>
      </c>
      <c r="AP2534" s="37" t="str">
        <f t="shared" si="609"/>
        <v/>
      </c>
      <c r="AQ2534" s="37">
        <v>2526</v>
      </c>
      <c r="AR2534" s="37" t="str">
        <f t="shared" si="610"/>
        <v/>
      </c>
      <c r="AT2534" s="37" t="str">
        <f t="shared" si="611"/>
        <v/>
      </c>
      <c r="AV2534" s="22" t="str">
        <f t="shared" si="612"/>
        <v/>
      </c>
    </row>
    <row r="2535" spans="1:48" x14ac:dyDescent="0.25">
      <c r="A2535" s="14"/>
      <c r="B2535" s="145"/>
      <c r="C2535" s="146"/>
      <c r="D2535" s="147"/>
      <c r="E2535" s="147"/>
      <c r="F2535" s="148"/>
      <c r="G2535" s="149"/>
      <c r="H2535" s="150"/>
      <c r="I2535" s="151"/>
      <c r="J2535" s="152"/>
      <c r="K2535" s="14"/>
      <c r="L2535" s="162" t="str">
        <f t="shared" si="604"/>
        <v/>
      </c>
      <c r="M2535" s="163" t="str">
        <f t="shared" si="605"/>
        <v/>
      </c>
      <c r="N2535" s="164" t="str">
        <f t="shared" si="608"/>
        <v/>
      </c>
      <c r="O2535" s="14"/>
      <c r="P2535" s="172" t="str">
        <f>IF(I2535='Intro &amp; Setup'!$AC$49, Schedule!$P$7, "")</f>
        <v/>
      </c>
      <c r="Q2535" s="14"/>
      <c r="S2535" s="12" t="str">
        <f t="shared" si="606"/>
        <v/>
      </c>
      <c r="U2535" s="22">
        <f>IF(I2535='Intro &amp; Setup'!$AC$49, AF2535, 0)</f>
        <v>0</v>
      </c>
      <c r="V2535" s="57" t="str">
        <f t="shared" si="607"/>
        <v/>
      </c>
      <c r="X2535" s="5" t="str">
        <f t="shared" si="615"/>
        <v/>
      </c>
      <c r="Y2535" s="6" t="str">
        <f t="shared" si="615"/>
        <v/>
      </c>
      <c r="Z2535" s="7" t="str">
        <f t="shared" si="615"/>
        <v/>
      </c>
      <c r="AA2535" s="6"/>
      <c r="AB2535" s="32" t="str">
        <f t="shared" ca="1" si="616"/>
        <v/>
      </c>
      <c r="AC2535" s="59" t="str">
        <f t="shared" ca="1" si="616"/>
        <v/>
      </c>
      <c r="AD2535" s="60" t="str">
        <f t="shared" ca="1" si="616"/>
        <v/>
      </c>
      <c r="AE2535" s="59"/>
      <c r="AF2535" s="22" t="str">
        <f>IF(AND(I2535="", J2535=""), "", IF(AND(J2535="", 'Intro &amp; Setup'!$K$42&gt;0), 'Intro &amp; Setup'!$K$42, J2535))</f>
        <v/>
      </c>
      <c r="AO2535" s="37" t="str">
        <f>IF(B2535="", "", IF(COUNTIF($B$9:B2534, B2535)&gt;0, "", B2535))</f>
        <v/>
      </c>
      <c r="AP2535" s="37" t="str">
        <f t="shared" si="609"/>
        <v/>
      </c>
      <c r="AQ2535" s="37">
        <v>2527</v>
      </c>
      <c r="AR2535" s="37" t="str">
        <f t="shared" si="610"/>
        <v/>
      </c>
      <c r="AT2535" s="37" t="str">
        <f t="shared" si="611"/>
        <v/>
      </c>
      <c r="AV2535" s="22" t="str">
        <f t="shared" si="612"/>
        <v/>
      </c>
    </row>
    <row r="2536" spans="1:48" x14ac:dyDescent="0.25">
      <c r="A2536" s="14"/>
      <c r="B2536" s="145"/>
      <c r="C2536" s="146"/>
      <c r="D2536" s="147"/>
      <c r="E2536" s="147"/>
      <c r="F2536" s="148"/>
      <c r="G2536" s="149"/>
      <c r="H2536" s="150"/>
      <c r="I2536" s="151"/>
      <c r="J2536" s="152"/>
      <c r="K2536" s="14"/>
      <c r="L2536" s="162" t="str">
        <f t="shared" si="604"/>
        <v/>
      </c>
      <c r="M2536" s="163" t="str">
        <f t="shared" si="605"/>
        <v/>
      </c>
      <c r="N2536" s="164" t="str">
        <f t="shared" si="608"/>
        <v/>
      </c>
      <c r="O2536" s="14"/>
      <c r="P2536" s="172" t="str">
        <f>IF(I2536='Intro &amp; Setup'!$AC$49, Schedule!$P$7, "")</f>
        <v/>
      </c>
      <c r="Q2536" s="14"/>
      <c r="S2536" s="12" t="str">
        <f t="shared" si="606"/>
        <v/>
      </c>
      <c r="U2536" s="22">
        <f>IF(I2536='Intro &amp; Setup'!$AC$49, AF2536, 0)</f>
        <v>0</v>
      </c>
      <c r="V2536" s="57" t="str">
        <f t="shared" si="607"/>
        <v/>
      </c>
      <c r="X2536" s="5" t="str">
        <f t="shared" si="615"/>
        <v/>
      </c>
      <c r="Y2536" s="6" t="str">
        <f t="shared" si="615"/>
        <v/>
      </c>
      <c r="Z2536" s="7" t="str">
        <f t="shared" si="615"/>
        <v/>
      </c>
      <c r="AA2536" s="6"/>
      <c r="AB2536" s="32" t="str">
        <f t="shared" ca="1" si="616"/>
        <v/>
      </c>
      <c r="AC2536" s="59" t="str">
        <f t="shared" ca="1" si="616"/>
        <v/>
      </c>
      <c r="AD2536" s="60" t="str">
        <f t="shared" ca="1" si="616"/>
        <v/>
      </c>
      <c r="AE2536" s="59"/>
      <c r="AF2536" s="22" t="str">
        <f>IF(AND(I2536="", J2536=""), "", IF(AND(J2536="", 'Intro &amp; Setup'!$K$42&gt;0), 'Intro &amp; Setup'!$K$42, J2536))</f>
        <v/>
      </c>
      <c r="AO2536" s="37" t="str">
        <f>IF(B2536="", "", IF(COUNTIF($B$9:B2535, B2536)&gt;0, "", B2536))</f>
        <v/>
      </c>
      <c r="AP2536" s="37" t="str">
        <f t="shared" si="609"/>
        <v/>
      </c>
      <c r="AQ2536" s="37">
        <v>2528</v>
      </c>
      <c r="AR2536" s="37" t="str">
        <f t="shared" si="610"/>
        <v/>
      </c>
      <c r="AT2536" s="37" t="str">
        <f t="shared" si="611"/>
        <v/>
      </c>
      <c r="AV2536" s="22" t="str">
        <f t="shared" si="612"/>
        <v/>
      </c>
    </row>
    <row r="2537" spans="1:48" x14ac:dyDescent="0.25">
      <c r="A2537" s="14"/>
      <c r="B2537" s="145"/>
      <c r="C2537" s="146"/>
      <c r="D2537" s="147"/>
      <c r="E2537" s="147"/>
      <c r="F2537" s="148"/>
      <c r="G2537" s="149"/>
      <c r="H2537" s="150"/>
      <c r="I2537" s="151"/>
      <c r="J2537" s="152"/>
      <c r="K2537" s="14"/>
      <c r="L2537" s="162" t="str">
        <f t="shared" si="604"/>
        <v/>
      </c>
      <c r="M2537" s="163" t="str">
        <f t="shared" si="605"/>
        <v/>
      </c>
      <c r="N2537" s="164" t="str">
        <f t="shared" si="608"/>
        <v/>
      </c>
      <c r="O2537" s="14"/>
      <c r="P2537" s="172" t="str">
        <f>IF(I2537='Intro &amp; Setup'!$AC$49, Schedule!$P$7, "")</f>
        <v/>
      </c>
      <c r="Q2537" s="14"/>
      <c r="S2537" s="12" t="str">
        <f t="shared" si="606"/>
        <v/>
      </c>
      <c r="U2537" s="22">
        <f>IF(I2537='Intro &amp; Setup'!$AC$49, AF2537, 0)</f>
        <v>0</v>
      </c>
      <c r="V2537" s="57" t="str">
        <f t="shared" si="607"/>
        <v/>
      </c>
      <c r="X2537" s="5" t="str">
        <f t="shared" si="615"/>
        <v/>
      </c>
      <c r="Y2537" s="6" t="str">
        <f t="shared" si="615"/>
        <v/>
      </c>
      <c r="Z2537" s="7" t="str">
        <f t="shared" si="615"/>
        <v/>
      </c>
      <c r="AA2537" s="6"/>
      <c r="AB2537" s="32" t="str">
        <f t="shared" ca="1" si="616"/>
        <v/>
      </c>
      <c r="AC2537" s="59" t="str">
        <f t="shared" ca="1" si="616"/>
        <v/>
      </c>
      <c r="AD2537" s="60" t="str">
        <f t="shared" ca="1" si="616"/>
        <v/>
      </c>
      <c r="AE2537" s="59"/>
      <c r="AF2537" s="22" t="str">
        <f>IF(AND(I2537="", J2537=""), "", IF(AND(J2537="", 'Intro &amp; Setup'!$K$42&gt;0), 'Intro &amp; Setup'!$K$42, J2537))</f>
        <v/>
      </c>
      <c r="AO2537" s="37" t="str">
        <f>IF(B2537="", "", IF(COUNTIF($B$9:B2536, B2537)&gt;0, "", B2537))</f>
        <v/>
      </c>
      <c r="AP2537" s="37" t="str">
        <f t="shared" si="609"/>
        <v/>
      </c>
      <c r="AQ2537" s="37">
        <v>2529</v>
      </c>
      <c r="AR2537" s="37" t="str">
        <f t="shared" si="610"/>
        <v/>
      </c>
      <c r="AT2537" s="37" t="str">
        <f t="shared" si="611"/>
        <v/>
      </c>
      <c r="AV2537" s="22" t="str">
        <f t="shared" si="612"/>
        <v/>
      </c>
    </row>
    <row r="2538" spans="1:48" x14ac:dyDescent="0.25">
      <c r="A2538" s="14"/>
      <c r="B2538" s="145"/>
      <c r="C2538" s="146"/>
      <c r="D2538" s="147"/>
      <c r="E2538" s="147"/>
      <c r="F2538" s="148"/>
      <c r="G2538" s="149"/>
      <c r="H2538" s="150"/>
      <c r="I2538" s="151"/>
      <c r="J2538" s="152"/>
      <c r="K2538" s="14"/>
      <c r="L2538" s="162" t="str">
        <f t="shared" si="604"/>
        <v/>
      </c>
      <c r="M2538" s="163" t="str">
        <f t="shared" si="605"/>
        <v/>
      </c>
      <c r="N2538" s="164" t="str">
        <f t="shared" si="608"/>
        <v/>
      </c>
      <c r="O2538" s="14"/>
      <c r="P2538" s="172" t="str">
        <f>IF(I2538='Intro &amp; Setup'!$AC$49, Schedule!$P$7, "")</f>
        <v/>
      </c>
      <c r="Q2538" s="14"/>
      <c r="S2538" s="12" t="str">
        <f t="shared" si="606"/>
        <v/>
      </c>
      <c r="U2538" s="22">
        <f>IF(I2538='Intro &amp; Setup'!$AC$49, AF2538, 0)</f>
        <v>0</v>
      </c>
      <c r="V2538" s="57" t="str">
        <f t="shared" si="607"/>
        <v/>
      </c>
      <c r="X2538" s="5" t="str">
        <f t="shared" si="615"/>
        <v/>
      </c>
      <c r="Y2538" s="6" t="str">
        <f t="shared" si="615"/>
        <v/>
      </c>
      <c r="Z2538" s="7" t="str">
        <f t="shared" si="615"/>
        <v/>
      </c>
      <c r="AA2538" s="6"/>
      <c r="AB2538" s="32" t="str">
        <f t="shared" ca="1" si="616"/>
        <v/>
      </c>
      <c r="AC2538" s="59" t="str">
        <f t="shared" ca="1" si="616"/>
        <v/>
      </c>
      <c r="AD2538" s="60" t="str">
        <f t="shared" ca="1" si="616"/>
        <v/>
      </c>
      <c r="AE2538" s="59"/>
      <c r="AF2538" s="22" t="str">
        <f>IF(AND(I2538="", J2538=""), "", IF(AND(J2538="", 'Intro &amp; Setup'!$K$42&gt;0), 'Intro &amp; Setup'!$K$42, J2538))</f>
        <v/>
      </c>
      <c r="AO2538" s="37" t="str">
        <f>IF(B2538="", "", IF(COUNTIF($B$9:B2537, B2538)&gt;0, "", B2538))</f>
        <v/>
      </c>
      <c r="AP2538" s="37" t="str">
        <f t="shared" si="609"/>
        <v/>
      </c>
      <c r="AQ2538" s="37">
        <v>2530</v>
      </c>
      <c r="AR2538" s="37" t="str">
        <f t="shared" si="610"/>
        <v/>
      </c>
      <c r="AT2538" s="37" t="str">
        <f t="shared" si="611"/>
        <v/>
      </c>
      <c r="AV2538" s="22" t="str">
        <f t="shared" si="612"/>
        <v/>
      </c>
    </row>
    <row r="2539" spans="1:48" x14ac:dyDescent="0.25">
      <c r="A2539" s="14"/>
      <c r="B2539" s="145"/>
      <c r="C2539" s="146"/>
      <c r="D2539" s="147"/>
      <c r="E2539" s="147"/>
      <c r="F2539" s="148"/>
      <c r="G2539" s="149"/>
      <c r="H2539" s="150"/>
      <c r="I2539" s="151"/>
      <c r="J2539" s="152"/>
      <c r="K2539" s="14"/>
      <c r="L2539" s="162" t="str">
        <f t="shared" si="604"/>
        <v/>
      </c>
      <c r="M2539" s="163" t="str">
        <f t="shared" si="605"/>
        <v/>
      </c>
      <c r="N2539" s="164" t="str">
        <f t="shared" si="608"/>
        <v/>
      </c>
      <c r="O2539" s="14"/>
      <c r="P2539" s="172" t="str">
        <f>IF(I2539='Intro &amp; Setup'!$AC$49, Schedule!$P$7, "")</f>
        <v/>
      </c>
      <c r="Q2539" s="14"/>
      <c r="S2539" s="12" t="str">
        <f t="shared" si="606"/>
        <v/>
      </c>
      <c r="U2539" s="22">
        <f>IF(I2539='Intro &amp; Setup'!$AC$49, AF2539, 0)</f>
        <v>0</v>
      </c>
      <c r="V2539" s="57" t="str">
        <f t="shared" si="607"/>
        <v/>
      </c>
      <c r="X2539" s="5" t="str">
        <f t="shared" si="615"/>
        <v/>
      </c>
      <c r="Y2539" s="6" t="str">
        <f t="shared" si="615"/>
        <v/>
      </c>
      <c r="Z2539" s="7" t="str">
        <f t="shared" si="615"/>
        <v/>
      </c>
      <c r="AA2539" s="6"/>
      <c r="AB2539" s="32" t="str">
        <f t="shared" ca="1" si="616"/>
        <v/>
      </c>
      <c r="AC2539" s="59" t="str">
        <f t="shared" ca="1" si="616"/>
        <v/>
      </c>
      <c r="AD2539" s="60" t="str">
        <f t="shared" ca="1" si="616"/>
        <v/>
      </c>
      <c r="AE2539" s="59"/>
      <c r="AF2539" s="22" t="str">
        <f>IF(AND(I2539="", J2539=""), "", IF(AND(J2539="", 'Intro &amp; Setup'!$K$42&gt;0), 'Intro &amp; Setup'!$K$42, J2539))</f>
        <v/>
      </c>
      <c r="AO2539" s="37" t="str">
        <f>IF(B2539="", "", IF(COUNTIF($B$9:B2538, B2539)&gt;0, "", B2539))</f>
        <v/>
      </c>
      <c r="AP2539" s="37" t="str">
        <f t="shared" si="609"/>
        <v/>
      </c>
      <c r="AQ2539" s="37">
        <v>2531</v>
      </c>
      <c r="AR2539" s="37" t="str">
        <f t="shared" si="610"/>
        <v/>
      </c>
      <c r="AT2539" s="37" t="str">
        <f t="shared" si="611"/>
        <v/>
      </c>
      <c r="AV2539" s="22" t="str">
        <f t="shared" si="612"/>
        <v/>
      </c>
    </row>
    <row r="2540" spans="1:48" x14ac:dyDescent="0.25">
      <c r="A2540" s="14"/>
      <c r="B2540" s="145"/>
      <c r="C2540" s="146"/>
      <c r="D2540" s="147"/>
      <c r="E2540" s="147"/>
      <c r="F2540" s="148"/>
      <c r="G2540" s="149"/>
      <c r="H2540" s="150"/>
      <c r="I2540" s="151"/>
      <c r="J2540" s="152"/>
      <c r="K2540" s="14"/>
      <c r="L2540" s="162" t="str">
        <f t="shared" si="604"/>
        <v/>
      </c>
      <c r="M2540" s="163" t="str">
        <f t="shared" si="605"/>
        <v/>
      </c>
      <c r="N2540" s="164" t="str">
        <f t="shared" si="608"/>
        <v/>
      </c>
      <c r="O2540" s="14"/>
      <c r="P2540" s="172" t="str">
        <f>IF(I2540='Intro &amp; Setup'!$AC$49, Schedule!$P$7, "")</f>
        <v/>
      </c>
      <c r="Q2540" s="14"/>
      <c r="S2540" s="12" t="str">
        <f t="shared" si="606"/>
        <v/>
      </c>
      <c r="U2540" s="22">
        <f>IF(I2540='Intro &amp; Setup'!$AC$49, AF2540, 0)</f>
        <v>0</v>
      </c>
      <c r="V2540" s="57" t="str">
        <f t="shared" si="607"/>
        <v/>
      </c>
      <c r="X2540" s="5" t="str">
        <f t="shared" si="615"/>
        <v/>
      </c>
      <c r="Y2540" s="6" t="str">
        <f t="shared" si="615"/>
        <v/>
      </c>
      <c r="Z2540" s="7" t="str">
        <f t="shared" si="615"/>
        <v/>
      </c>
      <c r="AA2540" s="6"/>
      <c r="AB2540" s="32" t="str">
        <f t="shared" ca="1" si="616"/>
        <v/>
      </c>
      <c r="AC2540" s="59" t="str">
        <f t="shared" ca="1" si="616"/>
        <v/>
      </c>
      <c r="AD2540" s="60" t="str">
        <f t="shared" ca="1" si="616"/>
        <v/>
      </c>
      <c r="AE2540" s="59"/>
      <c r="AF2540" s="22" t="str">
        <f>IF(AND(I2540="", J2540=""), "", IF(AND(J2540="", 'Intro &amp; Setup'!$K$42&gt;0), 'Intro &amp; Setup'!$K$42, J2540))</f>
        <v/>
      </c>
      <c r="AO2540" s="37" t="str">
        <f>IF(B2540="", "", IF(COUNTIF($B$9:B2539, B2540)&gt;0, "", B2540))</f>
        <v/>
      </c>
      <c r="AP2540" s="37" t="str">
        <f t="shared" si="609"/>
        <v/>
      </c>
      <c r="AQ2540" s="37">
        <v>2532</v>
      </c>
      <c r="AR2540" s="37" t="str">
        <f t="shared" si="610"/>
        <v/>
      </c>
      <c r="AT2540" s="37" t="str">
        <f t="shared" si="611"/>
        <v/>
      </c>
      <c r="AV2540" s="22" t="str">
        <f t="shared" si="612"/>
        <v/>
      </c>
    </row>
    <row r="2541" spans="1:48" x14ac:dyDescent="0.25">
      <c r="A2541" s="14"/>
      <c r="B2541" s="145"/>
      <c r="C2541" s="146"/>
      <c r="D2541" s="147"/>
      <c r="E2541" s="147"/>
      <c r="F2541" s="148"/>
      <c r="G2541" s="149"/>
      <c r="H2541" s="150"/>
      <c r="I2541" s="151"/>
      <c r="J2541" s="152"/>
      <c r="K2541" s="14"/>
      <c r="L2541" s="162" t="str">
        <f t="shared" si="604"/>
        <v/>
      </c>
      <c r="M2541" s="163" t="str">
        <f t="shared" si="605"/>
        <v/>
      </c>
      <c r="N2541" s="164" t="str">
        <f t="shared" si="608"/>
        <v/>
      </c>
      <c r="O2541" s="14"/>
      <c r="P2541" s="172" t="str">
        <f>IF(I2541='Intro &amp; Setup'!$AC$49, Schedule!$P$7, "")</f>
        <v/>
      </c>
      <c r="Q2541" s="14"/>
      <c r="S2541" s="12" t="str">
        <f t="shared" si="606"/>
        <v/>
      </c>
      <c r="U2541" s="22">
        <f>IF(I2541='Intro &amp; Setup'!$AC$49, AF2541, 0)</f>
        <v>0</v>
      </c>
      <c r="V2541" s="57" t="str">
        <f t="shared" si="607"/>
        <v/>
      </c>
      <c r="X2541" s="5" t="str">
        <f t="shared" si="615"/>
        <v/>
      </c>
      <c r="Y2541" s="6" t="str">
        <f t="shared" si="615"/>
        <v/>
      </c>
      <c r="Z2541" s="7" t="str">
        <f t="shared" si="615"/>
        <v/>
      </c>
      <c r="AA2541" s="6"/>
      <c r="AB2541" s="32" t="str">
        <f t="shared" ca="1" si="616"/>
        <v/>
      </c>
      <c r="AC2541" s="59" t="str">
        <f t="shared" ca="1" si="616"/>
        <v/>
      </c>
      <c r="AD2541" s="60" t="str">
        <f t="shared" ca="1" si="616"/>
        <v/>
      </c>
      <c r="AE2541" s="59"/>
      <c r="AF2541" s="22" t="str">
        <f>IF(AND(I2541="", J2541=""), "", IF(AND(J2541="", 'Intro &amp; Setup'!$K$42&gt;0), 'Intro &amp; Setup'!$K$42, J2541))</f>
        <v/>
      </c>
      <c r="AO2541" s="37" t="str">
        <f>IF(B2541="", "", IF(COUNTIF($B$9:B2540, B2541)&gt;0, "", B2541))</f>
        <v/>
      </c>
      <c r="AP2541" s="37" t="str">
        <f t="shared" si="609"/>
        <v/>
      </c>
      <c r="AQ2541" s="37">
        <v>2533</v>
      </c>
      <c r="AR2541" s="37" t="str">
        <f t="shared" si="610"/>
        <v/>
      </c>
      <c r="AT2541" s="37" t="str">
        <f t="shared" si="611"/>
        <v/>
      </c>
      <c r="AV2541" s="22" t="str">
        <f t="shared" si="612"/>
        <v/>
      </c>
    </row>
    <row r="2542" spans="1:48" x14ac:dyDescent="0.25">
      <c r="A2542" s="14"/>
      <c r="B2542" s="145"/>
      <c r="C2542" s="146"/>
      <c r="D2542" s="147"/>
      <c r="E2542" s="147"/>
      <c r="F2542" s="148"/>
      <c r="G2542" s="149"/>
      <c r="H2542" s="150"/>
      <c r="I2542" s="151"/>
      <c r="J2542" s="152"/>
      <c r="K2542" s="14"/>
      <c r="L2542" s="162" t="str">
        <f t="shared" si="604"/>
        <v/>
      </c>
      <c r="M2542" s="163" t="str">
        <f t="shared" si="605"/>
        <v/>
      </c>
      <c r="N2542" s="164" t="str">
        <f t="shared" si="608"/>
        <v/>
      </c>
      <c r="O2542" s="14"/>
      <c r="P2542" s="172" t="str">
        <f>IF(I2542='Intro &amp; Setup'!$AC$49, Schedule!$P$7, "")</f>
        <v/>
      </c>
      <c r="Q2542" s="14"/>
      <c r="S2542" s="12" t="str">
        <f t="shared" si="606"/>
        <v/>
      </c>
      <c r="U2542" s="22">
        <f>IF(I2542='Intro &amp; Setup'!$AC$49, AF2542, 0)</f>
        <v>0</v>
      </c>
      <c r="V2542" s="57" t="str">
        <f t="shared" si="607"/>
        <v/>
      </c>
      <c r="X2542" s="5" t="str">
        <f t="shared" si="615"/>
        <v/>
      </c>
      <c r="Y2542" s="6" t="str">
        <f t="shared" si="615"/>
        <v/>
      </c>
      <c r="Z2542" s="7" t="str">
        <f t="shared" si="615"/>
        <v/>
      </c>
      <c r="AA2542" s="6"/>
      <c r="AB2542" s="32" t="str">
        <f t="shared" ca="1" si="616"/>
        <v/>
      </c>
      <c r="AC2542" s="59" t="str">
        <f t="shared" ca="1" si="616"/>
        <v/>
      </c>
      <c r="AD2542" s="60" t="str">
        <f t="shared" ca="1" si="616"/>
        <v/>
      </c>
      <c r="AE2542" s="59"/>
      <c r="AF2542" s="22" t="str">
        <f>IF(AND(I2542="", J2542=""), "", IF(AND(J2542="", 'Intro &amp; Setup'!$K$42&gt;0), 'Intro &amp; Setup'!$K$42, J2542))</f>
        <v/>
      </c>
      <c r="AO2542" s="37" t="str">
        <f>IF(B2542="", "", IF(COUNTIF($B$9:B2541, B2542)&gt;0, "", B2542))</f>
        <v/>
      </c>
      <c r="AP2542" s="37" t="str">
        <f t="shared" si="609"/>
        <v/>
      </c>
      <c r="AQ2542" s="37">
        <v>2534</v>
      </c>
      <c r="AR2542" s="37" t="str">
        <f t="shared" si="610"/>
        <v/>
      </c>
      <c r="AT2542" s="37" t="str">
        <f t="shared" si="611"/>
        <v/>
      </c>
      <c r="AV2542" s="22" t="str">
        <f t="shared" si="612"/>
        <v/>
      </c>
    </row>
    <row r="2543" spans="1:48" x14ac:dyDescent="0.25">
      <c r="A2543" s="14"/>
      <c r="B2543" s="145"/>
      <c r="C2543" s="146"/>
      <c r="D2543" s="147"/>
      <c r="E2543" s="147"/>
      <c r="F2543" s="148"/>
      <c r="G2543" s="149"/>
      <c r="H2543" s="150"/>
      <c r="I2543" s="151"/>
      <c r="J2543" s="152"/>
      <c r="K2543" s="14"/>
      <c r="L2543" s="162" t="str">
        <f t="shared" si="604"/>
        <v/>
      </c>
      <c r="M2543" s="163" t="str">
        <f t="shared" si="605"/>
        <v/>
      </c>
      <c r="N2543" s="164" t="str">
        <f t="shared" si="608"/>
        <v/>
      </c>
      <c r="O2543" s="14"/>
      <c r="P2543" s="172" t="str">
        <f>IF(I2543='Intro &amp; Setup'!$AC$49, Schedule!$P$7, "")</f>
        <v/>
      </c>
      <c r="Q2543" s="14"/>
      <c r="S2543" s="12" t="str">
        <f t="shared" si="606"/>
        <v/>
      </c>
      <c r="U2543" s="22">
        <f>IF(I2543='Intro &amp; Setup'!$AC$49, AF2543, 0)</f>
        <v>0</v>
      </c>
      <c r="V2543" s="57" t="str">
        <f t="shared" si="607"/>
        <v/>
      </c>
      <c r="X2543" s="5" t="str">
        <f t="shared" si="615"/>
        <v/>
      </c>
      <c r="Y2543" s="6" t="str">
        <f t="shared" si="615"/>
        <v/>
      </c>
      <c r="Z2543" s="7" t="str">
        <f t="shared" si="615"/>
        <v/>
      </c>
      <c r="AA2543" s="6"/>
      <c r="AB2543" s="32" t="str">
        <f t="shared" ca="1" si="616"/>
        <v/>
      </c>
      <c r="AC2543" s="59" t="str">
        <f t="shared" ca="1" si="616"/>
        <v/>
      </c>
      <c r="AD2543" s="60" t="str">
        <f t="shared" ca="1" si="616"/>
        <v/>
      </c>
      <c r="AE2543" s="59"/>
      <c r="AF2543" s="22" t="str">
        <f>IF(AND(I2543="", J2543=""), "", IF(AND(J2543="", 'Intro &amp; Setup'!$K$42&gt;0), 'Intro &amp; Setup'!$K$42, J2543))</f>
        <v/>
      </c>
      <c r="AO2543" s="37" t="str">
        <f>IF(B2543="", "", IF(COUNTIF($B$9:B2542, B2543)&gt;0, "", B2543))</f>
        <v/>
      </c>
      <c r="AP2543" s="37" t="str">
        <f t="shared" si="609"/>
        <v/>
      </c>
      <c r="AQ2543" s="37">
        <v>2535</v>
      </c>
      <c r="AR2543" s="37" t="str">
        <f t="shared" si="610"/>
        <v/>
      </c>
      <c r="AT2543" s="37" t="str">
        <f t="shared" si="611"/>
        <v/>
      </c>
      <c r="AV2543" s="22" t="str">
        <f t="shared" si="612"/>
        <v/>
      </c>
    </row>
    <row r="2544" spans="1:48" x14ac:dyDescent="0.25">
      <c r="A2544" s="14"/>
      <c r="B2544" s="145"/>
      <c r="C2544" s="146"/>
      <c r="D2544" s="147"/>
      <c r="E2544" s="147"/>
      <c r="F2544" s="148"/>
      <c r="G2544" s="149"/>
      <c r="H2544" s="150"/>
      <c r="I2544" s="151"/>
      <c r="J2544" s="152"/>
      <c r="K2544" s="14"/>
      <c r="L2544" s="162" t="str">
        <f t="shared" si="604"/>
        <v/>
      </c>
      <c r="M2544" s="163" t="str">
        <f t="shared" si="605"/>
        <v/>
      </c>
      <c r="N2544" s="164" t="str">
        <f t="shared" si="608"/>
        <v/>
      </c>
      <c r="O2544" s="14"/>
      <c r="P2544" s="172" t="str">
        <f>IF(I2544='Intro &amp; Setup'!$AC$49, Schedule!$P$7, "")</f>
        <v/>
      </c>
      <c r="Q2544" s="14"/>
      <c r="S2544" s="12" t="str">
        <f t="shared" si="606"/>
        <v/>
      </c>
      <c r="U2544" s="22">
        <f>IF(I2544='Intro &amp; Setup'!$AC$49, AF2544, 0)</f>
        <v>0</v>
      </c>
      <c r="V2544" s="57" t="str">
        <f t="shared" si="607"/>
        <v/>
      </c>
      <c r="X2544" s="5" t="str">
        <f t="shared" si="615"/>
        <v/>
      </c>
      <c r="Y2544" s="6" t="str">
        <f t="shared" si="615"/>
        <v/>
      </c>
      <c r="Z2544" s="7" t="str">
        <f t="shared" si="615"/>
        <v/>
      </c>
      <c r="AA2544" s="6"/>
      <c r="AB2544" s="32" t="str">
        <f t="shared" ca="1" si="616"/>
        <v/>
      </c>
      <c r="AC2544" s="59" t="str">
        <f t="shared" ca="1" si="616"/>
        <v/>
      </c>
      <c r="AD2544" s="60" t="str">
        <f t="shared" ca="1" si="616"/>
        <v/>
      </c>
      <c r="AE2544" s="59"/>
      <c r="AF2544" s="22" t="str">
        <f>IF(AND(I2544="", J2544=""), "", IF(AND(J2544="", 'Intro &amp; Setup'!$K$42&gt;0), 'Intro &amp; Setup'!$K$42, J2544))</f>
        <v/>
      </c>
      <c r="AO2544" s="37" t="str">
        <f>IF(B2544="", "", IF(COUNTIF($B$9:B2543, B2544)&gt;0, "", B2544))</f>
        <v/>
      </c>
      <c r="AP2544" s="37" t="str">
        <f t="shared" si="609"/>
        <v/>
      </c>
      <c r="AQ2544" s="37">
        <v>2536</v>
      </c>
      <c r="AR2544" s="37" t="str">
        <f t="shared" si="610"/>
        <v/>
      </c>
      <c r="AT2544" s="37" t="str">
        <f t="shared" si="611"/>
        <v/>
      </c>
      <c r="AV2544" s="22" t="str">
        <f t="shared" si="612"/>
        <v/>
      </c>
    </row>
    <row r="2545" spans="1:48" x14ac:dyDescent="0.25">
      <c r="A2545" s="14"/>
      <c r="B2545" s="145"/>
      <c r="C2545" s="146"/>
      <c r="D2545" s="147"/>
      <c r="E2545" s="147"/>
      <c r="F2545" s="148"/>
      <c r="G2545" s="149"/>
      <c r="H2545" s="150"/>
      <c r="I2545" s="151"/>
      <c r="J2545" s="152"/>
      <c r="K2545" s="14"/>
      <c r="L2545" s="162" t="str">
        <f t="shared" si="604"/>
        <v/>
      </c>
      <c r="M2545" s="163" t="str">
        <f t="shared" si="605"/>
        <v/>
      </c>
      <c r="N2545" s="164" t="str">
        <f t="shared" si="608"/>
        <v/>
      </c>
      <c r="O2545" s="14"/>
      <c r="P2545" s="172" t="str">
        <f>IF(I2545='Intro &amp; Setup'!$AC$49, Schedule!$P$7, "")</f>
        <v/>
      </c>
      <c r="Q2545" s="14"/>
      <c r="S2545" s="12" t="str">
        <f t="shared" si="606"/>
        <v/>
      </c>
      <c r="U2545" s="22">
        <f>IF(I2545='Intro &amp; Setup'!$AC$49, AF2545, 0)</f>
        <v>0</v>
      </c>
      <c r="V2545" s="57" t="str">
        <f t="shared" si="607"/>
        <v/>
      </c>
      <c r="X2545" s="5" t="str">
        <f t="shared" si="615"/>
        <v/>
      </c>
      <c r="Y2545" s="6" t="str">
        <f t="shared" si="615"/>
        <v/>
      </c>
      <c r="Z2545" s="7" t="str">
        <f t="shared" si="615"/>
        <v/>
      </c>
      <c r="AA2545" s="6"/>
      <c r="AB2545" s="32" t="str">
        <f t="shared" ca="1" si="616"/>
        <v/>
      </c>
      <c r="AC2545" s="59" t="str">
        <f t="shared" ca="1" si="616"/>
        <v/>
      </c>
      <c r="AD2545" s="60" t="str">
        <f t="shared" ca="1" si="616"/>
        <v/>
      </c>
      <c r="AE2545" s="59"/>
      <c r="AF2545" s="22" t="str">
        <f>IF(AND(I2545="", J2545=""), "", IF(AND(J2545="", 'Intro &amp; Setup'!$K$42&gt;0), 'Intro &amp; Setup'!$K$42, J2545))</f>
        <v/>
      </c>
      <c r="AO2545" s="37" t="str">
        <f>IF(B2545="", "", IF(COUNTIF($B$9:B2544, B2545)&gt;0, "", B2545))</f>
        <v/>
      </c>
      <c r="AP2545" s="37" t="str">
        <f t="shared" si="609"/>
        <v/>
      </c>
      <c r="AQ2545" s="37">
        <v>2537</v>
      </c>
      <c r="AR2545" s="37" t="str">
        <f t="shared" si="610"/>
        <v/>
      </c>
      <c r="AT2545" s="37" t="str">
        <f t="shared" si="611"/>
        <v/>
      </c>
      <c r="AV2545" s="22" t="str">
        <f t="shared" si="612"/>
        <v/>
      </c>
    </row>
    <row r="2546" spans="1:48" x14ac:dyDescent="0.25">
      <c r="A2546" s="14"/>
      <c r="B2546" s="145"/>
      <c r="C2546" s="146"/>
      <c r="D2546" s="147"/>
      <c r="E2546" s="147"/>
      <c r="F2546" s="148"/>
      <c r="G2546" s="149"/>
      <c r="H2546" s="150"/>
      <c r="I2546" s="151"/>
      <c r="J2546" s="152"/>
      <c r="K2546" s="14"/>
      <c r="L2546" s="162" t="str">
        <f t="shared" si="604"/>
        <v/>
      </c>
      <c r="M2546" s="163" t="str">
        <f t="shared" si="605"/>
        <v/>
      </c>
      <c r="N2546" s="164" t="str">
        <f t="shared" si="608"/>
        <v/>
      </c>
      <c r="O2546" s="14"/>
      <c r="P2546" s="172" t="str">
        <f>IF(I2546='Intro &amp; Setup'!$AC$49, Schedule!$P$7, "")</f>
        <v/>
      </c>
      <c r="Q2546" s="14"/>
      <c r="S2546" s="12" t="str">
        <f t="shared" si="606"/>
        <v/>
      </c>
      <c r="U2546" s="22">
        <f>IF(I2546='Intro &amp; Setup'!$AC$49, AF2546, 0)</f>
        <v>0</v>
      </c>
      <c r="V2546" s="57" t="str">
        <f t="shared" si="607"/>
        <v/>
      </c>
      <c r="X2546" s="5" t="str">
        <f t="shared" si="615"/>
        <v/>
      </c>
      <c r="Y2546" s="6" t="str">
        <f t="shared" si="615"/>
        <v/>
      </c>
      <c r="Z2546" s="7" t="str">
        <f t="shared" si="615"/>
        <v/>
      </c>
      <c r="AA2546" s="6"/>
      <c r="AB2546" s="32" t="str">
        <f t="shared" ca="1" si="616"/>
        <v/>
      </c>
      <c r="AC2546" s="59" t="str">
        <f t="shared" ca="1" si="616"/>
        <v/>
      </c>
      <c r="AD2546" s="60" t="str">
        <f t="shared" ca="1" si="616"/>
        <v/>
      </c>
      <c r="AE2546" s="59"/>
      <c r="AF2546" s="22" t="str">
        <f>IF(AND(I2546="", J2546=""), "", IF(AND(J2546="", 'Intro &amp; Setup'!$K$42&gt;0), 'Intro &amp; Setup'!$K$42, J2546))</f>
        <v/>
      </c>
      <c r="AO2546" s="37" t="str">
        <f>IF(B2546="", "", IF(COUNTIF($B$9:B2545, B2546)&gt;0, "", B2546))</f>
        <v/>
      </c>
      <c r="AP2546" s="37" t="str">
        <f t="shared" si="609"/>
        <v/>
      </c>
      <c r="AQ2546" s="37">
        <v>2538</v>
      </c>
      <c r="AR2546" s="37" t="str">
        <f t="shared" si="610"/>
        <v/>
      </c>
      <c r="AT2546" s="37" t="str">
        <f t="shared" si="611"/>
        <v/>
      </c>
      <c r="AV2546" s="22" t="str">
        <f t="shared" si="612"/>
        <v/>
      </c>
    </row>
    <row r="2547" spans="1:48" x14ac:dyDescent="0.25">
      <c r="A2547" s="14"/>
      <c r="B2547" s="145"/>
      <c r="C2547" s="146"/>
      <c r="D2547" s="147"/>
      <c r="E2547" s="147"/>
      <c r="F2547" s="148"/>
      <c r="G2547" s="149"/>
      <c r="H2547" s="150"/>
      <c r="I2547" s="151"/>
      <c r="J2547" s="152"/>
      <c r="K2547" s="14"/>
      <c r="L2547" s="162" t="str">
        <f t="shared" si="604"/>
        <v/>
      </c>
      <c r="M2547" s="163" t="str">
        <f t="shared" si="605"/>
        <v/>
      </c>
      <c r="N2547" s="164" t="str">
        <f t="shared" si="608"/>
        <v/>
      </c>
      <c r="O2547" s="14"/>
      <c r="P2547" s="172" t="str">
        <f>IF(I2547='Intro &amp; Setup'!$AC$49, Schedule!$P$7, "")</f>
        <v/>
      </c>
      <c r="Q2547" s="14"/>
      <c r="S2547" s="12" t="str">
        <f t="shared" si="606"/>
        <v/>
      </c>
      <c r="U2547" s="22">
        <f>IF(I2547='Intro &amp; Setup'!$AC$49, AF2547, 0)</f>
        <v>0</v>
      </c>
      <c r="V2547" s="57" t="str">
        <f t="shared" si="607"/>
        <v/>
      </c>
      <c r="X2547" s="5" t="str">
        <f t="shared" si="615"/>
        <v/>
      </c>
      <c r="Y2547" s="6" t="str">
        <f t="shared" si="615"/>
        <v/>
      </c>
      <c r="Z2547" s="7" t="str">
        <f t="shared" si="615"/>
        <v/>
      </c>
      <c r="AA2547" s="6"/>
      <c r="AB2547" s="32" t="str">
        <f t="shared" ca="1" si="616"/>
        <v/>
      </c>
      <c r="AC2547" s="59" t="str">
        <f t="shared" ca="1" si="616"/>
        <v/>
      </c>
      <c r="AD2547" s="60" t="str">
        <f t="shared" ca="1" si="616"/>
        <v/>
      </c>
      <c r="AE2547" s="59"/>
      <c r="AF2547" s="22" t="str">
        <f>IF(AND(I2547="", J2547=""), "", IF(AND(J2547="", 'Intro &amp; Setup'!$K$42&gt;0), 'Intro &amp; Setup'!$K$42, J2547))</f>
        <v/>
      </c>
      <c r="AO2547" s="37" t="str">
        <f>IF(B2547="", "", IF(COUNTIF($B$9:B2546, B2547)&gt;0, "", B2547))</f>
        <v/>
      </c>
      <c r="AP2547" s="37" t="str">
        <f t="shared" si="609"/>
        <v/>
      </c>
      <c r="AQ2547" s="37">
        <v>2539</v>
      </c>
      <c r="AR2547" s="37" t="str">
        <f t="shared" si="610"/>
        <v/>
      </c>
      <c r="AT2547" s="37" t="str">
        <f t="shared" si="611"/>
        <v/>
      </c>
      <c r="AV2547" s="22" t="str">
        <f t="shared" si="612"/>
        <v/>
      </c>
    </row>
    <row r="2548" spans="1:48" x14ac:dyDescent="0.25">
      <c r="A2548" s="14"/>
      <c r="B2548" s="145"/>
      <c r="C2548" s="146"/>
      <c r="D2548" s="147"/>
      <c r="E2548" s="147"/>
      <c r="F2548" s="148"/>
      <c r="G2548" s="149"/>
      <c r="H2548" s="150"/>
      <c r="I2548" s="151"/>
      <c r="J2548" s="152"/>
      <c r="K2548" s="14"/>
      <c r="L2548" s="162" t="str">
        <f t="shared" si="604"/>
        <v/>
      </c>
      <c r="M2548" s="163" t="str">
        <f t="shared" si="605"/>
        <v/>
      </c>
      <c r="N2548" s="164" t="str">
        <f t="shared" si="608"/>
        <v/>
      </c>
      <c r="O2548" s="14"/>
      <c r="P2548" s="172" t="str">
        <f>IF(I2548='Intro &amp; Setup'!$AC$49, Schedule!$P$7, "")</f>
        <v/>
      </c>
      <c r="Q2548" s="14"/>
      <c r="S2548" s="12" t="str">
        <f t="shared" si="606"/>
        <v/>
      </c>
      <c r="U2548" s="22">
        <f>IF(I2548='Intro &amp; Setup'!$AC$49, AF2548, 0)</f>
        <v>0</v>
      </c>
      <c r="V2548" s="57" t="str">
        <f t="shared" si="607"/>
        <v/>
      </c>
      <c r="X2548" s="5" t="str">
        <f t="shared" si="615"/>
        <v/>
      </c>
      <c r="Y2548" s="6" t="str">
        <f t="shared" si="615"/>
        <v/>
      </c>
      <c r="Z2548" s="7" t="str">
        <f t="shared" si="615"/>
        <v/>
      </c>
      <c r="AA2548" s="6"/>
      <c r="AB2548" s="32" t="str">
        <f t="shared" ca="1" si="616"/>
        <v/>
      </c>
      <c r="AC2548" s="59" t="str">
        <f t="shared" ca="1" si="616"/>
        <v/>
      </c>
      <c r="AD2548" s="60" t="str">
        <f t="shared" ca="1" si="616"/>
        <v/>
      </c>
      <c r="AE2548" s="59"/>
      <c r="AF2548" s="22" t="str">
        <f>IF(AND(I2548="", J2548=""), "", IF(AND(J2548="", 'Intro &amp; Setup'!$K$42&gt;0), 'Intro &amp; Setup'!$K$42, J2548))</f>
        <v/>
      </c>
      <c r="AO2548" s="37" t="str">
        <f>IF(B2548="", "", IF(COUNTIF($B$9:B2547, B2548)&gt;0, "", B2548))</f>
        <v/>
      </c>
      <c r="AP2548" s="37" t="str">
        <f t="shared" si="609"/>
        <v/>
      </c>
      <c r="AQ2548" s="37">
        <v>2540</v>
      </c>
      <c r="AR2548" s="37" t="str">
        <f t="shared" si="610"/>
        <v/>
      </c>
      <c r="AT2548" s="37" t="str">
        <f t="shared" si="611"/>
        <v/>
      </c>
      <c r="AV2548" s="22" t="str">
        <f t="shared" si="612"/>
        <v/>
      </c>
    </row>
    <row r="2549" spans="1:48" x14ac:dyDescent="0.25">
      <c r="A2549" s="14"/>
      <c r="B2549" s="145"/>
      <c r="C2549" s="146"/>
      <c r="D2549" s="147"/>
      <c r="E2549" s="147"/>
      <c r="F2549" s="148"/>
      <c r="G2549" s="149"/>
      <c r="H2549" s="150"/>
      <c r="I2549" s="151"/>
      <c r="J2549" s="152"/>
      <c r="K2549" s="14"/>
      <c r="L2549" s="162" t="str">
        <f t="shared" si="604"/>
        <v/>
      </c>
      <c r="M2549" s="163" t="str">
        <f t="shared" si="605"/>
        <v/>
      </c>
      <c r="N2549" s="164" t="str">
        <f t="shared" si="608"/>
        <v/>
      </c>
      <c r="O2549" s="14"/>
      <c r="P2549" s="172" t="str">
        <f>IF(I2549='Intro &amp; Setup'!$AC$49, Schedule!$P$7, "")</f>
        <v/>
      </c>
      <c r="Q2549" s="14"/>
      <c r="S2549" s="12" t="str">
        <f t="shared" si="606"/>
        <v/>
      </c>
      <c r="U2549" s="22">
        <f>IF(I2549='Intro &amp; Setup'!$AC$49, AF2549, 0)</f>
        <v>0</v>
      </c>
      <c r="V2549" s="57" t="str">
        <f t="shared" si="607"/>
        <v/>
      </c>
      <c r="X2549" s="5" t="str">
        <f t="shared" ref="X2549:Z2568" si="617">IF($I2549="", "", IF($S2549=X$8, $I2549, ""))</f>
        <v/>
      </c>
      <c r="Y2549" s="6" t="str">
        <f t="shared" si="617"/>
        <v/>
      </c>
      <c r="Z2549" s="7" t="str">
        <f t="shared" si="617"/>
        <v/>
      </c>
      <c r="AA2549" s="6"/>
      <c r="AB2549" s="32" t="str">
        <f t="shared" ref="AB2549:AD2568" ca="1" si="618">IF($S2549=AB$8, $AF2549, "")</f>
        <v/>
      </c>
      <c r="AC2549" s="59" t="str">
        <f t="shared" ca="1" si="618"/>
        <v/>
      </c>
      <c r="AD2549" s="60" t="str">
        <f t="shared" ca="1" si="618"/>
        <v/>
      </c>
      <c r="AE2549" s="59"/>
      <c r="AF2549" s="22" t="str">
        <f>IF(AND(I2549="", J2549=""), "", IF(AND(J2549="", 'Intro &amp; Setup'!$K$42&gt;0), 'Intro &amp; Setup'!$K$42, J2549))</f>
        <v/>
      </c>
      <c r="AO2549" s="37" t="str">
        <f>IF(B2549="", "", IF(COUNTIF($B$9:B2548, B2549)&gt;0, "", B2549))</f>
        <v/>
      </c>
      <c r="AP2549" s="37" t="str">
        <f t="shared" si="609"/>
        <v/>
      </c>
      <c r="AQ2549" s="37">
        <v>2541</v>
      </c>
      <c r="AR2549" s="37" t="str">
        <f t="shared" si="610"/>
        <v/>
      </c>
      <c r="AT2549" s="37" t="str">
        <f t="shared" si="611"/>
        <v/>
      </c>
      <c r="AV2549" s="22" t="str">
        <f t="shared" si="612"/>
        <v/>
      </c>
    </row>
    <row r="2550" spans="1:48" x14ac:dyDescent="0.25">
      <c r="A2550" s="14"/>
      <c r="B2550" s="145"/>
      <c r="C2550" s="146"/>
      <c r="D2550" s="147"/>
      <c r="E2550" s="147"/>
      <c r="F2550" s="148"/>
      <c r="G2550" s="149"/>
      <c r="H2550" s="150"/>
      <c r="I2550" s="151"/>
      <c r="J2550" s="152"/>
      <c r="K2550" s="14"/>
      <c r="L2550" s="162" t="str">
        <f t="shared" si="604"/>
        <v/>
      </c>
      <c r="M2550" s="163" t="str">
        <f t="shared" si="605"/>
        <v/>
      </c>
      <c r="N2550" s="164" t="str">
        <f t="shared" si="608"/>
        <v/>
      </c>
      <c r="O2550" s="14"/>
      <c r="P2550" s="172" t="str">
        <f>IF(I2550='Intro &amp; Setup'!$AC$49, Schedule!$P$7, "")</f>
        <v/>
      </c>
      <c r="Q2550" s="14"/>
      <c r="S2550" s="12" t="str">
        <f t="shared" si="606"/>
        <v/>
      </c>
      <c r="U2550" s="22">
        <f>IF(I2550='Intro &amp; Setup'!$AC$49, AF2550, 0)</f>
        <v>0</v>
      </c>
      <c r="V2550" s="57" t="str">
        <f t="shared" si="607"/>
        <v/>
      </c>
      <c r="X2550" s="5" t="str">
        <f t="shared" si="617"/>
        <v/>
      </c>
      <c r="Y2550" s="6" t="str">
        <f t="shared" si="617"/>
        <v/>
      </c>
      <c r="Z2550" s="7" t="str">
        <f t="shared" si="617"/>
        <v/>
      </c>
      <c r="AA2550" s="6"/>
      <c r="AB2550" s="32" t="str">
        <f t="shared" ca="1" si="618"/>
        <v/>
      </c>
      <c r="AC2550" s="59" t="str">
        <f t="shared" ca="1" si="618"/>
        <v/>
      </c>
      <c r="AD2550" s="60" t="str">
        <f t="shared" ca="1" si="618"/>
        <v/>
      </c>
      <c r="AE2550" s="59"/>
      <c r="AF2550" s="22" t="str">
        <f>IF(AND(I2550="", J2550=""), "", IF(AND(J2550="", 'Intro &amp; Setup'!$K$42&gt;0), 'Intro &amp; Setup'!$K$42, J2550))</f>
        <v/>
      </c>
      <c r="AO2550" s="37" t="str">
        <f>IF(B2550="", "", IF(COUNTIF($B$9:B2549, B2550)&gt;0, "", B2550))</f>
        <v/>
      </c>
      <c r="AP2550" s="37" t="str">
        <f t="shared" si="609"/>
        <v/>
      </c>
      <c r="AQ2550" s="37">
        <v>2542</v>
      </c>
      <c r="AR2550" s="37" t="str">
        <f t="shared" si="610"/>
        <v/>
      </c>
      <c r="AT2550" s="37" t="str">
        <f t="shared" si="611"/>
        <v/>
      </c>
      <c r="AV2550" s="22" t="str">
        <f t="shared" si="612"/>
        <v/>
      </c>
    </row>
    <row r="2551" spans="1:48" x14ac:dyDescent="0.25">
      <c r="A2551" s="14"/>
      <c r="B2551" s="145"/>
      <c r="C2551" s="146"/>
      <c r="D2551" s="147"/>
      <c r="E2551" s="147"/>
      <c r="F2551" s="148"/>
      <c r="G2551" s="149"/>
      <c r="H2551" s="150"/>
      <c r="I2551" s="151"/>
      <c r="J2551" s="152"/>
      <c r="K2551" s="14"/>
      <c r="L2551" s="162" t="str">
        <f t="shared" si="604"/>
        <v/>
      </c>
      <c r="M2551" s="163" t="str">
        <f t="shared" si="605"/>
        <v/>
      </c>
      <c r="N2551" s="164" t="str">
        <f t="shared" si="608"/>
        <v/>
      </c>
      <c r="O2551" s="14"/>
      <c r="P2551" s="172" t="str">
        <f>IF(I2551='Intro &amp; Setup'!$AC$49, Schedule!$P$7, "")</f>
        <v/>
      </c>
      <c r="Q2551" s="14"/>
      <c r="S2551" s="12" t="str">
        <f t="shared" si="606"/>
        <v/>
      </c>
      <c r="U2551" s="22">
        <f>IF(I2551='Intro &amp; Setup'!$AC$49, AF2551, 0)</f>
        <v>0</v>
      </c>
      <c r="V2551" s="57" t="str">
        <f t="shared" si="607"/>
        <v/>
      </c>
      <c r="X2551" s="5" t="str">
        <f t="shared" si="617"/>
        <v/>
      </c>
      <c r="Y2551" s="6" t="str">
        <f t="shared" si="617"/>
        <v/>
      </c>
      <c r="Z2551" s="7" t="str">
        <f t="shared" si="617"/>
        <v/>
      </c>
      <c r="AA2551" s="6"/>
      <c r="AB2551" s="32" t="str">
        <f t="shared" ca="1" si="618"/>
        <v/>
      </c>
      <c r="AC2551" s="59" t="str">
        <f t="shared" ca="1" si="618"/>
        <v/>
      </c>
      <c r="AD2551" s="60" t="str">
        <f t="shared" ca="1" si="618"/>
        <v/>
      </c>
      <c r="AE2551" s="59"/>
      <c r="AF2551" s="22" t="str">
        <f>IF(AND(I2551="", J2551=""), "", IF(AND(J2551="", 'Intro &amp; Setup'!$K$42&gt;0), 'Intro &amp; Setup'!$K$42, J2551))</f>
        <v/>
      </c>
      <c r="AO2551" s="37" t="str">
        <f>IF(B2551="", "", IF(COUNTIF($B$9:B2550, B2551)&gt;0, "", B2551))</f>
        <v/>
      </c>
      <c r="AP2551" s="37" t="str">
        <f t="shared" si="609"/>
        <v/>
      </c>
      <c r="AQ2551" s="37">
        <v>2543</v>
      </c>
      <c r="AR2551" s="37" t="str">
        <f t="shared" si="610"/>
        <v/>
      </c>
      <c r="AT2551" s="37" t="str">
        <f t="shared" si="611"/>
        <v/>
      </c>
      <c r="AV2551" s="22" t="str">
        <f t="shared" si="612"/>
        <v/>
      </c>
    </row>
    <row r="2552" spans="1:48" x14ac:dyDescent="0.25">
      <c r="A2552" s="14"/>
      <c r="B2552" s="145"/>
      <c r="C2552" s="146"/>
      <c r="D2552" s="147"/>
      <c r="E2552" s="147"/>
      <c r="F2552" s="148"/>
      <c r="G2552" s="149"/>
      <c r="H2552" s="150"/>
      <c r="I2552" s="151"/>
      <c r="J2552" s="152"/>
      <c r="K2552" s="14"/>
      <c r="L2552" s="162" t="str">
        <f t="shared" si="604"/>
        <v/>
      </c>
      <c r="M2552" s="163" t="str">
        <f t="shared" si="605"/>
        <v/>
      </c>
      <c r="N2552" s="164" t="str">
        <f t="shared" si="608"/>
        <v/>
      </c>
      <c r="O2552" s="14"/>
      <c r="P2552" s="172" t="str">
        <f>IF(I2552='Intro &amp; Setup'!$AC$49, Schedule!$P$7, "")</f>
        <v/>
      </c>
      <c r="Q2552" s="14"/>
      <c r="S2552" s="12" t="str">
        <f t="shared" si="606"/>
        <v/>
      </c>
      <c r="U2552" s="22">
        <f>IF(I2552='Intro &amp; Setup'!$AC$49, AF2552, 0)</f>
        <v>0</v>
      </c>
      <c r="V2552" s="57" t="str">
        <f t="shared" si="607"/>
        <v/>
      </c>
      <c r="X2552" s="5" t="str">
        <f t="shared" si="617"/>
        <v/>
      </c>
      <c r="Y2552" s="6" t="str">
        <f t="shared" si="617"/>
        <v/>
      </c>
      <c r="Z2552" s="7" t="str">
        <f t="shared" si="617"/>
        <v/>
      </c>
      <c r="AA2552" s="6"/>
      <c r="AB2552" s="32" t="str">
        <f t="shared" ca="1" si="618"/>
        <v/>
      </c>
      <c r="AC2552" s="59" t="str">
        <f t="shared" ca="1" si="618"/>
        <v/>
      </c>
      <c r="AD2552" s="60" t="str">
        <f t="shared" ca="1" si="618"/>
        <v/>
      </c>
      <c r="AE2552" s="59"/>
      <c r="AF2552" s="22" t="str">
        <f>IF(AND(I2552="", J2552=""), "", IF(AND(J2552="", 'Intro &amp; Setup'!$K$42&gt;0), 'Intro &amp; Setup'!$K$42, J2552))</f>
        <v/>
      </c>
      <c r="AO2552" s="37" t="str">
        <f>IF(B2552="", "", IF(COUNTIF($B$9:B2551, B2552)&gt;0, "", B2552))</f>
        <v/>
      </c>
      <c r="AP2552" s="37" t="str">
        <f t="shared" si="609"/>
        <v/>
      </c>
      <c r="AQ2552" s="37">
        <v>2544</v>
      </c>
      <c r="AR2552" s="37" t="str">
        <f t="shared" si="610"/>
        <v/>
      </c>
      <c r="AT2552" s="37" t="str">
        <f t="shared" si="611"/>
        <v/>
      </c>
      <c r="AV2552" s="22" t="str">
        <f t="shared" si="612"/>
        <v/>
      </c>
    </row>
    <row r="2553" spans="1:48" x14ac:dyDescent="0.25">
      <c r="A2553" s="14"/>
      <c r="B2553" s="145"/>
      <c r="C2553" s="146"/>
      <c r="D2553" s="147"/>
      <c r="E2553" s="147"/>
      <c r="F2553" s="148"/>
      <c r="G2553" s="149"/>
      <c r="H2553" s="150"/>
      <c r="I2553" s="151"/>
      <c r="J2553" s="152"/>
      <c r="K2553" s="14"/>
      <c r="L2553" s="162" t="str">
        <f t="shared" si="604"/>
        <v/>
      </c>
      <c r="M2553" s="163" t="str">
        <f t="shared" si="605"/>
        <v/>
      </c>
      <c r="N2553" s="164" t="str">
        <f t="shared" si="608"/>
        <v/>
      </c>
      <c r="O2553" s="14"/>
      <c r="P2553" s="172" t="str">
        <f>IF(I2553='Intro &amp; Setup'!$AC$49, Schedule!$P$7, "")</f>
        <v/>
      </c>
      <c r="Q2553" s="14"/>
      <c r="S2553" s="12" t="str">
        <f t="shared" si="606"/>
        <v/>
      </c>
      <c r="U2553" s="22">
        <f>IF(I2553='Intro &amp; Setup'!$AC$49, AF2553, 0)</f>
        <v>0</v>
      </c>
      <c r="V2553" s="57" t="str">
        <f t="shared" si="607"/>
        <v/>
      </c>
      <c r="X2553" s="5" t="str">
        <f t="shared" si="617"/>
        <v/>
      </c>
      <c r="Y2553" s="6" t="str">
        <f t="shared" si="617"/>
        <v/>
      </c>
      <c r="Z2553" s="7" t="str">
        <f t="shared" si="617"/>
        <v/>
      </c>
      <c r="AA2553" s="6"/>
      <c r="AB2553" s="32" t="str">
        <f t="shared" ca="1" si="618"/>
        <v/>
      </c>
      <c r="AC2553" s="59" t="str">
        <f t="shared" ca="1" si="618"/>
        <v/>
      </c>
      <c r="AD2553" s="60" t="str">
        <f t="shared" ca="1" si="618"/>
        <v/>
      </c>
      <c r="AE2553" s="59"/>
      <c r="AF2553" s="22" t="str">
        <f>IF(AND(I2553="", J2553=""), "", IF(AND(J2553="", 'Intro &amp; Setup'!$K$42&gt;0), 'Intro &amp; Setup'!$K$42, J2553))</f>
        <v/>
      </c>
      <c r="AO2553" s="37" t="str">
        <f>IF(B2553="", "", IF(COUNTIF($B$9:B2552, B2553)&gt;0, "", B2553))</f>
        <v/>
      </c>
      <c r="AP2553" s="37" t="str">
        <f t="shared" si="609"/>
        <v/>
      </c>
      <c r="AQ2553" s="37">
        <v>2545</v>
      </c>
      <c r="AR2553" s="37" t="str">
        <f t="shared" si="610"/>
        <v/>
      </c>
      <c r="AT2553" s="37" t="str">
        <f t="shared" si="611"/>
        <v/>
      </c>
      <c r="AV2553" s="22" t="str">
        <f t="shared" si="612"/>
        <v/>
      </c>
    </row>
    <row r="2554" spans="1:48" x14ac:dyDescent="0.25">
      <c r="A2554" s="14"/>
      <c r="B2554" s="145"/>
      <c r="C2554" s="146"/>
      <c r="D2554" s="147"/>
      <c r="E2554" s="147"/>
      <c r="F2554" s="148"/>
      <c r="G2554" s="149"/>
      <c r="H2554" s="150"/>
      <c r="I2554" s="151"/>
      <c r="J2554" s="152"/>
      <c r="K2554" s="14"/>
      <c r="L2554" s="162" t="str">
        <f t="shared" si="604"/>
        <v/>
      </c>
      <c r="M2554" s="163" t="str">
        <f t="shared" si="605"/>
        <v/>
      </c>
      <c r="N2554" s="164" t="str">
        <f t="shared" si="608"/>
        <v/>
      </c>
      <c r="O2554" s="14"/>
      <c r="P2554" s="172" t="str">
        <f>IF(I2554='Intro &amp; Setup'!$AC$49, Schedule!$P$7, "")</f>
        <v/>
      </c>
      <c r="Q2554" s="14"/>
      <c r="S2554" s="12" t="str">
        <f t="shared" si="606"/>
        <v/>
      </c>
      <c r="U2554" s="22">
        <f>IF(I2554='Intro &amp; Setup'!$AC$49, AF2554, 0)</f>
        <v>0</v>
      </c>
      <c r="V2554" s="57" t="str">
        <f t="shared" si="607"/>
        <v/>
      </c>
      <c r="X2554" s="5" t="str">
        <f t="shared" si="617"/>
        <v/>
      </c>
      <c r="Y2554" s="6" t="str">
        <f t="shared" si="617"/>
        <v/>
      </c>
      <c r="Z2554" s="7" t="str">
        <f t="shared" si="617"/>
        <v/>
      </c>
      <c r="AA2554" s="6"/>
      <c r="AB2554" s="32" t="str">
        <f t="shared" ca="1" si="618"/>
        <v/>
      </c>
      <c r="AC2554" s="59" t="str">
        <f t="shared" ca="1" si="618"/>
        <v/>
      </c>
      <c r="AD2554" s="60" t="str">
        <f t="shared" ca="1" si="618"/>
        <v/>
      </c>
      <c r="AE2554" s="59"/>
      <c r="AF2554" s="22" t="str">
        <f>IF(AND(I2554="", J2554=""), "", IF(AND(J2554="", 'Intro &amp; Setup'!$K$42&gt;0), 'Intro &amp; Setup'!$K$42, J2554))</f>
        <v/>
      </c>
      <c r="AO2554" s="37" t="str">
        <f>IF(B2554="", "", IF(COUNTIF($B$9:B2553, B2554)&gt;0, "", B2554))</f>
        <v/>
      </c>
      <c r="AP2554" s="37" t="str">
        <f t="shared" si="609"/>
        <v/>
      </c>
      <c r="AQ2554" s="37">
        <v>2546</v>
      </c>
      <c r="AR2554" s="37" t="str">
        <f t="shared" si="610"/>
        <v/>
      </c>
      <c r="AT2554" s="37" t="str">
        <f t="shared" si="611"/>
        <v/>
      </c>
      <c r="AV2554" s="22" t="str">
        <f t="shared" si="612"/>
        <v/>
      </c>
    </row>
    <row r="2555" spans="1:48" x14ac:dyDescent="0.25">
      <c r="A2555" s="14"/>
      <c r="B2555" s="145"/>
      <c r="C2555" s="146"/>
      <c r="D2555" s="147"/>
      <c r="E2555" s="147"/>
      <c r="F2555" s="148"/>
      <c r="G2555" s="149"/>
      <c r="H2555" s="150"/>
      <c r="I2555" s="151"/>
      <c r="J2555" s="152"/>
      <c r="K2555" s="14"/>
      <c r="L2555" s="162" t="str">
        <f t="shared" si="604"/>
        <v/>
      </c>
      <c r="M2555" s="163" t="str">
        <f t="shared" si="605"/>
        <v/>
      </c>
      <c r="N2555" s="164" t="str">
        <f t="shared" si="608"/>
        <v/>
      </c>
      <c r="O2555" s="14"/>
      <c r="P2555" s="172" t="str">
        <f>IF(I2555='Intro &amp; Setup'!$AC$49, Schedule!$P$7, "")</f>
        <v/>
      </c>
      <c r="Q2555" s="14"/>
      <c r="S2555" s="12" t="str">
        <f t="shared" si="606"/>
        <v/>
      </c>
      <c r="U2555" s="22">
        <f>IF(I2555='Intro &amp; Setup'!$AC$49, AF2555, 0)</f>
        <v>0</v>
      </c>
      <c r="V2555" s="57" t="str">
        <f t="shared" si="607"/>
        <v/>
      </c>
      <c r="X2555" s="5" t="str">
        <f t="shared" si="617"/>
        <v/>
      </c>
      <c r="Y2555" s="6" t="str">
        <f t="shared" si="617"/>
        <v/>
      </c>
      <c r="Z2555" s="7" t="str">
        <f t="shared" si="617"/>
        <v/>
      </c>
      <c r="AA2555" s="6"/>
      <c r="AB2555" s="32" t="str">
        <f t="shared" ca="1" si="618"/>
        <v/>
      </c>
      <c r="AC2555" s="59" t="str">
        <f t="shared" ca="1" si="618"/>
        <v/>
      </c>
      <c r="AD2555" s="60" t="str">
        <f t="shared" ca="1" si="618"/>
        <v/>
      </c>
      <c r="AE2555" s="59"/>
      <c r="AF2555" s="22" t="str">
        <f>IF(AND(I2555="", J2555=""), "", IF(AND(J2555="", 'Intro &amp; Setup'!$K$42&gt;0), 'Intro &amp; Setup'!$K$42, J2555))</f>
        <v/>
      </c>
      <c r="AO2555" s="37" t="str">
        <f>IF(B2555="", "", IF(COUNTIF($B$9:B2554, B2555)&gt;0, "", B2555))</f>
        <v/>
      </c>
      <c r="AP2555" s="37" t="str">
        <f t="shared" si="609"/>
        <v/>
      </c>
      <c r="AQ2555" s="37">
        <v>2547</v>
      </c>
      <c r="AR2555" s="37" t="str">
        <f t="shared" si="610"/>
        <v/>
      </c>
      <c r="AT2555" s="37" t="str">
        <f t="shared" si="611"/>
        <v/>
      </c>
      <c r="AV2555" s="22" t="str">
        <f t="shared" si="612"/>
        <v/>
      </c>
    </row>
    <row r="2556" spans="1:48" x14ac:dyDescent="0.25">
      <c r="A2556" s="14"/>
      <c r="B2556" s="145"/>
      <c r="C2556" s="146"/>
      <c r="D2556" s="147"/>
      <c r="E2556" s="147"/>
      <c r="F2556" s="148"/>
      <c r="G2556" s="149"/>
      <c r="H2556" s="150"/>
      <c r="I2556" s="151"/>
      <c r="J2556" s="152"/>
      <c r="K2556" s="14"/>
      <c r="L2556" s="162" t="str">
        <f t="shared" si="604"/>
        <v/>
      </c>
      <c r="M2556" s="163" t="str">
        <f t="shared" si="605"/>
        <v/>
      </c>
      <c r="N2556" s="164" t="str">
        <f t="shared" si="608"/>
        <v/>
      </c>
      <c r="O2556" s="14"/>
      <c r="P2556" s="172" t="str">
        <f>IF(I2556='Intro &amp; Setup'!$AC$49, Schedule!$P$7, "")</f>
        <v/>
      </c>
      <c r="Q2556" s="14"/>
      <c r="S2556" s="12" t="str">
        <f t="shared" si="606"/>
        <v/>
      </c>
      <c r="U2556" s="22">
        <f>IF(I2556='Intro &amp; Setup'!$AC$49, AF2556, 0)</f>
        <v>0</v>
      </c>
      <c r="V2556" s="57" t="str">
        <f t="shared" si="607"/>
        <v/>
      </c>
      <c r="X2556" s="5" t="str">
        <f t="shared" si="617"/>
        <v/>
      </c>
      <c r="Y2556" s="6" t="str">
        <f t="shared" si="617"/>
        <v/>
      </c>
      <c r="Z2556" s="7" t="str">
        <f t="shared" si="617"/>
        <v/>
      </c>
      <c r="AA2556" s="6"/>
      <c r="AB2556" s="32" t="str">
        <f t="shared" ca="1" si="618"/>
        <v/>
      </c>
      <c r="AC2556" s="59" t="str">
        <f t="shared" ca="1" si="618"/>
        <v/>
      </c>
      <c r="AD2556" s="60" t="str">
        <f t="shared" ca="1" si="618"/>
        <v/>
      </c>
      <c r="AE2556" s="59"/>
      <c r="AF2556" s="22" t="str">
        <f>IF(AND(I2556="", J2556=""), "", IF(AND(J2556="", 'Intro &amp; Setup'!$K$42&gt;0), 'Intro &amp; Setup'!$K$42, J2556))</f>
        <v/>
      </c>
      <c r="AO2556" s="37" t="str">
        <f>IF(B2556="", "", IF(COUNTIF($B$9:B2555, B2556)&gt;0, "", B2556))</f>
        <v/>
      </c>
      <c r="AP2556" s="37" t="str">
        <f t="shared" si="609"/>
        <v/>
      </c>
      <c r="AQ2556" s="37">
        <v>2548</v>
      </c>
      <c r="AR2556" s="37" t="str">
        <f t="shared" si="610"/>
        <v/>
      </c>
      <c r="AT2556" s="37" t="str">
        <f t="shared" si="611"/>
        <v/>
      </c>
      <c r="AV2556" s="22" t="str">
        <f t="shared" si="612"/>
        <v/>
      </c>
    </row>
    <row r="2557" spans="1:48" x14ac:dyDescent="0.25">
      <c r="A2557" s="14"/>
      <c r="B2557" s="145"/>
      <c r="C2557" s="146"/>
      <c r="D2557" s="147"/>
      <c r="E2557" s="147"/>
      <c r="F2557" s="148"/>
      <c r="G2557" s="149"/>
      <c r="H2557" s="150"/>
      <c r="I2557" s="151"/>
      <c r="J2557" s="152"/>
      <c r="K2557" s="14"/>
      <c r="L2557" s="162" t="str">
        <f t="shared" si="604"/>
        <v/>
      </c>
      <c r="M2557" s="163" t="str">
        <f t="shared" si="605"/>
        <v/>
      </c>
      <c r="N2557" s="164" t="str">
        <f t="shared" si="608"/>
        <v/>
      </c>
      <c r="O2557" s="14"/>
      <c r="P2557" s="172" t="str">
        <f>IF(I2557='Intro &amp; Setup'!$AC$49, Schedule!$P$7, "")</f>
        <v/>
      </c>
      <c r="Q2557" s="14"/>
      <c r="S2557" s="12" t="str">
        <f t="shared" si="606"/>
        <v/>
      </c>
      <c r="U2557" s="22">
        <f>IF(I2557='Intro &amp; Setup'!$AC$49, AF2557, 0)</f>
        <v>0</v>
      </c>
      <c r="V2557" s="57" t="str">
        <f t="shared" si="607"/>
        <v/>
      </c>
      <c r="X2557" s="5" t="str">
        <f t="shared" si="617"/>
        <v/>
      </c>
      <c r="Y2557" s="6" t="str">
        <f t="shared" si="617"/>
        <v/>
      </c>
      <c r="Z2557" s="7" t="str">
        <f t="shared" si="617"/>
        <v/>
      </c>
      <c r="AA2557" s="6"/>
      <c r="AB2557" s="32" t="str">
        <f t="shared" ca="1" si="618"/>
        <v/>
      </c>
      <c r="AC2557" s="59" t="str">
        <f t="shared" ca="1" si="618"/>
        <v/>
      </c>
      <c r="AD2557" s="60" t="str">
        <f t="shared" ca="1" si="618"/>
        <v/>
      </c>
      <c r="AE2557" s="59"/>
      <c r="AF2557" s="22" t="str">
        <f>IF(AND(I2557="", J2557=""), "", IF(AND(J2557="", 'Intro &amp; Setup'!$K$42&gt;0), 'Intro &amp; Setup'!$K$42, J2557))</f>
        <v/>
      </c>
      <c r="AO2557" s="37" t="str">
        <f>IF(B2557="", "", IF(COUNTIF($B$9:B2556, B2557)&gt;0, "", B2557))</f>
        <v/>
      </c>
      <c r="AP2557" s="37" t="str">
        <f t="shared" si="609"/>
        <v/>
      </c>
      <c r="AQ2557" s="37">
        <v>2549</v>
      </c>
      <c r="AR2557" s="37" t="str">
        <f t="shared" si="610"/>
        <v/>
      </c>
      <c r="AT2557" s="37" t="str">
        <f t="shared" si="611"/>
        <v/>
      </c>
      <c r="AV2557" s="22" t="str">
        <f t="shared" si="612"/>
        <v/>
      </c>
    </row>
    <row r="2558" spans="1:48" x14ac:dyDescent="0.25">
      <c r="A2558" s="14"/>
      <c r="B2558" s="145"/>
      <c r="C2558" s="146"/>
      <c r="D2558" s="147"/>
      <c r="E2558" s="147"/>
      <c r="F2558" s="148"/>
      <c r="G2558" s="149"/>
      <c r="H2558" s="150"/>
      <c r="I2558" s="151"/>
      <c r="J2558" s="152"/>
      <c r="K2558" s="14"/>
      <c r="L2558" s="162" t="str">
        <f t="shared" si="604"/>
        <v/>
      </c>
      <c r="M2558" s="163" t="str">
        <f t="shared" si="605"/>
        <v/>
      </c>
      <c r="N2558" s="164" t="str">
        <f t="shared" si="608"/>
        <v/>
      </c>
      <c r="O2558" s="14"/>
      <c r="P2558" s="172" t="str">
        <f>IF(I2558='Intro &amp; Setup'!$AC$49, Schedule!$P$7, "")</f>
        <v/>
      </c>
      <c r="Q2558" s="14"/>
      <c r="S2558" s="12" t="str">
        <f t="shared" si="606"/>
        <v/>
      </c>
      <c r="U2558" s="22">
        <f>IF(I2558='Intro &amp; Setup'!$AC$49, AF2558, 0)</f>
        <v>0</v>
      </c>
      <c r="V2558" s="57" t="str">
        <f t="shared" si="607"/>
        <v/>
      </c>
      <c r="X2558" s="5" t="str">
        <f t="shared" si="617"/>
        <v/>
      </c>
      <c r="Y2558" s="6" t="str">
        <f t="shared" si="617"/>
        <v/>
      </c>
      <c r="Z2558" s="7" t="str">
        <f t="shared" si="617"/>
        <v/>
      </c>
      <c r="AA2558" s="6"/>
      <c r="AB2558" s="32" t="str">
        <f t="shared" ca="1" si="618"/>
        <v/>
      </c>
      <c r="AC2558" s="59" t="str">
        <f t="shared" ca="1" si="618"/>
        <v/>
      </c>
      <c r="AD2558" s="60" t="str">
        <f t="shared" ca="1" si="618"/>
        <v/>
      </c>
      <c r="AE2558" s="59"/>
      <c r="AF2558" s="22" t="str">
        <f>IF(AND(I2558="", J2558=""), "", IF(AND(J2558="", 'Intro &amp; Setup'!$K$42&gt;0), 'Intro &amp; Setup'!$K$42, J2558))</f>
        <v/>
      </c>
      <c r="AO2558" s="37" t="str">
        <f>IF(B2558="", "", IF(COUNTIF($B$9:B2557, B2558)&gt;0, "", B2558))</f>
        <v/>
      </c>
      <c r="AP2558" s="37" t="str">
        <f t="shared" si="609"/>
        <v/>
      </c>
      <c r="AQ2558" s="37">
        <v>2550</v>
      </c>
      <c r="AR2558" s="37" t="str">
        <f t="shared" si="610"/>
        <v/>
      </c>
      <c r="AT2558" s="37" t="str">
        <f t="shared" si="611"/>
        <v/>
      </c>
      <c r="AV2558" s="22" t="str">
        <f t="shared" si="612"/>
        <v/>
      </c>
    </row>
    <row r="2559" spans="1:48" x14ac:dyDescent="0.25">
      <c r="A2559" s="14"/>
      <c r="B2559" s="145"/>
      <c r="C2559" s="146"/>
      <c r="D2559" s="147"/>
      <c r="E2559" s="147"/>
      <c r="F2559" s="148"/>
      <c r="G2559" s="149"/>
      <c r="H2559" s="150"/>
      <c r="I2559" s="151"/>
      <c r="J2559" s="152"/>
      <c r="K2559" s="14"/>
      <c r="L2559" s="162" t="str">
        <f t="shared" si="604"/>
        <v/>
      </c>
      <c r="M2559" s="163" t="str">
        <f t="shared" si="605"/>
        <v/>
      </c>
      <c r="N2559" s="164" t="str">
        <f t="shared" si="608"/>
        <v/>
      </c>
      <c r="O2559" s="14"/>
      <c r="P2559" s="172" t="str">
        <f>IF(I2559='Intro &amp; Setup'!$AC$49, Schedule!$P$7, "")</f>
        <v/>
      </c>
      <c r="Q2559" s="14"/>
      <c r="S2559" s="12" t="str">
        <f t="shared" si="606"/>
        <v/>
      </c>
      <c r="U2559" s="22">
        <f>IF(I2559='Intro &amp; Setup'!$AC$49, AF2559, 0)</f>
        <v>0</v>
      </c>
      <c r="V2559" s="57" t="str">
        <f t="shared" si="607"/>
        <v/>
      </c>
      <c r="X2559" s="5" t="str">
        <f t="shared" si="617"/>
        <v/>
      </c>
      <c r="Y2559" s="6" t="str">
        <f t="shared" si="617"/>
        <v/>
      </c>
      <c r="Z2559" s="7" t="str">
        <f t="shared" si="617"/>
        <v/>
      </c>
      <c r="AA2559" s="6"/>
      <c r="AB2559" s="32" t="str">
        <f t="shared" ca="1" si="618"/>
        <v/>
      </c>
      <c r="AC2559" s="59" t="str">
        <f t="shared" ca="1" si="618"/>
        <v/>
      </c>
      <c r="AD2559" s="60" t="str">
        <f t="shared" ca="1" si="618"/>
        <v/>
      </c>
      <c r="AE2559" s="59"/>
      <c r="AF2559" s="22" t="str">
        <f>IF(AND(I2559="", J2559=""), "", IF(AND(J2559="", 'Intro &amp; Setup'!$K$42&gt;0), 'Intro &amp; Setup'!$K$42, J2559))</f>
        <v/>
      </c>
      <c r="AO2559" s="37" t="str">
        <f>IF(B2559="", "", IF(COUNTIF($B$9:B2558, B2559)&gt;0, "", B2559))</f>
        <v/>
      </c>
      <c r="AP2559" s="37" t="str">
        <f t="shared" si="609"/>
        <v/>
      </c>
      <c r="AQ2559" s="37">
        <v>2551</v>
      </c>
      <c r="AR2559" s="37" t="str">
        <f t="shared" si="610"/>
        <v/>
      </c>
      <c r="AT2559" s="37" t="str">
        <f t="shared" si="611"/>
        <v/>
      </c>
      <c r="AV2559" s="22" t="str">
        <f t="shared" si="612"/>
        <v/>
      </c>
    </row>
    <row r="2560" spans="1:48" x14ac:dyDescent="0.25">
      <c r="A2560" s="14"/>
      <c r="B2560" s="145"/>
      <c r="C2560" s="146"/>
      <c r="D2560" s="147"/>
      <c r="E2560" s="147"/>
      <c r="F2560" s="148"/>
      <c r="G2560" s="149"/>
      <c r="H2560" s="150"/>
      <c r="I2560" s="151"/>
      <c r="J2560" s="152"/>
      <c r="K2560" s="14"/>
      <c r="L2560" s="162" t="str">
        <f t="shared" si="604"/>
        <v/>
      </c>
      <c r="M2560" s="163" t="str">
        <f t="shared" si="605"/>
        <v/>
      </c>
      <c r="N2560" s="164" t="str">
        <f t="shared" si="608"/>
        <v/>
      </c>
      <c r="O2560" s="14"/>
      <c r="P2560" s="172" t="str">
        <f>IF(I2560='Intro &amp; Setup'!$AC$49, Schedule!$P$7, "")</f>
        <v/>
      </c>
      <c r="Q2560" s="14"/>
      <c r="S2560" s="12" t="str">
        <f t="shared" si="606"/>
        <v/>
      </c>
      <c r="U2560" s="22">
        <f>IF(I2560='Intro &amp; Setup'!$AC$49, AF2560, 0)</f>
        <v>0</v>
      </c>
      <c r="V2560" s="57" t="str">
        <f t="shared" si="607"/>
        <v/>
      </c>
      <c r="X2560" s="5" t="str">
        <f t="shared" si="617"/>
        <v/>
      </c>
      <c r="Y2560" s="6" t="str">
        <f t="shared" si="617"/>
        <v/>
      </c>
      <c r="Z2560" s="7" t="str">
        <f t="shared" si="617"/>
        <v/>
      </c>
      <c r="AA2560" s="6"/>
      <c r="AB2560" s="32" t="str">
        <f t="shared" ca="1" si="618"/>
        <v/>
      </c>
      <c r="AC2560" s="59" t="str">
        <f t="shared" ca="1" si="618"/>
        <v/>
      </c>
      <c r="AD2560" s="60" t="str">
        <f t="shared" ca="1" si="618"/>
        <v/>
      </c>
      <c r="AE2560" s="59"/>
      <c r="AF2560" s="22" t="str">
        <f>IF(AND(I2560="", J2560=""), "", IF(AND(J2560="", 'Intro &amp; Setup'!$K$42&gt;0), 'Intro &amp; Setup'!$K$42, J2560))</f>
        <v/>
      </c>
      <c r="AO2560" s="37" t="str">
        <f>IF(B2560="", "", IF(COUNTIF($B$9:B2559, B2560)&gt;0, "", B2560))</f>
        <v/>
      </c>
      <c r="AP2560" s="37" t="str">
        <f t="shared" si="609"/>
        <v/>
      </c>
      <c r="AQ2560" s="37">
        <v>2552</v>
      </c>
      <c r="AR2560" s="37" t="str">
        <f t="shared" si="610"/>
        <v/>
      </c>
      <c r="AT2560" s="37" t="str">
        <f t="shared" si="611"/>
        <v/>
      </c>
      <c r="AV2560" s="22" t="str">
        <f t="shared" si="612"/>
        <v/>
      </c>
    </row>
    <row r="2561" spans="1:48" x14ac:dyDescent="0.25">
      <c r="A2561" s="14"/>
      <c r="B2561" s="145"/>
      <c r="C2561" s="146"/>
      <c r="D2561" s="147"/>
      <c r="E2561" s="147"/>
      <c r="F2561" s="148"/>
      <c r="G2561" s="149"/>
      <c r="H2561" s="150"/>
      <c r="I2561" s="151"/>
      <c r="J2561" s="152"/>
      <c r="K2561" s="14"/>
      <c r="L2561" s="162" t="str">
        <f t="shared" si="604"/>
        <v/>
      </c>
      <c r="M2561" s="163" t="str">
        <f t="shared" si="605"/>
        <v/>
      </c>
      <c r="N2561" s="164" t="str">
        <f t="shared" si="608"/>
        <v/>
      </c>
      <c r="O2561" s="14"/>
      <c r="P2561" s="172" t="str">
        <f>IF(I2561='Intro &amp; Setup'!$AC$49, Schedule!$P$7, "")</f>
        <v/>
      </c>
      <c r="Q2561" s="14"/>
      <c r="S2561" s="12" t="str">
        <f t="shared" si="606"/>
        <v/>
      </c>
      <c r="U2561" s="22">
        <f>IF(I2561='Intro &amp; Setup'!$AC$49, AF2561, 0)</f>
        <v>0</v>
      </c>
      <c r="V2561" s="57" t="str">
        <f t="shared" si="607"/>
        <v/>
      </c>
      <c r="X2561" s="5" t="str">
        <f t="shared" si="617"/>
        <v/>
      </c>
      <c r="Y2561" s="6" t="str">
        <f t="shared" si="617"/>
        <v/>
      </c>
      <c r="Z2561" s="7" t="str">
        <f t="shared" si="617"/>
        <v/>
      </c>
      <c r="AA2561" s="6"/>
      <c r="AB2561" s="32" t="str">
        <f t="shared" ca="1" si="618"/>
        <v/>
      </c>
      <c r="AC2561" s="59" t="str">
        <f t="shared" ca="1" si="618"/>
        <v/>
      </c>
      <c r="AD2561" s="60" t="str">
        <f t="shared" ca="1" si="618"/>
        <v/>
      </c>
      <c r="AE2561" s="59"/>
      <c r="AF2561" s="22" t="str">
        <f>IF(AND(I2561="", J2561=""), "", IF(AND(J2561="", 'Intro &amp; Setup'!$K$42&gt;0), 'Intro &amp; Setup'!$K$42, J2561))</f>
        <v/>
      </c>
      <c r="AO2561" s="37" t="str">
        <f>IF(B2561="", "", IF(COUNTIF($B$9:B2560, B2561)&gt;0, "", B2561))</f>
        <v/>
      </c>
      <c r="AP2561" s="37" t="str">
        <f t="shared" si="609"/>
        <v/>
      </c>
      <c r="AQ2561" s="37">
        <v>2553</v>
      </c>
      <c r="AR2561" s="37" t="str">
        <f t="shared" si="610"/>
        <v/>
      </c>
      <c r="AT2561" s="37" t="str">
        <f t="shared" si="611"/>
        <v/>
      </c>
      <c r="AV2561" s="22" t="str">
        <f t="shared" si="612"/>
        <v/>
      </c>
    </row>
    <row r="2562" spans="1:48" x14ac:dyDescent="0.25">
      <c r="A2562" s="14"/>
      <c r="B2562" s="145"/>
      <c r="C2562" s="146"/>
      <c r="D2562" s="147"/>
      <c r="E2562" s="147"/>
      <c r="F2562" s="148"/>
      <c r="G2562" s="149"/>
      <c r="H2562" s="150"/>
      <c r="I2562" s="151"/>
      <c r="J2562" s="152"/>
      <c r="K2562" s="14"/>
      <c r="L2562" s="162" t="str">
        <f t="shared" si="604"/>
        <v/>
      </c>
      <c r="M2562" s="163" t="str">
        <f t="shared" si="605"/>
        <v/>
      </c>
      <c r="N2562" s="164" t="str">
        <f t="shared" si="608"/>
        <v/>
      </c>
      <c r="O2562" s="14"/>
      <c r="P2562" s="172" t="str">
        <f>IF(I2562='Intro &amp; Setup'!$AC$49, Schedule!$P$7, "")</f>
        <v/>
      </c>
      <c r="Q2562" s="14"/>
      <c r="S2562" s="12" t="str">
        <f t="shared" si="606"/>
        <v/>
      </c>
      <c r="U2562" s="22">
        <f>IF(I2562='Intro &amp; Setup'!$AC$49, AF2562, 0)</f>
        <v>0</v>
      </c>
      <c r="V2562" s="57" t="str">
        <f t="shared" si="607"/>
        <v/>
      </c>
      <c r="X2562" s="5" t="str">
        <f t="shared" si="617"/>
        <v/>
      </c>
      <c r="Y2562" s="6" t="str">
        <f t="shared" si="617"/>
        <v/>
      </c>
      <c r="Z2562" s="7" t="str">
        <f t="shared" si="617"/>
        <v/>
      </c>
      <c r="AA2562" s="6"/>
      <c r="AB2562" s="32" t="str">
        <f t="shared" ca="1" si="618"/>
        <v/>
      </c>
      <c r="AC2562" s="59" t="str">
        <f t="shared" ca="1" si="618"/>
        <v/>
      </c>
      <c r="AD2562" s="60" t="str">
        <f t="shared" ca="1" si="618"/>
        <v/>
      </c>
      <c r="AE2562" s="59"/>
      <c r="AF2562" s="22" t="str">
        <f>IF(AND(I2562="", J2562=""), "", IF(AND(J2562="", 'Intro &amp; Setup'!$K$42&gt;0), 'Intro &amp; Setup'!$K$42, J2562))</f>
        <v/>
      </c>
      <c r="AO2562" s="37" t="str">
        <f>IF(B2562="", "", IF(COUNTIF($B$9:B2561, B2562)&gt;0, "", B2562))</f>
        <v/>
      </c>
      <c r="AP2562" s="37" t="str">
        <f t="shared" si="609"/>
        <v/>
      </c>
      <c r="AQ2562" s="37">
        <v>2554</v>
      </c>
      <c r="AR2562" s="37" t="str">
        <f t="shared" si="610"/>
        <v/>
      </c>
      <c r="AT2562" s="37" t="str">
        <f t="shared" si="611"/>
        <v/>
      </c>
      <c r="AV2562" s="22" t="str">
        <f t="shared" si="612"/>
        <v/>
      </c>
    </row>
    <row r="2563" spans="1:48" x14ac:dyDescent="0.25">
      <c r="A2563" s="14"/>
      <c r="B2563" s="145"/>
      <c r="C2563" s="146"/>
      <c r="D2563" s="147"/>
      <c r="E2563" s="147"/>
      <c r="F2563" s="148"/>
      <c r="G2563" s="149"/>
      <c r="H2563" s="150"/>
      <c r="I2563" s="151"/>
      <c r="J2563" s="152"/>
      <c r="K2563" s="14"/>
      <c r="L2563" s="162" t="str">
        <f t="shared" si="604"/>
        <v/>
      </c>
      <c r="M2563" s="163" t="str">
        <f t="shared" si="605"/>
        <v/>
      </c>
      <c r="N2563" s="164" t="str">
        <f t="shared" si="608"/>
        <v/>
      </c>
      <c r="O2563" s="14"/>
      <c r="P2563" s="172" t="str">
        <f>IF(I2563='Intro &amp; Setup'!$AC$49, Schedule!$P$7, "")</f>
        <v/>
      </c>
      <c r="Q2563" s="14"/>
      <c r="S2563" s="12" t="str">
        <f t="shared" si="606"/>
        <v/>
      </c>
      <c r="U2563" s="22">
        <f>IF(I2563='Intro &amp; Setup'!$AC$49, AF2563, 0)</f>
        <v>0</v>
      </c>
      <c r="V2563" s="57" t="str">
        <f t="shared" si="607"/>
        <v/>
      </c>
      <c r="X2563" s="5" t="str">
        <f t="shared" si="617"/>
        <v/>
      </c>
      <c r="Y2563" s="6" t="str">
        <f t="shared" si="617"/>
        <v/>
      </c>
      <c r="Z2563" s="7" t="str">
        <f t="shared" si="617"/>
        <v/>
      </c>
      <c r="AA2563" s="6"/>
      <c r="AB2563" s="32" t="str">
        <f t="shared" ca="1" si="618"/>
        <v/>
      </c>
      <c r="AC2563" s="59" t="str">
        <f t="shared" ca="1" si="618"/>
        <v/>
      </c>
      <c r="AD2563" s="60" t="str">
        <f t="shared" ca="1" si="618"/>
        <v/>
      </c>
      <c r="AE2563" s="59"/>
      <c r="AF2563" s="22" t="str">
        <f>IF(AND(I2563="", J2563=""), "", IF(AND(J2563="", 'Intro &amp; Setup'!$K$42&gt;0), 'Intro &amp; Setup'!$K$42, J2563))</f>
        <v/>
      </c>
      <c r="AO2563" s="37" t="str">
        <f>IF(B2563="", "", IF(COUNTIF($B$9:B2562, B2563)&gt;0, "", B2563))</f>
        <v/>
      </c>
      <c r="AP2563" s="37" t="str">
        <f t="shared" si="609"/>
        <v/>
      </c>
      <c r="AQ2563" s="37">
        <v>2555</v>
      </c>
      <c r="AR2563" s="37" t="str">
        <f t="shared" si="610"/>
        <v/>
      </c>
      <c r="AT2563" s="37" t="str">
        <f t="shared" si="611"/>
        <v/>
      </c>
      <c r="AV2563" s="22" t="str">
        <f t="shared" si="612"/>
        <v/>
      </c>
    </row>
    <row r="2564" spans="1:48" x14ac:dyDescent="0.25">
      <c r="A2564" s="14"/>
      <c r="B2564" s="145"/>
      <c r="C2564" s="146"/>
      <c r="D2564" s="147"/>
      <c r="E2564" s="147"/>
      <c r="F2564" s="148"/>
      <c r="G2564" s="149"/>
      <c r="H2564" s="150"/>
      <c r="I2564" s="151"/>
      <c r="J2564" s="152"/>
      <c r="K2564" s="14"/>
      <c r="L2564" s="162" t="str">
        <f t="shared" si="604"/>
        <v/>
      </c>
      <c r="M2564" s="163" t="str">
        <f t="shared" si="605"/>
        <v/>
      </c>
      <c r="N2564" s="164" t="str">
        <f t="shared" si="608"/>
        <v/>
      </c>
      <c r="O2564" s="14"/>
      <c r="P2564" s="172" t="str">
        <f>IF(I2564='Intro &amp; Setup'!$AC$49, Schedule!$P$7, "")</f>
        <v/>
      </c>
      <c r="Q2564" s="14"/>
      <c r="S2564" s="12" t="str">
        <f t="shared" si="606"/>
        <v/>
      </c>
      <c r="U2564" s="22">
        <f>IF(I2564='Intro &amp; Setup'!$AC$49, AF2564, 0)</f>
        <v>0</v>
      </c>
      <c r="V2564" s="57" t="str">
        <f t="shared" si="607"/>
        <v/>
      </c>
      <c r="X2564" s="5" t="str">
        <f t="shared" si="617"/>
        <v/>
      </c>
      <c r="Y2564" s="6" t="str">
        <f t="shared" si="617"/>
        <v/>
      </c>
      <c r="Z2564" s="7" t="str">
        <f t="shared" si="617"/>
        <v/>
      </c>
      <c r="AA2564" s="6"/>
      <c r="AB2564" s="32" t="str">
        <f t="shared" ca="1" si="618"/>
        <v/>
      </c>
      <c r="AC2564" s="59" t="str">
        <f t="shared" ca="1" si="618"/>
        <v/>
      </c>
      <c r="AD2564" s="60" t="str">
        <f t="shared" ca="1" si="618"/>
        <v/>
      </c>
      <c r="AE2564" s="59"/>
      <c r="AF2564" s="22" t="str">
        <f>IF(AND(I2564="", J2564=""), "", IF(AND(J2564="", 'Intro &amp; Setup'!$K$42&gt;0), 'Intro &amp; Setup'!$K$42, J2564))</f>
        <v/>
      </c>
      <c r="AO2564" s="37" t="str">
        <f>IF(B2564="", "", IF(COUNTIF($B$9:B2563, B2564)&gt;0, "", B2564))</f>
        <v/>
      </c>
      <c r="AP2564" s="37" t="str">
        <f t="shared" si="609"/>
        <v/>
      </c>
      <c r="AQ2564" s="37">
        <v>2556</v>
      </c>
      <c r="AR2564" s="37" t="str">
        <f t="shared" si="610"/>
        <v/>
      </c>
      <c r="AT2564" s="37" t="str">
        <f t="shared" si="611"/>
        <v/>
      </c>
      <c r="AV2564" s="22" t="str">
        <f t="shared" si="612"/>
        <v/>
      </c>
    </row>
    <row r="2565" spans="1:48" x14ac:dyDescent="0.25">
      <c r="A2565" s="14"/>
      <c r="B2565" s="145"/>
      <c r="C2565" s="146"/>
      <c r="D2565" s="147"/>
      <c r="E2565" s="147"/>
      <c r="F2565" s="148"/>
      <c r="G2565" s="149"/>
      <c r="H2565" s="150"/>
      <c r="I2565" s="151"/>
      <c r="J2565" s="152"/>
      <c r="K2565" s="14"/>
      <c r="L2565" s="162" t="str">
        <f t="shared" si="604"/>
        <v/>
      </c>
      <c r="M2565" s="163" t="str">
        <f t="shared" si="605"/>
        <v/>
      </c>
      <c r="N2565" s="164" t="str">
        <f t="shared" si="608"/>
        <v/>
      </c>
      <c r="O2565" s="14"/>
      <c r="P2565" s="172" t="str">
        <f>IF(I2565='Intro &amp; Setup'!$AC$49, Schedule!$P$7, "")</f>
        <v/>
      </c>
      <c r="Q2565" s="14"/>
      <c r="S2565" s="12" t="str">
        <f t="shared" si="606"/>
        <v/>
      </c>
      <c r="U2565" s="22">
        <f>IF(I2565='Intro &amp; Setup'!$AC$49, AF2565, 0)</f>
        <v>0</v>
      </c>
      <c r="V2565" s="57" t="str">
        <f t="shared" si="607"/>
        <v/>
      </c>
      <c r="X2565" s="5" t="str">
        <f t="shared" si="617"/>
        <v/>
      </c>
      <c r="Y2565" s="6" t="str">
        <f t="shared" si="617"/>
        <v/>
      </c>
      <c r="Z2565" s="7" t="str">
        <f t="shared" si="617"/>
        <v/>
      </c>
      <c r="AA2565" s="6"/>
      <c r="AB2565" s="32" t="str">
        <f t="shared" ca="1" si="618"/>
        <v/>
      </c>
      <c r="AC2565" s="59" t="str">
        <f t="shared" ca="1" si="618"/>
        <v/>
      </c>
      <c r="AD2565" s="60" t="str">
        <f t="shared" ca="1" si="618"/>
        <v/>
      </c>
      <c r="AE2565" s="59"/>
      <c r="AF2565" s="22" t="str">
        <f>IF(AND(I2565="", J2565=""), "", IF(AND(J2565="", 'Intro &amp; Setup'!$K$42&gt;0), 'Intro &amp; Setup'!$K$42, J2565))</f>
        <v/>
      </c>
      <c r="AO2565" s="37" t="str">
        <f>IF(B2565="", "", IF(COUNTIF($B$9:B2564, B2565)&gt;0, "", B2565))</f>
        <v/>
      </c>
      <c r="AP2565" s="37" t="str">
        <f t="shared" si="609"/>
        <v/>
      </c>
      <c r="AQ2565" s="37">
        <v>2557</v>
      </c>
      <c r="AR2565" s="37" t="str">
        <f t="shared" si="610"/>
        <v/>
      </c>
      <c r="AT2565" s="37" t="str">
        <f t="shared" si="611"/>
        <v/>
      </c>
      <c r="AV2565" s="22" t="str">
        <f t="shared" si="612"/>
        <v/>
      </c>
    </row>
    <row r="2566" spans="1:48" x14ac:dyDescent="0.25">
      <c r="A2566" s="14"/>
      <c r="B2566" s="145"/>
      <c r="C2566" s="146"/>
      <c r="D2566" s="147"/>
      <c r="E2566" s="147"/>
      <c r="F2566" s="148"/>
      <c r="G2566" s="149"/>
      <c r="H2566" s="150"/>
      <c r="I2566" s="151"/>
      <c r="J2566" s="152"/>
      <c r="K2566" s="14"/>
      <c r="L2566" s="162" t="str">
        <f t="shared" si="604"/>
        <v/>
      </c>
      <c r="M2566" s="163" t="str">
        <f t="shared" si="605"/>
        <v/>
      </c>
      <c r="N2566" s="164" t="str">
        <f t="shared" si="608"/>
        <v/>
      </c>
      <c r="O2566" s="14"/>
      <c r="P2566" s="172" t="str">
        <f>IF(I2566='Intro &amp; Setup'!$AC$49, Schedule!$P$7, "")</f>
        <v/>
      </c>
      <c r="Q2566" s="14"/>
      <c r="S2566" s="12" t="str">
        <f t="shared" si="606"/>
        <v/>
      </c>
      <c r="U2566" s="22">
        <f>IF(I2566='Intro &amp; Setup'!$AC$49, AF2566, 0)</f>
        <v>0</v>
      </c>
      <c r="V2566" s="57" t="str">
        <f t="shared" si="607"/>
        <v/>
      </c>
      <c r="X2566" s="5" t="str">
        <f t="shared" si="617"/>
        <v/>
      </c>
      <c r="Y2566" s="6" t="str">
        <f t="shared" si="617"/>
        <v/>
      </c>
      <c r="Z2566" s="7" t="str">
        <f t="shared" si="617"/>
        <v/>
      </c>
      <c r="AA2566" s="6"/>
      <c r="AB2566" s="32" t="str">
        <f t="shared" ca="1" si="618"/>
        <v/>
      </c>
      <c r="AC2566" s="59" t="str">
        <f t="shared" ca="1" si="618"/>
        <v/>
      </c>
      <c r="AD2566" s="60" t="str">
        <f t="shared" ca="1" si="618"/>
        <v/>
      </c>
      <c r="AE2566" s="59"/>
      <c r="AF2566" s="22" t="str">
        <f>IF(AND(I2566="", J2566=""), "", IF(AND(J2566="", 'Intro &amp; Setup'!$K$42&gt;0), 'Intro &amp; Setup'!$K$42, J2566))</f>
        <v/>
      </c>
      <c r="AO2566" s="37" t="str">
        <f>IF(B2566="", "", IF(COUNTIF($B$9:B2565, B2566)&gt;0, "", B2566))</f>
        <v/>
      </c>
      <c r="AP2566" s="37" t="str">
        <f t="shared" si="609"/>
        <v/>
      </c>
      <c r="AQ2566" s="37">
        <v>2558</v>
      </c>
      <c r="AR2566" s="37" t="str">
        <f t="shared" si="610"/>
        <v/>
      </c>
      <c r="AT2566" s="37" t="str">
        <f t="shared" si="611"/>
        <v/>
      </c>
      <c r="AV2566" s="22" t="str">
        <f t="shared" si="612"/>
        <v/>
      </c>
    </row>
    <row r="2567" spans="1:48" x14ac:dyDescent="0.25">
      <c r="A2567" s="14"/>
      <c r="B2567" s="145"/>
      <c r="C2567" s="146"/>
      <c r="D2567" s="147"/>
      <c r="E2567" s="147"/>
      <c r="F2567" s="148"/>
      <c r="G2567" s="149"/>
      <c r="H2567" s="150"/>
      <c r="I2567" s="151"/>
      <c r="J2567" s="152"/>
      <c r="K2567" s="14"/>
      <c r="L2567" s="162" t="str">
        <f t="shared" si="604"/>
        <v/>
      </c>
      <c r="M2567" s="163" t="str">
        <f t="shared" si="605"/>
        <v/>
      </c>
      <c r="N2567" s="164" t="str">
        <f t="shared" si="608"/>
        <v/>
      </c>
      <c r="O2567" s="14"/>
      <c r="P2567" s="172" t="str">
        <f>IF(I2567='Intro &amp; Setup'!$AC$49, Schedule!$P$7, "")</f>
        <v/>
      </c>
      <c r="Q2567" s="14"/>
      <c r="S2567" s="12" t="str">
        <f t="shared" si="606"/>
        <v/>
      </c>
      <c r="U2567" s="22">
        <f>IF(I2567='Intro &amp; Setup'!$AC$49, AF2567, 0)</f>
        <v>0</v>
      </c>
      <c r="V2567" s="57" t="str">
        <f t="shared" si="607"/>
        <v/>
      </c>
      <c r="X2567" s="5" t="str">
        <f t="shared" si="617"/>
        <v/>
      </c>
      <c r="Y2567" s="6" t="str">
        <f t="shared" si="617"/>
        <v/>
      </c>
      <c r="Z2567" s="7" t="str">
        <f t="shared" si="617"/>
        <v/>
      </c>
      <c r="AA2567" s="6"/>
      <c r="AB2567" s="32" t="str">
        <f t="shared" ca="1" si="618"/>
        <v/>
      </c>
      <c r="AC2567" s="59" t="str">
        <f t="shared" ca="1" si="618"/>
        <v/>
      </c>
      <c r="AD2567" s="60" t="str">
        <f t="shared" ca="1" si="618"/>
        <v/>
      </c>
      <c r="AE2567" s="59"/>
      <c r="AF2567" s="22" t="str">
        <f>IF(AND(I2567="", J2567=""), "", IF(AND(J2567="", 'Intro &amp; Setup'!$K$42&gt;0), 'Intro &amp; Setup'!$K$42, J2567))</f>
        <v/>
      </c>
      <c r="AO2567" s="37" t="str">
        <f>IF(B2567="", "", IF(COUNTIF($B$9:B2566, B2567)&gt;0, "", B2567))</f>
        <v/>
      </c>
      <c r="AP2567" s="37" t="str">
        <f t="shared" si="609"/>
        <v/>
      </c>
      <c r="AQ2567" s="37">
        <v>2559</v>
      </c>
      <c r="AR2567" s="37" t="str">
        <f t="shared" si="610"/>
        <v/>
      </c>
      <c r="AT2567" s="37" t="str">
        <f t="shared" si="611"/>
        <v/>
      </c>
      <c r="AV2567" s="22" t="str">
        <f t="shared" si="612"/>
        <v/>
      </c>
    </row>
    <row r="2568" spans="1:48" x14ac:dyDescent="0.25">
      <c r="A2568" s="14"/>
      <c r="B2568" s="145"/>
      <c r="C2568" s="146"/>
      <c r="D2568" s="147"/>
      <c r="E2568" s="147"/>
      <c r="F2568" s="148"/>
      <c r="G2568" s="149"/>
      <c r="H2568" s="150"/>
      <c r="I2568" s="151"/>
      <c r="J2568" s="152"/>
      <c r="K2568" s="14"/>
      <c r="L2568" s="162" t="str">
        <f t="shared" si="604"/>
        <v/>
      </c>
      <c r="M2568" s="163" t="str">
        <f t="shared" si="605"/>
        <v/>
      </c>
      <c r="N2568" s="164" t="str">
        <f t="shared" si="608"/>
        <v/>
      </c>
      <c r="O2568" s="14"/>
      <c r="P2568" s="172" t="str">
        <f>IF(I2568='Intro &amp; Setup'!$AC$49, Schedule!$P$7, "")</f>
        <v/>
      </c>
      <c r="Q2568" s="14"/>
      <c r="S2568" s="12" t="str">
        <f t="shared" si="606"/>
        <v/>
      </c>
      <c r="U2568" s="22">
        <f>IF(I2568='Intro &amp; Setup'!$AC$49, AF2568, 0)</f>
        <v>0</v>
      </c>
      <c r="V2568" s="57" t="str">
        <f t="shared" si="607"/>
        <v/>
      </c>
      <c r="X2568" s="5" t="str">
        <f t="shared" si="617"/>
        <v/>
      </c>
      <c r="Y2568" s="6" t="str">
        <f t="shared" si="617"/>
        <v/>
      </c>
      <c r="Z2568" s="7" t="str">
        <f t="shared" si="617"/>
        <v/>
      </c>
      <c r="AA2568" s="6"/>
      <c r="AB2568" s="32" t="str">
        <f t="shared" ca="1" si="618"/>
        <v/>
      </c>
      <c r="AC2568" s="59" t="str">
        <f t="shared" ca="1" si="618"/>
        <v/>
      </c>
      <c r="AD2568" s="60" t="str">
        <f t="shared" ca="1" si="618"/>
        <v/>
      </c>
      <c r="AE2568" s="59"/>
      <c r="AF2568" s="22" t="str">
        <f>IF(AND(I2568="", J2568=""), "", IF(AND(J2568="", 'Intro &amp; Setup'!$K$42&gt;0), 'Intro &amp; Setup'!$K$42, J2568))</f>
        <v/>
      </c>
      <c r="AO2568" s="37" t="str">
        <f>IF(B2568="", "", IF(COUNTIF($B$9:B2567, B2568)&gt;0, "", B2568))</f>
        <v/>
      </c>
      <c r="AP2568" s="37" t="str">
        <f t="shared" si="609"/>
        <v/>
      </c>
      <c r="AQ2568" s="37">
        <v>2560</v>
      </c>
      <c r="AR2568" s="37" t="str">
        <f t="shared" si="610"/>
        <v/>
      </c>
      <c r="AT2568" s="37" t="str">
        <f t="shared" si="611"/>
        <v/>
      </c>
      <c r="AV2568" s="22" t="str">
        <f t="shared" si="612"/>
        <v/>
      </c>
    </row>
    <row r="2569" spans="1:48" x14ac:dyDescent="0.25">
      <c r="A2569" s="14"/>
      <c r="B2569" s="145"/>
      <c r="C2569" s="146"/>
      <c r="D2569" s="147"/>
      <c r="E2569" s="147"/>
      <c r="F2569" s="148"/>
      <c r="G2569" s="149"/>
      <c r="H2569" s="150"/>
      <c r="I2569" s="151"/>
      <c r="J2569" s="152"/>
      <c r="K2569" s="14"/>
      <c r="L2569" s="162" t="str">
        <f t="shared" ref="L2569:L2632" si="619">IF(I2569="", "", IFERROR((SUMIF($S$9:$S$5008, S2569, $U$9:$U$5008))-(INDEX($AJ$3:$AJ$14, MATCH(S2569, $AI$3:$AI$14, 0))), ""))</f>
        <v/>
      </c>
      <c r="M2569" s="163" t="str">
        <f t="shared" ref="M2569:M2632" si="620">IF(H2569="", "", (SUMIF($H$9:$H$5008, "&lt;" &amp; V2569, $U$9:$U$5008))-(SUMIF($AH$3:$AH$14, "&lt;" &amp; V2569, $AJ$3:$AJ$14)))</f>
        <v/>
      </c>
      <c r="N2569" s="164" t="str">
        <f t="shared" si="608"/>
        <v/>
      </c>
      <c r="O2569" s="14"/>
      <c r="P2569" s="172" t="str">
        <f>IF(I2569='Intro &amp; Setup'!$AC$49, Schedule!$P$7, "")</f>
        <v/>
      </c>
      <c r="Q2569" s="14"/>
      <c r="S2569" s="12" t="str">
        <f t="shared" ref="S2569:S2632" si="621">IF(H2569="", "", TEXT(H2569, "mmmm yyyy"))</f>
        <v/>
      </c>
      <c r="U2569" s="22">
        <f>IF(I2569='Intro &amp; Setup'!$AC$49, AF2569, 0)</f>
        <v>0</v>
      </c>
      <c r="V2569" s="57" t="str">
        <f t="shared" ref="V2569:V2632" si="622">IF(H2569="", "", DATE(YEAR(H2569), MONTH(H2569), DAY(1)))</f>
        <v/>
      </c>
      <c r="X2569" s="5" t="str">
        <f t="shared" ref="X2569:Z2588" si="623">IF($I2569="", "", IF($S2569=X$8, $I2569, ""))</f>
        <v/>
      </c>
      <c r="Y2569" s="6" t="str">
        <f t="shared" si="623"/>
        <v/>
      </c>
      <c r="Z2569" s="7" t="str">
        <f t="shared" si="623"/>
        <v/>
      </c>
      <c r="AA2569" s="6"/>
      <c r="AB2569" s="32" t="str">
        <f t="shared" ref="AB2569:AD2588" ca="1" si="624">IF($S2569=AB$8, $AF2569, "")</f>
        <v/>
      </c>
      <c r="AC2569" s="59" t="str">
        <f t="shared" ca="1" si="624"/>
        <v/>
      </c>
      <c r="AD2569" s="60" t="str">
        <f t="shared" ca="1" si="624"/>
        <v/>
      </c>
      <c r="AE2569" s="59"/>
      <c r="AF2569" s="22" t="str">
        <f>IF(AND(I2569="", J2569=""), "", IF(AND(J2569="", 'Intro &amp; Setup'!$K$42&gt;0), 'Intro &amp; Setup'!$K$42, J2569))</f>
        <v/>
      </c>
      <c r="AO2569" s="37" t="str">
        <f>IF(B2569="", "", IF(COUNTIF($B$9:B2568, B2569)&gt;0, "", B2569))</f>
        <v/>
      </c>
      <c r="AP2569" s="37" t="str">
        <f t="shared" si="609"/>
        <v/>
      </c>
      <c r="AQ2569" s="37">
        <v>2561</v>
      </c>
      <c r="AR2569" s="37" t="str">
        <f t="shared" si="610"/>
        <v/>
      </c>
      <c r="AT2569" s="37" t="str">
        <f t="shared" si="611"/>
        <v/>
      </c>
      <c r="AV2569" s="22" t="str">
        <f t="shared" si="612"/>
        <v/>
      </c>
    </row>
    <row r="2570" spans="1:48" x14ac:dyDescent="0.25">
      <c r="A2570" s="14"/>
      <c r="B2570" s="145"/>
      <c r="C2570" s="146"/>
      <c r="D2570" s="147"/>
      <c r="E2570" s="147"/>
      <c r="F2570" s="148"/>
      <c r="G2570" s="149"/>
      <c r="H2570" s="150"/>
      <c r="I2570" s="151"/>
      <c r="J2570" s="152"/>
      <c r="K2570" s="14"/>
      <c r="L2570" s="162" t="str">
        <f t="shared" si="619"/>
        <v/>
      </c>
      <c r="M2570" s="163" t="str">
        <f t="shared" si="620"/>
        <v/>
      </c>
      <c r="N2570" s="164" t="str">
        <f t="shared" ref="N2570:N2633" si="625">IF(OR(L2570="", M2570=""), "", L2570+M2570)</f>
        <v/>
      </c>
      <c r="O2570" s="14"/>
      <c r="P2570" s="172" t="str">
        <f>IF(I2570='Intro &amp; Setup'!$AC$49, Schedule!$P$7, "")</f>
        <v/>
      </c>
      <c r="Q2570" s="14"/>
      <c r="S2570" s="12" t="str">
        <f t="shared" si="621"/>
        <v/>
      </c>
      <c r="U2570" s="22">
        <f>IF(I2570='Intro &amp; Setup'!$AC$49, AF2570, 0)</f>
        <v>0</v>
      </c>
      <c r="V2570" s="57" t="str">
        <f t="shared" si="622"/>
        <v/>
      </c>
      <c r="X2570" s="5" t="str">
        <f t="shared" si="623"/>
        <v/>
      </c>
      <c r="Y2570" s="6" t="str">
        <f t="shared" si="623"/>
        <v/>
      </c>
      <c r="Z2570" s="7" t="str">
        <f t="shared" si="623"/>
        <v/>
      </c>
      <c r="AA2570" s="6"/>
      <c r="AB2570" s="32" t="str">
        <f t="shared" ca="1" si="624"/>
        <v/>
      </c>
      <c r="AC2570" s="59" t="str">
        <f t="shared" ca="1" si="624"/>
        <v/>
      </c>
      <c r="AD2570" s="60" t="str">
        <f t="shared" ca="1" si="624"/>
        <v/>
      </c>
      <c r="AE2570" s="59"/>
      <c r="AF2570" s="22" t="str">
        <f>IF(AND(I2570="", J2570=""), "", IF(AND(J2570="", 'Intro &amp; Setup'!$K$42&gt;0), 'Intro &amp; Setup'!$K$42, J2570))</f>
        <v/>
      </c>
      <c r="AO2570" s="37" t="str">
        <f>IF(B2570="", "", IF(COUNTIF($B$9:B2569, B2570)&gt;0, "", B2570))</f>
        <v/>
      </c>
      <c r="AP2570" s="37" t="str">
        <f t="shared" ref="AP2570:AP2633" si="626">IF(AO2570="", "", COUNTIF($AO$9:$AO$5008, "&lt;"&amp;AO2570)+1-$AP$7)</f>
        <v/>
      </c>
      <c r="AQ2570" s="37">
        <v>2562</v>
      </c>
      <c r="AR2570" s="37" t="str">
        <f t="shared" ref="AR2570:AR2633" si="627">IFERROR(INDEX($AO$9:$AO$5008, MATCH(AQ2570, $AP$9:$AP$5008, 0)), "")</f>
        <v/>
      </c>
      <c r="AT2570" s="37" t="str">
        <f t="shared" ref="AT2570:AT2633" si="628">IF($B2570=$AT$6, $S2570, "")</f>
        <v/>
      </c>
      <c r="AV2570" s="22" t="str">
        <f t="shared" ref="AV2570:AV2633" si="629">IF(AND($AT$6=$B2570, $I2570=$I$5), $J2570, "")</f>
        <v/>
      </c>
    </row>
    <row r="2571" spans="1:48" x14ac:dyDescent="0.25">
      <c r="A2571" s="14"/>
      <c r="B2571" s="145"/>
      <c r="C2571" s="146"/>
      <c r="D2571" s="147"/>
      <c r="E2571" s="147"/>
      <c r="F2571" s="148"/>
      <c r="G2571" s="149"/>
      <c r="H2571" s="150"/>
      <c r="I2571" s="151"/>
      <c r="J2571" s="152"/>
      <c r="K2571" s="14"/>
      <c r="L2571" s="162" t="str">
        <f t="shared" si="619"/>
        <v/>
      </c>
      <c r="M2571" s="163" t="str">
        <f t="shared" si="620"/>
        <v/>
      </c>
      <c r="N2571" s="164" t="str">
        <f t="shared" si="625"/>
        <v/>
      </c>
      <c r="O2571" s="14"/>
      <c r="P2571" s="172" t="str">
        <f>IF(I2571='Intro &amp; Setup'!$AC$49, Schedule!$P$7, "")</f>
        <v/>
      </c>
      <c r="Q2571" s="14"/>
      <c r="S2571" s="12" t="str">
        <f t="shared" si="621"/>
        <v/>
      </c>
      <c r="U2571" s="22">
        <f>IF(I2571='Intro &amp; Setup'!$AC$49, AF2571, 0)</f>
        <v>0</v>
      </c>
      <c r="V2571" s="57" t="str">
        <f t="shared" si="622"/>
        <v/>
      </c>
      <c r="X2571" s="5" t="str">
        <f t="shared" si="623"/>
        <v/>
      </c>
      <c r="Y2571" s="6" t="str">
        <f t="shared" si="623"/>
        <v/>
      </c>
      <c r="Z2571" s="7" t="str">
        <f t="shared" si="623"/>
        <v/>
      </c>
      <c r="AA2571" s="6"/>
      <c r="AB2571" s="32" t="str">
        <f t="shared" ca="1" si="624"/>
        <v/>
      </c>
      <c r="AC2571" s="59" t="str">
        <f t="shared" ca="1" si="624"/>
        <v/>
      </c>
      <c r="AD2571" s="60" t="str">
        <f t="shared" ca="1" si="624"/>
        <v/>
      </c>
      <c r="AE2571" s="59"/>
      <c r="AF2571" s="22" t="str">
        <f>IF(AND(I2571="", J2571=""), "", IF(AND(J2571="", 'Intro &amp; Setup'!$K$42&gt;0), 'Intro &amp; Setup'!$K$42, J2571))</f>
        <v/>
      </c>
      <c r="AO2571" s="37" t="str">
        <f>IF(B2571="", "", IF(COUNTIF($B$9:B2570, B2571)&gt;0, "", B2571))</f>
        <v/>
      </c>
      <c r="AP2571" s="37" t="str">
        <f t="shared" si="626"/>
        <v/>
      </c>
      <c r="AQ2571" s="37">
        <v>2563</v>
      </c>
      <c r="AR2571" s="37" t="str">
        <f t="shared" si="627"/>
        <v/>
      </c>
      <c r="AT2571" s="37" t="str">
        <f t="shared" si="628"/>
        <v/>
      </c>
      <c r="AV2571" s="22" t="str">
        <f t="shared" si="629"/>
        <v/>
      </c>
    </row>
    <row r="2572" spans="1:48" x14ac:dyDescent="0.25">
      <c r="A2572" s="14"/>
      <c r="B2572" s="145"/>
      <c r="C2572" s="146"/>
      <c r="D2572" s="147"/>
      <c r="E2572" s="147"/>
      <c r="F2572" s="148"/>
      <c r="G2572" s="149"/>
      <c r="H2572" s="150"/>
      <c r="I2572" s="151"/>
      <c r="J2572" s="152"/>
      <c r="K2572" s="14"/>
      <c r="L2572" s="162" t="str">
        <f t="shared" si="619"/>
        <v/>
      </c>
      <c r="M2572" s="163" t="str">
        <f t="shared" si="620"/>
        <v/>
      </c>
      <c r="N2572" s="164" t="str">
        <f t="shared" si="625"/>
        <v/>
      </c>
      <c r="O2572" s="14"/>
      <c r="P2572" s="172" t="str">
        <f>IF(I2572='Intro &amp; Setup'!$AC$49, Schedule!$P$7, "")</f>
        <v/>
      </c>
      <c r="Q2572" s="14"/>
      <c r="S2572" s="12" t="str">
        <f t="shared" si="621"/>
        <v/>
      </c>
      <c r="U2572" s="22">
        <f>IF(I2572='Intro &amp; Setup'!$AC$49, AF2572, 0)</f>
        <v>0</v>
      </c>
      <c r="V2572" s="57" t="str">
        <f t="shared" si="622"/>
        <v/>
      </c>
      <c r="X2572" s="5" t="str">
        <f t="shared" si="623"/>
        <v/>
      </c>
      <c r="Y2572" s="6" t="str">
        <f t="shared" si="623"/>
        <v/>
      </c>
      <c r="Z2572" s="7" t="str">
        <f t="shared" si="623"/>
        <v/>
      </c>
      <c r="AA2572" s="6"/>
      <c r="AB2572" s="32" t="str">
        <f t="shared" ca="1" si="624"/>
        <v/>
      </c>
      <c r="AC2572" s="59" t="str">
        <f t="shared" ca="1" si="624"/>
        <v/>
      </c>
      <c r="AD2572" s="60" t="str">
        <f t="shared" ca="1" si="624"/>
        <v/>
      </c>
      <c r="AE2572" s="59"/>
      <c r="AF2572" s="22" t="str">
        <f>IF(AND(I2572="", J2572=""), "", IF(AND(J2572="", 'Intro &amp; Setup'!$K$42&gt;0), 'Intro &amp; Setup'!$K$42, J2572))</f>
        <v/>
      </c>
      <c r="AO2572" s="37" t="str">
        <f>IF(B2572="", "", IF(COUNTIF($B$9:B2571, B2572)&gt;0, "", B2572))</f>
        <v/>
      </c>
      <c r="AP2572" s="37" t="str">
        <f t="shared" si="626"/>
        <v/>
      </c>
      <c r="AQ2572" s="37">
        <v>2564</v>
      </c>
      <c r="AR2572" s="37" t="str">
        <f t="shared" si="627"/>
        <v/>
      </c>
      <c r="AT2572" s="37" t="str">
        <f t="shared" si="628"/>
        <v/>
      </c>
      <c r="AV2572" s="22" t="str">
        <f t="shared" si="629"/>
        <v/>
      </c>
    </row>
    <row r="2573" spans="1:48" x14ac:dyDescent="0.25">
      <c r="A2573" s="14"/>
      <c r="B2573" s="145"/>
      <c r="C2573" s="146"/>
      <c r="D2573" s="147"/>
      <c r="E2573" s="147"/>
      <c r="F2573" s="148"/>
      <c r="G2573" s="149"/>
      <c r="H2573" s="150"/>
      <c r="I2573" s="151"/>
      <c r="J2573" s="152"/>
      <c r="K2573" s="14"/>
      <c r="L2573" s="162" t="str">
        <f t="shared" si="619"/>
        <v/>
      </c>
      <c r="M2573" s="163" t="str">
        <f t="shared" si="620"/>
        <v/>
      </c>
      <c r="N2573" s="164" t="str">
        <f t="shared" si="625"/>
        <v/>
      </c>
      <c r="O2573" s="14"/>
      <c r="P2573" s="172" t="str">
        <f>IF(I2573='Intro &amp; Setup'!$AC$49, Schedule!$P$7, "")</f>
        <v/>
      </c>
      <c r="Q2573" s="14"/>
      <c r="S2573" s="12" t="str">
        <f t="shared" si="621"/>
        <v/>
      </c>
      <c r="U2573" s="22">
        <f>IF(I2573='Intro &amp; Setup'!$AC$49, AF2573, 0)</f>
        <v>0</v>
      </c>
      <c r="V2573" s="57" t="str">
        <f t="shared" si="622"/>
        <v/>
      </c>
      <c r="X2573" s="5" t="str">
        <f t="shared" si="623"/>
        <v/>
      </c>
      <c r="Y2573" s="6" t="str">
        <f t="shared" si="623"/>
        <v/>
      </c>
      <c r="Z2573" s="7" t="str">
        <f t="shared" si="623"/>
        <v/>
      </c>
      <c r="AA2573" s="6"/>
      <c r="AB2573" s="32" t="str">
        <f t="shared" ca="1" si="624"/>
        <v/>
      </c>
      <c r="AC2573" s="59" t="str">
        <f t="shared" ca="1" si="624"/>
        <v/>
      </c>
      <c r="AD2573" s="60" t="str">
        <f t="shared" ca="1" si="624"/>
        <v/>
      </c>
      <c r="AE2573" s="59"/>
      <c r="AF2573" s="22" t="str">
        <f>IF(AND(I2573="", J2573=""), "", IF(AND(J2573="", 'Intro &amp; Setup'!$K$42&gt;0), 'Intro &amp; Setup'!$K$42, J2573))</f>
        <v/>
      </c>
      <c r="AO2573" s="37" t="str">
        <f>IF(B2573="", "", IF(COUNTIF($B$9:B2572, B2573)&gt;0, "", B2573))</f>
        <v/>
      </c>
      <c r="AP2573" s="37" t="str">
        <f t="shared" si="626"/>
        <v/>
      </c>
      <c r="AQ2573" s="37">
        <v>2565</v>
      </c>
      <c r="AR2573" s="37" t="str">
        <f t="shared" si="627"/>
        <v/>
      </c>
      <c r="AT2573" s="37" t="str">
        <f t="shared" si="628"/>
        <v/>
      </c>
      <c r="AV2573" s="22" t="str">
        <f t="shared" si="629"/>
        <v/>
      </c>
    </row>
    <row r="2574" spans="1:48" x14ac:dyDescent="0.25">
      <c r="A2574" s="14"/>
      <c r="B2574" s="145"/>
      <c r="C2574" s="146"/>
      <c r="D2574" s="147"/>
      <c r="E2574" s="147"/>
      <c r="F2574" s="148"/>
      <c r="G2574" s="149"/>
      <c r="H2574" s="150"/>
      <c r="I2574" s="151"/>
      <c r="J2574" s="152"/>
      <c r="K2574" s="14"/>
      <c r="L2574" s="162" t="str">
        <f t="shared" si="619"/>
        <v/>
      </c>
      <c r="M2574" s="163" t="str">
        <f t="shared" si="620"/>
        <v/>
      </c>
      <c r="N2574" s="164" t="str">
        <f t="shared" si="625"/>
        <v/>
      </c>
      <c r="O2574" s="14"/>
      <c r="P2574" s="172" t="str">
        <f>IF(I2574='Intro &amp; Setup'!$AC$49, Schedule!$P$7, "")</f>
        <v/>
      </c>
      <c r="Q2574" s="14"/>
      <c r="S2574" s="12" t="str">
        <f t="shared" si="621"/>
        <v/>
      </c>
      <c r="U2574" s="22">
        <f>IF(I2574='Intro &amp; Setup'!$AC$49, AF2574, 0)</f>
        <v>0</v>
      </c>
      <c r="V2574" s="57" t="str">
        <f t="shared" si="622"/>
        <v/>
      </c>
      <c r="X2574" s="5" t="str">
        <f t="shared" si="623"/>
        <v/>
      </c>
      <c r="Y2574" s="6" t="str">
        <f t="shared" si="623"/>
        <v/>
      </c>
      <c r="Z2574" s="7" t="str">
        <f t="shared" si="623"/>
        <v/>
      </c>
      <c r="AA2574" s="6"/>
      <c r="AB2574" s="32" t="str">
        <f t="shared" ca="1" si="624"/>
        <v/>
      </c>
      <c r="AC2574" s="59" t="str">
        <f t="shared" ca="1" si="624"/>
        <v/>
      </c>
      <c r="AD2574" s="60" t="str">
        <f t="shared" ca="1" si="624"/>
        <v/>
      </c>
      <c r="AE2574" s="59"/>
      <c r="AF2574" s="22" t="str">
        <f>IF(AND(I2574="", J2574=""), "", IF(AND(J2574="", 'Intro &amp; Setup'!$K$42&gt;0), 'Intro &amp; Setup'!$K$42, J2574))</f>
        <v/>
      </c>
      <c r="AO2574" s="37" t="str">
        <f>IF(B2574="", "", IF(COUNTIF($B$9:B2573, B2574)&gt;0, "", B2574))</f>
        <v/>
      </c>
      <c r="AP2574" s="37" t="str">
        <f t="shared" si="626"/>
        <v/>
      </c>
      <c r="AQ2574" s="37">
        <v>2566</v>
      </c>
      <c r="AR2574" s="37" t="str">
        <f t="shared" si="627"/>
        <v/>
      </c>
      <c r="AT2574" s="37" t="str">
        <f t="shared" si="628"/>
        <v/>
      </c>
      <c r="AV2574" s="22" t="str">
        <f t="shared" si="629"/>
        <v/>
      </c>
    </row>
    <row r="2575" spans="1:48" x14ac:dyDescent="0.25">
      <c r="A2575" s="14"/>
      <c r="B2575" s="145"/>
      <c r="C2575" s="146"/>
      <c r="D2575" s="147"/>
      <c r="E2575" s="147"/>
      <c r="F2575" s="148"/>
      <c r="G2575" s="149"/>
      <c r="H2575" s="150"/>
      <c r="I2575" s="151"/>
      <c r="J2575" s="152"/>
      <c r="K2575" s="14"/>
      <c r="L2575" s="162" t="str">
        <f t="shared" si="619"/>
        <v/>
      </c>
      <c r="M2575" s="163" t="str">
        <f t="shared" si="620"/>
        <v/>
      </c>
      <c r="N2575" s="164" t="str">
        <f t="shared" si="625"/>
        <v/>
      </c>
      <c r="O2575" s="14"/>
      <c r="P2575" s="172" t="str">
        <f>IF(I2575='Intro &amp; Setup'!$AC$49, Schedule!$P$7, "")</f>
        <v/>
      </c>
      <c r="Q2575" s="14"/>
      <c r="S2575" s="12" t="str">
        <f t="shared" si="621"/>
        <v/>
      </c>
      <c r="U2575" s="22">
        <f>IF(I2575='Intro &amp; Setup'!$AC$49, AF2575, 0)</f>
        <v>0</v>
      </c>
      <c r="V2575" s="57" t="str">
        <f t="shared" si="622"/>
        <v/>
      </c>
      <c r="X2575" s="5" t="str">
        <f t="shared" si="623"/>
        <v/>
      </c>
      <c r="Y2575" s="6" t="str">
        <f t="shared" si="623"/>
        <v/>
      </c>
      <c r="Z2575" s="7" t="str">
        <f t="shared" si="623"/>
        <v/>
      </c>
      <c r="AA2575" s="6"/>
      <c r="AB2575" s="32" t="str">
        <f t="shared" ca="1" si="624"/>
        <v/>
      </c>
      <c r="AC2575" s="59" t="str">
        <f t="shared" ca="1" si="624"/>
        <v/>
      </c>
      <c r="AD2575" s="60" t="str">
        <f t="shared" ca="1" si="624"/>
        <v/>
      </c>
      <c r="AE2575" s="59"/>
      <c r="AF2575" s="22" t="str">
        <f>IF(AND(I2575="", J2575=""), "", IF(AND(J2575="", 'Intro &amp; Setup'!$K$42&gt;0), 'Intro &amp; Setup'!$K$42, J2575))</f>
        <v/>
      </c>
      <c r="AO2575" s="37" t="str">
        <f>IF(B2575="", "", IF(COUNTIF($B$9:B2574, B2575)&gt;0, "", B2575))</f>
        <v/>
      </c>
      <c r="AP2575" s="37" t="str">
        <f t="shared" si="626"/>
        <v/>
      </c>
      <c r="AQ2575" s="37">
        <v>2567</v>
      </c>
      <c r="AR2575" s="37" t="str">
        <f t="shared" si="627"/>
        <v/>
      </c>
      <c r="AT2575" s="37" t="str">
        <f t="shared" si="628"/>
        <v/>
      </c>
      <c r="AV2575" s="22" t="str">
        <f t="shared" si="629"/>
        <v/>
      </c>
    </row>
    <row r="2576" spans="1:48" x14ac:dyDescent="0.25">
      <c r="A2576" s="14"/>
      <c r="B2576" s="145"/>
      <c r="C2576" s="146"/>
      <c r="D2576" s="147"/>
      <c r="E2576" s="147"/>
      <c r="F2576" s="148"/>
      <c r="G2576" s="149"/>
      <c r="H2576" s="150"/>
      <c r="I2576" s="151"/>
      <c r="J2576" s="152"/>
      <c r="K2576" s="14"/>
      <c r="L2576" s="162" t="str">
        <f t="shared" si="619"/>
        <v/>
      </c>
      <c r="M2576" s="163" t="str">
        <f t="shared" si="620"/>
        <v/>
      </c>
      <c r="N2576" s="164" t="str">
        <f t="shared" si="625"/>
        <v/>
      </c>
      <c r="O2576" s="14"/>
      <c r="P2576" s="172" t="str">
        <f>IF(I2576='Intro &amp; Setup'!$AC$49, Schedule!$P$7, "")</f>
        <v/>
      </c>
      <c r="Q2576" s="14"/>
      <c r="S2576" s="12" t="str">
        <f t="shared" si="621"/>
        <v/>
      </c>
      <c r="U2576" s="22">
        <f>IF(I2576='Intro &amp; Setup'!$AC$49, AF2576, 0)</f>
        <v>0</v>
      </c>
      <c r="V2576" s="57" t="str">
        <f t="shared" si="622"/>
        <v/>
      </c>
      <c r="X2576" s="5" t="str">
        <f t="shared" si="623"/>
        <v/>
      </c>
      <c r="Y2576" s="6" t="str">
        <f t="shared" si="623"/>
        <v/>
      </c>
      <c r="Z2576" s="7" t="str">
        <f t="shared" si="623"/>
        <v/>
      </c>
      <c r="AA2576" s="6"/>
      <c r="AB2576" s="32" t="str">
        <f t="shared" ca="1" si="624"/>
        <v/>
      </c>
      <c r="AC2576" s="59" t="str">
        <f t="shared" ca="1" si="624"/>
        <v/>
      </c>
      <c r="AD2576" s="60" t="str">
        <f t="shared" ca="1" si="624"/>
        <v/>
      </c>
      <c r="AE2576" s="59"/>
      <c r="AF2576" s="22" t="str">
        <f>IF(AND(I2576="", J2576=""), "", IF(AND(J2576="", 'Intro &amp; Setup'!$K$42&gt;0), 'Intro &amp; Setup'!$K$42, J2576))</f>
        <v/>
      </c>
      <c r="AO2576" s="37" t="str">
        <f>IF(B2576="", "", IF(COUNTIF($B$9:B2575, B2576)&gt;0, "", B2576))</f>
        <v/>
      </c>
      <c r="AP2576" s="37" t="str">
        <f t="shared" si="626"/>
        <v/>
      </c>
      <c r="AQ2576" s="37">
        <v>2568</v>
      </c>
      <c r="AR2576" s="37" t="str">
        <f t="shared" si="627"/>
        <v/>
      </c>
      <c r="AT2576" s="37" t="str">
        <f t="shared" si="628"/>
        <v/>
      </c>
      <c r="AV2576" s="22" t="str">
        <f t="shared" si="629"/>
        <v/>
      </c>
    </row>
    <row r="2577" spans="1:48" x14ac:dyDescent="0.25">
      <c r="A2577" s="14"/>
      <c r="B2577" s="145"/>
      <c r="C2577" s="146"/>
      <c r="D2577" s="147"/>
      <c r="E2577" s="147"/>
      <c r="F2577" s="148"/>
      <c r="G2577" s="149"/>
      <c r="H2577" s="150"/>
      <c r="I2577" s="151"/>
      <c r="J2577" s="152"/>
      <c r="K2577" s="14"/>
      <c r="L2577" s="162" t="str">
        <f t="shared" si="619"/>
        <v/>
      </c>
      <c r="M2577" s="163" t="str">
        <f t="shared" si="620"/>
        <v/>
      </c>
      <c r="N2577" s="164" t="str">
        <f t="shared" si="625"/>
        <v/>
      </c>
      <c r="O2577" s="14"/>
      <c r="P2577" s="172" t="str">
        <f>IF(I2577='Intro &amp; Setup'!$AC$49, Schedule!$P$7, "")</f>
        <v/>
      </c>
      <c r="Q2577" s="14"/>
      <c r="S2577" s="12" t="str">
        <f t="shared" si="621"/>
        <v/>
      </c>
      <c r="U2577" s="22">
        <f>IF(I2577='Intro &amp; Setup'!$AC$49, AF2577, 0)</f>
        <v>0</v>
      </c>
      <c r="V2577" s="57" t="str">
        <f t="shared" si="622"/>
        <v/>
      </c>
      <c r="X2577" s="5" t="str">
        <f t="shared" si="623"/>
        <v/>
      </c>
      <c r="Y2577" s="6" t="str">
        <f t="shared" si="623"/>
        <v/>
      </c>
      <c r="Z2577" s="7" t="str">
        <f t="shared" si="623"/>
        <v/>
      </c>
      <c r="AA2577" s="6"/>
      <c r="AB2577" s="32" t="str">
        <f t="shared" ca="1" si="624"/>
        <v/>
      </c>
      <c r="AC2577" s="59" t="str">
        <f t="shared" ca="1" si="624"/>
        <v/>
      </c>
      <c r="AD2577" s="60" t="str">
        <f t="shared" ca="1" si="624"/>
        <v/>
      </c>
      <c r="AE2577" s="59"/>
      <c r="AF2577" s="22" t="str">
        <f>IF(AND(I2577="", J2577=""), "", IF(AND(J2577="", 'Intro &amp; Setup'!$K$42&gt;0), 'Intro &amp; Setup'!$K$42, J2577))</f>
        <v/>
      </c>
      <c r="AO2577" s="37" t="str">
        <f>IF(B2577="", "", IF(COUNTIF($B$9:B2576, B2577)&gt;0, "", B2577))</f>
        <v/>
      </c>
      <c r="AP2577" s="37" t="str">
        <f t="shared" si="626"/>
        <v/>
      </c>
      <c r="AQ2577" s="37">
        <v>2569</v>
      </c>
      <c r="AR2577" s="37" t="str">
        <f t="shared" si="627"/>
        <v/>
      </c>
      <c r="AT2577" s="37" t="str">
        <f t="shared" si="628"/>
        <v/>
      </c>
      <c r="AV2577" s="22" t="str">
        <f t="shared" si="629"/>
        <v/>
      </c>
    </row>
    <row r="2578" spans="1:48" x14ac:dyDescent="0.25">
      <c r="A2578" s="14"/>
      <c r="B2578" s="145"/>
      <c r="C2578" s="146"/>
      <c r="D2578" s="147"/>
      <c r="E2578" s="147"/>
      <c r="F2578" s="148"/>
      <c r="G2578" s="149"/>
      <c r="H2578" s="150"/>
      <c r="I2578" s="151"/>
      <c r="J2578" s="152"/>
      <c r="K2578" s="14"/>
      <c r="L2578" s="162" t="str">
        <f t="shared" si="619"/>
        <v/>
      </c>
      <c r="M2578" s="163" t="str">
        <f t="shared" si="620"/>
        <v/>
      </c>
      <c r="N2578" s="164" t="str">
        <f t="shared" si="625"/>
        <v/>
      </c>
      <c r="O2578" s="14"/>
      <c r="P2578" s="172" t="str">
        <f>IF(I2578='Intro &amp; Setup'!$AC$49, Schedule!$P$7, "")</f>
        <v/>
      </c>
      <c r="Q2578" s="14"/>
      <c r="S2578" s="12" t="str">
        <f t="shared" si="621"/>
        <v/>
      </c>
      <c r="U2578" s="22">
        <f>IF(I2578='Intro &amp; Setup'!$AC$49, AF2578, 0)</f>
        <v>0</v>
      </c>
      <c r="V2578" s="57" t="str">
        <f t="shared" si="622"/>
        <v/>
      </c>
      <c r="X2578" s="5" t="str">
        <f t="shared" si="623"/>
        <v/>
      </c>
      <c r="Y2578" s="6" t="str">
        <f t="shared" si="623"/>
        <v/>
      </c>
      <c r="Z2578" s="7" t="str">
        <f t="shared" si="623"/>
        <v/>
      </c>
      <c r="AA2578" s="6"/>
      <c r="AB2578" s="32" t="str">
        <f t="shared" ca="1" si="624"/>
        <v/>
      </c>
      <c r="AC2578" s="59" t="str">
        <f t="shared" ca="1" si="624"/>
        <v/>
      </c>
      <c r="AD2578" s="60" t="str">
        <f t="shared" ca="1" si="624"/>
        <v/>
      </c>
      <c r="AE2578" s="59"/>
      <c r="AF2578" s="22" t="str">
        <f>IF(AND(I2578="", J2578=""), "", IF(AND(J2578="", 'Intro &amp; Setup'!$K$42&gt;0), 'Intro &amp; Setup'!$K$42, J2578))</f>
        <v/>
      </c>
      <c r="AO2578" s="37" t="str">
        <f>IF(B2578="", "", IF(COUNTIF($B$9:B2577, B2578)&gt;0, "", B2578))</f>
        <v/>
      </c>
      <c r="AP2578" s="37" t="str">
        <f t="shared" si="626"/>
        <v/>
      </c>
      <c r="AQ2578" s="37">
        <v>2570</v>
      </c>
      <c r="AR2578" s="37" t="str">
        <f t="shared" si="627"/>
        <v/>
      </c>
      <c r="AT2578" s="37" t="str">
        <f t="shared" si="628"/>
        <v/>
      </c>
      <c r="AV2578" s="22" t="str">
        <f t="shared" si="629"/>
        <v/>
      </c>
    </row>
    <row r="2579" spans="1:48" x14ac:dyDescent="0.25">
      <c r="A2579" s="14"/>
      <c r="B2579" s="145"/>
      <c r="C2579" s="146"/>
      <c r="D2579" s="147"/>
      <c r="E2579" s="147"/>
      <c r="F2579" s="148"/>
      <c r="G2579" s="149"/>
      <c r="H2579" s="150"/>
      <c r="I2579" s="151"/>
      <c r="J2579" s="152"/>
      <c r="K2579" s="14"/>
      <c r="L2579" s="162" t="str">
        <f t="shared" si="619"/>
        <v/>
      </c>
      <c r="M2579" s="163" t="str">
        <f t="shared" si="620"/>
        <v/>
      </c>
      <c r="N2579" s="164" t="str">
        <f t="shared" si="625"/>
        <v/>
      </c>
      <c r="O2579" s="14"/>
      <c r="P2579" s="172" t="str">
        <f>IF(I2579='Intro &amp; Setup'!$AC$49, Schedule!$P$7, "")</f>
        <v/>
      </c>
      <c r="Q2579" s="14"/>
      <c r="S2579" s="12" t="str">
        <f t="shared" si="621"/>
        <v/>
      </c>
      <c r="U2579" s="22">
        <f>IF(I2579='Intro &amp; Setup'!$AC$49, AF2579, 0)</f>
        <v>0</v>
      </c>
      <c r="V2579" s="57" t="str">
        <f t="shared" si="622"/>
        <v/>
      </c>
      <c r="X2579" s="5" t="str">
        <f t="shared" si="623"/>
        <v/>
      </c>
      <c r="Y2579" s="6" t="str">
        <f t="shared" si="623"/>
        <v/>
      </c>
      <c r="Z2579" s="7" t="str">
        <f t="shared" si="623"/>
        <v/>
      </c>
      <c r="AA2579" s="6"/>
      <c r="AB2579" s="32" t="str">
        <f t="shared" ca="1" si="624"/>
        <v/>
      </c>
      <c r="AC2579" s="59" t="str">
        <f t="shared" ca="1" si="624"/>
        <v/>
      </c>
      <c r="AD2579" s="60" t="str">
        <f t="shared" ca="1" si="624"/>
        <v/>
      </c>
      <c r="AE2579" s="59"/>
      <c r="AF2579" s="22" t="str">
        <f>IF(AND(I2579="", J2579=""), "", IF(AND(J2579="", 'Intro &amp; Setup'!$K$42&gt;0), 'Intro &amp; Setup'!$K$42, J2579))</f>
        <v/>
      </c>
      <c r="AO2579" s="37" t="str">
        <f>IF(B2579="", "", IF(COUNTIF($B$9:B2578, B2579)&gt;0, "", B2579))</f>
        <v/>
      </c>
      <c r="AP2579" s="37" t="str">
        <f t="shared" si="626"/>
        <v/>
      </c>
      <c r="AQ2579" s="37">
        <v>2571</v>
      </c>
      <c r="AR2579" s="37" t="str">
        <f t="shared" si="627"/>
        <v/>
      </c>
      <c r="AT2579" s="37" t="str">
        <f t="shared" si="628"/>
        <v/>
      </c>
      <c r="AV2579" s="22" t="str">
        <f t="shared" si="629"/>
        <v/>
      </c>
    </row>
    <row r="2580" spans="1:48" x14ac:dyDescent="0.25">
      <c r="A2580" s="14"/>
      <c r="B2580" s="145"/>
      <c r="C2580" s="146"/>
      <c r="D2580" s="147"/>
      <c r="E2580" s="147"/>
      <c r="F2580" s="148"/>
      <c r="G2580" s="149"/>
      <c r="H2580" s="150"/>
      <c r="I2580" s="151"/>
      <c r="J2580" s="152"/>
      <c r="K2580" s="14"/>
      <c r="L2580" s="162" t="str">
        <f t="shared" si="619"/>
        <v/>
      </c>
      <c r="M2580" s="163" t="str">
        <f t="shared" si="620"/>
        <v/>
      </c>
      <c r="N2580" s="164" t="str">
        <f t="shared" si="625"/>
        <v/>
      </c>
      <c r="O2580" s="14"/>
      <c r="P2580" s="172" t="str">
        <f>IF(I2580='Intro &amp; Setup'!$AC$49, Schedule!$P$7, "")</f>
        <v/>
      </c>
      <c r="Q2580" s="14"/>
      <c r="S2580" s="12" t="str">
        <f t="shared" si="621"/>
        <v/>
      </c>
      <c r="U2580" s="22">
        <f>IF(I2580='Intro &amp; Setup'!$AC$49, AF2580, 0)</f>
        <v>0</v>
      </c>
      <c r="V2580" s="57" t="str">
        <f t="shared" si="622"/>
        <v/>
      </c>
      <c r="X2580" s="5" t="str">
        <f t="shared" si="623"/>
        <v/>
      </c>
      <c r="Y2580" s="6" t="str">
        <f t="shared" si="623"/>
        <v/>
      </c>
      <c r="Z2580" s="7" t="str">
        <f t="shared" si="623"/>
        <v/>
      </c>
      <c r="AA2580" s="6"/>
      <c r="AB2580" s="32" t="str">
        <f t="shared" ca="1" si="624"/>
        <v/>
      </c>
      <c r="AC2580" s="59" t="str">
        <f t="shared" ca="1" si="624"/>
        <v/>
      </c>
      <c r="AD2580" s="60" t="str">
        <f t="shared" ca="1" si="624"/>
        <v/>
      </c>
      <c r="AE2580" s="59"/>
      <c r="AF2580" s="22" t="str">
        <f>IF(AND(I2580="", J2580=""), "", IF(AND(J2580="", 'Intro &amp; Setup'!$K$42&gt;0), 'Intro &amp; Setup'!$K$42, J2580))</f>
        <v/>
      </c>
      <c r="AO2580" s="37" t="str">
        <f>IF(B2580="", "", IF(COUNTIF($B$9:B2579, B2580)&gt;0, "", B2580))</f>
        <v/>
      </c>
      <c r="AP2580" s="37" t="str">
        <f t="shared" si="626"/>
        <v/>
      </c>
      <c r="AQ2580" s="37">
        <v>2572</v>
      </c>
      <c r="AR2580" s="37" t="str">
        <f t="shared" si="627"/>
        <v/>
      </c>
      <c r="AT2580" s="37" t="str">
        <f t="shared" si="628"/>
        <v/>
      </c>
      <c r="AV2580" s="22" t="str">
        <f t="shared" si="629"/>
        <v/>
      </c>
    </row>
    <row r="2581" spans="1:48" x14ac:dyDescent="0.25">
      <c r="A2581" s="14"/>
      <c r="B2581" s="145"/>
      <c r="C2581" s="146"/>
      <c r="D2581" s="147"/>
      <c r="E2581" s="147"/>
      <c r="F2581" s="148"/>
      <c r="G2581" s="149"/>
      <c r="H2581" s="150"/>
      <c r="I2581" s="151"/>
      <c r="J2581" s="152"/>
      <c r="K2581" s="14"/>
      <c r="L2581" s="162" t="str">
        <f t="shared" si="619"/>
        <v/>
      </c>
      <c r="M2581" s="163" t="str">
        <f t="shared" si="620"/>
        <v/>
      </c>
      <c r="N2581" s="164" t="str">
        <f t="shared" si="625"/>
        <v/>
      </c>
      <c r="O2581" s="14"/>
      <c r="P2581" s="172" t="str">
        <f>IF(I2581='Intro &amp; Setup'!$AC$49, Schedule!$P$7, "")</f>
        <v/>
      </c>
      <c r="Q2581" s="14"/>
      <c r="S2581" s="12" t="str">
        <f t="shared" si="621"/>
        <v/>
      </c>
      <c r="U2581" s="22">
        <f>IF(I2581='Intro &amp; Setup'!$AC$49, AF2581, 0)</f>
        <v>0</v>
      </c>
      <c r="V2581" s="57" t="str">
        <f t="shared" si="622"/>
        <v/>
      </c>
      <c r="X2581" s="5" t="str">
        <f t="shared" si="623"/>
        <v/>
      </c>
      <c r="Y2581" s="6" t="str">
        <f t="shared" si="623"/>
        <v/>
      </c>
      <c r="Z2581" s="7" t="str">
        <f t="shared" si="623"/>
        <v/>
      </c>
      <c r="AA2581" s="6"/>
      <c r="AB2581" s="32" t="str">
        <f t="shared" ca="1" si="624"/>
        <v/>
      </c>
      <c r="AC2581" s="59" t="str">
        <f t="shared" ca="1" si="624"/>
        <v/>
      </c>
      <c r="AD2581" s="60" t="str">
        <f t="shared" ca="1" si="624"/>
        <v/>
      </c>
      <c r="AE2581" s="59"/>
      <c r="AF2581" s="22" t="str">
        <f>IF(AND(I2581="", J2581=""), "", IF(AND(J2581="", 'Intro &amp; Setup'!$K$42&gt;0), 'Intro &amp; Setup'!$K$42, J2581))</f>
        <v/>
      </c>
      <c r="AO2581" s="37" t="str">
        <f>IF(B2581="", "", IF(COUNTIF($B$9:B2580, B2581)&gt;0, "", B2581))</f>
        <v/>
      </c>
      <c r="AP2581" s="37" t="str">
        <f t="shared" si="626"/>
        <v/>
      </c>
      <c r="AQ2581" s="37">
        <v>2573</v>
      </c>
      <c r="AR2581" s="37" t="str">
        <f t="shared" si="627"/>
        <v/>
      </c>
      <c r="AT2581" s="37" t="str">
        <f t="shared" si="628"/>
        <v/>
      </c>
      <c r="AV2581" s="22" t="str">
        <f t="shared" si="629"/>
        <v/>
      </c>
    </row>
    <row r="2582" spans="1:48" x14ac:dyDescent="0.25">
      <c r="A2582" s="14"/>
      <c r="B2582" s="145"/>
      <c r="C2582" s="146"/>
      <c r="D2582" s="147"/>
      <c r="E2582" s="147"/>
      <c r="F2582" s="148"/>
      <c r="G2582" s="149"/>
      <c r="H2582" s="150"/>
      <c r="I2582" s="151"/>
      <c r="J2582" s="152"/>
      <c r="K2582" s="14"/>
      <c r="L2582" s="162" t="str">
        <f t="shared" si="619"/>
        <v/>
      </c>
      <c r="M2582" s="163" t="str">
        <f t="shared" si="620"/>
        <v/>
      </c>
      <c r="N2582" s="164" t="str">
        <f t="shared" si="625"/>
        <v/>
      </c>
      <c r="O2582" s="14"/>
      <c r="P2582" s="172" t="str">
        <f>IF(I2582='Intro &amp; Setup'!$AC$49, Schedule!$P$7, "")</f>
        <v/>
      </c>
      <c r="Q2582" s="14"/>
      <c r="S2582" s="12" t="str">
        <f t="shared" si="621"/>
        <v/>
      </c>
      <c r="U2582" s="22">
        <f>IF(I2582='Intro &amp; Setup'!$AC$49, AF2582, 0)</f>
        <v>0</v>
      </c>
      <c r="V2582" s="57" t="str">
        <f t="shared" si="622"/>
        <v/>
      </c>
      <c r="X2582" s="5" t="str">
        <f t="shared" si="623"/>
        <v/>
      </c>
      <c r="Y2582" s="6" t="str">
        <f t="shared" si="623"/>
        <v/>
      </c>
      <c r="Z2582" s="7" t="str">
        <f t="shared" si="623"/>
        <v/>
      </c>
      <c r="AA2582" s="6"/>
      <c r="AB2582" s="32" t="str">
        <f t="shared" ca="1" si="624"/>
        <v/>
      </c>
      <c r="AC2582" s="59" t="str">
        <f t="shared" ca="1" si="624"/>
        <v/>
      </c>
      <c r="AD2582" s="60" t="str">
        <f t="shared" ca="1" si="624"/>
        <v/>
      </c>
      <c r="AE2582" s="59"/>
      <c r="AF2582" s="22" t="str">
        <f>IF(AND(I2582="", J2582=""), "", IF(AND(J2582="", 'Intro &amp; Setup'!$K$42&gt;0), 'Intro &amp; Setup'!$K$42, J2582))</f>
        <v/>
      </c>
      <c r="AO2582" s="37" t="str">
        <f>IF(B2582="", "", IF(COUNTIF($B$9:B2581, B2582)&gt;0, "", B2582))</f>
        <v/>
      </c>
      <c r="AP2582" s="37" t="str">
        <f t="shared" si="626"/>
        <v/>
      </c>
      <c r="AQ2582" s="37">
        <v>2574</v>
      </c>
      <c r="AR2582" s="37" t="str">
        <f t="shared" si="627"/>
        <v/>
      </c>
      <c r="AT2582" s="37" t="str">
        <f t="shared" si="628"/>
        <v/>
      </c>
      <c r="AV2582" s="22" t="str">
        <f t="shared" si="629"/>
        <v/>
      </c>
    </row>
    <row r="2583" spans="1:48" x14ac:dyDescent="0.25">
      <c r="A2583" s="14"/>
      <c r="B2583" s="145"/>
      <c r="C2583" s="146"/>
      <c r="D2583" s="147"/>
      <c r="E2583" s="147"/>
      <c r="F2583" s="148"/>
      <c r="G2583" s="149"/>
      <c r="H2583" s="150"/>
      <c r="I2583" s="151"/>
      <c r="J2583" s="152"/>
      <c r="K2583" s="14"/>
      <c r="L2583" s="162" t="str">
        <f t="shared" si="619"/>
        <v/>
      </c>
      <c r="M2583" s="163" t="str">
        <f t="shared" si="620"/>
        <v/>
      </c>
      <c r="N2583" s="164" t="str">
        <f t="shared" si="625"/>
        <v/>
      </c>
      <c r="O2583" s="14"/>
      <c r="P2583" s="172" t="str">
        <f>IF(I2583='Intro &amp; Setup'!$AC$49, Schedule!$P$7, "")</f>
        <v/>
      </c>
      <c r="Q2583" s="14"/>
      <c r="S2583" s="12" t="str">
        <f t="shared" si="621"/>
        <v/>
      </c>
      <c r="U2583" s="22">
        <f>IF(I2583='Intro &amp; Setup'!$AC$49, AF2583, 0)</f>
        <v>0</v>
      </c>
      <c r="V2583" s="57" t="str">
        <f t="shared" si="622"/>
        <v/>
      </c>
      <c r="X2583" s="5" t="str">
        <f t="shared" si="623"/>
        <v/>
      </c>
      <c r="Y2583" s="6" t="str">
        <f t="shared" si="623"/>
        <v/>
      </c>
      <c r="Z2583" s="7" t="str">
        <f t="shared" si="623"/>
        <v/>
      </c>
      <c r="AA2583" s="6"/>
      <c r="AB2583" s="32" t="str">
        <f t="shared" ca="1" si="624"/>
        <v/>
      </c>
      <c r="AC2583" s="59" t="str">
        <f t="shared" ca="1" si="624"/>
        <v/>
      </c>
      <c r="AD2583" s="60" t="str">
        <f t="shared" ca="1" si="624"/>
        <v/>
      </c>
      <c r="AE2583" s="59"/>
      <c r="AF2583" s="22" t="str">
        <f>IF(AND(I2583="", J2583=""), "", IF(AND(J2583="", 'Intro &amp; Setup'!$K$42&gt;0), 'Intro &amp; Setup'!$K$42, J2583))</f>
        <v/>
      </c>
      <c r="AO2583" s="37" t="str">
        <f>IF(B2583="", "", IF(COUNTIF($B$9:B2582, B2583)&gt;0, "", B2583))</f>
        <v/>
      </c>
      <c r="AP2583" s="37" t="str">
        <f t="shared" si="626"/>
        <v/>
      </c>
      <c r="AQ2583" s="37">
        <v>2575</v>
      </c>
      <c r="AR2583" s="37" t="str">
        <f t="shared" si="627"/>
        <v/>
      </c>
      <c r="AT2583" s="37" t="str">
        <f t="shared" si="628"/>
        <v/>
      </c>
      <c r="AV2583" s="22" t="str">
        <f t="shared" si="629"/>
        <v/>
      </c>
    </row>
    <row r="2584" spans="1:48" x14ac:dyDescent="0.25">
      <c r="A2584" s="14"/>
      <c r="B2584" s="145"/>
      <c r="C2584" s="146"/>
      <c r="D2584" s="147"/>
      <c r="E2584" s="147"/>
      <c r="F2584" s="148"/>
      <c r="G2584" s="149"/>
      <c r="H2584" s="150"/>
      <c r="I2584" s="151"/>
      <c r="J2584" s="152"/>
      <c r="K2584" s="14"/>
      <c r="L2584" s="162" t="str">
        <f t="shared" si="619"/>
        <v/>
      </c>
      <c r="M2584" s="163" t="str">
        <f t="shared" si="620"/>
        <v/>
      </c>
      <c r="N2584" s="164" t="str">
        <f t="shared" si="625"/>
        <v/>
      </c>
      <c r="O2584" s="14"/>
      <c r="P2584" s="172" t="str">
        <f>IF(I2584='Intro &amp; Setup'!$AC$49, Schedule!$P$7, "")</f>
        <v/>
      </c>
      <c r="Q2584" s="14"/>
      <c r="S2584" s="12" t="str">
        <f t="shared" si="621"/>
        <v/>
      </c>
      <c r="U2584" s="22">
        <f>IF(I2584='Intro &amp; Setup'!$AC$49, AF2584, 0)</f>
        <v>0</v>
      </c>
      <c r="V2584" s="57" t="str">
        <f t="shared" si="622"/>
        <v/>
      </c>
      <c r="X2584" s="5" t="str">
        <f t="shared" si="623"/>
        <v/>
      </c>
      <c r="Y2584" s="6" t="str">
        <f t="shared" si="623"/>
        <v/>
      </c>
      <c r="Z2584" s="7" t="str">
        <f t="shared" si="623"/>
        <v/>
      </c>
      <c r="AA2584" s="6"/>
      <c r="AB2584" s="32" t="str">
        <f t="shared" ca="1" si="624"/>
        <v/>
      </c>
      <c r="AC2584" s="59" t="str">
        <f t="shared" ca="1" si="624"/>
        <v/>
      </c>
      <c r="AD2584" s="60" t="str">
        <f t="shared" ca="1" si="624"/>
        <v/>
      </c>
      <c r="AE2584" s="59"/>
      <c r="AF2584" s="22" t="str">
        <f>IF(AND(I2584="", J2584=""), "", IF(AND(J2584="", 'Intro &amp; Setup'!$K$42&gt;0), 'Intro &amp; Setup'!$K$42, J2584))</f>
        <v/>
      </c>
      <c r="AO2584" s="37" t="str">
        <f>IF(B2584="", "", IF(COUNTIF($B$9:B2583, B2584)&gt;0, "", B2584))</f>
        <v/>
      </c>
      <c r="AP2584" s="37" t="str">
        <f t="shared" si="626"/>
        <v/>
      </c>
      <c r="AQ2584" s="37">
        <v>2576</v>
      </c>
      <c r="AR2584" s="37" t="str">
        <f t="shared" si="627"/>
        <v/>
      </c>
      <c r="AT2584" s="37" t="str">
        <f t="shared" si="628"/>
        <v/>
      </c>
      <c r="AV2584" s="22" t="str">
        <f t="shared" si="629"/>
        <v/>
      </c>
    </row>
    <row r="2585" spans="1:48" x14ac:dyDescent="0.25">
      <c r="A2585" s="14"/>
      <c r="B2585" s="145"/>
      <c r="C2585" s="146"/>
      <c r="D2585" s="147"/>
      <c r="E2585" s="147"/>
      <c r="F2585" s="148"/>
      <c r="G2585" s="149"/>
      <c r="H2585" s="150"/>
      <c r="I2585" s="151"/>
      <c r="J2585" s="152"/>
      <c r="K2585" s="14"/>
      <c r="L2585" s="162" t="str">
        <f t="shared" si="619"/>
        <v/>
      </c>
      <c r="M2585" s="163" t="str">
        <f t="shared" si="620"/>
        <v/>
      </c>
      <c r="N2585" s="164" t="str">
        <f t="shared" si="625"/>
        <v/>
      </c>
      <c r="O2585" s="14"/>
      <c r="P2585" s="172" t="str">
        <f>IF(I2585='Intro &amp; Setup'!$AC$49, Schedule!$P$7, "")</f>
        <v/>
      </c>
      <c r="Q2585" s="14"/>
      <c r="S2585" s="12" t="str">
        <f t="shared" si="621"/>
        <v/>
      </c>
      <c r="U2585" s="22">
        <f>IF(I2585='Intro &amp; Setup'!$AC$49, AF2585, 0)</f>
        <v>0</v>
      </c>
      <c r="V2585" s="57" t="str">
        <f t="shared" si="622"/>
        <v/>
      </c>
      <c r="X2585" s="5" t="str">
        <f t="shared" si="623"/>
        <v/>
      </c>
      <c r="Y2585" s="6" t="str">
        <f t="shared" si="623"/>
        <v/>
      </c>
      <c r="Z2585" s="7" t="str">
        <f t="shared" si="623"/>
        <v/>
      </c>
      <c r="AA2585" s="6"/>
      <c r="AB2585" s="32" t="str">
        <f t="shared" ca="1" si="624"/>
        <v/>
      </c>
      <c r="AC2585" s="59" t="str">
        <f t="shared" ca="1" si="624"/>
        <v/>
      </c>
      <c r="AD2585" s="60" t="str">
        <f t="shared" ca="1" si="624"/>
        <v/>
      </c>
      <c r="AE2585" s="59"/>
      <c r="AF2585" s="22" t="str">
        <f>IF(AND(I2585="", J2585=""), "", IF(AND(J2585="", 'Intro &amp; Setup'!$K$42&gt;0), 'Intro &amp; Setup'!$K$42, J2585))</f>
        <v/>
      </c>
      <c r="AO2585" s="37" t="str">
        <f>IF(B2585="", "", IF(COUNTIF($B$9:B2584, B2585)&gt;0, "", B2585))</f>
        <v/>
      </c>
      <c r="AP2585" s="37" t="str">
        <f t="shared" si="626"/>
        <v/>
      </c>
      <c r="AQ2585" s="37">
        <v>2577</v>
      </c>
      <c r="AR2585" s="37" t="str">
        <f t="shared" si="627"/>
        <v/>
      </c>
      <c r="AT2585" s="37" t="str">
        <f t="shared" si="628"/>
        <v/>
      </c>
      <c r="AV2585" s="22" t="str">
        <f t="shared" si="629"/>
        <v/>
      </c>
    </row>
    <row r="2586" spans="1:48" x14ac:dyDescent="0.25">
      <c r="A2586" s="14"/>
      <c r="B2586" s="145"/>
      <c r="C2586" s="146"/>
      <c r="D2586" s="147"/>
      <c r="E2586" s="147"/>
      <c r="F2586" s="148"/>
      <c r="G2586" s="149"/>
      <c r="H2586" s="150"/>
      <c r="I2586" s="151"/>
      <c r="J2586" s="152"/>
      <c r="K2586" s="14"/>
      <c r="L2586" s="162" t="str">
        <f t="shared" si="619"/>
        <v/>
      </c>
      <c r="M2586" s="163" t="str">
        <f t="shared" si="620"/>
        <v/>
      </c>
      <c r="N2586" s="164" t="str">
        <f t="shared" si="625"/>
        <v/>
      </c>
      <c r="O2586" s="14"/>
      <c r="P2586" s="172" t="str">
        <f>IF(I2586='Intro &amp; Setup'!$AC$49, Schedule!$P$7, "")</f>
        <v/>
      </c>
      <c r="Q2586" s="14"/>
      <c r="S2586" s="12" t="str">
        <f t="shared" si="621"/>
        <v/>
      </c>
      <c r="U2586" s="22">
        <f>IF(I2586='Intro &amp; Setup'!$AC$49, AF2586, 0)</f>
        <v>0</v>
      </c>
      <c r="V2586" s="57" t="str">
        <f t="shared" si="622"/>
        <v/>
      </c>
      <c r="X2586" s="5" t="str">
        <f t="shared" si="623"/>
        <v/>
      </c>
      <c r="Y2586" s="6" t="str">
        <f t="shared" si="623"/>
        <v/>
      </c>
      <c r="Z2586" s="7" t="str">
        <f t="shared" si="623"/>
        <v/>
      </c>
      <c r="AA2586" s="6"/>
      <c r="AB2586" s="32" t="str">
        <f t="shared" ca="1" si="624"/>
        <v/>
      </c>
      <c r="AC2586" s="59" t="str">
        <f t="shared" ca="1" si="624"/>
        <v/>
      </c>
      <c r="AD2586" s="60" t="str">
        <f t="shared" ca="1" si="624"/>
        <v/>
      </c>
      <c r="AE2586" s="59"/>
      <c r="AF2586" s="22" t="str">
        <f>IF(AND(I2586="", J2586=""), "", IF(AND(J2586="", 'Intro &amp; Setup'!$K$42&gt;0), 'Intro &amp; Setup'!$K$42, J2586))</f>
        <v/>
      </c>
      <c r="AO2586" s="37" t="str">
        <f>IF(B2586="", "", IF(COUNTIF($B$9:B2585, B2586)&gt;0, "", B2586))</f>
        <v/>
      </c>
      <c r="AP2586" s="37" t="str">
        <f t="shared" si="626"/>
        <v/>
      </c>
      <c r="AQ2586" s="37">
        <v>2578</v>
      </c>
      <c r="AR2586" s="37" t="str">
        <f t="shared" si="627"/>
        <v/>
      </c>
      <c r="AT2586" s="37" t="str">
        <f t="shared" si="628"/>
        <v/>
      </c>
      <c r="AV2586" s="22" t="str">
        <f t="shared" si="629"/>
        <v/>
      </c>
    </row>
    <row r="2587" spans="1:48" x14ac:dyDescent="0.25">
      <c r="A2587" s="14"/>
      <c r="B2587" s="145"/>
      <c r="C2587" s="146"/>
      <c r="D2587" s="147"/>
      <c r="E2587" s="147"/>
      <c r="F2587" s="148"/>
      <c r="G2587" s="149"/>
      <c r="H2587" s="150"/>
      <c r="I2587" s="151"/>
      <c r="J2587" s="152"/>
      <c r="K2587" s="14"/>
      <c r="L2587" s="162" t="str">
        <f t="shared" si="619"/>
        <v/>
      </c>
      <c r="M2587" s="163" t="str">
        <f t="shared" si="620"/>
        <v/>
      </c>
      <c r="N2587" s="164" t="str">
        <f t="shared" si="625"/>
        <v/>
      </c>
      <c r="O2587" s="14"/>
      <c r="P2587" s="172" t="str">
        <f>IF(I2587='Intro &amp; Setup'!$AC$49, Schedule!$P$7, "")</f>
        <v/>
      </c>
      <c r="Q2587" s="14"/>
      <c r="S2587" s="12" t="str">
        <f t="shared" si="621"/>
        <v/>
      </c>
      <c r="U2587" s="22">
        <f>IF(I2587='Intro &amp; Setup'!$AC$49, AF2587, 0)</f>
        <v>0</v>
      </c>
      <c r="V2587" s="57" t="str">
        <f t="shared" si="622"/>
        <v/>
      </c>
      <c r="X2587" s="5" t="str">
        <f t="shared" si="623"/>
        <v/>
      </c>
      <c r="Y2587" s="6" t="str">
        <f t="shared" si="623"/>
        <v/>
      </c>
      <c r="Z2587" s="7" t="str">
        <f t="shared" si="623"/>
        <v/>
      </c>
      <c r="AA2587" s="6"/>
      <c r="AB2587" s="32" t="str">
        <f t="shared" ca="1" si="624"/>
        <v/>
      </c>
      <c r="AC2587" s="59" t="str">
        <f t="shared" ca="1" si="624"/>
        <v/>
      </c>
      <c r="AD2587" s="60" t="str">
        <f t="shared" ca="1" si="624"/>
        <v/>
      </c>
      <c r="AE2587" s="59"/>
      <c r="AF2587" s="22" t="str">
        <f>IF(AND(I2587="", J2587=""), "", IF(AND(J2587="", 'Intro &amp; Setup'!$K$42&gt;0), 'Intro &amp; Setup'!$K$42, J2587))</f>
        <v/>
      </c>
      <c r="AO2587" s="37" t="str">
        <f>IF(B2587="", "", IF(COUNTIF($B$9:B2586, B2587)&gt;0, "", B2587))</f>
        <v/>
      </c>
      <c r="AP2587" s="37" t="str">
        <f t="shared" si="626"/>
        <v/>
      </c>
      <c r="AQ2587" s="37">
        <v>2579</v>
      </c>
      <c r="AR2587" s="37" t="str">
        <f t="shared" si="627"/>
        <v/>
      </c>
      <c r="AT2587" s="37" t="str">
        <f t="shared" si="628"/>
        <v/>
      </c>
      <c r="AV2587" s="22" t="str">
        <f t="shared" si="629"/>
        <v/>
      </c>
    </row>
    <row r="2588" spans="1:48" x14ac:dyDescent="0.25">
      <c r="A2588" s="14"/>
      <c r="B2588" s="145"/>
      <c r="C2588" s="146"/>
      <c r="D2588" s="147"/>
      <c r="E2588" s="147"/>
      <c r="F2588" s="148"/>
      <c r="G2588" s="149"/>
      <c r="H2588" s="150"/>
      <c r="I2588" s="151"/>
      <c r="J2588" s="152"/>
      <c r="K2588" s="14"/>
      <c r="L2588" s="162" t="str">
        <f t="shared" si="619"/>
        <v/>
      </c>
      <c r="M2588" s="163" t="str">
        <f t="shared" si="620"/>
        <v/>
      </c>
      <c r="N2588" s="164" t="str">
        <f t="shared" si="625"/>
        <v/>
      </c>
      <c r="O2588" s="14"/>
      <c r="P2588" s="172" t="str">
        <f>IF(I2588='Intro &amp; Setup'!$AC$49, Schedule!$P$7, "")</f>
        <v/>
      </c>
      <c r="Q2588" s="14"/>
      <c r="S2588" s="12" t="str">
        <f t="shared" si="621"/>
        <v/>
      </c>
      <c r="U2588" s="22">
        <f>IF(I2588='Intro &amp; Setup'!$AC$49, AF2588, 0)</f>
        <v>0</v>
      </c>
      <c r="V2588" s="57" t="str">
        <f t="shared" si="622"/>
        <v/>
      </c>
      <c r="X2588" s="5" t="str">
        <f t="shared" si="623"/>
        <v/>
      </c>
      <c r="Y2588" s="6" t="str">
        <f t="shared" si="623"/>
        <v/>
      </c>
      <c r="Z2588" s="7" t="str">
        <f t="shared" si="623"/>
        <v/>
      </c>
      <c r="AA2588" s="6"/>
      <c r="AB2588" s="32" t="str">
        <f t="shared" ca="1" si="624"/>
        <v/>
      </c>
      <c r="AC2588" s="59" t="str">
        <f t="shared" ca="1" si="624"/>
        <v/>
      </c>
      <c r="AD2588" s="60" t="str">
        <f t="shared" ca="1" si="624"/>
        <v/>
      </c>
      <c r="AE2588" s="59"/>
      <c r="AF2588" s="22" t="str">
        <f>IF(AND(I2588="", J2588=""), "", IF(AND(J2588="", 'Intro &amp; Setup'!$K$42&gt;0), 'Intro &amp; Setup'!$K$42, J2588))</f>
        <v/>
      </c>
      <c r="AO2588" s="37" t="str">
        <f>IF(B2588="", "", IF(COUNTIF($B$9:B2587, B2588)&gt;0, "", B2588))</f>
        <v/>
      </c>
      <c r="AP2588" s="37" t="str">
        <f t="shared" si="626"/>
        <v/>
      </c>
      <c r="AQ2588" s="37">
        <v>2580</v>
      </c>
      <c r="AR2588" s="37" t="str">
        <f t="shared" si="627"/>
        <v/>
      </c>
      <c r="AT2588" s="37" t="str">
        <f t="shared" si="628"/>
        <v/>
      </c>
      <c r="AV2588" s="22" t="str">
        <f t="shared" si="629"/>
        <v/>
      </c>
    </row>
    <row r="2589" spans="1:48" x14ac:dyDescent="0.25">
      <c r="A2589" s="14"/>
      <c r="B2589" s="145"/>
      <c r="C2589" s="146"/>
      <c r="D2589" s="147"/>
      <c r="E2589" s="147"/>
      <c r="F2589" s="148"/>
      <c r="G2589" s="149"/>
      <c r="H2589" s="150"/>
      <c r="I2589" s="151"/>
      <c r="J2589" s="152"/>
      <c r="K2589" s="14"/>
      <c r="L2589" s="162" t="str">
        <f t="shared" si="619"/>
        <v/>
      </c>
      <c r="M2589" s="163" t="str">
        <f t="shared" si="620"/>
        <v/>
      </c>
      <c r="N2589" s="164" t="str">
        <f t="shared" si="625"/>
        <v/>
      </c>
      <c r="O2589" s="14"/>
      <c r="P2589" s="172" t="str">
        <f>IF(I2589='Intro &amp; Setup'!$AC$49, Schedule!$P$7, "")</f>
        <v/>
      </c>
      <c r="Q2589" s="14"/>
      <c r="S2589" s="12" t="str">
        <f t="shared" si="621"/>
        <v/>
      </c>
      <c r="U2589" s="22">
        <f>IF(I2589='Intro &amp; Setup'!$AC$49, AF2589, 0)</f>
        <v>0</v>
      </c>
      <c r="V2589" s="57" t="str">
        <f t="shared" si="622"/>
        <v/>
      </c>
      <c r="X2589" s="5" t="str">
        <f t="shared" ref="X2589:Z2608" si="630">IF($I2589="", "", IF($S2589=X$8, $I2589, ""))</f>
        <v/>
      </c>
      <c r="Y2589" s="6" t="str">
        <f t="shared" si="630"/>
        <v/>
      </c>
      <c r="Z2589" s="7" t="str">
        <f t="shared" si="630"/>
        <v/>
      </c>
      <c r="AA2589" s="6"/>
      <c r="AB2589" s="32" t="str">
        <f t="shared" ref="AB2589:AD2608" ca="1" si="631">IF($S2589=AB$8, $AF2589, "")</f>
        <v/>
      </c>
      <c r="AC2589" s="59" t="str">
        <f t="shared" ca="1" si="631"/>
        <v/>
      </c>
      <c r="AD2589" s="60" t="str">
        <f t="shared" ca="1" si="631"/>
        <v/>
      </c>
      <c r="AE2589" s="59"/>
      <c r="AF2589" s="22" t="str">
        <f>IF(AND(I2589="", J2589=""), "", IF(AND(J2589="", 'Intro &amp; Setup'!$K$42&gt;0), 'Intro &amp; Setup'!$K$42, J2589))</f>
        <v/>
      </c>
      <c r="AO2589" s="37" t="str">
        <f>IF(B2589="", "", IF(COUNTIF($B$9:B2588, B2589)&gt;0, "", B2589))</f>
        <v/>
      </c>
      <c r="AP2589" s="37" t="str">
        <f t="shared" si="626"/>
        <v/>
      </c>
      <c r="AQ2589" s="37">
        <v>2581</v>
      </c>
      <c r="AR2589" s="37" t="str">
        <f t="shared" si="627"/>
        <v/>
      </c>
      <c r="AT2589" s="37" t="str">
        <f t="shared" si="628"/>
        <v/>
      </c>
      <c r="AV2589" s="22" t="str">
        <f t="shared" si="629"/>
        <v/>
      </c>
    </row>
    <row r="2590" spans="1:48" x14ac:dyDescent="0.25">
      <c r="A2590" s="14"/>
      <c r="B2590" s="145"/>
      <c r="C2590" s="146"/>
      <c r="D2590" s="147"/>
      <c r="E2590" s="147"/>
      <c r="F2590" s="148"/>
      <c r="G2590" s="149"/>
      <c r="H2590" s="150"/>
      <c r="I2590" s="151"/>
      <c r="J2590" s="152"/>
      <c r="K2590" s="14"/>
      <c r="L2590" s="162" t="str">
        <f t="shared" si="619"/>
        <v/>
      </c>
      <c r="M2590" s="163" t="str">
        <f t="shared" si="620"/>
        <v/>
      </c>
      <c r="N2590" s="164" t="str">
        <f t="shared" si="625"/>
        <v/>
      </c>
      <c r="O2590" s="14"/>
      <c r="P2590" s="172" t="str">
        <f>IF(I2590='Intro &amp; Setup'!$AC$49, Schedule!$P$7, "")</f>
        <v/>
      </c>
      <c r="Q2590" s="14"/>
      <c r="S2590" s="12" t="str">
        <f t="shared" si="621"/>
        <v/>
      </c>
      <c r="U2590" s="22">
        <f>IF(I2590='Intro &amp; Setup'!$AC$49, AF2590, 0)</f>
        <v>0</v>
      </c>
      <c r="V2590" s="57" t="str">
        <f t="shared" si="622"/>
        <v/>
      </c>
      <c r="X2590" s="5" t="str">
        <f t="shared" si="630"/>
        <v/>
      </c>
      <c r="Y2590" s="6" t="str">
        <f t="shared" si="630"/>
        <v/>
      </c>
      <c r="Z2590" s="7" t="str">
        <f t="shared" si="630"/>
        <v/>
      </c>
      <c r="AA2590" s="6"/>
      <c r="AB2590" s="32" t="str">
        <f t="shared" ca="1" si="631"/>
        <v/>
      </c>
      <c r="AC2590" s="59" t="str">
        <f t="shared" ca="1" si="631"/>
        <v/>
      </c>
      <c r="AD2590" s="60" t="str">
        <f t="shared" ca="1" si="631"/>
        <v/>
      </c>
      <c r="AE2590" s="59"/>
      <c r="AF2590" s="22" t="str">
        <f>IF(AND(I2590="", J2590=""), "", IF(AND(J2590="", 'Intro &amp; Setup'!$K$42&gt;0), 'Intro &amp; Setup'!$K$42, J2590))</f>
        <v/>
      </c>
      <c r="AO2590" s="37" t="str">
        <f>IF(B2590="", "", IF(COUNTIF($B$9:B2589, B2590)&gt;0, "", B2590))</f>
        <v/>
      </c>
      <c r="AP2590" s="37" t="str">
        <f t="shared" si="626"/>
        <v/>
      </c>
      <c r="AQ2590" s="37">
        <v>2582</v>
      </c>
      <c r="AR2590" s="37" t="str">
        <f t="shared" si="627"/>
        <v/>
      </c>
      <c r="AT2590" s="37" t="str">
        <f t="shared" si="628"/>
        <v/>
      </c>
      <c r="AV2590" s="22" t="str">
        <f t="shared" si="629"/>
        <v/>
      </c>
    </row>
    <row r="2591" spans="1:48" x14ac:dyDescent="0.25">
      <c r="A2591" s="14"/>
      <c r="B2591" s="145"/>
      <c r="C2591" s="146"/>
      <c r="D2591" s="147"/>
      <c r="E2591" s="147"/>
      <c r="F2591" s="148"/>
      <c r="G2591" s="149"/>
      <c r="H2591" s="150"/>
      <c r="I2591" s="151"/>
      <c r="J2591" s="152"/>
      <c r="K2591" s="14"/>
      <c r="L2591" s="162" t="str">
        <f t="shared" si="619"/>
        <v/>
      </c>
      <c r="M2591" s="163" t="str">
        <f t="shared" si="620"/>
        <v/>
      </c>
      <c r="N2591" s="164" t="str">
        <f t="shared" si="625"/>
        <v/>
      </c>
      <c r="O2591" s="14"/>
      <c r="P2591" s="172" t="str">
        <f>IF(I2591='Intro &amp; Setup'!$AC$49, Schedule!$P$7, "")</f>
        <v/>
      </c>
      <c r="Q2591" s="14"/>
      <c r="S2591" s="12" t="str">
        <f t="shared" si="621"/>
        <v/>
      </c>
      <c r="U2591" s="22">
        <f>IF(I2591='Intro &amp; Setup'!$AC$49, AF2591, 0)</f>
        <v>0</v>
      </c>
      <c r="V2591" s="57" t="str">
        <f t="shared" si="622"/>
        <v/>
      </c>
      <c r="X2591" s="5" t="str">
        <f t="shared" si="630"/>
        <v/>
      </c>
      <c r="Y2591" s="6" t="str">
        <f t="shared" si="630"/>
        <v/>
      </c>
      <c r="Z2591" s="7" t="str">
        <f t="shared" si="630"/>
        <v/>
      </c>
      <c r="AA2591" s="6"/>
      <c r="AB2591" s="32" t="str">
        <f t="shared" ca="1" si="631"/>
        <v/>
      </c>
      <c r="AC2591" s="59" t="str">
        <f t="shared" ca="1" si="631"/>
        <v/>
      </c>
      <c r="AD2591" s="60" t="str">
        <f t="shared" ca="1" si="631"/>
        <v/>
      </c>
      <c r="AE2591" s="59"/>
      <c r="AF2591" s="22" t="str">
        <f>IF(AND(I2591="", J2591=""), "", IF(AND(J2591="", 'Intro &amp; Setup'!$K$42&gt;0), 'Intro &amp; Setup'!$K$42, J2591))</f>
        <v/>
      </c>
      <c r="AO2591" s="37" t="str">
        <f>IF(B2591="", "", IF(COUNTIF($B$9:B2590, B2591)&gt;0, "", B2591))</f>
        <v/>
      </c>
      <c r="AP2591" s="37" t="str">
        <f t="shared" si="626"/>
        <v/>
      </c>
      <c r="AQ2591" s="37">
        <v>2583</v>
      </c>
      <c r="AR2591" s="37" t="str">
        <f t="shared" si="627"/>
        <v/>
      </c>
      <c r="AT2591" s="37" t="str">
        <f t="shared" si="628"/>
        <v/>
      </c>
      <c r="AV2591" s="22" t="str">
        <f t="shared" si="629"/>
        <v/>
      </c>
    </row>
    <row r="2592" spans="1:48" x14ac:dyDescent="0.25">
      <c r="A2592" s="14"/>
      <c r="B2592" s="145"/>
      <c r="C2592" s="146"/>
      <c r="D2592" s="147"/>
      <c r="E2592" s="147"/>
      <c r="F2592" s="148"/>
      <c r="G2592" s="149"/>
      <c r="H2592" s="150"/>
      <c r="I2592" s="151"/>
      <c r="J2592" s="152"/>
      <c r="K2592" s="14"/>
      <c r="L2592" s="162" t="str">
        <f t="shared" si="619"/>
        <v/>
      </c>
      <c r="M2592" s="163" t="str">
        <f t="shared" si="620"/>
        <v/>
      </c>
      <c r="N2592" s="164" t="str">
        <f t="shared" si="625"/>
        <v/>
      </c>
      <c r="O2592" s="14"/>
      <c r="P2592" s="172" t="str">
        <f>IF(I2592='Intro &amp; Setup'!$AC$49, Schedule!$P$7, "")</f>
        <v/>
      </c>
      <c r="Q2592" s="14"/>
      <c r="S2592" s="12" t="str">
        <f t="shared" si="621"/>
        <v/>
      </c>
      <c r="U2592" s="22">
        <f>IF(I2592='Intro &amp; Setup'!$AC$49, AF2592, 0)</f>
        <v>0</v>
      </c>
      <c r="V2592" s="57" t="str">
        <f t="shared" si="622"/>
        <v/>
      </c>
      <c r="X2592" s="5" t="str">
        <f t="shared" si="630"/>
        <v/>
      </c>
      <c r="Y2592" s="6" t="str">
        <f t="shared" si="630"/>
        <v/>
      </c>
      <c r="Z2592" s="7" t="str">
        <f t="shared" si="630"/>
        <v/>
      </c>
      <c r="AA2592" s="6"/>
      <c r="AB2592" s="32" t="str">
        <f t="shared" ca="1" si="631"/>
        <v/>
      </c>
      <c r="AC2592" s="59" t="str">
        <f t="shared" ca="1" si="631"/>
        <v/>
      </c>
      <c r="AD2592" s="60" t="str">
        <f t="shared" ca="1" si="631"/>
        <v/>
      </c>
      <c r="AE2592" s="59"/>
      <c r="AF2592" s="22" t="str">
        <f>IF(AND(I2592="", J2592=""), "", IF(AND(J2592="", 'Intro &amp; Setup'!$K$42&gt;0), 'Intro &amp; Setup'!$K$42, J2592))</f>
        <v/>
      </c>
      <c r="AO2592" s="37" t="str">
        <f>IF(B2592="", "", IF(COUNTIF($B$9:B2591, B2592)&gt;0, "", B2592))</f>
        <v/>
      </c>
      <c r="AP2592" s="37" t="str">
        <f t="shared" si="626"/>
        <v/>
      </c>
      <c r="AQ2592" s="37">
        <v>2584</v>
      </c>
      <c r="AR2592" s="37" t="str">
        <f t="shared" si="627"/>
        <v/>
      </c>
      <c r="AT2592" s="37" t="str">
        <f t="shared" si="628"/>
        <v/>
      </c>
      <c r="AV2592" s="22" t="str">
        <f t="shared" si="629"/>
        <v/>
      </c>
    </row>
    <row r="2593" spans="1:48" x14ac:dyDescent="0.25">
      <c r="A2593" s="14"/>
      <c r="B2593" s="145"/>
      <c r="C2593" s="146"/>
      <c r="D2593" s="147"/>
      <c r="E2593" s="147"/>
      <c r="F2593" s="148"/>
      <c r="G2593" s="149"/>
      <c r="H2593" s="150"/>
      <c r="I2593" s="151"/>
      <c r="J2593" s="152"/>
      <c r="K2593" s="14"/>
      <c r="L2593" s="162" t="str">
        <f t="shared" si="619"/>
        <v/>
      </c>
      <c r="M2593" s="163" t="str">
        <f t="shared" si="620"/>
        <v/>
      </c>
      <c r="N2593" s="164" t="str">
        <f t="shared" si="625"/>
        <v/>
      </c>
      <c r="O2593" s="14"/>
      <c r="P2593" s="172" t="str">
        <f>IF(I2593='Intro &amp; Setup'!$AC$49, Schedule!$P$7, "")</f>
        <v/>
      </c>
      <c r="Q2593" s="14"/>
      <c r="S2593" s="12" t="str">
        <f t="shared" si="621"/>
        <v/>
      </c>
      <c r="U2593" s="22">
        <f>IF(I2593='Intro &amp; Setup'!$AC$49, AF2593, 0)</f>
        <v>0</v>
      </c>
      <c r="V2593" s="57" t="str">
        <f t="shared" si="622"/>
        <v/>
      </c>
      <c r="X2593" s="5" t="str">
        <f t="shared" si="630"/>
        <v/>
      </c>
      <c r="Y2593" s="6" t="str">
        <f t="shared" si="630"/>
        <v/>
      </c>
      <c r="Z2593" s="7" t="str">
        <f t="shared" si="630"/>
        <v/>
      </c>
      <c r="AA2593" s="6"/>
      <c r="AB2593" s="32" t="str">
        <f t="shared" ca="1" si="631"/>
        <v/>
      </c>
      <c r="AC2593" s="59" t="str">
        <f t="shared" ca="1" si="631"/>
        <v/>
      </c>
      <c r="AD2593" s="60" t="str">
        <f t="shared" ca="1" si="631"/>
        <v/>
      </c>
      <c r="AE2593" s="59"/>
      <c r="AF2593" s="22" t="str">
        <f>IF(AND(I2593="", J2593=""), "", IF(AND(J2593="", 'Intro &amp; Setup'!$K$42&gt;0), 'Intro &amp; Setup'!$K$42, J2593))</f>
        <v/>
      </c>
      <c r="AO2593" s="37" t="str">
        <f>IF(B2593="", "", IF(COUNTIF($B$9:B2592, B2593)&gt;0, "", B2593))</f>
        <v/>
      </c>
      <c r="AP2593" s="37" t="str">
        <f t="shared" si="626"/>
        <v/>
      </c>
      <c r="AQ2593" s="37">
        <v>2585</v>
      </c>
      <c r="AR2593" s="37" t="str">
        <f t="shared" si="627"/>
        <v/>
      </c>
      <c r="AT2593" s="37" t="str">
        <f t="shared" si="628"/>
        <v/>
      </c>
      <c r="AV2593" s="22" t="str">
        <f t="shared" si="629"/>
        <v/>
      </c>
    </row>
    <row r="2594" spans="1:48" x14ac:dyDescent="0.25">
      <c r="A2594" s="14"/>
      <c r="B2594" s="145"/>
      <c r="C2594" s="146"/>
      <c r="D2594" s="147"/>
      <c r="E2594" s="147"/>
      <c r="F2594" s="148"/>
      <c r="G2594" s="149"/>
      <c r="H2594" s="150"/>
      <c r="I2594" s="151"/>
      <c r="J2594" s="152"/>
      <c r="K2594" s="14"/>
      <c r="L2594" s="162" t="str">
        <f t="shared" si="619"/>
        <v/>
      </c>
      <c r="M2594" s="163" t="str">
        <f t="shared" si="620"/>
        <v/>
      </c>
      <c r="N2594" s="164" t="str">
        <f t="shared" si="625"/>
        <v/>
      </c>
      <c r="O2594" s="14"/>
      <c r="P2594" s="172" t="str">
        <f>IF(I2594='Intro &amp; Setup'!$AC$49, Schedule!$P$7, "")</f>
        <v/>
      </c>
      <c r="Q2594" s="14"/>
      <c r="S2594" s="12" t="str">
        <f t="shared" si="621"/>
        <v/>
      </c>
      <c r="U2594" s="22">
        <f>IF(I2594='Intro &amp; Setup'!$AC$49, AF2594, 0)</f>
        <v>0</v>
      </c>
      <c r="V2594" s="57" t="str">
        <f t="shared" si="622"/>
        <v/>
      </c>
      <c r="X2594" s="5" t="str">
        <f t="shared" si="630"/>
        <v/>
      </c>
      <c r="Y2594" s="6" t="str">
        <f t="shared" si="630"/>
        <v/>
      </c>
      <c r="Z2594" s="7" t="str">
        <f t="shared" si="630"/>
        <v/>
      </c>
      <c r="AA2594" s="6"/>
      <c r="AB2594" s="32" t="str">
        <f t="shared" ca="1" si="631"/>
        <v/>
      </c>
      <c r="AC2594" s="59" t="str">
        <f t="shared" ca="1" si="631"/>
        <v/>
      </c>
      <c r="AD2594" s="60" t="str">
        <f t="shared" ca="1" si="631"/>
        <v/>
      </c>
      <c r="AE2594" s="59"/>
      <c r="AF2594" s="22" t="str">
        <f>IF(AND(I2594="", J2594=""), "", IF(AND(J2594="", 'Intro &amp; Setup'!$K$42&gt;0), 'Intro &amp; Setup'!$K$42, J2594))</f>
        <v/>
      </c>
      <c r="AO2594" s="37" t="str">
        <f>IF(B2594="", "", IF(COUNTIF($B$9:B2593, B2594)&gt;0, "", B2594))</f>
        <v/>
      </c>
      <c r="AP2594" s="37" t="str">
        <f t="shared" si="626"/>
        <v/>
      </c>
      <c r="AQ2594" s="37">
        <v>2586</v>
      </c>
      <c r="AR2594" s="37" t="str">
        <f t="shared" si="627"/>
        <v/>
      </c>
      <c r="AT2594" s="37" t="str">
        <f t="shared" si="628"/>
        <v/>
      </c>
      <c r="AV2594" s="22" t="str">
        <f t="shared" si="629"/>
        <v/>
      </c>
    </row>
    <row r="2595" spans="1:48" x14ac:dyDescent="0.25">
      <c r="A2595" s="14"/>
      <c r="B2595" s="145"/>
      <c r="C2595" s="146"/>
      <c r="D2595" s="147"/>
      <c r="E2595" s="147"/>
      <c r="F2595" s="148"/>
      <c r="G2595" s="149"/>
      <c r="H2595" s="150"/>
      <c r="I2595" s="151"/>
      <c r="J2595" s="152"/>
      <c r="K2595" s="14"/>
      <c r="L2595" s="162" t="str">
        <f t="shared" si="619"/>
        <v/>
      </c>
      <c r="M2595" s="163" t="str">
        <f t="shared" si="620"/>
        <v/>
      </c>
      <c r="N2595" s="164" t="str">
        <f t="shared" si="625"/>
        <v/>
      </c>
      <c r="O2595" s="14"/>
      <c r="P2595" s="172" t="str">
        <f>IF(I2595='Intro &amp; Setup'!$AC$49, Schedule!$P$7, "")</f>
        <v/>
      </c>
      <c r="Q2595" s="14"/>
      <c r="S2595" s="12" t="str">
        <f t="shared" si="621"/>
        <v/>
      </c>
      <c r="U2595" s="22">
        <f>IF(I2595='Intro &amp; Setup'!$AC$49, AF2595, 0)</f>
        <v>0</v>
      </c>
      <c r="V2595" s="57" t="str">
        <f t="shared" si="622"/>
        <v/>
      </c>
      <c r="X2595" s="5" t="str">
        <f t="shared" si="630"/>
        <v/>
      </c>
      <c r="Y2595" s="6" t="str">
        <f t="shared" si="630"/>
        <v/>
      </c>
      <c r="Z2595" s="7" t="str">
        <f t="shared" si="630"/>
        <v/>
      </c>
      <c r="AA2595" s="6"/>
      <c r="AB2595" s="32" t="str">
        <f t="shared" ca="1" si="631"/>
        <v/>
      </c>
      <c r="AC2595" s="59" t="str">
        <f t="shared" ca="1" si="631"/>
        <v/>
      </c>
      <c r="AD2595" s="60" t="str">
        <f t="shared" ca="1" si="631"/>
        <v/>
      </c>
      <c r="AE2595" s="59"/>
      <c r="AF2595" s="22" t="str">
        <f>IF(AND(I2595="", J2595=""), "", IF(AND(J2595="", 'Intro &amp; Setup'!$K$42&gt;0), 'Intro &amp; Setup'!$K$42, J2595))</f>
        <v/>
      </c>
      <c r="AO2595" s="37" t="str">
        <f>IF(B2595="", "", IF(COUNTIF($B$9:B2594, B2595)&gt;0, "", B2595))</f>
        <v/>
      </c>
      <c r="AP2595" s="37" t="str">
        <f t="shared" si="626"/>
        <v/>
      </c>
      <c r="AQ2595" s="37">
        <v>2587</v>
      </c>
      <c r="AR2595" s="37" t="str">
        <f t="shared" si="627"/>
        <v/>
      </c>
      <c r="AT2595" s="37" t="str">
        <f t="shared" si="628"/>
        <v/>
      </c>
      <c r="AV2595" s="22" t="str">
        <f t="shared" si="629"/>
        <v/>
      </c>
    </row>
    <row r="2596" spans="1:48" x14ac:dyDescent="0.25">
      <c r="A2596" s="14"/>
      <c r="B2596" s="145"/>
      <c r="C2596" s="146"/>
      <c r="D2596" s="147"/>
      <c r="E2596" s="147"/>
      <c r="F2596" s="148"/>
      <c r="G2596" s="149"/>
      <c r="H2596" s="150"/>
      <c r="I2596" s="151"/>
      <c r="J2596" s="152"/>
      <c r="K2596" s="14"/>
      <c r="L2596" s="162" t="str">
        <f t="shared" si="619"/>
        <v/>
      </c>
      <c r="M2596" s="163" t="str">
        <f t="shared" si="620"/>
        <v/>
      </c>
      <c r="N2596" s="164" t="str">
        <f t="shared" si="625"/>
        <v/>
      </c>
      <c r="O2596" s="14"/>
      <c r="P2596" s="172" t="str">
        <f>IF(I2596='Intro &amp; Setup'!$AC$49, Schedule!$P$7, "")</f>
        <v/>
      </c>
      <c r="Q2596" s="14"/>
      <c r="S2596" s="12" t="str">
        <f t="shared" si="621"/>
        <v/>
      </c>
      <c r="U2596" s="22">
        <f>IF(I2596='Intro &amp; Setup'!$AC$49, AF2596, 0)</f>
        <v>0</v>
      </c>
      <c r="V2596" s="57" t="str">
        <f t="shared" si="622"/>
        <v/>
      </c>
      <c r="X2596" s="5" t="str">
        <f t="shared" si="630"/>
        <v/>
      </c>
      <c r="Y2596" s="6" t="str">
        <f t="shared" si="630"/>
        <v/>
      </c>
      <c r="Z2596" s="7" t="str">
        <f t="shared" si="630"/>
        <v/>
      </c>
      <c r="AA2596" s="6"/>
      <c r="AB2596" s="32" t="str">
        <f t="shared" ca="1" si="631"/>
        <v/>
      </c>
      <c r="AC2596" s="59" t="str">
        <f t="shared" ca="1" si="631"/>
        <v/>
      </c>
      <c r="AD2596" s="60" t="str">
        <f t="shared" ca="1" si="631"/>
        <v/>
      </c>
      <c r="AE2596" s="59"/>
      <c r="AF2596" s="22" t="str">
        <f>IF(AND(I2596="", J2596=""), "", IF(AND(J2596="", 'Intro &amp; Setup'!$K$42&gt;0), 'Intro &amp; Setup'!$K$42, J2596))</f>
        <v/>
      </c>
      <c r="AO2596" s="37" t="str">
        <f>IF(B2596="", "", IF(COUNTIF($B$9:B2595, B2596)&gt;0, "", B2596))</f>
        <v/>
      </c>
      <c r="AP2596" s="37" t="str">
        <f t="shared" si="626"/>
        <v/>
      </c>
      <c r="AQ2596" s="37">
        <v>2588</v>
      </c>
      <c r="AR2596" s="37" t="str">
        <f t="shared" si="627"/>
        <v/>
      </c>
      <c r="AT2596" s="37" t="str">
        <f t="shared" si="628"/>
        <v/>
      </c>
      <c r="AV2596" s="22" t="str">
        <f t="shared" si="629"/>
        <v/>
      </c>
    </row>
    <row r="2597" spans="1:48" x14ac:dyDescent="0.25">
      <c r="A2597" s="14"/>
      <c r="B2597" s="145"/>
      <c r="C2597" s="146"/>
      <c r="D2597" s="147"/>
      <c r="E2597" s="147"/>
      <c r="F2597" s="148"/>
      <c r="G2597" s="149"/>
      <c r="H2597" s="150"/>
      <c r="I2597" s="151"/>
      <c r="J2597" s="152"/>
      <c r="K2597" s="14"/>
      <c r="L2597" s="162" t="str">
        <f t="shared" si="619"/>
        <v/>
      </c>
      <c r="M2597" s="163" t="str">
        <f t="shared" si="620"/>
        <v/>
      </c>
      <c r="N2597" s="164" t="str">
        <f t="shared" si="625"/>
        <v/>
      </c>
      <c r="O2597" s="14"/>
      <c r="P2597" s="172" t="str">
        <f>IF(I2597='Intro &amp; Setup'!$AC$49, Schedule!$P$7, "")</f>
        <v/>
      </c>
      <c r="Q2597" s="14"/>
      <c r="S2597" s="12" t="str">
        <f t="shared" si="621"/>
        <v/>
      </c>
      <c r="U2597" s="22">
        <f>IF(I2597='Intro &amp; Setup'!$AC$49, AF2597, 0)</f>
        <v>0</v>
      </c>
      <c r="V2597" s="57" t="str">
        <f t="shared" si="622"/>
        <v/>
      </c>
      <c r="X2597" s="5" t="str">
        <f t="shared" si="630"/>
        <v/>
      </c>
      <c r="Y2597" s="6" t="str">
        <f t="shared" si="630"/>
        <v/>
      </c>
      <c r="Z2597" s="7" t="str">
        <f t="shared" si="630"/>
        <v/>
      </c>
      <c r="AA2597" s="6"/>
      <c r="AB2597" s="32" t="str">
        <f t="shared" ca="1" si="631"/>
        <v/>
      </c>
      <c r="AC2597" s="59" t="str">
        <f t="shared" ca="1" si="631"/>
        <v/>
      </c>
      <c r="AD2597" s="60" t="str">
        <f t="shared" ca="1" si="631"/>
        <v/>
      </c>
      <c r="AE2597" s="59"/>
      <c r="AF2597" s="22" t="str">
        <f>IF(AND(I2597="", J2597=""), "", IF(AND(J2597="", 'Intro &amp; Setup'!$K$42&gt;0), 'Intro &amp; Setup'!$K$42, J2597))</f>
        <v/>
      </c>
      <c r="AO2597" s="37" t="str">
        <f>IF(B2597="", "", IF(COUNTIF($B$9:B2596, B2597)&gt;0, "", B2597))</f>
        <v/>
      </c>
      <c r="AP2597" s="37" t="str">
        <f t="shared" si="626"/>
        <v/>
      </c>
      <c r="AQ2597" s="37">
        <v>2589</v>
      </c>
      <c r="AR2597" s="37" t="str">
        <f t="shared" si="627"/>
        <v/>
      </c>
      <c r="AT2597" s="37" t="str">
        <f t="shared" si="628"/>
        <v/>
      </c>
      <c r="AV2597" s="22" t="str">
        <f t="shared" si="629"/>
        <v/>
      </c>
    </row>
    <row r="2598" spans="1:48" x14ac:dyDescent="0.25">
      <c r="A2598" s="14"/>
      <c r="B2598" s="145"/>
      <c r="C2598" s="146"/>
      <c r="D2598" s="147"/>
      <c r="E2598" s="147"/>
      <c r="F2598" s="148"/>
      <c r="G2598" s="149"/>
      <c r="H2598" s="150"/>
      <c r="I2598" s="151"/>
      <c r="J2598" s="152"/>
      <c r="K2598" s="14"/>
      <c r="L2598" s="162" t="str">
        <f t="shared" si="619"/>
        <v/>
      </c>
      <c r="M2598" s="163" t="str">
        <f t="shared" si="620"/>
        <v/>
      </c>
      <c r="N2598" s="164" t="str">
        <f t="shared" si="625"/>
        <v/>
      </c>
      <c r="O2598" s="14"/>
      <c r="P2598" s="172" t="str">
        <f>IF(I2598='Intro &amp; Setup'!$AC$49, Schedule!$P$7, "")</f>
        <v/>
      </c>
      <c r="Q2598" s="14"/>
      <c r="S2598" s="12" t="str">
        <f t="shared" si="621"/>
        <v/>
      </c>
      <c r="U2598" s="22">
        <f>IF(I2598='Intro &amp; Setup'!$AC$49, AF2598, 0)</f>
        <v>0</v>
      </c>
      <c r="V2598" s="57" t="str">
        <f t="shared" si="622"/>
        <v/>
      </c>
      <c r="X2598" s="5" t="str">
        <f t="shared" si="630"/>
        <v/>
      </c>
      <c r="Y2598" s="6" t="str">
        <f t="shared" si="630"/>
        <v/>
      </c>
      <c r="Z2598" s="7" t="str">
        <f t="shared" si="630"/>
        <v/>
      </c>
      <c r="AA2598" s="6"/>
      <c r="AB2598" s="32" t="str">
        <f t="shared" ca="1" si="631"/>
        <v/>
      </c>
      <c r="AC2598" s="59" t="str">
        <f t="shared" ca="1" si="631"/>
        <v/>
      </c>
      <c r="AD2598" s="60" t="str">
        <f t="shared" ca="1" si="631"/>
        <v/>
      </c>
      <c r="AE2598" s="59"/>
      <c r="AF2598" s="22" t="str">
        <f>IF(AND(I2598="", J2598=""), "", IF(AND(J2598="", 'Intro &amp; Setup'!$K$42&gt;0), 'Intro &amp; Setup'!$K$42, J2598))</f>
        <v/>
      </c>
      <c r="AO2598" s="37" t="str">
        <f>IF(B2598="", "", IF(COUNTIF($B$9:B2597, B2598)&gt;0, "", B2598))</f>
        <v/>
      </c>
      <c r="AP2598" s="37" t="str">
        <f t="shared" si="626"/>
        <v/>
      </c>
      <c r="AQ2598" s="37">
        <v>2590</v>
      </c>
      <c r="AR2598" s="37" t="str">
        <f t="shared" si="627"/>
        <v/>
      </c>
      <c r="AT2598" s="37" t="str">
        <f t="shared" si="628"/>
        <v/>
      </c>
      <c r="AV2598" s="22" t="str">
        <f t="shared" si="629"/>
        <v/>
      </c>
    </row>
    <row r="2599" spans="1:48" x14ac:dyDescent="0.25">
      <c r="A2599" s="14"/>
      <c r="B2599" s="145"/>
      <c r="C2599" s="146"/>
      <c r="D2599" s="147"/>
      <c r="E2599" s="147"/>
      <c r="F2599" s="148"/>
      <c r="G2599" s="149"/>
      <c r="H2599" s="150"/>
      <c r="I2599" s="151"/>
      <c r="J2599" s="152"/>
      <c r="K2599" s="14"/>
      <c r="L2599" s="162" t="str">
        <f t="shared" si="619"/>
        <v/>
      </c>
      <c r="M2599" s="163" t="str">
        <f t="shared" si="620"/>
        <v/>
      </c>
      <c r="N2599" s="164" t="str">
        <f t="shared" si="625"/>
        <v/>
      </c>
      <c r="O2599" s="14"/>
      <c r="P2599" s="172" t="str">
        <f>IF(I2599='Intro &amp; Setup'!$AC$49, Schedule!$P$7, "")</f>
        <v/>
      </c>
      <c r="Q2599" s="14"/>
      <c r="S2599" s="12" t="str">
        <f t="shared" si="621"/>
        <v/>
      </c>
      <c r="U2599" s="22">
        <f>IF(I2599='Intro &amp; Setup'!$AC$49, AF2599, 0)</f>
        <v>0</v>
      </c>
      <c r="V2599" s="57" t="str">
        <f t="shared" si="622"/>
        <v/>
      </c>
      <c r="X2599" s="5" t="str">
        <f t="shared" si="630"/>
        <v/>
      </c>
      <c r="Y2599" s="6" t="str">
        <f t="shared" si="630"/>
        <v/>
      </c>
      <c r="Z2599" s="7" t="str">
        <f t="shared" si="630"/>
        <v/>
      </c>
      <c r="AA2599" s="6"/>
      <c r="AB2599" s="32" t="str">
        <f t="shared" ca="1" si="631"/>
        <v/>
      </c>
      <c r="AC2599" s="59" t="str">
        <f t="shared" ca="1" si="631"/>
        <v/>
      </c>
      <c r="AD2599" s="60" t="str">
        <f t="shared" ca="1" si="631"/>
        <v/>
      </c>
      <c r="AE2599" s="59"/>
      <c r="AF2599" s="22" t="str">
        <f>IF(AND(I2599="", J2599=""), "", IF(AND(J2599="", 'Intro &amp; Setup'!$K$42&gt;0), 'Intro &amp; Setup'!$K$42, J2599))</f>
        <v/>
      </c>
      <c r="AO2599" s="37" t="str">
        <f>IF(B2599="", "", IF(COUNTIF($B$9:B2598, B2599)&gt;0, "", B2599))</f>
        <v/>
      </c>
      <c r="AP2599" s="37" t="str">
        <f t="shared" si="626"/>
        <v/>
      </c>
      <c r="AQ2599" s="37">
        <v>2591</v>
      </c>
      <c r="AR2599" s="37" t="str">
        <f t="shared" si="627"/>
        <v/>
      </c>
      <c r="AT2599" s="37" t="str">
        <f t="shared" si="628"/>
        <v/>
      </c>
      <c r="AV2599" s="22" t="str">
        <f t="shared" si="629"/>
        <v/>
      </c>
    </row>
    <row r="2600" spans="1:48" x14ac:dyDescent="0.25">
      <c r="A2600" s="14"/>
      <c r="B2600" s="145"/>
      <c r="C2600" s="146"/>
      <c r="D2600" s="147"/>
      <c r="E2600" s="147"/>
      <c r="F2600" s="148"/>
      <c r="G2600" s="149"/>
      <c r="H2600" s="150"/>
      <c r="I2600" s="151"/>
      <c r="J2600" s="152"/>
      <c r="K2600" s="14"/>
      <c r="L2600" s="162" t="str">
        <f t="shared" si="619"/>
        <v/>
      </c>
      <c r="M2600" s="163" t="str">
        <f t="shared" si="620"/>
        <v/>
      </c>
      <c r="N2600" s="164" t="str">
        <f t="shared" si="625"/>
        <v/>
      </c>
      <c r="O2600" s="14"/>
      <c r="P2600" s="172" t="str">
        <f>IF(I2600='Intro &amp; Setup'!$AC$49, Schedule!$P$7, "")</f>
        <v/>
      </c>
      <c r="Q2600" s="14"/>
      <c r="S2600" s="12" t="str">
        <f t="shared" si="621"/>
        <v/>
      </c>
      <c r="U2600" s="22">
        <f>IF(I2600='Intro &amp; Setup'!$AC$49, AF2600, 0)</f>
        <v>0</v>
      </c>
      <c r="V2600" s="57" t="str">
        <f t="shared" si="622"/>
        <v/>
      </c>
      <c r="X2600" s="5" t="str">
        <f t="shared" si="630"/>
        <v/>
      </c>
      <c r="Y2600" s="6" t="str">
        <f t="shared" si="630"/>
        <v/>
      </c>
      <c r="Z2600" s="7" t="str">
        <f t="shared" si="630"/>
        <v/>
      </c>
      <c r="AA2600" s="6"/>
      <c r="AB2600" s="32" t="str">
        <f t="shared" ca="1" si="631"/>
        <v/>
      </c>
      <c r="AC2600" s="59" t="str">
        <f t="shared" ca="1" si="631"/>
        <v/>
      </c>
      <c r="AD2600" s="60" t="str">
        <f t="shared" ca="1" si="631"/>
        <v/>
      </c>
      <c r="AE2600" s="59"/>
      <c r="AF2600" s="22" t="str">
        <f>IF(AND(I2600="", J2600=""), "", IF(AND(J2600="", 'Intro &amp; Setup'!$K$42&gt;0), 'Intro &amp; Setup'!$K$42, J2600))</f>
        <v/>
      </c>
      <c r="AO2600" s="37" t="str">
        <f>IF(B2600="", "", IF(COUNTIF($B$9:B2599, B2600)&gt;0, "", B2600))</f>
        <v/>
      </c>
      <c r="AP2600" s="37" t="str">
        <f t="shared" si="626"/>
        <v/>
      </c>
      <c r="AQ2600" s="37">
        <v>2592</v>
      </c>
      <c r="AR2600" s="37" t="str">
        <f t="shared" si="627"/>
        <v/>
      </c>
      <c r="AT2600" s="37" t="str">
        <f t="shared" si="628"/>
        <v/>
      </c>
      <c r="AV2600" s="22" t="str">
        <f t="shared" si="629"/>
        <v/>
      </c>
    </row>
    <row r="2601" spans="1:48" x14ac:dyDescent="0.25">
      <c r="A2601" s="14"/>
      <c r="B2601" s="145"/>
      <c r="C2601" s="146"/>
      <c r="D2601" s="147"/>
      <c r="E2601" s="147"/>
      <c r="F2601" s="148"/>
      <c r="G2601" s="149"/>
      <c r="H2601" s="150"/>
      <c r="I2601" s="151"/>
      <c r="J2601" s="152"/>
      <c r="K2601" s="14"/>
      <c r="L2601" s="162" t="str">
        <f t="shared" si="619"/>
        <v/>
      </c>
      <c r="M2601" s="163" t="str">
        <f t="shared" si="620"/>
        <v/>
      </c>
      <c r="N2601" s="164" t="str">
        <f t="shared" si="625"/>
        <v/>
      </c>
      <c r="O2601" s="14"/>
      <c r="P2601" s="172" t="str">
        <f>IF(I2601='Intro &amp; Setup'!$AC$49, Schedule!$P$7, "")</f>
        <v/>
      </c>
      <c r="Q2601" s="14"/>
      <c r="S2601" s="12" t="str">
        <f t="shared" si="621"/>
        <v/>
      </c>
      <c r="U2601" s="22">
        <f>IF(I2601='Intro &amp; Setup'!$AC$49, AF2601, 0)</f>
        <v>0</v>
      </c>
      <c r="V2601" s="57" t="str">
        <f t="shared" si="622"/>
        <v/>
      </c>
      <c r="X2601" s="5" t="str">
        <f t="shared" si="630"/>
        <v/>
      </c>
      <c r="Y2601" s="6" t="str">
        <f t="shared" si="630"/>
        <v/>
      </c>
      <c r="Z2601" s="7" t="str">
        <f t="shared" si="630"/>
        <v/>
      </c>
      <c r="AA2601" s="6"/>
      <c r="AB2601" s="32" t="str">
        <f t="shared" ca="1" si="631"/>
        <v/>
      </c>
      <c r="AC2601" s="59" t="str">
        <f t="shared" ca="1" si="631"/>
        <v/>
      </c>
      <c r="AD2601" s="60" t="str">
        <f t="shared" ca="1" si="631"/>
        <v/>
      </c>
      <c r="AE2601" s="59"/>
      <c r="AF2601" s="22" t="str">
        <f>IF(AND(I2601="", J2601=""), "", IF(AND(J2601="", 'Intro &amp; Setup'!$K$42&gt;0), 'Intro &amp; Setup'!$K$42, J2601))</f>
        <v/>
      </c>
      <c r="AO2601" s="37" t="str">
        <f>IF(B2601="", "", IF(COUNTIF($B$9:B2600, B2601)&gt;0, "", B2601))</f>
        <v/>
      </c>
      <c r="AP2601" s="37" t="str">
        <f t="shared" si="626"/>
        <v/>
      </c>
      <c r="AQ2601" s="37">
        <v>2593</v>
      </c>
      <c r="AR2601" s="37" t="str">
        <f t="shared" si="627"/>
        <v/>
      </c>
      <c r="AT2601" s="37" t="str">
        <f t="shared" si="628"/>
        <v/>
      </c>
      <c r="AV2601" s="22" t="str">
        <f t="shared" si="629"/>
        <v/>
      </c>
    </row>
    <row r="2602" spans="1:48" x14ac:dyDescent="0.25">
      <c r="A2602" s="14"/>
      <c r="B2602" s="145"/>
      <c r="C2602" s="146"/>
      <c r="D2602" s="147"/>
      <c r="E2602" s="147"/>
      <c r="F2602" s="148"/>
      <c r="G2602" s="149"/>
      <c r="H2602" s="150"/>
      <c r="I2602" s="151"/>
      <c r="J2602" s="152"/>
      <c r="K2602" s="14"/>
      <c r="L2602" s="162" t="str">
        <f t="shared" si="619"/>
        <v/>
      </c>
      <c r="M2602" s="163" t="str">
        <f t="shared" si="620"/>
        <v/>
      </c>
      <c r="N2602" s="164" t="str">
        <f t="shared" si="625"/>
        <v/>
      </c>
      <c r="O2602" s="14"/>
      <c r="P2602" s="172" t="str">
        <f>IF(I2602='Intro &amp; Setup'!$AC$49, Schedule!$P$7, "")</f>
        <v/>
      </c>
      <c r="Q2602" s="14"/>
      <c r="S2602" s="12" t="str">
        <f t="shared" si="621"/>
        <v/>
      </c>
      <c r="U2602" s="22">
        <f>IF(I2602='Intro &amp; Setup'!$AC$49, AF2602, 0)</f>
        <v>0</v>
      </c>
      <c r="V2602" s="57" t="str">
        <f t="shared" si="622"/>
        <v/>
      </c>
      <c r="X2602" s="5" t="str">
        <f t="shared" si="630"/>
        <v/>
      </c>
      <c r="Y2602" s="6" t="str">
        <f t="shared" si="630"/>
        <v/>
      </c>
      <c r="Z2602" s="7" t="str">
        <f t="shared" si="630"/>
        <v/>
      </c>
      <c r="AA2602" s="6"/>
      <c r="AB2602" s="32" t="str">
        <f t="shared" ca="1" si="631"/>
        <v/>
      </c>
      <c r="AC2602" s="59" t="str">
        <f t="shared" ca="1" si="631"/>
        <v/>
      </c>
      <c r="AD2602" s="60" t="str">
        <f t="shared" ca="1" si="631"/>
        <v/>
      </c>
      <c r="AE2602" s="59"/>
      <c r="AF2602" s="22" t="str">
        <f>IF(AND(I2602="", J2602=""), "", IF(AND(J2602="", 'Intro &amp; Setup'!$K$42&gt;0), 'Intro &amp; Setup'!$K$42, J2602))</f>
        <v/>
      </c>
      <c r="AO2602" s="37" t="str">
        <f>IF(B2602="", "", IF(COUNTIF($B$9:B2601, B2602)&gt;0, "", B2602))</f>
        <v/>
      </c>
      <c r="AP2602" s="37" t="str">
        <f t="shared" si="626"/>
        <v/>
      </c>
      <c r="AQ2602" s="37">
        <v>2594</v>
      </c>
      <c r="AR2602" s="37" t="str">
        <f t="shared" si="627"/>
        <v/>
      </c>
      <c r="AT2602" s="37" t="str">
        <f t="shared" si="628"/>
        <v/>
      </c>
      <c r="AV2602" s="22" t="str">
        <f t="shared" si="629"/>
        <v/>
      </c>
    </row>
    <row r="2603" spans="1:48" x14ac:dyDescent="0.25">
      <c r="A2603" s="14"/>
      <c r="B2603" s="145"/>
      <c r="C2603" s="146"/>
      <c r="D2603" s="147"/>
      <c r="E2603" s="147"/>
      <c r="F2603" s="148"/>
      <c r="G2603" s="149"/>
      <c r="H2603" s="150"/>
      <c r="I2603" s="151"/>
      <c r="J2603" s="152"/>
      <c r="K2603" s="14"/>
      <c r="L2603" s="162" t="str">
        <f t="shared" si="619"/>
        <v/>
      </c>
      <c r="M2603" s="163" t="str">
        <f t="shared" si="620"/>
        <v/>
      </c>
      <c r="N2603" s="164" t="str">
        <f t="shared" si="625"/>
        <v/>
      </c>
      <c r="O2603" s="14"/>
      <c r="P2603" s="172" t="str">
        <f>IF(I2603='Intro &amp; Setup'!$AC$49, Schedule!$P$7, "")</f>
        <v/>
      </c>
      <c r="Q2603" s="14"/>
      <c r="S2603" s="12" t="str">
        <f t="shared" si="621"/>
        <v/>
      </c>
      <c r="U2603" s="22">
        <f>IF(I2603='Intro &amp; Setup'!$AC$49, AF2603, 0)</f>
        <v>0</v>
      </c>
      <c r="V2603" s="57" t="str">
        <f t="shared" si="622"/>
        <v/>
      </c>
      <c r="X2603" s="5" t="str">
        <f t="shared" si="630"/>
        <v/>
      </c>
      <c r="Y2603" s="6" t="str">
        <f t="shared" si="630"/>
        <v/>
      </c>
      <c r="Z2603" s="7" t="str">
        <f t="shared" si="630"/>
        <v/>
      </c>
      <c r="AA2603" s="6"/>
      <c r="AB2603" s="32" t="str">
        <f t="shared" ca="1" si="631"/>
        <v/>
      </c>
      <c r="AC2603" s="59" t="str">
        <f t="shared" ca="1" si="631"/>
        <v/>
      </c>
      <c r="AD2603" s="60" t="str">
        <f t="shared" ca="1" si="631"/>
        <v/>
      </c>
      <c r="AE2603" s="59"/>
      <c r="AF2603" s="22" t="str">
        <f>IF(AND(I2603="", J2603=""), "", IF(AND(J2603="", 'Intro &amp; Setup'!$K$42&gt;0), 'Intro &amp; Setup'!$K$42, J2603))</f>
        <v/>
      </c>
      <c r="AO2603" s="37" t="str">
        <f>IF(B2603="", "", IF(COUNTIF($B$9:B2602, B2603)&gt;0, "", B2603))</f>
        <v/>
      </c>
      <c r="AP2603" s="37" t="str">
        <f t="shared" si="626"/>
        <v/>
      </c>
      <c r="AQ2603" s="37">
        <v>2595</v>
      </c>
      <c r="AR2603" s="37" t="str">
        <f t="shared" si="627"/>
        <v/>
      </c>
      <c r="AT2603" s="37" t="str">
        <f t="shared" si="628"/>
        <v/>
      </c>
      <c r="AV2603" s="22" t="str">
        <f t="shared" si="629"/>
        <v/>
      </c>
    </row>
    <row r="2604" spans="1:48" x14ac:dyDescent="0.25">
      <c r="A2604" s="14"/>
      <c r="B2604" s="145"/>
      <c r="C2604" s="146"/>
      <c r="D2604" s="147"/>
      <c r="E2604" s="147"/>
      <c r="F2604" s="148"/>
      <c r="G2604" s="149"/>
      <c r="H2604" s="150"/>
      <c r="I2604" s="151"/>
      <c r="J2604" s="152"/>
      <c r="K2604" s="14"/>
      <c r="L2604" s="162" t="str">
        <f t="shared" si="619"/>
        <v/>
      </c>
      <c r="M2604" s="163" t="str">
        <f t="shared" si="620"/>
        <v/>
      </c>
      <c r="N2604" s="164" t="str">
        <f t="shared" si="625"/>
        <v/>
      </c>
      <c r="O2604" s="14"/>
      <c r="P2604" s="172" t="str">
        <f>IF(I2604='Intro &amp; Setup'!$AC$49, Schedule!$P$7, "")</f>
        <v/>
      </c>
      <c r="Q2604" s="14"/>
      <c r="S2604" s="12" t="str">
        <f t="shared" si="621"/>
        <v/>
      </c>
      <c r="U2604" s="22">
        <f>IF(I2604='Intro &amp; Setup'!$AC$49, AF2604, 0)</f>
        <v>0</v>
      </c>
      <c r="V2604" s="57" t="str">
        <f t="shared" si="622"/>
        <v/>
      </c>
      <c r="X2604" s="5" t="str">
        <f t="shared" si="630"/>
        <v/>
      </c>
      <c r="Y2604" s="6" t="str">
        <f t="shared" si="630"/>
        <v/>
      </c>
      <c r="Z2604" s="7" t="str">
        <f t="shared" si="630"/>
        <v/>
      </c>
      <c r="AA2604" s="6"/>
      <c r="AB2604" s="32" t="str">
        <f t="shared" ca="1" si="631"/>
        <v/>
      </c>
      <c r="AC2604" s="59" t="str">
        <f t="shared" ca="1" si="631"/>
        <v/>
      </c>
      <c r="AD2604" s="60" t="str">
        <f t="shared" ca="1" si="631"/>
        <v/>
      </c>
      <c r="AE2604" s="59"/>
      <c r="AF2604" s="22" t="str">
        <f>IF(AND(I2604="", J2604=""), "", IF(AND(J2604="", 'Intro &amp; Setup'!$K$42&gt;0), 'Intro &amp; Setup'!$K$42, J2604))</f>
        <v/>
      </c>
      <c r="AO2604" s="37" t="str">
        <f>IF(B2604="", "", IF(COUNTIF($B$9:B2603, B2604)&gt;0, "", B2604))</f>
        <v/>
      </c>
      <c r="AP2604" s="37" t="str">
        <f t="shared" si="626"/>
        <v/>
      </c>
      <c r="AQ2604" s="37">
        <v>2596</v>
      </c>
      <c r="AR2604" s="37" t="str">
        <f t="shared" si="627"/>
        <v/>
      </c>
      <c r="AT2604" s="37" t="str">
        <f t="shared" si="628"/>
        <v/>
      </c>
      <c r="AV2604" s="22" t="str">
        <f t="shared" si="629"/>
        <v/>
      </c>
    </row>
    <row r="2605" spans="1:48" x14ac:dyDescent="0.25">
      <c r="A2605" s="14"/>
      <c r="B2605" s="145"/>
      <c r="C2605" s="146"/>
      <c r="D2605" s="147"/>
      <c r="E2605" s="147"/>
      <c r="F2605" s="148"/>
      <c r="G2605" s="149"/>
      <c r="H2605" s="150"/>
      <c r="I2605" s="151"/>
      <c r="J2605" s="152"/>
      <c r="K2605" s="14"/>
      <c r="L2605" s="162" t="str">
        <f t="shared" si="619"/>
        <v/>
      </c>
      <c r="M2605" s="163" t="str">
        <f t="shared" si="620"/>
        <v/>
      </c>
      <c r="N2605" s="164" t="str">
        <f t="shared" si="625"/>
        <v/>
      </c>
      <c r="O2605" s="14"/>
      <c r="P2605" s="172" t="str">
        <f>IF(I2605='Intro &amp; Setup'!$AC$49, Schedule!$P$7, "")</f>
        <v/>
      </c>
      <c r="Q2605" s="14"/>
      <c r="S2605" s="12" t="str">
        <f t="shared" si="621"/>
        <v/>
      </c>
      <c r="U2605" s="22">
        <f>IF(I2605='Intro &amp; Setup'!$AC$49, AF2605, 0)</f>
        <v>0</v>
      </c>
      <c r="V2605" s="57" t="str">
        <f t="shared" si="622"/>
        <v/>
      </c>
      <c r="X2605" s="5" t="str">
        <f t="shared" si="630"/>
        <v/>
      </c>
      <c r="Y2605" s="6" t="str">
        <f t="shared" si="630"/>
        <v/>
      </c>
      <c r="Z2605" s="7" t="str">
        <f t="shared" si="630"/>
        <v/>
      </c>
      <c r="AA2605" s="6"/>
      <c r="AB2605" s="32" t="str">
        <f t="shared" ca="1" si="631"/>
        <v/>
      </c>
      <c r="AC2605" s="59" t="str">
        <f t="shared" ca="1" si="631"/>
        <v/>
      </c>
      <c r="AD2605" s="60" t="str">
        <f t="shared" ca="1" si="631"/>
        <v/>
      </c>
      <c r="AE2605" s="59"/>
      <c r="AF2605" s="22" t="str">
        <f>IF(AND(I2605="", J2605=""), "", IF(AND(J2605="", 'Intro &amp; Setup'!$K$42&gt;0), 'Intro &amp; Setup'!$K$42, J2605))</f>
        <v/>
      </c>
      <c r="AO2605" s="37" t="str">
        <f>IF(B2605="", "", IF(COUNTIF($B$9:B2604, B2605)&gt;0, "", B2605))</f>
        <v/>
      </c>
      <c r="AP2605" s="37" t="str">
        <f t="shared" si="626"/>
        <v/>
      </c>
      <c r="AQ2605" s="37">
        <v>2597</v>
      </c>
      <c r="AR2605" s="37" t="str">
        <f t="shared" si="627"/>
        <v/>
      </c>
      <c r="AT2605" s="37" t="str">
        <f t="shared" si="628"/>
        <v/>
      </c>
      <c r="AV2605" s="22" t="str">
        <f t="shared" si="629"/>
        <v/>
      </c>
    </row>
    <row r="2606" spans="1:48" x14ac:dyDescent="0.25">
      <c r="A2606" s="14"/>
      <c r="B2606" s="145"/>
      <c r="C2606" s="146"/>
      <c r="D2606" s="147"/>
      <c r="E2606" s="147"/>
      <c r="F2606" s="148"/>
      <c r="G2606" s="149"/>
      <c r="H2606" s="150"/>
      <c r="I2606" s="151"/>
      <c r="J2606" s="152"/>
      <c r="K2606" s="14"/>
      <c r="L2606" s="162" t="str">
        <f t="shared" si="619"/>
        <v/>
      </c>
      <c r="M2606" s="163" t="str">
        <f t="shared" si="620"/>
        <v/>
      </c>
      <c r="N2606" s="164" t="str">
        <f t="shared" si="625"/>
        <v/>
      </c>
      <c r="O2606" s="14"/>
      <c r="P2606" s="172" t="str">
        <f>IF(I2606='Intro &amp; Setup'!$AC$49, Schedule!$P$7, "")</f>
        <v/>
      </c>
      <c r="Q2606" s="14"/>
      <c r="S2606" s="12" t="str">
        <f t="shared" si="621"/>
        <v/>
      </c>
      <c r="U2606" s="22">
        <f>IF(I2606='Intro &amp; Setup'!$AC$49, AF2606, 0)</f>
        <v>0</v>
      </c>
      <c r="V2606" s="57" t="str">
        <f t="shared" si="622"/>
        <v/>
      </c>
      <c r="X2606" s="5" t="str">
        <f t="shared" si="630"/>
        <v/>
      </c>
      <c r="Y2606" s="6" t="str">
        <f t="shared" si="630"/>
        <v/>
      </c>
      <c r="Z2606" s="7" t="str">
        <f t="shared" si="630"/>
        <v/>
      </c>
      <c r="AA2606" s="6"/>
      <c r="AB2606" s="32" t="str">
        <f t="shared" ca="1" si="631"/>
        <v/>
      </c>
      <c r="AC2606" s="59" t="str">
        <f t="shared" ca="1" si="631"/>
        <v/>
      </c>
      <c r="AD2606" s="60" t="str">
        <f t="shared" ca="1" si="631"/>
        <v/>
      </c>
      <c r="AE2606" s="59"/>
      <c r="AF2606" s="22" t="str">
        <f>IF(AND(I2606="", J2606=""), "", IF(AND(J2606="", 'Intro &amp; Setup'!$K$42&gt;0), 'Intro &amp; Setup'!$K$42, J2606))</f>
        <v/>
      </c>
      <c r="AO2606" s="37" t="str">
        <f>IF(B2606="", "", IF(COUNTIF($B$9:B2605, B2606)&gt;0, "", B2606))</f>
        <v/>
      </c>
      <c r="AP2606" s="37" t="str">
        <f t="shared" si="626"/>
        <v/>
      </c>
      <c r="AQ2606" s="37">
        <v>2598</v>
      </c>
      <c r="AR2606" s="37" t="str">
        <f t="shared" si="627"/>
        <v/>
      </c>
      <c r="AT2606" s="37" t="str">
        <f t="shared" si="628"/>
        <v/>
      </c>
      <c r="AV2606" s="22" t="str">
        <f t="shared" si="629"/>
        <v/>
      </c>
    </row>
    <row r="2607" spans="1:48" x14ac:dyDescent="0.25">
      <c r="A2607" s="14"/>
      <c r="B2607" s="145"/>
      <c r="C2607" s="146"/>
      <c r="D2607" s="147"/>
      <c r="E2607" s="147"/>
      <c r="F2607" s="148"/>
      <c r="G2607" s="149"/>
      <c r="H2607" s="150"/>
      <c r="I2607" s="151"/>
      <c r="J2607" s="152"/>
      <c r="K2607" s="14"/>
      <c r="L2607" s="162" t="str">
        <f t="shared" si="619"/>
        <v/>
      </c>
      <c r="M2607" s="163" t="str">
        <f t="shared" si="620"/>
        <v/>
      </c>
      <c r="N2607" s="164" t="str">
        <f t="shared" si="625"/>
        <v/>
      </c>
      <c r="O2607" s="14"/>
      <c r="P2607" s="172" t="str">
        <f>IF(I2607='Intro &amp; Setup'!$AC$49, Schedule!$P$7, "")</f>
        <v/>
      </c>
      <c r="Q2607" s="14"/>
      <c r="S2607" s="12" t="str">
        <f t="shared" si="621"/>
        <v/>
      </c>
      <c r="U2607" s="22">
        <f>IF(I2607='Intro &amp; Setup'!$AC$49, AF2607, 0)</f>
        <v>0</v>
      </c>
      <c r="V2607" s="57" t="str">
        <f t="shared" si="622"/>
        <v/>
      </c>
      <c r="X2607" s="5" t="str">
        <f t="shared" si="630"/>
        <v/>
      </c>
      <c r="Y2607" s="6" t="str">
        <f t="shared" si="630"/>
        <v/>
      </c>
      <c r="Z2607" s="7" t="str">
        <f t="shared" si="630"/>
        <v/>
      </c>
      <c r="AA2607" s="6"/>
      <c r="AB2607" s="32" t="str">
        <f t="shared" ca="1" si="631"/>
        <v/>
      </c>
      <c r="AC2607" s="59" t="str">
        <f t="shared" ca="1" si="631"/>
        <v/>
      </c>
      <c r="AD2607" s="60" t="str">
        <f t="shared" ca="1" si="631"/>
        <v/>
      </c>
      <c r="AE2607" s="59"/>
      <c r="AF2607" s="22" t="str">
        <f>IF(AND(I2607="", J2607=""), "", IF(AND(J2607="", 'Intro &amp; Setup'!$K$42&gt;0), 'Intro &amp; Setup'!$K$42, J2607))</f>
        <v/>
      </c>
      <c r="AO2607" s="37" t="str">
        <f>IF(B2607="", "", IF(COUNTIF($B$9:B2606, B2607)&gt;0, "", B2607))</f>
        <v/>
      </c>
      <c r="AP2607" s="37" t="str">
        <f t="shared" si="626"/>
        <v/>
      </c>
      <c r="AQ2607" s="37">
        <v>2599</v>
      </c>
      <c r="AR2607" s="37" t="str">
        <f t="shared" si="627"/>
        <v/>
      </c>
      <c r="AT2607" s="37" t="str">
        <f t="shared" si="628"/>
        <v/>
      </c>
      <c r="AV2607" s="22" t="str">
        <f t="shared" si="629"/>
        <v/>
      </c>
    </row>
    <row r="2608" spans="1:48" x14ac:dyDescent="0.25">
      <c r="A2608" s="14"/>
      <c r="B2608" s="145"/>
      <c r="C2608" s="146"/>
      <c r="D2608" s="147"/>
      <c r="E2608" s="147"/>
      <c r="F2608" s="148"/>
      <c r="G2608" s="149"/>
      <c r="H2608" s="150"/>
      <c r="I2608" s="151"/>
      <c r="J2608" s="152"/>
      <c r="K2608" s="14"/>
      <c r="L2608" s="162" t="str">
        <f t="shared" si="619"/>
        <v/>
      </c>
      <c r="M2608" s="163" t="str">
        <f t="shared" si="620"/>
        <v/>
      </c>
      <c r="N2608" s="164" t="str">
        <f t="shared" si="625"/>
        <v/>
      </c>
      <c r="O2608" s="14"/>
      <c r="P2608" s="172" t="str">
        <f>IF(I2608='Intro &amp; Setup'!$AC$49, Schedule!$P$7, "")</f>
        <v/>
      </c>
      <c r="Q2608" s="14"/>
      <c r="S2608" s="12" t="str">
        <f t="shared" si="621"/>
        <v/>
      </c>
      <c r="U2608" s="22">
        <f>IF(I2608='Intro &amp; Setup'!$AC$49, AF2608, 0)</f>
        <v>0</v>
      </c>
      <c r="V2608" s="57" t="str">
        <f t="shared" si="622"/>
        <v/>
      </c>
      <c r="X2608" s="5" t="str">
        <f t="shared" si="630"/>
        <v/>
      </c>
      <c r="Y2608" s="6" t="str">
        <f t="shared" si="630"/>
        <v/>
      </c>
      <c r="Z2608" s="7" t="str">
        <f t="shared" si="630"/>
        <v/>
      </c>
      <c r="AA2608" s="6"/>
      <c r="AB2608" s="32" t="str">
        <f t="shared" ca="1" si="631"/>
        <v/>
      </c>
      <c r="AC2608" s="59" t="str">
        <f t="shared" ca="1" si="631"/>
        <v/>
      </c>
      <c r="AD2608" s="60" t="str">
        <f t="shared" ca="1" si="631"/>
        <v/>
      </c>
      <c r="AE2608" s="59"/>
      <c r="AF2608" s="22" t="str">
        <f>IF(AND(I2608="", J2608=""), "", IF(AND(J2608="", 'Intro &amp; Setup'!$K$42&gt;0), 'Intro &amp; Setup'!$K$42, J2608))</f>
        <v/>
      </c>
      <c r="AO2608" s="37" t="str">
        <f>IF(B2608="", "", IF(COUNTIF($B$9:B2607, B2608)&gt;0, "", B2608))</f>
        <v/>
      </c>
      <c r="AP2608" s="37" t="str">
        <f t="shared" si="626"/>
        <v/>
      </c>
      <c r="AQ2608" s="37">
        <v>2600</v>
      </c>
      <c r="AR2608" s="37" t="str">
        <f t="shared" si="627"/>
        <v/>
      </c>
      <c r="AT2608" s="37" t="str">
        <f t="shared" si="628"/>
        <v/>
      </c>
      <c r="AV2608" s="22" t="str">
        <f t="shared" si="629"/>
        <v/>
      </c>
    </row>
    <row r="2609" spans="1:48" x14ac:dyDescent="0.25">
      <c r="A2609" s="14"/>
      <c r="B2609" s="145"/>
      <c r="C2609" s="146"/>
      <c r="D2609" s="147"/>
      <c r="E2609" s="147"/>
      <c r="F2609" s="148"/>
      <c r="G2609" s="149"/>
      <c r="H2609" s="150"/>
      <c r="I2609" s="151"/>
      <c r="J2609" s="152"/>
      <c r="K2609" s="14"/>
      <c r="L2609" s="162" t="str">
        <f t="shared" si="619"/>
        <v/>
      </c>
      <c r="M2609" s="163" t="str">
        <f t="shared" si="620"/>
        <v/>
      </c>
      <c r="N2609" s="164" t="str">
        <f t="shared" si="625"/>
        <v/>
      </c>
      <c r="O2609" s="14"/>
      <c r="P2609" s="172" t="str">
        <f>IF(I2609='Intro &amp; Setup'!$AC$49, Schedule!$P$7, "")</f>
        <v/>
      </c>
      <c r="Q2609" s="14"/>
      <c r="S2609" s="12" t="str">
        <f t="shared" si="621"/>
        <v/>
      </c>
      <c r="U2609" s="22">
        <f>IF(I2609='Intro &amp; Setup'!$AC$49, AF2609, 0)</f>
        <v>0</v>
      </c>
      <c r="V2609" s="57" t="str">
        <f t="shared" si="622"/>
        <v/>
      </c>
      <c r="X2609" s="5" t="str">
        <f t="shared" ref="X2609:Z2628" si="632">IF($I2609="", "", IF($S2609=X$8, $I2609, ""))</f>
        <v/>
      </c>
      <c r="Y2609" s="6" t="str">
        <f t="shared" si="632"/>
        <v/>
      </c>
      <c r="Z2609" s="7" t="str">
        <f t="shared" si="632"/>
        <v/>
      </c>
      <c r="AA2609" s="6"/>
      <c r="AB2609" s="32" t="str">
        <f t="shared" ref="AB2609:AD2628" ca="1" si="633">IF($S2609=AB$8, $AF2609, "")</f>
        <v/>
      </c>
      <c r="AC2609" s="59" t="str">
        <f t="shared" ca="1" si="633"/>
        <v/>
      </c>
      <c r="AD2609" s="60" t="str">
        <f t="shared" ca="1" si="633"/>
        <v/>
      </c>
      <c r="AE2609" s="59"/>
      <c r="AF2609" s="22" t="str">
        <f>IF(AND(I2609="", J2609=""), "", IF(AND(J2609="", 'Intro &amp; Setup'!$K$42&gt;0), 'Intro &amp; Setup'!$K$42, J2609))</f>
        <v/>
      </c>
      <c r="AO2609" s="37" t="str">
        <f>IF(B2609="", "", IF(COUNTIF($B$9:B2608, B2609)&gt;0, "", B2609))</f>
        <v/>
      </c>
      <c r="AP2609" s="37" t="str">
        <f t="shared" si="626"/>
        <v/>
      </c>
      <c r="AQ2609" s="37">
        <v>2601</v>
      </c>
      <c r="AR2609" s="37" t="str">
        <f t="shared" si="627"/>
        <v/>
      </c>
      <c r="AT2609" s="37" t="str">
        <f t="shared" si="628"/>
        <v/>
      </c>
      <c r="AV2609" s="22" t="str">
        <f t="shared" si="629"/>
        <v/>
      </c>
    </row>
    <row r="2610" spans="1:48" x14ac:dyDescent="0.25">
      <c r="A2610" s="14"/>
      <c r="B2610" s="145"/>
      <c r="C2610" s="146"/>
      <c r="D2610" s="147"/>
      <c r="E2610" s="147"/>
      <c r="F2610" s="148"/>
      <c r="G2610" s="149"/>
      <c r="H2610" s="150"/>
      <c r="I2610" s="151"/>
      <c r="J2610" s="152"/>
      <c r="K2610" s="14"/>
      <c r="L2610" s="162" t="str">
        <f t="shared" si="619"/>
        <v/>
      </c>
      <c r="M2610" s="163" t="str">
        <f t="shared" si="620"/>
        <v/>
      </c>
      <c r="N2610" s="164" t="str">
        <f t="shared" si="625"/>
        <v/>
      </c>
      <c r="O2610" s="14"/>
      <c r="P2610" s="172" t="str">
        <f>IF(I2610='Intro &amp; Setup'!$AC$49, Schedule!$P$7, "")</f>
        <v/>
      </c>
      <c r="Q2610" s="14"/>
      <c r="S2610" s="12" t="str">
        <f t="shared" si="621"/>
        <v/>
      </c>
      <c r="U2610" s="22">
        <f>IF(I2610='Intro &amp; Setup'!$AC$49, AF2610, 0)</f>
        <v>0</v>
      </c>
      <c r="V2610" s="57" t="str">
        <f t="shared" si="622"/>
        <v/>
      </c>
      <c r="X2610" s="5" t="str">
        <f t="shared" si="632"/>
        <v/>
      </c>
      <c r="Y2610" s="6" t="str">
        <f t="shared" si="632"/>
        <v/>
      </c>
      <c r="Z2610" s="7" t="str">
        <f t="shared" si="632"/>
        <v/>
      </c>
      <c r="AA2610" s="6"/>
      <c r="AB2610" s="32" t="str">
        <f t="shared" ca="1" si="633"/>
        <v/>
      </c>
      <c r="AC2610" s="59" t="str">
        <f t="shared" ca="1" si="633"/>
        <v/>
      </c>
      <c r="AD2610" s="60" t="str">
        <f t="shared" ca="1" si="633"/>
        <v/>
      </c>
      <c r="AE2610" s="59"/>
      <c r="AF2610" s="22" t="str">
        <f>IF(AND(I2610="", J2610=""), "", IF(AND(J2610="", 'Intro &amp; Setup'!$K$42&gt;0), 'Intro &amp; Setup'!$K$42, J2610))</f>
        <v/>
      </c>
      <c r="AO2610" s="37" t="str">
        <f>IF(B2610="", "", IF(COUNTIF($B$9:B2609, B2610)&gt;0, "", B2610))</f>
        <v/>
      </c>
      <c r="AP2610" s="37" t="str">
        <f t="shared" si="626"/>
        <v/>
      </c>
      <c r="AQ2610" s="37">
        <v>2602</v>
      </c>
      <c r="AR2610" s="37" t="str">
        <f t="shared" si="627"/>
        <v/>
      </c>
      <c r="AT2610" s="37" t="str">
        <f t="shared" si="628"/>
        <v/>
      </c>
      <c r="AV2610" s="22" t="str">
        <f t="shared" si="629"/>
        <v/>
      </c>
    </row>
    <row r="2611" spans="1:48" x14ac:dyDescent="0.25">
      <c r="A2611" s="14"/>
      <c r="B2611" s="145"/>
      <c r="C2611" s="146"/>
      <c r="D2611" s="147"/>
      <c r="E2611" s="147"/>
      <c r="F2611" s="148"/>
      <c r="G2611" s="149"/>
      <c r="H2611" s="150"/>
      <c r="I2611" s="151"/>
      <c r="J2611" s="152"/>
      <c r="K2611" s="14"/>
      <c r="L2611" s="162" t="str">
        <f t="shared" si="619"/>
        <v/>
      </c>
      <c r="M2611" s="163" t="str">
        <f t="shared" si="620"/>
        <v/>
      </c>
      <c r="N2611" s="164" t="str">
        <f t="shared" si="625"/>
        <v/>
      </c>
      <c r="O2611" s="14"/>
      <c r="P2611" s="172" t="str">
        <f>IF(I2611='Intro &amp; Setup'!$AC$49, Schedule!$P$7, "")</f>
        <v/>
      </c>
      <c r="Q2611" s="14"/>
      <c r="S2611" s="12" t="str">
        <f t="shared" si="621"/>
        <v/>
      </c>
      <c r="U2611" s="22">
        <f>IF(I2611='Intro &amp; Setup'!$AC$49, AF2611, 0)</f>
        <v>0</v>
      </c>
      <c r="V2611" s="57" t="str">
        <f t="shared" si="622"/>
        <v/>
      </c>
      <c r="X2611" s="5" t="str">
        <f t="shared" si="632"/>
        <v/>
      </c>
      <c r="Y2611" s="6" t="str">
        <f t="shared" si="632"/>
        <v/>
      </c>
      <c r="Z2611" s="7" t="str">
        <f t="shared" si="632"/>
        <v/>
      </c>
      <c r="AA2611" s="6"/>
      <c r="AB2611" s="32" t="str">
        <f t="shared" ca="1" si="633"/>
        <v/>
      </c>
      <c r="AC2611" s="59" t="str">
        <f t="shared" ca="1" si="633"/>
        <v/>
      </c>
      <c r="AD2611" s="60" t="str">
        <f t="shared" ca="1" si="633"/>
        <v/>
      </c>
      <c r="AE2611" s="59"/>
      <c r="AF2611" s="22" t="str">
        <f>IF(AND(I2611="", J2611=""), "", IF(AND(J2611="", 'Intro &amp; Setup'!$K$42&gt;0), 'Intro &amp; Setup'!$K$42, J2611))</f>
        <v/>
      </c>
      <c r="AO2611" s="37" t="str">
        <f>IF(B2611="", "", IF(COUNTIF($B$9:B2610, B2611)&gt;0, "", B2611))</f>
        <v/>
      </c>
      <c r="AP2611" s="37" t="str">
        <f t="shared" si="626"/>
        <v/>
      </c>
      <c r="AQ2611" s="37">
        <v>2603</v>
      </c>
      <c r="AR2611" s="37" t="str">
        <f t="shared" si="627"/>
        <v/>
      </c>
      <c r="AT2611" s="37" t="str">
        <f t="shared" si="628"/>
        <v/>
      </c>
      <c r="AV2611" s="22" t="str">
        <f t="shared" si="629"/>
        <v/>
      </c>
    </row>
    <row r="2612" spans="1:48" x14ac:dyDescent="0.25">
      <c r="A2612" s="14"/>
      <c r="B2612" s="145"/>
      <c r="C2612" s="146"/>
      <c r="D2612" s="147"/>
      <c r="E2612" s="147"/>
      <c r="F2612" s="148"/>
      <c r="G2612" s="149"/>
      <c r="H2612" s="150"/>
      <c r="I2612" s="151"/>
      <c r="J2612" s="152"/>
      <c r="K2612" s="14"/>
      <c r="L2612" s="162" t="str">
        <f t="shared" si="619"/>
        <v/>
      </c>
      <c r="M2612" s="163" t="str">
        <f t="shared" si="620"/>
        <v/>
      </c>
      <c r="N2612" s="164" t="str">
        <f t="shared" si="625"/>
        <v/>
      </c>
      <c r="O2612" s="14"/>
      <c r="P2612" s="172" t="str">
        <f>IF(I2612='Intro &amp; Setup'!$AC$49, Schedule!$P$7, "")</f>
        <v/>
      </c>
      <c r="Q2612" s="14"/>
      <c r="S2612" s="12" t="str">
        <f t="shared" si="621"/>
        <v/>
      </c>
      <c r="U2612" s="22">
        <f>IF(I2612='Intro &amp; Setup'!$AC$49, AF2612, 0)</f>
        <v>0</v>
      </c>
      <c r="V2612" s="57" t="str">
        <f t="shared" si="622"/>
        <v/>
      </c>
      <c r="X2612" s="5" t="str">
        <f t="shared" si="632"/>
        <v/>
      </c>
      <c r="Y2612" s="6" t="str">
        <f t="shared" si="632"/>
        <v/>
      </c>
      <c r="Z2612" s="7" t="str">
        <f t="shared" si="632"/>
        <v/>
      </c>
      <c r="AA2612" s="6"/>
      <c r="AB2612" s="32" t="str">
        <f t="shared" ca="1" si="633"/>
        <v/>
      </c>
      <c r="AC2612" s="59" t="str">
        <f t="shared" ca="1" si="633"/>
        <v/>
      </c>
      <c r="AD2612" s="60" t="str">
        <f t="shared" ca="1" si="633"/>
        <v/>
      </c>
      <c r="AE2612" s="59"/>
      <c r="AF2612" s="22" t="str">
        <f>IF(AND(I2612="", J2612=""), "", IF(AND(J2612="", 'Intro &amp; Setup'!$K$42&gt;0), 'Intro &amp; Setup'!$K$42, J2612))</f>
        <v/>
      </c>
      <c r="AO2612" s="37" t="str">
        <f>IF(B2612="", "", IF(COUNTIF($B$9:B2611, B2612)&gt;0, "", B2612))</f>
        <v/>
      </c>
      <c r="AP2612" s="37" t="str">
        <f t="shared" si="626"/>
        <v/>
      </c>
      <c r="AQ2612" s="37">
        <v>2604</v>
      </c>
      <c r="AR2612" s="37" t="str">
        <f t="shared" si="627"/>
        <v/>
      </c>
      <c r="AT2612" s="37" t="str">
        <f t="shared" si="628"/>
        <v/>
      </c>
      <c r="AV2612" s="22" t="str">
        <f t="shared" si="629"/>
        <v/>
      </c>
    </row>
    <row r="2613" spans="1:48" x14ac:dyDescent="0.25">
      <c r="A2613" s="14"/>
      <c r="B2613" s="145"/>
      <c r="C2613" s="146"/>
      <c r="D2613" s="147"/>
      <c r="E2613" s="147"/>
      <c r="F2613" s="148"/>
      <c r="G2613" s="149"/>
      <c r="H2613" s="150"/>
      <c r="I2613" s="151"/>
      <c r="J2613" s="152"/>
      <c r="K2613" s="14"/>
      <c r="L2613" s="162" t="str">
        <f t="shared" si="619"/>
        <v/>
      </c>
      <c r="M2613" s="163" t="str">
        <f t="shared" si="620"/>
        <v/>
      </c>
      <c r="N2613" s="164" t="str">
        <f t="shared" si="625"/>
        <v/>
      </c>
      <c r="O2613" s="14"/>
      <c r="P2613" s="172" t="str">
        <f>IF(I2613='Intro &amp; Setup'!$AC$49, Schedule!$P$7, "")</f>
        <v/>
      </c>
      <c r="Q2613" s="14"/>
      <c r="S2613" s="12" t="str">
        <f t="shared" si="621"/>
        <v/>
      </c>
      <c r="U2613" s="22">
        <f>IF(I2613='Intro &amp; Setup'!$AC$49, AF2613, 0)</f>
        <v>0</v>
      </c>
      <c r="V2613" s="57" t="str">
        <f t="shared" si="622"/>
        <v/>
      </c>
      <c r="X2613" s="5" t="str">
        <f t="shared" si="632"/>
        <v/>
      </c>
      <c r="Y2613" s="6" t="str">
        <f t="shared" si="632"/>
        <v/>
      </c>
      <c r="Z2613" s="7" t="str">
        <f t="shared" si="632"/>
        <v/>
      </c>
      <c r="AA2613" s="6"/>
      <c r="AB2613" s="32" t="str">
        <f t="shared" ca="1" si="633"/>
        <v/>
      </c>
      <c r="AC2613" s="59" t="str">
        <f t="shared" ca="1" si="633"/>
        <v/>
      </c>
      <c r="AD2613" s="60" t="str">
        <f t="shared" ca="1" si="633"/>
        <v/>
      </c>
      <c r="AE2613" s="59"/>
      <c r="AF2613" s="22" t="str">
        <f>IF(AND(I2613="", J2613=""), "", IF(AND(J2613="", 'Intro &amp; Setup'!$K$42&gt;0), 'Intro &amp; Setup'!$K$42, J2613))</f>
        <v/>
      </c>
      <c r="AO2613" s="37" t="str">
        <f>IF(B2613="", "", IF(COUNTIF($B$9:B2612, B2613)&gt;0, "", B2613))</f>
        <v/>
      </c>
      <c r="AP2613" s="37" t="str">
        <f t="shared" si="626"/>
        <v/>
      </c>
      <c r="AQ2613" s="37">
        <v>2605</v>
      </c>
      <c r="AR2613" s="37" t="str">
        <f t="shared" si="627"/>
        <v/>
      </c>
      <c r="AT2613" s="37" t="str">
        <f t="shared" si="628"/>
        <v/>
      </c>
      <c r="AV2613" s="22" t="str">
        <f t="shared" si="629"/>
        <v/>
      </c>
    </row>
    <row r="2614" spans="1:48" x14ac:dyDescent="0.25">
      <c r="A2614" s="14"/>
      <c r="B2614" s="145"/>
      <c r="C2614" s="146"/>
      <c r="D2614" s="147"/>
      <c r="E2614" s="147"/>
      <c r="F2614" s="148"/>
      <c r="G2614" s="149"/>
      <c r="H2614" s="150"/>
      <c r="I2614" s="151"/>
      <c r="J2614" s="152"/>
      <c r="K2614" s="14"/>
      <c r="L2614" s="162" t="str">
        <f t="shared" si="619"/>
        <v/>
      </c>
      <c r="M2614" s="163" t="str">
        <f t="shared" si="620"/>
        <v/>
      </c>
      <c r="N2614" s="164" t="str">
        <f t="shared" si="625"/>
        <v/>
      </c>
      <c r="O2614" s="14"/>
      <c r="P2614" s="172" t="str">
        <f>IF(I2614='Intro &amp; Setup'!$AC$49, Schedule!$P$7, "")</f>
        <v/>
      </c>
      <c r="Q2614" s="14"/>
      <c r="S2614" s="12" t="str">
        <f t="shared" si="621"/>
        <v/>
      </c>
      <c r="U2614" s="22">
        <f>IF(I2614='Intro &amp; Setup'!$AC$49, AF2614, 0)</f>
        <v>0</v>
      </c>
      <c r="V2614" s="57" t="str">
        <f t="shared" si="622"/>
        <v/>
      </c>
      <c r="X2614" s="5" t="str">
        <f t="shared" si="632"/>
        <v/>
      </c>
      <c r="Y2614" s="6" t="str">
        <f t="shared" si="632"/>
        <v/>
      </c>
      <c r="Z2614" s="7" t="str">
        <f t="shared" si="632"/>
        <v/>
      </c>
      <c r="AA2614" s="6"/>
      <c r="AB2614" s="32" t="str">
        <f t="shared" ca="1" si="633"/>
        <v/>
      </c>
      <c r="AC2614" s="59" t="str">
        <f t="shared" ca="1" si="633"/>
        <v/>
      </c>
      <c r="AD2614" s="60" t="str">
        <f t="shared" ca="1" si="633"/>
        <v/>
      </c>
      <c r="AE2614" s="59"/>
      <c r="AF2614" s="22" t="str">
        <f>IF(AND(I2614="", J2614=""), "", IF(AND(J2614="", 'Intro &amp; Setup'!$K$42&gt;0), 'Intro &amp; Setup'!$K$42, J2614))</f>
        <v/>
      </c>
      <c r="AO2614" s="37" t="str">
        <f>IF(B2614="", "", IF(COUNTIF($B$9:B2613, B2614)&gt;0, "", B2614))</f>
        <v/>
      </c>
      <c r="AP2614" s="37" t="str">
        <f t="shared" si="626"/>
        <v/>
      </c>
      <c r="AQ2614" s="37">
        <v>2606</v>
      </c>
      <c r="AR2614" s="37" t="str">
        <f t="shared" si="627"/>
        <v/>
      </c>
      <c r="AT2614" s="37" t="str">
        <f t="shared" si="628"/>
        <v/>
      </c>
      <c r="AV2614" s="22" t="str">
        <f t="shared" si="629"/>
        <v/>
      </c>
    </row>
    <row r="2615" spans="1:48" x14ac:dyDescent="0.25">
      <c r="A2615" s="14"/>
      <c r="B2615" s="145"/>
      <c r="C2615" s="146"/>
      <c r="D2615" s="147"/>
      <c r="E2615" s="147"/>
      <c r="F2615" s="148"/>
      <c r="G2615" s="149"/>
      <c r="H2615" s="150"/>
      <c r="I2615" s="151"/>
      <c r="J2615" s="152"/>
      <c r="K2615" s="14"/>
      <c r="L2615" s="162" t="str">
        <f t="shared" si="619"/>
        <v/>
      </c>
      <c r="M2615" s="163" t="str">
        <f t="shared" si="620"/>
        <v/>
      </c>
      <c r="N2615" s="164" t="str">
        <f t="shared" si="625"/>
        <v/>
      </c>
      <c r="O2615" s="14"/>
      <c r="P2615" s="172" t="str">
        <f>IF(I2615='Intro &amp; Setup'!$AC$49, Schedule!$P$7, "")</f>
        <v/>
      </c>
      <c r="Q2615" s="14"/>
      <c r="S2615" s="12" t="str">
        <f t="shared" si="621"/>
        <v/>
      </c>
      <c r="U2615" s="22">
        <f>IF(I2615='Intro &amp; Setup'!$AC$49, AF2615, 0)</f>
        <v>0</v>
      </c>
      <c r="V2615" s="57" t="str">
        <f t="shared" si="622"/>
        <v/>
      </c>
      <c r="X2615" s="5" t="str">
        <f t="shared" si="632"/>
        <v/>
      </c>
      <c r="Y2615" s="6" t="str">
        <f t="shared" si="632"/>
        <v/>
      </c>
      <c r="Z2615" s="7" t="str">
        <f t="shared" si="632"/>
        <v/>
      </c>
      <c r="AA2615" s="6"/>
      <c r="AB2615" s="32" t="str">
        <f t="shared" ca="1" si="633"/>
        <v/>
      </c>
      <c r="AC2615" s="59" t="str">
        <f t="shared" ca="1" si="633"/>
        <v/>
      </c>
      <c r="AD2615" s="60" t="str">
        <f t="shared" ca="1" si="633"/>
        <v/>
      </c>
      <c r="AE2615" s="59"/>
      <c r="AF2615" s="22" t="str">
        <f>IF(AND(I2615="", J2615=""), "", IF(AND(J2615="", 'Intro &amp; Setup'!$K$42&gt;0), 'Intro &amp; Setup'!$K$42, J2615))</f>
        <v/>
      </c>
      <c r="AO2615" s="37" t="str">
        <f>IF(B2615="", "", IF(COUNTIF($B$9:B2614, B2615)&gt;0, "", B2615))</f>
        <v/>
      </c>
      <c r="AP2615" s="37" t="str">
        <f t="shared" si="626"/>
        <v/>
      </c>
      <c r="AQ2615" s="37">
        <v>2607</v>
      </c>
      <c r="AR2615" s="37" t="str">
        <f t="shared" si="627"/>
        <v/>
      </c>
      <c r="AT2615" s="37" t="str">
        <f t="shared" si="628"/>
        <v/>
      </c>
      <c r="AV2615" s="22" t="str">
        <f t="shared" si="629"/>
        <v/>
      </c>
    </row>
    <row r="2616" spans="1:48" x14ac:dyDescent="0.25">
      <c r="A2616" s="14"/>
      <c r="B2616" s="145"/>
      <c r="C2616" s="146"/>
      <c r="D2616" s="147"/>
      <c r="E2616" s="147"/>
      <c r="F2616" s="148"/>
      <c r="G2616" s="149"/>
      <c r="H2616" s="150"/>
      <c r="I2616" s="151"/>
      <c r="J2616" s="152"/>
      <c r="K2616" s="14"/>
      <c r="L2616" s="162" t="str">
        <f t="shared" si="619"/>
        <v/>
      </c>
      <c r="M2616" s="163" t="str">
        <f t="shared" si="620"/>
        <v/>
      </c>
      <c r="N2616" s="164" t="str">
        <f t="shared" si="625"/>
        <v/>
      </c>
      <c r="O2616" s="14"/>
      <c r="P2616" s="172" t="str">
        <f>IF(I2616='Intro &amp; Setup'!$AC$49, Schedule!$P$7, "")</f>
        <v/>
      </c>
      <c r="Q2616" s="14"/>
      <c r="S2616" s="12" t="str">
        <f t="shared" si="621"/>
        <v/>
      </c>
      <c r="U2616" s="22">
        <f>IF(I2616='Intro &amp; Setup'!$AC$49, AF2616, 0)</f>
        <v>0</v>
      </c>
      <c r="V2616" s="57" t="str">
        <f t="shared" si="622"/>
        <v/>
      </c>
      <c r="X2616" s="5" t="str">
        <f t="shared" si="632"/>
        <v/>
      </c>
      <c r="Y2616" s="6" t="str">
        <f t="shared" si="632"/>
        <v/>
      </c>
      <c r="Z2616" s="7" t="str">
        <f t="shared" si="632"/>
        <v/>
      </c>
      <c r="AA2616" s="6"/>
      <c r="AB2616" s="32" t="str">
        <f t="shared" ca="1" si="633"/>
        <v/>
      </c>
      <c r="AC2616" s="59" t="str">
        <f t="shared" ca="1" si="633"/>
        <v/>
      </c>
      <c r="AD2616" s="60" t="str">
        <f t="shared" ca="1" si="633"/>
        <v/>
      </c>
      <c r="AE2616" s="59"/>
      <c r="AF2616" s="22" t="str">
        <f>IF(AND(I2616="", J2616=""), "", IF(AND(J2616="", 'Intro &amp; Setup'!$K$42&gt;0), 'Intro &amp; Setup'!$K$42, J2616))</f>
        <v/>
      </c>
      <c r="AO2616" s="37" t="str">
        <f>IF(B2616="", "", IF(COUNTIF($B$9:B2615, B2616)&gt;0, "", B2616))</f>
        <v/>
      </c>
      <c r="AP2616" s="37" t="str">
        <f t="shared" si="626"/>
        <v/>
      </c>
      <c r="AQ2616" s="37">
        <v>2608</v>
      </c>
      <c r="AR2616" s="37" t="str">
        <f t="shared" si="627"/>
        <v/>
      </c>
      <c r="AT2616" s="37" t="str">
        <f t="shared" si="628"/>
        <v/>
      </c>
      <c r="AV2616" s="22" t="str">
        <f t="shared" si="629"/>
        <v/>
      </c>
    </row>
    <row r="2617" spans="1:48" x14ac:dyDescent="0.25">
      <c r="A2617" s="14"/>
      <c r="B2617" s="145"/>
      <c r="C2617" s="146"/>
      <c r="D2617" s="147"/>
      <c r="E2617" s="147"/>
      <c r="F2617" s="148"/>
      <c r="G2617" s="149"/>
      <c r="H2617" s="150"/>
      <c r="I2617" s="151"/>
      <c r="J2617" s="152"/>
      <c r="K2617" s="14"/>
      <c r="L2617" s="162" t="str">
        <f t="shared" si="619"/>
        <v/>
      </c>
      <c r="M2617" s="163" t="str">
        <f t="shared" si="620"/>
        <v/>
      </c>
      <c r="N2617" s="164" t="str">
        <f t="shared" si="625"/>
        <v/>
      </c>
      <c r="O2617" s="14"/>
      <c r="P2617" s="172" t="str">
        <f>IF(I2617='Intro &amp; Setup'!$AC$49, Schedule!$P$7, "")</f>
        <v/>
      </c>
      <c r="Q2617" s="14"/>
      <c r="S2617" s="12" t="str">
        <f t="shared" si="621"/>
        <v/>
      </c>
      <c r="U2617" s="22">
        <f>IF(I2617='Intro &amp; Setup'!$AC$49, AF2617, 0)</f>
        <v>0</v>
      </c>
      <c r="V2617" s="57" t="str">
        <f t="shared" si="622"/>
        <v/>
      </c>
      <c r="X2617" s="5" t="str">
        <f t="shared" si="632"/>
        <v/>
      </c>
      <c r="Y2617" s="6" t="str">
        <f t="shared" si="632"/>
        <v/>
      </c>
      <c r="Z2617" s="7" t="str">
        <f t="shared" si="632"/>
        <v/>
      </c>
      <c r="AA2617" s="6"/>
      <c r="AB2617" s="32" t="str">
        <f t="shared" ca="1" si="633"/>
        <v/>
      </c>
      <c r="AC2617" s="59" t="str">
        <f t="shared" ca="1" si="633"/>
        <v/>
      </c>
      <c r="AD2617" s="60" t="str">
        <f t="shared" ca="1" si="633"/>
        <v/>
      </c>
      <c r="AE2617" s="59"/>
      <c r="AF2617" s="22" t="str">
        <f>IF(AND(I2617="", J2617=""), "", IF(AND(J2617="", 'Intro &amp; Setup'!$K$42&gt;0), 'Intro &amp; Setup'!$K$42, J2617))</f>
        <v/>
      </c>
      <c r="AO2617" s="37" t="str">
        <f>IF(B2617="", "", IF(COUNTIF($B$9:B2616, B2617)&gt;0, "", B2617))</f>
        <v/>
      </c>
      <c r="AP2617" s="37" t="str">
        <f t="shared" si="626"/>
        <v/>
      </c>
      <c r="AQ2617" s="37">
        <v>2609</v>
      </c>
      <c r="AR2617" s="37" t="str">
        <f t="shared" si="627"/>
        <v/>
      </c>
      <c r="AT2617" s="37" t="str">
        <f t="shared" si="628"/>
        <v/>
      </c>
      <c r="AV2617" s="22" t="str">
        <f t="shared" si="629"/>
        <v/>
      </c>
    </row>
    <row r="2618" spans="1:48" x14ac:dyDescent="0.25">
      <c r="A2618" s="14"/>
      <c r="B2618" s="145"/>
      <c r="C2618" s="146"/>
      <c r="D2618" s="147"/>
      <c r="E2618" s="147"/>
      <c r="F2618" s="148"/>
      <c r="G2618" s="149"/>
      <c r="H2618" s="150"/>
      <c r="I2618" s="151"/>
      <c r="J2618" s="152"/>
      <c r="K2618" s="14"/>
      <c r="L2618" s="162" t="str">
        <f t="shared" si="619"/>
        <v/>
      </c>
      <c r="M2618" s="163" t="str">
        <f t="shared" si="620"/>
        <v/>
      </c>
      <c r="N2618" s="164" t="str">
        <f t="shared" si="625"/>
        <v/>
      </c>
      <c r="O2618" s="14"/>
      <c r="P2618" s="172" t="str">
        <f>IF(I2618='Intro &amp; Setup'!$AC$49, Schedule!$P$7, "")</f>
        <v/>
      </c>
      <c r="Q2618" s="14"/>
      <c r="S2618" s="12" t="str">
        <f t="shared" si="621"/>
        <v/>
      </c>
      <c r="U2618" s="22">
        <f>IF(I2618='Intro &amp; Setup'!$AC$49, AF2618, 0)</f>
        <v>0</v>
      </c>
      <c r="V2618" s="57" t="str">
        <f t="shared" si="622"/>
        <v/>
      </c>
      <c r="X2618" s="5" t="str">
        <f t="shared" si="632"/>
        <v/>
      </c>
      <c r="Y2618" s="6" t="str">
        <f t="shared" si="632"/>
        <v/>
      </c>
      <c r="Z2618" s="7" t="str">
        <f t="shared" si="632"/>
        <v/>
      </c>
      <c r="AA2618" s="6"/>
      <c r="AB2618" s="32" t="str">
        <f t="shared" ca="1" si="633"/>
        <v/>
      </c>
      <c r="AC2618" s="59" t="str">
        <f t="shared" ca="1" si="633"/>
        <v/>
      </c>
      <c r="AD2618" s="60" t="str">
        <f t="shared" ca="1" si="633"/>
        <v/>
      </c>
      <c r="AE2618" s="59"/>
      <c r="AF2618" s="22" t="str">
        <f>IF(AND(I2618="", J2618=""), "", IF(AND(J2618="", 'Intro &amp; Setup'!$K$42&gt;0), 'Intro &amp; Setup'!$K$42, J2618))</f>
        <v/>
      </c>
      <c r="AO2618" s="37" t="str">
        <f>IF(B2618="", "", IF(COUNTIF($B$9:B2617, B2618)&gt;0, "", B2618))</f>
        <v/>
      </c>
      <c r="AP2618" s="37" t="str">
        <f t="shared" si="626"/>
        <v/>
      </c>
      <c r="AQ2618" s="37">
        <v>2610</v>
      </c>
      <c r="AR2618" s="37" t="str">
        <f t="shared" si="627"/>
        <v/>
      </c>
      <c r="AT2618" s="37" t="str">
        <f t="shared" si="628"/>
        <v/>
      </c>
      <c r="AV2618" s="22" t="str">
        <f t="shared" si="629"/>
        <v/>
      </c>
    </row>
    <row r="2619" spans="1:48" x14ac:dyDescent="0.25">
      <c r="A2619" s="14"/>
      <c r="B2619" s="145"/>
      <c r="C2619" s="146"/>
      <c r="D2619" s="147"/>
      <c r="E2619" s="147"/>
      <c r="F2619" s="148"/>
      <c r="G2619" s="149"/>
      <c r="H2619" s="150"/>
      <c r="I2619" s="151"/>
      <c r="J2619" s="152"/>
      <c r="K2619" s="14"/>
      <c r="L2619" s="162" t="str">
        <f t="shared" si="619"/>
        <v/>
      </c>
      <c r="M2619" s="163" t="str">
        <f t="shared" si="620"/>
        <v/>
      </c>
      <c r="N2619" s="164" t="str">
        <f t="shared" si="625"/>
        <v/>
      </c>
      <c r="O2619" s="14"/>
      <c r="P2619" s="172" t="str">
        <f>IF(I2619='Intro &amp; Setup'!$AC$49, Schedule!$P$7, "")</f>
        <v/>
      </c>
      <c r="Q2619" s="14"/>
      <c r="S2619" s="12" t="str">
        <f t="shared" si="621"/>
        <v/>
      </c>
      <c r="U2619" s="22">
        <f>IF(I2619='Intro &amp; Setup'!$AC$49, AF2619, 0)</f>
        <v>0</v>
      </c>
      <c r="V2619" s="57" t="str">
        <f t="shared" si="622"/>
        <v/>
      </c>
      <c r="X2619" s="5" t="str">
        <f t="shared" si="632"/>
        <v/>
      </c>
      <c r="Y2619" s="6" t="str">
        <f t="shared" si="632"/>
        <v/>
      </c>
      <c r="Z2619" s="7" t="str">
        <f t="shared" si="632"/>
        <v/>
      </c>
      <c r="AA2619" s="6"/>
      <c r="AB2619" s="32" t="str">
        <f t="shared" ca="1" si="633"/>
        <v/>
      </c>
      <c r="AC2619" s="59" t="str">
        <f t="shared" ca="1" si="633"/>
        <v/>
      </c>
      <c r="AD2619" s="60" t="str">
        <f t="shared" ca="1" si="633"/>
        <v/>
      </c>
      <c r="AE2619" s="59"/>
      <c r="AF2619" s="22" t="str">
        <f>IF(AND(I2619="", J2619=""), "", IF(AND(J2619="", 'Intro &amp; Setup'!$K$42&gt;0), 'Intro &amp; Setup'!$K$42, J2619))</f>
        <v/>
      </c>
      <c r="AO2619" s="37" t="str">
        <f>IF(B2619="", "", IF(COUNTIF($B$9:B2618, B2619)&gt;0, "", B2619))</f>
        <v/>
      </c>
      <c r="AP2619" s="37" t="str">
        <f t="shared" si="626"/>
        <v/>
      </c>
      <c r="AQ2619" s="37">
        <v>2611</v>
      </c>
      <c r="AR2619" s="37" t="str">
        <f t="shared" si="627"/>
        <v/>
      </c>
      <c r="AT2619" s="37" t="str">
        <f t="shared" si="628"/>
        <v/>
      </c>
      <c r="AV2619" s="22" t="str">
        <f t="shared" si="629"/>
        <v/>
      </c>
    </row>
    <row r="2620" spans="1:48" x14ac:dyDescent="0.25">
      <c r="A2620" s="14"/>
      <c r="B2620" s="145"/>
      <c r="C2620" s="146"/>
      <c r="D2620" s="147"/>
      <c r="E2620" s="147"/>
      <c r="F2620" s="148"/>
      <c r="G2620" s="149"/>
      <c r="H2620" s="150"/>
      <c r="I2620" s="151"/>
      <c r="J2620" s="152"/>
      <c r="K2620" s="14"/>
      <c r="L2620" s="162" t="str">
        <f t="shared" si="619"/>
        <v/>
      </c>
      <c r="M2620" s="163" t="str">
        <f t="shared" si="620"/>
        <v/>
      </c>
      <c r="N2620" s="164" t="str">
        <f t="shared" si="625"/>
        <v/>
      </c>
      <c r="O2620" s="14"/>
      <c r="P2620" s="172" t="str">
        <f>IF(I2620='Intro &amp; Setup'!$AC$49, Schedule!$P$7, "")</f>
        <v/>
      </c>
      <c r="Q2620" s="14"/>
      <c r="S2620" s="12" t="str">
        <f t="shared" si="621"/>
        <v/>
      </c>
      <c r="U2620" s="22">
        <f>IF(I2620='Intro &amp; Setup'!$AC$49, AF2620, 0)</f>
        <v>0</v>
      </c>
      <c r="V2620" s="57" t="str">
        <f t="shared" si="622"/>
        <v/>
      </c>
      <c r="X2620" s="5" t="str">
        <f t="shared" si="632"/>
        <v/>
      </c>
      <c r="Y2620" s="6" t="str">
        <f t="shared" si="632"/>
        <v/>
      </c>
      <c r="Z2620" s="7" t="str">
        <f t="shared" si="632"/>
        <v/>
      </c>
      <c r="AA2620" s="6"/>
      <c r="AB2620" s="32" t="str">
        <f t="shared" ca="1" si="633"/>
        <v/>
      </c>
      <c r="AC2620" s="59" t="str">
        <f t="shared" ca="1" si="633"/>
        <v/>
      </c>
      <c r="AD2620" s="60" t="str">
        <f t="shared" ca="1" si="633"/>
        <v/>
      </c>
      <c r="AE2620" s="59"/>
      <c r="AF2620" s="22" t="str">
        <f>IF(AND(I2620="", J2620=""), "", IF(AND(J2620="", 'Intro &amp; Setup'!$K$42&gt;0), 'Intro &amp; Setup'!$K$42, J2620))</f>
        <v/>
      </c>
      <c r="AO2620" s="37" t="str">
        <f>IF(B2620="", "", IF(COUNTIF($B$9:B2619, B2620)&gt;0, "", B2620))</f>
        <v/>
      </c>
      <c r="AP2620" s="37" t="str">
        <f t="shared" si="626"/>
        <v/>
      </c>
      <c r="AQ2620" s="37">
        <v>2612</v>
      </c>
      <c r="AR2620" s="37" t="str">
        <f t="shared" si="627"/>
        <v/>
      </c>
      <c r="AT2620" s="37" t="str">
        <f t="shared" si="628"/>
        <v/>
      </c>
      <c r="AV2620" s="22" t="str">
        <f t="shared" si="629"/>
        <v/>
      </c>
    </row>
    <row r="2621" spans="1:48" x14ac:dyDescent="0.25">
      <c r="A2621" s="14"/>
      <c r="B2621" s="145"/>
      <c r="C2621" s="146"/>
      <c r="D2621" s="147"/>
      <c r="E2621" s="147"/>
      <c r="F2621" s="148"/>
      <c r="G2621" s="149"/>
      <c r="H2621" s="150"/>
      <c r="I2621" s="151"/>
      <c r="J2621" s="152"/>
      <c r="K2621" s="14"/>
      <c r="L2621" s="162" t="str">
        <f t="shared" si="619"/>
        <v/>
      </c>
      <c r="M2621" s="163" t="str">
        <f t="shared" si="620"/>
        <v/>
      </c>
      <c r="N2621" s="164" t="str">
        <f t="shared" si="625"/>
        <v/>
      </c>
      <c r="O2621" s="14"/>
      <c r="P2621" s="172" t="str">
        <f>IF(I2621='Intro &amp; Setup'!$AC$49, Schedule!$P$7, "")</f>
        <v/>
      </c>
      <c r="Q2621" s="14"/>
      <c r="S2621" s="12" t="str">
        <f t="shared" si="621"/>
        <v/>
      </c>
      <c r="U2621" s="22">
        <f>IF(I2621='Intro &amp; Setup'!$AC$49, AF2621, 0)</f>
        <v>0</v>
      </c>
      <c r="V2621" s="57" t="str">
        <f t="shared" si="622"/>
        <v/>
      </c>
      <c r="X2621" s="5" t="str">
        <f t="shared" si="632"/>
        <v/>
      </c>
      <c r="Y2621" s="6" t="str">
        <f t="shared" si="632"/>
        <v/>
      </c>
      <c r="Z2621" s="7" t="str">
        <f t="shared" si="632"/>
        <v/>
      </c>
      <c r="AA2621" s="6"/>
      <c r="AB2621" s="32" t="str">
        <f t="shared" ca="1" si="633"/>
        <v/>
      </c>
      <c r="AC2621" s="59" t="str">
        <f t="shared" ca="1" si="633"/>
        <v/>
      </c>
      <c r="AD2621" s="60" t="str">
        <f t="shared" ca="1" si="633"/>
        <v/>
      </c>
      <c r="AE2621" s="59"/>
      <c r="AF2621" s="22" t="str">
        <f>IF(AND(I2621="", J2621=""), "", IF(AND(J2621="", 'Intro &amp; Setup'!$K$42&gt;0), 'Intro &amp; Setup'!$K$42, J2621))</f>
        <v/>
      </c>
      <c r="AO2621" s="37" t="str">
        <f>IF(B2621="", "", IF(COUNTIF($B$9:B2620, B2621)&gt;0, "", B2621))</f>
        <v/>
      </c>
      <c r="AP2621" s="37" t="str">
        <f t="shared" si="626"/>
        <v/>
      </c>
      <c r="AQ2621" s="37">
        <v>2613</v>
      </c>
      <c r="AR2621" s="37" t="str">
        <f t="shared" si="627"/>
        <v/>
      </c>
      <c r="AT2621" s="37" t="str">
        <f t="shared" si="628"/>
        <v/>
      </c>
      <c r="AV2621" s="22" t="str">
        <f t="shared" si="629"/>
        <v/>
      </c>
    </row>
    <row r="2622" spans="1:48" x14ac:dyDescent="0.25">
      <c r="A2622" s="14"/>
      <c r="B2622" s="145"/>
      <c r="C2622" s="146"/>
      <c r="D2622" s="147"/>
      <c r="E2622" s="147"/>
      <c r="F2622" s="148"/>
      <c r="G2622" s="149"/>
      <c r="H2622" s="150"/>
      <c r="I2622" s="151"/>
      <c r="J2622" s="152"/>
      <c r="K2622" s="14"/>
      <c r="L2622" s="162" t="str">
        <f t="shared" si="619"/>
        <v/>
      </c>
      <c r="M2622" s="163" t="str">
        <f t="shared" si="620"/>
        <v/>
      </c>
      <c r="N2622" s="164" t="str">
        <f t="shared" si="625"/>
        <v/>
      </c>
      <c r="O2622" s="14"/>
      <c r="P2622" s="172" t="str">
        <f>IF(I2622='Intro &amp; Setup'!$AC$49, Schedule!$P$7, "")</f>
        <v/>
      </c>
      <c r="Q2622" s="14"/>
      <c r="S2622" s="12" t="str">
        <f t="shared" si="621"/>
        <v/>
      </c>
      <c r="U2622" s="22">
        <f>IF(I2622='Intro &amp; Setup'!$AC$49, AF2622, 0)</f>
        <v>0</v>
      </c>
      <c r="V2622" s="57" t="str">
        <f t="shared" si="622"/>
        <v/>
      </c>
      <c r="X2622" s="5" t="str">
        <f t="shared" si="632"/>
        <v/>
      </c>
      <c r="Y2622" s="6" t="str">
        <f t="shared" si="632"/>
        <v/>
      </c>
      <c r="Z2622" s="7" t="str">
        <f t="shared" si="632"/>
        <v/>
      </c>
      <c r="AA2622" s="6"/>
      <c r="AB2622" s="32" t="str">
        <f t="shared" ca="1" si="633"/>
        <v/>
      </c>
      <c r="AC2622" s="59" t="str">
        <f t="shared" ca="1" si="633"/>
        <v/>
      </c>
      <c r="AD2622" s="60" t="str">
        <f t="shared" ca="1" si="633"/>
        <v/>
      </c>
      <c r="AE2622" s="59"/>
      <c r="AF2622" s="22" t="str">
        <f>IF(AND(I2622="", J2622=""), "", IF(AND(J2622="", 'Intro &amp; Setup'!$K$42&gt;0), 'Intro &amp; Setup'!$K$42, J2622))</f>
        <v/>
      </c>
      <c r="AO2622" s="37" t="str">
        <f>IF(B2622="", "", IF(COUNTIF($B$9:B2621, B2622)&gt;0, "", B2622))</f>
        <v/>
      </c>
      <c r="AP2622" s="37" t="str">
        <f t="shared" si="626"/>
        <v/>
      </c>
      <c r="AQ2622" s="37">
        <v>2614</v>
      </c>
      <c r="AR2622" s="37" t="str">
        <f t="shared" si="627"/>
        <v/>
      </c>
      <c r="AT2622" s="37" t="str">
        <f t="shared" si="628"/>
        <v/>
      </c>
      <c r="AV2622" s="22" t="str">
        <f t="shared" si="629"/>
        <v/>
      </c>
    </row>
    <row r="2623" spans="1:48" x14ac:dyDescent="0.25">
      <c r="A2623" s="14"/>
      <c r="B2623" s="145"/>
      <c r="C2623" s="146"/>
      <c r="D2623" s="147"/>
      <c r="E2623" s="147"/>
      <c r="F2623" s="148"/>
      <c r="G2623" s="149"/>
      <c r="H2623" s="150"/>
      <c r="I2623" s="151"/>
      <c r="J2623" s="152"/>
      <c r="K2623" s="14"/>
      <c r="L2623" s="162" t="str">
        <f t="shared" si="619"/>
        <v/>
      </c>
      <c r="M2623" s="163" t="str">
        <f t="shared" si="620"/>
        <v/>
      </c>
      <c r="N2623" s="164" t="str">
        <f t="shared" si="625"/>
        <v/>
      </c>
      <c r="O2623" s="14"/>
      <c r="P2623" s="172" t="str">
        <f>IF(I2623='Intro &amp; Setup'!$AC$49, Schedule!$P$7, "")</f>
        <v/>
      </c>
      <c r="Q2623" s="14"/>
      <c r="S2623" s="12" t="str">
        <f t="shared" si="621"/>
        <v/>
      </c>
      <c r="U2623" s="22">
        <f>IF(I2623='Intro &amp; Setup'!$AC$49, AF2623, 0)</f>
        <v>0</v>
      </c>
      <c r="V2623" s="57" t="str">
        <f t="shared" si="622"/>
        <v/>
      </c>
      <c r="X2623" s="5" t="str">
        <f t="shared" si="632"/>
        <v/>
      </c>
      <c r="Y2623" s="6" t="str">
        <f t="shared" si="632"/>
        <v/>
      </c>
      <c r="Z2623" s="7" t="str">
        <f t="shared" si="632"/>
        <v/>
      </c>
      <c r="AA2623" s="6"/>
      <c r="AB2623" s="32" t="str">
        <f t="shared" ca="1" si="633"/>
        <v/>
      </c>
      <c r="AC2623" s="59" t="str">
        <f t="shared" ca="1" si="633"/>
        <v/>
      </c>
      <c r="AD2623" s="60" t="str">
        <f t="shared" ca="1" si="633"/>
        <v/>
      </c>
      <c r="AE2623" s="59"/>
      <c r="AF2623" s="22" t="str">
        <f>IF(AND(I2623="", J2623=""), "", IF(AND(J2623="", 'Intro &amp; Setup'!$K$42&gt;0), 'Intro &amp; Setup'!$K$42, J2623))</f>
        <v/>
      </c>
      <c r="AO2623" s="37" t="str">
        <f>IF(B2623="", "", IF(COUNTIF($B$9:B2622, B2623)&gt;0, "", B2623))</f>
        <v/>
      </c>
      <c r="AP2623" s="37" t="str">
        <f t="shared" si="626"/>
        <v/>
      </c>
      <c r="AQ2623" s="37">
        <v>2615</v>
      </c>
      <c r="AR2623" s="37" t="str">
        <f t="shared" si="627"/>
        <v/>
      </c>
      <c r="AT2623" s="37" t="str">
        <f t="shared" si="628"/>
        <v/>
      </c>
      <c r="AV2623" s="22" t="str">
        <f t="shared" si="629"/>
        <v/>
      </c>
    </row>
    <row r="2624" spans="1:48" x14ac:dyDescent="0.25">
      <c r="A2624" s="14"/>
      <c r="B2624" s="145"/>
      <c r="C2624" s="146"/>
      <c r="D2624" s="147"/>
      <c r="E2624" s="147"/>
      <c r="F2624" s="148"/>
      <c r="G2624" s="149"/>
      <c r="H2624" s="150"/>
      <c r="I2624" s="151"/>
      <c r="J2624" s="152"/>
      <c r="K2624" s="14"/>
      <c r="L2624" s="162" t="str">
        <f t="shared" si="619"/>
        <v/>
      </c>
      <c r="M2624" s="163" t="str">
        <f t="shared" si="620"/>
        <v/>
      </c>
      <c r="N2624" s="164" t="str">
        <f t="shared" si="625"/>
        <v/>
      </c>
      <c r="O2624" s="14"/>
      <c r="P2624" s="172" t="str">
        <f>IF(I2624='Intro &amp; Setup'!$AC$49, Schedule!$P$7, "")</f>
        <v/>
      </c>
      <c r="Q2624" s="14"/>
      <c r="S2624" s="12" t="str">
        <f t="shared" si="621"/>
        <v/>
      </c>
      <c r="U2624" s="22">
        <f>IF(I2624='Intro &amp; Setup'!$AC$49, AF2624, 0)</f>
        <v>0</v>
      </c>
      <c r="V2624" s="57" t="str">
        <f t="shared" si="622"/>
        <v/>
      </c>
      <c r="X2624" s="5" t="str">
        <f t="shared" si="632"/>
        <v/>
      </c>
      <c r="Y2624" s="6" t="str">
        <f t="shared" si="632"/>
        <v/>
      </c>
      <c r="Z2624" s="7" t="str">
        <f t="shared" si="632"/>
        <v/>
      </c>
      <c r="AA2624" s="6"/>
      <c r="AB2624" s="32" t="str">
        <f t="shared" ca="1" si="633"/>
        <v/>
      </c>
      <c r="AC2624" s="59" t="str">
        <f t="shared" ca="1" si="633"/>
        <v/>
      </c>
      <c r="AD2624" s="60" t="str">
        <f t="shared" ca="1" si="633"/>
        <v/>
      </c>
      <c r="AE2624" s="59"/>
      <c r="AF2624" s="22" t="str">
        <f>IF(AND(I2624="", J2624=""), "", IF(AND(J2624="", 'Intro &amp; Setup'!$K$42&gt;0), 'Intro &amp; Setup'!$K$42, J2624))</f>
        <v/>
      </c>
      <c r="AO2624" s="37" t="str">
        <f>IF(B2624="", "", IF(COUNTIF($B$9:B2623, B2624)&gt;0, "", B2624))</f>
        <v/>
      </c>
      <c r="AP2624" s="37" t="str">
        <f t="shared" si="626"/>
        <v/>
      </c>
      <c r="AQ2624" s="37">
        <v>2616</v>
      </c>
      <c r="AR2624" s="37" t="str">
        <f t="shared" si="627"/>
        <v/>
      </c>
      <c r="AT2624" s="37" t="str">
        <f t="shared" si="628"/>
        <v/>
      </c>
      <c r="AV2624" s="22" t="str">
        <f t="shared" si="629"/>
        <v/>
      </c>
    </row>
    <row r="2625" spans="1:48" x14ac:dyDescent="0.25">
      <c r="A2625" s="14"/>
      <c r="B2625" s="145"/>
      <c r="C2625" s="146"/>
      <c r="D2625" s="147"/>
      <c r="E2625" s="147"/>
      <c r="F2625" s="148"/>
      <c r="G2625" s="149"/>
      <c r="H2625" s="150"/>
      <c r="I2625" s="151"/>
      <c r="J2625" s="152"/>
      <c r="K2625" s="14"/>
      <c r="L2625" s="162" t="str">
        <f t="shared" si="619"/>
        <v/>
      </c>
      <c r="M2625" s="163" t="str">
        <f t="shared" si="620"/>
        <v/>
      </c>
      <c r="N2625" s="164" t="str">
        <f t="shared" si="625"/>
        <v/>
      </c>
      <c r="O2625" s="14"/>
      <c r="P2625" s="172" t="str">
        <f>IF(I2625='Intro &amp; Setup'!$AC$49, Schedule!$P$7, "")</f>
        <v/>
      </c>
      <c r="Q2625" s="14"/>
      <c r="S2625" s="12" t="str">
        <f t="shared" si="621"/>
        <v/>
      </c>
      <c r="U2625" s="22">
        <f>IF(I2625='Intro &amp; Setup'!$AC$49, AF2625, 0)</f>
        <v>0</v>
      </c>
      <c r="V2625" s="57" t="str">
        <f t="shared" si="622"/>
        <v/>
      </c>
      <c r="X2625" s="5" t="str">
        <f t="shared" si="632"/>
        <v/>
      </c>
      <c r="Y2625" s="6" t="str">
        <f t="shared" si="632"/>
        <v/>
      </c>
      <c r="Z2625" s="7" t="str">
        <f t="shared" si="632"/>
        <v/>
      </c>
      <c r="AA2625" s="6"/>
      <c r="AB2625" s="32" t="str">
        <f t="shared" ca="1" si="633"/>
        <v/>
      </c>
      <c r="AC2625" s="59" t="str">
        <f t="shared" ca="1" si="633"/>
        <v/>
      </c>
      <c r="AD2625" s="60" t="str">
        <f t="shared" ca="1" si="633"/>
        <v/>
      </c>
      <c r="AE2625" s="59"/>
      <c r="AF2625" s="22" t="str">
        <f>IF(AND(I2625="", J2625=""), "", IF(AND(J2625="", 'Intro &amp; Setup'!$K$42&gt;0), 'Intro &amp; Setup'!$K$42, J2625))</f>
        <v/>
      </c>
      <c r="AO2625" s="37" t="str">
        <f>IF(B2625="", "", IF(COUNTIF($B$9:B2624, B2625)&gt;0, "", B2625))</f>
        <v/>
      </c>
      <c r="AP2625" s="37" t="str">
        <f t="shared" si="626"/>
        <v/>
      </c>
      <c r="AQ2625" s="37">
        <v>2617</v>
      </c>
      <c r="AR2625" s="37" t="str">
        <f t="shared" si="627"/>
        <v/>
      </c>
      <c r="AT2625" s="37" t="str">
        <f t="shared" si="628"/>
        <v/>
      </c>
      <c r="AV2625" s="22" t="str">
        <f t="shared" si="629"/>
        <v/>
      </c>
    </row>
    <row r="2626" spans="1:48" x14ac:dyDescent="0.25">
      <c r="A2626" s="14"/>
      <c r="B2626" s="145"/>
      <c r="C2626" s="146"/>
      <c r="D2626" s="147"/>
      <c r="E2626" s="147"/>
      <c r="F2626" s="148"/>
      <c r="G2626" s="149"/>
      <c r="H2626" s="150"/>
      <c r="I2626" s="151"/>
      <c r="J2626" s="152"/>
      <c r="K2626" s="14"/>
      <c r="L2626" s="162" t="str">
        <f t="shared" si="619"/>
        <v/>
      </c>
      <c r="M2626" s="163" t="str">
        <f t="shared" si="620"/>
        <v/>
      </c>
      <c r="N2626" s="164" t="str">
        <f t="shared" si="625"/>
        <v/>
      </c>
      <c r="O2626" s="14"/>
      <c r="P2626" s="172" t="str">
        <f>IF(I2626='Intro &amp; Setup'!$AC$49, Schedule!$P$7, "")</f>
        <v/>
      </c>
      <c r="Q2626" s="14"/>
      <c r="S2626" s="12" t="str">
        <f t="shared" si="621"/>
        <v/>
      </c>
      <c r="U2626" s="22">
        <f>IF(I2626='Intro &amp; Setup'!$AC$49, AF2626, 0)</f>
        <v>0</v>
      </c>
      <c r="V2626" s="57" t="str">
        <f t="shared" si="622"/>
        <v/>
      </c>
      <c r="X2626" s="5" t="str">
        <f t="shared" si="632"/>
        <v/>
      </c>
      <c r="Y2626" s="6" t="str">
        <f t="shared" si="632"/>
        <v/>
      </c>
      <c r="Z2626" s="7" t="str">
        <f t="shared" si="632"/>
        <v/>
      </c>
      <c r="AA2626" s="6"/>
      <c r="AB2626" s="32" t="str">
        <f t="shared" ca="1" si="633"/>
        <v/>
      </c>
      <c r="AC2626" s="59" t="str">
        <f t="shared" ca="1" si="633"/>
        <v/>
      </c>
      <c r="AD2626" s="60" t="str">
        <f t="shared" ca="1" si="633"/>
        <v/>
      </c>
      <c r="AE2626" s="59"/>
      <c r="AF2626" s="22" t="str">
        <f>IF(AND(I2626="", J2626=""), "", IF(AND(J2626="", 'Intro &amp; Setup'!$K$42&gt;0), 'Intro &amp; Setup'!$K$42, J2626))</f>
        <v/>
      </c>
      <c r="AO2626" s="37" t="str">
        <f>IF(B2626="", "", IF(COUNTIF($B$9:B2625, B2626)&gt;0, "", B2626))</f>
        <v/>
      </c>
      <c r="AP2626" s="37" t="str">
        <f t="shared" si="626"/>
        <v/>
      </c>
      <c r="AQ2626" s="37">
        <v>2618</v>
      </c>
      <c r="AR2626" s="37" t="str">
        <f t="shared" si="627"/>
        <v/>
      </c>
      <c r="AT2626" s="37" t="str">
        <f t="shared" si="628"/>
        <v/>
      </c>
      <c r="AV2626" s="22" t="str">
        <f t="shared" si="629"/>
        <v/>
      </c>
    </row>
    <row r="2627" spans="1:48" x14ac:dyDescent="0.25">
      <c r="A2627" s="14"/>
      <c r="B2627" s="145"/>
      <c r="C2627" s="146"/>
      <c r="D2627" s="147"/>
      <c r="E2627" s="147"/>
      <c r="F2627" s="148"/>
      <c r="G2627" s="149"/>
      <c r="H2627" s="150"/>
      <c r="I2627" s="151"/>
      <c r="J2627" s="152"/>
      <c r="K2627" s="14"/>
      <c r="L2627" s="162" t="str">
        <f t="shared" si="619"/>
        <v/>
      </c>
      <c r="M2627" s="163" t="str">
        <f t="shared" si="620"/>
        <v/>
      </c>
      <c r="N2627" s="164" t="str">
        <f t="shared" si="625"/>
        <v/>
      </c>
      <c r="O2627" s="14"/>
      <c r="P2627" s="172" t="str">
        <f>IF(I2627='Intro &amp; Setup'!$AC$49, Schedule!$P$7, "")</f>
        <v/>
      </c>
      <c r="Q2627" s="14"/>
      <c r="S2627" s="12" t="str">
        <f t="shared" si="621"/>
        <v/>
      </c>
      <c r="U2627" s="22">
        <f>IF(I2627='Intro &amp; Setup'!$AC$49, AF2627, 0)</f>
        <v>0</v>
      </c>
      <c r="V2627" s="57" t="str">
        <f t="shared" si="622"/>
        <v/>
      </c>
      <c r="X2627" s="5" t="str">
        <f t="shared" si="632"/>
        <v/>
      </c>
      <c r="Y2627" s="6" t="str">
        <f t="shared" si="632"/>
        <v/>
      </c>
      <c r="Z2627" s="7" t="str">
        <f t="shared" si="632"/>
        <v/>
      </c>
      <c r="AA2627" s="6"/>
      <c r="AB2627" s="32" t="str">
        <f t="shared" ca="1" si="633"/>
        <v/>
      </c>
      <c r="AC2627" s="59" t="str">
        <f t="shared" ca="1" si="633"/>
        <v/>
      </c>
      <c r="AD2627" s="60" t="str">
        <f t="shared" ca="1" si="633"/>
        <v/>
      </c>
      <c r="AE2627" s="59"/>
      <c r="AF2627" s="22" t="str">
        <f>IF(AND(I2627="", J2627=""), "", IF(AND(J2627="", 'Intro &amp; Setup'!$K$42&gt;0), 'Intro &amp; Setup'!$K$42, J2627))</f>
        <v/>
      </c>
      <c r="AO2627" s="37" t="str">
        <f>IF(B2627="", "", IF(COUNTIF($B$9:B2626, B2627)&gt;0, "", B2627))</f>
        <v/>
      </c>
      <c r="AP2627" s="37" t="str">
        <f t="shared" si="626"/>
        <v/>
      </c>
      <c r="AQ2627" s="37">
        <v>2619</v>
      </c>
      <c r="AR2627" s="37" t="str">
        <f t="shared" si="627"/>
        <v/>
      </c>
      <c r="AT2627" s="37" t="str">
        <f t="shared" si="628"/>
        <v/>
      </c>
      <c r="AV2627" s="22" t="str">
        <f t="shared" si="629"/>
        <v/>
      </c>
    </row>
    <row r="2628" spans="1:48" x14ac:dyDescent="0.25">
      <c r="A2628" s="14"/>
      <c r="B2628" s="145"/>
      <c r="C2628" s="146"/>
      <c r="D2628" s="147"/>
      <c r="E2628" s="147"/>
      <c r="F2628" s="148"/>
      <c r="G2628" s="149"/>
      <c r="H2628" s="150"/>
      <c r="I2628" s="151"/>
      <c r="J2628" s="152"/>
      <c r="K2628" s="14"/>
      <c r="L2628" s="162" t="str">
        <f t="shared" si="619"/>
        <v/>
      </c>
      <c r="M2628" s="163" t="str">
        <f t="shared" si="620"/>
        <v/>
      </c>
      <c r="N2628" s="164" t="str">
        <f t="shared" si="625"/>
        <v/>
      </c>
      <c r="O2628" s="14"/>
      <c r="P2628" s="172" t="str">
        <f>IF(I2628='Intro &amp; Setup'!$AC$49, Schedule!$P$7, "")</f>
        <v/>
      </c>
      <c r="Q2628" s="14"/>
      <c r="S2628" s="12" t="str">
        <f t="shared" si="621"/>
        <v/>
      </c>
      <c r="U2628" s="22">
        <f>IF(I2628='Intro &amp; Setup'!$AC$49, AF2628, 0)</f>
        <v>0</v>
      </c>
      <c r="V2628" s="57" t="str">
        <f t="shared" si="622"/>
        <v/>
      </c>
      <c r="X2628" s="5" t="str">
        <f t="shared" si="632"/>
        <v/>
      </c>
      <c r="Y2628" s="6" t="str">
        <f t="shared" si="632"/>
        <v/>
      </c>
      <c r="Z2628" s="7" t="str">
        <f t="shared" si="632"/>
        <v/>
      </c>
      <c r="AA2628" s="6"/>
      <c r="AB2628" s="32" t="str">
        <f t="shared" ca="1" si="633"/>
        <v/>
      </c>
      <c r="AC2628" s="59" t="str">
        <f t="shared" ca="1" si="633"/>
        <v/>
      </c>
      <c r="AD2628" s="60" t="str">
        <f t="shared" ca="1" si="633"/>
        <v/>
      </c>
      <c r="AE2628" s="59"/>
      <c r="AF2628" s="22" t="str">
        <f>IF(AND(I2628="", J2628=""), "", IF(AND(J2628="", 'Intro &amp; Setup'!$K$42&gt;0), 'Intro &amp; Setup'!$K$42, J2628))</f>
        <v/>
      </c>
      <c r="AO2628" s="37" t="str">
        <f>IF(B2628="", "", IF(COUNTIF($B$9:B2627, B2628)&gt;0, "", B2628))</f>
        <v/>
      </c>
      <c r="AP2628" s="37" t="str">
        <f t="shared" si="626"/>
        <v/>
      </c>
      <c r="AQ2628" s="37">
        <v>2620</v>
      </c>
      <c r="AR2628" s="37" t="str">
        <f t="shared" si="627"/>
        <v/>
      </c>
      <c r="AT2628" s="37" t="str">
        <f t="shared" si="628"/>
        <v/>
      </c>
      <c r="AV2628" s="22" t="str">
        <f t="shared" si="629"/>
        <v/>
      </c>
    </row>
    <row r="2629" spans="1:48" x14ac:dyDescent="0.25">
      <c r="A2629" s="14"/>
      <c r="B2629" s="145"/>
      <c r="C2629" s="146"/>
      <c r="D2629" s="147"/>
      <c r="E2629" s="147"/>
      <c r="F2629" s="148"/>
      <c r="G2629" s="149"/>
      <c r="H2629" s="150"/>
      <c r="I2629" s="151"/>
      <c r="J2629" s="152"/>
      <c r="K2629" s="14"/>
      <c r="L2629" s="162" t="str">
        <f t="shared" si="619"/>
        <v/>
      </c>
      <c r="M2629" s="163" t="str">
        <f t="shared" si="620"/>
        <v/>
      </c>
      <c r="N2629" s="164" t="str">
        <f t="shared" si="625"/>
        <v/>
      </c>
      <c r="O2629" s="14"/>
      <c r="P2629" s="172" t="str">
        <f>IF(I2629='Intro &amp; Setup'!$AC$49, Schedule!$P$7, "")</f>
        <v/>
      </c>
      <c r="Q2629" s="14"/>
      <c r="S2629" s="12" t="str">
        <f t="shared" si="621"/>
        <v/>
      </c>
      <c r="U2629" s="22">
        <f>IF(I2629='Intro &amp; Setup'!$AC$49, AF2629, 0)</f>
        <v>0</v>
      </c>
      <c r="V2629" s="57" t="str">
        <f t="shared" si="622"/>
        <v/>
      </c>
      <c r="X2629" s="5" t="str">
        <f t="shared" ref="X2629:Z2648" si="634">IF($I2629="", "", IF($S2629=X$8, $I2629, ""))</f>
        <v/>
      </c>
      <c r="Y2629" s="6" t="str">
        <f t="shared" si="634"/>
        <v/>
      </c>
      <c r="Z2629" s="7" t="str">
        <f t="shared" si="634"/>
        <v/>
      </c>
      <c r="AA2629" s="6"/>
      <c r="AB2629" s="32" t="str">
        <f t="shared" ref="AB2629:AD2648" ca="1" si="635">IF($S2629=AB$8, $AF2629, "")</f>
        <v/>
      </c>
      <c r="AC2629" s="59" t="str">
        <f t="shared" ca="1" si="635"/>
        <v/>
      </c>
      <c r="AD2629" s="60" t="str">
        <f t="shared" ca="1" si="635"/>
        <v/>
      </c>
      <c r="AE2629" s="59"/>
      <c r="AF2629" s="22" t="str">
        <f>IF(AND(I2629="", J2629=""), "", IF(AND(J2629="", 'Intro &amp; Setup'!$K$42&gt;0), 'Intro &amp; Setup'!$K$42, J2629))</f>
        <v/>
      </c>
      <c r="AO2629" s="37" t="str">
        <f>IF(B2629="", "", IF(COUNTIF($B$9:B2628, B2629)&gt;0, "", B2629))</f>
        <v/>
      </c>
      <c r="AP2629" s="37" t="str">
        <f t="shared" si="626"/>
        <v/>
      </c>
      <c r="AQ2629" s="37">
        <v>2621</v>
      </c>
      <c r="AR2629" s="37" t="str">
        <f t="shared" si="627"/>
        <v/>
      </c>
      <c r="AT2629" s="37" t="str">
        <f t="shared" si="628"/>
        <v/>
      </c>
      <c r="AV2629" s="22" t="str">
        <f t="shared" si="629"/>
        <v/>
      </c>
    </row>
    <row r="2630" spans="1:48" x14ac:dyDescent="0.25">
      <c r="A2630" s="14"/>
      <c r="B2630" s="145"/>
      <c r="C2630" s="146"/>
      <c r="D2630" s="147"/>
      <c r="E2630" s="147"/>
      <c r="F2630" s="148"/>
      <c r="G2630" s="149"/>
      <c r="H2630" s="150"/>
      <c r="I2630" s="151"/>
      <c r="J2630" s="152"/>
      <c r="K2630" s="14"/>
      <c r="L2630" s="162" t="str">
        <f t="shared" si="619"/>
        <v/>
      </c>
      <c r="M2630" s="163" t="str">
        <f t="shared" si="620"/>
        <v/>
      </c>
      <c r="N2630" s="164" t="str">
        <f t="shared" si="625"/>
        <v/>
      </c>
      <c r="O2630" s="14"/>
      <c r="P2630" s="172" t="str">
        <f>IF(I2630='Intro &amp; Setup'!$AC$49, Schedule!$P$7, "")</f>
        <v/>
      </c>
      <c r="Q2630" s="14"/>
      <c r="S2630" s="12" t="str">
        <f t="shared" si="621"/>
        <v/>
      </c>
      <c r="U2630" s="22">
        <f>IF(I2630='Intro &amp; Setup'!$AC$49, AF2630, 0)</f>
        <v>0</v>
      </c>
      <c r="V2630" s="57" t="str">
        <f t="shared" si="622"/>
        <v/>
      </c>
      <c r="X2630" s="5" t="str">
        <f t="shared" si="634"/>
        <v/>
      </c>
      <c r="Y2630" s="6" t="str">
        <f t="shared" si="634"/>
        <v/>
      </c>
      <c r="Z2630" s="7" t="str">
        <f t="shared" si="634"/>
        <v/>
      </c>
      <c r="AA2630" s="6"/>
      <c r="AB2630" s="32" t="str">
        <f t="shared" ca="1" si="635"/>
        <v/>
      </c>
      <c r="AC2630" s="59" t="str">
        <f t="shared" ca="1" si="635"/>
        <v/>
      </c>
      <c r="AD2630" s="60" t="str">
        <f t="shared" ca="1" si="635"/>
        <v/>
      </c>
      <c r="AE2630" s="59"/>
      <c r="AF2630" s="22" t="str">
        <f>IF(AND(I2630="", J2630=""), "", IF(AND(J2630="", 'Intro &amp; Setup'!$K$42&gt;0), 'Intro &amp; Setup'!$K$42, J2630))</f>
        <v/>
      </c>
      <c r="AO2630" s="37" t="str">
        <f>IF(B2630="", "", IF(COUNTIF($B$9:B2629, B2630)&gt;0, "", B2630))</f>
        <v/>
      </c>
      <c r="AP2630" s="37" t="str">
        <f t="shared" si="626"/>
        <v/>
      </c>
      <c r="AQ2630" s="37">
        <v>2622</v>
      </c>
      <c r="AR2630" s="37" t="str">
        <f t="shared" si="627"/>
        <v/>
      </c>
      <c r="AT2630" s="37" t="str">
        <f t="shared" si="628"/>
        <v/>
      </c>
      <c r="AV2630" s="22" t="str">
        <f t="shared" si="629"/>
        <v/>
      </c>
    </row>
    <row r="2631" spans="1:48" x14ac:dyDescent="0.25">
      <c r="A2631" s="14"/>
      <c r="B2631" s="145"/>
      <c r="C2631" s="146"/>
      <c r="D2631" s="147"/>
      <c r="E2631" s="147"/>
      <c r="F2631" s="148"/>
      <c r="G2631" s="149"/>
      <c r="H2631" s="150"/>
      <c r="I2631" s="151"/>
      <c r="J2631" s="152"/>
      <c r="K2631" s="14"/>
      <c r="L2631" s="162" t="str">
        <f t="shared" si="619"/>
        <v/>
      </c>
      <c r="M2631" s="163" t="str">
        <f t="shared" si="620"/>
        <v/>
      </c>
      <c r="N2631" s="164" t="str">
        <f t="shared" si="625"/>
        <v/>
      </c>
      <c r="O2631" s="14"/>
      <c r="P2631" s="172" t="str">
        <f>IF(I2631='Intro &amp; Setup'!$AC$49, Schedule!$P$7, "")</f>
        <v/>
      </c>
      <c r="Q2631" s="14"/>
      <c r="S2631" s="12" t="str">
        <f t="shared" si="621"/>
        <v/>
      </c>
      <c r="U2631" s="22">
        <f>IF(I2631='Intro &amp; Setup'!$AC$49, AF2631, 0)</f>
        <v>0</v>
      </c>
      <c r="V2631" s="57" t="str">
        <f t="shared" si="622"/>
        <v/>
      </c>
      <c r="X2631" s="5" t="str">
        <f t="shared" si="634"/>
        <v/>
      </c>
      <c r="Y2631" s="6" t="str">
        <f t="shared" si="634"/>
        <v/>
      </c>
      <c r="Z2631" s="7" t="str">
        <f t="shared" si="634"/>
        <v/>
      </c>
      <c r="AA2631" s="6"/>
      <c r="AB2631" s="32" t="str">
        <f t="shared" ca="1" si="635"/>
        <v/>
      </c>
      <c r="AC2631" s="59" t="str">
        <f t="shared" ca="1" si="635"/>
        <v/>
      </c>
      <c r="AD2631" s="60" t="str">
        <f t="shared" ca="1" si="635"/>
        <v/>
      </c>
      <c r="AE2631" s="59"/>
      <c r="AF2631" s="22" t="str">
        <f>IF(AND(I2631="", J2631=""), "", IF(AND(J2631="", 'Intro &amp; Setup'!$K$42&gt;0), 'Intro &amp; Setup'!$K$42, J2631))</f>
        <v/>
      </c>
      <c r="AO2631" s="37" t="str">
        <f>IF(B2631="", "", IF(COUNTIF($B$9:B2630, B2631)&gt;0, "", B2631))</f>
        <v/>
      </c>
      <c r="AP2631" s="37" t="str">
        <f t="shared" si="626"/>
        <v/>
      </c>
      <c r="AQ2631" s="37">
        <v>2623</v>
      </c>
      <c r="AR2631" s="37" t="str">
        <f t="shared" si="627"/>
        <v/>
      </c>
      <c r="AT2631" s="37" t="str">
        <f t="shared" si="628"/>
        <v/>
      </c>
      <c r="AV2631" s="22" t="str">
        <f t="shared" si="629"/>
        <v/>
      </c>
    </row>
    <row r="2632" spans="1:48" x14ac:dyDescent="0.25">
      <c r="A2632" s="14"/>
      <c r="B2632" s="145"/>
      <c r="C2632" s="146"/>
      <c r="D2632" s="147"/>
      <c r="E2632" s="147"/>
      <c r="F2632" s="148"/>
      <c r="G2632" s="149"/>
      <c r="H2632" s="150"/>
      <c r="I2632" s="151"/>
      <c r="J2632" s="152"/>
      <c r="K2632" s="14"/>
      <c r="L2632" s="162" t="str">
        <f t="shared" si="619"/>
        <v/>
      </c>
      <c r="M2632" s="163" t="str">
        <f t="shared" si="620"/>
        <v/>
      </c>
      <c r="N2632" s="164" t="str">
        <f t="shared" si="625"/>
        <v/>
      </c>
      <c r="O2632" s="14"/>
      <c r="P2632" s="172" t="str">
        <f>IF(I2632='Intro &amp; Setup'!$AC$49, Schedule!$P$7, "")</f>
        <v/>
      </c>
      <c r="Q2632" s="14"/>
      <c r="S2632" s="12" t="str">
        <f t="shared" si="621"/>
        <v/>
      </c>
      <c r="U2632" s="22">
        <f>IF(I2632='Intro &amp; Setup'!$AC$49, AF2632, 0)</f>
        <v>0</v>
      </c>
      <c r="V2632" s="57" t="str">
        <f t="shared" si="622"/>
        <v/>
      </c>
      <c r="X2632" s="5" t="str">
        <f t="shared" si="634"/>
        <v/>
      </c>
      <c r="Y2632" s="6" t="str">
        <f t="shared" si="634"/>
        <v/>
      </c>
      <c r="Z2632" s="7" t="str">
        <f t="shared" si="634"/>
        <v/>
      </c>
      <c r="AA2632" s="6"/>
      <c r="AB2632" s="32" t="str">
        <f t="shared" ca="1" si="635"/>
        <v/>
      </c>
      <c r="AC2632" s="59" t="str">
        <f t="shared" ca="1" si="635"/>
        <v/>
      </c>
      <c r="AD2632" s="60" t="str">
        <f t="shared" ca="1" si="635"/>
        <v/>
      </c>
      <c r="AE2632" s="59"/>
      <c r="AF2632" s="22" t="str">
        <f>IF(AND(I2632="", J2632=""), "", IF(AND(J2632="", 'Intro &amp; Setup'!$K$42&gt;0), 'Intro &amp; Setup'!$K$42, J2632))</f>
        <v/>
      </c>
      <c r="AO2632" s="37" t="str">
        <f>IF(B2632="", "", IF(COUNTIF($B$9:B2631, B2632)&gt;0, "", B2632))</f>
        <v/>
      </c>
      <c r="AP2632" s="37" t="str">
        <f t="shared" si="626"/>
        <v/>
      </c>
      <c r="AQ2632" s="37">
        <v>2624</v>
      </c>
      <c r="AR2632" s="37" t="str">
        <f t="shared" si="627"/>
        <v/>
      </c>
      <c r="AT2632" s="37" t="str">
        <f t="shared" si="628"/>
        <v/>
      </c>
      <c r="AV2632" s="22" t="str">
        <f t="shared" si="629"/>
        <v/>
      </c>
    </row>
    <row r="2633" spans="1:48" x14ac:dyDescent="0.25">
      <c r="A2633" s="14"/>
      <c r="B2633" s="145"/>
      <c r="C2633" s="146"/>
      <c r="D2633" s="147"/>
      <c r="E2633" s="147"/>
      <c r="F2633" s="148"/>
      <c r="G2633" s="149"/>
      <c r="H2633" s="150"/>
      <c r="I2633" s="151"/>
      <c r="J2633" s="152"/>
      <c r="K2633" s="14"/>
      <c r="L2633" s="162" t="str">
        <f t="shared" ref="L2633:L2696" si="636">IF(I2633="", "", IFERROR((SUMIF($S$9:$S$5008, S2633, $U$9:$U$5008))-(INDEX($AJ$3:$AJ$14, MATCH(S2633, $AI$3:$AI$14, 0))), ""))</f>
        <v/>
      </c>
      <c r="M2633" s="163" t="str">
        <f t="shared" ref="M2633:M2696" si="637">IF(H2633="", "", (SUMIF($H$9:$H$5008, "&lt;" &amp; V2633, $U$9:$U$5008))-(SUMIF($AH$3:$AH$14, "&lt;" &amp; V2633, $AJ$3:$AJ$14)))</f>
        <v/>
      </c>
      <c r="N2633" s="164" t="str">
        <f t="shared" si="625"/>
        <v/>
      </c>
      <c r="O2633" s="14"/>
      <c r="P2633" s="172" t="str">
        <f>IF(I2633='Intro &amp; Setup'!$AC$49, Schedule!$P$7, "")</f>
        <v/>
      </c>
      <c r="Q2633" s="14"/>
      <c r="S2633" s="12" t="str">
        <f t="shared" ref="S2633:S2696" si="638">IF(H2633="", "", TEXT(H2633, "mmmm yyyy"))</f>
        <v/>
      </c>
      <c r="U2633" s="22">
        <f>IF(I2633='Intro &amp; Setup'!$AC$49, AF2633, 0)</f>
        <v>0</v>
      </c>
      <c r="V2633" s="57" t="str">
        <f t="shared" ref="V2633:V2696" si="639">IF(H2633="", "", DATE(YEAR(H2633), MONTH(H2633), DAY(1)))</f>
        <v/>
      </c>
      <c r="X2633" s="5" t="str">
        <f t="shared" si="634"/>
        <v/>
      </c>
      <c r="Y2633" s="6" t="str">
        <f t="shared" si="634"/>
        <v/>
      </c>
      <c r="Z2633" s="7" t="str">
        <f t="shared" si="634"/>
        <v/>
      </c>
      <c r="AA2633" s="6"/>
      <c r="AB2633" s="32" t="str">
        <f t="shared" ca="1" si="635"/>
        <v/>
      </c>
      <c r="AC2633" s="59" t="str">
        <f t="shared" ca="1" si="635"/>
        <v/>
      </c>
      <c r="AD2633" s="60" t="str">
        <f t="shared" ca="1" si="635"/>
        <v/>
      </c>
      <c r="AE2633" s="59"/>
      <c r="AF2633" s="22" t="str">
        <f>IF(AND(I2633="", J2633=""), "", IF(AND(J2633="", 'Intro &amp; Setup'!$K$42&gt;0), 'Intro &amp; Setup'!$K$42, J2633))</f>
        <v/>
      </c>
      <c r="AO2633" s="37" t="str">
        <f>IF(B2633="", "", IF(COUNTIF($B$9:B2632, B2633)&gt;0, "", B2633))</f>
        <v/>
      </c>
      <c r="AP2633" s="37" t="str">
        <f t="shared" si="626"/>
        <v/>
      </c>
      <c r="AQ2633" s="37">
        <v>2625</v>
      </c>
      <c r="AR2633" s="37" t="str">
        <f t="shared" si="627"/>
        <v/>
      </c>
      <c r="AT2633" s="37" t="str">
        <f t="shared" si="628"/>
        <v/>
      </c>
      <c r="AV2633" s="22" t="str">
        <f t="shared" si="629"/>
        <v/>
      </c>
    </row>
    <row r="2634" spans="1:48" x14ac:dyDescent="0.25">
      <c r="A2634" s="14"/>
      <c r="B2634" s="145"/>
      <c r="C2634" s="146"/>
      <c r="D2634" s="147"/>
      <c r="E2634" s="147"/>
      <c r="F2634" s="148"/>
      <c r="G2634" s="149"/>
      <c r="H2634" s="150"/>
      <c r="I2634" s="151"/>
      <c r="J2634" s="152"/>
      <c r="K2634" s="14"/>
      <c r="L2634" s="162" t="str">
        <f t="shared" si="636"/>
        <v/>
      </c>
      <c r="M2634" s="163" t="str">
        <f t="shared" si="637"/>
        <v/>
      </c>
      <c r="N2634" s="164" t="str">
        <f t="shared" ref="N2634:N2697" si="640">IF(OR(L2634="", M2634=""), "", L2634+M2634)</f>
        <v/>
      </c>
      <c r="O2634" s="14"/>
      <c r="P2634" s="172" t="str">
        <f>IF(I2634='Intro &amp; Setup'!$AC$49, Schedule!$P$7, "")</f>
        <v/>
      </c>
      <c r="Q2634" s="14"/>
      <c r="S2634" s="12" t="str">
        <f t="shared" si="638"/>
        <v/>
      </c>
      <c r="U2634" s="22">
        <f>IF(I2634='Intro &amp; Setup'!$AC$49, AF2634, 0)</f>
        <v>0</v>
      </c>
      <c r="V2634" s="57" t="str">
        <f t="shared" si="639"/>
        <v/>
      </c>
      <c r="X2634" s="5" t="str">
        <f t="shared" si="634"/>
        <v/>
      </c>
      <c r="Y2634" s="6" t="str">
        <f t="shared" si="634"/>
        <v/>
      </c>
      <c r="Z2634" s="7" t="str">
        <f t="shared" si="634"/>
        <v/>
      </c>
      <c r="AA2634" s="6"/>
      <c r="AB2634" s="32" t="str">
        <f t="shared" ca="1" si="635"/>
        <v/>
      </c>
      <c r="AC2634" s="59" t="str">
        <f t="shared" ca="1" si="635"/>
        <v/>
      </c>
      <c r="AD2634" s="60" t="str">
        <f t="shared" ca="1" si="635"/>
        <v/>
      </c>
      <c r="AE2634" s="59"/>
      <c r="AF2634" s="22" t="str">
        <f>IF(AND(I2634="", J2634=""), "", IF(AND(J2634="", 'Intro &amp; Setup'!$K$42&gt;0), 'Intro &amp; Setup'!$K$42, J2634))</f>
        <v/>
      </c>
      <c r="AO2634" s="37" t="str">
        <f>IF(B2634="", "", IF(COUNTIF($B$9:B2633, B2634)&gt;0, "", B2634))</f>
        <v/>
      </c>
      <c r="AP2634" s="37" t="str">
        <f t="shared" ref="AP2634:AP2697" si="641">IF(AO2634="", "", COUNTIF($AO$9:$AO$5008, "&lt;"&amp;AO2634)+1-$AP$7)</f>
        <v/>
      </c>
      <c r="AQ2634" s="37">
        <v>2626</v>
      </c>
      <c r="AR2634" s="37" t="str">
        <f t="shared" ref="AR2634:AR2697" si="642">IFERROR(INDEX($AO$9:$AO$5008, MATCH(AQ2634, $AP$9:$AP$5008, 0)), "")</f>
        <v/>
      </c>
      <c r="AT2634" s="37" t="str">
        <f t="shared" ref="AT2634:AT2697" si="643">IF($B2634=$AT$6, $S2634, "")</f>
        <v/>
      </c>
      <c r="AV2634" s="22" t="str">
        <f t="shared" ref="AV2634:AV2697" si="644">IF(AND($AT$6=$B2634, $I2634=$I$5), $J2634, "")</f>
        <v/>
      </c>
    </row>
    <row r="2635" spans="1:48" x14ac:dyDescent="0.25">
      <c r="A2635" s="14"/>
      <c r="B2635" s="145"/>
      <c r="C2635" s="146"/>
      <c r="D2635" s="147"/>
      <c r="E2635" s="147"/>
      <c r="F2635" s="148"/>
      <c r="G2635" s="149"/>
      <c r="H2635" s="150"/>
      <c r="I2635" s="151"/>
      <c r="J2635" s="152"/>
      <c r="K2635" s="14"/>
      <c r="L2635" s="162" t="str">
        <f t="shared" si="636"/>
        <v/>
      </c>
      <c r="M2635" s="163" t="str">
        <f t="shared" si="637"/>
        <v/>
      </c>
      <c r="N2635" s="164" t="str">
        <f t="shared" si="640"/>
        <v/>
      </c>
      <c r="O2635" s="14"/>
      <c r="P2635" s="172" t="str">
        <f>IF(I2635='Intro &amp; Setup'!$AC$49, Schedule!$P$7, "")</f>
        <v/>
      </c>
      <c r="Q2635" s="14"/>
      <c r="S2635" s="12" t="str">
        <f t="shared" si="638"/>
        <v/>
      </c>
      <c r="U2635" s="22">
        <f>IF(I2635='Intro &amp; Setup'!$AC$49, AF2635, 0)</f>
        <v>0</v>
      </c>
      <c r="V2635" s="57" t="str">
        <f t="shared" si="639"/>
        <v/>
      </c>
      <c r="X2635" s="5" t="str">
        <f t="shared" si="634"/>
        <v/>
      </c>
      <c r="Y2635" s="6" t="str">
        <f t="shared" si="634"/>
        <v/>
      </c>
      <c r="Z2635" s="7" t="str">
        <f t="shared" si="634"/>
        <v/>
      </c>
      <c r="AA2635" s="6"/>
      <c r="AB2635" s="32" t="str">
        <f t="shared" ca="1" si="635"/>
        <v/>
      </c>
      <c r="AC2635" s="59" t="str">
        <f t="shared" ca="1" si="635"/>
        <v/>
      </c>
      <c r="AD2635" s="60" t="str">
        <f t="shared" ca="1" si="635"/>
        <v/>
      </c>
      <c r="AE2635" s="59"/>
      <c r="AF2635" s="22" t="str">
        <f>IF(AND(I2635="", J2635=""), "", IF(AND(J2635="", 'Intro &amp; Setup'!$K$42&gt;0), 'Intro &amp; Setup'!$K$42, J2635))</f>
        <v/>
      </c>
      <c r="AO2635" s="37" t="str">
        <f>IF(B2635="", "", IF(COUNTIF($B$9:B2634, B2635)&gt;0, "", B2635))</f>
        <v/>
      </c>
      <c r="AP2635" s="37" t="str">
        <f t="shared" si="641"/>
        <v/>
      </c>
      <c r="AQ2635" s="37">
        <v>2627</v>
      </c>
      <c r="AR2635" s="37" t="str">
        <f t="shared" si="642"/>
        <v/>
      </c>
      <c r="AT2635" s="37" t="str">
        <f t="shared" si="643"/>
        <v/>
      </c>
      <c r="AV2635" s="22" t="str">
        <f t="shared" si="644"/>
        <v/>
      </c>
    </row>
    <row r="2636" spans="1:48" x14ac:dyDescent="0.25">
      <c r="A2636" s="14"/>
      <c r="B2636" s="145"/>
      <c r="C2636" s="146"/>
      <c r="D2636" s="147"/>
      <c r="E2636" s="147"/>
      <c r="F2636" s="148"/>
      <c r="G2636" s="149"/>
      <c r="H2636" s="150"/>
      <c r="I2636" s="151"/>
      <c r="J2636" s="152"/>
      <c r="K2636" s="14"/>
      <c r="L2636" s="162" t="str">
        <f t="shared" si="636"/>
        <v/>
      </c>
      <c r="M2636" s="163" t="str">
        <f t="shared" si="637"/>
        <v/>
      </c>
      <c r="N2636" s="164" t="str">
        <f t="shared" si="640"/>
        <v/>
      </c>
      <c r="O2636" s="14"/>
      <c r="P2636" s="172" t="str">
        <f>IF(I2636='Intro &amp; Setup'!$AC$49, Schedule!$P$7, "")</f>
        <v/>
      </c>
      <c r="Q2636" s="14"/>
      <c r="S2636" s="12" t="str">
        <f t="shared" si="638"/>
        <v/>
      </c>
      <c r="U2636" s="22">
        <f>IF(I2636='Intro &amp; Setup'!$AC$49, AF2636, 0)</f>
        <v>0</v>
      </c>
      <c r="V2636" s="57" t="str">
        <f t="shared" si="639"/>
        <v/>
      </c>
      <c r="X2636" s="5" t="str">
        <f t="shared" si="634"/>
        <v/>
      </c>
      <c r="Y2636" s="6" t="str">
        <f t="shared" si="634"/>
        <v/>
      </c>
      <c r="Z2636" s="7" t="str">
        <f t="shared" si="634"/>
        <v/>
      </c>
      <c r="AA2636" s="6"/>
      <c r="AB2636" s="32" t="str">
        <f t="shared" ca="1" si="635"/>
        <v/>
      </c>
      <c r="AC2636" s="59" t="str">
        <f t="shared" ca="1" si="635"/>
        <v/>
      </c>
      <c r="AD2636" s="60" t="str">
        <f t="shared" ca="1" si="635"/>
        <v/>
      </c>
      <c r="AE2636" s="59"/>
      <c r="AF2636" s="22" t="str">
        <f>IF(AND(I2636="", J2636=""), "", IF(AND(J2636="", 'Intro &amp; Setup'!$K$42&gt;0), 'Intro &amp; Setup'!$K$42, J2636))</f>
        <v/>
      </c>
      <c r="AO2636" s="37" t="str">
        <f>IF(B2636="", "", IF(COUNTIF($B$9:B2635, B2636)&gt;0, "", B2636))</f>
        <v/>
      </c>
      <c r="AP2636" s="37" t="str">
        <f t="shared" si="641"/>
        <v/>
      </c>
      <c r="AQ2636" s="37">
        <v>2628</v>
      </c>
      <c r="AR2636" s="37" t="str">
        <f t="shared" si="642"/>
        <v/>
      </c>
      <c r="AT2636" s="37" t="str">
        <f t="shared" si="643"/>
        <v/>
      </c>
      <c r="AV2636" s="22" t="str">
        <f t="shared" si="644"/>
        <v/>
      </c>
    </row>
    <row r="2637" spans="1:48" x14ac:dyDescent="0.25">
      <c r="A2637" s="14"/>
      <c r="B2637" s="145"/>
      <c r="C2637" s="146"/>
      <c r="D2637" s="147"/>
      <c r="E2637" s="147"/>
      <c r="F2637" s="148"/>
      <c r="G2637" s="149"/>
      <c r="H2637" s="150"/>
      <c r="I2637" s="151"/>
      <c r="J2637" s="152"/>
      <c r="K2637" s="14"/>
      <c r="L2637" s="162" t="str">
        <f t="shared" si="636"/>
        <v/>
      </c>
      <c r="M2637" s="163" t="str">
        <f t="shared" si="637"/>
        <v/>
      </c>
      <c r="N2637" s="164" t="str">
        <f t="shared" si="640"/>
        <v/>
      </c>
      <c r="O2637" s="14"/>
      <c r="P2637" s="172" t="str">
        <f>IF(I2637='Intro &amp; Setup'!$AC$49, Schedule!$P$7, "")</f>
        <v/>
      </c>
      <c r="Q2637" s="14"/>
      <c r="S2637" s="12" t="str">
        <f t="shared" si="638"/>
        <v/>
      </c>
      <c r="U2637" s="22">
        <f>IF(I2637='Intro &amp; Setup'!$AC$49, AF2637, 0)</f>
        <v>0</v>
      </c>
      <c r="V2637" s="57" t="str">
        <f t="shared" si="639"/>
        <v/>
      </c>
      <c r="X2637" s="5" t="str">
        <f t="shared" si="634"/>
        <v/>
      </c>
      <c r="Y2637" s="6" t="str">
        <f t="shared" si="634"/>
        <v/>
      </c>
      <c r="Z2637" s="7" t="str">
        <f t="shared" si="634"/>
        <v/>
      </c>
      <c r="AA2637" s="6"/>
      <c r="AB2637" s="32" t="str">
        <f t="shared" ca="1" si="635"/>
        <v/>
      </c>
      <c r="AC2637" s="59" t="str">
        <f t="shared" ca="1" si="635"/>
        <v/>
      </c>
      <c r="AD2637" s="60" t="str">
        <f t="shared" ca="1" si="635"/>
        <v/>
      </c>
      <c r="AE2637" s="59"/>
      <c r="AF2637" s="22" t="str">
        <f>IF(AND(I2637="", J2637=""), "", IF(AND(J2637="", 'Intro &amp; Setup'!$K$42&gt;0), 'Intro &amp; Setup'!$K$42, J2637))</f>
        <v/>
      </c>
      <c r="AO2637" s="37" t="str">
        <f>IF(B2637="", "", IF(COUNTIF($B$9:B2636, B2637)&gt;0, "", B2637))</f>
        <v/>
      </c>
      <c r="AP2637" s="37" t="str">
        <f t="shared" si="641"/>
        <v/>
      </c>
      <c r="AQ2637" s="37">
        <v>2629</v>
      </c>
      <c r="AR2637" s="37" t="str">
        <f t="shared" si="642"/>
        <v/>
      </c>
      <c r="AT2637" s="37" t="str">
        <f t="shared" si="643"/>
        <v/>
      </c>
      <c r="AV2637" s="22" t="str">
        <f t="shared" si="644"/>
        <v/>
      </c>
    </row>
    <row r="2638" spans="1:48" x14ac:dyDescent="0.25">
      <c r="A2638" s="14"/>
      <c r="B2638" s="145"/>
      <c r="C2638" s="146"/>
      <c r="D2638" s="147"/>
      <c r="E2638" s="147"/>
      <c r="F2638" s="148"/>
      <c r="G2638" s="149"/>
      <c r="H2638" s="150"/>
      <c r="I2638" s="151"/>
      <c r="J2638" s="152"/>
      <c r="K2638" s="14"/>
      <c r="L2638" s="162" t="str">
        <f t="shared" si="636"/>
        <v/>
      </c>
      <c r="M2638" s="163" t="str">
        <f t="shared" si="637"/>
        <v/>
      </c>
      <c r="N2638" s="164" t="str">
        <f t="shared" si="640"/>
        <v/>
      </c>
      <c r="O2638" s="14"/>
      <c r="P2638" s="172" t="str">
        <f>IF(I2638='Intro &amp; Setup'!$AC$49, Schedule!$P$7, "")</f>
        <v/>
      </c>
      <c r="Q2638" s="14"/>
      <c r="S2638" s="12" t="str">
        <f t="shared" si="638"/>
        <v/>
      </c>
      <c r="U2638" s="22">
        <f>IF(I2638='Intro &amp; Setup'!$AC$49, AF2638, 0)</f>
        <v>0</v>
      </c>
      <c r="V2638" s="57" t="str">
        <f t="shared" si="639"/>
        <v/>
      </c>
      <c r="X2638" s="5" t="str">
        <f t="shared" si="634"/>
        <v/>
      </c>
      <c r="Y2638" s="6" t="str">
        <f t="shared" si="634"/>
        <v/>
      </c>
      <c r="Z2638" s="7" t="str">
        <f t="shared" si="634"/>
        <v/>
      </c>
      <c r="AA2638" s="6"/>
      <c r="AB2638" s="32" t="str">
        <f t="shared" ca="1" si="635"/>
        <v/>
      </c>
      <c r="AC2638" s="59" t="str">
        <f t="shared" ca="1" si="635"/>
        <v/>
      </c>
      <c r="AD2638" s="60" t="str">
        <f t="shared" ca="1" si="635"/>
        <v/>
      </c>
      <c r="AE2638" s="59"/>
      <c r="AF2638" s="22" t="str">
        <f>IF(AND(I2638="", J2638=""), "", IF(AND(J2638="", 'Intro &amp; Setup'!$K$42&gt;0), 'Intro &amp; Setup'!$K$42, J2638))</f>
        <v/>
      </c>
      <c r="AO2638" s="37" t="str">
        <f>IF(B2638="", "", IF(COUNTIF($B$9:B2637, B2638)&gt;0, "", B2638))</f>
        <v/>
      </c>
      <c r="AP2638" s="37" t="str">
        <f t="shared" si="641"/>
        <v/>
      </c>
      <c r="AQ2638" s="37">
        <v>2630</v>
      </c>
      <c r="AR2638" s="37" t="str">
        <f t="shared" si="642"/>
        <v/>
      </c>
      <c r="AT2638" s="37" t="str">
        <f t="shared" si="643"/>
        <v/>
      </c>
      <c r="AV2638" s="22" t="str">
        <f t="shared" si="644"/>
        <v/>
      </c>
    </row>
    <row r="2639" spans="1:48" x14ac:dyDescent="0.25">
      <c r="A2639" s="14"/>
      <c r="B2639" s="145"/>
      <c r="C2639" s="146"/>
      <c r="D2639" s="147"/>
      <c r="E2639" s="147"/>
      <c r="F2639" s="148"/>
      <c r="G2639" s="149"/>
      <c r="H2639" s="150"/>
      <c r="I2639" s="151"/>
      <c r="J2639" s="152"/>
      <c r="K2639" s="14"/>
      <c r="L2639" s="162" t="str">
        <f t="shared" si="636"/>
        <v/>
      </c>
      <c r="M2639" s="163" t="str">
        <f t="shared" si="637"/>
        <v/>
      </c>
      <c r="N2639" s="164" t="str">
        <f t="shared" si="640"/>
        <v/>
      </c>
      <c r="O2639" s="14"/>
      <c r="P2639" s="172" t="str">
        <f>IF(I2639='Intro &amp; Setup'!$AC$49, Schedule!$P$7, "")</f>
        <v/>
      </c>
      <c r="Q2639" s="14"/>
      <c r="S2639" s="12" t="str">
        <f t="shared" si="638"/>
        <v/>
      </c>
      <c r="U2639" s="22">
        <f>IF(I2639='Intro &amp; Setup'!$AC$49, AF2639, 0)</f>
        <v>0</v>
      </c>
      <c r="V2639" s="57" t="str">
        <f t="shared" si="639"/>
        <v/>
      </c>
      <c r="X2639" s="5" t="str">
        <f t="shared" si="634"/>
        <v/>
      </c>
      <c r="Y2639" s="6" t="str">
        <f t="shared" si="634"/>
        <v/>
      </c>
      <c r="Z2639" s="7" t="str">
        <f t="shared" si="634"/>
        <v/>
      </c>
      <c r="AA2639" s="6"/>
      <c r="AB2639" s="32" t="str">
        <f t="shared" ca="1" si="635"/>
        <v/>
      </c>
      <c r="AC2639" s="59" t="str">
        <f t="shared" ca="1" si="635"/>
        <v/>
      </c>
      <c r="AD2639" s="60" t="str">
        <f t="shared" ca="1" si="635"/>
        <v/>
      </c>
      <c r="AE2639" s="59"/>
      <c r="AF2639" s="22" t="str">
        <f>IF(AND(I2639="", J2639=""), "", IF(AND(J2639="", 'Intro &amp; Setup'!$K$42&gt;0), 'Intro &amp; Setup'!$K$42, J2639))</f>
        <v/>
      </c>
      <c r="AO2639" s="37" t="str">
        <f>IF(B2639="", "", IF(COUNTIF($B$9:B2638, B2639)&gt;0, "", B2639))</f>
        <v/>
      </c>
      <c r="AP2639" s="37" t="str">
        <f t="shared" si="641"/>
        <v/>
      </c>
      <c r="AQ2639" s="37">
        <v>2631</v>
      </c>
      <c r="AR2639" s="37" t="str">
        <f t="shared" si="642"/>
        <v/>
      </c>
      <c r="AT2639" s="37" t="str">
        <f t="shared" si="643"/>
        <v/>
      </c>
      <c r="AV2639" s="22" t="str">
        <f t="shared" si="644"/>
        <v/>
      </c>
    </row>
    <row r="2640" spans="1:48" x14ac:dyDescent="0.25">
      <c r="A2640" s="14"/>
      <c r="B2640" s="145"/>
      <c r="C2640" s="146"/>
      <c r="D2640" s="147"/>
      <c r="E2640" s="147"/>
      <c r="F2640" s="148"/>
      <c r="G2640" s="149"/>
      <c r="H2640" s="150"/>
      <c r="I2640" s="151"/>
      <c r="J2640" s="152"/>
      <c r="K2640" s="14"/>
      <c r="L2640" s="162" t="str">
        <f t="shared" si="636"/>
        <v/>
      </c>
      <c r="M2640" s="163" t="str">
        <f t="shared" si="637"/>
        <v/>
      </c>
      <c r="N2640" s="164" t="str">
        <f t="shared" si="640"/>
        <v/>
      </c>
      <c r="O2640" s="14"/>
      <c r="P2640" s="172" t="str">
        <f>IF(I2640='Intro &amp; Setup'!$AC$49, Schedule!$P$7, "")</f>
        <v/>
      </c>
      <c r="Q2640" s="14"/>
      <c r="S2640" s="12" t="str">
        <f t="shared" si="638"/>
        <v/>
      </c>
      <c r="U2640" s="22">
        <f>IF(I2640='Intro &amp; Setup'!$AC$49, AF2640, 0)</f>
        <v>0</v>
      </c>
      <c r="V2640" s="57" t="str">
        <f t="shared" si="639"/>
        <v/>
      </c>
      <c r="X2640" s="5" t="str">
        <f t="shared" si="634"/>
        <v/>
      </c>
      <c r="Y2640" s="6" t="str">
        <f t="shared" si="634"/>
        <v/>
      </c>
      <c r="Z2640" s="7" t="str">
        <f t="shared" si="634"/>
        <v/>
      </c>
      <c r="AA2640" s="6"/>
      <c r="AB2640" s="32" t="str">
        <f t="shared" ca="1" si="635"/>
        <v/>
      </c>
      <c r="AC2640" s="59" t="str">
        <f t="shared" ca="1" si="635"/>
        <v/>
      </c>
      <c r="AD2640" s="60" t="str">
        <f t="shared" ca="1" si="635"/>
        <v/>
      </c>
      <c r="AE2640" s="59"/>
      <c r="AF2640" s="22" t="str">
        <f>IF(AND(I2640="", J2640=""), "", IF(AND(J2640="", 'Intro &amp; Setup'!$K$42&gt;0), 'Intro &amp; Setup'!$K$42, J2640))</f>
        <v/>
      </c>
      <c r="AO2640" s="37" t="str">
        <f>IF(B2640="", "", IF(COUNTIF($B$9:B2639, B2640)&gt;0, "", B2640))</f>
        <v/>
      </c>
      <c r="AP2640" s="37" t="str">
        <f t="shared" si="641"/>
        <v/>
      </c>
      <c r="AQ2640" s="37">
        <v>2632</v>
      </c>
      <c r="AR2640" s="37" t="str">
        <f t="shared" si="642"/>
        <v/>
      </c>
      <c r="AT2640" s="37" t="str">
        <f t="shared" si="643"/>
        <v/>
      </c>
      <c r="AV2640" s="22" t="str">
        <f t="shared" si="644"/>
        <v/>
      </c>
    </row>
    <row r="2641" spans="1:48" x14ac:dyDescent="0.25">
      <c r="A2641" s="14"/>
      <c r="B2641" s="145"/>
      <c r="C2641" s="146"/>
      <c r="D2641" s="147"/>
      <c r="E2641" s="147"/>
      <c r="F2641" s="148"/>
      <c r="G2641" s="149"/>
      <c r="H2641" s="150"/>
      <c r="I2641" s="151"/>
      <c r="J2641" s="152"/>
      <c r="K2641" s="14"/>
      <c r="L2641" s="162" t="str">
        <f t="shared" si="636"/>
        <v/>
      </c>
      <c r="M2641" s="163" t="str">
        <f t="shared" si="637"/>
        <v/>
      </c>
      <c r="N2641" s="164" t="str">
        <f t="shared" si="640"/>
        <v/>
      </c>
      <c r="O2641" s="14"/>
      <c r="P2641" s="172" t="str">
        <f>IF(I2641='Intro &amp; Setup'!$AC$49, Schedule!$P$7, "")</f>
        <v/>
      </c>
      <c r="Q2641" s="14"/>
      <c r="S2641" s="12" t="str">
        <f t="shared" si="638"/>
        <v/>
      </c>
      <c r="U2641" s="22">
        <f>IF(I2641='Intro &amp; Setup'!$AC$49, AF2641, 0)</f>
        <v>0</v>
      </c>
      <c r="V2641" s="57" t="str">
        <f t="shared" si="639"/>
        <v/>
      </c>
      <c r="X2641" s="5" t="str">
        <f t="shared" si="634"/>
        <v/>
      </c>
      <c r="Y2641" s="6" t="str">
        <f t="shared" si="634"/>
        <v/>
      </c>
      <c r="Z2641" s="7" t="str">
        <f t="shared" si="634"/>
        <v/>
      </c>
      <c r="AA2641" s="6"/>
      <c r="AB2641" s="32" t="str">
        <f t="shared" ca="1" si="635"/>
        <v/>
      </c>
      <c r="AC2641" s="59" t="str">
        <f t="shared" ca="1" si="635"/>
        <v/>
      </c>
      <c r="AD2641" s="60" t="str">
        <f t="shared" ca="1" si="635"/>
        <v/>
      </c>
      <c r="AE2641" s="59"/>
      <c r="AF2641" s="22" t="str">
        <f>IF(AND(I2641="", J2641=""), "", IF(AND(J2641="", 'Intro &amp; Setup'!$K$42&gt;0), 'Intro &amp; Setup'!$K$42, J2641))</f>
        <v/>
      </c>
      <c r="AO2641" s="37" t="str">
        <f>IF(B2641="", "", IF(COUNTIF($B$9:B2640, B2641)&gt;0, "", B2641))</f>
        <v/>
      </c>
      <c r="AP2641" s="37" t="str">
        <f t="shared" si="641"/>
        <v/>
      </c>
      <c r="AQ2641" s="37">
        <v>2633</v>
      </c>
      <c r="AR2641" s="37" t="str">
        <f t="shared" si="642"/>
        <v/>
      </c>
      <c r="AT2641" s="37" t="str">
        <f t="shared" si="643"/>
        <v/>
      </c>
      <c r="AV2641" s="22" t="str">
        <f t="shared" si="644"/>
        <v/>
      </c>
    </row>
    <row r="2642" spans="1:48" x14ac:dyDescent="0.25">
      <c r="A2642" s="14"/>
      <c r="B2642" s="145"/>
      <c r="C2642" s="146"/>
      <c r="D2642" s="147"/>
      <c r="E2642" s="147"/>
      <c r="F2642" s="148"/>
      <c r="G2642" s="149"/>
      <c r="H2642" s="150"/>
      <c r="I2642" s="151"/>
      <c r="J2642" s="152"/>
      <c r="K2642" s="14"/>
      <c r="L2642" s="162" t="str">
        <f t="shared" si="636"/>
        <v/>
      </c>
      <c r="M2642" s="163" t="str">
        <f t="shared" si="637"/>
        <v/>
      </c>
      <c r="N2642" s="164" t="str">
        <f t="shared" si="640"/>
        <v/>
      </c>
      <c r="O2642" s="14"/>
      <c r="P2642" s="172" t="str">
        <f>IF(I2642='Intro &amp; Setup'!$AC$49, Schedule!$P$7, "")</f>
        <v/>
      </c>
      <c r="Q2642" s="14"/>
      <c r="S2642" s="12" t="str">
        <f t="shared" si="638"/>
        <v/>
      </c>
      <c r="U2642" s="22">
        <f>IF(I2642='Intro &amp; Setup'!$AC$49, AF2642, 0)</f>
        <v>0</v>
      </c>
      <c r="V2642" s="57" t="str">
        <f t="shared" si="639"/>
        <v/>
      </c>
      <c r="X2642" s="5" t="str">
        <f t="shared" si="634"/>
        <v/>
      </c>
      <c r="Y2642" s="6" t="str">
        <f t="shared" si="634"/>
        <v/>
      </c>
      <c r="Z2642" s="7" t="str">
        <f t="shared" si="634"/>
        <v/>
      </c>
      <c r="AA2642" s="6"/>
      <c r="AB2642" s="32" t="str">
        <f t="shared" ca="1" si="635"/>
        <v/>
      </c>
      <c r="AC2642" s="59" t="str">
        <f t="shared" ca="1" si="635"/>
        <v/>
      </c>
      <c r="AD2642" s="60" t="str">
        <f t="shared" ca="1" si="635"/>
        <v/>
      </c>
      <c r="AE2642" s="59"/>
      <c r="AF2642" s="22" t="str">
        <f>IF(AND(I2642="", J2642=""), "", IF(AND(J2642="", 'Intro &amp; Setup'!$K$42&gt;0), 'Intro &amp; Setup'!$K$42, J2642))</f>
        <v/>
      </c>
      <c r="AO2642" s="37" t="str">
        <f>IF(B2642="", "", IF(COUNTIF($B$9:B2641, B2642)&gt;0, "", B2642))</f>
        <v/>
      </c>
      <c r="AP2642" s="37" t="str">
        <f t="shared" si="641"/>
        <v/>
      </c>
      <c r="AQ2642" s="37">
        <v>2634</v>
      </c>
      <c r="AR2642" s="37" t="str">
        <f t="shared" si="642"/>
        <v/>
      </c>
      <c r="AT2642" s="37" t="str">
        <f t="shared" si="643"/>
        <v/>
      </c>
      <c r="AV2642" s="22" t="str">
        <f t="shared" si="644"/>
        <v/>
      </c>
    </row>
    <row r="2643" spans="1:48" x14ac:dyDescent="0.25">
      <c r="A2643" s="14"/>
      <c r="B2643" s="145"/>
      <c r="C2643" s="146"/>
      <c r="D2643" s="147"/>
      <c r="E2643" s="147"/>
      <c r="F2643" s="148"/>
      <c r="G2643" s="149"/>
      <c r="H2643" s="150"/>
      <c r="I2643" s="151"/>
      <c r="J2643" s="152"/>
      <c r="K2643" s="14"/>
      <c r="L2643" s="162" t="str">
        <f t="shared" si="636"/>
        <v/>
      </c>
      <c r="M2643" s="163" t="str">
        <f t="shared" si="637"/>
        <v/>
      </c>
      <c r="N2643" s="164" t="str">
        <f t="shared" si="640"/>
        <v/>
      </c>
      <c r="O2643" s="14"/>
      <c r="P2643" s="172" t="str">
        <f>IF(I2643='Intro &amp; Setup'!$AC$49, Schedule!$P$7, "")</f>
        <v/>
      </c>
      <c r="Q2643" s="14"/>
      <c r="S2643" s="12" t="str">
        <f t="shared" si="638"/>
        <v/>
      </c>
      <c r="U2643" s="22">
        <f>IF(I2643='Intro &amp; Setup'!$AC$49, AF2643, 0)</f>
        <v>0</v>
      </c>
      <c r="V2643" s="57" t="str">
        <f t="shared" si="639"/>
        <v/>
      </c>
      <c r="X2643" s="5" t="str">
        <f t="shared" si="634"/>
        <v/>
      </c>
      <c r="Y2643" s="6" t="str">
        <f t="shared" si="634"/>
        <v/>
      </c>
      <c r="Z2643" s="7" t="str">
        <f t="shared" si="634"/>
        <v/>
      </c>
      <c r="AA2643" s="6"/>
      <c r="AB2643" s="32" t="str">
        <f t="shared" ca="1" si="635"/>
        <v/>
      </c>
      <c r="AC2643" s="59" t="str">
        <f t="shared" ca="1" si="635"/>
        <v/>
      </c>
      <c r="AD2643" s="60" t="str">
        <f t="shared" ca="1" si="635"/>
        <v/>
      </c>
      <c r="AE2643" s="59"/>
      <c r="AF2643" s="22" t="str">
        <f>IF(AND(I2643="", J2643=""), "", IF(AND(J2643="", 'Intro &amp; Setup'!$K$42&gt;0), 'Intro &amp; Setup'!$K$42, J2643))</f>
        <v/>
      </c>
      <c r="AO2643" s="37" t="str">
        <f>IF(B2643="", "", IF(COUNTIF($B$9:B2642, B2643)&gt;0, "", B2643))</f>
        <v/>
      </c>
      <c r="AP2643" s="37" t="str">
        <f t="shared" si="641"/>
        <v/>
      </c>
      <c r="AQ2643" s="37">
        <v>2635</v>
      </c>
      <c r="AR2643" s="37" t="str">
        <f t="shared" si="642"/>
        <v/>
      </c>
      <c r="AT2643" s="37" t="str">
        <f t="shared" si="643"/>
        <v/>
      </c>
      <c r="AV2643" s="22" t="str">
        <f t="shared" si="644"/>
        <v/>
      </c>
    </row>
    <row r="2644" spans="1:48" x14ac:dyDescent="0.25">
      <c r="A2644" s="14"/>
      <c r="B2644" s="145"/>
      <c r="C2644" s="146"/>
      <c r="D2644" s="147"/>
      <c r="E2644" s="147"/>
      <c r="F2644" s="148"/>
      <c r="G2644" s="149"/>
      <c r="H2644" s="150"/>
      <c r="I2644" s="151"/>
      <c r="J2644" s="152"/>
      <c r="K2644" s="14"/>
      <c r="L2644" s="162" t="str">
        <f t="shared" si="636"/>
        <v/>
      </c>
      <c r="M2644" s="163" t="str">
        <f t="shared" si="637"/>
        <v/>
      </c>
      <c r="N2644" s="164" t="str">
        <f t="shared" si="640"/>
        <v/>
      </c>
      <c r="O2644" s="14"/>
      <c r="P2644" s="172" t="str">
        <f>IF(I2644='Intro &amp; Setup'!$AC$49, Schedule!$P$7, "")</f>
        <v/>
      </c>
      <c r="Q2644" s="14"/>
      <c r="S2644" s="12" t="str">
        <f t="shared" si="638"/>
        <v/>
      </c>
      <c r="U2644" s="22">
        <f>IF(I2644='Intro &amp; Setup'!$AC$49, AF2644, 0)</f>
        <v>0</v>
      </c>
      <c r="V2644" s="57" t="str">
        <f t="shared" si="639"/>
        <v/>
      </c>
      <c r="X2644" s="5" t="str">
        <f t="shared" si="634"/>
        <v/>
      </c>
      <c r="Y2644" s="6" t="str">
        <f t="shared" si="634"/>
        <v/>
      </c>
      <c r="Z2644" s="7" t="str">
        <f t="shared" si="634"/>
        <v/>
      </c>
      <c r="AA2644" s="6"/>
      <c r="AB2644" s="32" t="str">
        <f t="shared" ca="1" si="635"/>
        <v/>
      </c>
      <c r="AC2644" s="59" t="str">
        <f t="shared" ca="1" si="635"/>
        <v/>
      </c>
      <c r="AD2644" s="60" t="str">
        <f t="shared" ca="1" si="635"/>
        <v/>
      </c>
      <c r="AE2644" s="59"/>
      <c r="AF2644" s="22" t="str">
        <f>IF(AND(I2644="", J2644=""), "", IF(AND(J2644="", 'Intro &amp; Setup'!$K$42&gt;0), 'Intro &amp; Setup'!$K$42, J2644))</f>
        <v/>
      </c>
      <c r="AO2644" s="37" t="str">
        <f>IF(B2644="", "", IF(COUNTIF($B$9:B2643, B2644)&gt;0, "", B2644))</f>
        <v/>
      </c>
      <c r="AP2644" s="37" t="str">
        <f t="shared" si="641"/>
        <v/>
      </c>
      <c r="AQ2644" s="37">
        <v>2636</v>
      </c>
      <c r="AR2644" s="37" t="str">
        <f t="shared" si="642"/>
        <v/>
      </c>
      <c r="AT2644" s="37" t="str">
        <f t="shared" si="643"/>
        <v/>
      </c>
      <c r="AV2644" s="22" t="str">
        <f t="shared" si="644"/>
        <v/>
      </c>
    </row>
    <row r="2645" spans="1:48" x14ac:dyDescent="0.25">
      <c r="A2645" s="14"/>
      <c r="B2645" s="145"/>
      <c r="C2645" s="146"/>
      <c r="D2645" s="147"/>
      <c r="E2645" s="147"/>
      <c r="F2645" s="148"/>
      <c r="G2645" s="149"/>
      <c r="H2645" s="150"/>
      <c r="I2645" s="151"/>
      <c r="J2645" s="152"/>
      <c r="K2645" s="14"/>
      <c r="L2645" s="162" t="str">
        <f t="shared" si="636"/>
        <v/>
      </c>
      <c r="M2645" s="163" t="str">
        <f t="shared" si="637"/>
        <v/>
      </c>
      <c r="N2645" s="164" t="str">
        <f t="shared" si="640"/>
        <v/>
      </c>
      <c r="O2645" s="14"/>
      <c r="P2645" s="172" t="str">
        <f>IF(I2645='Intro &amp; Setup'!$AC$49, Schedule!$P$7, "")</f>
        <v/>
      </c>
      <c r="Q2645" s="14"/>
      <c r="S2645" s="12" t="str">
        <f t="shared" si="638"/>
        <v/>
      </c>
      <c r="U2645" s="22">
        <f>IF(I2645='Intro &amp; Setup'!$AC$49, AF2645, 0)</f>
        <v>0</v>
      </c>
      <c r="V2645" s="57" t="str">
        <f t="shared" si="639"/>
        <v/>
      </c>
      <c r="X2645" s="5" t="str">
        <f t="shared" si="634"/>
        <v/>
      </c>
      <c r="Y2645" s="6" t="str">
        <f t="shared" si="634"/>
        <v/>
      </c>
      <c r="Z2645" s="7" t="str">
        <f t="shared" si="634"/>
        <v/>
      </c>
      <c r="AA2645" s="6"/>
      <c r="AB2645" s="32" t="str">
        <f t="shared" ca="1" si="635"/>
        <v/>
      </c>
      <c r="AC2645" s="59" t="str">
        <f t="shared" ca="1" si="635"/>
        <v/>
      </c>
      <c r="AD2645" s="60" t="str">
        <f t="shared" ca="1" si="635"/>
        <v/>
      </c>
      <c r="AE2645" s="59"/>
      <c r="AF2645" s="22" t="str">
        <f>IF(AND(I2645="", J2645=""), "", IF(AND(J2645="", 'Intro &amp; Setup'!$K$42&gt;0), 'Intro &amp; Setup'!$K$42, J2645))</f>
        <v/>
      </c>
      <c r="AO2645" s="37" t="str">
        <f>IF(B2645="", "", IF(COUNTIF($B$9:B2644, B2645)&gt;0, "", B2645))</f>
        <v/>
      </c>
      <c r="AP2645" s="37" t="str">
        <f t="shared" si="641"/>
        <v/>
      </c>
      <c r="AQ2645" s="37">
        <v>2637</v>
      </c>
      <c r="AR2645" s="37" t="str">
        <f t="shared" si="642"/>
        <v/>
      </c>
      <c r="AT2645" s="37" t="str">
        <f t="shared" si="643"/>
        <v/>
      </c>
      <c r="AV2645" s="22" t="str">
        <f t="shared" si="644"/>
        <v/>
      </c>
    </row>
    <row r="2646" spans="1:48" x14ac:dyDescent="0.25">
      <c r="A2646" s="14"/>
      <c r="B2646" s="145"/>
      <c r="C2646" s="146"/>
      <c r="D2646" s="147"/>
      <c r="E2646" s="147"/>
      <c r="F2646" s="148"/>
      <c r="G2646" s="149"/>
      <c r="H2646" s="150"/>
      <c r="I2646" s="151"/>
      <c r="J2646" s="152"/>
      <c r="K2646" s="14"/>
      <c r="L2646" s="162" t="str">
        <f t="shared" si="636"/>
        <v/>
      </c>
      <c r="M2646" s="163" t="str">
        <f t="shared" si="637"/>
        <v/>
      </c>
      <c r="N2646" s="164" t="str">
        <f t="shared" si="640"/>
        <v/>
      </c>
      <c r="O2646" s="14"/>
      <c r="P2646" s="172" t="str">
        <f>IF(I2646='Intro &amp; Setup'!$AC$49, Schedule!$P$7, "")</f>
        <v/>
      </c>
      <c r="Q2646" s="14"/>
      <c r="S2646" s="12" t="str">
        <f t="shared" si="638"/>
        <v/>
      </c>
      <c r="U2646" s="22">
        <f>IF(I2646='Intro &amp; Setup'!$AC$49, AF2646, 0)</f>
        <v>0</v>
      </c>
      <c r="V2646" s="57" t="str">
        <f t="shared" si="639"/>
        <v/>
      </c>
      <c r="X2646" s="5" t="str">
        <f t="shared" si="634"/>
        <v/>
      </c>
      <c r="Y2646" s="6" t="str">
        <f t="shared" si="634"/>
        <v/>
      </c>
      <c r="Z2646" s="7" t="str">
        <f t="shared" si="634"/>
        <v/>
      </c>
      <c r="AA2646" s="6"/>
      <c r="AB2646" s="32" t="str">
        <f t="shared" ca="1" si="635"/>
        <v/>
      </c>
      <c r="AC2646" s="59" t="str">
        <f t="shared" ca="1" si="635"/>
        <v/>
      </c>
      <c r="AD2646" s="60" t="str">
        <f t="shared" ca="1" si="635"/>
        <v/>
      </c>
      <c r="AE2646" s="59"/>
      <c r="AF2646" s="22" t="str">
        <f>IF(AND(I2646="", J2646=""), "", IF(AND(J2646="", 'Intro &amp; Setup'!$K$42&gt;0), 'Intro &amp; Setup'!$K$42, J2646))</f>
        <v/>
      </c>
      <c r="AO2646" s="37" t="str">
        <f>IF(B2646="", "", IF(COUNTIF($B$9:B2645, B2646)&gt;0, "", B2646))</f>
        <v/>
      </c>
      <c r="AP2646" s="37" t="str">
        <f t="shared" si="641"/>
        <v/>
      </c>
      <c r="AQ2646" s="37">
        <v>2638</v>
      </c>
      <c r="AR2646" s="37" t="str">
        <f t="shared" si="642"/>
        <v/>
      </c>
      <c r="AT2646" s="37" t="str">
        <f t="shared" si="643"/>
        <v/>
      </c>
      <c r="AV2646" s="22" t="str">
        <f t="shared" si="644"/>
        <v/>
      </c>
    </row>
    <row r="2647" spans="1:48" x14ac:dyDescent="0.25">
      <c r="A2647" s="14"/>
      <c r="B2647" s="145"/>
      <c r="C2647" s="146"/>
      <c r="D2647" s="147"/>
      <c r="E2647" s="147"/>
      <c r="F2647" s="148"/>
      <c r="G2647" s="149"/>
      <c r="H2647" s="150"/>
      <c r="I2647" s="151"/>
      <c r="J2647" s="152"/>
      <c r="K2647" s="14"/>
      <c r="L2647" s="162" t="str">
        <f t="shared" si="636"/>
        <v/>
      </c>
      <c r="M2647" s="163" t="str">
        <f t="shared" si="637"/>
        <v/>
      </c>
      <c r="N2647" s="164" t="str">
        <f t="shared" si="640"/>
        <v/>
      </c>
      <c r="O2647" s="14"/>
      <c r="P2647" s="172" t="str">
        <f>IF(I2647='Intro &amp; Setup'!$AC$49, Schedule!$P$7, "")</f>
        <v/>
      </c>
      <c r="Q2647" s="14"/>
      <c r="S2647" s="12" t="str">
        <f t="shared" si="638"/>
        <v/>
      </c>
      <c r="U2647" s="22">
        <f>IF(I2647='Intro &amp; Setup'!$AC$49, AF2647, 0)</f>
        <v>0</v>
      </c>
      <c r="V2647" s="57" t="str">
        <f t="shared" si="639"/>
        <v/>
      </c>
      <c r="X2647" s="5" t="str">
        <f t="shared" si="634"/>
        <v/>
      </c>
      <c r="Y2647" s="6" t="str">
        <f t="shared" si="634"/>
        <v/>
      </c>
      <c r="Z2647" s="7" t="str">
        <f t="shared" si="634"/>
        <v/>
      </c>
      <c r="AA2647" s="6"/>
      <c r="AB2647" s="32" t="str">
        <f t="shared" ca="1" si="635"/>
        <v/>
      </c>
      <c r="AC2647" s="59" t="str">
        <f t="shared" ca="1" si="635"/>
        <v/>
      </c>
      <c r="AD2647" s="60" t="str">
        <f t="shared" ca="1" si="635"/>
        <v/>
      </c>
      <c r="AE2647" s="59"/>
      <c r="AF2647" s="22" t="str">
        <f>IF(AND(I2647="", J2647=""), "", IF(AND(J2647="", 'Intro &amp; Setup'!$K$42&gt;0), 'Intro &amp; Setup'!$K$42, J2647))</f>
        <v/>
      </c>
      <c r="AO2647" s="37" t="str">
        <f>IF(B2647="", "", IF(COUNTIF($B$9:B2646, B2647)&gt;0, "", B2647))</f>
        <v/>
      </c>
      <c r="AP2647" s="37" t="str">
        <f t="shared" si="641"/>
        <v/>
      </c>
      <c r="AQ2647" s="37">
        <v>2639</v>
      </c>
      <c r="AR2647" s="37" t="str">
        <f t="shared" si="642"/>
        <v/>
      </c>
      <c r="AT2647" s="37" t="str">
        <f t="shared" si="643"/>
        <v/>
      </c>
      <c r="AV2647" s="22" t="str">
        <f t="shared" si="644"/>
        <v/>
      </c>
    </row>
    <row r="2648" spans="1:48" x14ac:dyDescent="0.25">
      <c r="A2648" s="14"/>
      <c r="B2648" s="145"/>
      <c r="C2648" s="146"/>
      <c r="D2648" s="147"/>
      <c r="E2648" s="147"/>
      <c r="F2648" s="148"/>
      <c r="G2648" s="149"/>
      <c r="H2648" s="150"/>
      <c r="I2648" s="151"/>
      <c r="J2648" s="152"/>
      <c r="K2648" s="14"/>
      <c r="L2648" s="162" t="str">
        <f t="shared" si="636"/>
        <v/>
      </c>
      <c r="M2648" s="163" t="str">
        <f t="shared" si="637"/>
        <v/>
      </c>
      <c r="N2648" s="164" t="str">
        <f t="shared" si="640"/>
        <v/>
      </c>
      <c r="O2648" s="14"/>
      <c r="P2648" s="172" t="str">
        <f>IF(I2648='Intro &amp; Setup'!$AC$49, Schedule!$P$7, "")</f>
        <v/>
      </c>
      <c r="Q2648" s="14"/>
      <c r="S2648" s="12" t="str">
        <f t="shared" si="638"/>
        <v/>
      </c>
      <c r="U2648" s="22">
        <f>IF(I2648='Intro &amp; Setup'!$AC$49, AF2648, 0)</f>
        <v>0</v>
      </c>
      <c r="V2648" s="57" t="str">
        <f t="shared" si="639"/>
        <v/>
      </c>
      <c r="X2648" s="5" t="str">
        <f t="shared" si="634"/>
        <v/>
      </c>
      <c r="Y2648" s="6" t="str">
        <f t="shared" si="634"/>
        <v/>
      </c>
      <c r="Z2648" s="7" t="str">
        <f t="shared" si="634"/>
        <v/>
      </c>
      <c r="AA2648" s="6"/>
      <c r="AB2648" s="32" t="str">
        <f t="shared" ca="1" si="635"/>
        <v/>
      </c>
      <c r="AC2648" s="59" t="str">
        <f t="shared" ca="1" si="635"/>
        <v/>
      </c>
      <c r="AD2648" s="60" t="str">
        <f t="shared" ca="1" si="635"/>
        <v/>
      </c>
      <c r="AE2648" s="59"/>
      <c r="AF2648" s="22" t="str">
        <f>IF(AND(I2648="", J2648=""), "", IF(AND(J2648="", 'Intro &amp; Setup'!$K$42&gt;0), 'Intro &amp; Setup'!$K$42, J2648))</f>
        <v/>
      </c>
      <c r="AO2648" s="37" t="str">
        <f>IF(B2648="", "", IF(COUNTIF($B$9:B2647, B2648)&gt;0, "", B2648))</f>
        <v/>
      </c>
      <c r="AP2648" s="37" t="str">
        <f t="shared" si="641"/>
        <v/>
      </c>
      <c r="AQ2648" s="37">
        <v>2640</v>
      </c>
      <c r="AR2648" s="37" t="str">
        <f t="shared" si="642"/>
        <v/>
      </c>
      <c r="AT2648" s="37" t="str">
        <f t="shared" si="643"/>
        <v/>
      </c>
      <c r="AV2648" s="22" t="str">
        <f t="shared" si="644"/>
        <v/>
      </c>
    </row>
    <row r="2649" spans="1:48" x14ac:dyDescent="0.25">
      <c r="A2649" s="14"/>
      <c r="B2649" s="145"/>
      <c r="C2649" s="146"/>
      <c r="D2649" s="147"/>
      <c r="E2649" s="147"/>
      <c r="F2649" s="148"/>
      <c r="G2649" s="149"/>
      <c r="H2649" s="150"/>
      <c r="I2649" s="151"/>
      <c r="J2649" s="152"/>
      <c r="K2649" s="14"/>
      <c r="L2649" s="162" t="str">
        <f t="shared" si="636"/>
        <v/>
      </c>
      <c r="M2649" s="163" t="str">
        <f t="shared" si="637"/>
        <v/>
      </c>
      <c r="N2649" s="164" t="str">
        <f t="shared" si="640"/>
        <v/>
      </c>
      <c r="O2649" s="14"/>
      <c r="P2649" s="172" t="str">
        <f>IF(I2649='Intro &amp; Setup'!$AC$49, Schedule!$P$7, "")</f>
        <v/>
      </c>
      <c r="Q2649" s="14"/>
      <c r="S2649" s="12" t="str">
        <f t="shared" si="638"/>
        <v/>
      </c>
      <c r="U2649" s="22">
        <f>IF(I2649='Intro &amp; Setup'!$AC$49, AF2649, 0)</f>
        <v>0</v>
      </c>
      <c r="V2649" s="57" t="str">
        <f t="shared" si="639"/>
        <v/>
      </c>
      <c r="X2649" s="5" t="str">
        <f t="shared" ref="X2649:Z2668" si="645">IF($I2649="", "", IF($S2649=X$8, $I2649, ""))</f>
        <v/>
      </c>
      <c r="Y2649" s="6" t="str">
        <f t="shared" si="645"/>
        <v/>
      </c>
      <c r="Z2649" s="7" t="str">
        <f t="shared" si="645"/>
        <v/>
      </c>
      <c r="AA2649" s="6"/>
      <c r="AB2649" s="32" t="str">
        <f t="shared" ref="AB2649:AD2668" ca="1" si="646">IF($S2649=AB$8, $AF2649, "")</f>
        <v/>
      </c>
      <c r="AC2649" s="59" t="str">
        <f t="shared" ca="1" si="646"/>
        <v/>
      </c>
      <c r="AD2649" s="60" t="str">
        <f t="shared" ca="1" si="646"/>
        <v/>
      </c>
      <c r="AE2649" s="59"/>
      <c r="AF2649" s="22" t="str">
        <f>IF(AND(I2649="", J2649=""), "", IF(AND(J2649="", 'Intro &amp; Setup'!$K$42&gt;0), 'Intro &amp; Setup'!$K$42, J2649))</f>
        <v/>
      </c>
      <c r="AO2649" s="37" t="str">
        <f>IF(B2649="", "", IF(COUNTIF($B$9:B2648, B2649)&gt;0, "", B2649))</f>
        <v/>
      </c>
      <c r="AP2649" s="37" t="str">
        <f t="shared" si="641"/>
        <v/>
      </c>
      <c r="AQ2649" s="37">
        <v>2641</v>
      </c>
      <c r="AR2649" s="37" t="str">
        <f t="shared" si="642"/>
        <v/>
      </c>
      <c r="AT2649" s="37" t="str">
        <f t="shared" si="643"/>
        <v/>
      </c>
      <c r="AV2649" s="22" t="str">
        <f t="shared" si="644"/>
        <v/>
      </c>
    </row>
    <row r="2650" spans="1:48" x14ac:dyDescent="0.25">
      <c r="A2650" s="14"/>
      <c r="B2650" s="145"/>
      <c r="C2650" s="146"/>
      <c r="D2650" s="147"/>
      <c r="E2650" s="147"/>
      <c r="F2650" s="148"/>
      <c r="G2650" s="149"/>
      <c r="H2650" s="150"/>
      <c r="I2650" s="151"/>
      <c r="J2650" s="152"/>
      <c r="K2650" s="14"/>
      <c r="L2650" s="162" t="str">
        <f t="shared" si="636"/>
        <v/>
      </c>
      <c r="M2650" s="163" t="str">
        <f t="shared" si="637"/>
        <v/>
      </c>
      <c r="N2650" s="164" t="str">
        <f t="shared" si="640"/>
        <v/>
      </c>
      <c r="O2650" s="14"/>
      <c r="P2650" s="172" t="str">
        <f>IF(I2650='Intro &amp; Setup'!$AC$49, Schedule!$P$7, "")</f>
        <v/>
      </c>
      <c r="Q2650" s="14"/>
      <c r="S2650" s="12" t="str">
        <f t="shared" si="638"/>
        <v/>
      </c>
      <c r="U2650" s="22">
        <f>IF(I2650='Intro &amp; Setup'!$AC$49, AF2650, 0)</f>
        <v>0</v>
      </c>
      <c r="V2650" s="57" t="str">
        <f t="shared" si="639"/>
        <v/>
      </c>
      <c r="X2650" s="5" t="str">
        <f t="shared" si="645"/>
        <v/>
      </c>
      <c r="Y2650" s="6" t="str">
        <f t="shared" si="645"/>
        <v/>
      </c>
      <c r="Z2650" s="7" t="str">
        <f t="shared" si="645"/>
        <v/>
      </c>
      <c r="AA2650" s="6"/>
      <c r="AB2650" s="32" t="str">
        <f t="shared" ca="1" si="646"/>
        <v/>
      </c>
      <c r="AC2650" s="59" t="str">
        <f t="shared" ca="1" si="646"/>
        <v/>
      </c>
      <c r="AD2650" s="60" t="str">
        <f t="shared" ca="1" si="646"/>
        <v/>
      </c>
      <c r="AE2650" s="59"/>
      <c r="AF2650" s="22" t="str">
        <f>IF(AND(I2650="", J2650=""), "", IF(AND(J2650="", 'Intro &amp; Setup'!$K$42&gt;0), 'Intro &amp; Setup'!$K$42, J2650))</f>
        <v/>
      </c>
      <c r="AO2650" s="37" t="str">
        <f>IF(B2650="", "", IF(COUNTIF($B$9:B2649, B2650)&gt;0, "", B2650))</f>
        <v/>
      </c>
      <c r="AP2650" s="37" t="str">
        <f t="shared" si="641"/>
        <v/>
      </c>
      <c r="AQ2650" s="37">
        <v>2642</v>
      </c>
      <c r="AR2650" s="37" t="str">
        <f t="shared" si="642"/>
        <v/>
      </c>
      <c r="AT2650" s="37" t="str">
        <f t="shared" si="643"/>
        <v/>
      </c>
      <c r="AV2650" s="22" t="str">
        <f t="shared" si="644"/>
        <v/>
      </c>
    </row>
    <row r="2651" spans="1:48" x14ac:dyDescent="0.25">
      <c r="A2651" s="14"/>
      <c r="B2651" s="145"/>
      <c r="C2651" s="146"/>
      <c r="D2651" s="147"/>
      <c r="E2651" s="147"/>
      <c r="F2651" s="148"/>
      <c r="G2651" s="149"/>
      <c r="H2651" s="150"/>
      <c r="I2651" s="151"/>
      <c r="J2651" s="152"/>
      <c r="K2651" s="14"/>
      <c r="L2651" s="162" t="str">
        <f t="shared" si="636"/>
        <v/>
      </c>
      <c r="M2651" s="163" t="str">
        <f t="shared" si="637"/>
        <v/>
      </c>
      <c r="N2651" s="164" t="str">
        <f t="shared" si="640"/>
        <v/>
      </c>
      <c r="O2651" s="14"/>
      <c r="P2651" s="172" t="str">
        <f>IF(I2651='Intro &amp; Setup'!$AC$49, Schedule!$P$7, "")</f>
        <v/>
      </c>
      <c r="Q2651" s="14"/>
      <c r="S2651" s="12" t="str">
        <f t="shared" si="638"/>
        <v/>
      </c>
      <c r="U2651" s="22">
        <f>IF(I2651='Intro &amp; Setup'!$AC$49, AF2651, 0)</f>
        <v>0</v>
      </c>
      <c r="V2651" s="57" t="str">
        <f t="shared" si="639"/>
        <v/>
      </c>
      <c r="X2651" s="5" t="str">
        <f t="shared" si="645"/>
        <v/>
      </c>
      <c r="Y2651" s="6" t="str">
        <f t="shared" si="645"/>
        <v/>
      </c>
      <c r="Z2651" s="7" t="str">
        <f t="shared" si="645"/>
        <v/>
      </c>
      <c r="AA2651" s="6"/>
      <c r="AB2651" s="32" t="str">
        <f t="shared" ca="1" si="646"/>
        <v/>
      </c>
      <c r="AC2651" s="59" t="str">
        <f t="shared" ca="1" si="646"/>
        <v/>
      </c>
      <c r="AD2651" s="60" t="str">
        <f t="shared" ca="1" si="646"/>
        <v/>
      </c>
      <c r="AE2651" s="59"/>
      <c r="AF2651" s="22" t="str">
        <f>IF(AND(I2651="", J2651=""), "", IF(AND(J2651="", 'Intro &amp; Setup'!$K$42&gt;0), 'Intro &amp; Setup'!$K$42, J2651))</f>
        <v/>
      </c>
      <c r="AO2651" s="37" t="str">
        <f>IF(B2651="", "", IF(COUNTIF($B$9:B2650, B2651)&gt;0, "", B2651))</f>
        <v/>
      </c>
      <c r="AP2651" s="37" t="str">
        <f t="shared" si="641"/>
        <v/>
      </c>
      <c r="AQ2651" s="37">
        <v>2643</v>
      </c>
      <c r="AR2651" s="37" t="str">
        <f t="shared" si="642"/>
        <v/>
      </c>
      <c r="AT2651" s="37" t="str">
        <f t="shared" si="643"/>
        <v/>
      </c>
      <c r="AV2651" s="22" t="str">
        <f t="shared" si="644"/>
        <v/>
      </c>
    </row>
    <row r="2652" spans="1:48" x14ac:dyDescent="0.25">
      <c r="A2652" s="14"/>
      <c r="B2652" s="145"/>
      <c r="C2652" s="146"/>
      <c r="D2652" s="147"/>
      <c r="E2652" s="147"/>
      <c r="F2652" s="148"/>
      <c r="G2652" s="149"/>
      <c r="H2652" s="150"/>
      <c r="I2652" s="151"/>
      <c r="J2652" s="152"/>
      <c r="K2652" s="14"/>
      <c r="L2652" s="162" t="str">
        <f t="shared" si="636"/>
        <v/>
      </c>
      <c r="M2652" s="163" t="str">
        <f t="shared" si="637"/>
        <v/>
      </c>
      <c r="N2652" s="164" t="str">
        <f t="shared" si="640"/>
        <v/>
      </c>
      <c r="O2652" s="14"/>
      <c r="P2652" s="172" t="str">
        <f>IF(I2652='Intro &amp; Setup'!$AC$49, Schedule!$P$7, "")</f>
        <v/>
      </c>
      <c r="Q2652" s="14"/>
      <c r="S2652" s="12" t="str">
        <f t="shared" si="638"/>
        <v/>
      </c>
      <c r="U2652" s="22">
        <f>IF(I2652='Intro &amp; Setup'!$AC$49, AF2652, 0)</f>
        <v>0</v>
      </c>
      <c r="V2652" s="57" t="str">
        <f t="shared" si="639"/>
        <v/>
      </c>
      <c r="X2652" s="5" t="str">
        <f t="shared" si="645"/>
        <v/>
      </c>
      <c r="Y2652" s="6" t="str">
        <f t="shared" si="645"/>
        <v/>
      </c>
      <c r="Z2652" s="7" t="str">
        <f t="shared" si="645"/>
        <v/>
      </c>
      <c r="AA2652" s="6"/>
      <c r="AB2652" s="32" t="str">
        <f t="shared" ca="1" si="646"/>
        <v/>
      </c>
      <c r="AC2652" s="59" t="str">
        <f t="shared" ca="1" si="646"/>
        <v/>
      </c>
      <c r="AD2652" s="60" t="str">
        <f t="shared" ca="1" si="646"/>
        <v/>
      </c>
      <c r="AE2652" s="59"/>
      <c r="AF2652" s="22" t="str">
        <f>IF(AND(I2652="", J2652=""), "", IF(AND(J2652="", 'Intro &amp; Setup'!$K$42&gt;0), 'Intro &amp; Setup'!$K$42, J2652))</f>
        <v/>
      </c>
      <c r="AO2652" s="37" t="str">
        <f>IF(B2652="", "", IF(COUNTIF($B$9:B2651, B2652)&gt;0, "", B2652))</f>
        <v/>
      </c>
      <c r="AP2652" s="37" t="str">
        <f t="shared" si="641"/>
        <v/>
      </c>
      <c r="AQ2652" s="37">
        <v>2644</v>
      </c>
      <c r="AR2652" s="37" t="str">
        <f t="shared" si="642"/>
        <v/>
      </c>
      <c r="AT2652" s="37" t="str">
        <f t="shared" si="643"/>
        <v/>
      </c>
      <c r="AV2652" s="22" t="str">
        <f t="shared" si="644"/>
        <v/>
      </c>
    </row>
    <row r="2653" spans="1:48" x14ac:dyDescent="0.25">
      <c r="A2653" s="14"/>
      <c r="B2653" s="145"/>
      <c r="C2653" s="146"/>
      <c r="D2653" s="147"/>
      <c r="E2653" s="147"/>
      <c r="F2653" s="148"/>
      <c r="G2653" s="149"/>
      <c r="H2653" s="150"/>
      <c r="I2653" s="151"/>
      <c r="J2653" s="152"/>
      <c r="K2653" s="14"/>
      <c r="L2653" s="162" t="str">
        <f t="shared" si="636"/>
        <v/>
      </c>
      <c r="M2653" s="163" t="str">
        <f t="shared" si="637"/>
        <v/>
      </c>
      <c r="N2653" s="164" t="str">
        <f t="shared" si="640"/>
        <v/>
      </c>
      <c r="O2653" s="14"/>
      <c r="P2653" s="172" t="str">
        <f>IF(I2653='Intro &amp; Setup'!$AC$49, Schedule!$P$7, "")</f>
        <v/>
      </c>
      <c r="Q2653" s="14"/>
      <c r="S2653" s="12" t="str">
        <f t="shared" si="638"/>
        <v/>
      </c>
      <c r="U2653" s="22">
        <f>IF(I2653='Intro &amp; Setup'!$AC$49, AF2653, 0)</f>
        <v>0</v>
      </c>
      <c r="V2653" s="57" t="str">
        <f t="shared" si="639"/>
        <v/>
      </c>
      <c r="X2653" s="5" t="str">
        <f t="shared" si="645"/>
        <v/>
      </c>
      <c r="Y2653" s="6" t="str">
        <f t="shared" si="645"/>
        <v/>
      </c>
      <c r="Z2653" s="7" t="str">
        <f t="shared" si="645"/>
        <v/>
      </c>
      <c r="AA2653" s="6"/>
      <c r="AB2653" s="32" t="str">
        <f t="shared" ca="1" si="646"/>
        <v/>
      </c>
      <c r="AC2653" s="59" t="str">
        <f t="shared" ca="1" si="646"/>
        <v/>
      </c>
      <c r="AD2653" s="60" t="str">
        <f t="shared" ca="1" si="646"/>
        <v/>
      </c>
      <c r="AE2653" s="59"/>
      <c r="AF2653" s="22" t="str">
        <f>IF(AND(I2653="", J2653=""), "", IF(AND(J2653="", 'Intro &amp; Setup'!$K$42&gt;0), 'Intro &amp; Setup'!$K$42, J2653))</f>
        <v/>
      </c>
      <c r="AO2653" s="37" t="str">
        <f>IF(B2653="", "", IF(COUNTIF($B$9:B2652, B2653)&gt;0, "", B2653))</f>
        <v/>
      </c>
      <c r="AP2653" s="37" t="str">
        <f t="shared" si="641"/>
        <v/>
      </c>
      <c r="AQ2653" s="37">
        <v>2645</v>
      </c>
      <c r="AR2653" s="37" t="str">
        <f t="shared" si="642"/>
        <v/>
      </c>
      <c r="AT2653" s="37" t="str">
        <f t="shared" si="643"/>
        <v/>
      </c>
      <c r="AV2653" s="22" t="str">
        <f t="shared" si="644"/>
        <v/>
      </c>
    </row>
    <row r="2654" spans="1:48" x14ac:dyDescent="0.25">
      <c r="A2654" s="14"/>
      <c r="B2654" s="145"/>
      <c r="C2654" s="146"/>
      <c r="D2654" s="147"/>
      <c r="E2654" s="147"/>
      <c r="F2654" s="148"/>
      <c r="G2654" s="149"/>
      <c r="H2654" s="150"/>
      <c r="I2654" s="151"/>
      <c r="J2654" s="152"/>
      <c r="K2654" s="14"/>
      <c r="L2654" s="162" t="str">
        <f t="shared" si="636"/>
        <v/>
      </c>
      <c r="M2654" s="163" t="str">
        <f t="shared" si="637"/>
        <v/>
      </c>
      <c r="N2654" s="164" t="str">
        <f t="shared" si="640"/>
        <v/>
      </c>
      <c r="O2654" s="14"/>
      <c r="P2654" s="172" t="str">
        <f>IF(I2654='Intro &amp; Setup'!$AC$49, Schedule!$P$7, "")</f>
        <v/>
      </c>
      <c r="Q2654" s="14"/>
      <c r="S2654" s="12" t="str">
        <f t="shared" si="638"/>
        <v/>
      </c>
      <c r="U2654" s="22">
        <f>IF(I2654='Intro &amp; Setup'!$AC$49, AF2654, 0)</f>
        <v>0</v>
      </c>
      <c r="V2654" s="57" t="str">
        <f t="shared" si="639"/>
        <v/>
      </c>
      <c r="X2654" s="5" t="str">
        <f t="shared" si="645"/>
        <v/>
      </c>
      <c r="Y2654" s="6" t="str">
        <f t="shared" si="645"/>
        <v/>
      </c>
      <c r="Z2654" s="7" t="str">
        <f t="shared" si="645"/>
        <v/>
      </c>
      <c r="AA2654" s="6"/>
      <c r="AB2654" s="32" t="str">
        <f t="shared" ca="1" si="646"/>
        <v/>
      </c>
      <c r="AC2654" s="59" t="str">
        <f t="shared" ca="1" si="646"/>
        <v/>
      </c>
      <c r="AD2654" s="60" t="str">
        <f t="shared" ca="1" si="646"/>
        <v/>
      </c>
      <c r="AE2654" s="59"/>
      <c r="AF2654" s="22" t="str">
        <f>IF(AND(I2654="", J2654=""), "", IF(AND(J2654="", 'Intro &amp; Setup'!$K$42&gt;0), 'Intro &amp; Setup'!$K$42, J2654))</f>
        <v/>
      </c>
      <c r="AO2654" s="37" t="str">
        <f>IF(B2654="", "", IF(COUNTIF($B$9:B2653, B2654)&gt;0, "", B2654))</f>
        <v/>
      </c>
      <c r="AP2654" s="37" t="str">
        <f t="shared" si="641"/>
        <v/>
      </c>
      <c r="AQ2654" s="37">
        <v>2646</v>
      </c>
      <c r="AR2654" s="37" t="str">
        <f t="shared" si="642"/>
        <v/>
      </c>
      <c r="AT2654" s="37" t="str">
        <f t="shared" si="643"/>
        <v/>
      </c>
      <c r="AV2654" s="22" t="str">
        <f t="shared" si="644"/>
        <v/>
      </c>
    </row>
    <row r="2655" spans="1:48" x14ac:dyDescent="0.25">
      <c r="A2655" s="14"/>
      <c r="B2655" s="145"/>
      <c r="C2655" s="146"/>
      <c r="D2655" s="147"/>
      <c r="E2655" s="147"/>
      <c r="F2655" s="148"/>
      <c r="G2655" s="149"/>
      <c r="H2655" s="150"/>
      <c r="I2655" s="151"/>
      <c r="J2655" s="152"/>
      <c r="K2655" s="14"/>
      <c r="L2655" s="162" t="str">
        <f t="shared" si="636"/>
        <v/>
      </c>
      <c r="M2655" s="163" t="str">
        <f t="shared" si="637"/>
        <v/>
      </c>
      <c r="N2655" s="164" t="str">
        <f t="shared" si="640"/>
        <v/>
      </c>
      <c r="O2655" s="14"/>
      <c r="P2655" s="172" t="str">
        <f>IF(I2655='Intro &amp; Setup'!$AC$49, Schedule!$P$7, "")</f>
        <v/>
      </c>
      <c r="Q2655" s="14"/>
      <c r="S2655" s="12" t="str">
        <f t="shared" si="638"/>
        <v/>
      </c>
      <c r="U2655" s="22">
        <f>IF(I2655='Intro &amp; Setup'!$AC$49, AF2655, 0)</f>
        <v>0</v>
      </c>
      <c r="V2655" s="57" t="str">
        <f t="shared" si="639"/>
        <v/>
      </c>
      <c r="X2655" s="5" t="str">
        <f t="shared" si="645"/>
        <v/>
      </c>
      <c r="Y2655" s="6" t="str">
        <f t="shared" si="645"/>
        <v/>
      </c>
      <c r="Z2655" s="7" t="str">
        <f t="shared" si="645"/>
        <v/>
      </c>
      <c r="AA2655" s="6"/>
      <c r="AB2655" s="32" t="str">
        <f t="shared" ca="1" si="646"/>
        <v/>
      </c>
      <c r="AC2655" s="59" t="str">
        <f t="shared" ca="1" si="646"/>
        <v/>
      </c>
      <c r="AD2655" s="60" t="str">
        <f t="shared" ca="1" si="646"/>
        <v/>
      </c>
      <c r="AE2655" s="59"/>
      <c r="AF2655" s="22" t="str">
        <f>IF(AND(I2655="", J2655=""), "", IF(AND(J2655="", 'Intro &amp; Setup'!$K$42&gt;0), 'Intro &amp; Setup'!$K$42, J2655))</f>
        <v/>
      </c>
      <c r="AO2655" s="37" t="str">
        <f>IF(B2655="", "", IF(COUNTIF($B$9:B2654, B2655)&gt;0, "", B2655))</f>
        <v/>
      </c>
      <c r="AP2655" s="37" t="str">
        <f t="shared" si="641"/>
        <v/>
      </c>
      <c r="AQ2655" s="37">
        <v>2647</v>
      </c>
      <c r="AR2655" s="37" t="str">
        <f t="shared" si="642"/>
        <v/>
      </c>
      <c r="AT2655" s="37" t="str">
        <f t="shared" si="643"/>
        <v/>
      </c>
      <c r="AV2655" s="22" t="str">
        <f t="shared" si="644"/>
        <v/>
      </c>
    </row>
    <row r="2656" spans="1:48" x14ac:dyDescent="0.25">
      <c r="A2656" s="14"/>
      <c r="B2656" s="145"/>
      <c r="C2656" s="146"/>
      <c r="D2656" s="147"/>
      <c r="E2656" s="147"/>
      <c r="F2656" s="148"/>
      <c r="G2656" s="149"/>
      <c r="H2656" s="150"/>
      <c r="I2656" s="151"/>
      <c r="J2656" s="152"/>
      <c r="K2656" s="14"/>
      <c r="L2656" s="162" t="str">
        <f t="shared" si="636"/>
        <v/>
      </c>
      <c r="M2656" s="163" t="str">
        <f t="shared" si="637"/>
        <v/>
      </c>
      <c r="N2656" s="164" t="str">
        <f t="shared" si="640"/>
        <v/>
      </c>
      <c r="O2656" s="14"/>
      <c r="P2656" s="172" t="str">
        <f>IF(I2656='Intro &amp; Setup'!$AC$49, Schedule!$P$7, "")</f>
        <v/>
      </c>
      <c r="Q2656" s="14"/>
      <c r="S2656" s="12" t="str">
        <f t="shared" si="638"/>
        <v/>
      </c>
      <c r="U2656" s="22">
        <f>IF(I2656='Intro &amp; Setup'!$AC$49, AF2656, 0)</f>
        <v>0</v>
      </c>
      <c r="V2656" s="57" t="str">
        <f t="shared" si="639"/>
        <v/>
      </c>
      <c r="X2656" s="5" t="str">
        <f t="shared" si="645"/>
        <v/>
      </c>
      <c r="Y2656" s="6" t="str">
        <f t="shared" si="645"/>
        <v/>
      </c>
      <c r="Z2656" s="7" t="str">
        <f t="shared" si="645"/>
        <v/>
      </c>
      <c r="AA2656" s="6"/>
      <c r="AB2656" s="32" t="str">
        <f t="shared" ca="1" si="646"/>
        <v/>
      </c>
      <c r="AC2656" s="59" t="str">
        <f t="shared" ca="1" si="646"/>
        <v/>
      </c>
      <c r="AD2656" s="60" t="str">
        <f t="shared" ca="1" si="646"/>
        <v/>
      </c>
      <c r="AE2656" s="59"/>
      <c r="AF2656" s="22" t="str">
        <f>IF(AND(I2656="", J2656=""), "", IF(AND(J2656="", 'Intro &amp; Setup'!$K$42&gt;0), 'Intro &amp; Setup'!$K$42, J2656))</f>
        <v/>
      </c>
      <c r="AO2656" s="37" t="str">
        <f>IF(B2656="", "", IF(COUNTIF($B$9:B2655, B2656)&gt;0, "", B2656))</f>
        <v/>
      </c>
      <c r="AP2656" s="37" t="str">
        <f t="shared" si="641"/>
        <v/>
      </c>
      <c r="AQ2656" s="37">
        <v>2648</v>
      </c>
      <c r="AR2656" s="37" t="str">
        <f t="shared" si="642"/>
        <v/>
      </c>
      <c r="AT2656" s="37" t="str">
        <f t="shared" si="643"/>
        <v/>
      </c>
      <c r="AV2656" s="22" t="str">
        <f t="shared" si="644"/>
        <v/>
      </c>
    </row>
    <row r="2657" spans="1:48" x14ac:dyDescent="0.25">
      <c r="A2657" s="14"/>
      <c r="B2657" s="145"/>
      <c r="C2657" s="146"/>
      <c r="D2657" s="147"/>
      <c r="E2657" s="147"/>
      <c r="F2657" s="148"/>
      <c r="G2657" s="149"/>
      <c r="H2657" s="150"/>
      <c r="I2657" s="151"/>
      <c r="J2657" s="152"/>
      <c r="K2657" s="14"/>
      <c r="L2657" s="162" t="str">
        <f t="shared" si="636"/>
        <v/>
      </c>
      <c r="M2657" s="163" t="str">
        <f t="shared" si="637"/>
        <v/>
      </c>
      <c r="N2657" s="164" t="str">
        <f t="shared" si="640"/>
        <v/>
      </c>
      <c r="O2657" s="14"/>
      <c r="P2657" s="172" t="str">
        <f>IF(I2657='Intro &amp; Setup'!$AC$49, Schedule!$P$7, "")</f>
        <v/>
      </c>
      <c r="Q2657" s="14"/>
      <c r="S2657" s="12" t="str">
        <f t="shared" si="638"/>
        <v/>
      </c>
      <c r="U2657" s="22">
        <f>IF(I2657='Intro &amp; Setup'!$AC$49, AF2657, 0)</f>
        <v>0</v>
      </c>
      <c r="V2657" s="57" t="str">
        <f t="shared" si="639"/>
        <v/>
      </c>
      <c r="X2657" s="5" t="str">
        <f t="shared" si="645"/>
        <v/>
      </c>
      <c r="Y2657" s="6" t="str">
        <f t="shared" si="645"/>
        <v/>
      </c>
      <c r="Z2657" s="7" t="str">
        <f t="shared" si="645"/>
        <v/>
      </c>
      <c r="AA2657" s="6"/>
      <c r="AB2657" s="32" t="str">
        <f t="shared" ca="1" si="646"/>
        <v/>
      </c>
      <c r="AC2657" s="59" t="str">
        <f t="shared" ca="1" si="646"/>
        <v/>
      </c>
      <c r="AD2657" s="60" t="str">
        <f t="shared" ca="1" si="646"/>
        <v/>
      </c>
      <c r="AE2657" s="59"/>
      <c r="AF2657" s="22" t="str">
        <f>IF(AND(I2657="", J2657=""), "", IF(AND(J2657="", 'Intro &amp; Setup'!$K$42&gt;0), 'Intro &amp; Setup'!$K$42, J2657))</f>
        <v/>
      </c>
      <c r="AO2657" s="37" t="str">
        <f>IF(B2657="", "", IF(COUNTIF($B$9:B2656, B2657)&gt;0, "", B2657))</f>
        <v/>
      </c>
      <c r="AP2657" s="37" t="str">
        <f t="shared" si="641"/>
        <v/>
      </c>
      <c r="AQ2657" s="37">
        <v>2649</v>
      </c>
      <c r="AR2657" s="37" t="str">
        <f t="shared" si="642"/>
        <v/>
      </c>
      <c r="AT2657" s="37" t="str">
        <f t="shared" si="643"/>
        <v/>
      </c>
      <c r="AV2657" s="22" t="str">
        <f t="shared" si="644"/>
        <v/>
      </c>
    </row>
    <row r="2658" spans="1:48" x14ac:dyDescent="0.25">
      <c r="A2658" s="14"/>
      <c r="B2658" s="145"/>
      <c r="C2658" s="146"/>
      <c r="D2658" s="147"/>
      <c r="E2658" s="147"/>
      <c r="F2658" s="148"/>
      <c r="G2658" s="149"/>
      <c r="H2658" s="150"/>
      <c r="I2658" s="151"/>
      <c r="J2658" s="152"/>
      <c r="K2658" s="14"/>
      <c r="L2658" s="162" t="str">
        <f t="shared" si="636"/>
        <v/>
      </c>
      <c r="M2658" s="163" t="str">
        <f t="shared" si="637"/>
        <v/>
      </c>
      <c r="N2658" s="164" t="str">
        <f t="shared" si="640"/>
        <v/>
      </c>
      <c r="O2658" s="14"/>
      <c r="P2658" s="172" t="str">
        <f>IF(I2658='Intro &amp; Setup'!$AC$49, Schedule!$P$7, "")</f>
        <v/>
      </c>
      <c r="Q2658" s="14"/>
      <c r="S2658" s="12" t="str">
        <f t="shared" si="638"/>
        <v/>
      </c>
      <c r="U2658" s="22">
        <f>IF(I2658='Intro &amp; Setup'!$AC$49, AF2658, 0)</f>
        <v>0</v>
      </c>
      <c r="V2658" s="57" t="str">
        <f t="shared" si="639"/>
        <v/>
      </c>
      <c r="X2658" s="5" t="str">
        <f t="shared" si="645"/>
        <v/>
      </c>
      <c r="Y2658" s="6" t="str">
        <f t="shared" si="645"/>
        <v/>
      </c>
      <c r="Z2658" s="7" t="str">
        <f t="shared" si="645"/>
        <v/>
      </c>
      <c r="AA2658" s="6"/>
      <c r="AB2658" s="32" t="str">
        <f t="shared" ca="1" si="646"/>
        <v/>
      </c>
      <c r="AC2658" s="59" t="str">
        <f t="shared" ca="1" si="646"/>
        <v/>
      </c>
      <c r="AD2658" s="60" t="str">
        <f t="shared" ca="1" si="646"/>
        <v/>
      </c>
      <c r="AE2658" s="59"/>
      <c r="AF2658" s="22" t="str">
        <f>IF(AND(I2658="", J2658=""), "", IF(AND(J2658="", 'Intro &amp; Setup'!$K$42&gt;0), 'Intro &amp; Setup'!$K$42, J2658))</f>
        <v/>
      </c>
      <c r="AO2658" s="37" t="str">
        <f>IF(B2658="", "", IF(COUNTIF($B$9:B2657, B2658)&gt;0, "", B2658))</f>
        <v/>
      </c>
      <c r="AP2658" s="37" t="str">
        <f t="shared" si="641"/>
        <v/>
      </c>
      <c r="AQ2658" s="37">
        <v>2650</v>
      </c>
      <c r="AR2658" s="37" t="str">
        <f t="shared" si="642"/>
        <v/>
      </c>
      <c r="AT2658" s="37" t="str">
        <f t="shared" si="643"/>
        <v/>
      </c>
      <c r="AV2658" s="22" t="str">
        <f t="shared" si="644"/>
        <v/>
      </c>
    </row>
    <row r="2659" spans="1:48" x14ac:dyDescent="0.25">
      <c r="A2659" s="14"/>
      <c r="B2659" s="145"/>
      <c r="C2659" s="146"/>
      <c r="D2659" s="147"/>
      <c r="E2659" s="147"/>
      <c r="F2659" s="148"/>
      <c r="G2659" s="149"/>
      <c r="H2659" s="150"/>
      <c r="I2659" s="151"/>
      <c r="J2659" s="152"/>
      <c r="K2659" s="14"/>
      <c r="L2659" s="162" t="str">
        <f t="shared" si="636"/>
        <v/>
      </c>
      <c r="M2659" s="163" t="str">
        <f t="shared" si="637"/>
        <v/>
      </c>
      <c r="N2659" s="164" t="str">
        <f t="shared" si="640"/>
        <v/>
      </c>
      <c r="O2659" s="14"/>
      <c r="P2659" s="172" t="str">
        <f>IF(I2659='Intro &amp; Setup'!$AC$49, Schedule!$P$7, "")</f>
        <v/>
      </c>
      <c r="Q2659" s="14"/>
      <c r="S2659" s="12" t="str">
        <f t="shared" si="638"/>
        <v/>
      </c>
      <c r="U2659" s="22">
        <f>IF(I2659='Intro &amp; Setup'!$AC$49, AF2659, 0)</f>
        <v>0</v>
      </c>
      <c r="V2659" s="57" t="str">
        <f t="shared" si="639"/>
        <v/>
      </c>
      <c r="X2659" s="5" t="str">
        <f t="shared" si="645"/>
        <v/>
      </c>
      <c r="Y2659" s="6" t="str">
        <f t="shared" si="645"/>
        <v/>
      </c>
      <c r="Z2659" s="7" t="str">
        <f t="shared" si="645"/>
        <v/>
      </c>
      <c r="AA2659" s="6"/>
      <c r="AB2659" s="32" t="str">
        <f t="shared" ca="1" si="646"/>
        <v/>
      </c>
      <c r="AC2659" s="59" t="str">
        <f t="shared" ca="1" si="646"/>
        <v/>
      </c>
      <c r="AD2659" s="60" t="str">
        <f t="shared" ca="1" si="646"/>
        <v/>
      </c>
      <c r="AE2659" s="59"/>
      <c r="AF2659" s="22" t="str">
        <f>IF(AND(I2659="", J2659=""), "", IF(AND(J2659="", 'Intro &amp; Setup'!$K$42&gt;0), 'Intro &amp; Setup'!$K$42, J2659))</f>
        <v/>
      </c>
      <c r="AO2659" s="37" t="str">
        <f>IF(B2659="", "", IF(COUNTIF($B$9:B2658, B2659)&gt;0, "", B2659))</f>
        <v/>
      </c>
      <c r="AP2659" s="37" t="str">
        <f t="shared" si="641"/>
        <v/>
      </c>
      <c r="AQ2659" s="37">
        <v>2651</v>
      </c>
      <c r="AR2659" s="37" t="str">
        <f t="shared" si="642"/>
        <v/>
      </c>
      <c r="AT2659" s="37" t="str">
        <f t="shared" si="643"/>
        <v/>
      </c>
      <c r="AV2659" s="22" t="str">
        <f t="shared" si="644"/>
        <v/>
      </c>
    </row>
    <row r="2660" spans="1:48" x14ac:dyDescent="0.25">
      <c r="A2660" s="14"/>
      <c r="B2660" s="145"/>
      <c r="C2660" s="146"/>
      <c r="D2660" s="147"/>
      <c r="E2660" s="147"/>
      <c r="F2660" s="148"/>
      <c r="G2660" s="149"/>
      <c r="H2660" s="150"/>
      <c r="I2660" s="151"/>
      <c r="J2660" s="152"/>
      <c r="K2660" s="14"/>
      <c r="L2660" s="162" t="str">
        <f t="shared" si="636"/>
        <v/>
      </c>
      <c r="M2660" s="163" t="str">
        <f t="shared" si="637"/>
        <v/>
      </c>
      <c r="N2660" s="164" t="str">
        <f t="shared" si="640"/>
        <v/>
      </c>
      <c r="O2660" s="14"/>
      <c r="P2660" s="172" t="str">
        <f>IF(I2660='Intro &amp; Setup'!$AC$49, Schedule!$P$7, "")</f>
        <v/>
      </c>
      <c r="Q2660" s="14"/>
      <c r="S2660" s="12" t="str">
        <f t="shared" si="638"/>
        <v/>
      </c>
      <c r="U2660" s="22">
        <f>IF(I2660='Intro &amp; Setup'!$AC$49, AF2660, 0)</f>
        <v>0</v>
      </c>
      <c r="V2660" s="57" t="str">
        <f t="shared" si="639"/>
        <v/>
      </c>
      <c r="X2660" s="5" t="str">
        <f t="shared" si="645"/>
        <v/>
      </c>
      <c r="Y2660" s="6" t="str">
        <f t="shared" si="645"/>
        <v/>
      </c>
      <c r="Z2660" s="7" t="str">
        <f t="shared" si="645"/>
        <v/>
      </c>
      <c r="AA2660" s="6"/>
      <c r="AB2660" s="32" t="str">
        <f t="shared" ca="1" si="646"/>
        <v/>
      </c>
      <c r="AC2660" s="59" t="str">
        <f t="shared" ca="1" si="646"/>
        <v/>
      </c>
      <c r="AD2660" s="60" t="str">
        <f t="shared" ca="1" si="646"/>
        <v/>
      </c>
      <c r="AE2660" s="59"/>
      <c r="AF2660" s="22" t="str">
        <f>IF(AND(I2660="", J2660=""), "", IF(AND(J2660="", 'Intro &amp; Setup'!$K$42&gt;0), 'Intro &amp; Setup'!$K$42, J2660))</f>
        <v/>
      </c>
      <c r="AO2660" s="37" t="str">
        <f>IF(B2660="", "", IF(COUNTIF($B$9:B2659, B2660)&gt;0, "", B2660))</f>
        <v/>
      </c>
      <c r="AP2660" s="37" t="str">
        <f t="shared" si="641"/>
        <v/>
      </c>
      <c r="AQ2660" s="37">
        <v>2652</v>
      </c>
      <c r="AR2660" s="37" t="str">
        <f t="shared" si="642"/>
        <v/>
      </c>
      <c r="AT2660" s="37" t="str">
        <f t="shared" si="643"/>
        <v/>
      </c>
      <c r="AV2660" s="22" t="str">
        <f t="shared" si="644"/>
        <v/>
      </c>
    </row>
    <row r="2661" spans="1:48" x14ac:dyDescent="0.25">
      <c r="A2661" s="14"/>
      <c r="B2661" s="145"/>
      <c r="C2661" s="146"/>
      <c r="D2661" s="147"/>
      <c r="E2661" s="147"/>
      <c r="F2661" s="148"/>
      <c r="G2661" s="149"/>
      <c r="H2661" s="150"/>
      <c r="I2661" s="151"/>
      <c r="J2661" s="152"/>
      <c r="K2661" s="14"/>
      <c r="L2661" s="162" t="str">
        <f t="shared" si="636"/>
        <v/>
      </c>
      <c r="M2661" s="163" t="str">
        <f t="shared" si="637"/>
        <v/>
      </c>
      <c r="N2661" s="164" t="str">
        <f t="shared" si="640"/>
        <v/>
      </c>
      <c r="O2661" s="14"/>
      <c r="P2661" s="172" t="str">
        <f>IF(I2661='Intro &amp; Setup'!$AC$49, Schedule!$P$7, "")</f>
        <v/>
      </c>
      <c r="Q2661" s="14"/>
      <c r="S2661" s="12" t="str">
        <f t="shared" si="638"/>
        <v/>
      </c>
      <c r="U2661" s="22">
        <f>IF(I2661='Intro &amp; Setup'!$AC$49, AF2661, 0)</f>
        <v>0</v>
      </c>
      <c r="V2661" s="57" t="str">
        <f t="shared" si="639"/>
        <v/>
      </c>
      <c r="X2661" s="5" t="str">
        <f t="shared" si="645"/>
        <v/>
      </c>
      <c r="Y2661" s="6" t="str">
        <f t="shared" si="645"/>
        <v/>
      </c>
      <c r="Z2661" s="7" t="str">
        <f t="shared" si="645"/>
        <v/>
      </c>
      <c r="AA2661" s="6"/>
      <c r="AB2661" s="32" t="str">
        <f t="shared" ca="1" si="646"/>
        <v/>
      </c>
      <c r="AC2661" s="59" t="str">
        <f t="shared" ca="1" si="646"/>
        <v/>
      </c>
      <c r="AD2661" s="60" t="str">
        <f t="shared" ca="1" si="646"/>
        <v/>
      </c>
      <c r="AE2661" s="59"/>
      <c r="AF2661" s="22" t="str">
        <f>IF(AND(I2661="", J2661=""), "", IF(AND(J2661="", 'Intro &amp; Setup'!$K$42&gt;0), 'Intro &amp; Setup'!$K$42, J2661))</f>
        <v/>
      </c>
      <c r="AO2661" s="37" t="str">
        <f>IF(B2661="", "", IF(COUNTIF($B$9:B2660, B2661)&gt;0, "", B2661))</f>
        <v/>
      </c>
      <c r="AP2661" s="37" t="str">
        <f t="shared" si="641"/>
        <v/>
      </c>
      <c r="AQ2661" s="37">
        <v>2653</v>
      </c>
      <c r="AR2661" s="37" t="str">
        <f t="shared" si="642"/>
        <v/>
      </c>
      <c r="AT2661" s="37" t="str">
        <f t="shared" si="643"/>
        <v/>
      </c>
      <c r="AV2661" s="22" t="str">
        <f t="shared" si="644"/>
        <v/>
      </c>
    </row>
    <row r="2662" spans="1:48" x14ac:dyDescent="0.25">
      <c r="A2662" s="14"/>
      <c r="B2662" s="145"/>
      <c r="C2662" s="146"/>
      <c r="D2662" s="147"/>
      <c r="E2662" s="147"/>
      <c r="F2662" s="148"/>
      <c r="G2662" s="149"/>
      <c r="H2662" s="150"/>
      <c r="I2662" s="151"/>
      <c r="J2662" s="152"/>
      <c r="K2662" s="14"/>
      <c r="L2662" s="162" t="str">
        <f t="shared" si="636"/>
        <v/>
      </c>
      <c r="M2662" s="163" t="str">
        <f t="shared" si="637"/>
        <v/>
      </c>
      <c r="N2662" s="164" t="str">
        <f t="shared" si="640"/>
        <v/>
      </c>
      <c r="O2662" s="14"/>
      <c r="P2662" s="172" t="str">
        <f>IF(I2662='Intro &amp; Setup'!$AC$49, Schedule!$P$7, "")</f>
        <v/>
      </c>
      <c r="Q2662" s="14"/>
      <c r="S2662" s="12" t="str">
        <f t="shared" si="638"/>
        <v/>
      </c>
      <c r="U2662" s="22">
        <f>IF(I2662='Intro &amp; Setup'!$AC$49, AF2662, 0)</f>
        <v>0</v>
      </c>
      <c r="V2662" s="57" t="str">
        <f t="shared" si="639"/>
        <v/>
      </c>
      <c r="X2662" s="5" t="str">
        <f t="shared" si="645"/>
        <v/>
      </c>
      <c r="Y2662" s="6" t="str">
        <f t="shared" si="645"/>
        <v/>
      </c>
      <c r="Z2662" s="7" t="str">
        <f t="shared" si="645"/>
        <v/>
      </c>
      <c r="AA2662" s="6"/>
      <c r="AB2662" s="32" t="str">
        <f t="shared" ca="1" si="646"/>
        <v/>
      </c>
      <c r="AC2662" s="59" t="str">
        <f t="shared" ca="1" si="646"/>
        <v/>
      </c>
      <c r="AD2662" s="60" t="str">
        <f t="shared" ca="1" si="646"/>
        <v/>
      </c>
      <c r="AE2662" s="59"/>
      <c r="AF2662" s="22" t="str">
        <f>IF(AND(I2662="", J2662=""), "", IF(AND(J2662="", 'Intro &amp; Setup'!$K$42&gt;0), 'Intro &amp; Setup'!$K$42, J2662))</f>
        <v/>
      </c>
      <c r="AO2662" s="37" t="str">
        <f>IF(B2662="", "", IF(COUNTIF($B$9:B2661, B2662)&gt;0, "", B2662))</f>
        <v/>
      </c>
      <c r="AP2662" s="37" t="str">
        <f t="shared" si="641"/>
        <v/>
      </c>
      <c r="AQ2662" s="37">
        <v>2654</v>
      </c>
      <c r="AR2662" s="37" t="str">
        <f t="shared" si="642"/>
        <v/>
      </c>
      <c r="AT2662" s="37" t="str">
        <f t="shared" si="643"/>
        <v/>
      </c>
      <c r="AV2662" s="22" t="str">
        <f t="shared" si="644"/>
        <v/>
      </c>
    </row>
    <row r="2663" spans="1:48" x14ac:dyDescent="0.25">
      <c r="A2663" s="14"/>
      <c r="B2663" s="145"/>
      <c r="C2663" s="146"/>
      <c r="D2663" s="147"/>
      <c r="E2663" s="147"/>
      <c r="F2663" s="148"/>
      <c r="G2663" s="149"/>
      <c r="H2663" s="150"/>
      <c r="I2663" s="151"/>
      <c r="J2663" s="152"/>
      <c r="K2663" s="14"/>
      <c r="L2663" s="162" t="str">
        <f t="shared" si="636"/>
        <v/>
      </c>
      <c r="M2663" s="163" t="str">
        <f t="shared" si="637"/>
        <v/>
      </c>
      <c r="N2663" s="164" t="str">
        <f t="shared" si="640"/>
        <v/>
      </c>
      <c r="O2663" s="14"/>
      <c r="P2663" s="172" t="str">
        <f>IF(I2663='Intro &amp; Setup'!$AC$49, Schedule!$P$7, "")</f>
        <v/>
      </c>
      <c r="Q2663" s="14"/>
      <c r="S2663" s="12" t="str">
        <f t="shared" si="638"/>
        <v/>
      </c>
      <c r="U2663" s="22">
        <f>IF(I2663='Intro &amp; Setup'!$AC$49, AF2663, 0)</f>
        <v>0</v>
      </c>
      <c r="V2663" s="57" t="str">
        <f t="shared" si="639"/>
        <v/>
      </c>
      <c r="X2663" s="5" t="str">
        <f t="shared" si="645"/>
        <v/>
      </c>
      <c r="Y2663" s="6" t="str">
        <f t="shared" si="645"/>
        <v/>
      </c>
      <c r="Z2663" s="7" t="str">
        <f t="shared" si="645"/>
        <v/>
      </c>
      <c r="AA2663" s="6"/>
      <c r="AB2663" s="32" t="str">
        <f t="shared" ca="1" si="646"/>
        <v/>
      </c>
      <c r="AC2663" s="59" t="str">
        <f t="shared" ca="1" si="646"/>
        <v/>
      </c>
      <c r="AD2663" s="60" t="str">
        <f t="shared" ca="1" si="646"/>
        <v/>
      </c>
      <c r="AE2663" s="59"/>
      <c r="AF2663" s="22" t="str">
        <f>IF(AND(I2663="", J2663=""), "", IF(AND(J2663="", 'Intro &amp; Setup'!$K$42&gt;0), 'Intro &amp; Setup'!$K$42, J2663))</f>
        <v/>
      </c>
      <c r="AO2663" s="37" t="str">
        <f>IF(B2663="", "", IF(COUNTIF($B$9:B2662, B2663)&gt;0, "", B2663))</f>
        <v/>
      </c>
      <c r="AP2663" s="37" t="str">
        <f t="shared" si="641"/>
        <v/>
      </c>
      <c r="AQ2663" s="37">
        <v>2655</v>
      </c>
      <c r="AR2663" s="37" t="str">
        <f t="shared" si="642"/>
        <v/>
      </c>
      <c r="AT2663" s="37" t="str">
        <f t="shared" si="643"/>
        <v/>
      </c>
      <c r="AV2663" s="22" t="str">
        <f t="shared" si="644"/>
        <v/>
      </c>
    </row>
    <row r="2664" spans="1:48" x14ac:dyDescent="0.25">
      <c r="A2664" s="14"/>
      <c r="B2664" s="145"/>
      <c r="C2664" s="146"/>
      <c r="D2664" s="147"/>
      <c r="E2664" s="147"/>
      <c r="F2664" s="148"/>
      <c r="G2664" s="149"/>
      <c r="H2664" s="150"/>
      <c r="I2664" s="151"/>
      <c r="J2664" s="152"/>
      <c r="K2664" s="14"/>
      <c r="L2664" s="162" t="str">
        <f t="shared" si="636"/>
        <v/>
      </c>
      <c r="M2664" s="163" t="str">
        <f t="shared" si="637"/>
        <v/>
      </c>
      <c r="N2664" s="164" t="str">
        <f t="shared" si="640"/>
        <v/>
      </c>
      <c r="O2664" s="14"/>
      <c r="P2664" s="172" t="str">
        <f>IF(I2664='Intro &amp; Setup'!$AC$49, Schedule!$P$7, "")</f>
        <v/>
      </c>
      <c r="Q2664" s="14"/>
      <c r="S2664" s="12" t="str">
        <f t="shared" si="638"/>
        <v/>
      </c>
      <c r="U2664" s="22">
        <f>IF(I2664='Intro &amp; Setup'!$AC$49, AF2664, 0)</f>
        <v>0</v>
      </c>
      <c r="V2664" s="57" t="str">
        <f t="shared" si="639"/>
        <v/>
      </c>
      <c r="X2664" s="5" t="str">
        <f t="shared" si="645"/>
        <v/>
      </c>
      <c r="Y2664" s="6" t="str">
        <f t="shared" si="645"/>
        <v/>
      </c>
      <c r="Z2664" s="7" t="str">
        <f t="shared" si="645"/>
        <v/>
      </c>
      <c r="AA2664" s="6"/>
      <c r="AB2664" s="32" t="str">
        <f t="shared" ca="1" si="646"/>
        <v/>
      </c>
      <c r="AC2664" s="59" t="str">
        <f t="shared" ca="1" si="646"/>
        <v/>
      </c>
      <c r="AD2664" s="60" t="str">
        <f t="shared" ca="1" si="646"/>
        <v/>
      </c>
      <c r="AE2664" s="59"/>
      <c r="AF2664" s="22" t="str">
        <f>IF(AND(I2664="", J2664=""), "", IF(AND(J2664="", 'Intro &amp; Setup'!$K$42&gt;0), 'Intro &amp; Setup'!$K$42, J2664))</f>
        <v/>
      </c>
      <c r="AO2664" s="37" t="str">
        <f>IF(B2664="", "", IF(COUNTIF($B$9:B2663, B2664)&gt;0, "", B2664))</f>
        <v/>
      </c>
      <c r="AP2664" s="37" t="str">
        <f t="shared" si="641"/>
        <v/>
      </c>
      <c r="AQ2664" s="37">
        <v>2656</v>
      </c>
      <c r="AR2664" s="37" t="str">
        <f t="shared" si="642"/>
        <v/>
      </c>
      <c r="AT2664" s="37" t="str">
        <f t="shared" si="643"/>
        <v/>
      </c>
      <c r="AV2664" s="22" t="str">
        <f t="shared" si="644"/>
        <v/>
      </c>
    </row>
    <row r="2665" spans="1:48" x14ac:dyDescent="0.25">
      <c r="A2665" s="14"/>
      <c r="B2665" s="145"/>
      <c r="C2665" s="146"/>
      <c r="D2665" s="147"/>
      <c r="E2665" s="147"/>
      <c r="F2665" s="148"/>
      <c r="G2665" s="149"/>
      <c r="H2665" s="150"/>
      <c r="I2665" s="151"/>
      <c r="J2665" s="152"/>
      <c r="K2665" s="14"/>
      <c r="L2665" s="162" t="str">
        <f t="shared" si="636"/>
        <v/>
      </c>
      <c r="M2665" s="163" t="str">
        <f t="shared" si="637"/>
        <v/>
      </c>
      <c r="N2665" s="164" t="str">
        <f t="shared" si="640"/>
        <v/>
      </c>
      <c r="O2665" s="14"/>
      <c r="P2665" s="172" t="str">
        <f>IF(I2665='Intro &amp; Setup'!$AC$49, Schedule!$P$7, "")</f>
        <v/>
      </c>
      <c r="Q2665" s="14"/>
      <c r="S2665" s="12" t="str">
        <f t="shared" si="638"/>
        <v/>
      </c>
      <c r="U2665" s="22">
        <f>IF(I2665='Intro &amp; Setup'!$AC$49, AF2665, 0)</f>
        <v>0</v>
      </c>
      <c r="V2665" s="57" t="str">
        <f t="shared" si="639"/>
        <v/>
      </c>
      <c r="X2665" s="5" t="str">
        <f t="shared" si="645"/>
        <v/>
      </c>
      <c r="Y2665" s="6" t="str">
        <f t="shared" si="645"/>
        <v/>
      </c>
      <c r="Z2665" s="7" t="str">
        <f t="shared" si="645"/>
        <v/>
      </c>
      <c r="AA2665" s="6"/>
      <c r="AB2665" s="32" t="str">
        <f t="shared" ca="1" si="646"/>
        <v/>
      </c>
      <c r="AC2665" s="59" t="str">
        <f t="shared" ca="1" si="646"/>
        <v/>
      </c>
      <c r="AD2665" s="60" t="str">
        <f t="shared" ca="1" si="646"/>
        <v/>
      </c>
      <c r="AE2665" s="59"/>
      <c r="AF2665" s="22" t="str">
        <f>IF(AND(I2665="", J2665=""), "", IF(AND(J2665="", 'Intro &amp; Setup'!$K$42&gt;0), 'Intro &amp; Setup'!$K$42, J2665))</f>
        <v/>
      </c>
      <c r="AO2665" s="37" t="str">
        <f>IF(B2665="", "", IF(COUNTIF($B$9:B2664, B2665)&gt;0, "", B2665))</f>
        <v/>
      </c>
      <c r="AP2665" s="37" t="str">
        <f t="shared" si="641"/>
        <v/>
      </c>
      <c r="AQ2665" s="37">
        <v>2657</v>
      </c>
      <c r="AR2665" s="37" t="str">
        <f t="shared" si="642"/>
        <v/>
      </c>
      <c r="AT2665" s="37" t="str">
        <f t="shared" si="643"/>
        <v/>
      </c>
      <c r="AV2665" s="22" t="str">
        <f t="shared" si="644"/>
        <v/>
      </c>
    </row>
    <row r="2666" spans="1:48" x14ac:dyDescent="0.25">
      <c r="A2666" s="14"/>
      <c r="B2666" s="145"/>
      <c r="C2666" s="146"/>
      <c r="D2666" s="147"/>
      <c r="E2666" s="147"/>
      <c r="F2666" s="148"/>
      <c r="G2666" s="149"/>
      <c r="H2666" s="150"/>
      <c r="I2666" s="151"/>
      <c r="J2666" s="152"/>
      <c r="K2666" s="14"/>
      <c r="L2666" s="162" t="str">
        <f t="shared" si="636"/>
        <v/>
      </c>
      <c r="M2666" s="163" t="str">
        <f t="shared" si="637"/>
        <v/>
      </c>
      <c r="N2666" s="164" t="str">
        <f t="shared" si="640"/>
        <v/>
      </c>
      <c r="O2666" s="14"/>
      <c r="P2666" s="172" t="str">
        <f>IF(I2666='Intro &amp; Setup'!$AC$49, Schedule!$P$7, "")</f>
        <v/>
      </c>
      <c r="Q2666" s="14"/>
      <c r="S2666" s="12" t="str">
        <f t="shared" si="638"/>
        <v/>
      </c>
      <c r="U2666" s="22">
        <f>IF(I2666='Intro &amp; Setup'!$AC$49, AF2666, 0)</f>
        <v>0</v>
      </c>
      <c r="V2666" s="57" t="str">
        <f t="shared" si="639"/>
        <v/>
      </c>
      <c r="X2666" s="5" t="str">
        <f t="shared" si="645"/>
        <v/>
      </c>
      <c r="Y2666" s="6" t="str">
        <f t="shared" si="645"/>
        <v/>
      </c>
      <c r="Z2666" s="7" t="str">
        <f t="shared" si="645"/>
        <v/>
      </c>
      <c r="AA2666" s="6"/>
      <c r="AB2666" s="32" t="str">
        <f t="shared" ca="1" si="646"/>
        <v/>
      </c>
      <c r="AC2666" s="59" t="str">
        <f t="shared" ca="1" si="646"/>
        <v/>
      </c>
      <c r="AD2666" s="60" t="str">
        <f t="shared" ca="1" si="646"/>
        <v/>
      </c>
      <c r="AE2666" s="59"/>
      <c r="AF2666" s="22" t="str">
        <f>IF(AND(I2666="", J2666=""), "", IF(AND(J2666="", 'Intro &amp; Setup'!$K$42&gt;0), 'Intro &amp; Setup'!$K$42, J2666))</f>
        <v/>
      </c>
      <c r="AO2666" s="37" t="str">
        <f>IF(B2666="", "", IF(COUNTIF($B$9:B2665, B2666)&gt;0, "", B2666))</f>
        <v/>
      </c>
      <c r="AP2666" s="37" t="str">
        <f t="shared" si="641"/>
        <v/>
      </c>
      <c r="AQ2666" s="37">
        <v>2658</v>
      </c>
      <c r="AR2666" s="37" t="str">
        <f t="shared" si="642"/>
        <v/>
      </c>
      <c r="AT2666" s="37" t="str">
        <f t="shared" si="643"/>
        <v/>
      </c>
      <c r="AV2666" s="22" t="str">
        <f t="shared" si="644"/>
        <v/>
      </c>
    </row>
    <row r="2667" spans="1:48" x14ac:dyDescent="0.25">
      <c r="A2667" s="14"/>
      <c r="B2667" s="145"/>
      <c r="C2667" s="146"/>
      <c r="D2667" s="147"/>
      <c r="E2667" s="147"/>
      <c r="F2667" s="148"/>
      <c r="G2667" s="149"/>
      <c r="H2667" s="150"/>
      <c r="I2667" s="151"/>
      <c r="J2667" s="152"/>
      <c r="K2667" s="14"/>
      <c r="L2667" s="162" t="str">
        <f t="shared" si="636"/>
        <v/>
      </c>
      <c r="M2667" s="163" t="str">
        <f t="shared" si="637"/>
        <v/>
      </c>
      <c r="N2667" s="164" t="str">
        <f t="shared" si="640"/>
        <v/>
      </c>
      <c r="O2667" s="14"/>
      <c r="P2667" s="172" t="str">
        <f>IF(I2667='Intro &amp; Setup'!$AC$49, Schedule!$P$7, "")</f>
        <v/>
      </c>
      <c r="Q2667" s="14"/>
      <c r="S2667" s="12" t="str">
        <f t="shared" si="638"/>
        <v/>
      </c>
      <c r="U2667" s="22">
        <f>IF(I2667='Intro &amp; Setup'!$AC$49, AF2667, 0)</f>
        <v>0</v>
      </c>
      <c r="V2667" s="57" t="str">
        <f t="shared" si="639"/>
        <v/>
      </c>
      <c r="X2667" s="5" t="str">
        <f t="shared" si="645"/>
        <v/>
      </c>
      <c r="Y2667" s="6" t="str">
        <f t="shared" si="645"/>
        <v/>
      </c>
      <c r="Z2667" s="7" t="str">
        <f t="shared" si="645"/>
        <v/>
      </c>
      <c r="AA2667" s="6"/>
      <c r="AB2667" s="32" t="str">
        <f t="shared" ca="1" si="646"/>
        <v/>
      </c>
      <c r="AC2667" s="59" t="str">
        <f t="shared" ca="1" si="646"/>
        <v/>
      </c>
      <c r="AD2667" s="60" t="str">
        <f t="shared" ca="1" si="646"/>
        <v/>
      </c>
      <c r="AE2667" s="59"/>
      <c r="AF2667" s="22" t="str">
        <f>IF(AND(I2667="", J2667=""), "", IF(AND(J2667="", 'Intro &amp; Setup'!$K$42&gt;0), 'Intro &amp; Setup'!$K$42, J2667))</f>
        <v/>
      </c>
      <c r="AO2667" s="37" t="str">
        <f>IF(B2667="", "", IF(COUNTIF($B$9:B2666, B2667)&gt;0, "", B2667))</f>
        <v/>
      </c>
      <c r="AP2667" s="37" t="str">
        <f t="shared" si="641"/>
        <v/>
      </c>
      <c r="AQ2667" s="37">
        <v>2659</v>
      </c>
      <c r="AR2667" s="37" t="str">
        <f t="shared" si="642"/>
        <v/>
      </c>
      <c r="AT2667" s="37" t="str">
        <f t="shared" si="643"/>
        <v/>
      </c>
      <c r="AV2667" s="22" t="str">
        <f t="shared" si="644"/>
        <v/>
      </c>
    </row>
    <row r="2668" spans="1:48" x14ac:dyDescent="0.25">
      <c r="A2668" s="14"/>
      <c r="B2668" s="145"/>
      <c r="C2668" s="146"/>
      <c r="D2668" s="147"/>
      <c r="E2668" s="147"/>
      <c r="F2668" s="148"/>
      <c r="G2668" s="149"/>
      <c r="H2668" s="150"/>
      <c r="I2668" s="151"/>
      <c r="J2668" s="152"/>
      <c r="K2668" s="14"/>
      <c r="L2668" s="162" t="str">
        <f t="shared" si="636"/>
        <v/>
      </c>
      <c r="M2668" s="163" t="str">
        <f t="shared" si="637"/>
        <v/>
      </c>
      <c r="N2668" s="164" t="str">
        <f t="shared" si="640"/>
        <v/>
      </c>
      <c r="O2668" s="14"/>
      <c r="P2668" s="172" t="str">
        <f>IF(I2668='Intro &amp; Setup'!$AC$49, Schedule!$P$7, "")</f>
        <v/>
      </c>
      <c r="Q2668" s="14"/>
      <c r="S2668" s="12" t="str">
        <f t="shared" si="638"/>
        <v/>
      </c>
      <c r="U2668" s="22">
        <f>IF(I2668='Intro &amp; Setup'!$AC$49, AF2668, 0)</f>
        <v>0</v>
      </c>
      <c r="V2668" s="57" t="str">
        <f t="shared" si="639"/>
        <v/>
      </c>
      <c r="X2668" s="5" t="str">
        <f t="shared" si="645"/>
        <v/>
      </c>
      <c r="Y2668" s="6" t="str">
        <f t="shared" si="645"/>
        <v/>
      </c>
      <c r="Z2668" s="7" t="str">
        <f t="shared" si="645"/>
        <v/>
      </c>
      <c r="AA2668" s="6"/>
      <c r="AB2668" s="32" t="str">
        <f t="shared" ca="1" si="646"/>
        <v/>
      </c>
      <c r="AC2668" s="59" t="str">
        <f t="shared" ca="1" si="646"/>
        <v/>
      </c>
      <c r="AD2668" s="60" t="str">
        <f t="shared" ca="1" si="646"/>
        <v/>
      </c>
      <c r="AE2668" s="59"/>
      <c r="AF2668" s="22" t="str">
        <f>IF(AND(I2668="", J2668=""), "", IF(AND(J2668="", 'Intro &amp; Setup'!$K$42&gt;0), 'Intro &amp; Setup'!$K$42, J2668))</f>
        <v/>
      </c>
      <c r="AO2668" s="37" t="str">
        <f>IF(B2668="", "", IF(COUNTIF($B$9:B2667, B2668)&gt;0, "", B2668))</f>
        <v/>
      </c>
      <c r="AP2668" s="37" t="str">
        <f t="shared" si="641"/>
        <v/>
      </c>
      <c r="AQ2668" s="37">
        <v>2660</v>
      </c>
      <c r="AR2668" s="37" t="str">
        <f t="shared" si="642"/>
        <v/>
      </c>
      <c r="AT2668" s="37" t="str">
        <f t="shared" si="643"/>
        <v/>
      </c>
      <c r="AV2668" s="22" t="str">
        <f t="shared" si="644"/>
        <v/>
      </c>
    </row>
    <row r="2669" spans="1:48" x14ac:dyDescent="0.25">
      <c r="A2669" s="14"/>
      <c r="B2669" s="145"/>
      <c r="C2669" s="146"/>
      <c r="D2669" s="147"/>
      <c r="E2669" s="147"/>
      <c r="F2669" s="148"/>
      <c r="G2669" s="149"/>
      <c r="H2669" s="150"/>
      <c r="I2669" s="151"/>
      <c r="J2669" s="152"/>
      <c r="K2669" s="14"/>
      <c r="L2669" s="162" t="str">
        <f t="shared" si="636"/>
        <v/>
      </c>
      <c r="M2669" s="163" t="str">
        <f t="shared" si="637"/>
        <v/>
      </c>
      <c r="N2669" s="164" t="str">
        <f t="shared" si="640"/>
        <v/>
      </c>
      <c r="O2669" s="14"/>
      <c r="P2669" s="172" t="str">
        <f>IF(I2669='Intro &amp; Setup'!$AC$49, Schedule!$P$7, "")</f>
        <v/>
      </c>
      <c r="Q2669" s="14"/>
      <c r="S2669" s="12" t="str">
        <f t="shared" si="638"/>
        <v/>
      </c>
      <c r="U2669" s="22">
        <f>IF(I2669='Intro &amp; Setup'!$AC$49, AF2669, 0)</f>
        <v>0</v>
      </c>
      <c r="V2669" s="57" t="str">
        <f t="shared" si="639"/>
        <v/>
      </c>
      <c r="X2669" s="5" t="str">
        <f t="shared" ref="X2669:Z2688" si="647">IF($I2669="", "", IF($S2669=X$8, $I2669, ""))</f>
        <v/>
      </c>
      <c r="Y2669" s="6" t="str">
        <f t="shared" si="647"/>
        <v/>
      </c>
      <c r="Z2669" s="7" t="str">
        <f t="shared" si="647"/>
        <v/>
      </c>
      <c r="AA2669" s="6"/>
      <c r="AB2669" s="32" t="str">
        <f t="shared" ref="AB2669:AD2688" ca="1" si="648">IF($S2669=AB$8, $AF2669, "")</f>
        <v/>
      </c>
      <c r="AC2669" s="59" t="str">
        <f t="shared" ca="1" si="648"/>
        <v/>
      </c>
      <c r="AD2669" s="60" t="str">
        <f t="shared" ca="1" si="648"/>
        <v/>
      </c>
      <c r="AE2669" s="59"/>
      <c r="AF2669" s="22" t="str">
        <f>IF(AND(I2669="", J2669=""), "", IF(AND(J2669="", 'Intro &amp; Setup'!$K$42&gt;0), 'Intro &amp; Setup'!$K$42, J2669))</f>
        <v/>
      </c>
      <c r="AO2669" s="37" t="str">
        <f>IF(B2669="", "", IF(COUNTIF($B$9:B2668, B2669)&gt;0, "", B2669))</f>
        <v/>
      </c>
      <c r="AP2669" s="37" t="str">
        <f t="shared" si="641"/>
        <v/>
      </c>
      <c r="AQ2669" s="37">
        <v>2661</v>
      </c>
      <c r="AR2669" s="37" t="str">
        <f t="shared" si="642"/>
        <v/>
      </c>
      <c r="AT2669" s="37" t="str">
        <f t="shared" si="643"/>
        <v/>
      </c>
      <c r="AV2669" s="22" t="str">
        <f t="shared" si="644"/>
        <v/>
      </c>
    </row>
    <row r="2670" spans="1:48" x14ac:dyDescent="0.25">
      <c r="A2670" s="14"/>
      <c r="B2670" s="145"/>
      <c r="C2670" s="146"/>
      <c r="D2670" s="147"/>
      <c r="E2670" s="147"/>
      <c r="F2670" s="148"/>
      <c r="G2670" s="149"/>
      <c r="H2670" s="150"/>
      <c r="I2670" s="151"/>
      <c r="J2670" s="152"/>
      <c r="K2670" s="14"/>
      <c r="L2670" s="162" t="str">
        <f t="shared" si="636"/>
        <v/>
      </c>
      <c r="M2670" s="163" t="str">
        <f t="shared" si="637"/>
        <v/>
      </c>
      <c r="N2670" s="164" t="str">
        <f t="shared" si="640"/>
        <v/>
      </c>
      <c r="O2670" s="14"/>
      <c r="P2670" s="172" t="str">
        <f>IF(I2670='Intro &amp; Setup'!$AC$49, Schedule!$P$7, "")</f>
        <v/>
      </c>
      <c r="Q2670" s="14"/>
      <c r="S2670" s="12" t="str">
        <f t="shared" si="638"/>
        <v/>
      </c>
      <c r="U2670" s="22">
        <f>IF(I2670='Intro &amp; Setup'!$AC$49, AF2670, 0)</f>
        <v>0</v>
      </c>
      <c r="V2670" s="57" t="str">
        <f t="shared" si="639"/>
        <v/>
      </c>
      <c r="X2670" s="5" t="str">
        <f t="shared" si="647"/>
        <v/>
      </c>
      <c r="Y2670" s="6" t="str">
        <f t="shared" si="647"/>
        <v/>
      </c>
      <c r="Z2670" s="7" t="str">
        <f t="shared" si="647"/>
        <v/>
      </c>
      <c r="AA2670" s="6"/>
      <c r="AB2670" s="32" t="str">
        <f t="shared" ca="1" si="648"/>
        <v/>
      </c>
      <c r="AC2670" s="59" t="str">
        <f t="shared" ca="1" si="648"/>
        <v/>
      </c>
      <c r="AD2670" s="60" t="str">
        <f t="shared" ca="1" si="648"/>
        <v/>
      </c>
      <c r="AE2670" s="59"/>
      <c r="AF2670" s="22" t="str">
        <f>IF(AND(I2670="", J2670=""), "", IF(AND(J2670="", 'Intro &amp; Setup'!$K$42&gt;0), 'Intro &amp; Setup'!$K$42, J2670))</f>
        <v/>
      </c>
      <c r="AO2670" s="37" t="str">
        <f>IF(B2670="", "", IF(COUNTIF($B$9:B2669, B2670)&gt;0, "", B2670))</f>
        <v/>
      </c>
      <c r="AP2670" s="37" t="str">
        <f t="shared" si="641"/>
        <v/>
      </c>
      <c r="AQ2670" s="37">
        <v>2662</v>
      </c>
      <c r="AR2670" s="37" t="str">
        <f t="shared" si="642"/>
        <v/>
      </c>
      <c r="AT2670" s="37" t="str">
        <f t="shared" si="643"/>
        <v/>
      </c>
      <c r="AV2670" s="22" t="str">
        <f t="shared" si="644"/>
        <v/>
      </c>
    </row>
    <row r="2671" spans="1:48" x14ac:dyDescent="0.25">
      <c r="A2671" s="14"/>
      <c r="B2671" s="145"/>
      <c r="C2671" s="146"/>
      <c r="D2671" s="147"/>
      <c r="E2671" s="147"/>
      <c r="F2671" s="148"/>
      <c r="G2671" s="149"/>
      <c r="H2671" s="150"/>
      <c r="I2671" s="151"/>
      <c r="J2671" s="152"/>
      <c r="K2671" s="14"/>
      <c r="L2671" s="162" t="str">
        <f t="shared" si="636"/>
        <v/>
      </c>
      <c r="M2671" s="163" t="str">
        <f t="shared" si="637"/>
        <v/>
      </c>
      <c r="N2671" s="164" t="str">
        <f t="shared" si="640"/>
        <v/>
      </c>
      <c r="O2671" s="14"/>
      <c r="P2671" s="172" t="str">
        <f>IF(I2671='Intro &amp; Setup'!$AC$49, Schedule!$P$7, "")</f>
        <v/>
      </c>
      <c r="Q2671" s="14"/>
      <c r="S2671" s="12" t="str">
        <f t="shared" si="638"/>
        <v/>
      </c>
      <c r="U2671" s="22">
        <f>IF(I2671='Intro &amp; Setup'!$AC$49, AF2671, 0)</f>
        <v>0</v>
      </c>
      <c r="V2671" s="57" t="str">
        <f t="shared" si="639"/>
        <v/>
      </c>
      <c r="X2671" s="5" t="str">
        <f t="shared" si="647"/>
        <v/>
      </c>
      <c r="Y2671" s="6" t="str">
        <f t="shared" si="647"/>
        <v/>
      </c>
      <c r="Z2671" s="7" t="str">
        <f t="shared" si="647"/>
        <v/>
      </c>
      <c r="AA2671" s="6"/>
      <c r="AB2671" s="32" t="str">
        <f t="shared" ca="1" si="648"/>
        <v/>
      </c>
      <c r="AC2671" s="59" t="str">
        <f t="shared" ca="1" si="648"/>
        <v/>
      </c>
      <c r="AD2671" s="60" t="str">
        <f t="shared" ca="1" si="648"/>
        <v/>
      </c>
      <c r="AE2671" s="59"/>
      <c r="AF2671" s="22" t="str">
        <f>IF(AND(I2671="", J2671=""), "", IF(AND(J2671="", 'Intro &amp; Setup'!$K$42&gt;0), 'Intro &amp; Setup'!$K$42, J2671))</f>
        <v/>
      </c>
      <c r="AO2671" s="37" t="str">
        <f>IF(B2671="", "", IF(COUNTIF($B$9:B2670, B2671)&gt;0, "", B2671))</f>
        <v/>
      </c>
      <c r="AP2671" s="37" t="str">
        <f t="shared" si="641"/>
        <v/>
      </c>
      <c r="AQ2671" s="37">
        <v>2663</v>
      </c>
      <c r="AR2671" s="37" t="str">
        <f t="shared" si="642"/>
        <v/>
      </c>
      <c r="AT2671" s="37" t="str">
        <f t="shared" si="643"/>
        <v/>
      </c>
      <c r="AV2671" s="22" t="str">
        <f t="shared" si="644"/>
        <v/>
      </c>
    </row>
    <row r="2672" spans="1:48" x14ac:dyDescent="0.25">
      <c r="A2672" s="14"/>
      <c r="B2672" s="145"/>
      <c r="C2672" s="146"/>
      <c r="D2672" s="147"/>
      <c r="E2672" s="147"/>
      <c r="F2672" s="148"/>
      <c r="G2672" s="149"/>
      <c r="H2672" s="150"/>
      <c r="I2672" s="151"/>
      <c r="J2672" s="152"/>
      <c r="K2672" s="14"/>
      <c r="L2672" s="162" t="str">
        <f t="shared" si="636"/>
        <v/>
      </c>
      <c r="M2672" s="163" t="str">
        <f t="shared" si="637"/>
        <v/>
      </c>
      <c r="N2672" s="164" t="str">
        <f t="shared" si="640"/>
        <v/>
      </c>
      <c r="O2672" s="14"/>
      <c r="P2672" s="172" t="str">
        <f>IF(I2672='Intro &amp; Setup'!$AC$49, Schedule!$P$7, "")</f>
        <v/>
      </c>
      <c r="Q2672" s="14"/>
      <c r="S2672" s="12" t="str">
        <f t="shared" si="638"/>
        <v/>
      </c>
      <c r="U2672" s="22">
        <f>IF(I2672='Intro &amp; Setup'!$AC$49, AF2672, 0)</f>
        <v>0</v>
      </c>
      <c r="V2672" s="57" t="str">
        <f t="shared" si="639"/>
        <v/>
      </c>
      <c r="X2672" s="5" t="str">
        <f t="shared" si="647"/>
        <v/>
      </c>
      <c r="Y2672" s="6" t="str">
        <f t="shared" si="647"/>
        <v/>
      </c>
      <c r="Z2672" s="7" t="str">
        <f t="shared" si="647"/>
        <v/>
      </c>
      <c r="AA2672" s="6"/>
      <c r="AB2672" s="32" t="str">
        <f t="shared" ca="1" si="648"/>
        <v/>
      </c>
      <c r="AC2672" s="59" t="str">
        <f t="shared" ca="1" si="648"/>
        <v/>
      </c>
      <c r="AD2672" s="60" t="str">
        <f t="shared" ca="1" si="648"/>
        <v/>
      </c>
      <c r="AE2672" s="59"/>
      <c r="AF2672" s="22" t="str">
        <f>IF(AND(I2672="", J2672=""), "", IF(AND(J2672="", 'Intro &amp; Setup'!$K$42&gt;0), 'Intro &amp; Setup'!$K$42, J2672))</f>
        <v/>
      </c>
      <c r="AO2672" s="37" t="str">
        <f>IF(B2672="", "", IF(COUNTIF($B$9:B2671, B2672)&gt;0, "", B2672))</f>
        <v/>
      </c>
      <c r="AP2672" s="37" t="str">
        <f t="shared" si="641"/>
        <v/>
      </c>
      <c r="AQ2672" s="37">
        <v>2664</v>
      </c>
      <c r="AR2672" s="37" t="str">
        <f t="shared" si="642"/>
        <v/>
      </c>
      <c r="AT2672" s="37" t="str">
        <f t="shared" si="643"/>
        <v/>
      </c>
      <c r="AV2672" s="22" t="str">
        <f t="shared" si="644"/>
        <v/>
      </c>
    </row>
    <row r="2673" spans="1:48" x14ac:dyDescent="0.25">
      <c r="A2673" s="14"/>
      <c r="B2673" s="145"/>
      <c r="C2673" s="146"/>
      <c r="D2673" s="147"/>
      <c r="E2673" s="147"/>
      <c r="F2673" s="148"/>
      <c r="G2673" s="149"/>
      <c r="H2673" s="150"/>
      <c r="I2673" s="151"/>
      <c r="J2673" s="152"/>
      <c r="K2673" s="14"/>
      <c r="L2673" s="162" t="str">
        <f t="shared" si="636"/>
        <v/>
      </c>
      <c r="M2673" s="163" t="str">
        <f t="shared" si="637"/>
        <v/>
      </c>
      <c r="N2673" s="164" t="str">
        <f t="shared" si="640"/>
        <v/>
      </c>
      <c r="O2673" s="14"/>
      <c r="P2673" s="172" t="str">
        <f>IF(I2673='Intro &amp; Setup'!$AC$49, Schedule!$P$7, "")</f>
        <v/>
      </c>
      <c r="Q2673" s="14"/>
      <c r="S2673" s="12" t="str">
        <f t="shared" si="638"/>
        <v/>
      </c>
      <c r="U2673" s="22">
        <f>IF(I2673='Intro &amp; Setup'!$AC$49, AF2673, 0)</f>
        <v>0</v>
      </c>
      <c r="V2673" s="57" t="str">
        <f t="shared" si="639"/>
        <v/>
      </c>
      <c r="X2673" s="5" t="str">
        <f t="shared" si="647"/>
        <v/>
      </c>
      <c r="Y2673" s="6" t="str">
        <f t="shared" si="647"/>
        <v/>
      </c>
      <c r="Z2673" s="7" t="str">
        <f t="shared" si="647"/>
        <v/>
      </c>
      <c r="AA2673" s="6"/>
      <c r="AB2673" s="32" t="str">
        <f t="shared" ca="1" si="648"/>
        <v/>
      </c>
      <c r="AC2673" s="59" t="str">
        <f t="shared" ca="1" si="648"/>
        <v/>
      </c>
      <c r="AD2673" s="60" t="str">
        <f t="shared" ca="1" si="648"/>
        <v/>
      </c>
      <c r="AE2673" s="59"/>
      <c r="AF2673" s="22" t="str">
        <f>IF(AND(I2673="", J2673=""), "", IF(AND(J2673="", 'Intro &amp; Setup'!$K$42&gt;0), 'Intro &amp; Setup'!$K$42, J2673))</f>
        <v/>
      </c>
      <c r="AO2673" s="37" t="str">
        <f>IF(B2673="", "", IF(COUNTIF($B$9:B2672, B2673)&gt;0, "", B2673))</f>
        <v/>
      </c>
      <c r="AP2673" s="37" t="str">
        <f t="shared" si="641"/>
        <v/>
      </c>
      <c r="AQ2673" s="37">
        <v>2665</v>
      </c>
      <c r="AR2673" s="37" t="str">
        <f t="shared" si="642"/>
        <v/>
      </c>
      <c r="AT2673" s="37" t="str">
        <f t="shared" si="643"/>
        <v/>
      </c>
      <c r="AV2673" s="22" t="str">
        <f t="shared" si="644"/>
        <v/>
      </c>
    </row>
    <row r="2674" spans="1:48" x14ac:dyDescent="0.25">
      <c r="A2674" s="14"/>
      <c r="B2674" s="145"/>
      <c r="C2674" s="146"/>
      <c r="D2674" s="147"/>
      <c r="E2674" s="147"/>
      <c r="F2674" s="148"/>
      <c r="G2674" s="149"/>
      <c r="H2674" s="150"/>
      <c r="I2674" s="151"/>
      <c r="J2674" s="152"/>
      <c r="K2674" s="14"/>
      <c r="L2674" s="162" t="str">
        <f t="shared" si="636"/>
        <v/>
      </c>
      <c r="M2674" s="163" t="str">
        <f t="shared" si="637"/>
        <v/>
      </c>
      <c r="N2674" s="164" t="str">
        <f t="shared" si="640"/>
        <v/>
      </c>
      <c r="O2674" s="14"/>
      <c r="P2674" s="172" t="str">
        <f>IF(I2674='Intro &amp; Setup'!$AC$49, Schedule!$P$7, "")</f>
        <v/>
      </c>
      <c r="Q2674" s="14"/>
      <c r="S2674" s="12" t="str">
        <f t="shared" si="638"/>
        <v/>
      </c>
      <c r="U2674" s="22">
        <f>IF(I2674='Intro &amp; Setup'!$AC$49, AF2674, 0)</f>
        <v>0</v>
      </c>
      <c r="V2674" s="57" t="str">
        <f t="shared" si="639"/>
        <v/>
      </c>
      <c r="X2674" s="5" t="str">
        <f t="shared" si="647"/>
        <v/>
      </c>
      <c r="Y2674" s="6" t="str">
        <f t="shared" si="647"/>
        <v/>
      </c>
      <c r="Z2674" s="7" t="str">
        <f t="shared" si="647"/>
        <v/>
      </c>
      <c r="AA2674" s="6"/>
      <c r="AB2674" s="32" t="str">
        <f t="shared" ca="1" si="648"/>
        <v/>
      </c>
      <c r="AC2674" s="59" t="str">
        <f t="shared" ca="1" si="648"/>
        <v/>
      </c>
      <c r="AD2674" s="60" t="str">
        <f t="shared" ca="1" si="648"/>
        <v/>
      </c>
      <c r="AE2674" s="59"/>
      <c r="AF2674" s="22" t="str">
        <f>IF(AND(I2674="", J2674=""), "", IF(AND(J2674="", 'Intro &amp; Setup'!$K$42&gt;0), 'Intro &amp; Setup'!$K$42, J2674))</f>
        <v/>
      </c>
      <c r="AO2674" s="37" t="str">
        <f>IF(B2674="", "", IF(COUNTIF($B$9:B2673, B2674)&gt;0, "", B2674))</f>
        <v/>
      </c>
      <c r="AP2674" s="37" t="str">
        <f t="shared" si="641"/>
        <v/>
      </c>
      <c r="AQ2674" s="37">
        <v>2666</v>
      </c>
      <c r="AR2674" s="37" t="str">
        <f t="shared" si="642"/>
        <v/>
      </c>
      <c r="AT2674" s="37" t="str">
        <f t="shared" si="643"/>
        <v/>
      </c>
      <c r="AV2674" s="22" t="str">
        <f t="shared" si="644"/>
        <v/>
      </c>
    </row>
    <row r="2675" spans="1:48" x14ac:dyDescent="0.25">
      <c r="A2675" s="14"/>
      <c r="B2675" s="145"/>
      <c r="C2675" s="146"/>
      <c r="D2675" s="147"/>
      <c r="E2675" s="147"/>
      <c r="F2675" s="148"/>
      <c r="G2675" s="149"/>
      <c r="H2675" s="150"/>
      <c r="I2675" s="151"/>
      <c r="J2675" s="152"/>
      <c r="K2675" s="14"/>
      <c r="L2675" s="162" t="str">
        <f t="shared" si="636"/>
        <v/>
      </c>
      <c r="M2675" s="163" t="str">
        <f t="shared" si="637"/>
        <v/>
      </c>
      <c r="N2675" s="164" t="str">
        <f t="shared" si="640"/>
        <v/>
      </c>
      <c r="O2675" s="14"/>
      <c r="P2675" s="172" t="str">
        <f>IF(I2675='Intro &amp; Setup'!$AC$49, Schedule!$P$7, "")</f>
        <v/>
      </c>
      <c r="Q2675" s="14"/>
      <c r="S2675" s="12" t="str">
        <f t="shared" si="638"/>
        <v/>
      </c>
      <c r="U2675" s="22">
        <f>IF(I2675='Intro &amp; Setup'!$AC$49, AF2675, 0)</f>
        <v>0</v>
      </c>
      <c r="V2675" s="57" t="str">
        <f t="shared" si="639"/>
        <v/>
      </c>
      <c r="X2675" s="5" t="str">
        <f t="shared" si="647"/>
        <v/>
      </c>
      <c r="Y2675" s="6" t="str">
        <f t="shared" si="647"/>
        <v/>
      </c>
      <c r="Z2675" s="7" t="str">
        <f t="shared" si="647"/>
        <v/>
      </c>
      <c r="AA2675" s="6"/>
      <c r="AB2675" s="32" t="str">
        <f t="shared" ca="1" si="648"/>
        <v/>
      </c>
      <c r="AC2675" s="59" t="str">
        <f t="shared" ca="1" si="648"/>
        <v/>
      </c>
      <c r="AD2675" s="60" t="str">
        <f t="shared" ca="1" si="648"/>
        <v/>
      </c>
      <c r="AE2675" s="59"/>
      <c r="AF2675" s="22" t="str">
        <f>IF(AND(I2675="", J2675=""), "", IF(AND(J2675="", 'Intro &amp; Setup'!$K$42&gt;0), 'Intro &amp; Setup'!$K$42, J2675))</f>
        <v/>
      </c>
      <c r="AO2675" s="37" t="str">
        <f>IF(B2675="", "", IF(COUNTIF($B$9:B2674, B2675)&gt;0, "", B2675))</f>
        <v/>
      </c>
      <c r="AP2675" s="37" t="str">
        <f t="shared" si="641"/>
        <v/>
      </c>
      <c r="AQ2675" s="37">
        <v>2667</v>
      </c>
      <c r="AR2675" s="37" t="str">
        <f t="shared" si="642"/>
        <v/>
      </c>
      <c r="AT2675" s="37" t="str">
        <f t="shared" si="643"/>
        <v/>
      </c>
      <c r="AV2675" s="22" t="str">
        <f t="shared" si="644"/>
        <v/>
      </c>
    </row>
    <row r="2676" spans="1:48" x14ac:dyDescent="0.25">
      <c r="A2676" s="14"/>
      <c r="B2676" s="145"/>
      <c r="C2676" s="146"/>
      <c r="D2676" s="147"/>
      <c r="E2676" s="147"/>
      <c r="F2676" s="148"/>
      <c r="G2676" s="149"/>
      <c r="H2676" s="150"/>
      <c r="I2676" s="151"/>
      <c r="J2676" s="152"/>
      <c r="K2676" s="14"/>
      <c r="L2676" s="162" t="str">
        <f t="shared" si="636"/>
        <v/>
      </c>
      <c r="M2676" s="163" t="str">
        <f t="shared" si="637"/>
        <v/>
      </c>
      <c r="N2676" s="164" t="str">
        <f t="shared" si="640"/>
        <v/>
      </c>
      <c r="O2676" s="14"/>
      <c r="P2676" s="172" t="str">
        <f>IF(I2676='Intro &amp; Setup'!$AC$49, Schedule!$P$7, "")</f>
        <v/>
      </c>
      <c r="Q2676" s="14"/>
      <c r="S2676" s="12" t="str">
        <f t="shared" si="638"/>
        <v/>
      </c>
      <c r="U2676" s="22">
        <f>IF(I2676='Intro &amp; Setup'!$AC$49, AF2676, 0)</f>
        <v>0</v>
      </c>
      <c r="V2676" s="57" t="str">
        <f t="shared" si="639"/>
        <v/>
      </c>
      <c r="X2676" s="5" t="str">
        <f t="shared" si="647"/>
        <v/>
      </c>
      <c r="Y2676" s="6" t="str">
        <f t="shared" si="647"/>
        <v/>
      </c>
      <c r="Z2676" s="7" t="str">
        <f t="shared" si="647"/>
        <v/>
      </c>
      <c r="AA2676" s="6"/>
      <c r="AB2676" s="32" t="str">
        <f t="shared" ca="1" si="648"/>
        <v/>
      </c>
      <c r="AC2676" s="59" t="str">
        <f t="shared" ca="1" si="648"/>
        <v/>
      </c>
      <c r="AD2676" s="60" t="str">
        <f t="shared" ca="1" si="648"/>
        <v/>
      </c>
      <c r="AE2676" s="59"/>
      <c r="AF2676" s="22" t="str">
        <f>IF(AND(I2676="", J2676=""), "", IF(AND(J2676="", 'Intro &amp; Setup'!$K$42&gt;0), 'Intro &amp; Setup'!$K$42, J2676))</f>
        <v/>
      </c>
      <c r="AO2676" s="37" t="str">
        <f>IF(B2676="", "", IF(COUNTIF($B$9:B2675, B2676)&gt;0, "", B2676))</f>
        <v/>
      </c>
      <c r="AP2676" s="37" t="str">
        <f t="shared" si="641"/>
        <v/>
      </c>
      <c r="AQ2676" s="37">
        <v>2668</v>
      </c>
      <c r="AR2676" s="37" t="str">
        <f t="shared" si="642"/>
        <v/>
      </c>
      <c r="AT2676" s="37" t="str">
        <f t="shared" si="643"/>
        <v/>
      </c>
      <c r="AV2676" s="22" t="str">
        <f t="shared" si="644"/>
        <v/>
      </c>
    </row>
    <row r="2677" spans="1:48" x14ac:dyDescent="0.25">
      <c r="A2677" s="14"/>
      <c r="B2677" s="145"/>
      <c r="C2677" s="146"/>
      <c r="D2677" s="147"/>
      <c r="E2677" s="147"/>
      <c r="F2677" s="148"/>
      <c r="G2677" s="149"/>
      <c r="H2677" s="150"/>
      <c r="I2677" s="151"/>
      <c r="J2677" s="152"/>
      <c r="K2677" s="14"/>
      <c r="L2677" s="162" t="str">
        <f t="shared" si="636"/>
        <v/>
      </c>
      <c r="M2677" s="163" t="str">
        <f t="shared" si="637"/>
        <v/>
      </c>
      <c r="N2677" s="164" t="str">
        <f t="shared" si="640"/>
        <v/>
      </c>
      <c r="O2677" s="14"/>
      <c r="P2677" s="172" t="str">
        <f>IF(I2677='Intro &amp; Setup'!$AC$49, Schedule!$P$7, "")</f>
        <v/>
      </c>
      <c r="Q2677" s="14"/>
      <c r="S2677" s="12" t="str">
        <f t="shared" si="638"/>
        <v/>
      </c>
      <c r="U2677" s="22">
        <f>IF(I2677='Intro &amp; Setup'!$AC$49, AF2677, 0)</f>
        <v>0</v>
      </c>
      <c r="V2677" s="57" t="str">
        <f t="shared" si="639"/>
        <v/>
      </c>
      <c r="X2677" s="5" t="str">
        <f t="shared" si="647"/>
        <v/>
      </c>
      <c r="Y2677" s="6" t="str">
        <f t="shared" si="647"/>
        <v/>
      </c>
      <c r="Z2677" s="7" t="str">
        <f t="shared" si="647"/>
        <v/>
      </c>
      <c r="AA2677" s="6"/>
      <c r="AB2677" s="32" t="str">
        <f t="shared" ca="1" si="648"/>
        <v/>
      </c>
      <c r="AC2677" s="59" t="str">
        <f t="shared" ca="1" si="648"/>
        <v/>
      </c>
      <c r="AD2677" s="60" t="str">
        <f t="shared" ca="1" si="648"/>
        <v/>
      </c>
      <c r="AE2677" s="59"/>
      <c r="AF2677" s="22" t="str">
        <f>IF(AND(I2677="", J2677=""), "", IF(AND(J2677="", 'Intro &amp; Setup'!$K$42&gt;0), 'Intro &amp; Setup'!$K$42, J2677))</f>
        <v/>
      </c>
      <c r="AO2677" s="37" t="str">
        <f>IF(B2677="", "", IF(COUNTIF($B$9:B2676, B2677)&gt;0, "", B2677))</f>
        <v/>
      </c>
      <c r="AP2677" s="37" t="str">
        <f t="shared" si="641"/>
        <v/>
      </c>
      <c r="AQ2677" s="37">
        <v>2669</v>
      </c>
      <c r="AR2677" s="37" t="str">
        <f t="shared" si="642"/>
        <v/>
      </c>
      <c r="AT2677" s="37" t="str">
        <f t="shared" si="643"/>
        <v/>
      </c>
      <c r="AV2677" s="22" t="str">
        <f t="shared" si="644"/>
        <v/>
      </c>
    </row>
    <row r="2678" spans="1:48" x14ac:dyDescent="0.25">
      <c r="A2678" s="14"/>
      <c r="B2678" s="145"/>
      <c r="C2678" s="146"/>
      <c r="D2678" s="147"/>
      <c r="E2678" s="147"/>
      <c r="F2678" s="148"/>
      <c r="G2678" s="149"/>
      <c r="H2678" s="150"/>
      <c r="I2678" s="151"/>
      <c r="J2678" s="152"/>
      <c r="K2678" s="14"/>
      <c r="L2678" s="162" t="str">
        <f t="shared" si="636"/>
        <v/>
      </c>
      <c r="M2678" s="163" t="str">
        <f t="shared" si="637"/>
        <v/>
      </c>
      <c r="N2678" s="164" t="str">
        <f t="shared" si="640"/>
        <v/>
      </c>
      <c r="O2678" s="14"/>
      <c r="P2678" s="172" t="str">
        <f>IF(I2678='Intro &amp; Setup'!$AC$49, Schedule!$P$7, "")</f>
        <v/>
      </c>
      <c r="Q2678" s="14"/>
      <c r="S2678" s="12" t="str">
        <f t="shared" si="638"/>
        <v/>
      </c>
      <c r="U2678" s="22">
        <f>IF(I2678='Intro &amp; Setup'!$AC$49, AF2678, 0)</f>
        <v>0</v>
      </c>
      <c r="V2678" s="57" t="str">
        <f t="shared" si="639"/>
        <v/>
      </c>
      <c r="X2678" s="5" t="str">
        <f t="shared" si="647"/>
        <v/>
      </c>
      <c r="Y2678" s="6" t="str">
        <f t="shared" si="647"/>
        <v/>
      </c>
      <c r="Z2678" s="7" t="str">
        <f t="shared" si="647"/>
        <v/>
      </c>
      <c r="AA2678" s="6"/>
      <c r="AB2678" s="32" t="str">
        <f t="shared" ca="1" si="648"/>
        <v/>
      </c>
      <c r="AC2678" s="59" t="str">
        <f t="shared" ca="1" si="648"/>
        <v/>
      </c>
      <c r="AD2678" s="60" t="str">
        <f t="shared" ca="1" si="648"/>
        <v/>
      </c>
      <c r="AE2678" s="59"/>
      <c r="AF2678" s="22" t="str">
        <f>IF(AND(I2678="", J2678=""), "", IF(AND(J2678="", 'Intro &amp; Setup'!$K$42&gt;0), 'Intro &amp; Setup'!$K$42, J2678))</f>
        <v/>
      </c>
      <c r="AO2678" s="37" t="str">
        <f>IF(B2678="", "", IF(COUNTIF($B$9:B2677, B2678)&gt;0, "", B2678))</f>
        <v/>
      </c>
      <c r="AP2678" s="37" t="str">
        <f t="shared" si="641"/>
        <v/>
      </c>
      <c r="AQ2678" s="37">
        <v>2670</v>
      </c>
      <c r="AR2678" s="37" t="str">
        <f t="shared" si="642"/>
        <v/>
      </c>
      <c r="AT2678" s="37" t="str">
        <f t="shared" si="643"/>
        <v/>
      </c>
      <c r="AV2678" s="22" t="str">
        <f t="shared" si="644"/>
        <v/>
      </c>
    </row>
    <row r="2679" spans="1:48" x14ac:dyDescent="0.25">
      <c r="A2679" s="14"/>
      <c r="B2679" s="145"/>
      <c r="C2679" s="146"/>
      <c r="D2679" s="147"/>
      <c r="E2679" s="147"/>
      <c r="F2679" s="148"/>
      <c r="G2679" s="149"/>
      <c r="H2679" s="150"/>
      <c r="I2679" s="151"/>
      <c r="J2679" s="152"/>
      <c r="K2679" s="14"/>
      <c r="L2679" s="162" t="str">
        <f t="shared" si="636"/>
        <v/>
      </c>
      <c r="M2679" s="163" t="str">
        <f t="shared" si="637"/>
        <v/>
      </c>
      <c r="N2679" s="164" t="str">
        <f t="shared" si="640"/>
        <v/>
      </c>
      <c r="O2679" s="14"/>
      <c r="P2679" s="172" t="str">
        <f>IF(I2679='Intro &amp; Setup'!$AC$49, Schedule!$P$7, "")</f>
        <v/>
      </c>
      <c r="Q2679" s="14"/>
      <c r="S2679" s="12" t="str">
        <f t="shared" si="638"/>
        <v/>
      </c>
      <c r="U2679" s="22">
        <f>IF(I2679='Intro &amp; Setup'!$AC$49, AF2679, 0)</f>
        <v>0</v>
      </c>
      <c r="V2679" s="57" t="str">
        <f t="shared" si="639"/>
        <v/>
      </c>
      <c r="X2679" s="5" t="str">
        <f t="shared" si="647"/>
        <v/>
      </c>
      <c r="Y2679" s="6" t="str">
        <f t="shared" si="647"/>
        <v/>
      </c>
      <c r="Z2679" s="7" t="str">
        <f t="shared" si="647"/>
        <v/>
      </c>
      <c r="AA2679" s="6"/>
      <c r="AB2679" s="32" t="str">
        <f t="shared" ca="1" si="648"/>
        <v/>
      </c>
      <c r="AC2679" s="59" t="str">
        <f t="shared" ca="1" si="648"/>
        <v/>
      </c>
      <c r="AD2679" s="60" t="str">
        <f t="shared" ca="1" si="648"/>
        <v/>
      </c>
      <c r="AE2679" s="59"/>
      <c r="AF2679" s="22" t="str">
        <f>IF(AND(I2679="", J2679=""), "", IF(AND(J2679="", 'Intro &amp; Setup'!$K$42&gt;0), 'Intro &amp; Setup'!$K$42, J2679))</f>
        <v/>
      </c>
      <c r="AO2679" s="37" t="str">
        <f>IF(B2679="", "", IF(COUNTIF($B$9:B2678, B2679)&gt;0, "", B2679))</f>
        <v/>
      </c>
      <c r="AP2679" s="37" t="str">
        <f t="shared" si="641"/>
        <v/>
      </c>
      <c r="AQ2679" s="37">
        <v>2671</v>
      </c>
      <c r="AR2679" s="37" t="str">
        <f t="shared" si="642"/>
        <v/>
      </c>
      <c r="AT2679" s="37" t="str">
        <f t="shared" si="643"/>
        <v/>
      </c>
      <c r="AV2679" s="22" t="str">
        <f t="shared" si="644"/>
        <v/>
      </c>
    </row>
    <row r="2680" spans="1:48" x14ac:dyDescent="0.25">
      <c r="A2680" s="14"/>
      <c r="B2680" s="145"/>
      <c r="C2680" s="146"/>
      <c r="D2680" s="147"/>
      <c r="E2680" s="147"/>
      <c r="F2680" s="148"/>
      <c r="G2680" s="149"/>
      <c r="H2680" s="150"/>
      <c r="I2680" s="151"/>
      <c r="J2680" s="152"/>
      <c r="K2680" s="14"/>
      <c r="L2680" s="162" t="str">
        <f t="shared" si="636"/>
        <v/>
      </c>
      <c r="M2680" s="163" t="str">
        <f t="shared" si="637"/>
        <v/>
      </c>
      <c r="N2680" s="164" t="str">
        <f t="shared" si="640"/>
        <v/>
      </c>
      <c r="O2680" s="14"/>
      <c r="P2680" s="172" t="str">
        <f>IF(I2680='Intro &amp; Setup'!$AC$49, Schedule!$P$7, "")</f>
        <v/>
      </c>
      <c r="Q2680" s="14"/>
      <c r="S2680" s="12" t="str">
        <f t="shared" si="638"/>
        <v/>
      </c>
      <c r="U2680" s="22">
        <f>IF(I2680='Intro &amp; Setup'!$AC$49, AF2680, 0)</f>
        <v>0</v>
      </c>
      <c r="V2680" s="57" t="str">
        <f t="shared" si="639"/>
        <v/>
      </c>
      <c r="X2680" s="5" t="str">
        <f t="shared" si="647"/>
        <v/>
      </c>
      <c r="Y2680" s="6" t="str">
        <f t="shared" si="647"/>
        <v/>
      </c>
      <c r="Z2680" s="7" t="str">
        <f t="shared" si="647"/>
        <v/>
      </c>
      <c r="AA2680" s="6"/>
      <c r="AB2680" s="32" t="str">
        <f t="shared" ca="1" si="648"/>
        <v/>
      </c>
      <c r="AC2680" s="59" t="str">
        <f t="shared" ca="1" si="648"/>
        <v/>
      </c>
      <c r="AD2680" s="60" t="str">
        <f t="shared" ca="1" si="648"/>
        <v/>
      </c>
      <c r="AE2680" s="59"/>
      <c r="AF2680" s="22" t="str">
        <f>IF(AND(I2680="", J2680=""), "", IF(AND(J2680="", 'Intro &amp; Setup'!$K$42&gt;0), 'Intro &amp; Setup'!$K$42, J2680))</f>
        <v/>
      </c>
      <c r="AO2680" s="37" t="str">
        <f>IF(B2680="", "", IF(COUNTIF($B$9:B2679, B2680)&gt;0, "", B2680))</f>
        <v/>
      </c>
      <c r="AP2680" s="37" t="str">
        <f t="shared" si="641"/>
        <v/>
      </c>
      <c r="AQ2680" s="37">
        <v>2672</v>
      </c>
      <c r="AR2680" s="37" t="str">
        <f t="shared" si="642"/>
        <v/>
      </c>
      <c r="AT2680" s="37" t="str">
        <f t="shared" si="643"/>
        <v/>
      </c>
      <c r="AV2680" s="22" t="str">
        <f t="shared" si="644"/>
        <v/>
      </c>
    </row>
    <row r="2681" spans="1:48" x14ac:dyDescent="0.25">
      <c r="A2681" s="14"/>
      <c r="B2681" s="145"/>
      <c r="C2681" s="146"/>
      <c r="D2681" s="147"/>
      <c r="E2681" s="147"/>
      <c r="F2681" s="148"/>
      <c r="G2681" s="149"/>
      <c r="H2681" s="150"/>
      <c r="I2681" s="151"/>
      <c r="J2681" s="152"/>
      <c r="K2681" s="14"/>
      <c r="L2681" s="162" t="str">
        <f t="shared" si="636"/>
        <v/>
      </c>
      <c r="M2681" s="163" t="str">
        <f t="shared" si="637"/>
        <v/>
      </c>
      <c r="N2681" s="164" t="str">
        <f t="shared" si="640"/>
        <v/>
      </c>
      <c r="O2681" s="14"/>
      <c r="P2681" s="172" t="str">
        <f>IF(I2681='Intro &amp; Setup'!$AC$49, Schedule!$P$7, "")</f>
        <v/>
      </c>
      <c r="Q2681" s="14"/>
      <c r="S2681" s="12" t="str">
        <f t="shared" si="638"/>
        <v/>
      </c>
      <c r="U2681" s="22">
        <f>IF(I2681='Intro &amp; Setup'!$AC$49, AF2681, 0)</f>
        <v>0</v>
      </c>
      <c r="V2681" s="57" t="str">
        <f t="shared" si="639"/>
        <v/>
      </c>
      <c r="X2681" s="5" t="str">
        <f t="shared" si="647"/>
        <v/>
      </c>
      <c r="Y2681" s="6" t="str">
        <f t="shared" si="647"/>
        <v/>
      </c>
      <c r="Z2681" s="7" t="str">
        <f t="shared" si="647"/>
        <v/>
      </c>
      <c r="AA2681" s="6"/>
      <c r="AB2681" s="32" t="str">
        <f t="shared" ca="1" si="648"/>
        <v/>
      </c>
      <c r="AC2681" s="59" t="str">
        <f t="shared" ca="1" si="648"/>
        <v/>
      </c>
      <c r="AD2681" s="60" t="str">
        <f t="shared" ca="1" si="648"/>
        <v/>
      </c>
      <c r="AE2681" s="59"/>
      <c r="AF2681" s="22" t="str">
        <f>IF(AND(I2681="", J2681=""), "", IF(AND(J2681="", 'Intro &amp; Setup'!$K$42&gt;0), 'Intro &amp; Setup'!$K$42, J2681))</f>
        <v/>
      </c>
      <c r="AO2681" s="37" t="str">
        <f>IF(B2681="", "", IF(COUNTIF($B$9:B2680, B2681)&gt;0, "", B2681))</f>
        <v/>
      </c>
      <c r="AP2681" s="37" t="str">
        <f t="shared" si="641"/>
        <v/>
      </c>
      <c r="AQ2681" s="37">
        <v>2673</v>
      </c>
      <c r="AR2681" s="37" t="str">
        <f t="shared" si="642"/>
        <v/>
      </c>
      <c r="AT2681" s="37" t="str">
        <f t="shared" si="643"/>
        <v/>
      </c>
      <c r="AV2681" s="22" t="str">
        <f t="shared" si="644"/>
        <v/>
      </c>
    </row>
    <row r="2682" spans="1:48" x14ac:dyDescent="0.25">
      <c r="A2682" s="14"/>
      <c r="B2682" s="145"/>
      <c r="C2682" s="146"/>
      <c r="D2682" s="147"/>
      <c r="E2682" s="147"/>
      <c r="F2682" s="148"/>
      <c r="G2682" s="149"/>
      <c r="H2682" s="150"/>
      <c r="I2682" s="151"/>
      <c r="J2682" s="152"/>
      <c r="K2682" s="14"/>
      <c r="L2682" s="162" t="str">
        <f t="shared" si="636"/>
        <v/>
      </c>
      <c r="M2682" s="163" t="str">
        <f t="shared" si="637"/>
        <v/>
      </c>
      <c r="N2682" s="164" t="str">
        <f t="shared" si="640"/>
        <v/>
      </c>
      <c r="O2682" s="14"/>
      <c r="P2682" s="172" t="str">
        <f>IF(I2682='Intro &amp; Setup'!$AC$49, Schedule!$P$7, "")</f>
        <v/>
      </c>
      <c r="Q2682" s="14"/>
      <c r="S2682" s="12" t="str">
        <f t="shared" si="638"/>
        <v/>
      </c>
      <c r="U2682" s="22">
        <f>IF(I2682='Intro &amp; Setup'!$AC$49, AF2682, 0)</f>
        <v>0</v>
      </c>
      <c r="V2682" s="57" t="str">
        <f t="shared" si="639"/>
        <v/>
      </c>
      <c r="X2682" s="5" t="str">
        <f t="shared" si="647"/>
        <v/>
      </c>
      <c r="Y2682" s="6" t="str">
        <f t="shared" si="647"/>
        <v/>
      </c>
      <c r="Z2682" s="7" t="str">
        <f t="shared" si="647"/>
        <v/>
      </c>
      <c r="AA2682" s="6"/>
      <c r="AB2682" s="32" t="str">
        <f t="shared" ca="1" si="648"/>
        <v/>
      </c>
      <c r="AC2682" s="59" t="str">
        <f t="shared" ca="1" si="648"/>
        <v/>
      </c>
      <c r="AD2682" s="60" t="str">
        <f t="shared" ca="1" si="648"/>
        <v/>
      </c>
      <c r="AE2682" s="59"/>
      <c r="AF2682" s="22" t="str">
        <f>IF(AND(I2682="", J2682=""), "", IF(AND(J2682="", 'Intro &amp; Setup'!$K$42&gt;0), 'Intro &amp; Setup'!$K$42, J2682))</f>
        <v/>
      </c>
      <c r="AO2682" s="37" t="str">
        <f>IF(B2682="", "", IF(COUNTIF($B$9:B2681, B2682)&gt;0, "", B2682))</f>
        <v/>
      </c>
      <c r="AP2682" s="37" t="str">
        <f t="shared" si="641"/>
        <v/>
      </c>
      <c r="AQ2682" s="37">
        <v>2674</v>
      </c>
      <c r="AR2682" s="37" t="str">
        <f t="shared" si="642"/>
        <v/>
      </c>
      <c r="AT2682" s="37" t="str">
        <f t="shared" si="643"/>
        <v/>
      </c>
      <c r="AV2682" s="22" t="str">
        <f t="shared" si="644"/>
        <v/>
      </c>
    </row>
    <row r="2683" spans="1:48" x14ac:dyDescent="0.25">
      <c r="A2683" s="14"/>
      <c r="B2683" s="145"/>
      <c r="C2683" s="146"/>
      <c r="D2683" s="147"/>
      <c r="E2683" s="147"/>
      <c r="F2683" s="148"/>
      <c r="G2683" s="149"/>
      <c r="H2683" s="150"/>
      <c r="I2683" s="151"/>
      <c r="J2683" s="152"/>
      <c r="K2683" s="14"/>
      <c r="L2683" s="162" t="str">
        <f t="shared" si="636"/>
        <v/>
      </c>
      <c r="M2683" s="163" t="str">
        <f t="shared" si="637"/>
        <v/>
      </c>
      <c r="N2683" s="164" t="str">
        <f t="shared" si="640"/>
        <v/>
      </c>
      <c r="O2683" s="14"/>
      <c r="P2683" s="172" t="str">
        <f>IF(I2683='Intro &amp; Setup'!$AC$49, Schedule!$P$7, "")</f>
        <v/>
      </c>
      <c r="Q2683" s="14"/>
      <c r="S2683" s="12" t="str">
        <f t="shared" si="638"/>
        <v/>
      </c>
      <c r="U2683" s="22">
        <f>IF(I2683='Intro &amp; Setup'!$AC$49, AF2683, 0)</f>
        <v>0</v>
      </c>
      <c r="V2683" s="57" t="str">
        <f t="shared" si="639"/>
        <v/>
      </c>
      <c r="X2683" s="5" t="str">
        <f t="shared" si="647"/>
        <v/>
      </c>
      <c r="Y2683" s="6" t="str">
        <f t="shared" si="647"/>
        <v/>
      </c>
      <c r="Z2683" s="7" t="str">
        <f t="shared" si="647"/>
        <v/>
      </c>
      <c r="AA2683" s="6"/>
      <c r="AB2683" s="32" t="str">
        <f t="shared" ca="1" si="648"/>
        <v/>
      </c>
      <c r="AC2683" s="59" t="str">
        <f t="shared" ca="1" si="648"/>
        <v/>
      </c>
      <c r="AD2683" s="60" t="str">
        <f t="shared" ca="1" si="648"/>
        <v/>
      </c>
      <c r="AE2683" s="59"/>
      <c r="AF2683" s="22" t="str">
        <f>IF(AND(I2683="", J2683=""), "", IF(AND(J2683="", 'Intro &amp; Setup'!$K$42&gt;0), 'Intro &amp; Setup'!$K$42, J2683))</f>
        <v/>
      </c>
      <c r="AO2683" s="37" t="str">
        <f>IF(B2683="", "", IF(COUNTIF($B$9:B2682, B2683)&gt;0, "", B2683))</f>
        <v/>
      </c>
      <c r="AP2683" s="37" t="str">
        <f t="shared" si="641"/>
        <v/>
      </c>
      <c r="AQ2683" s="37">
        <v>2675</v>
      </c>
      <c r="AR2683" s="37" t="str">
        <f t="shared" si="642"/>
        <v/>
      </c>
      <c r="AT2683" s="37" t="str">
        <f t="shared" si="643"/>
        <v/>
      </c>
      <c r="AV2683" s="22" t="str">
        <f t="shared" si="644"/>
        <v/>
      </c>
    </row>
    <row r="2684" spans="1:48" x14ac:dyDescent="0.25">
      <c r="A2684" s="14"/>
      <c r="B2684" s="145"/>
      <c r="C2684" s="146"/>
      <c r="D2684" s="147"/>
      <c r="E2684" s="147"/>
      <c r="F2684" s="148"/>
      <c r="G2684" s="149"/>
      <c r="H2684" s="150"/>
      <c r="I2684" s="151"/>
      <c r="J2684" s="152"/>
      <c r="K2684" s="14"/>
      <c r="L2684" s="162" t="str">
        <f t="shared" si="636"/>
        <v/>
      </c>
      <c r="M2684" s="163" t="str">
        <f t="shared" si="637"/>
        <v/>
      </c>
      <c r="N2684" s="164" t="str">
        <f t="shared" si="640"/>
        <v/>
      </c>
      <c r="O2684" s="14"/>
      <c r="P2684" s="172" t="str">
        <f>IF(I2684='Intro &amp; Setup'!$AC$49, Schedule!$P$7, "")</f>
        <v/>
      </c>
      <c r="Q2684" s="14"/>
      <c r="S2684" s="12" t="str">
        <f t="shared" si="638"/>
        <v/>
      </c>
      <c r="U2684" s="22">
        <f>IF(I2684='Intro &amp; Setup'!$AC$49, AF2684, 0)</f>
        <v>0</v>
      </c>
      <c r="V2684" s="57" t="str">
        <f t="shared" si="639"/>
        <v/>
      </c>
      <c r="X2684" s="5" t="str">
        <f t="shared" si="647"/>
        <v/>
      </c>
      <c r="Y2684" s="6" t="str">
        <f t="shared" si="647"/>
        <v/>
      </c>
      <c r="Z2684" s="7" t="str">
        <f t="shared" si="647"/>
        <v/>
      </c>
      <c r="AA2684" s="6"/>
      <c r="AB2684" s="32" t="str">
        <f t="shared" ca="1" si="648"/>
        <v/>
      </c>
      <c r="AC2684" s="59" t="str">
        <f t="shared" ca="1" si="648"/>
        <v/>
      </c>
      <c r="AD2684" s="60" t="str">
        <f t="shared" ca="1" si="648"/>
        <v/>
      </c>
      <c r="AE2684" s="59"/>
      <c r="AF2684" s="22" t="str">
        <f>IF(AND(I2684="", J2684=""), "", IF(AND(J2684="", 'Intro &amp; Setup'!$K$42&gt;0), 'Intro &amp; Setup'!$K$42, J2684))</f>
        <v/>
      </c>
      <c r="AO2684" s="37" t="str">
        <f>IF(B2684="", "", IF(COUNTIF($B$9:B2683, B2684)&gt;0, "", B2684))</f>
        <v/>
      </c>
      <c r="AP2684" s="37" t="str">
        <f t="shared" si="641"/>
        <v/>
      </c>
      <c r="AQ2684" s="37">
        <v>2676</v>
      </c>
      <c r="AR2684" s="37" t="str">
        <f t="shared" si="642"/>
        <v/>
      </c>
      <c r="AT2684" s="37" t="str">
        <f t="shared" si="643"/>
        <v/>
      </c>
      <c r="AV2684" s="22" t="str">
        <f t="shared" si="644"/>
        <v/>
      </c>
    </row>
    <row r="2685" spans="1:48" x14ac:dyDescent="0.25">
      <c r="A2685" s="14"/>
      <c r="B2685" s="145"/>
      <c r="C2685" s="146"/>
      <c r="D2685" s="147"/>
      <c r="E2685" s="147"/>
      <c r="F2685" s="148"/>
      <c r="G2685" s="149"/>
      <c r="H2685" s="150"/>
      <c r="I2685" s="151"/>
      <c r="J2685" s="152"/>
      <c r="K2685" s="14"/>
      <c r="L2685" s="162" t="str">
        <f t="shared" si="636"/>
        <v/>
      </c>
      <c r="M2685" s="163" t="str">
        <f t="shared" si="637"/>
        <v/>
      </c>
      <c r="N2685" s="164" t="str">
        <f t="shared" si="640"/>
        <v/>
      </c>
      <c r="O2685" s="14"/>
      <c r="P2685" s="172" t="str">
        <f>IF(I2685='Intro &amp; Setup'!$AC$49, Schedule!$P$7, "")</f>
        <v/>
      </c>
      <c r="Q2685" s="14"/>
      <c r="S2685" s="12" t="str">
        <f t="shared" si="638"/>
        <v/>
      </c>
      <c r="U2685" s="22">
        <f>IF(I2685='Intro &amp; Setup'!$AC$49, AF2685, 0)</f>
        <v>0</v>
      </c>
      <c r="V2685" s="57" t="str">
        <f t="shared" si="639"/>
        <v/>
      </c>
      <c r="X2685" s="5" t="str">
        <f t="shared" si="647"/>
        <v/>
      </c>
      <c r="Y2685" s="6" t="str">
        <f t="shared" si="647"/>
        <v/>
      </c>
      <c r="Z2685" s="7" t="str">
        <f t="shared" si="647"/>
        <v/>
      </c>
      <c r="AA2685" s="6"/>
      <c r="AB2685" s="32" t="str">
        <f t="shared" ca="1" si="648"/>
        <v/>
      </c>
      <c r="AC2685" s="59" t="str">
        <f t="shared" ca="1" si="648"/>
        <v/>
      </c>
      <c r="AD2685" s="60" t="str">
        <f t="shared" ca="1" si="648"/>
        <v/>
      </c>
      <c r="AE2685" s="59"/>
      <c r="AF2685" s="22" t="str">
        <f>IF(AND(I2685="", J2685=""), "", IF(AND(J2685="", 'Intro &amp; Setup'!$K$42&gt;0), 'Intro &amp; Setup'!$K$42, J2685))</f>
        <v/>
      </c>
      <c r="AO2685" s="37" t="str">
        <f>IF(B2685="", "", IF(COUNTIF($B$9:B2684, B2685)&gt;0, "", B2685))</f>
        <v/>
      </c>
      <c r="AP2685" s="37" t="str">
        <f t="shared" si="641"/>
        <v/>
      </c>
      <c r="AQ2685" s="37">
        <v>2677</v>
      </c>
      <c r="AR2685" s="37" t="str">
        <f t="shared" si="642"/>
        <v/>
      </c>
      <c r="AT2685" s="37" t="str">
        <f t="shared" si="643"/>
        <v/>
      </c>
      <c r="AV2685" s="22" t="str">
        <f t="shared" si="644"/>
        <v/>
      </c>
    </row>
    <row r="2686" spans="1:48" x14ac:dyDescent="0.25">
      <c r="A2686" s="14"/>
      <c r="B2686" s="145"/>
      <c r="C2686" s="146"/>
      <c r="D2686" s="147"/>
      <c r="E2686" s="147"/>
      <c r="F2686" s="148"/>
      <c r="G2686" s="149"/>
      <c r="H2686" s="150"/>
      <c r="I2686" s="151"/>
      <c r="J2686" s="152"/>
      <c r="K2686" s="14"/>
      <c r="L2686" s="162" t="str">
        <f t="shared" si="636"/>
        <v/>
      </c>
      <c r="M2686" s="163" t="str">
        <f t="shared" si="637"/>
        <v/>
      </c>
      <c r="N2686" s="164" t="str">
        <f t="shared" si="640"/>
        <v/>
      </c>
      <c r="O2686" s="14"/>
      <c r="P2686" s="172" t="str">
        <f>IF(I2686='Intro &amp; Setup'!$AC$49, Schedule!$P$7, "")</f>
        <v/>
      </c>
      <c r="Q2686" s="14"/>
      <c r="S2686" s="12" t="str">
        <f t="shared" si="638"/>
        <v/>
      </c>
      <c r="U2686" s="22">
        <f>IF(I2686='Intro &amp; Setup'!$AC$49, AF2686, 0)</f>
        <v>0</v>
      </c>
      <c r="V2686" s="57" t="str">
        <f t="shared" si="639"/>
        <v/>
      </c>
      <c r="X2686" s="5" t="str">
        <f t="shared" si="647"/>
        <v/>
      </c>
      <c r="Y2686" s="6" t="str">
        <f t="shared" si="647"/>
        <v/>
      </c>
      <c r="Z2686" s="7" t="str">
        <f t="shared" si="647"/>
        <v/>
      </c>
      <c r="AA2686" s="6"/>
      <c r="AB2686" s="32" t="str">
        <f t="shared" ca="1" si="648"/>
        <v/>
      </c>
      <c r="AC2686" s="59" t="str">
        <f t="shared" ca="1" si="648"/>
        <v/>
      </c>
      <c r="AD2686" s="60" t="str">
        <f t="shared" ca="1" si="648"/>
        <v/>
      </c>
      <c r="AE2686" s="59"/>
      <c r="AF2686" s="22" t="str">
        <f>IF(AND(I2686="", J2686=""), "", IF(AND(J2686="", 'Intro &amp; Setup'!$K$42&gt;0), 'Intro &amp; Setup'!$K$42, J2686))</f>
        <v/>
      </c>
      <c r="AO2686" s="37" t="str">
        <f>IF(B2686="", "", IF(COUNTIF($B$9:B2685, B2686)&gt;0, "", B2686))</f>
        <v/>
      </c>
      <c r="AP2686" s="37" t="str">
        <f t="shared" si="641"/>
        <v/>
      </c>
      <c r="AQ2686" s="37">
        <v>2678</v>
      </c>
      <c r="AR2686" s="37" t="str">
        <f t="shared" si="642"/>
        <v/>
      </c>
      <c r="AT2686" s="37" t="str">
        <f t="shared" si="643"/>
        <v/>
      </c>
      <c r="AV2686" s="22" t="str">
        <f t="shared" si="644"/>
        <v/>
      </c>
    </row>
    <row r="2687" spans="1:48" x14ac:dyDescent="0.25">
      <c r="A2687" s="14"/>
      <c r="B2687" s="145"/>
      <c r="C2687" s="146"/>
      <c r="D2687" s="147"/>
      <c r="E2687" s="147"/>
      <c r="F2687" s="148"/>
      <c r="G2687" s="149"/>
      <c r="H2687" s="150"/>
      <c r="I2687" s="151"/>
      <c r="J2687" s="152"/>
      <c r="K2687" s="14"/>
      <c r="L2687" s="162" t="str">
        <f t="shared" si="636"/>
        <v/>
      </c>
      <c r="M2687" s="163" t="str">
        <f t="shared" si="637"/>
        <v/>
      </c>
      <c r="N2687" s="164" t="str">
        <f t="shared" si="640"/>
        <v/>
      </c>
      <c r="O2687" s="14"/>
      <c r="P2687" s="172" t="str">
        <f>IF(I2687='Intro &amp; Setup'!$AC$49, Schedule!$P$7, "")</f>
        <v/>
      </c>
      <c r="Q2687" s="14"/>
      <c r="S2687" s="12" t="str">
        <f t="shared" si="638"/>
        <v/>
      </c>
      <c r="U2687" s="22">
        <f>IF(I2687='Intro &amp; Setup'!$AC$49, AF2687, 0)</f>
        <v>0</v>
      </c>
      <c r="V2687" s="57" t="str">
        <f t="shared" si="639"/>
        <v/>
      </c>
      <c r="X2687" s="5" t="str">
        <f t="shared" si="647"/>
        <v/>
      </c>
      <c r="Y2687" s="6" t="str">
        <f t="shared" si="647"/>
        <v/>
      </c>
      <c r="Z2687" s="7" t="str">
        <f t="shared" si="647"/>
        <v/>
      </c>
      <c r="AA2687" s="6"/>
      <c r="AB2687" s="32" t="str">
        <f t="shared" ca="1" si="648"/>
        <v/>
      </c>
      <c r="AC2687" s="59" t="str">
        <f t="shared" ca="1" si="648"/>
        <v/>
      </c>
      <c r="AD2687" s="60" t="str">
        <f t="shared" ca="1" si="648"/>
        <v/>
      </c>
      <c r="AE2687" s="59"/>
      <c r="AF2687" s="22" t="str">
        <f>IF(AND(I2687="", J2687=""), "", IF(AND(J2687="", 'Intro &amp; Setup'!$K$42&gt;0), 'Intro &amp; Setup'!$K$42, J2687))</f>
        <v/>
      </c>
      <c r="AO2687" s="37" t="str">
        <f>IF(B2687="", "", IF(COUNTIF($B$9:B2686, B2687)&gt;0, "", B2687))</f>
        <v/>
      </c>
      <c r="AP2687" s="37" t="str">
        <f t="shared" si="641"/>
        <v/>
      </c>
      <c r="AQ2687" s="37">
        <v>2679</v>
      </c>
      <c r="AR2687" s="37" t="str">
        <f t="shared" si="642"/>
        <v/>
      </c>
      <c r="AT2687" s="37" t="str">
        <f t="shared" si="643"/>
        <v/>
      </c>
      <c r="AV2687" s="22" t="str">
        <f t="shared" si="644"/>
        <v/>
      </c>
    </row>
    <row r="2688" spans="1:48" x14ac:dyDescent="0.25">
      <c r="A2688" s="14"/>
      <c r="B2688" s="145"/>
      <c r="C2688" s="146"/>
      <c r="D2688" s="147"/>
      <c r="E2688" s="147"/>
      <c r="F2688" s="148"/>
      <c r="G2688" s="149"/>
      <c r="H2688" s="150"/>
      <c r="I2688" s="151"/>
      <c r="J2688" s="152"/>
      <c r="K2688" s="14"/>
      <c r="L2688" s="162" t="str">
        <f t="shared" si="636"/>
        <v/>
      </c>
      <c r="M2688" s="163" t="str">
        <f t="shared" si="637"/>
        <v/>
      </c>
      <c r="N2688" s="164" t="str">
        <f t="shared" si="640"/>
        <v/>
      </c>
      <c r="O2688" s="14"/>
      <c r="P2688" s="172" t="str">
        <f>IF(I2688='Intro &amp; Setup'!$AC$49, Schedule!$P$7, "")</f>
        <v/>
      </c>
      <c r="Q2688" s="14"/>
      <c r="S2688" s="12" t="str">
        <f t="shared" si="638"/>
        <v/>
      </c>
      <c r="U2688" s="22">
        <f>IF(I2688='Intro &amp; Setup'!$AC$49, AF2688, 0)</f>
        <v>0</v>
      </c>
      <c r="V2688" s="57" t="str">
        <f t="shared" si="639"/>
        <v/>
      </c>
      <c r="X2688" s="5" t="str">
        <f t="shared" si="647"/>
        <v/>
      </c>
      <c r="Y2688" s="6" t="str">
        <f t="shared" si="647"/>
        <v/>
      </c>
      <c r="Z2688" s="7" t="str">
        <f t="shared" si="647"/>
        <v/>
      </c>
      <c r="AA2688" s="6"/>
      <c r="AB2688" s="32" t="str">
        <f t="shared" ca="1" si="648"/>
        <v/>
      </c>
      <c r="AC2688" s="59" t="str">
        <f t="shared" ca="1" si="648"/>
        <v/>
      </c>
      <c r="AD2688" s="60" t="str">
        <f t="shared" ca="1" si="648"/>
        <v/>
      </c>
      <c r="AE2688" s="59"/>
      <c r="AF2688" s="22" t="str">
        <f>IF(AND(I2688="", J2688=""), "", IF(AND(J2688="", 'Intro &amp; Setup'!$K$42&gt;0), 'Intro &amp; Setup'!$K$42, J2688))</f>
        <v/>
      </c>
      <c r="AO2688" s="37" t="str">
        <f>IF(B2688="", "", IF(COUNTIF($B$9:B2687, B2688)&gt;0, "", B2688))</f>
        <v/>
      </c>
      <c r="AP2688" s="37" t="str">
        <f t="shared" si="641"/>
        <v/>
      </c>
      <c r="AQ2688" s="37">
        <v>2680</v>
      </c>
      <c r="AR2688" s="37" t="str">
        <f t="shared" si="642"/>
        <v/>
      </c>
      <c r="AT2688" s="37" t="str">
        <f t="shared" si="643"/>
        <v/>
      </c>
      <c r="AV2688" s="22" t="str">
        <f t="shared" si="644"/>
        <v/>
      </c>
    </row>
    <row r="2689" spans="1:48" x14ac:dyDescent="0.25">
      <c r="A2689" s="14"/>
      <c r="B2689" s="145"/>
      <c r="C2689" s="146"/>
      <c r="D2689" s="147"/>
      <c r="E2689" s="147"/>
      <c r="F2689" s="148"/>
      <c r="G2689" s="149"/>
      <c r="H2689" s="150"/>
      <c r="I2689" s="151"/>
      <c r="J2689" s="152"/>
      <c r="K2689" s="14"/>
      <c r="L2689" s="162" t="str">
        <f t="shared" si="636"/>
        <v/>
      </c>
      <c r="M2689" s="163" t="str">
        <f t="shared" si="637"/>
        <v/>
      </c>
      <c r="N2689" s="164" t="str">
        <f t="shared" si="640"/>
        <v/>
      </c>
      <c r="O2689" s="14"/>
      <c r="P2689" s="172" t="str">
        <f>IF(I2689='Intro &amp; Setup'!$AC$49, Schedule!$P$7, "")</f>
        <v/>
      </c>
      <c r="Q2689" s="14"/>
      <c r="S2689" s="12" t="str">
        <f t="shared" si="638"/>
        <v/>
      </c>
      <c r="U2689" s="22">
        <f>IF(I2689='Intro &amp; Setup'!$AC$49, AF2689, 0)</f>
        <v>0</v>
      </c>
      <c r="V2689" s="57" t="str">
        <f t="shared" si="639"/>
        <v/>
      </c>
      <c r="X2689" s="5" t="str">
        <f t="shared" ref="X2689:Z2708" si="649">IF($I2689="", "", IF($S2689=X$8, $I2689, ""))</f>
        <v/>
      </c>
      <c r="Y2689" s="6" t="str">
        <f t="shared" si="649"/>
        <v/>
      </c>
      <c r="Z2689" s="7" t="str">
        <f t="shared" si="649"/>
        <v/>
      </c>
      <c r="AA2689" s="6"/>
      <c r="AB2689" s="32" t="str">
        <f t="shared" ref="AB2689:AD2708" ca="1" si="650">IF($S2689=AB$8, $AF2689, "")</f>
        <v/>
      </c>
      <c r="AC2689" s="59" t="str">
        <f t="shared" ca="1" si="650"/>
        <v/>
      </c>
      <c r="AD2689" s="60" t="str">
        <f t="shared" ca="1" si="650"/>
        <v/>
      </c>
      <c r="AE2689" s="59"/>
      <c r="AF2689" s="22" t="str">
        <f>IF(AND(I2689="", J2689=""), "", IF(AND(J2689="", 'Intro &amp; Setup'!$K$42&gt;0), 'Intro &amp; Setup'!$K$42, J2689))</f>
        <v/>
      </c>
      <c r="AO2689" s="37" t="str">
        <f>IF(B2689="", "", IF(COUNTIF($B$9:B2688, B2689)&gt;0, "", B2689))</f>
        <v/>
      </c>
      <c r="AP2689" s="37" t="str">
        <f t="shared" si="641"/>
        <v/>
      </c>
      <c r="AQ2689" s="37">
        <v>2681</v>
      </c>
      <c r="AR2689" s="37" t="str">
        <f t="shared" si="642"/>
        <v/>
      </c>
      <c r="AT2689" s="37" t="str">
        <f t="shared" si="643"/>
        <v/>
      </c>
      <c r="AV2689" s="22" t="str">
        <f t="shared" si="644"/>
        <v/>
      </c>
    </row>
    <row r="2690" spans="1:48" x14ac:dyDescent="0.25">
      <c r="A2690" s="14"/>
      <c r="B2690" s="145"/>
      <c r="C2690" s="146"/>
      <c r="D2690" s="147"/>
      <c r="E2690" s="147"/>
      <c r="F2690" s="148"/>
      <c r="G2690" s="149"/>
      <c r="H2690" s="150"/>
      <c r="I2690" s="151"/>
      <c r="J2690" s="152"/>
      <c r="K2690" s="14"/>
      <c r="L2690" s="162" t="str">
        <f t="shared" si="636"/>
        <v/>
      </c>
      <c r="M2690" s="163" t="str">
        <f t="shared" si="637"/>
        <v/>
      </c>
      <c r="N2690" s="164" t="str">
        <f t="shared" si="640"/>
        <v/>
      </c>
      <c r="O2690" s="14"/>
      <c r="P2690" s="172" t="str">
        <f>IF(I2690='Intro &amp; Setup'!$AC$49, Schedule!$P$7, "")</f>
        <v/>
      </c>
      <c r="Q2690" s="14"/>
      <c r="S2690" s="12" t="str">
        <f t="shared" si="638"/>
        <v/>
      </c>
      <c r="U2690" s="22">
        <f>IF(I2690='Intro &amp; Setup'!$AC$49, AF2690, 0)</f>
        <v>0</v>
      </c>
      <c r="V2690" s="57" t="str">
        <f t="shared" si="639"/>
        <v/>
      </c>
      <c r="X2690" s="5" t="str">
        <f t="shared" si="649"/>
        <v/>
      </c>
      <c r="Y2690" s="6" t="str">
        <f t="shared" si="649"/>
        <v/>
      </c>
      <c r="Z2690" s="7" t="str">
        <f t="shared" si="649"/>
        <v/>
      </c>
      <c r="AA2690" s="6"/>
      <c r="AB2690" s="32" t="str">
        <f t="shared" ca="1" si="650"/>
        <v/>
      </c>
      <c r="AC2690" s="59" t="str">
        <f t="shared" ca="1" si="650"/>
        <v/>
      </c>
      <c r="AD2690" s="60" t="str">
        <f t="shared" ca="1" si="650"/>
        <v/>
      </c>
      <c r="AE2690" s="59"/>
      <c r="AF2690" s="22" t="str">
        <f>IF(AND(I2690="", J2690=""), "", IF(AND(J2690="", 'Intro &amp; Setup'!$K$42&gt;0), 'Intro &amp; Setup'!$K$42, J2690))</f>
        <v/>
      </c>
      <c r="AO2690" s="37" t="str">
        <f>IF(B2690="", "", IF(COUNTIF($B$9:B2689, B2690)&gt;0, "", B2690))</f>
        <v/>
      </c>
      <c r="AP2690" s="37" t="str">
        <f t="shared" si="641"/>
        <v/>
      </c>
      <c r="AQ2690" s="37">
        <v>2682</v>
      </c>
      <c r="AR2690" s="37" t="str">
        <f t="shared" si="642"/>
        <v/>
      </c>
      <c r="AT2690" s="37" t="str">
        <f t="shared" si="643"/>
        <v/>
      </c>
      <c r="AV2690" s="22" t="str">
        <f t="shared" si="644"/>
        <v/>
      </c>
    </row>
    <row r="2691" spans="1:48" x14ac:dyDescent="0.25">
      <c r="A2691" s="14"/>
      <c r="B2691" s="145"/>
      <c r="C2691" s="146"/>
      <c r="D2691" s="147"/>
      <c r="E2691" s="147"/>
      <c r="F2691" s="148"/>
      <c r="G2691" s="149"/>
      <c r="H2691" s="150"/>
      <c r="I2691" s="151"/>
      <c r="J2691" s="152"/>
      <c r="K2691" s="14"/>
      <c r="L2691" s="162" t="str">
        <f t="shared" si="636"/>
        <v/>
      </c>
      <c r="M2691" s="163" t="str">
        <f t="shared" si="637"/>
        <v/>
      </c>
      <c r="N2691" s="164" t="str">
        <f t="shared" si="640"/>
        <v/>
      </c>
      <c r="O2691" s="14"/>
      <c r="P2691" s="172" t="str">
        <f>IF(I2691='Intro &amp; Setup'!$AC$49, Schedule!$P$7, "")</f>
        <v/>
      </c>
      <c r="Q2691" s="14"/>
      <c r="S2691" s="12" t="str">
        <f t="shared" si="638"/>
        <v/>
      </c>
      <c r="U2691" s="22">
        <f>IF(I2691='Intro &amp; Setup'!$AC$49, AF2691, 0)</f>
        <v>0</v>
      </c>
      <c r="V2691" s="57" t="str">
        <f t="shared" si="639"/>
        <v/>
      </c>
      <c r="X2691" s="5" t="str">
        <f t="shared" si="649"/>
        <v/>
      </c>
      <c r="Y2691" s="6" t="str">
        <f t="shared" si="649"/>
        <v/>
      </c>
      <c r="Z2691" s="7" t="str">
        <f t="shared" si="649"/>
        <v/>
      </c>
      <c r="AA2691" s="6"/>
      <c r="AB2691" s="32" t="str">
        <f t="shared" ca="1" si="650"/>
        <v/>
      </c>
      <c r="AC2691" s="59" t="str">
        <f t="shared" ca="1" si="650"/>
        <v/>
      </c>
      <c r="AD2691" s="60" t="str">
        <f t="shared" ca="1" si="650"/>
        <v/>
      </c>
      <c r="AE2691" s="59"/>
      <c r="AF2691" s="22" t="str">
        <f>IF(AND(I2691="", J2691=""), "", IF(AND(J2691="", 'Intro &amp; Setup'!$K$42&gt;0), 'Intro &amp; Setup'!$K$42, J2691))</f>
        <v/>
      </c>
      <c r="AO2691" s="37" t="str">
        <f>IF(B2691="", "", IF(COUNTIF($B$9:B2690, B2691)&gt;0, "", B2691))</f>
        <v/>
      </c>
      <c r="AP2691" s="37" t="str">
        <f t="shared" si="641"/>
        <v/>
      </c>
      <c r="AQ2691" s="37">
        <v>2683</v>
      </c>
      <c r="AR2691" s="37" t="str">
        <f t="shared" si="642"/>
        <v/>
      </c>
      <c r="AT2691" s="37" t="str">
        <f t="shared" si="643"/>
        <v/>
      </c>
      <c r="AV2691" s="22" t="str">
        <f t="shared" si="644"/>
        <v/>
      </c>
    </row>
    <row r="2692" spans="1:48" x14ac:dyDescent="0.25">
      <c r="A2692" s="14"/>
      <c r="B2692" s="145"/>
      <c r="C2692" s="146"/>
      <c r="D2692" s="147"/>
      <c r="E2692" s="147"/>
      <c r="F2692" s="148"/>
      <c r="G2692" s="149"/>
      <c r="H2692" s="150"/>
      <c r="I2692" s="151"/>
      <c r="J2692" s="152"/>
      <c r="K2692" s="14"/>
      <c r="L2692" s="162" t="str">
        <f t="shared" si="636"/>
        <v/>
      </c>
      <c r="M2692" s="163" t="str">
        <f t="shared" si="637"/>
        <v/>
      </c>
      <c r="N2692" s="164" t="str">
        <f t="shared" si="640"/>
        <v/>
      </c>
      <c r="O2692" s="14"/>
      <c r="P2692" s="172" t="str">
        <f>IF(I2692='Intro &amp; Setup'!$AC$49, Schedule!$P$7, "")</f>
        <v/>
      </c>
      <c r="Q2692" s="14"/>
      <c r="S2692" s="12" t="str">
        <f t="shared" si="638"/>
        <v/>
      </c>
      <c r="U2692" s="22">
        <f>IF(I2692='Intro &amp; Setup'!$AC$49, AF2692, 0)</f>
        <v>0</v>
      </c>
      <c r="V2692" s="57" t="str">
        <f t="shared" si="639"/>
        <v/>
      </c>
      <c r="X2692" s="5" t="str">
        <f t="shared" si="649"/>
        <v/>
      </c>
      <c r="Y2692" s="6" t="str">
        <f t="shared" si="649"/>
        <v/>
      </c>
      <c r="Z2692" s="7" t="str">
        <f t="shared" si="649"/>
        <v/>
      </c>
      <c r="AA2692" s="6"/>
      <c r="AB2692" s="32" t="str">
        <f t="shared" ca="1" si="650"/>
        <v/>
      </c>
      <c r="AC2692" s="59" t="str">
        <f t="shared" ca="1" si="650"/>
        <v/>
      </c>
      <c r="AD2692" s="60" t="str">
        <f t="shared" ca="1" si="650"/>
        <v/>
      </c>
      <c r="AE2692" s="59"/>
      <c r="AF2692" s="22" t="str">
        <f>IF(AND(I2692="", J2692=""), "", IF(AND(J2692="", 'Intro &amp; Setup'!$K$42&gt;0), 'Intro &amp; Setup'!$K$42, J2692))</f>
        <v/>
      </c>
      <c r="AO2692" s="37" t="str">
        <f>IF(B2692="", "", IF(COUNTIF($B$9:B2691, B2692)&gt;0, "", B2692))</f>
        <v/>
      </c>
      <c r="AP2692" s="37" t="str">
        <f t="shared" si="641"/>
        <v/>
      </c>
      <c r="AQ2692" s="37">
        <v>2684</v>
      </c>
      <c r="AR2692" s="37" t="str">
        <f t="shared" si="642"/>
        <v/>
      </c>
      <c r="AT2692" s="37" t="str">
        <f t="shared" si="643"/>
        <v/>
      </c>
      <c r="AV2692" s="22" t="str">
        <f t="shared" si="644"/>
        <v/>
      </c>
    </row>
    <row r="2693" spans="1:48" x14ac:dyDescent="0.25">
      <c r="A2693" s="14"/>
      <c r="B2693" s="145"/>
      <c r="C2693" s="146"/>
      <c r="D2693" s="147"/>
      <c r="E2693" s="147"/>
      <c r="F2693" s="148"/>
      <c r="G2693" s="149"/>
      <c r="H2693" s="150"/>
      <c r="I2693" s="151"/>
      <c r="J2693" s="152"/>
      <c r="K2693" s="14"/>
      <c r="L2693" s="162" t="str">
        <f t="shared" si="636"/>
        <v/>
      </c>
      <c r="M2693" s="163" t="str">
        <f t="shared" si="637"/>
        <v/>
      </c>
      <c r="N2693" s="164" t="str">
        <f t="shared" si="640"/>
        <v/>
      </c>
      <c r="O2693" s="14"/>
      <c r="P2693" s="172" t="str">
        <f>IF(I2693='Intro &amp; Setup'!$AC$49, Schedule!$P$7, "")</f>
        <v/>
      </c>
      <c r="Q2693" s="14"/>
      <c r="S2693" s="12" t="str">
        <f t="shared" si="638"/>
        <v/>
      </c>
      <c r="U2693" s="22">
        <f>IF(I2693='Intro &amp; Setup'!$AC$49, AF2693, 0)</f>
        <v>0</v>
      </c>
      <c r="V2693" s="57" t="str">
        <f t="shared" si="639"/>
        <v/>
      </c>
      <c r="X2693" s="5" t="str">
        <f t="shared" si="649"/>
        <v/>
      </c>
      <c r="Y2693" s="6" t="str">
        <f t="shared" si="649"/>
        <v/>
      </c>
      <c r="Z2693" s="7" t="str">
        <f t="shared" si="649"/>
        <v/>
      </c>
      <c r="AA2693" s="6"/>
      <c r="AB2693" s="32" t="str">
        <f t="shared" ca="1" si="650"/>
        <v/>
      </c>
      <c r="AC2693" s="59" t="str">
        <f t="shared" ca="1" si="650"/>
        <v/>
      </c>
      <c r="AD2693" s="60" t="str">
        <f t="shared" ca="1" si="650"/>
        <v/>
      </c>
      <c r="AE2693" s="59"/>
      <c r="AF2693" s="22" t="str">
        <f>IF(AND(I2693="", J2693=""), "", IF(AND(J2693="", 'Intro &amp; Setup'!$K$42&gt;0), 'Intro &amp; Setup'!$K$42, J2693))</f>
        <v/>
      </c>
      <c r="AO2693" s="37" t="str">
        <f>IF(B2693="", "", IF(COUNTIF($B$9:B2692, B2693)&gt;0, "", B2693))</f>
        <v/>
      </c>
      <c r="AP2693" s="37" t="str">
        <f t="shared" si="641"/>
        <v/>
      </c>
      <c r="AQ2693" s="37">
        <v>2685</v>
      </c>
      <c r="AR2693" s="37" t="str">
        <f t="shared" si="642"/>
        <v/>
      </c>
      <c r="AT2693" s="37" t="str">
        <f t="shared" si="643"/>
        <v/>
      </c>
      <c r="AV2693" s="22" t="str">
        <f t="shared" si="644"/>
        <v/>
      </c>
    </row>
    <row r="2694" spans="1:48" x14ac:dyDescent="0.25">
      <c r="A2694" s="14"/>
      <c r="B2694" s="145"/>
      <c r="C2694" s="146"/>
      <c r="D2694" s="147"/>
      <c r="E2694" s="147"/>
      <c r="F2694" s="148"/>
      <c r="G2694" s="149"/>
      <c r="H2694" s="150"/>
      <c r="I2694" s="151"/>
      <c r="J2694" s="152"/>
      <c r="K2694" s="14"/>
      <c r="L2694" s="162" t="str">
        <f t="shared" si="636"/>
        <v/>
      </c>
      <c r="M2694" s="163" t="str">
        <f t="shared" si="637"/>
        <v/>
      </c>
      <c r="N2694" s="164" t="str">
        <f t="shared" si="640"/>
        <v/>
      </c>
      <c r="O2694" s="14"/>
      <c r="P2694" s="172" t="str">
        <f>IF(I2694='Intro &amp; Setup'!$AC$49, Schedule!$P$7, "")</f>
        <v/>
      </c>
      <c r="Q2694" s="14"/>
      <c r="S2694" s="12" t="str">
        <f t="shared" si="638"/>
        <v/>
      </c>
      <c r="U2694" s="22">
        <f>IF(I2694='Intro &amp; Setup'!$AC$49, AF2694, 0)</f>
        <v>0</v>
      </c>
      <c r="V2694" s="57" t="str">
        <f t="shared" si="639"/>
        <v/>
      </c>
      <c r="X2694" s="5" t="str">
        <f t="shared" si="649"/>
        <v/>
      </c>
      <c r="Y2694" s="6" t="str">
        <f t="shared" si="649"/>
        <v/>
      </c>
      <c r="Z2694" s="7" t="str">
        <f t="shared" si="649"/>
        <v/>
      </c>
      <c r="AA2694" s="6"/>
      <c r="AB2694" s="32" t="str">
        <f t="shared" ca="1" si="650"/>
        <v/>
      </c>
      <c r="AC2694" s="59" t="str">
        <f t="shared" ca="1" si="650"/>
        <v/>
      </c>
      <c r="AD2694" s="60" t="str">
        <f t="shared" ca="1" si="650"/>
        <v/>
      </c>
      <c r="AE2694" s="59"/>
      <c r="AF2694" s="22" t="str">
        <f>IF(AND(I2694="", J2694=""), "", IF(AND(J2694="", 'Intro &amp; Setup'!$K$42&gt;0), 'Intro &amp; Setup'!$K$42, J2694))</f>
        <v/>
      </c>
      <c r="AO2694" s="37" t="str">
        <f>IF(B2694="", "", IF(COUNTIF($B$9:B2693, B2694)&gt;0, "", B2694))</f>
        <v/>
      </c>
      <c r="AP2694" s="37" t="str">
        <f t="shared" si="641"/>
        <v/>
      </c>
      <c r="AQ2694" s="37">
        <v>2686</v>
      </c>
      <c r="AR2694" s="37" t="str">
        <f t="shared" si="642"/>
        <v/>
      </c>
      <c r="AT2694" s="37" t="str">
        <f t="shared" si="643"/>
        <v/>
      </c>
      <c r="AV2694" s="22" t="str">
        <f t="shared" si="644"/>
        <v/>
      </c>
    </row>
    <row r="2695" spans="1:48" x14ac:dyDescent="0.25">
      <c r="A2695" s="14"/>
      <c r="B2695" s="145"/>
      <c r="C2695" s="146"/>
      <c r="D2695" s="147"/>
      <c r="E2695" s="147"/>
      <c r="F2695" s="148"/>
      <c r="G2695" s="149"/>
      <c r="H2695" s="150"/>
      <c r="I2695" s="151"/>
      <c r="J2695" s="152"/>
      <c r="K2695" s="14"/>
      <c r="L2695" s="162" t="str">
        <f t="shared" si="636"/>
        <v/>
      </c>
      <c r="M2695" s="163" t="str">
        <f t="shared" si="637"/>
        <v/>
      </c>
      <c r="N2695" s="164" t="str">
        <f t="shared" si="640"/>
        <v/>
      </c>
      <c r="O2695" s="14"/>
      <c r="P2695" s="172" t="str">
        <f>IF(I2695='Intro &amp; Setup'!$AC$49, Schedule!$P$7, "")</f>
        <v/>
      </c>
      <c r="Q2695" s="14"/>
      <c r="S2695" s="12" t="str">
        <f t="shared" si="638"/>
        <v/>
      </c>
      <c r="U2695" s="22">
        <f>IF(I2695='Intro &amp; Setup'!$AC$49, AF2695, 0)</f>
        <v>0</v>
      </c>
      <c r="V2695" s="57" t="str">
        <f t="shared" si="639"/>
        <v/>
      </c>
      <c r="X2695" s="5" t="str">
        <f t="shared" si="649"/>
        <v/>
      </c>
      <c r="Y2695" s="6" t="str">
        <f t="shared" si="649"/>
        <v/>
      </c>
      <c r="Z2695" s="7" t="str">
        <f t="shared" si="649"/>
        <v/>
      </c>
      <c r="AA2695" s="6"/>
      <c r="AB2695" s="32" t="str">
        <f t="shared" ca="1" si="650"/>
        <v/>
      </c>
      <c r="AC2695" s="59" t="str">
        <f t="shared" ca="1" si="650"/>
        <v/>
      </c>
      <c r="AD2695" s="60" t="str">
        <f t="shared" ca="1" si="650"/>
        <v/>
      </c>
      <c r="AE2695" s="59"/>
      <c r="AF2695" s="22" t="str">
        <f>IF(AND(I2695="", J2695=""), "", IF(AND(J2695="", 'Intro &amp; Setup'!$K$42&gt;0), 'Intro &amp; Setup'!$K$42, J2695))</f>
        <v/>
      </c>
      <c r="AO2695" s="37" t="str">
        <f>IF(B2695="", "", IF(COUNTIF($B$9:B2694, B2695)&gt;0, "", B2695))</f>
        <v/>
      </c>
      <c r="AP2695" s="37" t="str">
        <f t="shared" si="641"/>
        <v/>
      </c>
      <c r="AQ2695" s="37">
        <v>2687</v>
      </c>
      <c r="AR2695" s="37" t="str">
        <f t="shared" si="642"/>
        <v/>
      </c>
      <c r="AT2695" s="37" t="str">
        <f t="shared" si="643"/>
        <v/>
      </c>
      <c r="AV2695" s="22" t="str">
        <f t="shared" si="644"/>
        <v/>
      </c>
    </row>
    <row r="2696" spans="1:48" x14ac:dyDescent="0.25">
      <c r="A2696" s="14"/>
      <c r="B2696" s="145"/>
      <c r="C2696" s="146"/>
      <c r="D2696" s="147"/>
      <c r="E2696" s="147"/>
      <c r="F2696" s="148"/>
      <c r="G2696" s="149"/>
      <c r="H2696" s="150"/>
      <c r="I2696" s="151"/>
      <c r="J2696" s="152"/>
      <c r="K2696" s="14"/>
      <c r="L2696" s="162" t="str">
        <f t="shared" si="636"/>
        <v/>
      </c>
      <c r="M2696" s="163" t="str">
        <f t="shared" si="637"/>
        <v/>
      </c>
      <c r="N2696" s="164" t="str">
        <f t="shared" si="640"/>
        <v/>
      </c>
      <c r="O2696" s="14"/>
      <c r="P2696" s="172" t="str">
        <f>IF(I2696='Intro &amp; Setup'!$AC$49, Schedule!$P$7, "")</f>
        <v/>
      </c>
      <c r="Q2696" s="14"/>
      <c r="S2696" s="12" t="str">
        <f t="shared" si="638"/>
        <v/>
      </c>
      <c r="U2696" s="22">
        <f>IF(I2696='Intro &amp; Setup'!$AC$49, AF2696, 0)</f>
        <v>0</v>
      </c>
      <c r="V2696" s="57" t="str">
        <f t="shared" si="639"/>
        <v/>
      </c>
      <c r="X2696" s="5" t="str">
        <f t="shared" si="649"/>
        <v/>
      </c>
      <c r="Y2696" s="6" t="str">
        <f t="shared" si="649"/>
        <v/>
      </c>
      <c r="Z2696" s="7" t="str">
        <f t="shared" si="649"/>
        <v/>
      </c>
      <c r="AA2696" s="6"/>
      <c r="AB2696" s="32" t="str">
        <f t="shared" ca="1" si="650"/>
        <v/>
      </c>
      <c r="AC2696" s="59" t="str">
        <f t="shared" ca="1" si="650"/>
        <v/>
      </c>
      <c r="AD2696" s="60" t="str">
        <f t="shared" ca="1" si="650"/>
        <v/>
      </c>
      <c r="AE2696" s="59"/>
      <c r="AF2696" s="22" t="str">
        <f>IF(AND(I2696="", J2696=""), "", IF(AND(J2696="", 'Intro &amp; Setup'!$K$42&gt;0), 'Intro &amp; Setup'!$K$42, J2696))</f>
        <v/>
      </c>
      <c r="AO2696" s="37" t="str">
        <f>IF(B2696="", "", IF(COUNTIF($B$9:B2695, B2696)&gt;0, "", B2696))</f>
        <v/>
      </c>
      <c r="AP2696" s="37" t="str">
        <f t="shared" si="641"/>
        <v/>
      </c>
      <c r="AQ2696" s="37">
        <v>2688</v>
      </c>
      <c r="AR2696" s="37" t="str">
        <f t="shared" si="642"/>
        <v/>
      </c>
      <c r="AT2696" s="37" t="str">
        <f t="shared" si="643"/>
        <v/>
      </c>
      <c r="AV2696" s="22" t="str">
        <f t="shared" si="644"/>
        <v/>
      </c>
    </row>
    <row r="2697" spans="1:48" x14ac:dyDescent="0.25">
      <c r="A2697" s="14"/>
      <c r="B2697" s="145"/>
      <c r="C2697" s="146"/>
      <c r="D2697" s="147"/>
      <c r="E2697" s="147"/>
      <c r="F2697" s="148"/>
      <c r="G2697" s="149"/>
      <c r="H2697" s="150"/>
      <c r="I2697" s="151"/>
      <c r="J2697" s="152"/>
      <c r="K2697" s="14"/>
      <c r="L2697" s="162" t="str">
        <f t="shared" ref="L2697:L2760" si="651">IF(I2697="", "", IFERROR((SUMIF($S$9:$S$5008, S2697, $U$9:$U$5008))-(INDEX($AJ$3:$AJ$14, MATCH(S2697, $AI$3:$AI$14, 0))), ""))</f>
        <v/>
      </c>
      <c r="M2697" s="163" t="str">
        <f t="shared" ref="M2697:M2760" si="652">IF(H2697="", "", (SUMIF($H$9:$H$5008, "&lt;" &amp; V2697, $U$9:$U$5008))-(SUMIF($AH$3:$AH$14, "&lt;" &amp; V2697, $AJ$3:$AJ$14)))</f>
        <v/>
      </c>
      <c r="N2697" s="164" t="str">
        <f t="shared" si="640"/>
        <v/>
      </c>
      <c r="O2697" s="14"/>
      <c r="P2697" s="172" t="str">
        <f>IF(I2697='Intro &amp; Setup'!$AC$49, Schedule!$P$7, "")</f>
        <v/>
      </c>
      <c r="Q2697" s="14"/>
      <c r="S2697" s="12" t="str">
        <f t="shared" ref="S2697:S2760" si="653">IF(H2697="", "", TEXT(H2697, "mmmm yyyy"))</f>
        <v/>
      </c>
      <c r="U2697" s="22">
        <f>IF(I2697='Intro &amp; Setup'!$AC$49, AF2697, 0)</f>
        <v>0</v>
      </c>
      <c r="V2697" s="57" t="str">
        <f t="shared" ref="V2697:V2760" si="654">IF(H2697="", "", DATE(YEAR(H2697), MONTH(H2697), DAY(1)))</f>
        <v/>
      </c>
      <c r="X2697" s="5" t="str">
        <f t="shared" si="649"/>
        <v/>
      </c>
      <c r="Y2697" s="6" t="str">
        <f t="shared" si="649"/>
        <v/>
      </c>
      <c r="Z2697" s="7" t="str">
        <f t="shared" si="649"/>
        <v/>
      </c>
      <c r="AA2697" s="6"/>
      <c r="AB2697" s="32" t="str">
        <f t="shared" ca="1" si="650"/>
        <v/>
      </c>
      <c r="AC2697" s="59" t="str">
        <f t="shared" ca="1" si="650"/>
        <v/>
      </c>
      <c r="AD2697" s="60" t="str">
        <f t="shared" ca="1" si="650"/>
        <v/>
      </c>
      <c r="AE2697" s="59"/>
      <c r="AF2697" s="22" t="str">
        <f>IF(AND(I2697="", J2697=""), "", IF(AND(J2697="", 'Intro &amp; Setup'!$K$42&gt;0), 'Intro &amp; Setup'!$K$42, J2697))</f>
        <v/>
      </c>
      <c r="AO2697" s="37" t="str">
        <f>IF(B2697="", "", IF(COUNTIF($B$9:B2696, B2697)&gt;0, "", B2697))</f>
        <v/>
      </c>
      <c r="AP2697" s="37" t="str">
        <f t="shared" si="641"/>
        <v/>
      </c>
      <c r="AQ2697" s="37">
        <v>2689</v>
      </c>
      <c r="AR2697" s="37" t="str">
        <f t="shared" si="642"/>
        <v/>
      </c>
      <c r="AT2697" s="37" t="str">
        <f t="shared" si="643"/>
        <v/>
      </c>
      <c r="AV2697" s="22" t="str">
        <f t="shared" si="644"/>
        <v/>
      </c>
    </row>
    <row r="2698" spans="1:48" x14ac:dyDescent="0.25">
      <c r="A2698" s="14"/>
      <c r="B2698" s="145"/>
      <c r="C2698" s="146"/>
      <c r="D2698" s="147"/>
      <c r="E2698" s="147"/>
      <c r="F2698" s="148"/>
      <c r="G2698" s="149"/>
      <c r="H2698" s="150"/>
      <c r="I2698" s="151"/>
      <c r="J2698" s="152"/>
      <c r="K2698" s="14"/>
      <c r="L2698" s="162" t="str">
        <f t="shared" si="651"/>
        <v/>
      </c>
      <c r="M2698" s="163" t="str">
        <f t="shared" si="652"/>
        <v/>
      </c>
      <c r="N2698" s="164" t="str">
        <f t="shared" ref="N2698:N2761" si="655">IF(OR(L2698="", M2698=""), "", L2698+M2698)</f>
        <v/>
      </c>
      <c r="O2698" s="14"/>
      <c r="P2698" s="172" t="str">
        <f>IF(I2698='Intro &amp; Setup'!$AC$49, Schedule!$P$7, "")</f>
        <v/>
      </c>
      <c r="Q2698" s="14"/>
      <c r="S2698" s="12" t="str">
        <f t="shared" si="653"/>
        <v/>
      </c>
      <c r="U2698" s="22">
        <f>IF(I2698='Intro &amp; Setup'!$AC$49, AF2698, 0)</f>
        <v>0</v>
      </c>
      <c r="V2698" s="57" t="str">
        <f t="shared" si="654"/>
        <v/>
      </c>
      <c r="X2698" s="5" t="str">
        <f t="shared" si="649"/>
        <v/>
      </c>
      <c r="Y2698" s="6" t="str">
        <f t="shared" si="649"/>
        <v/>
      </c>
      <c r="Z2698" s="7" t="str">
        <f t="shared" si="649"/>
        <v/>
      </c>
      <c r="AA2698" s="6"/>
      <c r="AB2698" s="32" t="str">
        <f t="shared" ca="1" si="650"/>
        <v/>
      </c>
      <c r="AC2698" s="59" t="str">
        <f t="shared" ca="1" si="650"/>
        <v/>
      </c>
      <c r="AD2698" s="60" t="str">
        <f t="shared" ca="1" si="650"/>
        <v/>
      </c>
      <c r="AE2698" s="59"/>
      <c r="AF2698" s="22" t="str">
        <f>IF(AND(I2698="", J2698=""), "", IF(AND(J2698="", 'Intro &amp; Setup'!$K$42&gt;0), 'Intro &amp; Setup'!$K$42, J2698))</f>
        <v/>
      </c>
      <c r="AO2698" s="37" t="str">
        <f>IF(B2698="", "", IF(COUNTIF($B$9:B2697, B2698)&gt;0, "", B2698))</f>
        <v/>
      </c>
      <c r="AP2698" s="37" t="str">
        <f t="shared" ref="AP2698:AP2761" si="656">IF(AO2698="", "", COUNTIF($AO$9:$AO$5008, "&lt;"&amp;AO2698)+1-$AP$7)</f>
        <v/>
      </c>
      <c r="AQ2698" s="37">
        <v>2690</v>
      </c>
      <c r="AR2698" s="37" t="str">
        <f t="shared" ref="AR2698:AR2761" si="657">IFERROR(INDEX($AO$9:$AO$5008, MATCH(AQ2698, $AP$9:$AP$5008, 0)), "")</f>
        <v/>
      </c>
      <c r="AT2698" s="37" t="str">
        <f t="shared" ref="AT2698:AT2761" si="658">IF($B2698=$AT$6, $S2698, "")</f>
        <v/>
      </c>
      <c r="AV2698" s="22" t="str">
        <f t="shared" ref="AV2698:AV2761" si="659">IF(AND($AT$6=$B2698, $I2698=$I$5), $J2698, "")</f>
        <v/>
      </c>
    </row>
    <row r="2699" spans="1:48" x14ac:dyDescent="0.25">
      <c r="A2699" s="14"/>
      <c r="B2699" s="145"/>
      <c r="C2699" s="146"/>
      <c r="D2699" s="147"/>
      <c r="E2699" s="147"/>
      <c r="F2699" s="148"/>
      <c r="G2699" s="149"/>
      <c r="H2699" s="150"/>
      <c r="I2699" s="151"/>
      <c r="J2699" s="152"/>
      <c r="K2699" s="14"/>
      <c r="L2699" s="162" t="str">
        <f t="shared" si="651"/>
        <v/>
      </c>
      <c r="M2699" s="163" t="str">
        <f t="shared" si="652"/>
        <v/>
      </c>
      <c r="N2699" s="164" t="str">
        <f t="shared" si="655"/>
        <v/>
      </c>
      <c r="O2699" s="14"/>
      <c r="P2699" s="172" t="str">
        <f>IF(I2699='Intro &amp; Setup'!$AC$49, Schedule!$P$7, "")</f>
        <v/>
      </c>
      <c r="Q2699" s="14"/>
      <c r="S2699" s="12" t="str">
        <f t="shared" si="653"/>
        <v/>
      </c>
      <c r="U2699" s="22">
        <f>IF(I2699='Intro &amp; Setup'!$AC$49, AF2699, 0)</f>
        <v>0</v>
      </c>
      <c r="V2699" s="57" t="str">
        <f t="shared" si="654"/>
        <v/>
      </c>
      <c r="X2699" s="5" t="str">
        <f t="shared" si="649"/>
        <v/>
      </c>
      <c r="Y2699" s="6" t="str">
        <f t="shared" si="649"/>
        <v/>
      </c>
      <c r="Z2699" s="7" t="str">
        <f t="shared" si="649"/>
        <v/>
      </c>
      <c r="AA2699" s="6"/>
      <c r="AB2699" s="32" t="str">
        <f t="shared" ca="1" si="650"/>
        <v/>
      </c>
      <c r="AC2699" s="59" t="str">
        <f t="shared" ca="1" si="650"/>
        <v/>
      </c>
      <c r="AD2699" s="60" t="str">
        <f t="shared" ca="1" si="650"/>
        <v/>
      </c>
      <c r="AE2699" s="59"/>
      <c r="AF2699" s="22" t="str">
        <f>IF(AND(I2699="", J2699=""), "", IF(AND(J2699="", 'Intro &amp; Setup'!$K$42&gt;0), 'Intro &amp; Setup'!$K$42, J2699))</f>
        <v/>
      </c>
      <c r="AO2699" s="37" t="str">
        <f>IF(B2699="", "", IF(COUNTIF($B$9:B2698, B2699)&gt;0, "", B2699))</f>
        <v/>
      </c>
      <c r="AP2699" s="37" t="str">
        <f t="shared" si="656"/>
        <v/>
      </c>
      <c r="AQ2699" s="37">
        <v>2691</v>
      </c>
      <c r="AR2699" s="37" t="str">
        <f t="shared" si="657"/>
        <v/>
      </c>
      <c r="AT2699" s="37" t="str">
        <f t="shared" si="658"/>
        <v/>
      </c>
      <c r="AV2699" s="22" t="str">
        <f t="shared" si="659"/>
        <v/>
      </c>
    </row>
    <row r="2700" spans="1:48" x14ac:dyDescent="0.25">
      <c r="A2700" s="14"/>
      <c r="B2700" s="145"/>
      <c r="C2700" s="146"/>
      <c r="D2700" s="147"/>
      <c r="E2700" s="147"/>
      <c r="F2700" s="148"/>
      <c r="G2700" s="149"/>
      <c r="H2700" s="150"/>
      <c r="I2700" s="151"/>
      <c r="J2700" s="152"/>
      <c r="K2700" s="14"/>
      <c r="L2700" s="162" t="str">
        <f t="shared" si="651"/>
        <v/>
      </c>
      <c r="M2700" s="163" t="str">
        <f t="shared" si="652"/>
        <v/>
      </c>
      <c r="N2700" s="164" t="str">
        <f t="shared" si="655"/>
        <v/>
      </c>
      <c r="O2700" s="14"/>
      <c r="P2700" s="172" t="str">
        <f>IF(I2700='Intro &amp; Setup'!$AC$49, Schedule!$P$7, "")</f>
        <v/>
      </c>
      <c r="Q2700" s="14"/>
      <c r="S2700" s="12" t="str">
        <f t="shared" si="653"/>
        <v/>
      </c>
      <c r="U2700" s="22">
        <f>IF(I2700='Intro &amp; Setup'!$AC$49, AF2700, 0)</f>
        <v>0</v>
      </c>
      <c r="V2700" s="57" t="str">
        <f t="shared" si="654"/>
        <v/>
      </c>
      <c r="X2700" s="5" t="str">
        <f t="shared" si="649"/>
        <v/>
      </c>
      <c r="Y2700" s="6" t="str">
        <f t="shared" si="649"/>
        <v/>
      </c>
      <c r="Z2700" s="7" t="str">
        <f t="shared" si="649"/>
        <v/>
      </c>
      <c r="AA2700" s="6"/>
      <c r="AB2700" s="32" t="str">
        <f t="shared" ca="1" si="650"/>
        <v/>
      </c>
      <c r="AC2700" s="59" t="str">
        <f t="shared" ca="1" si="650"/>
        <v/>
      </c>
      <c r="AD2700" s="60" t="str">
        <f t="shared" ca="1" si="650"/>
        <v/>
      </c>
      <c r="AE2700" s="59"/>
      <c r="AF2700" s="22" t="str">
        <f>IF(AND(I2700="", J2700=""), "", IF(AND(J2700="", 'Intro &amp; Setup'!$K$42&gt;0), 'Intro &amp; Setup'!$K$42, J2700))</f>
        <v/>
      </c>
      <c r="AO2700" s="37" t="str">
        <f>IF(B2700="", "", IF(COUNTIF($B$9:B2699, B2700)&gt;0, "", B2700))</f>
        <v/>
      </c>
      <c r="AP2700" s="37" t="str">
        <f t="shared" si="656"/>
        <v/>
      </c>
      <c r="AQ2700" s="37">
        <v>2692</v>
      </c>
      <c r="AR2700" s="37" t="str">
        <f t="shared" si="657"/>
        <v/>
      </c>
      <c r="AT2700" s="37" t="str">
        <f t="shared" si="658"/>
        <v/>
      </c>
      <c r="AV2700" s="22" t="str">
        <f t="shared" si="659"/>
        <v/>
      </c>
    </row>
    <row r="2701" spans="1:48" x14ac:dyDescent="0.25">
      <c r="A2701" s="14"/>
      <c r="B2701" s="145"/>
      <c r="C2701" s="146"/>
      <c r="D2701" s="147"/>
      <c r="E2701" s="147"/>
      <c r="F2701" s="148"/>
      <c r="G2701" s="149"/>
      <c r="H2701" s="150"/>
      <c r="I2701" s="151"/>
      <c r="J2701" s="152"/>
      <c r="K2701" s="14"/>
      <c r="L2701" s="162" t="str">
        <f t="shared" si="651"/>
        <v/>
      </c>
      <c r="M2701" s="163" t="str">
        <f t="shared" si="652"/>
        <v/>
      </c>
      <c r="N2701" s="164" t="str">
        <f t="shared" si="655"/>
        <v/>
      </c>
      <c r="O2701" s="14"/>
      <c r="P2701" s="172" t="str">
        <f>IF(I2701='Intro &amp; Setup'!$AC$49, Schedule!$P$7, "")</f>
        <v/>
      </c>
      <c r="Q2701" s="14"/>
      <c r="S2701" s="12" t="str">
        <f t="shared" si="653"/>
        <v/>
      </c>
      <c r="U2701" s="22">
        <f>IF(I2701='Intro &amp; Setup'!$AC$49, AF2701, 0)</f>
        <v>0</v>
      </c>
      <c r="V2701" s="57" t="str">
        <f t="shared" si="654"/>
        <v/>
      </c>
      <c r="X2701" s="5" t="str">
        <f t="shared" si="649"/>
        <v/>
      </c>
      <c r="Y2701" s="6" t="str">
        <f t="shared" si="649"/>
        <v/>
      </c>
      <c r="Z2701" s="7" t="str">
        <f t="shared" si="649"/>
        <v/>
      </c>
      <c r="AA2701" s="6"/>
      <c r="AB2701" s="32" t="str">
        <f t="shared" ca="1" si="650"/>
        <v/>
      </c>
      <c r="AC2701" s="59" t="str">
        <f t="shared" ca="1" si="650"/>
        <v/>
      </c>
      <c r="AD2701" s="60" t="str">
        <f t="shared" ca="1" si="650"/>
        <v/>
      </c>
      <c r="AE2701" s="59"/>
      <c r="AF2701" s="22" t="str">
        <f>IF(AND(I2701="", J2701=""), "", IF(AND(J2701="", 'Intro &amp; Setup'!$K$42&gt;0), 'Intro &amp; Setup'!$K$42, J2701))</f>
        <v/>
      </c>
      <c r="AO2701" s="37" t="str">
        <f>IF(B2701="", "", IF(COUNTIF($B$9:B2700, B2701)&gt;0, "", B2701))</f>
        <v/>
      </c>
      <c r="AP2701" s="37" t="str">
        <f t="shared" si="656"/>
        <v/>
      </c>
      <c r="AQ2701" s="37">
        <v>2693</v>
      </c>
      <c r="AR2701" s="37" t="str">
        <f t="shared" si="657"/>
        <v/>
      </c>
      <c r="AT2701" s="37" t="str">
        <f t="shared" si="658"/>
        <v/>
      </c>
      <c r="AV2701" s="22" t="str">
        <f t="shared" si="659"/>
        <v/>
      </c>
    </row>
    <row r="2702" spans="1:48" x14ac:dyDescent="0.25">
      <c r="A2702" s="14"/>
      <c r="B2702" s="145"/>
      <c r="C2702" s="146"/>
      <c r="D2702" s="147"/>
      <c r="E2702" s="147"/>
      <c r="F2702" s="148"/>
      <c r="G2702" s="149"/>
      <c r="H2702" s="150"/>
      <c r="I2702" s="151"/>
      <c r="J2702" s="152"/>
      <c r="K2702" s="14"/>
      <c r="L2702" s="162" t="str">
        <f t="shared" si="651"/>
        <v/>
      </c>
      <c r="M2702" s="163" t="str">
        <f t="shared" si="652"/>
        <v/>
      </c>
      <c r="N2702" s="164" t="str">
        <f t="shared" si="655"/>
        <v/>
      </c>
      <c r="O2702" s="14"/>
      <c r="P2702" s="172" t="str">
        <f>IF(I2702='Intro &amp; Setup'!$AC$49, Schedule!$P$7, "")</f>
        <v/>
      </c>
      <c r="Q2702" s="14"/>
      <c r="S2702" s="12" t="str">
        <f t="shared" si="653"/>
        <v/>
      </c>
      <c r="U2702" s="22">
        <f>IF(I2702='Intro &amp; Setup'!$AC$49, AF2702, 0)</f>
        <v>0</v>
      </c>
      <c r="V2702" s="57" t="str">
        <f t="shared" si="654"/>
        <v/>
      </c>
      <c r="X2702" s="5" t="str">
        <f t="shared" si="649"/>
        <v/>
      </c>
      <c r="Y2702" s="6" t="str">
        <f t="shared" si="649"/>
        <v/>
      </c>
      <c r="Z2702" s="7" t="str">
        <f t="shared" si="649"/>
        <v/>
      </c>
      <c r="AA2702" s="6"/>
      <c r="AB2702" s="32" t="str">
        <f t="shared" ca="1" si="650"/>
        <v/>
      </c>
      <c r="AC2702" s="59" t="str">
        <f t="shared" ca="1" si="650"/>
        <v/>
      </c>
      <c r="AD2702" s="60" t="str">
        <f t="shared" ca="1" si="650"/>
        <v/>
      </c>
      <c r="AE2702" s="59"/>
      <c r="AF2702" s="22" t="str">
        <f>IF(AND(I2702="", J2702=""), "", IF(AND(J2702="", 'Intro &amp; Setup'!$K$42&gt;0), 'Intro &amp; Setup'!$K$42, J2702))</f>
        <v/>
      </c>
      <c r="AO2702" s="37" t="str">
        <f>IF(B2702="", "", IF(COUNTIF($B$9:B2701, B2702)&gt;0, "", B2702))</f>
        <v/>
      </c>
      <c r="AP2702" s="37" t="str">
        <f t="shared" si="656"/>
        <v/>
      </c>
      <c r="AQ2702" s="37">
        <v>2694</v>
      </c>
      <c r="AR2702" s="37" t="str">
        <f t="shared" si="657"/>
        <v/>
      </c>
      <c r="AT2702" s="37" t="str">
        <f t="shared" si="658"/>
        <v/>
      </c>
      <c r="AV2702" s="22" t="str">
        <f t="shared" si="659"/>
        <v/>
      </c>
    </row>
    <row r="2703" spans="1:48" x14ac:dyDescent="0.25">
      <c r="A2703" s="14"/>
      <c r="B2703" s="145"/>
      <c r="C2703" s="146"/>
      <c r="D2703" s="147"/>
      <c r="E2703" s="147"/>
      <c r="F2703" s="148"/>
      <c r="G2703" s="149"/>
      <c r="H2703" s="150"/>
      <c r="I2703" s="151"/>
      <c r="J2703" s="152"/>
      <c r="K2703" s="14"/>
      <c r="L2703" s="162" t="str">
        <f t="shared" si="651"/>
        <v/>
      </c>
      <c r="M2703" s="163" t="str">
        <f t="shared" si="652"/>
        <v/>
      </c>
      <c r="N2703" s="164" t="str">
        <f t="shared" si="655"/>
        <v/>
      </c>
      <c r="O2703" s="14"/>
      <c r="P2703" s="172" t="str">
        <f>IF(I2703='Intro &amp; Setup'!$AC$49, Schedule!$P$7, "")</f>
        <v/>
      </c>
      <c r="Q2703" s="14"/>
      <c r="S2703" s="12" t="str">
        <f t="shared" si="653"/>
        <v/>
      </c>
      <c r="U2703" s="22">
        <f>IF(I2703='Intro &amp; Setup'!$AC$49, AF2703, 0)</f>
        <v>0</v>
      </c>
      <c r="V2703" s="57" t="str">
        <f t="shared" si="654"/>
        <v/>
      </c>
      <c r="X2703" s="5" t="str">
        <f t="shared" si="649"/>
        <v/>
      </c>
      <c r="Y2703" s="6" t="str">
        <f t="shared" si="649"/>
        <v/>
      </c>
      <c r="Z2703" s="7" t="str">
        <f t="shared" si="649"/>
        <v/>
      </c>
      <c r="AA2703" s="6"/>
      <c r="AB2703" s="32" t="str">
        <f t="shared" ca="1" si="650"/>
        <v/>
      </c>
      <c r="AC2703" s="59" t="str">
        <f t="shared" ca="1" si="650"/>
        <v/>
      </c>
      <c r="AD2703" s="60" t="str">
        <f t="shared" ca="1" si="650"/>
        <v/>
      </c>
      <c r="AE2703" s="59"/>
      <c r="AF2703" s="22" t="str">
        <f>IF(AND(I2703="", J2703=""), "", IF(AND(J2703="", 'Intro &amp; Setup'!$K$42&gt;0), 'Intro &amp; Setup'!$K$42, J2703))</f>
        <v/>
      </c>
      <c r="AO2703" s="37" t="str">
        <f>IF(B2703="", "", IF(COUNTIF($B$9:B2702, B2703)&gt;0, "", B2703))</f>
        <v/>
      </c>
      <c r="AP2703" s="37" t="str">
        <f t="shared" si="656"/>
        <v/>
      </c>
      <c r="AQ2703" s="37">
        <v>2695</v>
      </c>
      <c r="AR2703" s="37" t="str">
        <f t="shared" si="657"/>
        <v/>
      </c>
      <c r="AT2703" s="37" t="str">
        <f t="shared" si="658"/>
        <v/>
      </c>
      <c r="AV2703" s="22" t="str">
        <f t="shared" si="659"/>
        <v/>
      </c>
    </row>
    <row r="2704" spans="1:48" x14ac:dyDescent="0.25">
      <c r="A2704" s="14"/>
      <c r="B2704" s="145"/>
      <c r="C2704" s="146"/>
      <c r="D2704" s="147"/>
      <c r="E2704" s="147"/>
      <c r="F2704" s="148"/>
      <c r="G2704" s="149"/>
      <c r="H2704" s="150"/>
      <c r="I2704" s="151"/>
      <c r="J2704" s="152"/>
      <c r="K2704" s="14"/>
      <c r="L2704" s="162" t="str">
        <f t="shared" si="651"/>
        <v/>
      </c>
      <c r="M2704" s="163" t="str">
        <f t="shared" si="652"/>
        <v/>
      </c>
      <c r="N2704" s="164" t="str">
        <f t="shared" si="655"/>
        <v/>
      </c>
      <c r="O2704" s="14"/>
      <c r="P2704" s="172" t="str">
        <f>IF(I2704='Intro &amp; Setup'!$AC$49, Schedule!$P$7, "")</f>
        <v/>
      </c>
      <c r="Q2704" s="14"/>
      <c r="S2704" s="12" t="str">
        <f t="shared" si="653"/>
        <v/>
      </c>
      <c r="U2704" s="22">
        <f>IF(I2704='Intro &amp; Setup'!$AC$49, AF2704, 0)</f>
        <v>0</v>
      </c>
      <c r="V2704" s="57" t="str">
        <f t="shared" si="654"/>
        <v/>
      </c>
      <c r="X2704" s="5" t="str">
        <f t="shared" si="649"/>
        <v/>
      </c>
      <c r="Y2704" s="6" t="str">
        <f t="shared" si="649"/>
        <v/>
      </c>
      <c r="Z2704" s="7" t="str">
        <f t="shared" si="649"/>
        <v/>
      </c>
      <c r="AA2704" s="6"/>
      <c r="AB2704" s="32" t="str">
        <f t="shared" ca="1" si="650"/>
        <v/>
      </c>
      <c r="AC2704" s="59" t="str">
        <f t="shared" ca="1" si="650"/>
        <v/>
      </c>
      <c r="AD2704" s="60" t="str">
        <f t="shared" ca="1" si="650"/>
        <v/>
      </c>
      <c r="AE2704" s="59"/>
      <c r="AF2704" s="22" t="str">
        <f>IF(AND(I2704="", J2704=""), "", IF(AND(J2704="", 'Intro &amp; Setup'!$K$42&gt;0), 'Intro &amp; Setup'!$K$42, J2704))</f>
        <v/>
      </c>
      <c r="AO2704" s="37" t="str">
        <f>IF(B2704="", "", IF(COUNTIF($B$9:B2703, B2704)&gt;0, "", B2704))</f>
        <v/>
      </c>
      <c r="AP2704" s="37" t="str">
        <f t="shared" si="656"/>
        <v/>
      </c>
      <c r="AQ2704" s="37">
        <v>2696</v>
      </c>
      <c r="AR2704" s="37" t="str">
        <f t="shared" si="657"/>
        <v/>
      </c>
      <c r="AT2704" s="37" t="str">
        <f t="shared" si="658"/>
        <v/>
      </c>
      <c r="AV2704" s="22" t="str">
        <f t="shared" si="659"/>
        <v/>
      </c>
    </row>
    <row r="2705" spans="1:48" x14ac:dyDescent="0.25">
      <c r="A2705" s="14"/>
      <c r="B2705" s="145"/>
      <c r="C2705" s="146"/>
      <c r="D2705" s="147"/>
      <c r="E2705" s="147"/>
      <c r="F2705" s="148"/>
      <c r="G2705" s="149"/>
      <c r="H2705" s="150"/>
      <c r="I2705" s="151"/>
      <c r="J2705" s="152"/>
      <c r="K2705" s="14"/>
      <c r="L2705" s="162" t="str">
        <f t="shared" si="651"/>
        <v/>
      </c>
      <c r="M2705" s="163" t="str">
        <f t="shared" si="652"/>
        <v/>
      </c>
      <c r="N2705" s="164" t="str">
        <f t="shared" si="655"/>
        <v/>
      </c>
      <c r="O2705" s="14"/>
      <c r="P2705" s="172" t="str">
        <f>IF(I2705='Intro &amp; Setup'!$AC$49, Schedule!$P$7, "")</f>
        <v/>
      </c>
      <c r="Q2705" s="14"/>
      <c r="S2705" s="12" t="str">
        <f t="shared" si="653"/>
        <v/>
      </c>
      <c r="U2705" s="22">
        <f>IF(I2705='Intro &amp; Setup'!$AC$49, AF2705, 0)</f>
        <v>0</v>
      </c>
      <c r="V2705" s="57" t="str">
        <f t="shared" si="654"/>
        <v/>
      </c>
      <c r="X2705" s="5" t="str">
        <f t="shared" si="649"/>
        <v/>
      </c>
      <c r="Y2705" s="6" t="str">
        <f t="shared" si="649"/>
        <v/>
      </c>
      <c r="Z2705" s="7" t="str">
        <f t="shared" si="649"/>
        <v/>
      </c>
      <c r="AA2705" s="6"/>
      <c r="AB2705" s="32" t="str">
        <f t="shared" ca="1" si="650"/>
        <v/>
      </c>
      <c r="AC2705" s="59" t="str">
        <f t="shared" ca="1" si="650"/>
        <v/>
      </c>
      <c r="AD2705" s="60" t="str">
        <f t="shared" ca="1" si="650"/>
        <v/>
      </c>
      <c r="AE2705" s="59"/>
      <c r="AF2705" s="22" t="str">
        <f>IF(AND(I2705="", J2705=""), "", IF(AND(J2705="", 'Intro &amp; Setup'!$K$42&gt;0), 'Intro &amp; Setup'!$K$42, J2705))</f>
        <v/>
      </c>
      <c r="AO2705" s="37" t="str">
        <f>IF(B2705="", "", IF(COUNTIF($B$9:B2704, B2705)&gt;0, "", B2705))</f>
        <v/>
      </c>
      <c r="AP2705" s="37" t="str">
        <f t="shared" si="656"/>
        <v/>
      </c>
      <c r="AQ2705" s="37">
        <v>2697</v>
      </c>
      <c r="AR2705" s="37" t="str">
        <f t="shared" si="657"/>
        <v/>
      </c>
      <c r="AT2705" s="37" t="str">
        <f t="shared" si="658"/>
        <v/>
      </c>
      <c r="AV2705" s="22" t="str">
        <f t="shared" si="659"/>
        <v/>
      </c>
    </row>
    <row r="2706" spans="1:48" x14ac:dyDescent="0.25">
      <c r="A2706" s="14"/>
      <c r="B2706" s="145"/>
      <c r="C2706" s="146"/>
      <c r="D2706" s="147"/>
      <c r="E2706" s="147"/>
      <c r="F2706" s="148"/>
      <c r="G2706" s="149"/>
      <c r="H2706" s="150"/>
      <c r="I2706" s="151"/>
      <c r="J2706" s="152"/>
      <c r="K2706" s="14"/>
      <c r="L2706" s="162" t="str">
        <f t="shared" si="651"/>
        <v/>
      </c>
      <c r="M2706" s="163" t="str">
        <f t="shared" si="652"/>
        <v/>
      </c>
      <c r="N2706" s="164" t="str">
        <f t="shared" si="655"/>
        <v/>
      </c>
      <c r="O2706" s="14"/>
      <c r="P2706" s="172" t="str">
        <f>IF(I2706='Intro &amp; Setup'!$AC$49, Schedule!$P$7, "")</f>
        <v/>
      </c>
      <c r="Q2706" s="14"/>
      <c r="S2706" s="12" t="str">
        <f t="shared" si="653"/>
        <v/>
      </c>
      <c r="U2706" s="22">
        <f>IF(I2706='Intro &amp; Setup'!$AC$49, AF2706, 0)</f>
        <v>0</v>
      </c>
      <c r="V2706" s="57" t="str">
        <f t="shared" si="654"/>
        <v/>
      </c>
      <c r="X2706" s="5" t="str">
        <f t="shared" si="649"/>
        <v/>
      </c>
      <c r="Y2706" s="6" t="str">
        <f t="shared" si="649"/>
        <v/>
      </c>
      <c r="Z2706" s="7" t="str">
        <f t="shared" si="649"/>
        <v/>
      </c>
      <c r="AA2706" s="6"/>
      <c r="AB2706" s="32" t="str">
        <f t="shared" ca="1" si="650"/>
        <v/>
      </c>
      <c r="AC2706" s="59" t="str">
        <f t="shared" ca="1" si="650"/>
        <v/>
      </c>
      <c r="AD2706" s="60" t="str">
        <f t="shared" ca="1" si="650"/>
        <v/>
      </c>
      <c r="AE2706" s="59"/>
      <c r="AF2706" s="22" t="str">
        <f>IF(AND(I2706="", J2706=""), "", IF(AND(J2706="", 'Intro &amp; Setup'!$K$42&gt;0), 'Intro &amp; Setup'!$K$42, J2706))</f>
        <v/>
      </c>
      <c r="AO2706" s="37" t="str">
        <f>IF(B2706="", "", IF(COUNTIF($B$9:B2705, B2706)&gt;0, "", B2706))</f>
        <v/>
      </c>
      <c r="AP2706" s="37" t="str">
        <f t="shared" si="656"/>
        <v/>
      </c>
      <c r="AQ2706" s="37">
        <v>2698</v>
      </c>
      <c r="AR2706" s="37" t="str">
        <f t="shared" si="657"/>
        <v/>
      </c>
      <c r="AT2706" s="37" t="str">
        <f t="shared" si="658"/>
        <v/>
      </c>
      <c r="AV2706" s="22" t="str">
        <f t="shared" si="659"/>
        <v/>
      </c>
    </row>
    <row r="2707" spans="1:48" x14ac:dyDescent="0.25">
      <c r="A2707" s="14"/>
      <c r="B2707" s="145"/>
      <c r="C2707" s="146"/>
      <c r="D2707" s="147"/>
      <c r="E2707" s="147"/>
      <c r="F2707" s="148"/>
      <c r="G2707" s="149"/>
      <c r="H2707" s="150"/>
      <c r="I2707" s="151"/>
      <c r="J2707" s="152"/>
      <c r="K2707" s="14"/>
      <c r="L2707" s="162" t="str">
        <f t="shared" si="651"/>
        <v/>
      </c>
      <c r="M2707" s="163" t="str">
        <f t="shared" si="652"/>
        <v/>
      </c>
      <c r="N2707" s="164" t="str">
        <f t="shared" si="655"/>
        <v/>
      </c>
      <c r="O2707" s="14"/>
      <c r="P2707" s="172" t="str">
        <f>IF(I2707='Intro &amp; Setup'!$AC$49, Schedule!$P$7, "")</f>
        <v/>
      </c>
      <c r="Q2707" s="14"/>
      <c r="S2707" s="12" t="str">
        <f t="shared" si="653"/>
        <v/>
      </c>
      <c r="U2707" s="22">
        <f>IF(I2707='Intro &amp; Setup'!$AC$49, AF2707, 0)</f>
        <v>0</v>
      </c>
      <c r="V2707" s="57" t="str">
        <f t="shared" si="654"/>
        <v/>
      </c>
      <c r="X2707" s="5" t="str">
        <f t="shared" si="649"/>
        <v/>
      </c>
      <c r="Y2707" s="6" t="str">
        <f t="shared" si="649"/>
        <v/>
      </c>
      <c r="Z2707" s="7" t="str">
        <f t="shared" si="649"/>
        <v/>
      </c>
      <c r="AA2707" s="6"/>
      <c r="AB2707" s="32" t="str">
        <f t="shared" ca="1" si="650"/>
        <v/>
      </c>
      <c r="AC2707" s="59" t="str">
        <f t="shared" ca="1" si="650"/>
        <v/>
      </c>
      <c r="AD2707" s="60" t="str">
        <f t="shared" ca="1" si="650"/>
        <v/>
      </c>
      <c r="AE2707" s="59"/>
      <c r="AF2707" s="22" t="str">
        <f>IF(AND(I2707="", J2707=""), "", IF(AND(J2707="", 'Intro &amp; Setup'!$K$42&gt;0), 'Intro &amp; Setup'!$K$42, J2707))</f>
        <v/>
      </c>
      <c r="AO2707" s="37" t="str">
        <f>IF(B2707="", "", IF(COUNTIF($B$9:B2706, B2707)&gt;0, "", B2707))</f>
        <v/>
      </c>
      <c r="AP2707" s="37" t="str">
        <f t="shared" si="656"/>
        <v/>
      </c>
      <c r="AQ2707" s="37">
        <v>2699</v>
      </c>
      <c r="AR2707" s="37" t="str">
        <f t="shared" si="657"/>
        <v/>
      </c>
      <c r="AT2707" s="37" t="str">
        <f t="shared" si="658"/>
        <v/>
      </c>
      <c r="AV2707" s="22" t="str">
        <f t="shared" si="659"/>
        <v/>
      </c>
    </row>
    <row r="2708" spans="1:48" x14ac:dyDescent="0.25">
      <c r="A2708" s="14"/>
      <c r="B2708" s="145"/>
      <c r="C2708" s="146"/>
      <c r="D2708" s="147"/>
      <c r="E2708" s="147"/>
      <c r="F2708" s="148"/>
      <c r="G2708" s="149"/>
      <c r="H2708" s="150"/>
      <c r="I2708" s="151"/>
      <c r="J2708" s="152"/>
      <c r="K2708" s="14"/>
      <c r="L2708" s="162" t="str">
        <f t="shared" si="651"/>
        <v/>
      </c>
      <c r="M2708" s="163" t="str">
        <f t="shared" si="652"/>
        <v/>
      </c>
      <c r="N2708" s="164" t="str">
        <f t="shared" si="655"/>
        <v/>
      </c>
      <c r="O2708" s="14"/>
      <c r="P2708" s="172" t="str">
        <f>IF(I2708='Intro &amp; Setup'!$AC$49, Schedule!$P$7, "")</f>
        <v/>
      </c>
      <c r="Q2708" s="14"/>
      <c r="S2708" s="12" t="str">
        <f t="shared" si="653"/>
        <v/>
      </c>
      <c r="U2708" s="22">
        <f>IF(I2708='Intro &amp; Setup'!$AC$49, AF2708, 0)</f>
        <v>0</v>
      </c>
      <c r="V2708" s="57" t="str">
        <f t="shared" si="654"/>
        <v/>
      </c>
      <c r="X2708" s="5" t="str">
        <f t="shared" si="649"/>
        <v/>
      </c>
      <c r="Y2708" s="6" t="str">
        <f t="shared" si="649"/>
        <v/>
      </c>
      <c r="Z2708" s="7" t="str">
        <f t="shared" si="649"/>
        <v/>
      </c>
      <c r="AA2708" s="6"/>
      <c r="AB2708" s="32" t="str">
        <f t="shared" ca="1" si="650"/>
        <v/>
      </c>
      <c r="AC2708" s="59" t="str">
        <f t="shared" ca="1" si="650"/>
        <v/>
      </c>
      <c r="AD2708" s="60" t="str">
        <f t="shared" ca="1" si="650"/>
        <v/>
      </c>
      <c r="AE2708" s="59"/>
      <c r="AF2708" s="22" t="str">
        <f>IF(AND(I2708="", J2708=""), "", IF(AND(J2708="", 'Intro &amp; Setup'!$K$42&gt;0), 'Intro &amp; Setup'!$K$42, J2708))</f>
        <v/>
      </c>
      <c r="AO2708" s="37" t="str">
        <f>IF(B2708="", "", IF(COUNTIF($B$9:B2707, B2708)&gt;0, "", B2708))</f>
        <v/>
      </c>
      <c r="AP2708" s="37" t="str">
        <f t="shared" si="656"/>
        <v/>
      </c>
      <c r="AQ2708" s="37">
        <v>2700</v>
      </c>
      <c r="AR2708" s="37" t="str">
        <f t="shared" si="657"/>
        <v/>
      </c>
      <c r="AT2708" s="37" t="str">
        <f t="shared" si="658"/>
        <v/>
      </c>
      <c r="AV2708" s="22" t="str">
        <f t="shared" si="659"/>
        <v/>
      </c>
    </row>
    <row r="2709" spans="1:48" x14ac:dyDescent="0.25">
      <c r="A2709" s="14"/>
      <c r="B2709" s="145"/>
      <c r="C2709" s="146"/>
      <c r="D2709" s="147"/>
      <c r="E2709" s="147"/>
      <c r="F2709" s="148"/>
      <c r="G2709" s="149"/>
      <c r="H2709" s="150"/>
      <c r="I2709" s="151"/>
      <c r="J2709" s="152"/>
      <c r="K2709" s="14"/>
      <c r="L2709" s="162" t="str">
        <f t="shared" si="651"/>
        <v/>
      </c>
      <c r="M2709" s="163" t="str">
        <f t="shared" si="652"/>
        <v/>
      </c>
      <c r="N2709" s="164" t="str">
        <f t="shared" si="655"/>
        <v/>
      </c>
      <c r="O2709" s="14"/>
      <c r="P2709" s="172" t="str">
        <f>IF(I2709='Intro &amp; Setup'!$AC$49, Schedule!$P$7, "")</f>
        <v/>
      </c>
      <c r="Q2709" s="14"/>
      <c r="S2709" s="12" t="str">
        <f t="shared" si="653"/>
        <v/>
      </c>
      <c r="U2709" s="22">
        <f>IF(I2709='Intro &amp; Setup'!$AC$49, AF2709, 0)</f>
        <v>0</v>
      </c>
      <c r="V2709" s="57" t="str">
        <f t="shared" si="654"/>
        <v/>
      </c>
      <c r="X2709" s="5" t="str">
        <f t="shared" ref="X2709:Z2728" si="660">IF($I2709="", "", IF($S2709=X$8, $I2709, ""))</f>
        <v/>
      </c>
      <c r="Y2709" s="6" t="str">
        <f t="shared" si="660"/>
        <v/>
      </c>
      <c r="Z2709" s="7" t="str">
        <f t="shared" si="660"/>
        <v/>
      </c>
      <c r="AA2709" s="6"/>
      <c r="AB2709" s="32" t="str">
        <f t="shared" ref="AB2709:AD2728" ca="1" si="661">IF($S2709=AB$8, $AF2709, "")</f>
        <v/>
      </c>
      <c r="AC2709" s="59" t="str">
        <f t="shared" ca="1" si="661"/>
        <v/>
      </c>
      <c r="AD2709" s="60" t="str">
        <f t="shared" ca="1" si="661"/>
        <v/>
      </c>
      <c r="AE2709" s="59"/>
      <c r="AF2709" s="22" t="str">
        <f>IF(AND(I2709="", J2709=""), "", IF(AND(J2709="", 'Intro &amp; Setup'!$K$42&gt;0), 'Intro &amp; Setup'!$K$42, J2709))</f>
        <v/>
      </c>
      <c r="AO2709" s="37" t="str">
        <f>IF(B2709="", "", IF(COUNTIF($B$9:B2708, B2709)&gt;0, "", B2709))</f>
        <v/>
      </c>
      <c r="AP2709" s="37" t="str">
        <f t="shared" si="656"/>
        <v/>
      </c>
      <c r="AQ2709" s="37">
        <v>2701</v>
      </c>
      <c r="AR2709" s="37" t="str">
        <f t="shared" si="657"/>
        <v/>
      </c>
      <c r="AT2709" s="37" t="str">
        <f t="shared" si="658"/>
        <v/>
      </c>
      <c r="AV2709" s="22" t="str">
        <f t="shared" si="659"/>
        <v/>
      </c>
    </row>
    <row r="2710" spans="1:48" x14ac:dyDescent="0.25">
      <c r="A2710" s="14"/>
      <c r="B2710" s="145"/>
      <c r="C2710" s="146"/>
      <c r="D2710" s="147"/>
      <c r="E2710" s="147"/>
      <c r="F2710" s="148"/>
      <c r="G2710" s="149"/>
      <c r="H2710" s="150"/>
      <c r="I2710" s="151"/>
      <c r="J2710" s="152"/>
      <c r="K2710" s="14"/>
      <c r="L2710" s="162" t="str">
        <f t="shared" si="651"/>
        <v/>
      </c>
      <c r="M2710" s="163" t="str">
        <f t="shared" si="652"/>
        <v/>
      </c>
      <c r="N2710" s="164" t="str">
        <f t="shared" si="655"/>
        <v/>
      </c>
      <c r="O2710" s="14"/>
      <c r="P2710" s="172" t="str">
        <f>IF(I2710='Intro &amp; Setup'!$AC$49, Schedule!$P$7, "")</f>
        <v/>
      </c>
      <c r="Q2710" s="14"/>
      <c r="S2710" s="12" t="str">
        <f t="shared" si="653"/>
        <v/>
      </c>
      <c r="U2710" s="22">
        <f>IF(I2710='Intro &amp; Setup'!$AC$49, AF2710, 0)</f>
        <v>0</v>
      </c>
      <c r="V2710" s="57" t="str">
        <f t="shared" si="654"/>
        <v/>
      </c>
      <c r="X2710" s="5" t="str">
        <f t="shared" si="660"/>
        <v/>
      </c>
      <c r="Y2710" s="6" t="str">
        <f t="shared" si="660"/>
        <v/>
      </c>
      <c r="Z2710" s="7" t="str">
        <f t="shared" si="660"/>
        <v/>
      </c>
      <c r="AA2710" s="6"/>
      <c r="AB2710" s="32" t="str">
        <f t="shared" ca="1" si="661"/>
        <v/>
      </c>
      <c r="AC2710" s="59" t="str">
        <f t="shared" ca="1" si="661"/>
        <v/>
      </c>
      <c r="AD2710" s="60" t="str">
        <f t="shared" ca="1" si="661"/>
        <v/>
      </c>
      <c r="AE2710" s="59"/>
      <c r="AF2710" s="22" t="str">
        <f>IF(AND(I2710="", J2710=""), "", IF(AND(J2710="", 'Intro &amp; Setup'!$K$42&gt;0), 'Intro &amp; Setup'!$K$42, J2710))</f>
        <v/>
      </c>
      <c r="AO2710" s="37" t="str">
        <f>IF(B2710="", "", IF(COUNTIF($B$9:B2709, B2710)&gt;0, "", B2710))</f>
        <v/>
      </c>
      <c r="AP2710" s="37" t="str">
        <f t="shared" si="656"/>
        <v/>
      </c>
      <c r="AQ2710" s="37">
        <v>2702</v>
      </c>
      <c r="AR2710" s="37" t="str">
        <f t="shared" si="657"/>
        <v/>
      </c>
      <c r="AT2710" s="37" t="str">
        <f t="shared" si="658"/>
        <v/>
      </c>
      <c r="AV2710" s="22" t="str">
        <f t="shared" si="659"/>
        <v/>
      </c>
    </row>
    <row r="2711" spans="1:48" x14ac:dyDescent="0.25">
      <c r="A2711" s="14"/>
      <c r="B2711" s="145"/>
      <c r="C2711" s="146"/>
      <c r="D2711" s="147"/>
      <c r="E2711" s="147"/>
      <c r="F2711" s="148"/>
      <c r="G2711" s="149"/>
      <c r="H2711" s="150"/>
      <c r="I2711" s="151"/>
      <c r="J2711" s="152"/>
      <c r="K2711" s="14"/>
      <c r="L2711" s="162" t="str">
        <f t="shared" si="651"/>
        <v/>
      </c>
      <c r="M2711" s="163" t="str">
        <f t="shared" si="652"/>
        <v/>
      </c>
      <c r="N2711" s="164" t="str">
        <f t="shared" si="655"/>
        <v/>
      </c>
      <c r="O2711" s="14"/>
      <c r="P2711" s="172" t="str">
        <f>IF(I2711='Intro &amp; Setup'!$AC$49, Schedule!$P$7, "")</f>
        <v/>
      </c>
      <c r="Q2711" s="14"/>
      <c r="S2711" s="12" t="str">
        <f t="shared" si="653"/>
        <v/>
      </c>
      <c r="U2711" s="22">
        <f>IF(I2711='Intro &amp; Setup'!$AC$49, AF2711, 0)</f>
        <v>0</v>
      </c>
      <c r="V2711" s="57" t="str">
        <f t="shared" si="654"/>
        <v/>
      </c>
      <c r="X2711" s="5" t="str">
        <f t="shared" si="660"/>
        <v/>
      </c>
      <c r="Y2711" s="6" t="str">
        <f t="shared" si="660"/>
        <v/>
      </c>
      <c r="Z2711" s="7" t="str">
        <f t="shared" si="660"/>
        <v/>
      </c>
      <c r="AA2711" s="6"/>
      <c r="AB2711" s="32" t="str">
        <f t="shared" ca="1" si="661"/>
        <v/>
      </c>
      <c r="AC2711" s="59" t="str">
        <f t="shared" ca="1" si="661"/>
        <v/>
      </c>
      <c r="AD2711" s="60" t="str">
        <f t="shared" ca="1" si="661"/>
        <v/>
      </c>
      <c r="AE2711" s="59"/>
      <c r="AF2711" s="22" t="str">
        <f>IF(AND(I2711="", J2711=""), "", IF(AND(J2711="", 'Intro &amp; Setup'!$K$42&gt;0), 'Intro &amp; Setup'!$K$42, J2711))</f>
        <v/>
      </c>
      <c r="AO2711" s="37" t="str">
        <f>IF(B2711="", "", IF(COUNTIF($B$9:B2710, B2711)&gt;0, "", B2711))</f>
        <v/>
      </c>
      <c r="AP2711" s="37" t="str">
        <f t="shared" si="656"/>
        <v/>
      </c>
      <c r="AQ2711" s="37">
        <v>2703</v>
      </c>
      <c r="AR2711" s="37" t="str">
        <f t="shared" si="657"/>
        <v/>
      </c>
      <c r="AT2711" s="37" t="str">
        <f t="shared" si="658"/>
        <v/>
      </c>
      <c r="AV2711" s="22" t="str">
        <f t="shared" si="659"/>
        <v/>
      </c>
    </row>
    <row r="2712" spans="1:48" x14ac:dyDescent="0.25">
      <c r="A2712" s="14"/>
      <c r="B2712" s="145"/>
      <c r="C2712" s="146"/>
      <c r="D2712" s="147"/>
      <c r="E2712" s="147"/>
      <c r="F2712" s="148"/>
      <c r="G2712" s="149"/>
      <c r="H2712" s="150"/>
      <c r="I2712" s="151"/>
      <c r="J2712" s="152"/>
      <c r="K2712" s="14"/>
      <c r="L2712" s="162" t="str">
        <f t="shared" si="651"/>
        <v/>
      </c>
      <c r="M2712" s="163" t="str">
        <f t="shared" si="652"/>
        <v/>
      </c>
      <c r="N2712" s="164" t="str">
        <f t="shared" si="655"/>
        <v/>
      </c>
      <c r="O2712" s="14"/>
      <c r="P2712" s="172" t="str">
        <f>IF(I2712='Intro &amp; Setup'!$AC$49, Schedule!$P$7, "")</f>
        <v/>
      </c>
      <c r="Q2712" s="14"/>
      <c r="S2712" s="12" t="str">
        <f t="shared" si="653"/>
        <v/>
      </c>
      <c r="U2712" s="22">
        <f>IF(I2712='Intro &amp; Setup'!$AC$49, AF2712, 0)</f>
        <v>0</v>
      </c>
      <c r="V2712" s="57" t="str">
        <f t="shared" si="654"/>
        <v/>
      </c>
      <c r="X2712" s="5" t="str">
        <f t="shared" si="660"/>
        <v/>
      </c>
      <c r="Y2712" s="6" t="str">
        <f t="shared" si="660"/>
        <v/>
      </c>
      <c r="Z2712" s="7" t="str">
        <f t="shared" si="660"/>
        <v/>
      </c>
      <c r="AA2712" s="6"/>
      <c r="AB2712" s="32" t="str">
        <f t="shared" ca="1" si="661"/>
        <v/>
      </c>
      <c r="AC2712" s="59" t="str">
        <f t="shared" ca="1" si="661"/>
        <v/>
      </c>
      <c r="AD2712" s="60" t="str">
        <f t="shared" ca="1" si="661"/>
        <v/>
      </c>
      <c r="AE2712" s="59"/>
      <c r="AF2712" s="22" t="str">
        <f>IF(AND(I2712="", J2712=""), "", IF(AND(J2712="", 'Intro &amp; Setup'!$K$42&gt;0), 'Intro &amp; Setup'!$K$42, J2712))</f>
        <v/>
      </c>
      <c r="AO2712" s="37" t="str">
        <f>IF(B2712="", "", IF(COUNTIF($B$9:B2711, B2712)&gt;0, "", B2712))</f>
        <v/>
      </c>
      <c r="AP2712" s="37" t="str">
        <f t="shared" si="656"/>
        <v/>
      </c>
      <c r="AQ2712" s="37">
        <v>2704</v>
      </c>
      <c r="AR2712" s="37" t="str">
        <f t="shared" si="657"/>
        <v/>
      </c>
      <c r="AT2712" s="37" t="str">
        <f t="shared" si="658"/>
        <v/>
      </c>
      <c r="AV2712" s="22" t="str">
        <f t="shared" si="659"/>
        <v/>
      </c>
    </row>
    <row r="2713" spans="1:48" x14ac:dyDescent="0.25">
      <c r="A2713" s="14"/>
      <c r="B2713" s="145"/>
      <c r="C2713" s="146"/>
      <c r="D2713" s="147"/>
      <c r="E2713" s="147"/>
      <c r="F2713" s="148"/>
      <c r="G2713" s="149"/>
      <c r="H2713" s="150"/>
      <c r="I2713" s="151"/>
      <c r="J2713" s="152"/>
      <c r="K2713" s="14"/>
      <c r="L2713" s="162" t="str">
        <f t="shared" si="651"/>
        <v/>
      </c>
      <c r="M2713" s="163" t="str">
        <f t="shared" si="652"/>
        <v/>
      </c>
      <c r="N2713" s="164" t="str">
        <f t="shared" si="655"/>
        <v/>
      </c>
      <c r="O2713" s="14"/>
      <c r="P2713" s="172" t="str">
        <f>IF(I2713='Intro &amp; Setup'!$AC$49, Schedule!$P$7, "")</f>
        <v/>
      </c>
      <c r="Q2713" s="14"/>
      <c r="S2713" s="12" t="str">
        <f t="shared" si="653"/>
        <v/>
      </c>
      <c r="U2713" s="22">
        <f>IF(I2713='Intro &amp; Setup'!$AC$49, AF2713, 0)</f>
        <v>0</v>
      </c>
      <c r="V2713" s="57" t="str">
        <f t="shared" si="654"/>
        <v/>
      </c>
      <c r="X2713" s="5" t="str">
        <f t="shared" si="660"/>
        <v/>
      </c>
      <c r="Y2713" s="6" t="str">
        <f t="shared" si="660"/>
        <v/>
      </c>
      <c r="Z2713" s="7" t="str">
        <f t="shared" si="660"/>
        <v/>
      </c>
      <c r="AA2713" s="6"/>
      <c r="AB2713" s="32" t="str">
        <f t="shared" ca="1" si="661"/>
        <v/>
      </c>
      <c r="AC2713" s="59" t="str">
        <f t="shared" ca="1" si="661"/>
        <v/>
      </c>
      <c r="AD2713" s="60" t="str">
        <f t="shared" ca="1" si="661"/>
        <v/>
      </c>
      <c r="AE2713" s="59"/>
      <c r="AF2713" s="22" t="str">
        <f>IF(AND(I2713="", J2713=""), "", IF(AND(J2713="", 'Intro &amp; Setup'!$K$42&gt;0), 'Intro &amp; Setup'!$K$42, J2713))</f>
        <v/>
      </c>
      <c r="AO2713" s="37" t="str">
        <f>IF(B2713="", "", IF(COUNTIF($B$9:B2712, B2713)&gt;0, "", B2713))</f>
        <v/>
      </c>
      <c r="AP2713" s="37" t="str">
        <f t="shared" si="656"/>
        <v/>
      </c>
      <c r="AQ2713" s="37">
        <v>2705</v>
      </c>
      <c r="AR2713" s="37" t="str">
        <f t="shared" si="657"/>
        <v/>
      </c>
      <c r="AT2713" s="37" t="str">
        <f t="shared" si="658"/>
        <v/>
      </c>
      <c r="AV2713" s="22" t="str">
        <f t="shared" si="659"/>
        <v/>
      </c>
    </row>
    <row r="2714" spans="1:48" x14ac:dyDescent="0.25">
      <c r="A2714" s="14"/>
      <c r="B2714" s="145"/>
      <c r="C2714" s="146"/>
      <c r="D2714" s="147"/>
      <c r="E2714" s="147"/>
      <c r="F2714" s="148"/>
      <c r="G2714" s="149"/>
      <c r="H2714" s="150"/>
      <c r="I2714" s="151"/>
      <c r="J2714" s="152"/>
      <c r="K2714" s="14"/>
      <c r="L2714" s="162" t="str">
        <f t="shared" si="651"/>
        <v/>
      </c>
      <c r="M2714" s="163" t="str">
        <f t="shared" si="652"/>
        <v/>
      </c>
      <c r="N2714" s="164" t="str">
        <f t="shared" si="655"/>
        <v/>
      </c>
      <c r="O2714" s="14"/>
      <c r="P2714" s="172" t="str">
        <f>IF(I2714='Intro &amp; Setup'!$AC$49, Schedule!$P$7, "")</f>
        <v/>
      </c>
      <c r="Q2714" s="14"/>
      <c r="S2714" s="12" t="str">
        <f t="shared" si="653"/>
        <v/>
      </c>
      <c r="U2714" s="22">
        <f>IF(I2714='Intro &amp; Setup'!$AC$49, AF2714, 0)</f>
        <v>0</v>
      </c>
      <c r="V2714" s="57" t="str">
        <f t="shared" si="654"/>
        <v/>
      </c>
      <c r="X2714" s="5" t="str">
        <f t="shared" si="660"/>
        <v/>
      </c>
      <c r="Y2714" s="6" t="str">
        <f t="shared" si="660"/>
        <v/>
      </c>
      <c r="Z2714" s="7" t="str">
        <f t="shared" si="660"/>
        <v/>
      </c>
      <c r="AA2714" s="6"/>
      <c r="AB2714" s="32" t="str">
        <f t="shared" ca="1" si="661"/>
        <v/>
      </c>
      <c r="AC2714" s="59" t="str">
        <f t="shared" ca="1" si="661"/>
        <v/>
      </c>
      <c r="AD2714" s="60" t="str">
        <f t="shared" ca="1" si="661"/>
        <v/>
      </c>
      <c r="AE2714" s="59"/>
      <c r="AF2714" s="22" t="str">
        <f>IF(AND(I2714="", J2714=""), "", IF(AND(J2714="", 'Intro &amp; Setup'!$K$42&gt;0), 'Intro &amp; Setup'!$K$42, J2714))</f>
        <v/>
      </c>
      <c r="AO2714" s="37" t="str">
        <f>IF(B2714="", "", IF(COUNTIF($B$9:B2713, B2714)&gt;0, "", B2714))</f>
        <v/>
      </c>
      <c r="AP2714" s="37" t="str">
        <f t="shared" si="656"/>
        <v/>
      </c>
      <c r="AQ2714" s="37">
        <v>2706</v>
      </c>
      <c r="AR2714" s="37" t="str">
        <f t="shared" si="657"/>
        <v/>
      </c>
      <c r="AT2714" s="37" t="str">
        <f t="shared" si="658"/>
        <v/>
      </c>
      <c r="AV2714" s="22" t="str">
        <f t="shared" si="659"/>
        <v/>
      </c>
    </row>
    <row r="2715" spans="1:48" x14ac:dyDescent="0.25">
      <c r="A2715" s="14"/>
      <c r="B2715" s="145"/>
      <c r="C2715" s="146"/>
      <c r="D2715" s="147"/>
      <c r="E2715" s="147"/>
      <c r="F2715" s="148"/>
      <c r="G2715" s="149"/>
      <c r="H2715" s="150"/>
      <c r="I2715" s="151"/>
      <c r="J2715" s="152"/>
      <c r="K2715" s="14"/>
      <c r="L2715" s="162" t="str">
        <f t="shared" si="651"/>
        <v/>
      </c>
      <c r="M2715" s="163" t="str">
        <f t="shared" si="652"/>
        <v/>
      </c>
      <c r="N2715" s="164" t="str">
        <f t="shared" si="655"/>
        <v/>
      </c>
      <c r="O2715" s="14"/>
      <c r="P2715" s="172" t="str">
        <f>IF(I2715='Intro &amp; Setup'!$AC$49, Schedule!$P$7, "")</f>
        <v/>
      </c>
      <c r="Q2715" s="14"/>
      <c r="S2715" s="12" t="str">
        <f t="shared" si="653"/>
        <v/>
      </c>
      <c r="U2715" s="22">
        <f>IF(I2715='Intro &amp; Setup'!$AC$49, AF2715, 0)</f>
        <v>0</v>
      </c>
      <c r="V2715" s="57" t="str">
        <f t="shared" si="654"/>
        <v/>
      </c>
      <c r="X2715" s="5" t="str">
        <f t="shared" si="660"/>
        <v/>
      </c>
      <c r="Y2715" s="6" t="str">
        <f t="shared" si="660"/>
        <v/>
      </c>
      <c r="Z2715" s="7" t="str">
        <f t="shared" si="660"/>
        <v/>
      </c>
      <c r="AA2715" s="6"/>
      <c r="AB2715" s="32" t="str">
        <f t="shared" ca="1" si="661"/>
        <v/>
      </c>
      <c r="AC2715" s="59" t="str">
        <f t="shared" ca="1" si="661"/>
        <v/>
      </c>
      <c r="AD2715" s="60" t="str">
        <f t="shared" ca="1" si="661"/>
        <v/>
      </c>
      <c r="AE2715" s="59"/>
      <c r="AF2715" s="22" t="str">
        <f>IF(AND(I2715="", J2715=""), "", IF(AND(J2715="", 'Intro &amp; Setup'!$K$42&gt;0), 'Intro &amp; Setup'!$K$42, J2715))</f>
        <v/>
      </c>
      <c r="AO2715" s="37" t="str">
        <f>IF(B2715="", "", IF(COUNTIF($B$9:B2714, B2715)&gt;0, "", B2715))</f>
        <v/>
      </c>
      <c r="AP2715" s="37" t="str">
        <f t="shared" si="656"/>
        <v/>
      </c>
      <c r="AQ2715" s="37">
        <v>2707</v>
      </c>
      <c r="AR2715" s="37" t="str">
        <f t="shared" si="657"/>
        <v/>
      </c>
      <c r="AT2715" s="37" t="str">
        <f t="shared" si="658"/>
        <v/>
      </c>
      <c r="AV2715" s="22" t="str">
        <f t="shared" si="659"/>
        <v/>
      </c>
    </row>
    <row r="2716" spans="1:48" x14ac:dyDescent="0.25">
      <c r="A2716" s="14"/>
      <c r="B2716" s="145"/>
      <c r="C2716" s="146"/>
      <c r="D2716" s="147"/>
      <c r="E2716" s="147"/>
      <c r="F2716" s="148"/>
      <c r="G2716" s="149"/>
      <c r="H2716" s="150"/>
      <c r="I2716" s="151"/>
      <c r="J2716" s="152"/>
      <c r="K2716" s="14"/>
      <c r="L2716" s="162" t="str">
        <f t="shared" si="651"/>
        <v/>
      </c>
      <c r="M2716" s="163" t="str">
        <f t="shared" si="652"/>
        <v/>
      </c>
      <c r="N2716" s="164" t="str">
        <f t="shared" si="655"/>
        <v/>
      </c>
      <c r="O2716" s="14"/>
      <c r="P2716" s="172" t="str">
        <f>IF(I2716='Intro &amp; Setup'!$AC$49, Schedule!$P$7, "")</f>
        <v/>
      </c>
      <c r="Q2716" s="14"/>
      <c r="S2716" s="12" t="str">
        <f t="shared" si="653"/>
        <v/>
      </c>
      <c r="U2716" s="22">
        <f>IF(I2716='Intro &amp; Setup'!$AC$49, AF2716, 0)</f>
        <v>0</v>
      </c>
      <c r="V2716" s="57" t="str">
        <f t="shared" si="654"/>
        <v/>
      </c>
      <c r="X2716" s="5" t="str">
        <f t="shared" si="660"/>
        <v/>
      </c>
      <c r="Y2716" s="6" t="str">
        <f t="shared" si="660"/>
        <v/>
      </c>
      <c r="Z2716" s="7" t="str">
        <f t="shared" si="660"/>
        <v/>
      </c>
      <c r="AA2716" s="6"/>
      <c r="AB2716" s="32" t="str">
        <f t="shared" ca="1" si="661"/>
        <v/>
      </c>
      <c r="AC2716" s="59" t="str">
        <f t="shared" ca="1" si="661"/>
        <v/>
      </c>
      <c r="AD2716" s="60" t="str">
        <f t="shared" ca="1" si="661"/>
        <v/>
      </c>
      <c r="AE2716" s="59"/>
      <c r="AF2716" s="22" t="str">
        <f>IF(AND(I2716="", J2716=""), "", IF(AND(J2716="", 'Intro &amp; Setup'!$K$42&gt;0), 'Intro &amp; Setup'!$K$42, J2716))</f>
        <v/>
      </c>
      <c r="AO2716" s="37" t="str">
        <f>IF(B2716="", "", IF(COUNTIF($B$9:B2715, B2716)&gt;0, "", B2716))</f>
        <v/>
      </c>
      <c r="AP2716" s="37" t="str">
        <f t="shared" si="656"/>
        <v/>
      </c>
      <c r="AQ2716" s="37">
        <v>2708</v>
      </c>
      <c r="AR2716" s="37" t="str">
        <f t="shared" si="657"/>
        <v/>
      </c>
      <c r="AT2716" s="37" t="str">
        <f t="shared" si="658"/>
        <v/>
      </c>
      <c r="AV2716" s="22" t="str">
        <f t="shared" si="659"/>
        <v/>
      </c>
    </row>
    <row r="2717" spans="1:48" x14ac:dyDescent="0.25">
      <c r="A2717" s="14"/>
      <c r="B2717" s="145"/>
      <c r="C2717" s="146"/>
      <c r="D2717" s="147"/>
      <c r="E2717" s="147"/>
      <c r="F2717" s="148"/>
      <c r="G2717" s="149"/>
      <c r="H2717" s="150"/>
      <c r="I2717" s="151"/>
      <c r="J2717" s="152"/>
      <c r="K2717" s="14"/>
      <c r="L2717" s="162" t="str">
        <f t="shared" si="651"/>
        <v/>
      </c>
      <c r="M2717" s="163" t="str">
        <f t="shared" si="652"/>
        <v/>
      </c>
      <c r="N2717" s="164" t="str">
        <f t="shared" si="655"/>
        <v/>
      </c>
      <c r="O2717" s="14"/>
      <c r="P2717" s="172" t="str">
        <f>IF(I2717='Intro &amp; Setup'!$AC$49, Schedule!$P$7, "")</f>
        <v/>
      </c>
      <c r="Q2717" s="14"/>
      <c r="S2717" s="12" t="str">
        <f t="shared" si="653"/>
        <v/>
      </c>
      <c r="U2717" s="22">
        <f>IF(I2717='Intro &amp; Setup'!$AC$49, AF2717, 0)</f>
        <v>0</v>
      </c>
      <c r="V2717" s="57" t="str">
        <f t="shared" si="654"/>
        <v/>
      </c>
      <c r="X2717" s="5" t="str">
        <f t="shared" si="660"/>
        <v/>
      </c>
      <c r="Y2717" s="6" t="str">
        <f t="shared" si="660"/>
        <v/>
      </c>
      <c r="Z2717" s="7" t="str">
        <f t="shared" si="660"/>
        <v/>
      </c>
      <c r="AA2717" s="6"/>
      <c r="AB2717" s="32" t="str">
        <f t="shared" ca="1" si="661"/>
        <v/>
      </c>
      <c r="AC2717" s="59" t="str">
        <f t="shared" ca="1" si="661"/>
        <v/>
      </c>
      <c r="AD2717" s="60" t="str">
        <f t="shared" ca="1" si="661"/>
        <v/>
      </c>
      <c r="AE2717" s="59"/>
      <c r="AF2717" s="22" t="str">
        <f>IF(AND(I2717="", J2717=""), "", IF(AND(J2717="", 'Intro &amp; Setup'!$K$42&gt;0), 'Intro &amp; Setup'!$K$42, J2717))</f>
        <v/>
      </c>
      <c r="AO2717" s="37" t="str">
        <f>IF(B2717="", "", IF(COUNTIF($B$9:B2716, B2717)&gt;0, "", B2717))</f>
        <v/>
      </c>
      <c r="AP2717" s="37" t="str">
        <f t="shared" si="656"/>
        <v/>
      </c>
      <c r="AQ2717" s="37">
        <v>2709</v>
      </c>
      <c r="AR2717" s="37" t="str">
        <f t="shared" si="657"/>
        <v/>
      </c>
      <c r="AT2717" s="37" t="str">
        <f t="shared" si="658"/>
        <v/>
      </c>
      <c r="AV2717" s="22" t="str">
        <f t="shared" si="659"/>
        <v/>
      </c>
    </row>
    <row r="2718" spans="1:48" x14ac:dyDescent="0.25">
      <c r="A2718" s="14"/>
      <c r="B2718" s="145"/>
      <c r="C2718" s="146"/>
      <c r="D2718" s="147"/>
      <c r="E2718" s="147"/>
      <c r="F2718" s="148"/>
      <c r="G2718" s="149"/>
      <c r="H2718" s="150"/>
      <c r="I2718" s="151"/>
      <c r="J2718" s="152"/>
      <c r="K2718" s="14"/>
      <c r="L2718" s="162" t="str">
        <f t="shared" si="651"/>
        <v/>
      </c>
      <c r="M2718" s="163" t="str">
        <f t="shared" si="652"/>
        <v/>
      </c>
      <c r="N2718" s="164" t="str">
        <f t="shared" si="655"/>
        <v/>
      </c>
      <c r="O2718" s="14"/>
      <c r="P2718" s="172" t="str">
        <f>IF(I2718='Intro &amp; Setup'!$AC$49, Schedule!$P$7, "")</f>
        <v/>
      </c>
      <c r="Q2718" s="14"/>
      <c r="S2718" s="12" t="str">
        <f t="shared" si="653"/>
        <v/>
      </c>
      <c r="U2718" s="22">
        <f>IF(I2718='Intro &amp; Setup'!$AC$49, AF2718, 0)</f>
        <v>0</v>
      </c>
      <c r="V2718" s="57" t="str">
        <f t="shared" si="654"/>
        <v/>
      </c>
      <c r="X2718" s="5" t="str">
        <f t="shared" si="660"/>
        <v/>
      </c>
      <c r="Y2718" s="6" t="str">
        <f t="shared" si="660"/>
        <v/>
      </c>
      <c r="Z2718" s="7" t="str">
        <f t="shared" si="660"/>
        <v/>
      </c>
      <c r="AA2718" s="6"/>
      <c r="AB2718" s="32" t="str">
        <f t="shared" ca="1" si="661"/>
        <v/>
      </c>
      <c r="AC2718" s="59" t="str">
        <f t="shared" ca="1" si="661"/>
        <v/>
      </c>
      <c r="AD2718" s="60" t="str">
        <f t="shared" ca="1" si="661"/>
        <v/>
      </c>
      <c r="AE2718" s="59"/>
      <c r="AF2718" s="22" t="str">
        <f>IF(AND(I2718="", J2718=""), "", IF(AND(J2718="", 'Intro &amp; Setup'!$K$42&gt;0), 'Intro &amp; Setup'!$K$42, J2718))</f>
        <v/>
      </c>
      <c r="AO2718" s="37" t="str">
        <f>IF(B2718="", "", IF(COUNTIF($B$9:B2717, B2718)&gt;0, "", B2718))</f>
        <v/>
      </c>
      <c r="AP2718" s="37" t="str">
        <f t="shared" si="656"/>
        <v/>
      </c>
      <c r="AQ2718" s="37">
        <v>2710</v>
      </c>
      <c r="AR2718" s="37" t="str">
        <f t="shared" si="657"/>
        <v/>
      </c>
      <c r="AT2718" s="37" t="str">
        <f t="shared" si="658"/>
        <v/>
      </c>
      <c r="AV2718" s="22" t="str">
        <f t="shared" si="659"/>
        <v/>
      </c>
    </row>
    <row r="2719" spans="1:48" x14ac:dyDescent="0.25">
      <c r="A2719" s="14"/>
      <c r="B2719" s="145"/>
      <c r="C2719" s="146"/>
      <c r="D2719" s="147"/>
      <c r="E2719" s="147"/>
      <c r="F2719" s="148"/>
      <c r="G2719" s="149"/>
      <c r="H2719" s="150"/>
      <c r="I2719" s="151"/>
      <c r="J2719" s="152"/>
      <c r="K2719" s="14"/>
      <c r="L2719" s="162" t="str">
        <f t="shared" si="651"/>
        <v/>
      </c>
      <c r="M2719" s="163" t="str">
        <f t="shared" si="652"/>
        <v/>
      </c>
      <c r="N2719" s="164" t="str">
        <f t="shared" si="655"/>
        <v/>
      </c>
      <c r="O2719" s="14"/>
      <c r="P2719" s="172" t="str">
        <f>IF(I2719='Intro &amp; Setup'!$AC$49, Schedule!$P$7, "")</f>
        <v/>
      </c>
      <c r="Q2719" s="14"/>
      <c r="S2719" s="12" t="str">
        <f t="shared" si="653"/>
        <v/>
      </c>
      <c r="U2719" s="22">
        <f>IF(I2719='Intro &amp; Setup'!$AC$49, AF2719, 0)</f>
        <v>0</v>
      </c>
      <c r="V2719" s="57" t="str">
        <f t="shared" si="654"/>
        <v/>
      </c>
      <c r="X2719" s="5" t="str">
        <f t="shared" si="660"/>
        <v/>
      </c>
      <c r="Y2719" s="6" t="str">
        <f t="shared" si="660"/>
        <v/>
      </c>
      <c r="Z2719" s="7" t="str">
        <f t="shared" si="660"/>
        <v/>
      </c>
      <c r="AA2719" s="6"/>
      <c r="AB2719" s="32" t="str">
        <f t="shared" ca="1" si="661"/>
        <v/>
      </c>
      <c r="AC2719" s="59" t="str">
        <f t="shared" ca="1" si="661"/>
        <v/>
      </c>
      <c r="AD2719" s="60" t="str">
        <f t="shared" ca="1" si="661"/>
        <v/>
      </c>
      <c r="AE2719" s="59"/>
      <c r="AF2719" s="22" t="str">
        <f>IF(AND(I2719="", J2719=""), "", IF(AND(J2719="", 'Intro &amp; Setup'!$K$42&gt;0), 'Intro &amp; Setup'!$K$42, J2719))</f>
        <v/>
      </c>
      <c r="AO2719" s="37" t="str">
        <f>IF(B2719="", "", IF(COUNTIF($B$9:B2718, B2719)&gt;0, "", B2719))</f>
        <v/>
      </c>
      <c r="AP2719" s="37" t="str">
        <f t="shared" si="656"/>
        <v/>
      </c>
      <c r="AQ2719" s="37">
        <v>2711</v>
      </c>
      <c r="AR2719" s="37" t="str">
        <f t="shared" si="657"/>
        <v/>
      </c>
      <c r="AT2719" s="37" t="str">
        <f t="shared" si="658"/>
        <v/>
      </c>
      <c r="AV2719" s="22" t="str">
        <f t="shared" si="659"/>
        <v/>
      </c>
    </row>
    <row r="2720" spans="1:48" x14ac:dyDescent="0.25">
      <c r="A2720" s="14"/>
      <c r="B2720" s="145"/>
      <c r="C2720" s="146"/>
      <c r="D2720" s="147"/>
      <c r="E2720" s="147"/>
      <c r="F2720" s="148"/>
      <c r="G2720" s="149"/>
      <c r="H2720" s="150"/>
      <c r="I2720" s="151"/>
      <c r="J2720" s="152"/>
      <c r="K2720" s="14"/>
      <c r="L2720" s="162" t="str">
        <f t="shared" si="651"/>
        <v/>
      </c>
      <c r="M2720" s="163" t="str">
        <f t="shared" si="652"/>
        <v/>
      </c>
      <c r="N2720" s="164" t="str">
        <f t="shared" si="655"/>
        <v/>
      </c>
      <c r="O2720" s="14"/>
      <c r="P2720" s="172" t="str">
        <f>IF(I2720='Intro &amp; Setup'!$AC$49, Schedule!$P$7, "")</f>
        <v/>
      </c>
      <c r="Q2720" s="14"/>
      <c r="S2720" s="12" t="str">
        <f t="shared" si="653"/>
        <v/>
      </c>
      <c r="U2720" s="22">
        <f>IF(I2720='Intro &amp; Setup'!$AC$49, AF2720, 0)</f>
        <v>0</v>
      </c>
      <c r="V2720" s="57" t="str">
        <f t="shared" si="654"/>
        <v/>
      </c>
      <c r="X2720" s="5" t="str">
        <f t="shared" si="660"/>
        <v/>
      </c>
      <c r="Y2720" s="6" t="str">
        <f t="shared" si="660"/>
        <v/>
      </c>
      <c r="Z2720" s="7" t="str">
        <f t="shared" si="660"/>
        <v/>
      </c>
      <c r="AA2720" s="6"/>
      <c r="AB2720" s="32" t="str">
        <f t="shared" ca="1" si="661"/>
        <v/>
      </c>
      <c r="AC2720" s="59" t="str">
        <f t="shared" ca="1" si="661"/>
        <v/>
      </c>
      <c r="AD2720" s="60" t="str">
        <f t="shared" ca="1" si="661"/>
        <v/>
      </c>
      <c r="AE2720" s="59"/>
      <c r="AF2720" s="22" t="str">
        <f>IF(AND(I2720="", J2720=""), "", IF(AND(J2720="", 'Intro &amp; Setup'!$K$42&gt;0), 'Intro &amp; Setup'!$K$42, J2720))</f>
        <v/>
      </c>
      <c r="AO2720" s="37" t="str">
        <f>IF(B2720="", "", IF(COUNTIF($B$9:B2719, B2720)&gt;0, "", B2720))</f>
        <v/>
      </c>
      <c r="AP2720" s="37" t="str">
        <f t="shared" si="656"/>
        <v/>
      </c>
      <c r="AQ2720" s="37">
        <v>2712</v>
      </c>
      <c r="AR2720" s="37" t="str">
        <f t="shared" si="657"/>
        <v/>
      </c>
      <c r="AT2720" s="37" t="str">
        <f t="shared" si="658"/>
        <v/>
      </c>
      <c r="AV2720" s="22" t="str">
        <f t="shared" si="659"/>
        <v/>
      </c>
    </row>
    <row r="2721" spans="1:48" x14ac:dyDescent="0.25">
      <c r="A2721" s="14"/>
      <c r="B2721" s="145"/>
      <c r="C2721" s="146"/>
      <c r="D2721" s="147"/>
      <c r="E2721" s="147"/>
      <c r="F2721" s="148"/>
      <c r="G2721" s="149"/>
      <c r="H2721" s="150"/>
      <c r="I2721" s="151"/>
      <c r="J2721" s="152"/>
      <c r="K2721" s="14"/>
      <c r="L2721" s="162" t="str">
        <f t="shared" si="651"/>
        <v/>
      </c>
      <c r="M2721" s="163" t="str">
        <f t="shared" si="652"/>
        <v/>
      </c>
      <c r="N2721" s="164" t="str">
        <f t="shared" si="655"/>
        <v/>
      </c>
      <c r="O2721" s="14"/>
      <c r="P2721" s="172" t="str">
        <f>IF(I2721='Intro &amp; Setup'!$AC$49, Schedule!$P$7, "")</f>
        <v/>
      </c>
      <c r="Q2721" s="14"/>
      <c r="S2721" s="12" t="str">
        <f t="shared" si="653"/>
        <v/>
      </c>
      <c r="U2721" s="22">
        <f>IF(I2721='Intro &amp; Setup'!$AC$49, AF2721, 0)</f>
        <v>0</v>
      </c>
      <c r="V2721" s="57" t="str">
        <f t="shared" si="654"/>
        <v/>
      </c>
      <c r="X2721" s="5" t="str">
        <f t="shared" si="660"/>
        <v/>
      </c>
      <c r="Y2721" s="6" t="str">
        <f t="shared" si="660"/>
        <v/>
      </c>
      <c r="Z2721" s="7" t="str">
        <f t="shared" si="660"/>
        <v/>
      </c>
      <c r="AA2721" s="6"/>
      <c r="AB2721" s="32" t="str">
        <f t="shared" ca="1" si="661"/>
        <v/>
      </c>
      <c r="AC2721" s="59" t="str">
        <f t="shared" ca="1" si="661"/>
        <v/>
      </c>
      <c r="AD2721" s="60" t="str">
        <f t="shared" ca="1" si="661"/>
        <v/>
      </c>
      <c r="AE2721" s="59"/>
      <c r="AF2721" s="22" t="str">
        <f>IF(AND(I2721="", J2721=""), "", IF(AND(J2721="", 'Intro &amp; Setup'!$K$42&gt;0), 'Intro &amp; Setup'!$K$42, J2721))</f>
        <v/>
      </c>
      <c r="AO2721" s="37" t="str">
        <f>IF(B2721="", "", IF(COUNTIF($B$9:B2720, B2721)&gt;0, "", B2721))</f>
        <v/>
      </c>
      <c r="AP2721" s="37" t="str">
        <f t="shared" si="656"/>
        <v/>
      </c>
      <c r="AQ2721" s="37">
        <v>2713</v>
      </c>
      <c r="AR2721" s="37" t="str">
        <f t="shared" si="657"/>
        <v/>
      </c>
      <c r="AT2721" s="37" t="str">
        <f t="shared" si="658"/>
        <v/>
      </c>
      <c r="AV2721" s="22" t="str">
        <f t="shared" si="659"/>
        <v/>
      </c>
    </row>
    <row r="2722" spans="1:48" x14ac:dyDescent="0.25">
      <c r="A2722" s="14"/>
      <c r="B2722" s="145"/>
      <c r="C2722" s="146"/>
      <c r="D2722" s="147"/>
      <c r="E2722" s="147"/>
      <c r="F2722" s="148"/>
      <c r="G2722" s="149"/>
      <c r="H2722" s="150"/>
      <c r="I2722" s="151"/>
      <c r="J2722" s="152"/>
      <c r="K2722" s="14"/>
      <c r="L2722" s="162" t="str">
        <f t="shared" si="651"/>
        <v/>
      </c>
      <c r="M2722" s="163" t="str">
        <f t="shared" si="652"/>
        <v/>
      </c>
      <c r="N2722" s="164" t="str">
        <f t="shared" si="655"/>
        <v/>
      </c>
      <c r="O2722" s="14"/>
      <c r="P2722" s="172" t="str">
        <f>IF(I2722='Intro &amp; Setup'!$AC$49, Schedule!$P$7, "")</f>
        <v/>
      </c>
      <c r="Q2722" s="14"/>
      <c r="S2722" s="12" t="str">
        <f t="shared" si="653"/>
        <v/>
      </c>
      <c r="U2722" s="22">
        <f>IF(I2722='Intro &amp; Setup'!$AC$49, AF2722, 0)</f>
        <v>0</v>
      </c>
      <c r="V2722" s="57" t="str">
        <f t="shared" si="654"/>
        <v/>
      </c>
      <c r="X2722" s="5" t="str">
        <f t="shared" si="660"/>
        <v/>
      </c>
      <c r="Y2722" s="6" t="str">
        <f t="shared" si="660"/>
        <v/>
      </c>
      <c r="Z2722" s="7" t="str">
        <f t="shared" si="660"/>
        <v/>
      </c>
      <c r="AA2722" s="6"/>
      <c r="AB2722" s="32" t="str">
        <f t="shared" ca="1" si="661"/>
        <v/>
      </c>
      <c r="AC2722" s="59" t="str">
        <f t="shared" ca="1" si="661"/>
        <v/>
      </c>
      <c r="AD2722" s="60" t="str">
        <f t="shared" ca="1" si="661"/>
        <v/>
      </c>
      <c r="AE2722" s="59"/>
      <c r="AF2722" s="22" t="str">
        <f>IF(AND(I2722="", J2722=""), "", IF(AND(J2722="", 'Intro &amp; Setup'!$K$42&gt;0), 'Intro &amp; Setup'!$K$42, J2722))</f>
        <v/>
      </c>
      <c r="AO2722" s="37" t="str">
        <f>IF(B2722="", "", IF(COUNTIF($B$9:B2721, B2722)&gt;0, "", B2722))</f>
        <v/>
      </c>
      <c r="AP2722" s="37" t="str">
        <f t="shared" si="656"/>
        <v/>
      </c>
      <c r="AQ2722" s="37">
        <v>2714</v>
      </c>
      <c r="AR2722" s="37" t="str">
        <f t="shared" si="657"/>
        <v/>
      </c>
      <c r="AT2722" s="37" t="str">
        <f t="shared" si="658"/>
        <v/>
      </c>
      <c r="AV2722" s="22" t="str">
        <f t="shared" si="659"/>
        <v/>
      </c>
    </row>
    <row r="2723" spans="1:48" x14ac:dyDescent="0.25">
      <c r="A2723" s="14"/>
      <c r="B2723" s="145"/>
      <c r="C2723" s="146"/>
      <c r="D2723" s="147"/>
      <c r="E2723" s="147"/>
      <c r="F2723" s="148"/>
      <c r="G2723" s="149"/>
      <c r="H2723" s="150"/>
      <c r="I2723" s="151"/>
      <c r="J2723" s="152"/>
      <c r="K2723" s="14"/>
      <c r="L2723" s="162" t="str">
        <f t="shared" si="651"/>
        <v/>
      </c>
      <c r="M2723" s="163" t="str">
        <f t="shared" si="652"/>
        <v/>
      </c>
      <c r="N2723" s="164" t="str">
        <f t="shared" si="655"/>
        <v/>
      </c>
      <c r="O2723" s="14"/>
      <c r="P2723" s="172" t="str">
        <f>IF(I2723='Intro &amp; Setup'!$AC$49, Schedule!$P$7, "")</f>
        <v/>
      </c>
      <c r="Q2723" s="14"/>
      <c r="S2723" s="12" t="str">
        <f t="shared" si="653"/>
        <v/>
      </c>
      <c r="U2723" s="22">
        <f>IF(I2723='Intro &amp; Setup'!$AC$49, AF2723, 0)</f>
        <v>0</v>
      </c>
      <c r="V2723" s="57" t="str">
        <f t="shared" si="654"/>
        <v/>
      </c>
      <c r="X2723" s="5" t="str">
        <f t="shared" si="660"/>
        <v/>
      </c>
      <c r="Y2723" s="6" t="str">
        <f t="shared" si="660"/>
        <v/>
      </c>
      <c r="Z2723" s="7" t="str">
        <f t="shared" si="660"/>
        <v/>
      </c>
      <c r="AA2723" s="6"/>
      <c r="AB2723" s="32" t="str">
        <f t="shared" ca="1" si="661"/>
        <v/>
      </c>
      <c r="AC2723" s="59" t="str">
        <f t="shared" ca="1" si="661"/>
        <v/>
      </c>
      <c r="AD2723" s="60" t="str">
        <f t="shared" ca="1" si="661"/>
        <v/>
      </c>
      <c r="AE2723" s="59"/>
      <c r="AF2723" s="22" t="str">
        <f>IF(AND(I2723="", J2723=""), "", IF(AND(J2723="", 'Intro &amp; Setup'!$K$42&gt;0), 'Intro &amp; Setup'!$K$42, J2723))</f>
        <v/>
      </c>
      <c r="AO2723" s="37" t="str">
        <f>IF(B2723="", "", IF(COUNTIF($B$9:B2722, B2723)&gt;0, "", B2723))</f>
        <v/>
      </c>
      <c r="AP2723" s="37" t="str">
        <f t="shared" si="656"/>
        <v/>
      </c>
      <c r="AQ2723" s="37">
        <v>2715</v>
      </c>
      <c r="AR2723" s="37" t="str">
        <f t="shared" si="657"/>
        <v/>
      </c>
      <c r="AT2723" s="37" t="str">
        <f t="shared" si="658"/>
        <v/>
      </c>
      <c r="AV2723" s="22" t="str">
        <f t="shared" si="659"/>
        <v/>
      </c>
    </row>
    <row r="2724" spans="1:48" x14ac:dyDescent="0.25">
      <c r="A2724" s="14"/>
      <c r="B2724" s="145"/>
      <c r="C2724" s="146"/>
      <c r="D2724" s="147"/>
      <c r="E2724" s="147"/>
      <c r="F2724" s="148"/>
      <c r="G2724" s="149"/>
      <c r="H2724" s="150"/>
      <c r="I2724" s="151"/>
      <c r="J2724" s="152"/>
      <c r="K2724" s="14"/>
      <c r="L2724" s="162" t="str">
        <f t="shared" si="651"/>
        <v/>
      </c>
      <c r="M2724" s="163" t="str">
        <f t="shared" si="652"/>
        <v/>
      </c>
      <c r="N2724" s="164" t="str">
        <f t="shared" si="655"/>
        <v/>
      </c>
      <c r="O2724" s="14"/>
      <c r="P2724" s="172" t="str">
        <f>IF(I2724='Intro &amp; Setup'!$AC$49, Schedule!$P$7, "")</f>
        <v/>
      </c>
      <c r="Q2724" s="14"/>
      <c r="S2724" s="12" t="str">
        <f t="shared" si="653"/>
        <v/>
      </c>
      <c r="U2724" s="22">
        <f>IF(I2724='Intro &amp; Setup'!$AC$49, AF2724, 0)</f>
        <v>0</v>
      </c>
      <c r="V2724" s="57" t="str">
        <f t="shared" si="654"/>
        <v/>
      </c>
      <c r="X2724" s="5" t="str">
        <f t="shared" si="660"/>
        <v/>
      </c>
      <c r="Y2724" s="6" t="str">
        <f t="shared" si="660"/>
        <v/>
      </c>
      <c r="Z2724" s="7" t="str">
        <f t="shared" si="660"/>
        <v/>
      </c>
      <c r="AA2724" s="6"/>
      <c r="AB2724" s="32" t="str">
        <f t="shared" ca="1" si="661"/>
        <v/>
      </c>
      <c r="AC2724" s="59" t="str">
        <f t="shared" ca="1" si="661"/>
        <v/>
      </c>
      <c r="AD2724" s="60" t="str">
        <f t="shared" ca="1" si="661"/>
        <v/>
      </c>
      <c r="AE2724" s="59"/>
      <c r="AF2724" s="22" t="str">
        <f>IF(AND(I2724="", J2724=""), "", IF(AND(J2724="", 'Intro &amp; Setup'!$K$42&gt;0), 'Intro &amp; Setup'!$K$42, J2724))</f>
        <v/>
      </c>
      <c r="AO2724" s="37" t="str">
        <f>IF(B2724="", "", IF(COUNTIF($B$9:B2723, B2724)&gt;0, "", B2724))</f>
        <v/>
      </c>
      <c r="AP2724" s="37" t="str">
        <f t="shared" si="656"/>
        <v/>
      </c>
      <c r="AQ2724" s="37">
        <v>2716</v>
      </c>
      <c r="AR2724" s="37" t="str">
        <f t="shared" si="657"/>
        <v/>
      </c>
      <c r="AT2724" s="37" t="str">
        <f t="shared" si="658"/>
        <v/>
      </c>
      <c r="AV2724" s="22" t="str">
        <f t="shared" si="659"/>
        <v/>
      </c>
    </row>
    <row r="2725" spans="1:48" x14ac:dyDescent="0.25">
      <c r="A2725" s="14"/>
      <c r="B2725" s="145"/>
      <c r="C2725" s="146"/>
      <c r="D2725" s="147"/>
      <c r="E2725" s="147"/>
      <c r="F2725" s="148"/>
      <c r="G2725" s="149"/>
      <c r="H2725" s="150"/>
      <c r="I2725" s="151"/>
      <c r="J2725" s="152"/>
      <c r="K2725" s="14"/>
      <c r="L2725" s="162" t="str">
        <f t="shared" si="651"/>
        <v/>
      </c>
      <c r="M2725" s="163" t="str">
        <f t="shared" si="652"/>
        <v/>
      </c>
      <c r="N2725" s="164" t="str">
        <f t="shared" si="655"/>
        <v/>
      </c>
      <c r="O2725" s="14"/>
      <c r="P2725" s="172" t="str">
        <f>IF(I2725='Intro &amp; Setup'!$AC$49, Schedule!$P$7, "")</f>
        <v/>
      </c>
      <c r="Q2725" s="14"/>
      <c r="S2725" s="12" t="str">
        <f t="shared" si="653"/>
        <v/>
      </c>
      <c r="U2725" s="22">
        <f>IF(I2725='Intro &amp; Setup'!$AC$49, AF2725, 0)</f>
        <v>0</v>
      </c>
      <c r="V2725" s="57" t="str">
        <f t="shared" si="654"/>
        <v/>
      </c>
      <c r="X2725" s="5" t="str">
        <f t="shared" si="660"/>
        <v/>
      </c>
      <c r="Y2725" s="6" t="str">
        <f t="shared" si="660"/>
        <v/>
      </c>
      <c r="Z2725" s="7" t="str">
        <f t="shared" si="660"/>
        <v/>
      </c>
      <c r="AA2725" s="6"/>
      <c r="AB2725" s="32" t="str">
        <f t="shared" ca="1" si="661"/>
        <v/>
      </c>
      <c r="AC2725" s="59" t="str">
        <f t="shared" ca="1" si="661"/>
        <v/>
      </c>
      <c r="AD2725" s="60" t="str">
        <f t="shared" ca="1" si="661"/>
        <v/>
      </c>
      <c r="AE2725" s="59"/>
      <c r="AF2725" s="22" t="str">
        <f>IF(AND(I2725="", J2725=""), "", IF(AND(J2725="", 'Intro &amp; Setup'!$K$42&gt;0), 'Intro &amp; Setup'!$K$42, J2725))</f>
        <v/>
      </c>
      <c r="AO2725" s="37" t="str">
        <f>IF(B2725="", "", IF(COUNTIF($B$9:B2724, B2725)&gt;0, "", B2725))</f>
        <v/>
      </c>
      <c r="AP2725" s="37" t="str">
        <f t="shared" si="656"/>
        <v/>
      </c>
      <c r="AQ2725" s="37">
        <v>2717</v>
      </c>
      <c r="AR2725" s="37" t="str">
        <f t="shared" si="657"/>
        <v/>
      </c>
      <c r="AT2725" s="37" t="str">
        <f t="shared" si="658"/>
        <v/>
      </c>
      <c r="AV2725" s="22" t="str">
        <f t="shared" si="659"/>
        <v/>
      </c>
    </row>
    <row r="2726" spans="1:48" x14ac:dyDescent="0.25">
      <c r="A2726" s="14"/>
      <c r="B2726" s="145"/>
      <c r="C2726" s="146"/>
      <c r="D2726" s="147"/>
      <c r="E2726" s="147"/>
      <c r="F2726" s="148"/>
      <c r="G2726" s="149"/>
      <c r="H2726" s="150"/>
      <c r="I2726" s="151"/>
      <c r="J2726" s="152"/>
      <c r="K2726" s="14"/>
      <c r="L2726" s="162" t="str">
        <f t="shared" si="651"/>
        <v/>
      </c>
      <c r="M2726" s="163" t="str">
        <f t="shared" si="652"/>
        <v/>
      </c>
      <c r="N2726" s="164" t="str">
        <f t="shared" si="655"/>
        <v/>
      </c>
      <c r="O2726" s="14"/>
      <c r="P2726" s="172" t="str">
        <f>IF(I2726='Intro &amp; Setup'!$AC$49, Schedule!$P$7, "")</f>
        <v/>
      </c>
      <c r="Q2726" s="14"/>
      <c r="S2726" s="12" t="str">
        <f t="shared" si="653"/>
        <v/>
      </c>
      <c r="U2726" s="22">
        <f>IF(I2726='Intro &amp; Setup'!$AC$49, AF2726, 0)</f>
        <v>0</v>
      </c>
      <c r="V2726" s="57" t="str">
        <f t="shared" si="654"/>
        <v/>
      </c>
      <c r="X2726" s="5" t="str">
        <f t="shared" si="660"/>
        <v/>
      </c>
      <c r="Y2726" s="6" t="str">
        <f t="shared" si="660"/>
        <v/>
      </c>
      <c r="Z2726" s="7" t="str">
        <f t="shared" si="660"/>
        <v/>
      </c>
      <c r="AA2726" s="6"/>
      <c r="AB2726" s="32" t="str">
        <f t="shared" ca="1" si="661"/>
        <v/>
      </c>
      <c r="AC2726" s="59" t="str">
        <f t="shared" ca="1" si="661"/>
        <v/>
      </c>
      <c r="AD2726" s="60" t="str">
        <f t="shared" ca="1" si="661"/>
        <v/>
      </c>
      <c r="AE2726" s="59"/>
      <c r="AF2726" s="22" t="str">
        <f>IF(AND(I2726="", J2726=""), "", IF(AND(J2726="", 'Intro &amp; Setup'!$K$42&gt;0), 'Intro &amp; Setup'!$K$42, J2726))</f>
        <v/>
      </c>
      <c r="AO2726" s="37" t="str">
        <f>IF(B2726="", "", IF(COUNTIF($B$9:B2725, B2726)&gt;0, "", B2726))</f>
        <v/>
      </c>
      <c r="AP2726" s="37" t="str">
        <f t="shared" si="656"/>
        <v/>
      </c>
      <c r="AQ2726" s="37">
        <v>2718</v>
      </c>
      <c r="AR2726" s="37" t="str">
        <f t="shared" si="657"/>
        <v/>
      </c>
      <c r="AT2726" s="37" t="str">
        <f t="shared" si="658"/>
        <v/>
      </c>
      <c r="AV2726" s="22" t="str">
        <f t="shared" si="659"/>
        <v/>
      </c>
    </row>
    <row r="2727" spans="1:48" x14ac:dyDescent="0.25">
      <c r="A2727" s="14"/>
      <c r="B2727" s="145"/>
      <c r="C2727" s="146"/>
      <c r="D2727" s="147"/>
      <c r="E2727" s="147"/>
      <c r="F2727" s="148"/>
      <c r="G2727" s="149"/>
      <c r="H2727" s="150"/>
      <c r="I2727" s="151"/>
      <c r="J2727" s="152"/>
      <c r="K2727" s="14"/>
      <c r="L2727" s="162" t="str">
        <f t="shared" si="651"/>
        <v/>
      </c>
      <c r="M2727" s="163" t="str">
        <f t="shared" si="652"/>
        <v/>
      </c>
      <c r="N2727" s="164" t="str">
        <f t="shared" si="655"/>
        <v/>
      </c>
      <c r="O2727" s="14"/>
      <c r="P2727" s="172" t="str">
        <f>IF(I2727='Intro &amp; Setup'!$AC$49, Schedule!$P$7, "")</f>
        <v/>
      </c>
      <c r="Q2727" s="14"/>
      <c r="S2727" s="12" t="str">
        <f t="shared" si="653"/>
        <v/>
      </c>
      <c r="U2727" s="22">
        <f>IF(I2727='Intro &amp; Setup'!$AC$49, AF2727, 0)</f>
        <v>0</v>
      </c>
      <c r="V2727" s="57" t="str">
        <f t="shared" si="654"/>
        <v/>
      </c>
      <c r="X2727" s="5" t="str">
        <f t="shared" si="660"/>
        <v/>
      </c>
      <c r="Y2727" s="6" t="str">
        <f t="shared" si="660"/>
        <v/>
      </c>
      <c r="Z2727" s="7" t="str">
        <f t="shared" si="660"/>
        <v/>
      </c>
      <c r="AA2727" s="6"/>
      <c r="AB2727" s="32" t="str">
        <f t="shared" ca="1" si="661"/>
        <v/>
      </c>
      <c r="AC2727" s="59" t="str">
        <f t="shared" ca="1" si="661"/>
        <v/>
      </c>
      <c r="AD2727" s="60" t="str">
        <f t="shared" ca="1" si="661"/>
        <v/>
      </c>
      <c r="AE2727" s="59"/>
      <c r="AF2727" s="22" t="str">
        <f>IF(AND(I2727="", J2727=""), "", IF(AND(J2727="", 'Intro &amp; Setup'!$K$42&gt;0), 'Intro &amp; Setup'!$K$42, J2727))</f>
        <v/>
      </c>
      <c r="AO2727" s="37" t="str">
        <f>IF(B2727="", "", IF(COUNTIF($B$9:B2726, B2727)&gt;0, "", B2727))</f>
        <v/>
      </c>
      <c r="AP2727" s="37" t="str">
        <f t="shared" si="656"/>
        <v/>
      </c>
      <c r="AQ2727" s="37">
        <v>2719</v>
      </c>
      <c r="AR2727" s="37" t="str">
        <f t="shared" si="657"/>
        <v/>
      </c>
      <c r="AT2727" s="37" t="str">
        <f t="shared" si="658"/>
        <v/>
      </c>
      <c r="AV2727" s="22" t="str">
        <f t="shared" si="659"/>
        <v/>
      </c>
    </row>
    <row r="2728" spans="1:48" x14ac:dyDescent="0.25">
      <c r="A2728" s="14"/>
      <c r="B2728" s="145"/>
      <c r="C2728" s="146"/>
      <c r="D2728" s="147"/>
      <c r="E2728" s="147"/>
      <c r="F2728" s="148"/>
      <c r="G2728" s="149"/>
      <c r="H2728" s="150"/>
      <c r="I2728" s="151"/>
      <c r="J2728" s="152"/>
      <c r="K2728" s="14"/>
      <c r="L2728" s="162" t="str">
        <f t="shared" si="651"/>
        <v/>
      </c>
      <c r="M2728" s="163" t="str">
        <f t="shared" si="652"/>
        <v/>
      </c>
      <c r="N2728" s="164" t="str">
        <f t="shared" si="655"/>
        <v/>
      </c>
      <c r="O2728" s="14"/>
      <c r="P2728" s="172" t="str">
        <f>IF(I2728='Intro &amp; Setup'!$AC$49, Schedule!$P$7, "")</f>
        <v/>
      </c>
      <c r="Q2728" s="14"/>
      <c r="S2728" s="12" t="str">
        <f t="shared" si="653"/>
        <v/>
      </c>
      <c r="U2728" s="22">
        <f>IF(I2728='Intro &amp; Setup'!$AC$49, AF2728, 0)</f>
        <v>0</v>
      </c>
      <c r="V2728" s="57" t="str">
        <f t="shared" si="654"/>
        <v/>
      </c>
      <c r="X2728" s="5" t="str">
        <f t="shared" si="660"/>
        <v/>
      </c>
      <c r="Y2728" s="6" t="str">
        <f t="shared" si="660"/>
        <v/>
      </c>
      <c r="Z2728" s="7" t="str">
        <f t="shared" si="660"/>
        <v/>
      </c>
      <c r="AA2728" s="6"/>
      <c r="AB2728" s="32" t="str">
        <f t="shared" ca="1" si="661"/>
        <v/>
      </c>
      <c r="AC2728" s="59" t="str">
        <f t="shared" ca="1" si="661"/>
        <v/>
      </c>
      <c r="AD2728" s="60" t="str">
        <f t="shared" ca="1" si="661"/>
        <v/>
      </c>
      <c r="AE2728" s="59"/>
      <c r="AF2728" s="22" t="str">
        <f>IF(AND(I2728="", J2728=""), "", IF(AND(J2728="", 'Intro &amp; Setup'!$K$42&gt;0), 'Intro &amp; Setup'!$K$42, J2728))</f>
        <v/>
      </c>
      <c r="AO2728" s="37" t="str">
        <f>IF(B2728="", "", IF(COUNTIF($B$9:B2727, B2728)&gt;0, "", B2728))</f>
        <v/>
      </c>
      <c r="AP2728" s="37" t="str">
        <f t="shared" si="656"/>
        <v/>
      </c>
      <c r="AQ2728" s="37">
        <v>2720</v>
      </c>
      <c r="AR2728" s="37" t="str">
        <f t="shared" si="657"/>
        <v/>
      </c>
      <c r="AT2728" s="37" t="str">
        <f t="shared" si="658"/>
        <v/>
      </c>
      <c r="AV2728" s="22" t="str">
        <f t="shared" si="659"/>
        <v/>
      </c>
    </row>
    <row r="2729" spans="1:48" x14ac:dyDescent="0.25">
      <c r="A2729" s="14"/>
      <c r="B2729" s="145"/>
      <c r="C2729" s="146"/>
      <c r="D2729" s="147"/>
      <c r="E2729" s="147"/>
      <c r="F2729" s="148"/>
      <c r="G2729" s="149"/>
      <c r="H2729" s="150"/>
      <c r="I2729" s="151"/>
      <c r="J2729" s="152"/>
      <c r="K2729" s="14"/>
      <c r="L2729" s="162" t="str">
        <f t="shared" si="651"/>
        <v/>
      </c>
      <c r="M2729" s="163" t="str">
        <f t="shared" si="652"/>
        <v/>
      </c>
      <c r="N2729" s="164" t="str">
        <f t="shared" si="655"/>
        <v/>
      </c>
      <c r="O2729" s="14"/>
      <c r="P2729" s="172" t="str">
        <f>IF(I2729='Intro &amp; Setup'!$AC$49, Schedule!$P$7, "")</f>
        <v/>
      </c>
      <c r="Q2729" s="14"/>
      <c r="S2729" s="12" t="str">
        <f t="shared" si="653"/>
        <v/>
      </c>
      <c r="U2729" s="22">
        <f>IF(I2729='Intro &amp; Setup'!$AC$49, AF2729, 0)</f>
        <v>0</v>
      </c>
      <c r="V2729" s="57" t="str">
        <f t="shared" si="654"/>
        <v/>
      </c>
      <c r="X2729" s="5" t="str">
        <f t="shared" ref="X2729:Z2748" si="662">IF($I2729="", "", IF($S2729=X$8, $I2729, ""))</f>
        <v/>
      </c>
      <c r="Y2729" s="6" t="str">
        <f t="shared" si="662"/>
        <v/>
      </c>
      <c r="Z2729" s="7" t="str">
        <f t="shared" si="662"/>
        <v/>
      </c>
      <c r="AA2729" s="6"/>
      <c r="AB2729" s="32" t="str">
        <f t="shared" ref="AB2729:AD2748" ca="1" si="663">IF($S2729=AB$8, $AF2729, "")</f>
        <v/>
      </c>
      <c r="AC2729" s="59" t="str">
        <f t="shared" ca="1" si="663"/>
        <v/>
      </c>
      <c r="AD2729" s="60" t="str">
        <f t="shared" ca="1" si="663"/>
        <v/>
      </c>
      <c r="AE2729" s="59"/>
      <c r="AF2729" s="22" t="str">
        <f>IF(AND(I2729="", J2729=""), "", IF(AND(J2729="", 'Intro &amp; Setup'!$K$42&gt;0), 'Intro &amp; Setup'!$K$42, J2729))</f>
        <v/>
      </c>
      <c r="AO2729" s="37" t="str">
        <f>IF(B2729="", "", IF(COUNTIF($B$9:B2728, B2729)&gt;0, "", B2729))</f>
        <v/>
      </c>
      <c r="AP2729" s="37" t="str">
        <f t="shared" si="656"/>
        <v/>
      </c>
      <c r="AQ2729" s="37">
        <v>2721</v>
      </c>
      <c r="AR2729" s="37" t="str">
        <f t="shared" si="657"/>
        <v/>
      </c>
      <c r="AT2729" s="37" t="str">
        <f t="shared" si="658"/>
        <v/>
      </c>
      <c r="AV2729" s="22" t="str">
        <f t="shared" si="659"/>
        <v/>
      </c>
    </row>
    <row r="2730" spans="1:48" x14ac:dyDescent="0.25">
      <c r="A2730" s="14"/>
      <c r="B2730" s="145"/>
      <c r="C2730" s="146"/>
      <c r="D2730" s="147"/>
      <c r="E2730" s="147"/>
      <c r="F2730" s="148"/>
      <c r="G2730" s="149"/>
      <c r="H2730" s="150"/>
      <c r="I2730" s="151"/>
      <c r="J2730" s="152"/>
      <c r="K2730" s="14"/>
      <c r="L2730" s="162" t="str">
        <f t="shared" si="651"/>
        <v/>
      </c>
      <c r="M2730" s="163" t="str">
        <f t="shared" si="652"/>
        <v/>
      </c>
      <c r="N2730" s="164" t="str">
        <f t="shared" si="655"/>
        <v/>
      </c>
      <c r="O2730" s="14"/>
      <c r="P2730" s="172" t="str">
        <f>IF(I2730='Intro &amp; Setup'!$AC$49, Schedule!$P$7, "")</f>
        <v/>
      </c>
      <c r="Q2730" s="14"/>
      <c r="S2730" s="12" t="str">
        <f t="shared" si="653"/>
        <v/>
      </c>
      <c r="U2730" s="22">
        <f>IF(I2730='Intro &amp; Setup'!$AC$49, AF2730, 0)</f>
        <v>0</v>
      </c>
      <c r="V2730" s="57" t="str">
        <f t="shared" si="654"/>
        <v/>
      </c>
      <c r="X2730" s="5" t="str">
        <f t="shared" si="662"/>
        <v/>
      </c>
      <c r="Y2730" s="6" t="str">
        <f t="shared" si="662"/>
        <v/>
      </c>
      <c r="Z2730" s="7" t="str">
        <f t="shared" si="662"/>
        <v/>
      </c>
      <c r="AA2730" s="6"/>
      <c r="AB2730" s="32" t="str">
        <f t="shared" ca="1" si="663"/>
        <v/>
      </c>
      <c r="AC2730" s="59" t="str">
        <f t="shared" ca="1" si="663"/>
        <v/>
      </c>
      <c r="AD2730" s="60" t="str">
        <f t="shared" ca="1" si="663"/>
        <v/>
      </c>
      <c r="AE2730" s="59"/>
      <c r="AF2730" s="22" t="str">
        <f>IF(AND(I2730="", J2730=""), "", IF(AND(J2730="", 'Intro &amp; Setup'!$K$42&gt;0), 'Intro &amp; Setup'!$K$42, J2730))</f>
        <v/>
      </c>
      <c r="AO2730" s="37" t="str">
        <f>IF(B2730="", "", IF(COUNTIF($B$9:B2729, B2730)&gt;0, "", B2730))</f>
        <v/>
      </c>
      <c r="AP2730" s="37" t="str">
        <f t="shared" si="656"/>
        <v/>
      </c>
      <c r="AQ2730" s="37">
        <v>2722</v>
      </c>
      <c r="AR2730" s="37" t="str">
        <f t="shared" si="657"/>
        <v/>
      </c>
      <c r="AT2730" s="37" t="str">
        <f t="shared" si="658"/>
        <v/>
      </c>
      <c r="AV2730" s="22" t="str">
        <f t="shared" si="659"/>
        <v/>
      </c>
    </row>
    <row r="2731" spans="1:48" x14ac:dyDescent="0.25">
      <c r="A2731" s="14"/>
      <c r="B2731" s="145"/>
      <c r="C2731" s="146"/>
      <c r="D2731" s="147"/>
      <c r="E2731" s="147"/>
      <c r="F2731" s="148"/>
      <c r="G2731" s="149"/>
      <c r="H2731" s="150"/>
      <c r="I2731" s="151"/>
      <c r="J2731" s="152"/>
      <c r="K2731" s="14"/>
      <c r="L2731" s="162" t="str">
        <f t="shared" si="651"/>
        <v/>
      </c>
      <c r="M2731" s="163" t="str">
        <f t="shared" si="652"/>
        <v/>
      </c>
      <c r="N2731" s="164" t="str">
        <f t="shared" si="655"/>
        <v/>
      </c>
      <c r="O2731" s="14"/>
      <c r="P2731" s="172" t="str">
        <f>IF(I2731='Intro &amp; Setup'!$AC$49, Schedule!$P$7, "")</f>
        <v/>
      </c>
      <c r="Q2731" s="14"/>
      <c r="S2731" s="12" t="str">
        <f t="shared" si="653"/>
        <v/>
      </c>
      <c r="U2731" s="22">
        <f>IF(I2731='Intro &amp; Setup'!$AC$49, AF2731, 0)</f>
        <v>0</v>
      </c>
      <c r="V2731" s="57" t="str">
        <f t="shared" si="654"/>
        <v/>
      </c>
      <c r="X2731" s="5" t="str">
        <f t="shared" si="662"/>
        <v/>
      </c>
      <c r="Y2731" s="6" t="str">
        <f t="shared" si="662"/>
        <v/>
      </c>
      <c r="Z2731" s="7" t="str">
        <f t="shared" si="662"/>
        <v/>
      </c>
      <c r="AA2731" s="6"/>
      <c r="AB2731" s="32" t="str">
        <f t="shared" ca="1" si="663"/>
        <v/>
      </c>
      <c r="AC2731" s="59" t="str">
        <f t="shared" ca="1" si="663"/>
        <v/>
      </c>
      <c r="AD2731" s="60" t="str">
        <f t="shared" ca="1" si="663"/>
        <v/>
      </c>
      <c r="AE2731" s="59"/>
      <c r="AF2731" s="22" t="str">
        <f>IF(AND(I2731="", J2731=""), "", IF(AND(J2731="", 'Intro &amp; Setup'!$K$42&gt;0), 'Intro &amp; Setup'!$K$42, J2731))</f>
        <v/>
      </c>
      <c r="AO2731" s="37" t="str">
        <f>IF(B2731="", "", IF(COUNTIF($B$9:B2730, B2731)&gt;0, "", B2731))</f>
        <v/>
      </c>
      <c r="AP2731" s="37" t="str">
        <f t="shared" si="656"/>
        <v/>
      </c>
      <c r="AQ2731" s="37">
        <v>2723</v>
      </c>
      <c r="AR2731" s="37" t="str">
        <f t="shared" si="657"/>
        <v/>
      </c>
      <c r="AT2731" s="37" t="str">
        <f t="shared" si="658"/>
        <v/>
      </c>
      <c r="AV2731" s="22" t="str">
        <f t="shared" si="659"/>
        <v/>
      </c>
    </row>
    <row r="2732" spans="1:48" x14ac:dyDescent="0.25">
      <c r="A2732" s="14"/>
      <c r="B2732" s="145"/>
      <c r="C2732" s="146"/>
      <c r="D2732" s="147"/>
      <c r="E2732" s="147"/>
      <c r="F2732" s="148"/>
      <c r="G2732" s="149"/>
      <c r="H2732" s="150"/>
      <c r="I2732" s="151"/>
      <c r="J2732" s="152"/>
      <c r="K2732" s="14"/>
      <c r="L2732" s="162" t="str">
        <f t="shared" si="651"/>
        <v/>
      </c>
      <c r="M2732" s="163" t="str">
        <f t="shared" si="652"/>
        <v/>
      </c>
      <c r="N2732" s="164" t="str">
        <f t="shared" si="655"/>
        <v/>
      </c>
      <c r="O2732" s="14"/>
      <c r="P2732" s="172" t="str">
        <f>IF(I2732='Intro &amp; Setup'!$AC$49, Schedule!$P$7, "")</f>
        <v/>
      </c>
      <c r="Q2732" s="14"/>
      <c r="S2732" s="12" t="str">
        <f t="shared" si="653"/>
        <v/>
      </c>
      <c r="U2732" s="22">
        <f>IF(I2732='Intro &amp; Setup'!$AC$49, AF2732, 0)</f>
        <v>0</v>
      </c>
      <c r="V2732" s="57" t="str">
        <f t="shared" si="654"/>
        <v/>
      </c>
      <c r="X2732" s="5" t="str">
        <f t="shared" si="662"/>
        <v/>
      </c>
      <c r="Y2732" s="6" t="str">
        <f t="shared" si="662"/>
        <v/>
      </c>
      <c r="Z2732" s="7" t="str">
        <f t="shared" si="662"/>
        <v/>
      </c>
      <c r="AA2732" s="6"/>
      <c r="AB2732" s="32" t="str">
        <f t="shared" ca="1" si="663"/>
        <v/>
      </c>
      <c r="AC2732" s="59" t="str">
        <f t="shared" ca="1" si="663"/>
        <v/>
      </c>
      <c r="AD2732" s="60" t="str">
        <f t="shared" ca="1" si="663"/>
        <v/>
      </c>
      <c r="AE2732" s="59"/>
      <c r="AF2732" s="22" t="str">
        <f>IF(AND(I2732="", J2732=""), "", IF(AND(J2732="", 'Intro &amp; Setup'!$K$42&gt;0), 'Intro &amp; Setup'!$K$42, J2732))</f>
        <v/>
      </c>
      <c r="AO2732" s="37" t="str">
        <f>IF(B2732="", "", IF(COUNTIF($B$9:B2731, B2732)&gt;0, "", B2732))</f>
        <v/>
      </c>
      <c r="AP2732" s="37" t="str">
        <f t="shared" si="656"/>
        <v/>
      </c>
      <c r="AQ2732" s="37">
        <v>2724</v>
      </c>
      <c r="AR2732" s="37" t="str">
        <f t="shared" si="657"/>
        <v/>
      </c>
      <c r="AT2732" s="37" t="str">
        <f t="shared" si="658"/>
        <v/>
      </c>
      <c r="AV2732" s="22" t="str">
        <f t="shared" si="659"/>
        <v/>
      </c>
    </row>
    <row r="2733" spans="1:48" x14ac:dyDescent="0.25">
      <c r="A2733" s="14"/>
      <c r="B2733" s="145"/>
      <c r="C2733" s="146"/>
      <c r="D2733" s="147"/>
      <c r="E2733" s="147"/>
      <c r="F2733" s="148"/>
      <c r="G2733" s="149"/>
      <c r="H2733" s="150"/>
      <c r="I2733" s="151"/>
      <c r="J2733" s="152"/>
      <c r="K2733" s="14"/>
      <c r="L2733" s="162" t="str">
        <f t="shared" si="651"/>
        <v/>
      </c>
      <c r="M2733" s="163" t="str">
        <f t="shared" si="652"/>
        <v/>
      </c>
      <c r="N2733" s="164" t="str">
        <f t="shared" si="655"/>
        <v/>
      </c>
      <c r="O2733" s="14"/>
      <c r="P2733" s="172" t="str">
        <f>IF(I2733='Intro &amp; Setup'!$AC$49, Schedule!$P$7, "")</f>
        <v/>
      </c>
      <c r="Q2733" s="14"/>
      <c r="S2733" s="12" t="str">
        <f t="shared" si="653"/>
        <v/>
      </c>
      <c r="U2733" s="22">
        <f>IF(I2733='Intro &amp; Setup'!$AC$49, AF2733, 0)</f>
        <v>0</v>
      </c>
      <c r="V2733" s="57" t="str">
        <f t="shared" si="654"/>
        <v/>
      </c>
      <c r="X2733" s="5" t="str">
        <f t="shared" si="662"/>
        <v/>
      </c>
      <c r="Y2733" s="6" t="str">
        <f t="shared" si="662"/>
        <v/>
      </c>
      <c r="Z2733" s="7" t="str">
        <f t="shared" si="662"/>
        <v/>
      </c>
      <c r="AA2733" s="6"/>
      <c r="AB2733" s="32" t="str">
        <f t="shared" ca="1" si="663"/>
        <v/>
      </c>
      <c r="AC2733" s="59" t="str">
        <f t="shared" ca="1" si="663"/>
        <v/>
      </c>
      <c r="AD2733" s="60" t="str">
        <f t="shared" ca="1" si="663"/>
        <v/>
      </c>
      <c r="AE2733" s="59"/>
      <c r="AF2733" s="22" t="str">
        <f>IF(AND(I2733="", J2733=""), "", IF(AND(J2733="", 'Intro &amp; Setup'!$K$42&gt;0), 'Intro &amp; Setup'!$K$42, J2733))</f>
        <v/>
      </c>
      <c r="AO2733" s="37" t="str">
        <f>IF(B2733="", "", IF(COUNTIF($B$9:B2732, B2733)&gt;0, "", B2733))</f>
        <v/>
      </c>
      <c r="AP2733" s="37" t="str">
        <f t="shared" si="656"/>
        <v/>
      </c>
      <c r="AQ2733" s="37">
        <v>2725</v>
      </c>
      <c r="AR2733" s="37" t="str">
        <f t="shared" si="657"/>
        <v/>
      </c>
      <c r="AT2733" s="37" t="str">
        <f t="shared" si="658"/>
        <v/>
      </c>
      <c r="AV2733" s="22" t="str">
        <f t="shared" si="659"/>
        <v/>
      </c>
    </row>
    <row r="2734" spans="1:48" x14ac:dyDescent="0.25">
      <c r="A2734" s="14"/>
      <c r="B2734" s="145"/>
      <c r="C2734" s="146"/>
      <c r="D2734" s="147"/>
      <c r="E2734" s="147"/>
      <c r="F2734" s="148"/>
      <c r="G2734" s="149"/>
      <c r="H2734" s="150"/>
      <c r="I2734" s="151"/>
      <c r="J2734" s="152"/>
      <c r="K2734" s="14"/>
      <c r="L2734" s="162" t="str">
        <f t="shared" si="651"/>
        <v/>
      </c>
      <c r="M2734" s="163" t="str">
        <f t="shared" si="652"/>
        <v/>
      </c>
      <c r="N2734" s="164" t="str">
        <f t="shared" si="655"/>
        <v/>
      </c>
      <c r="O2734" s="14"/>
      <c r="P2734" s="172" t="str">
        <f>IF(I2734='Intro &amp; Setup'!$AC$49, Schedule!$P$7, "")</f>
        <v/>
      </c>
      <c r="Q2734" s="14"/>
      <c r="S2734" s="12" t="str">
        <f t="shared" si="653"/>
        <v/>
      </c>
      <c r="U2734" s="22">
        <f>IF(I2734='Intro &amp; Setup'!$AC$49, AF2734, 0)</f>
        <v>0</v>
      </c>
      <c r="V2734" s="57" t="str">
        <f t="shared" si="654"/>
        <v/>
      </c>
      <c r="X2734" s="5" t="str">
        <f t="shared" si="662"/>
        <v/>
      </c>
      <c r="Y2734" s="6" t="str">
        <f t="shared" si="662"/>
        <v/>
      </c>
      <c r="Z2734" s="7" t="str">
        <f t="shared" si="662"/>
        <v/>
      </c>
      <c r="AA2734" s="6"/>
      <c r="AB2734" s="32" t="str">
        <f t="shared" ca="1" si="663"/>
        <v/>
      </c>
      <c r="AC2734" s="59" t="str">
        <f t="shared" ca="1" si="663"/>
        <v/>
      </c>
      <c r="AD2734" s="60" t="str">
        <f t="shared" ca="1" si="663"/>
        <v/>
      </c>
      <c r="AE2734" s="59"/>
      <c r="AF2734" s="22" t="str">
        <f>IF(AND(I2734="", J2734=""), "", IF(AND(J2734="", 'Intro &amp; Setup'!$K$42&gt;0), 'Intro &amp; Setup'!$K$42, J2734))</f>
        <v/>
      </c>
      <c r="AO2734" s="37" t="str">
        <f>IF(B2734="", "", IF(COUNTIF($B$9:B2733, B2734)&gt;0, "", B2734))</f>
        <v/>
      </c>
      <c r="AP2734" s="37" t="str">
        <f t="shared" si="656"/>
        <v/>
      </c>
      <c r="AQ2734" s="37">
        <v>2726</v>
      </c>
      <c r="AR2734" s="37" t="str">
        <f t="shared" si="657"/>
        <v/>
      </c>
      <c r="AT2734" s="37" t="str">
        <f t="shared" si="658"/>
        <v/>
      </c>
      <c r="AV2734" s="22" t="str">
        <f t="shared" si="659"/>
        <v/>
      </c>
    </row>
    <row r="2735" spans="1:48" x14ac:dyDescent="0.25">
      <c r="A2735" s="14"/>
      <c r="B2735" s="145"/>
      <c r="C2735" s="146"/>
      <c r="D2735" s="147"/>
      <c r="E2735" s="147"/>
      <c r="F2735" s="148"/>
      <c r="G2735" s="149"/>
      <c r="H2735" s="150"/>
      <c r="I2735" s="151"/>
      <c r="J2735" s="152"/>
      <c r="K2735" s="14"/>
      <c r="L2735" s="162" t="str">
        <f t="shared" si="651"/>
        <v/>
      </c>
      <c r="M2735" s="163" t="str">
        <f t="shared" si="652"/>
        <v/>
      </c>
      <c r="N2735" s="164" t="str">
        <f t="shared" si="655"/>
        <v/>
      </c>
      <c r="O2735" s="14"/>
      <c r="P2735" s="172" t="str">
        <f>IF(I2735='Intro &amp; Setup'!$AC$49, Schedule!$P$7, "")</f>
        <v/>
      </c>
      <c r="Q2735" s="14"/>
      <c r="S2735" s="12" t="str">
        <f t="shared" si="653"/>
        <v/>
      </c>
      <c r="U2735" s="22">
        <f>IF(I2735='Intro &amp; Setup'!$AC$49, AF2735, 0)</f>
        <v>0</v>
      </c>
      <c r="V2735" s="57" t="str">
        <f t="shared" si="654"/>
        <v/>
      </c>
      <c r="X2735" s="5" t="str">
        <f t="shared" si="662"/>
        <v/>
      </c>
      <c r="Y2735" s="6" t="str">
        <f t="shared" si="662"/>
        <v/>
      </c>
      <c r="Z2735" s="7" t="str">
        <f t="shared" si="662"/>
        <v/>
      </c>
      <c r="AA2735" s="6"/>
      <c r="AB2735" s="32" t="str">
        <f t="shared" ca="1" si="663"/>
        <v/>
      </c>
      <c r="AC2735" s="59" t="str">
        <f t="shared" ca="1" si="663"/>
        <v/>
      </c>
      <c r="AD2735" s="60" t="str">
        <f t="shared" ca="1" si="663"/>
        <v/>
      </c>
      <c r="AE2735" s="59"/>
      <c r="AF2735" s="22" t="str">
        <f>IF(AND(I2735="", J2735=""), "", IF(AND(J2735="", 'Intro &amp; Setup'!$K$42&gt;0), 'Intro &amp; Setup'!$K$42, J2735))</f>
        <v/>
      </c>
      <c r="AO2735" s="37" t="str">
        <f>IF(B2735="", "", IF(COUNTIF($B$9:B2734, B2735)&gt;0, "", B2735))</f>
        <v/>
      </c>
      <c r="AP2735" s="37" t="str">
        <f t="shared" si="656"/>
        <v/>
      </c>
      <c r="AQ2735" s="37">
        <v>2727</v>
      </c>
      <c r="AR2735" s="37" t="str">
        <f t="shared" si="657"/>
        <v/>
      </c>
      <c r="AT2735" s="37" t="str">
        <f t="shared" si="658"/>
        <v/>
      </c>
      <c r="AV2735" s="22" t="str">
        <f t="shared" si="659"/>
        <v/>
      </c>
    </row>
    <row r="2736" spans="1:48" x14ac:dyDescent="0.25">
      <c r="A2736" s="14"/>
      <c r="B2736" s="145"/>
      <c r="C2736" s="146"/>
      <c r="D2736" s="147"/>
      <c r="E2736" s="147"/>
      <c r="F2736" s="148"/>
      <c r="G2736" s="149"/>
      <c r="H2736" s="150"/>
      <c r="I2736" s="151"/>
      <c r="J2736" s="152"/>
      <c r="K2736" s="14"/>
      <c r="L2736" s="162" t="str">
        <f t="shared" si="651"/>
        <v/>
      </c>
      <c r="M2736" s="163" t="str">
        <f t="shared" si="652"/>
        <v/>
      </c>
      <c r="N2736" s="164" t="str">
        <f t="shared" si="655"/>
        <v/>
      </c>
      <c r="O2736" s="14"/>
      <c r="P2736" s="172" t="str">
        <f>IF(I2736='Intro &amp; Setup'!$AC$49, Schedule!$P$7, "")</f>
        <v/>
      </c>
      <c r="Q2736" s="14"/>
      <c r="S2736" s="12" t="str">
        <f t="shared" si="653"/>
        <v/>
      </c>
      <c r="U2736" s="22">
        <f>IF(I2736='Intro &amp; Setup'!$AC$49, AF2736, 0)</f>
        <v>0</v>
      </c>
      <c r="V2736" s="57" t="str">
        <f t="shared" si="654"/>
        <v/>
      </c>
      <c r="X2736" s="5" t="str">
        <f t="shared" si="662"/>
        <v/>
      </c>
      <c r="Y2736" s="6" t="str">
        <f t="shared" si="662"/>
        <v/>
      </c>
      <c r="Z2736" s="7" t="str">
        <f t="shared" si="662"/>
        <v/>
      </c>
      <c r="AA2736" s="6"/>
      <c r="AB2736" s="32" t="str">
        <f t="shared" ca="1" si="663"/>
        <v/>
      </c>
      <c r="AC2736" s="59" t="str">
        <f t="shared" ca="1" si="663"/>
        <v/>
      </c>
      <c r="AD2736" s="60" t="str">
        <f t="shared" ca="1" si="663"/>
        <v/>
      </c>
      <c r="AE2736" s="59"/>
      <c r="AF2736" s="22" t="str">
        <f>IF(AND(I2736="", J2736=""), "", IF(AND(J2736="", 'Intro &amp; Setup'!$K$42&gt;0), 'Intro &amp; Setup'!$K$42, J2736))</f>
        <v/>
      </c>
      <c r="AO2736" s="37" t="str">
        <f>IF(B2736="", "", IF(COUNTIF($B$9:B2735, B2736)&gt;0, "", B2736))</f>
        <v/>
      </c>
      <c r="AP2736" s="37" t="str">
        <f t="shared" si="656"/>
        <v/>
      </c>
      <c r="AQ2736" s="37">
        <v>2728</v>
      </c>
      <c r="AR2736" s="37" t="str">
        <f t="shared" si="657"/>
        <v/>
      </c>
      <c r="AT2736" s="37" t="str">
        <f t="shared" si="658"/>
        <v/>
      </c>
      <c r="AV2736" s="22" t="str">
        <f t="shared" si="659"/>
        <v/>
      </c>
    </row>
    <row r="2737" spans="1:48" x14ac:dyDescent="0.25">
      <c r="A2737" s="14"/>
      <c r="B2737" s="145"/>
      <c r="C2737" s="146"/>
      <c r="D2737" s="147"/>
      <c r="E2737" s="147"/>
      <c r="F2737" s="148"/>
      <c r="G2737" s="149"/>
      <c r="H2737" s="150"/>
      <c r="I2737" s="151"/>
      <c r="J2737" s="152"/>
      <c r="K2737" s="14"/>
      <c r="L2737" s="162" t="str">
        <f t="shared" si="651"/>
        <v/>
      </c>
      <c r="M2737" s="163" t="str">
        <f t="shared" si="652"/>
        <v/>
      </c>
      <c r="N2737" s="164" t="str">
        <f t="shared" si="655"/>
        <v/>
      </c>
      <c r="O2737" s="14"/>
      <c r="P2737" s="172" t="str">
        <f>IF(I2737='Intro &amp; Setup'!$AC$49, Schedule!$P$7, "")</f>
        <v/>
      </c>
      <c r="Q2737" s="14"/>
      <c r="S2737" s="12" t="str">
        <f t="shared" si="653"/>
        <v/>
      </c>
      <c r="U2737" s="22">
        <f>IF(I2737='Intro &amp; Setup'!$AC$49, AF2737, 0)</f>
        <v>0</v>
      </c>
      <c r="V2737" s="57" t="str">
        <f t="shared" si="654"/>
        <v/>
      </c>
      <c r="X2737" s="5" t="str">
        <f t="shared" si="662"/>
        <v/>
      </c>
      <c r="Y2737" s="6" t="str">
        <f t="shared" si="662"/>
        <v/>
      </c>
      <c r="Z2737" s="7" t="str">
        <f t="shared" si="662"/>
        <v/>
      </c>
      <c r="AA2737" s="6"/>
      <c r="AB2737" s="32" t="str">
        <f t="shared" ca="1" si="663"/>
        <v/>
      </c>
      <c r="AC2737" s="59" t="str">
        <f t="shared" ca="1" si="663"/>
        <v/>
      </c>
      <c r="AD2737" s="60" t="str">
        <f t="shared" ca="1" si="663"/>
        <v/>
      </c>
      <c r="AE2737" s="59"/>
      <c r="AF2737" s="22" t="str">
        <f>IF(AND(I2737="", J2737=""), "", IF(AND(J2737="", 'Intro &amp; Setup'!$K$42&gt;0), 'Intro &amp; Setup'!$K$42, J2737))</f>
        <v/>
      </c>
      <c r="AO2737" s="37" t="str">
        <f>IF(B2737="", "", IF(COUNTIF($B$9:B2736, B2737)&gt;0, "", B2737))</f>
        <v/>
      </c>
      <c r="AP2737" s="37" t="str">
        <f t="shared" si="656"/>
        <v/>
      </c>
      <c r="AQ2737" s="37">
        <v>2729</v>
      </c>
      <c r="AR2737" s="37" t="str">
        <f t="shared" si="657"/>
        <v/>
      </c>
      <c r="AT2737" s="37" t="str">
        <f t="shared" si="658"/>
        <v/>
      </c>
      <c r="AV2737" s="22" t="str">
        <f t="shared" si="659"/>
        <v/>
      </c>
    </row>
    <row r="2738" spans="1:48" x14ac:dyDescent="0.25">
      <c r="A2738" s="14"/>
      <c r="B2738" s="145"/>
      <c r="C2738" s="146"/>
      <c r="D2738" s="147"/>
      <c r="E2738" s="147"/>
      <c r="F2738" s="148"/>
      <c r="G2738" s="149"/>
      <c r="H2738" s="150"/>
      <c r="I2738" s="151"/>
      <c r="J2738" s="152"/>
      <c r="K2738" s="14"/>
      <c r="L2738" s="162" t="str">
        <f t="shared" si="651"/>
        <v/>
      </c>
      <c r="M2738" s="163" t="str">
        <f t="shared" si="652"/>
        <v/>
      </c>
      <c r="N2738" s="164" t="str">
        <f t="shared" si="655"/>
        <v/>
      </c>
      <c r="O2738" s="14"/>
      <c r="P2738" s="172" t="str">
        <f>IF(I2738='Intro &amp; Setup'!$AC$49, Schedule!$P$7, "")</f>
        <v/>
      </c>
      <c r="Q2738" s="14"/>
      <c r="S2738" s="12" t="str">
        <f t="shared" si="653"/>
        <v/>
      </c>
      <c r="U2738" s="22">
        <f>IF(I2738='Intro &amp; Setup'!$AC$49, AF2738, 0)</f>
        <v>0</v>
      </c>
      <c r="V2738" s="57" t="str">
        <f t="shared" si="654"/>
        <v/>
      </c>
      <c r="X2738" s="5" t="str">
        <f t="shared" si="662"/>
        <v/>
      </c>
      <c r="Y2738" s="6" t="str">
        <f t="shared" si="662"/>
        <v/>
      </c>
      <c r="Z2738" s="7" t="str">
        <f t="shared" si="662"/>
        <v/>
      </c>
      <c r="AA2738" s="6"/>
      <c r="AB2738" s="32" t="str">
        <f t="shared" ca="1" si="663"/>
        <v/>
      </c>
      <c r="AC2738" s="59" t="str">
        <f t="shared" ca="1" si="663"/>
        <v/>
      </c>
      <c r="AD2738" s="60" t="str">
        <f t="shared" ca="1" si="663"/>
        <v/>
      </c>
      <c r="AE2738" s="59"/>
      <c r="AF2738" s="22" t="str">
        <f>IF(AND(I2738="", J2738=""), "", IF(AND(J2738="", 'Intro &amp; Setup'!$K$42&gt;0), 'Intro &amp; Setup'!$K$42, J2738))</f>
        <v/>
      </c>
      <c r="AO2738" s="37" t="str">
        <f>IF(B2738="", "", IF(COUNTIF($B$9:B2737, B2738)&gt;0, "", B2738))</f>
        <v/>
      </c>
      <c r="AP2738" s="37" t="str">
        <f t="shared" si="656"/>
        <v/>
      </c>
      <c r="AQ2738" s="37">
        <v>2730</v>
      </c>
      <c r="AR2738" s="37" t="str">
        <f t="shared" si="657"/>
        <v/>
      </c>
      <c r="AT2738" s="37" t="str">
        <f t="shared" si="658"/>
        <v/>
      </c>
      <c r="AV2738" s="22" t="str">
        <f t="shared" si="659"/>
        <v/>
      </c>
    </row>
    <row r="2739" spans="1:48" x14ac:dyDescent="0.25">
      <c r="A2739" s="14"/>
      <c r="B2739" s="145"/>
      <c r="C2739" s="146"/>
      <c r="D2739" s="147"/>
      <c r="E2739" s="147"/>
      <c r="F2739" s="148"/>
      <c r="G2739" s="149"/>
      <c r="H2739" s="150"/>
      <c r="I2739" s="151"/>
      <c r="J2739" s="152"/>
      <c r="K2739" s="14"/>
      <c r="L2739" s="162" t="str">
        <f t="shared" si="651"/>
        <v/>
      </c>
      <c r="M2739" s="163" t="str">
        <f t="shared" si="652"/>
        <v/>
      </c>
      <c r="N2739" s="164" t="str">
        <f t="shared" si="655"/>
        <v/>
      </c>
      <c r="O2739" s="14"/>
      <c r="P2739" s="172" t="str">
        <f>IF(I2739='Intro &amp; Setup'!$AC$49, Schedule!$P$7, "")</f>
        <v/>
      </c>
      <c r="Q2739" s="14"/>
      <c r="S2739" s="12" t="str">
        <f t="shared" si="653"/>
        <v/>
      </c>
      <c r="U2739" s="22">
        <f>IF(I2739='Intro &amp; Setup'!$AC$49, AF2739, 0)</f>
        <v>0</v>
      </c>
      <c r="V2739" s="57" t="str">
        <f t="shared" si="654"/>
        <v/>
      </c>
      <c r="X2739" s="5" t="str">
        <f t="shared" si="662"/>
        <v/>
      </c>
      <c r="Y2739" s="6" t="str">
        <f t="shared" si="662"/>
        <v/>
      </c>
      <c r="Z2739" s="7" t="str">
        <f t="shared" si="662"/>
        <v/>
      </c>
      <c r="AA2739" s="6"/>
      <c r="AB2739" s="32" t="str">
        <f t="shared" ca="1" si="663"/>
        <v/>
      </c>
      <c r="AC2739" s="59" t="str">
        <f t="shared" ca="1" si="663"/>
        <v/>
      </c>
      <c r="AD2739" s="60" t="str">
        <f t="shared" ca="1" si="663"/>
        <v/>
      </c>
      <c r="AE2739" s="59"/>
      <c r="AF2739" s="22" t="str">
        <f>IF(AND(I2739="", J2739=""), "", IF(AND(J2739="", 'Intro &amp; Setup'!$K$42&gt;0), 'Intro &amp; Setup'!$K$42, J2739))</f>
        <v/>
      </c>
      <c r="AO2739" s="37" t="str">
        <f>IF(B2739="", "", IF(COUNTIF($B$9:B2738, B2739)&gt;0, "", B2739))</f>
        <v/>
      </c>
      <c r="AP2739" s="37" t="str">
        <f t="shared" si="656"/>
        <v/>
      </c>
      <c r="AQ2739" s="37">
        <v>2731</v>
      </c>
      <c r="AR2739" s="37" t="str">
        <f t="shared" si="657"/>
        <v/>
      </c>
      <c r="AT2739" s="37" t="str">
        <f t="shared" si="658"/>
        <v/>
      </c>
      <c r="AV2739" s="22" t="str">
        <f t="shared" si="659"/>
        <v/>
      </c>
    </row>
    <row r="2740" spans="1:48" x14ac:dyDescent="0.25">
      <c r="A2740" s="14"/>
      <c r="B2740" s="145"/>
      <c r="C2740" s="146"/>
      <c r="D2740" s="147"/>
      <c r="E2740" s="147"/>
      <c r="F2740" s="148"/>
      <c r="G2740" s="149"/>
      <c r="H2740" s="150"/>
      <c r="I2740" s="151"/>
      <c r="J2740" s="152"/>
      <c r="K2740" s="14"/>
      <c r="L2740" s="162" t="str">
        <f t="shared" si="651"/>
        <v/>
      </c>
      <c r="M2740" s="163" t="str">
        <f t="shared" si="652"/>
        <v/>
      </c>
      <c r="N2740" s="164" t="str">
        <f t="shared" si="655"/>
        <v/>
      </c>
      <c r="O2740" s="14"/>
      <c r="P2740" s="172" t="str">
        <f>IF(I2740='Intro &amp; Setup'!$AC$49, Schedule!$P$7, "")</f>
        <v/>
      </c>
      <c r="Q2740" s="14"/>
      <c r="S2740" s="12" t="str">
        <f t="shared" si="653"/>
        <v/>
      </c>
      <c r="U2740" s="22">
        <f>IF(I2740='Intro &amp; Setup'!$AC$49, AF2740, 0)</f>
        <v>0</v>
      </c>
      <c r="V2740" s="57" t="str">
        <f t="shared" si="654"/>
        <v/>
      </c>
      <c r="X2740" s="5" t="str">
        <f t="shared" si="662"/>
        <v/>
      </c>
      <c r="Y2740" s="6" t="str">
        <f t="shared" si="662"/>
        <v/>
      </c>
      <c r="Z2740" s="7" t="str">
        <f t="shared" si="662"/>
        <v/>
      </c>
      <c r="AA2740" s="6"/>
      <c r="AB2740" s="32" t="str">
        <f t="shared" ca="1" si="663"/>
        <v/>
      </c>
      <c r="AC2740" s="59" t="str">
        <f t="shared" ca="1" si="663"/>
        <v/>
      </c>
      <c r="AD2740" s="60" t="str">
        <f t="shared" ca="1" si="663"/>
        <v/>
      </c>
      <c r="AE2740" s="59"/>
      <c r="AF2740" s="22" t="str">
        <f>IF(AND(I2740="", J2740=""), "", IF(AND(J2740="", 'Intro &amp; Setup'!$K$42&gt;0), 'Intro &amp; Setup'!$K$42, J2740))</f>
        <v/>
      </c>
      <c r="AO2740" s="37" t="str">
        <f>IF(B2740="", "", IF(COUNTIF($B$9:B2739, B2740)&gt;0, "", B2740))</f>
        <v/>
      </c>
      <c r="AP2740" s="37" t="str">
        <f t="shared" si="656"/>
        <v/>
      </c>
      <c r="AQ2740" s="37">
        <v>2732</v>
      </c>
      <c r="AR2740" s="37" t="str">
        <f t="shared" si="657"/>
        <v/>
      </c>
      <c r="AT2740" s="37" t="str">
        <f t="shared" si="658"/>
        <v/>
      </c>
      <c r="AV2740" s="22" t="str">
        <f t="shared" si="659"/>
        <v/>
      </c>
    </row>
    <row r="2741" spans="1:48" x14ac:dyDescent="0.25">
      <c r="A2741" s="14"/>
      <c r="B2741" s="145"/>
      <c r="C2741" s="146"/>
      <c r="D2741" s="147"/>
      <c r="E2741" s="147"/>
      <c r="F2741" s="148"/>
      <c r="G2741" s="149"/>
      <c r="H2741" s="150"/>
      <c r="I2741" s="151"/>
      <c r="J2741" s="152"/>
      <c r="K2741" s="14"/>
      <c r="L2741" s="162" t="str">
        <f t="shared" si="651"/>
        <v/>
      </c>
      <c r="M2741" s="163" t="str">
        <f t="shared" si="652"/>
        <v/>
      </c>
      <c r="N2741" s="164" t="str">
        <f t="shared" si="655"/>
        <v/>
      </c>
      <c r="O2741" s="14"/>
      <c r="P2741" s="172" t="str">
        <f>IF(I2741='Intro &amp; Setup'!$AC$49, Schedule!$P$7, "")</f>
        <v/>
      </c>
      <c r="Q2741" s="14"/>
      <c r="S2741" s="12" t="str">
        <f t="shared" si="653"/>
        <v/>
      </c>
      <c r="U2741" s="22">
        <f>IF(I2741='Intro &amp; Setup'!$AC$49, AF2741, 0)</f>
        <v>0</v>
      </c>
      <c r="V2741" s="57" t="str">
        <f t="shared" si="654"/>
        <v/>
      </c>
      <c r="X2741" s="5" t="str">
        <f t="shared" si="662"/>
        <v/>
      </c>
      <c r="Y2741" s="6" t="str">
        <f t="shared" si="662"/>
        <v/>
      </c>
      <c r="Z2741" s="7" t="str">
        <f t="shared" si="662"/>
        <v/>
      </c>
      <c r="AA2741" s="6"/>
      <c r="AB2741" s="32" t="str">
        <f t="shared" ca="1" si="663"/>
        <v/>
      </c>
      <c r="AC2741" s="59" t="str">
        <f t="shared" ca="1" si="663"/>
        <v/>
      </c>
      <c r="AD2741" s="60" t="str">
        <f t="shared" ca="1" si="663"/>
        <v/>
      </c>
      <c r="AE2741" s="59"/>
      <c r="AF2741" s="22" t="str">
        <f>IF(AND(I2741="", J2741=""), "", IF(AND(J2741="", 'Intro &amp; Setup'!$K$42&gt;0), 'Intro &amp; Setup'!$K$42, J2741))</f>
        <v/>
      </c>
      <c r="AO2741" s="37" t="str">
        <f>IF(B2741="", "", IF(COUNTIF($B$9:B2740, B2741)&gt;0, "", B2741))</f>
        <v/>
      </c>
      <c r="AP2741" s="37" t="str">
        <f t="shared" si="656"/>
        <v/>
      </c>
      <c r="AQ2741" s="37">
        <v>2733</v>
      </c>
      <c r="AR2741" s="37" t="str">
        <f t="shared" si="657"/>
        <v/>
      </c>
      <c r="AT2741" s="37" t="str">
        <f t="shared" si="658"/>
        <v/>
      </c>
      <c r="AV2741" s="22" t="str">
        <f t="shared" si="659"/>
        <v/>
      </c>
    </row>
    <row r="2742" spans="1:48" x14ac:dyDescent="0.25">
      <c r="A2742" s="14"/>
      <c r="B2742" s="145"/>
      <c r="C2742" s="146"/>
      <c r="D2742" s="147"/>
      <c r="E2742" s="147"/>
      <c r="F2742" s="148"/>
      <c r="G2742" s="149"/>
      <c r="H2742" s="150"/>
      <c r="I2742" s="151"/>
      <c r="J2742" s="152"/>
      <c r="K2742" s="14"/>
      <c r="L2742" s="162" t="str">
        <f t="shared" si="651"/>
        <v/>
      </c>
      <c r="M2742" s="163" t="str">
        <f t="shared" si="652"/>
        <v/>
      </c>
      <c r="N2742" s="164" t="str">
        <f t="shared" si="655"/>
        <v/>
      </c>
      <c r="O2742" s="14"/>
      <c r="P2742" s="172" t="str">
        <f>IF(I2742='Intro &amp; Setup'!$AC$49, Schedule!$P$7, "")</f>
        <v/>
      </c>
      <c r="Q2742" s="14"/>
      <c r="S2742" s="12" t="str">
        <f t="shared" si="653"/>
        <v/>
      </c>
      <c r="U2742" s="22">
        <f>IF(I2742='Intro &amp; Setup'!$AC$49, AF2742, 0)</f>
        <v>0</v>
      </c>
      <c r="V2742" s="57" t="str">
        <f t="shared" si="654"/>
        <v/>
      </c>
      <c r="X2742" s="5" t="str">
        <f t="shared" si="662"/>
        <v/>
      </c>
      <c r="Y2742" s="6" t="str">
        <f t="shared" si="662"/>
        <v/>
      </c>
      <c r="Z2742" s="7" t="str">
        <f t="shared" si="662"/>
        <v/>
      </c>
      <c r="AA2742" s="6"/>
      <c r="AB2742" s="32" t="str">
        <f t="shared" ca="1" si="663"/>
        <v/>
      </c>
      <c r="AC2742" s="59" t="str">
        <f t="shared" ca="1" si="663"/>
        <v/>
      </c>
      <c r="AD2742" s="60" t="str">
        <f t="shared" ca="1" si="663"/>
        <v/>
      </c>
      <c r="AE2742" s="59"/>
      <c r="AF2742" s="22" t="str">
        <f>IF(AND(I2742="", J2742=""), "", IF(AND(J2742="", 'Intro &amp; Setup'!$K$42&gt;0), 'Intro &amp; Setup'!$K$42, J2742))</f>
        <v/>
      </c>
      <c r="AO2742" s="37" t="str">
        <f>IF(B2742="", "", IF(COUNTIF($B$9:B2741, B2742)&gt;0, "", B2742))</f>
        <v/>
      </c>
      <c r="AP2742" s="37" t="str">
        <f t="shared" si="656"/>
        <v/>
      </c>
      <c r="AQ2742" s="37">
        <v>2734</v>
      </c>
      <c r="AR2742" s="37" t="str">
        <f t="shared" si="657"/>
        <v/>
      </c>
      <c r="AT2742" s="37" t="str">
        <f t="shared" si="658"/>
        <v/>
      </c>
      <c r="AV2742" s="22" t="str">
        <f t="shared" si="659"/>
        <v/>
      </c>
    </row>
    <row r="2743" spans="1:48" x14ac:dyDescent="0.25">
      <c r="A2743" s="14"/>
      <c r="B2743" s="145"/>
      <c r="C2743" s="146"/>
      <c r="D2743" s="147"/>
      <c r="E2743" s="147"/>
      <c r="F2743" s="148"/>
      <c r="G2743" s="149"/>
      <c r="H2743" s="150"/>
      <c r="I2743" s="151"/>
      <c r="J2743" s="152"/>
      <c r="K2743" s="14"/>
      <c r="L2743" s="162" t="str">
        <f t="shared" si="651"/>
        <v/>
      </c>
      <c r="M2743" s="163" t="str">
        <f t="shared" si="652"/>
        <v/>
      </c>
      <c r="N2743" s="164" t="str">
        <f t="shared" si="655"/>
        <v/>
      </c>
      <c r="O2743" s="14"/>
      <c r="P2743" s="172" t="str">
        <f>IF(I2743='Intro &amp; Setup'!$AC$49, Schedule!$P$7, "")</f>
        <v/>
      </c>
      <c r="Q2743" s="14"/>
      <c r="S2743" s="12" t="str">
        <f t="shared" si="653"/>
        <v/>
      </c>
      <c r="U2743" s="22">
        <f>IF(I2743='Intro &amp; Setup'!$AC$49, AF2743, 0)</f>
        <v>0</v>
      </c>
      <c r="V2743" s="57" t="str">
        <f t="shared" si="654"/>
        <v/>
      </c>
      <c r="X2743" s="5" t="str">
        <f t="shared" si="662"/>
        <v/>
      </c>
      <c r="Y2743" s="6" t="str">
        <f t="shared" si="662"/>
        <v/>
      </c>
      <c r="Z2743" s="7" t="str">
        <f t="shared" si="662"/>
        <v/>
      </c>
      <c r="AA2743" s="6"/>
      <c r="AB2743" s="32" t="str">
        <f t="shared" ca="1" si="663"/>
        <v/>
      </c>
      <c r="AC2743" s="59" t="str">
        <f t="shared" ca="1" si="663"/>
        <v/>
      </c>
      <c r="AD2743" s="60" t="str">
        <f t="shared" ca="1" si="663"/>
        <v/>
      </c>
      <c r="AE2743" s="59"/>
      <c r="AF2743" s="22" t="str">
        <f>IF(AND(I2743="", J2743=""), "", IF(AND(J2743="", 'Intro &amp; Setup'!$K$42&gt;0), 'Intro &amp; Setup'!$K$42, J2743))</f>
        <v/>
      </c>
      <c r="AO2743" s="37" t="str">
        <f>IF(B2743="", "", IF(COUNTIF($B$9:B2742, B2743)&gt;0, "", B2743))</f>
        <v/>
      </c>
      <c r="AP2743" s="37" t="str">
        <f t="shared" si="656"/>
        <v/>
      </c>
      <c r="AQ2743" s="37">
        <v>2735</v>
      </c>
      <c r="AR2743" s="37" t="str">
        <f t="shared" si="657"/>
        <v/>
      </c>
      <c r="AT2743" s="37" t="str">
        <f t="shared" si="658"/>
        <v/>
      </c>
      <c r="AV2743" s="22" t="str">
        <f t="shared" si="659"/>
        <v/>
      </c>
    </row>
    <row r="2744" spans="1:48" x14ac:dyDescent="0.25">
      <c r="A2744" s="14"/>
      <c r="B2744" s="145"/>
      <c r="C2744" s="146"/>
      <c r="D2744" s="147"/>
      <c r="E2744" s="147"/>
      <c r="F2744" s="148"/>
      <c r="G2744" s="149"/>
      <c r="H2744" s="150"/>
      <c r="I2744" s="151"/>
      <c r="J2744" s="152"/>
      <c r="K2744" s="14"/>
      <c r="L2744" s="162" t="str">
        <f t="shared" si="651"/>
        <v/>
      </c>
      <c r="M2744" s="163" t="str">
        <f t="shared" si="652"/>
        <v/>
      </c>
      <c r="N2744" s="164" t="str">
        <f t="shared" si="655"/>
        <v/>
      </c>
      <c r="O2744" s="14"/>
      <c r="P2744" s="172" t="str">
        <f>IF(I2744='Intro &amp; Setup'!$AC$49, Schedule!$P$7, "")</f>
        <v/>
      </c>
      <c r="Q2744" s="14"/>
      <c r="S2744" s="12" t="str">
        <f t="shared" si="653"/>
        <v/>
      </c>
      <c r="U2744" s="22">
        <f>IF(I2744='Intro &amp; Setup'!$AC$49, AF2744, 0)</f>
        <v>0</v>
      </c>
      <c r="V2744" s="57" t="str">
        <f t="shared" si="654"/>
        <v/>
      </c>
      <c r="X2744" s="5" t="str">
        <f t="shared" si="662"/>
        <v/>
      </c>
      <c r="Y2744" s="6" t="str">
        <f t="shared" si="662"/>
        <v/>
      </c>
      <c r="Z2744" s="7" t="str">
        <f t="shared" si="662"/>
        <v/>
      </c>
      <c r="AA2744" s="6"/>
      <c r="AB2744" s="32" t="str">
        <f t="shared" ca="1" si="663"/>
        <v/>
      </c>
      <c r="AC2744" s="59" t="str">
        <f t="shared" ca="1" si="663"/>
        <v/>
      </c>
      <c r="AD2744" s="60" t="str">
        <f t="shared" ca="1" si="663"/>
        <v/>
      </c>
      <c r="AE2744" s="59"/>
      <c r="AF2744" s="22" t="str">
        <f>IF(AND(I2744="", J2744=""), "", IF(AND(J2744="", 'Intro &amp; Setup'!$K$42&gt;0), 'Intro &amp; Setup'!$K$42, J2744))</f>
        <v/>
      </c>
      <c r="AO2744" s="37" t="str">
        <f>IF(B2744="", "", IF(COUNTIF($B$9:B2743, B2744)&gt;0, "", B2744))</f>
        <v/>
      </c>
      <c r="AP2744" s="37" t="str">
        <f t="shared" si="656"/>
        <v/>
      </c>
      <c r="AQ2744" s="37">
        <v>2736</v>
      </c>
      <c r="AR2744" s="37" t="str">
        <f t="shared" si="657"/>
        <v/>
      </c>
      <c r="AT2744" s="37" t="str">
        <f t="shared" si="658"/>
        <v/>
      </c>
      <c r="AV2744" s="22" t="str">
        <f t="shared" si="659"/>
        <v/>
      </c>
    </row>
    <row r="2745" spans="1:48" x14ac:dyDescent="0.25">
      <c r="A2745" s="14"/>
      <c r="B2745" s="145"/>
      <c r="C2745" s="146"/>
      <c r="D2745" s="147"/>
      <c r="E2745" s="147"/>
      <c r="F2745" s="148"/>
      <c r="G2745" s="149"/>
      <c r="H2745" s="150"/>
      <c r="I2745" s="151"/>
      <c r="J2745" s="152"/>
      <c r="K2745" s="14"/>
      <c r="L2745" s="162" t="str">
        <f t="shared" si="651"/>
        <v/>
      </c>
      <c r="M2745" s="163" t="str">
        <f t="shared" si="652"/>
        <v/>
      </c>
      <c r="N2745" s="164" t="str">
        <f t="shared" si="655"/>
        <v/>
      </c>
      <c r="O2745" s="14"/>
      <c r="P2745" s="172" t="str">
        <f>IF(I2745='Intro &amp; Setup'!$AC$49, Schedule!$P$7, "")</f>
        <v/>
      </c>
      <c r="Q2745" s="14"/>
      <c r="S2745" s="12" t="str">
        <f t="shared" si="653"/>
        <v/>
      </c>
      <c r="U2745" s="22">
        <f>IF(I2745='Intro &amp; Setup'!$AC$49, AF2745, 0)</f>
        <v>0</v>
      </c>
      <c r="V2745" s="57" t="str">
        <f t="shared" si="654"/>
        <v/>
      </c>
      <c r="X2745" s="5" t="str">
        <f t="shared" si="662"/>
        <v/>
      </c>
      <c r="Y2745" s="6" t="str">
        <f t="shared" si="662"/>
        <v/>
      </c>
      <c r="Z2745" s="7" t="str">
        <f t="shared" si="662"/>
        <v/>
      </c>
      <c r="AA2745" s="6"/>
      <c r="AB2745" s="32" t="str">
        <f t="shared" ca="1" si="663"/>
        <v/>
      </c>
      <c r="AC2745" s="59" t="str">
        <f t="shared" ca="1" si="663"/>
        <v/>
      </c>
      <c r="AD2745" s="60" t="str">
        <f t="shared" ca="1" si="663"/>
        <v/>
      </c>
      <c r="AE2745" s="59"/>
      <c r="AF2745" s="22" t="str">
        <f>IF(AND(I2745="", J2745=""), "", IF(AND(J2745="", 'Intro &amp; Setup'!$K$42&gt;0), 'Intro &amp; Setup'!$K$42, J2745))</f>
        <v/>
      </c>
      <c r="AO2745" s="37" t="str">
        <f>IF(B2745="", "", IF(COUNTIF($B$9:B2744, B2745)&gt;0, "", B2745))</f>
        <v/>
      </c>
      <c r="AP2745" s="37" t="str">
        <f t="shared" si="656"/>
        <v/>
      </c>
      <c r="AQ2745" s="37">
        <v>2737</v>
      </c>
      <c r="AR2745" s="37" t="str">
        <f t="shared" si="657"/>
        <v/>
      </c>
      <c r="AT2745" s="37" t="str">
        <f t="shared" si="658"/>
        <v/>
      </c>
      <c r="AV2745" s="22" t="str">
        <f t="shared" si="659"/>
        <v/>
      </c>
    </row>
    <row r="2746" spans="1:48" x14ac:dyDescent="0.25">
      <c r="A2746" s="14"/>
      <c r="B2746" s="145"/>
      <c r="C2746" s="146"/>
      <c r="D2746" s="147"/>
      <c r="E2746" s="147"/>
      <c r="F2746" s="148"/>
      <c r="G2746" s="149"/>
      <c r="H2746" s="150"/>
      <c r="I2746" s="151"/>
      <c r="J2746" s="152"/>
      <c r="K2746" s="14"/>
      <c r="L2746" s="162" t="str">
        <f t="shared" si="651"/>
        <v/>
      </c>
      <c r="M2746" s="163" t="str">
        <f t="shared" si="652"/>
        <v/>
      </c>
      <c r="N2746" s="164" t="str">
        <f t="shared" si="655"/>
        <v/>
      </c>
      <c r="O2746" s="14"/>
      <c r="P2746" s="172" t="str">
        <f>IF(I2746='Intro &amp; Setup'!$AC$49, Schedule!$P$7, "")</f>
        <v/>
      </c>
      <c r="Q2746" s="14"/>
      <c r="S2746" s="12" t="str">
        <f t="shared" si="653"/>
        <v/>
      </c>
      <c r="U2746" s="22">
        <f>IF(I2746='Intro &amp; Setup'!$AC$49, AF2746, 0)</f>
        <v>0</v>
      </c>
      <c r="V2746" s="57" t="str">
        <f t="shared" si="654"/>
        <v/>
      </c>
      <c r="X2746" s="5" t="str">
        <f t="shared" si="662"/>
        <v/>
      </c>
      <c r="Y2746" s="6" t="str">
        <f t="shared" si="662"/>
        <v/>
      </c>
      <c r="Z2746" s="7" t="str">
        <f t="shared" si="662"/>
        <v/>
      </c>
      <c r="AA2746" s="6"/>
      <c r="AB2746" s="32" t="str">
        <f t="shared" ca="1" si="663"/>
        <v/>
      </c>
      <c r="AC2746" s="59" t="str">
        <f t="shared" ca="1" si="663"/>
        <v/>
      </c>
      <c r="AD2746" s="60" t="str">
        <f t="shared" ca="1" si="663"/>
        <v/>
      </c>
      <c r="AE2746" s="59"/>
      <c r="AF2746" s="22" t="str">
        <f>IF(AND(I2746="", J2746=""), "", IF(AND(J2746="", 'Intro &amp; Setup'!$K$42&gt;0), 'Intro &amp; Setup'!$K$42, J2746))</f>
        <v/>
      </c>
      <c r="AO2746" s="37" t="str">
        <f>IF(B2746="", "", IF(COUNTIF($B$9:B2745, B2746)&gt;0, "", B2746))</f>
        <v/>
      </c>
      <c r="AP2746" s="37" t="str">
        <f t="shared" si="656"/>
        <v/>
      </c>
      <c r="AQ2746" s="37">
        <v>2738</v>
      </c>
      <c r="AR2746" s="37" t="str">
        <f t="shared" si="657"/>
        <v/>
      </c>
      <c r="AT2746" s="37" t="str">
        <f t="shared" si="658"/>
        <v/>
      </c>
      <c r="AV2746" s="22" t="str">
        <f t="shared" si="659"/>
        <v/>
      </c>
    </row>
    <row r="2747" spans="1:48" x14ac:dyDescent="0.25">
      <c r="A2747" s="14"/>
      <c r="B2747" s="145"/>
      <c r="C2747" s="146"/>
      <c r="D2747" s="147"/>
      <c r="E2747" s="147"/>
      <c r="F2747" s="148"/>
      <c r="G2747" s="149"/>
      <c r="H2747" s="150"/>
      <c r="I2747" s="151"/>
      <c r="J2747" s="152"/>
      <c r="K2747" s="14"/>
      <c r="L2747" s="162" t="str">
        <f t="shared" si="651"/>
        <v/>
      </c>
      <c r="M2747" s="163" t="str">
        <f t="shared" si="652"/>
        <v/>
      </c>
      <c r="N2747" s="164" t="str">
        <f t="shared" si="655"/>
        <v/>
      </c>
      <c r="O2747" s="14"/>
      <c r="P2747" s="172" t="str">
        <f>IF(I2747='Intro &amp; Setup'!$AC$49, Schedule!$P$7, "")</f>
        <v/>
      </c>
      <c r="Q2747" s="14"/>
      <c r="S2747" s="12" t="str">
        <f t="shared" si="653"/>
        <v/>
      </c>
      <c r="U2747" s="22">
        <f>IF(I2747='Intro &amp; Setup'!$AC$49, AF2747, 0)</f>
        <v>0</v>
      </c>
      <c r="V2747" s="57" t="str">
        <f t="shared" si="654"/>
        <v/>
      </c>
      <c r="X2747" s="5" t="str">
        <f t="shared" si="662"/>
        <v/>
      </c>
      <c r="Y2747" s="6" t="str">
        <f t="shared" si="662"/>
        <v/>
      </c>
      <c r="Z2747" s="7" t="str">
        <f t="shared" si="662"/>
        <v/>
      </c>
      <c r="AA2747" s="6"/>
      <c r="AB2747" s="32" t="str">
        <f t="shared" ca="1" si="663"/>
        <v/>
      </c>
      <c r="AC2747" s="59" t="str">
        <f t="shared" ca="1" si="663"/>
        <v/>
      </c>
      <c r="AD2747" s="60" t="str">
        <f t="shared" ca="1" si="663"/>
        <v/>
      </c>
      <c r="AE2747" s="59"/>
      <c r="AF2747" s="22" t="str">
        <f>IF(AND(I2747="", J2747=""), "", IF(AND(J2747="", 'Intro &amp; Setup'!$K$42&gt;0), 'Intro &amp; Setup'!$K$42, J2747))</f>
        <v/>
      </c>
      <c r="AO2747" s="37" t="str">
        <f>IF(B2747="", "", IF(COUNTIF($B$9:B2746, B2747)&gt;0, "", B2747))</f>
        <v/>
      </c>
      <c r="AP2747" s="37" t="str">
        <f t="shared" si="656"/>
        <v/>
      </c>
      <c r="AQ2747" s="37">
        <v>2739</v>
      </c>
      <c r="AR2747" s="37" t="str">
        <f t="shared" si="657"/>
        <v/>
      </c>
      <c r="AT2747" s="37" t="str">
        <f t="shared" si="658"/>
        <v/>
      </c>
      <c r="AV2747" s="22" t="str">
        <f t="shared" si="659"/>
        <v/>
      </c>
    </row>
    <row r="2748" spans="1:48" x14ac:dyDescent="0.25">
      <c r="A2748" s="14"/>
      <c r="B2748" s="145"/>
      <c r="C2748" s="146"/>
      <c r="D2748" s="147"/>
      <c r="E2748" s="147"/>
      <c r="F2748" s="148"/>
      <c r="G2748" s="149"/>
      <c r="H2748" s="150"/>
      <c r="I2748" s="151"/>
      <c r="J2748" s="152"/>
      <c r="K2748" s="14"/>
      <c r="L2748" s="162" t="str">
        <f t="shared" si="651"/>
        <v/>
      </c>
      <c r="M2748" s="163" t="str">
        <f t="shared" si="652"/>
        <v/>
      </c>
      <c r="N2748" s="164" t="str">
        <f t="shared" si="655"/>
        <v/>
      </c>
      <c r="O2748" s="14"/>
      <c r="P2748" s="172" t="str">
        <f>IF(I2748='Intro &amp; Setup'!$AC$49, Schedule!$P$7, "")</f>
        <v/>
      </c>
      <c r="Q2748" s="14"/>
      <c r="S2748" s="12" t="str">
        <f t="shared" si="653"/>
        <v/>
      </c>
      <c r="U2748" s="22">
        <f>IF(I2748='Intro &amp; Setup'!$AC$49, AF2748, 0)</f>
        <v>0</v>
      </c>
      <c r="V2748" s="57" t="str">
        <f t="shared" si="654"/>
        <v/>
      </c>
      <c r="X2748" s="5" t="str">
        <f t="shared" si="662"/>
        <v/>
      </c>
      <c r="Y2748" s="6" t="str">
        <f t="shared" si="662"/>
        <v/>
      </c>
      <c r="Z2748" s="7" t="str">
        <f t="shared" si="662"/>
        <v/>
      </c>
      <c r="AA2748" s="6"/>
      <c r="AB2748" s="32" t="str">
        <f t="shared" ca="1" si="663"/>
        <v/>
      </c>
      <c r="AC2748" s="59" t="str">
        <f t="shared" ca="1" si="663"/>
        <v/>
      </c>
      <c r="AD2748" s="60" t="str">
        <f t="shared" ca="1" si="663"/>
        <v/>
      </c>
      <c r="AE2748" s="59"/>
      <c r="AF2748" s="22" t="str">
        <f>IF(AND(I2748="", J2748=""), "", IF(AND(J2748="", 'Intro &amp; Setup'!$K$42&gt;0), 'Intro &amp; Setup'!$K$42, J2748))</f>
        <v/>
      </c>
      <c r="AO2748" s="37" t="str">
        <f>IF(B2748="", "", IF(COUNTIF($B$9:B2747, B2748)&gt;0, "", B2748))</f>
        <v/>
      </c>
      <c r="AP2748" s="37" t="str">
        <f t="shared" si="656"/>
        <v/>
      </c>
      <c r="AQ2748" s="37">
        <v>2740</v>
      </c>
      <c r="AR2748" s="37" t="str">
        <f t="shared" si="657"/>
        <v/>
      </c>
      <c r="AT2748" s="37" t="str">
        <f t="shared" si="658"/>
        <v/>
      </c>
      <c r="AV2748" s="22" t="str">
        <f t="shared" si="659"/>
        <v/>
      </c>
    </row>
    <row r="2749" spans="1:48" x14ac:dyDescent="0.25">
      <c r="A2749" s="14"/>
      <c r="B2749" s="145"/>
      <c r="C2749" s="146"/>
      <c r="D2749" s="147"/>
      <c r="E2749" s="147"/>
      <c r="F2749" s="148"/>
      <c r="G2749" s="149"/>
      <c r="H2749" s="150"/>
      <c r="I2749" s="151"/>
      <c r="J2749" s="152"/>
      <c r="K2749" s="14"/>
      <c r="L2749" s="162" t="str">
        <f t="shared" si="651"/>
        <v/>
      </c>
      <c r="M2749" s="163" t="str">
        <f t="shared" si="652"/>
        <v/>
      </c>
      <c r="N2749" s="164" t="str">
        <f t="shared" si="655"/>
        <v/>
      </c>
      <c r="O2749" s="14"/>
      <c r="P2749" s="172" t="str">
        <f>IF(I2749='Intro &amp; Setup'!$AC$49, Schedule!$P$7, "")</f>
        <v/>
      </c>
      <c r="Q2749" s="14"/>
      <c r="S2749" s="12" t="str">
        <f t="shared" si="653"/>
        <v/>
      </c>
      <c r="U2749" s="22">
        <f>IF(I2749='Intro &amp; Setup'!$AC$49, AF2749, 0)</f>
        <v>0</v>
      </c>
      <c r="V2749" s="57" t="str">
        <f t="shared" si="654"/>
        <v/>
      </c>
      <c r="X2749" s="5" t="str">
        <f t="shared" ref="X2749:Z2768" si="664">IF($I2749="", "", IF($S2749=X$8, $I2749, ""))</f>
        <v/>
      </c>
      <c r="Y2749" s="6" t="str">
        <f t="shared" si="664"/>
        <v/>
      </c>
      <c r="Z2749" s="7" t="str">
        <f t="shared" si="664"/>
        <v/>
      </c>
      <c r="AA2749" s="6"/>
      <c r="AB2749" s="32" t="str">
        <f t="shared" ref="AB2749:AD2768" ca="1" si="665">IF($S2749=AB$8, $AF2749, "")</f>
        <v/>
      </c>
      <c r="AC2749" s="59" t="str">
        <f t="shared" ca="1" si="665"/>
        <v/>
      </c>
      <c r="AD2749" s="60" t="str">
        <f t="shared" ca="1" si="665"/>
        <v/>
      </c>
      <c r="AE2749" s="59"/>
      <c r="AF2749" s="22" t="str">
        <f>IF(AND(I2749="", J2749=""), "", IF(AND(J2749="", 'Intro &amp; Setup'!$K$42&gt;0), 'Intro &amp; Setup'!$K$42, J2749))</f>
        <v/>
      </c>
      <c r="AO2749" s="37" t="str">
        <f>IF(B2749="", "", IF(COUNTIF($B$9:B2748, B2749)&gt;0, "", B2749))</f>
        <v/>
      </c>
      <c r="AP2749" s="37" t="str">
        <f t="shared" si="656"/>
        <v/>
      </c>
      <c r="AQ2749" s="37">
        <v>2741</v>
      </c>
      <c r="AR2749" s="37" t="str">
        <f t="shared" si="657"/>
        <v/>
      </c>
      <c r="AT2749" s="37" t="str">
        <f t="shared" si="658"/>
        <v/>
      </c>
      <c r="AV2749" s="22" t="str">
        <f t="shared" si="659"/>
        <v/>
      </c>
    </row>
    <row r="2750" spans="1:48" x14ac:dyDescent="0.25">
      <c r="A2750" s="14"/>
      <c r="B2750" s="145"/>
      <c r="C2750" s="146"/>
      <c r="D2750" s="147"/>
      <c r="E2750" s="147"/>
      <c r="F2750" s="148"/>
      <c r="G2750" s="149"/>
      <c r="H2750" s="150"/>
      <c r="I2750" s="151"/>
      <c r="J2750" s="152"/>
      <c r="K2750" s="14"/>
      <c r="L2750" s="162" t="str">
        <f t="shared" si="651"/>
        <v/>
      </c>
      <c r="M2750" s="163" t="str">
        <f t="shared" si="652"/>
        <v/>
      </c>
      <c r="N2750" s="164" t="str">
        <f t="shared" si="655"/>
        <v/>
      </c>
      <c r="O2750" s="14"/>
      <c r="P2750" s="172" t="str">
        <f>IF(I2750='Intro &amp; Setup'!$AC$49, Schedule!$P$7, "")</f>
        <v/>
      </c>
      <c r="Q2750" s="14"/>
      <c r="S2750" s="12" t="str">
        <f t="shared" si="653"/>
        <v/>
      </c>
      <c r="U2750" s="22">
        <f>IF(I2750='Intro &amp; Setup'!$AC$49, AF2750, 0)</f>
        <v>0</v>
      </c>
      <c r="V2750" s="57" t="str">
        <f t="shared" si="654"/>
        <v/>
      </c>
      <c r="X2750" s="5" t="str">
        <f t="shared" si="664"/>
        <v/>
      </c>
      <c r="Y2750" s="6" t="str">
        <f t="shared" si="664"/>
        <v/>
      </c>
      <c r="Z2750" s="7" t="str">
        <f t="shared" si="664"/>
        <v/>
      </c>
      <c r="AA2750" s="6"/>
      <c r="AB2750" s="32" t="str">
        <f t="shared" ca="1" si="665"/>
        <v/>
      </c>
      <c r="AC2750" s="59" t="str">
        <f t="shared" ca="1" si="665"/>
        <v/>
      </c>
      <c r="AD2750" s="60" t="str">
        <f t="shared" ca="1" si="665"/>
        <v/>
      </c>
      <c r="AE2750" s="59"/>
      <c r="AF2750" s="22" t="str">
        <f>IF(AND(I2750="", J2750=""), "", IF(AND(J2750="", 'Intro &amp; Setup'!$K$42&gt;0), 'Intro &amp; Setup'!$K$42, J2750))</f>
        <v/>
      </c>
      <c r="AO2750" s="37" t="str">
        <f>IF(B2750="", "", IF(COUNTIF($B$9:B2749, B2750)&gt;0, "", B2750))</f>
        <v/>
      </c>
      <c r="AP2750" s="37" t="str">
        <f t="shared" si="656"/>
        <v/>
      </c>
      <c r="AQ2750" s="37">
        <v>2742</v>
      </c>
      <c r="AR2750" s="37" t="str">
        <f t="shared" si="657"/>
        <v/>
      </c>
      <c r="AT2750" s="37" t="str">
        <f t="shared" si="658"/>
        <v/>
      </c>
      <c r="AV2750" s="22" t="str">
        <f t="shared" si="659"/>
        <v/>
      </c>
    </row>
    <row r="2751" spans="1:48" x14ac:dyDescent="0.25">
      <c r="A2751" s="14"/>
      <c r="B2751" s="145"/>
      <c r="C2751" s="146"/>
      <c r="D2751" s="147"/>
      <c r="E2751" s="147"/>
      <c r="F2751" s="148"/>
      <c r="G2751" s="149"/>
      <c r="H2751" s="150"/>
      <c r="I2751" s="151"/>
      <c r="J2751" s="152"/>
      <c r="K2751" s="14"/>
      <c r="L2751" s="162" t="str">
        <f t="shared" si="651"/>
        <v/>
      </c>
      <c r="M2751" s="163" t="str">
        <f t="shared" si="652"/>
        <v/>
      </c>
      <c r="N2751" s="164" t="str">
        <f t="shared" si="655"/>
        <v/>
      </c>
      <c r="O2751" s="14"/>
      <c r="P2751" s="172" t="str">
        <f>IF(I2751='Intro &amp; Setup'!$AC$49, Schedule!$P$7, "")</f>
        <v/>
      </c>
      <c r="Q2751" s="14"/>
      <c r="S2751" s="12" t="str">
        <f t="shared" si="653"/>
        <v/>
      </c>
      <c r="U2751" s="22">
        <f>IF(I2751='Intro &amp; Setup'!$AC$49, AF2751, 0)</f>
        <v>0</v>
      </c>
      <c r="V2751" s="57" t="str">
        <f t="shared" si="654"/>
        <v/>
      </c>
      <c r="X2751" s="5" t="str">
        <f t="shared" si="664"/>
        <v/>
      </c>
      <c r="Y2751" s="6" t="str">
        <f t="shared" si="664"/>
        <v/>
      </c>
      <c r="Z2751" s="7" t="str">
        <f t="shared" si="664"/>
        <v/>
      </c>
      <c r="AA2751" s="6"/>
      <c r="AB2751" s="32" t="str">
        <f t="shared" ca="1" si="665"/>
        <v/>
      </c>
      <c r="AC2751" s="59" t="str">
        <f t="shared" ca="1" si="665"/>
        <v/>
      </c>
      <c r="AD2751" s="60" t="str">
        <f t="shared" ca="1" si="665"/>
        <v/>
      </c>
      <c r="AE2751" s="59"/>
      <c r="AF2751" s="22" t="str">
        <f>IF(AND(I2751="", J2751=""), "", IF(AND(J2751="", 'Intro &amp; Setup'!$K$42&gt;0), 'Intro &amp; Setup'!$K$42, J2751))</f>
        <v/>
      </c>
      <c r="AO2751" s="37" t="str">
        <f>IF(B2751="", "", IF(COUNTIF($B$9:B2750, B2751)&gt;0, "", B2751))</f>
        <v/>
      </c>
      <c r="AP2751" s="37" t="str">
        <f t="shared" si="656"/>
        <v/>
      </c>
      <c r="AQ2751" s="37">
        <v>2743</v>
      </c>
      <c r="AR2751" s="37" t="str">
        <f t="shared" si="657"/>
        <v/>
      </c>
      <c r="AT2751" s="37" t="str">
        <f t="shared" si="658"/>
        <v/>
      </c>
      <c r="AV2751" s="22" t="str">
        <f t="shared" si="659"/>
        <v/>
      </c>
    </row>
    <row r="2752" spans="1:48" x14ac:dyDescent="0.25">
      <c r="A2752" s="14"/>
      <c r="B2752" s="145"/>
      <c r="C2752" s="146"/>
      <c r="D2752" s="147"/>
      <c r="E2752" s="147"/>
      <c r="F2752" s="148"/>
      <c r="G2752" s="149"/>
      <c r="H2752" s="150"/>
      <c r="I2752" s="151"/>
      <c r="J2752" s="152"/>
      <c r="K2752" s="14"/>
      <c r="L2752" s="162" t="str">
        <f t="shared" si="651"/>
        <v/>
      </c>
      <c r="M2752" s="163" t="str">
        <f t="shared" si="652"/>
        <v/>
      </c>
      <c r="N2752" s="164" t="str">
        <f t="shared" si="655"/>
        <v/>
      </c>
      <c r="O2752" s="14"/>
      <c r="P2752" s="172" t="str">
        <f>IF(I2752='Intro &amp; Setup'!$AC$49, Schedule!$P$7, "")</f>
        <v/>
      </c>
      <c r="Q2752" s="14"/>
      <c r="S2752" s="12" t="str">
        <f t="shared" si="653"/>
        <v/>
      </c>
      <c r="U2752" s="22">
        <f>IF(I2752='Intro &amp; Setup'!$AC$49, AF2752, 0)</f>
        <v>0</v>
      </c>
      <c r="V2752" s="57" t="str">
        <f t="shared" si="654"/>
        <v/>
      </c>
      <c r="X2752" s="5" t="str">
        <f t="shared" si="664"/>
        <v/>
      </c>
      <c r="Y2752" s="6" t="str">
        <f t="shared" si="664"/>
        <v/>
      </c>
      <c r="Z2752" s="7" t="str">
        <f t="shared" si="664"/>
        <v/>
      </c>
      <c r="AA2752" s="6"/>
      <c r="AB2752" s="32" t="str">
        <f t="shared" ca="1" si="665"/>
        <v/>
      </c>
      <c r="AC2752" s="59" t="str">
        <f t="shared" ca="1" si="665"/>
        <v/>
      </c>
      <c r="AD2752" s="60" t="str">
        <f t="shared" ca="1" si="665"/>
        <v/>
      </c>
      <c r="AE2752" s="59"/>
      <c r="AF2752" s="22" t="str">
        <f>IF(AND(I2752="", J2752=""), "", IF(AND(J2752="", 'Intro &amp; Setup'!$K$42&gt;0), 'Intro &amp; Setup'!$K$42, J2752))</f>
        <v/>
      </c>
      <c r="AO2752" s="37" t="str">
        <f>IF(B2752="", "", IF(COUNTIF($B$9:B2751, B2752)&gt;0, "", B2752))</f>
        <v/>
      </c>
      <c r="AP2752" s="37" t="str">
        <f t="shared" si="656"/>
        <v/>
      </c>
      <c r="AQ2752" s="37">
        <v>2744</v>
      </c>
      <c r="AR2752" s="37" t="str">
        <f t="shared" si="657"/>
        <v/>
      </c>
      <c r="AT2752" s="37" t="str">
        <f t="shared" si="658"/>
        <v/>
      </c>
      <c r="AV2752" s="22" t="str">
        <f t="shared" si="659"/>
        <v/>
      </c>
    </row>
    <row r="2753" spans="1:48" x14ac:dyDescent="0.25">
      <c r="A2753" s="14"/>
      <c r="B2753" s="145"/>
      <c r="C2753" s="146"/>
      <c r="D2753" s="147"/>
      <c r="E2753" s="147"/>
      <c r="F2753" s="148"/>
      <c r="G2753" s="149"/>
      <c r="H2753" s="150"/>
      <c r="I2753" s="151"/>
      <c r="J2753" s="152"/>
      <c r="K2753" s="14"/>
      <c r="L2753" s="162" t="str">
        <f t="shared" si="651"/>
        <v/>
      </c>
      <c r="M2753" s="163" t="str">
        <f t="shared" si="652"/>
        <v/>
      </c>
      <c r="N2753" s="164" t="str">
        <f t="shared" si="655"/>
        <v/>
      </c>
      <c r="O2753" s="14"/>
      <c r="P2753" s="172" t="str">
        <f>IF(I2753='Intro &amp; Setup'!$AC$49, Schedule!$P$7, "")</f>
        <v/>
      </c>
      <c r="Q2753" s="14"/>
      <c r="S2753" s="12" t="str">
        <f t="shared" si="653"/>
        <v/>
      </c>
      <c r="U2753" s="22">
        <f>IF(I2753='Intro &amp; Setup'!$AC$49, AF2753, 0)</f>
        <v>0</v>
      </c>
      <c r="V2753" s="57" t="str">
        <f t="shared" si="654"/>
        <v/>
      </c>
      <c r="X2753" s="5" t="str">
        <f t="shared" si="664"/>
        <v/>
      </c>
      <c r="Y2753" s="6" t="str">
        <f t="shared" si="664"/>
        <v/>
      </c>
      <c r="Z2753" s="7" t="str">
        <f t="shared" si="664"/>
        <v/>
      </c>
      <c r="AA2753" s="6"/>
      <c r="AB2753" s="32" t="str">
        <f t="shared" ca="1" si="665"/>
        <v/>
      </c>
      <c r="AC2753" s="59" t="str">
        <f t="shared" ca="1" si="665"/>
        <v/>
      </c>
      <c r="AD2753" s="60" t="str">
        <f t="shared" ca="1" si="665"/>
        <v/>
      </c>
      <c r="AE2753" s="59"/>
      <c r="AF2753" s="22" t="str">
        <f>IF(AND(I2753="", J2753=""), "", IF(AND(J2753="", 'Intro &amp; Setup'!$K$42&gt;0), 'Intro &amp; Setup'!$K$42, J2753))</f>
        <v/>
      </c>
      <c r="AO2753" s="37" t="str">
        <f>IF(B2753="", "", IF(COUNTIF($B$9:B2752, B2753)&gt;0, "", B2753))</f>
        <v/>
      </c>
      <c r="AP2753" s="37" t="str">
        <f t="shared" si="656"/>
        <v/>
      </c>
      <c r="AQ2753" s="37">
        <v>2745</v>
      </c>
      <c r="AR2753" s="37" t="str">
        <f t="shared" si="657"/>
        <v/>
      </c>
      <c r="AT2753" s="37" t="str">
        <f t="shared" si="658"/>
        <v/>
      </c>
      <c r="AV2753" s="22" t="str">
        <f t="shared" si="659"/>
        <v/>
      </c>
    </row>
    <row r="2754" spans="1:48" x14ac:dyDescent="0.25">
      <c r="A2754" s="14"/>
      <c r="B2754" s="145"/>
      <c r="C2754" s="146"/>
      <c r="D2754" s="147"/>
      <c r="E2754" s="147"/>
      <c r="F2754" s="148"/>
      <c r="G2754" s="149"/>
      <c r="H2754" s="150"/>
      <c r="I2754" s="151"/>
      <c r="J2754" s="152"/>
      <c r="K2754" s="14"/>
      <c r="L2754" s="162" t="str">
        <f t="shared" si="651"/>
        <v/>
      </c>
      <c r="M2754" s="163" t="str">
        <f t="shared" si="652"/>
        <v/>
      </c>
      <c r="N2754" s="164" t="str">
        <f t="shared" si="655"/>
        <v/>
      </c>
      <c r="O2754" s="14"/>
      <c r="P2754" s="172" t="str">
        <f>IF(I2754='Intro &amp; Setup'!$AC$49, Schedule!$P$7, "")</f>
        <v/>
      </c>
      <c r="Q2754" s="14"/>
      <c r="S2754" s="12" t="str">
        <f t="shared" si="653"/>
        <v/>
      </c>
      <c r="U2754" s="22">
        <f>IF(I2754='Intro &amp; Setup'!$AC$49, AF2754, 0)</f>
        <v>0</v>
      </c>
      <c r="V2754" s="57" t="str">
        <f t="shared" si="654"/>
        <v/>
      </c>
      <c r="X2754" s="5" t="str">
        <f t="shared" si="664"/>
        <v/>
      </c>
      <c r="Y2754" s="6" t="str">
        <f t="shared" si="664"/>
        <v/>
      </c>
      <c r="Z2754" s="7" t="str">
        <f t="shared" si="664"/>
        <v/>
      </c>
      <c r="AA2754" s="6"/>
      <c r="AB2754" s="32" t="str">
        <f t="shared" ca="1" si="665"/>
        <v/>
      </c>
      <c r="AC2754" s="59" t="str">
        <f t="shared" ca="1" si="665"/>
        <v/>
      </c>
      <c r="AD2754" s="60" t="str">
        <f t="shared" ca="1" si="665"/>
        <v/>
      </c>
      <c r="AE2754" s="59"/>
      <c r="AF2754" s="22" t="str">
        <f>IF(AND(I2754="", J2754=""), "", IF(AND(J2754="", 'Intro &amp; Setup'!$K$42&gt;0), 'Intro &amp; Setup'!$K$42, J2754))</f>
        <v/>
      </c>
      <c r="AO2754" s="37" t="str">
        <f>IF(B2754="", "", IF(COUNTIF($B$9:B2753, B2754)&gt;0, "", B2754))</f>
        <v/>
      </c>
      <c r="AP2754" s="37" t="str">
        <f t="shared" si="656"/>
        <v/>
      </c>
      <c r="AQ2754" s="37">
        <v>2746</v>
      </c>
      <c r="AR2754" s="37" t="str">
        <f t="shared" si="657"/>
        <v/>
      </c>
      <c r="AT2754" s="37" t="str">
        <f t="shared" si="658"/>
        <v/>
      </c>
      <c r="AV2754" s="22" t="str">
        <f t="shared" si="659"/>
        <v/>
      </c>
    </row>
    <row r="2755" spans="1:48" x14ac:dyDescent="0.25">
      <c r="A2755" s="14"/>
      <c r="B2755" s="145"/>
      <c r="C2755" s="146"/>
      <c r="D2755" s="147"/>
      <c r="E2755" s="147"/>
      <c r="F2755" s="148"/>
      <c r="G2755" s="149"/>
      <c r="H2755" s="150"/>
      <c r="I2755" s="151"/>
      <c r="J2755" s="152"/>
      <c r="K2755" s="14"/>
      <c r="L2755" s="162" t="str">
        <f t="shared" si="651"/>
        <v/>
      </c>
      <c r="M2755" s="163" t="str">
        <f t="shared" si="652"/>
        <v/>
      </c>
      <c r="N2755" s="164" t="str">
        <f t="shared" si="655"/>
        <v/>
      </c>
      <c r="O2755" s="14"/>
      <c r="P2755" s="172" t="str">
        <f>IF(I2755='Intro &amp; Setup'!$AC$49, Schedule!$P$7, "")</f>
        <v/>
      </c>
      <c r="Q2755" s="14"/>
      <c r="S2755" s="12" t="str">
        <f t="shared" si="653"/>
        <v/>
      </c>
      <c r="U2755" s="22">
        <f>IF(I2755='Intro &amp; Setup'!$AC$49, AF2755, 0)</f>
        <v>0</v>
      </c>
      <c r="V2755" s="57" t="str">
        <f t="shared" si="654"/>
        <v/>
      </c>
      <c r="X2755" s="5" t="str">
        <f t="shared" si="664"/>
        <v/>
      </c>
      <c r="Y2755" s="6" t="str">
        <f t="shared" si="664"/>
        <v/>
      </c>
      <c r="Z2755" s="7" t="str">
        <f t="shared" si="664"/>
        <v/>
      </c>
      <c r="AA2755" s="6"/>
      <c r="AB2755" s="32" t="str">
        <f t="shared" ca="1" si="665"/>
        <v/>
      </c>
      <c r="AC2755" s="59" t="str">
        <f t="shared" ca="1" si="665"/>
        <v/>
      </c>
      <c r="AD2755" s="60" t="str">
        <f t="shared" ca="1" si="665"/>
        <v/>
      </c>
      <c r="AE2755" s="59"/>
      <c r="AF2755" s="22" t="str">
        <f>IF(AND(I2755="", J2755=""), "", IF(AND(J2755="", 'Intro &amp; Setup'!$K$42&gt;0), 'Intro &amp; Setup'!$K$42, J2755))</f>
        <v/>
      </c>
      <c r="AO2755" s="37" t="str">
        <f>IF(B2755="", "", IF(COUNTIF($B$9:B2754, B2755)&gt;0, "", B2755))</f>
        <v/>
      </c>
      <c r="AP2755" s="37" t="str">
        <f t="shared" si="656"/>
        <v/>
      </c>
      <c r="AQ2755" s="37">
        <v>2747</v>
      </c>
      <c r="AR2755" s="37" t="str">
        <f t="shared" si="657"/>
        <v/>
      </c>
      <c r="AT2755" s="37" t="str">
        <f t="shared" si="658"/>
        <v/>
      </c>
      <c r="AV2755" s="22" t="str">
        <f t="shared" si="659"/>
        <v/>
      </c>
    </row>
    <row r="2756" spans="1:48" x14ac:dyDescent="0.25">
      <c r="A2756" s="14"/>
      <c r="B2756" s="145"/>
      <c r="C2756" s="146"/>
      <c r="D2756" s="147"/>
      <c r="E2756" s="147"/>
      <c r="F2756" s="148"/>
      <c r="G2756" s="149"/>
      <c r="H2756" s="150"/>
      <c r="I2756" s="151"/>
      <c r="J2756" s="152"/>
      <c r="K2756" s="14"/>
      <c r="L2756" s="162" t="str">
        <f t="shared" si="651"/>
        <v/>
      </c>
      <c r="M2756" s="163" t="str">
        <f t="shared" si="652"/>
        <v/>
      </c>
      <c r="N2756" s="164" t="str">
        <f t="shared" si="655"/>
        <v/>
      </c>
      <c r="O2756" s="14"/>
      <c r="P2756" s="172" t="str">
        <f>IF(I2756='Intro &amp; Setup'!$AC$49, Schedule!$P$7, "")</f>
        <v/>
      </c>
      <c r="Q2756" s="14"/>
      <c r="S2756" s="12" t="str">
        <f t="shared" si="653"/>
        <v/>
      </c>
      <c r="U2756" s="22">
        <f>IF(I2756='Intro &amp; Setup'!$AC$49, AF2756, 0)</f>
        <v>0</v>
      </c>
      <c r="V2756" s="57" t="str">
        <f t="shared" si="654"/>
        <v/>
      </c>
      <c r="X2756" s="5" t="str">
        <f t="shared" si="664"/>
        <v/>
      </c>
      <c r="Y2756" s="6" t="str">
        <f t="shared" si="664"/>
        <v/>
      </c>
      <c r="Z2756" s="7" t="str">
        <f t="shared" si="664"/>
        <v/>
      </c>
      <c r="AA2756" s="6"/>
      <c r="AB2756" s="32" t="str">
        <f t="shared" ca="1" si="665"/>
        <v/>
      </c>
      <c r="AC2756" s="59" t="str">
        <f t="shared" ca="1" si="665"/>
        <v/>
      </c>
      <c r="AD2756" s="60" t="str">
        <f t="shared" ca="1" si="665"/>
        <v/>
      </c>
      <c r="AE2756" s="59"/>
      <c r="AF2756" s="22" t="str">
        <f>IF(AND(I2756="", J2756=""), "", IF(AND(J2756="", 'Intro &amp; Setup'!$K$42&gt;0), 'Intro &amp; Setup'!$K$42, J2756))</f>
        <v/>
      </c>
      <c r="AO2756" s="37" t="str">
        <f>IF(B2756="", "", IF(COUNTIF($B$9:B2755, B2756)&gt;0, "", B2756))</f>
        <v/>
      </c>
      <c r="AP2756" s="37" t="str">
        <f t="shared" si="656"/>
        <v/>
      </c>
      <c r="AQ2756" s="37">
        <v>2748</v>
      </c>
      <c r="AR2756" s="37" t="str">
        <f t="shared" si="657"/>
        <v/>
      </c>
      <c r="AT2756" s="37" t="str">
        <f t="shared" si="658"/>
        <v/>
      </c>
      <c r="AV2756" s="22" t="str">
        <f t="shared" si="659"/>
        <v/>
      </c>
    </row>
    <row r="2757" spans="1:48" x14ac:dyDescent="0.25">
      <c r="A2757" s="14"/>
      <c r="B2757" s="145"/>
      <c r="C2757" s="146"/>
      <c r="D2757" s="147"/>
      <c r="E2757" s="147"/>
      <c r="F2757" s="148"/>
      <c r="G2757" s="149"/>
      <c r="H2757" s="150"/>
      <c r="I2757" s="151"/>
      <c r="J2757" s="152"/>
      <c r="K2757" s="14"/>
      <c r="L2757" s="162" t="str">
        <f t="shared" si="651"/>
        <v/>
      </c>
      <c r="M2757" s="163" t="str">
        <f t="shared" si="652"/>
        <v/>
      </c>
      <c r="N2757" s="164" t="str">
        <f t="shared" si="655"/>
        <v/>
      </c>
      <c r="O2757" s="14"/>
      <c r="P2757" s="172" t="str">
        <f>IF(I2757='Intro &amp; Setup'!$AC$49, Schedule!$P$7, "")</f>
        <v/>
      </c>
      <c r="Q2757" s="14"/>
      <c r="S2757" s="12" t="str">
        <f t="shared" si="653"/>
        <v/>
      </c>
      <c r="U2757" s="22">
        <f>IF(I2757='Intro &amp; Setup'!$AC$49, AF2757, 0)</f>
        <v>0</v>
      </c>
      <c r="V2757" s="57" t="str">
        <f t="shared" si="654"/>
        <v/>
      </c>
      <c r="X2757" s="5" t="str">
        <f t="shared" si="664"/>
        <v/>
      </c>
      <c r="Y2757" s="6" t="str">
        <f t="shared" si="664"/>
        <v/>
      </c>
      <c r="Z2757" s="7" t="str">
        <f t="shared" si="664"/>
        <v/>
      </c>
      <c r="AA2757" s="6"/>
      <c r="AB2757" s="32" t="str">
        <f t="shared" ca="1" si="665"/>
        <v/>
      </c>
      <c r="AC2757" s="59" t="str">
        <f t="shared" ca="1" si="665"/>
        <v/>
      </c>
      <c r="AD2757" s="60" t="str">
        <f t="shared" ca="1" si="665"/>
        <v/>
      </c>
      <c r="AE2757" s="59"/>
      <c r="AF2757" s="22" t="str">
        <f>IF(AND(I2757="", J2757=""), "", IF(AND(J2757="", 'Intro &amp; Setup'!$K$42&gt;0), 'Intro &amp; Setup'!$K$42, J2757))</f>
        <v/>
      </c>
      <c r="AO2757" s="37" t="str">
        <f>IF(B2757="", "", IF(COUNTIF($B$9:B2756, B2757)&gt;0, "", B2757))</f>
        <v/>
      </c>
      <c r="AP2757" s="37" t="str">
        <f t="shared" si="656"/>
        <v/>
      </c>
      <c r="AQ2757" s="37">
        <v>2749</v>
      </c>
      <c r="AR2757" s="37" t="str">
        <f t="shared" si="657"/>
        <v/>
      </c>
      <c r="AT2757" s="37" t="str">
        <f t="shared" si="658"/>
        <v/>
      </c>
      <c r="AV2757" s="22" t="str">
        <f t="shared" si="659"/>
        <v/>
      </c>
    </row>
    <row r="2758" spans="1:48" x14ac:dyDescent="0.25">
      <c r="A2758" s="14"/>
      <c r="B2758" s="145"/>
      <c r="C2758" s="146"/>
      <c r="D2758" s="147"/>
      <c r="E2758" s="147"/>
      <c r="F2758" s="148"/>
      <c r="G2758" s="149"/>
      <c r="H2758" s="150"/>
      <c r="I2758" s="151"/>
      <c r="J2758" s="152"/>
      <c r="K2758" s="14"/>
      <c r="L2758" s="162" t="str">
        <f t="shared" si="651"/>
        <v/>
      </c>
      <c r="M2758" s="163" t="str">
        <f t="shared" si="652"/>
        <v/>
      </c>
      <c r="N2758" s="164" t="str">
        <f t="shared" si="655"/>
        <v/>
      </c>
      <c r="O2758" s="14"/>
      <c r="P2758" s="172" t="str">
        <f>IF(I2758='Intro &amp; Setup'!$AC$49, Schedule!$P$7, "")</f>
        <v/>
      </c>
      <c r="Q2758" s="14"/>
      <c r="S2758" s="12" t="str">
        <f t="shared" si="653"/>
        <v/>
      </c>
      <c r="U2758" s="22">
        <f>IF(I2758='Intro &amp; Setup'!$AC$49, AF2758, 0)</f>
        <v>0</v>
      </c>
      <c r="V2758" s="57" t="str">
        <f t="shared" si="654"/>
        <v/>
      </c>
      <c r="X2758" s="5" t="str">
        <f t="shared" si="664"/>
        <v/>
      </c>
      <c r="Y2758" s="6" t="str">
        <f t="shared" si="664"/>
        <v/>
      </c>
      <c r="Z2758" s="7" t="str">
        <f t="shared" si="664"/>
        <v/>
      </c>
      <c r="AA2758" s="6"/>
      <c r="AB2758" s="32" t="str">
        <f t="shared" ca="1" si="665"/>
        <v/>
      </c>
      <c r="AC2758" s="59" t="str">
        <f t="shared" ca="1" si="665"/>
        <v/>
      </c>
      <c r="AD2758" s="60" t="str">
        <f t="shared" ca="1" si="665"/>
        <v/>
      </c>
      <c r="AE2758" s="59"/>
      <c r="AF2758" s="22" t="str">
        <f>IF(AND(I2758="", J2758=""), "", IF(AND(J2758="", 'Intro &amp; Setup'!$K$42&gt;0), 'Intro &amp; Setup'!$K$42, J2758))</f>
        <v/>
      </c>
      <c r="AO2758" s="37" t="str">
        <f>IF(B2758="", "", IF(COUNTIF($B$9:B2757, B2758)&gt;0, "", B2758))</f>
        <v/>
      </c>
      <c r="AP2758" s="37" t="str">
        <f t="shared" si="656"/>
        <v/>
      </c>
      <c r="AQ2758" s="37">
        <v>2750</v>
      </c>
      <c r="AR2758" s="37" t="str">
        <f t="shared" si="657"/>
        <v/>
      </c>
      <c r="AT2758" s="37" t="str">
        <f t="shared" si="658"/>
        <v/>
      </c>
      <c r="AV2758" s="22" t="str">
        <f t="shared" si="659"/>
        <v/>
      </c>
    </row>
    <row r="2759" spans="1:48" x14ac:dyDescent="0.25">
      <c r="A2759" s="14"/>
      <c r="B2759" s="145"/>
      <c r="C2759" s="146"/>
      <c r="D2759" s="147"/>
      <c r="E2759" s="147"/>
      <c r="F2759" s="148"/>
      <c r="G2759" s="149"/>
      <c r="H2759" s="150"/>
      <c r="I2759" s="151"/>
      <c r="J2759" s="152"/>
      <c r="K2759" s="14"/>
      <c r="L2759" s="162" t="str">
        <f t="shared" si="651"/>
        <v/>
      </c>
      <c r="M2759" s="163" t="str">
        <f t="shared" si="652"/>
        <v/>
      </c>
      <c r="N2759" s="164" t="str">
        <f t="shared" si="655"/>
        <v/>
      </c>
      <c r="O2759" s="14"/>
      <c r="P2759" s="172" t="str">
        <f>IF(I2759='Intro &amp; Setup'!$AC$49, Schedule!$P$7, "")</f>
        <v/>
      </c>
      <c r="Q2759" s="14"/>
      <c r="S2759" s="12" t="str">
        <f t="shared" si="653"/>
        <v/>
      </c>
      <c r="U2759" s="22">
        <f>IF(I2759='Intro &amp; Setup'!$AC$49, AF2759, 0)</f>
        <v>0</v>
      </c>
      <c r="V2759" s="57" t="str">
        <f t="shared" si="654"/>
        <v/>
      </c>
      <c r="X2759" s="5" t="str">
        <f t="shared" si="664"/>
        <v/>
      </c>
      <c r="Y2759" s="6" t="str">
        <f t="shared" si="664"/>
        <v/>
      </c>
      <c r="Z2759" s="7" t="str">
        <f t="shared" si="664"/>
        <v/>
      </c>
      <c r="AA2759" s="6"/>
      <c r="AB2759" s="32" t="str">
        <f t="shared" ca="1" si="665"/>
        <v/>
      </c>
      <c r="AC2759" s="59" t="str">
        <f t="shared" ca="1" si="665"/>
        <v/>
      </c>
      <c r="AD2759" s="60" t="str">
        <f t="shared" ca="1" si="665"/>
        <v/>
      </c>
      <c r="AE2759" s="59"/>
      <c r="AF2759" s="22" t="str">
        <f>IF(AND(I2759="", J2759=""), "", IF(AND(J2759="", 'Intro &amp; Setup'!$K$42&gt;0), 'Intro &amp; Setup'!$K$42, J2759))</f>
        <v/>
      </c>
      <c r="AO2759" s="37" t="str">
        <f>IF(B2759="", "", IF(COUNTIF($B$9:B2758, B2759)&gt;0, "", B2759))</f>
        <v/>
      </c>
      <c r="AP2759" s="37" t="str">
        <f t="shared" si="656"/>
        <v/>
      </c>
      <c r="AQ2759" s="37">
        <v>2751</v>
      </c>
      <c r="AR2759" s="37" t="str">
        <f t="shared" si="657"/>
        <v/>
      </c>
      <c r="AT2759" s="37" t="str">
        <f t="shared" si="658"/>
        <v/>
      </c>
      <c r="AV2759" s="22" t="str">
        <f t="shared" si="659"/>
        <v/>
      </c>
    </row>
    <row r="2760" spans="1:48" x14ac:dyDescent="0.25">
      <c r="A2760" s="14"/>
      <c r="B2760" s="145"/>
      <c r="C2760" s="146"/>
      <c r="D2760" s="147"/>
      <c r="E2760" s="147"/>
      <c r="F2760" s="148"/>
      <c r="G2760" s="149"/>
      <c r="H2760" s="150"/>
      <c r="I2760" s="151"/>
      <c r="J2760" s="152"/>
      <c r="K2760" s="14"/>
      <c r="L2760" s="162" t="str">
        <f t="shared" si="651"/>
        <v/>
      </c>
      <c r="M2760" s="163" t="str">
        <f t="shared" si="652"/>
        <v/>
      </c>
      <c r="N2760" s="164" t="str">
        <f t="shared" si="655"/>
        <v/>
      </c>
      <c r="O2760" s="14"/>
      <c r="P2760" s="172" t="str">
        <f>IF(I2760='Intro &amp; Setup'!$AC$49, Schedule!$P$7, "")</f>
        <v/>
      </c>
      <c r="Q2760" s="14"/>
      <c r="S2760" s="12" t="str">
        <f t="shared" si="653"/>
        <v/>
      </c>
      <c r="U2760" s="22">
        <f>IF(I2760='Intro &amp; Setup'!$AC$49, AF2760, 0)</f>
        <v>0</v>
      </c>
      <c r="V2760" s="57" t="str">
        <f t="shared" si="654"/>
        <v/>
      </c>
      <c r="X2760" s="5" t="str">
        <f t="shared" si="664"/>
        <v/>
      </c>
      <c r="Y2760" s="6" t="str">
        <f t="shared" si="664"/>
        <v/>
      </c>
      <c r="Z2760" s="7" t="str">
        <f t="shared" si="664"/>
        <v/>
      </c>
      <c r="AA2760" s="6"/>
      <c r="AB2760" s="32" t="str">
        <f t="shared" ca="1" si="665"/>
        <v/>
      </c>
      <c r="AC2760" s="59" t="str">
        <f t="shared" ca="1" si="665"/>
        <v/>
      </c>
      <c r="AD2760" s="60" t="str">
        <f t="shared" ca="1" si="665"/>
        <v/>
      </c>
      <c r="AE2760" s="59"/>
      <c r="AF2760" s="22" t="str">
        <f>IF(AND(I2760="", J2760=""), "", IF(AND(J2760="", 'Intro &amp; Setup'!$K$42&gt;0), 'Intro &amp; Setup'!$K$42, J2760))</f>
        <v/>
      </c>
      <c r="AO2760" s="37" t="str">
        <f>IF(B2760="", "", IF(COUNTIF($B$9:B2759, B2760)&gt;0, "", B2760))</f>
        <v/>
      </c>
      <c r="AP2760" s="37" t="str">
        <f t="shared" si="656"/>
        <v/>
      </c>
      <c r="AQ2760" s="37">
        <v>2752</v>
      </c>
      <c r="AR2760" s="37" t="str">
        <f t="shared" si="657"/>
        <v/>
      </c>
      <c r="AT2760" s="37" t="str">
        <f t="shared" si="658"/>
        <v/>
      </c>
      <c r="AV2760" s="22" t="str">
        <f t="shared" si="659"/>
        <v/>
      </c>
    </row>
    <row r="2761" spans="1:48" x14ac:dyDescent="0.25">
      <c r="A2761" s="14"/>
      <c r="B2761" s="145"/>
      <c r="C2761" s="146"/>
      <c r="D2761" s="147"/>
      <c r="E2761" s="147"/>
      <c r="F2761" s="148"/>
      <c r="G2761" s="149"/>
      <c r="H2761" s="150"/>
      <c r="I2761" s="151"/>
      <c r="J2761" s="152"/>
      <c r="K2761" s="14"/>
      <c r="L2761" s="162" t="str">
        <f t="shared" ref="L2761:L2824" si="666">IF(I2761="", "", IFERROR((SUMIF($S$9:$S$5008, S2761, $U$9:$U$5008))-(INDEX($AJ$3:$AJ$14, MATCH(S2761, $AI$3:$AI$14, 0))), ""))</f>
        <v/>
      </c>
      <c r="M2761" s="163" t="str">
        <f t="shared" ref="M2761:M2824" si="667">IF(H2761="", "", (SUMIF($H$9:$H$5008, "&lt;" &amp; V2761, $U$9:$U$5008))-(SUMIF($AH$3:$AH$14, "&lt;" &amp; V2761, $AJ$3:$AJ$14)))</f>
        <v/>
      </c>
      <c r="N2761" s="164" t="str">
        <f t="shared" si="655"/>
        <v/>
      </c>
      <c r="O2761" s="14"/>
      <c r="P2761" s="172" t="str">
        <f>IF(I2761='Intro &amp; Setup'!$AC$49, Schedule!$P$7, "")</f>
        <v/>
      </c>
      <c r="Q2761" s="14"/>
      <c r="S2761" s="12" t="str">
        <f t="shared" ref="S2761:S2824" si="668">IF(H2761="", "", TEXT(H2761, "mmmm yyyy"))</f>
        <v/>
      </c>
      <c r="U2761" s="22">
        <f>IF(I2761='Intro &amp; Setup'!$AC$49, AF2761, 0)</f>
        <v>0</v>
      </c>
      <c r="V2761" s="57" t="str">
        <f t="shared" ref="V2761:V2824" si="669">IF(H2761="", "", DATE(YEAR(H2761), MONTH(H2761), DAY(1)))</f>
        <v/>
      </c>
      <c r="X2761" s="5" t="str">
        <f t="shared" si="664"/>
        <v/>
      </c>
      <c r="Y2761" s="6" t="str">
        <f t="shared" si="664"/>
        <v/>
      </c>
      <c r="Z2761" s="7" t="str">
        <f t="shared" si="664"/>
        <v/>
      </c>
      <c r="AA2761" s="6"/>
      <c r="AB2761" s="32" t="str">
        <f t="shared" ca="1" si="665"/>
        <v/>
      </c>
      <c r="AC2761" s="59" t="str">
        <f t="shared" ca="1" si="665"/>
        <v/>
      </c>
      <c r="AD2761" s="60" t="str">
        <f t="shared" ca="1" si="665"/>
        <v/>
      </c>
      <c r="AE2761" s="59"/>
      <c r="AF2761" s="22" t="str">
        <f>IF(AND(I2761="", J2761=""), "", IF(AND(J2761="", 'Intro &amp; Setup'!$K$42&gt;0), 'Intro &amp; Setup'!$K$42, J2761))</f>
        <v/>
      </c>
      <c r="AO2761" s="37" t="str">
        <f>IF(B2761="", "", IF(COUNTIF($B$9:B2760, B2761)&gt;0, "", B2761))</f>
        <v/>
      </c>
      <c r="AP2761" s="37" t="str">
        <f t="shared" si="656"/>
        <v/>
      </c>
      <c r="AQ2761" s="37">
        <v>2753</v>
      </c>
      <c r="AR2761" s="37" t="str">
        <f t="shared" si="657"/>
        <v/>
      </c>
      <c r="AT2761" s="37" t="str">
        <f t="shared" si="658"/>
        <v/>
      </c>
      <c r="AV2761" s="22" t="str">
        <f t="shared" si="659"/>
        <v/>
      </c>
    </row>
    <row r="2762" spans="1:48" x14ac:dyDescent="0.25">
      <c r="A2762" s="14"/>
      <c r="B2762" s="145"/>
      <c r="C2762" s="146"/>
      <c r="D2762" s="147"/>
      <c r="E2762" s="147"/>
      <c r="F2762" s="148"/>
      <c r="G2762" s="149"/>
      <c r="H2762" s="150"/>
      <c r="I2762" s="151"/>
      <c r="J2762" s="152"/>
      <c r="K2762" s="14"/>
      <c r="L2762" s="162" t="str">
        <f t="shared" si="666"/>
        <v/>
      </c>
      <c r="M2762" s="163" t="str">
        <f t="shared" si="667"/>
        <v/>
      </c>
      <c r="N2762" s="164" t="str">
        <f t="shared" ref="N2762:N2825" si="670">IF(OR(L2762="", M2762=""), "", L2762+M2762)</f>
        <v/>
      </c>
      <c r="O2762" s="14"/>
      <c r="P2762" s="172" t="str">
        <f>IF(I2762='Intro &amp; Setup'!$AC$49, Schedule!$P$7, "")</f>
        <v/>
      </c>
      <c r="Q2762" s="14"/>
      <c r="S2762" s="12" t="str">
        <f t="shared" si="668"/>
        <v/>
      </c>
      <c r="U2762" s="22">
        <f>IF(I2762='Intro &amp; Setup'!$AC$49, AF2762, 0)</f>
        <v>0</v>
      </c>
      <c r="V2762" s="57" t="str">
        <f t="shared" si="669"/>
        <v/>
      </c>
      <c r="X2762" s="5" t="str">
        <f t="shared" si="664"/>
        <v/>
      </c>
      <c r="Y2762" s="6" t="str">
        <f t="shared" si="664"/>
        <v/>
      </c>
      <c r="Z2762" s="7" t="str">
        <f t="shared" si="664"/>
        <v/>
      </c>
      <c r="AA2762" s="6"/>
      <c r="AB2762" s="32" t="str">
        <f t="shared" ca="1" si="665"/>
        <v/>
      </c>
      <c r="AC2762" s="59" t="str">
        <f t="shared" ca="1" si="665"/>
        <v/>
      </c>
      <c r="AD2762" s="60" t="str">
        <f t="shared" ca="1" si="665"/>
        <v/>
      </c>
      <c r="AE2762" s="59"/>
      <c r="AF2762" s="22" t="str">
        <f>IF(AND(I2762="", J2762=""), "", IF(AND(J2762="", 'Intro &amp; Setup'!$K$42&gt;0), 'Intro &amp; Setup'!$K$42, J2762))</f>
        <v/>
      </c>
      <c r="AO2762" s="37" t="str">
        <f>IF(B2762="", "", IF(COUNTIF($B$9:B2761, B2762)&gt;0, "", B2762))</f>
        <v/>
      </c>
      <c r="AP2762" s="37" t="str">
        <f t="shared" ref="AP2762:AP2825" si="671">IF(AO2762="", "", COUNTIF($AO$9:$AO$5008, "&lt;"&amp;AO2762)+1-$AP$7)</f>
        <v/>
      </c>
      <c r="AQ2762" s="37">
        <v>2754</v>
      </c>
      <c r="AR2762" s="37" t="str">
        <f t="shared" ref="AR2762:AR2825" si="672">IFERROR(INDEX($AO$9:$AO$5008, MATCH(AQ2762, $AP$9:$AP$5008, 0)), "")</f>
        <v/>
      </c>
      <c r="AT2762" s="37" t="str">
        <f t="shared" ref="AT2762:AT2825" si="673">IF($B2762=$AT$6, $S2762, "")</f>
        <v/>
      </c>
      <c r="AV2762" s="22" t="str">
        <f t="shared" ref="AV2762:AV2825" si="674">IF(AND($AT$6=$B2762, $I2762=$I$5), $J2762, "")</f>
        <v/>
      </c>
    </row>
    <row r="2763" spans="1:48" x14ac:dyDescent="0.25">
      <c r="A2763" s="14"/>
      <c r="B2763" s="145"/>
      <c r="C2763" s="146"/>
      <c r="D2763" s="147"/>
      <c r="E2763" s="147"/>
      <c r="F2763" s="148"/>
      <c r="G2763" s="149"/>
      <c r="H2763" s="150"/>
      <c r="I2763" s="151"/>
      <c r="J2763" s="152"/>
      <c r="K2763" s="14"/>
      <c r="L2763" s="162" t="str">
        <f t="shared" si="666"/>
        <v/>
      </c>
      <c r="M2763" s="163" t="str">
        <f t="shared" si="667"/>
        <v/>
      </c>
      <c r="N2763" s="164" t="str">
        <f t="shared" si="670"/>
        <v/>
      </c>
      <c r="O2763" s="14"/>
      <c r="P2763" s="172" t="str">
        <f>IF(I2763='Intro &amp; Setup'!$AC$49, Schedule!$P$7, "")</f>
        <v/>
      </c>
      <c r="Q2763" s="14"/>
      <c r="S2763" s="12" t="str">
        <f t="shared" si="668"/>
        <v/>
      </c>
      <c r="U2763" s="22">
        <f>IF(I2763='Intro &amp; Setup'!$AC$49, AF2763, 0)</f>
        <v>0</v>
      </c>
      <c r="V2763" s="57" t="str">
        <f t="shared" si="669"/>
        <v/>
      </c>
      <c r="X2763" s="5" t="str">
        <f t="shared" si="664"/>
        <v/>
      </c>
      <c r="Y2763" s="6" t="str">
        <f t="shared" si="664"/>
        <v/>
      </c>
      <c r="Z2763" s="7" t="str">
        <f t="shared" si="664"/>
        <v/>
      </c>
      <c r="AA2763" s="6"/>
      <c r="AB2763" s="32" t="str">
        <f t="shared" ca="1" si="665"/>
        <v/>
      </c>
      <c r="AC2763" s="59" t="str">
        <f t="shared" ca="1" si="665"/>
        <v/>
      </c>
      <c r="AD2763" s="60" t="str">
        <f t="shared" ca="1" si="665"/>
        <v/>
      </c>
      <c r="AE2763" s="59"/>
      <c r="AF2763" s="22" t="str">
        <f>IF(AND(I2763="", J2763=""), "", IF(AND(J2763="", 'Intro &amp; Setup'!$K$42&gt;0), 'Intro &amp; Setup'!$K$42, J2763))</f>
        <v/>
      </c>
      <c r="AO2763" s="37" t="str">
        <f>IF(B2763="", "", IF(COUNTIF($B$9:B2762, B2763)&gt;0, "", B2763))</f>
        <v/>
      </c>
      <c r="AP2763" s="37" t="str">
        <f t="shared" si="671"/>
        <v/>
      </c>
      <c r="AQ2763" s="37">
        <v>2755</v>
      </c>
      <c r="AR2763" s="37" t="str">
        <f t="shared" si="672"/>
        <v/>
      </c>
      <c r="AT2763" s="37" t="str">
        <f t="shared" si="673"/>
        <v/>
      </c>
      <c r="AV2763" s="22" t="str">
        <f t="shared" si="674"/>
        <v/>
      </c>
    </row>
    <row r="2764" spans="1:48" x14ac:dyDescent="0.25">
      <c r="A2764" s="14"/>
      <c r="B2764" s="145"/>
      <c r="C2764" s="146"/>
      <c r="D2764" s="147"/>
      <c r="E2764" s="147"/>
      <c r="F2764" s="148"/>
      <c r="G2764" s="149"/>
      <c r="H2764" s="150"/>
      <c r="I2764" s="151"/>
      <c r="J2764" s="152"/>
      <c r="K2764" s="14"/>
      <c r="L2764" s="162" t="str">
        <f t="shared" si="666"/>
        <v/>
      </c>
      <c r="M2764" s="163" t="str">
        <f t="shared" si="667"/>
        <v/>
      </c>
      <c r="N2764" s="164" t="str">
        <f t="shared" si="670"/>
        <v/>
      </c>
      <c r="O2764" s="14"/>
      <c r="P2764" s="172" t="str">
        <f>IF(I2764='Intro &amp; Setup'!$AC$49, Schedule!$P$7, "")</f>
        <v/>
      </c>
      <c r="Q2764" s="14"/>
      <c r="S2764" s="12" t="str">
        <f t="shared" si="668"/>
        <v/>
      </c>
      <c r="U2764" s="22">
        <f>IF(I2764='Intro &amp; Setup'!$AC$49, AF2764, 0)</f>
        <v>0</v>
      </c>
      <c r="V2764" s="57" t="str">
        <f t="shared" si="669"/>
        <v/>
      </c>
      <c r="X2764" s="5" t="str">
        <f t="shared" si="664"/>
        <v/>
      </c>
      <c r="Y2764" s="6" t="str">
        <f t="shared" si="664"/>
        <v/>
      </c>
      <c r="Z2764" s="7" t="str">
        <f t="shared" si="664"/>
        <v/>
      </c>
      <c r="AA2764" s="6"/>
      <c r="AB2764" s="32" t="str">
        <f t="shared" ca="1" si="665"/>
        <v/>
      </c>
      <c r="AC2764" s="59" t="str">
        <f t="shared" ca="1" si="665"/>
        <v/>
      </c>
      <c r="AD2764" s="60" t="str">
        <f t="shared" ca="1" si="665"/>
        <v/>
      </c>
      <c r="AE2764" s="59"/>
      <c r="AF2764" s="22" t="str">
        <f>IF(AND(I2764="", J2764=""), "", IF(AND(J2764="", 'Intro &amp; Setup'!$K$42&gt;0), 'Intro &amp; Setup'!$K$42, J2764))</f>
        <v/>
      </c>
      <c r="AO2764" s="37" t="str">
        <f>IF(B2764="", "", IF(COUNTIF($B$9:B2763, B2764)&gt;0, "", B2764))</f>
        <v/>
      </c>
      <c r="AP2764" s="37" t="str">
        <f t="shared" si="671"/>
        <v/>
      </c>
      <c r="AQ2764" s="37">
        <v>2756</v>
      </c>
      <c r="AR2764" s="37" t="str">
        <f t="shared" si="672"/>
        <v/>
      </c>
      <c r="AT2764" s="37" t="str">
        <f t="shared" si="673"/>
        <v/>
      </c>
      <c r="AV2764" s="22" t="str">
        <f t="shared" si="674"/>
        <v/>
      </c>
    </row>
    <row r="2765" spans="1:48" x14ac:dyDescent="0.25">
      <c r="A2765" s="14"/>
      <c r="B2765" s="145"/>
      <c r="C2765" s="146"/>
      <c r="D2765" s="147"/>
      <c r="E2765" s="147"/>
      <c r="F2765" s="148"/>
      <c r="G2765" s="149"/>
      <c r="H2765" s="150"/>
      <c r="I2765" s="151"/>
      <c r="J2765" s="152"/>
      <c r="K2765" s="14"/>
      <c r="L2765" s="162" t="str">
        <f t="shared" si="666"/>
        <v/>
      </c>
      <c r="M2765" s="163" t="str">
        <f t="shared" si="667"/>
        <v/>
      </c>
      <c r="N2765" s="164" t="str">
        <f t="shared" si="670"/>
        <v/>
      </c>
      <c r="O2765" s="14"/>
      <c r="P2765" s="172" t="str">
        <f>IF(I2765='Intro &amp; Setup'!$AC$49, Schedule!$P$7, "")</f>
        <v/>
      </c>
      <c r="Q2765" s="14"/>
      <c r="S2765" s="12" t="str">
        <f t="shared" si="668"/>
        <v/>
      </c>
      <c r="U2765" s="22">
        <f>IF(I2765='Intro &amp; Setup'!$AC$49, AF2765, 0)</f>
        <v>0</v>
      </c>
      <c r="V2765" s="57" t="str">
        <f t="shared" si="669"/>
        <v/>
      </c>
      <c r="X2765" s="5" t="str">
        <f t="shared" si="664"/>
        <v/>
      </c>
      <c r="Y2765" s="6" t="str">
        <f t="shared" si="664"/>
        <v/>
      </c>
      <c r="Z2765" s="7" t="str">
        <f t="shared" si="664"/>
        <v/>
      </c>
      <c r="AA2765" s="6"/>
      <c r="AB2765" s="32" t="str">
        <f t="shared" ca="1" si="665"/>
        <v/>
      </c>
      <c r="AC2765" s="59" t="str">
        <f t="shared" ca="1" si="665"/>
        <v/>
      </c>
      <c r="AD2765" s="60" t="str">
        <f t="shared" ca="1" si="665"/>
        <v/>
      </c>
      <c r="AE2765" s="59"/>
      <c r="AF2765" s="22" t="str">
        <f>IF(AND(I2765="", J2765=""), "", IF(AND(J2765="", 'Intro &amp; Setup'!$K$42&gt;0), 'Intro &amp; Setup'!$K$42, J2765))</f>
        <v/>
      </c>
      <c r="AO2765" s="37" t="str">
        <f>IF(B2765="", "", IF(COUNTIF($B$9:B2764, B2765)&gt;0, "", B2765))</f>
        <v/>
      </c>
      <c r="AP2765" s="37" t="str">
        <f t="shared" si="671"/>
        <v/>
      </c>
      <c r="AQ2765" s="37">
        <v>2757</v>
      </c>
      <c r="AR2765" s="37" t="str">
        <f t="shared" si="672"/>
        <v/>
      </c>
      <c r="AT2765" s="37" t="str">
        <f t="shared" si="673"/>
        <v/>
      </c>
      <c r="AV2765" s="22" t="str">
        <f t="shared" si="674"/>
        <v/>
      </c>
    </row>
    <row r="2766" spans="1:48" x14ac:dyDescent="0.25">
      <c r="A2766" s="14"/>
      <c r="B2766" s="145"/>
      <c r="C2766" s="146"/>
      <c r="D2766" s="147"/>
      <c r="E2766" s="147"/>
      <c r="F2766" s="148"/>
      <c r="G2766" s="149"/>
      <c r="H2766" s="150"/>
      <c r="I2766" s="151"/>
      <c r="J2766" s="152"/>
      <c r="K2766" s="14"/>
      <c r="L2766" s="162" t="str">
        <f t="shared" si="666"/>
        <v/>
      </c>
      <c r="M2766" s="163" t="str">
        <f t="shared" si="667"/>
        <v/>
      </c>
      <c r="N2766" s="164" t="str">
        <f t="shared" si="670"/>
        <v/>
      </c>
      <c r="O2766" s="14"/>
      <c r="P2766" s="172" t="str">
        <f>IF(I2766='Intro &amp; Setup'!$AC$49, Schedule!$P$7, "")</f>
        <v/>
      </c>
      <c r="Q2766" s="14"/>
      <c r="S2766" s="12" t="str">
        <f t="shared" si="668"/>
        <v/>
      </c>
      <c r="U2766" s="22">
        <f>IF(I2766='Intro &amp; Setup'!$AC$49, AF2766, 0)</f>
        <v>0</v>
      </c>
      <c r="V2766" s="57" t="str">
        <f t="shared" si="669"/>
        <v/>
      </c>
      <c r="X2766" s="5" t="str">
        <f t="shared" si="664"/>
        <v/>
      </c>
      <c r="Y2766" s="6" t="str">
        <f t="shared" si="664"/>
        <v/>
      </c>
      <c r="Z2766" s="7" t="str">
        <f t="shared" si="664"/>
        <v/>
      </c>
      <c r="AA2766" s="6"/>
      <c r="AB2766" s="32" t="str">
        <f t="shared" ca="1" si="665"/>
        <v/>
      </c>
      <c r="AC2766" s="59" t="str">
        <f t="shared" ca="1" si="665"/>
        <v/>
      </c>
      <c r="AD2766" s="60" t="str">
        <f t="shared" ca="1" si="665"/>
        <v/>
      </c>
      <c r="AE2766" s="59"/>
      <c r="AF2766" s="22" t="str">
        <f>IF(AND(I2766="", J2766=""), "", IF(AND(J2766="", 'Intro &amp; Setup'!$K$42&gt;0), 'Intro &amp; Setup'!$K$42, J2766))</f>
        <v/>
      </c>
      <c r="AO2766" s="37" t="str">
        <f>IF(B2766="", "", IF(COUNTIF($B$9:B2765, B2766)&gt;0, "", B2766))</f>
        <v/>
      </c>
      <c r="AP2766" s="37" t="str">
        <f t="shared" si="671"/>
        <v/>
      </c>
      <c r="AQ2766" s="37">
        <v>2758</v>
      </c>
      <c r="AR2766" s="37" t="str">
        <f t="shared" si="672"/>
        <v/>
      </c>
      <c r="AT2766" s="37" t="str">
        <f t="shared" si="673"/>
        <v/>
      </c>
      <c r="AV2766" s="22" t="str">
        <f t="shared" si="674"/>
        <v/>
      </c>
    </row>
    <row r="2767" spans="1:48" x14ac:dyDescent="0.25">
      <c r="A2767" s="14"/>
      <c r="B2767" s="145"/>
      <c r="C2767" s="146"/>
      <c r="D2767" s="147"/>
      <c r="E2767" s="147"/>
      <c r="F2767" s="148"/>
      <c r="G2767" s="149"/>
      <c r="H2767" s="150"/>
      <c r="I2767" s="151"/>
      <c r="J2767" s="152"/>
      <c r="K2767" s="14"/>
      <c r="L2767" s="162" t="str">
        <f t="shared" si="666"/>
        <v/>
      </c>
      <c r="M2767" s="163" t="str">
        <f t="shared" si="667"/>
        <v/>
      </c>
      <c r="N2767" s="164" t="str">
        <f t="shared" si="670"/>
        <v/>
      </c>
      <c r="O2767" s="14"/>
      <c r="P2767" s="172" t="str">
        <f>IF(I2767='Intro &amp; Setup'!$AC$49, Schedule!$P$7, "")</f>
        <v/>
      </c>
      <c r="Q2767" s="14"/>
      <c r="S2767" s="12" t="str">
        <f t="shared" si="668"/>
        <v/>
      </c>
      <c r="U2767" s="22">
        <f>IF(I2767='Intro &amp; Setup'!$AC$49, AF2767, 0)</f>
        <v>0</v>
      </c>
      <c r="V2767" s="57" t="str">
        <f t="shared" si="669"/>
        <v/>
      </c>
      <c r="X2767" s="5" t="str">
        <f t="shared" si="664"/>
        <v/>
      </c>
      <c r="Y2767" s="6" t="str">
        <f t="shared" si="664"/>
        <v/>
      </c>
      <c r="Z2767" s="7" t="str">
        <f t="shared" si="664"/>
        <v/>
      </c>
      <c r="AA2767" s="6"/>
      <c r="AB2767" s="32" t="str">
        <f t="shared" ca="1" si="665"/>
        <v/>
      </c>
      <c r="AC2767" s="59" t="str">
        <f t="shared" ca="1" si="665"/>
        <v/>
      </c>
      <c r="AD2767" s="60" t="str">
        <f t="shared" ca="1" si="665"/>
        <v/>
      </c>
      <c r="AE2767" s="59"/>
      <c r="AF2767" s="22" t="str">
        <f>IF(AND(I2767="", J2767=""), "", IF(AND(J2767="", 'Intro &amp; Setup'!$K$42&gt;0), 'Intro &amp; Setup'!$K$42, J2767))</f>
        <v/>
      </c>
      <c r="AO2767" s="37" t="str">
        <f>IF(B2767="", "", IF(COUNTIF($B$9:B2766, B2767)&gt;0, "", B2767))</f>
        <v/>
      </c>
      <c r="AP2767" s="37" t="str">
        <f t="shared" si="671"/>
        <v/>
      </c>
      <c r="AQ2767" s="37">
        <v>2759</v>
      </c>
      <c r="AR2767" s="37" t="str">
        <f t="shared" si="672"/>
        <v/>
      </c>
      <c r="AT2767" s="37" t="str">
        <f t="shared" si="673"/>
        <v/>
      </c>
      <c r="AV2767" s="22" t="str">
        <f t="shared" si="674"/>
        <v/>
      </c>
    </row>
    <row r="2768" spans="1:48" x14ac:dyDescent="0.25">
      <c r="A2768" s="14"/>
      <c r="B2768" s="145"/>
      <c r="C2768" s="146"/>
      <c r="D2768" s="147"/>
      <c r="E2768" s="147"/>
      <c r="F2768" s="148"/>
      <c r="G2768" s="149"/>
      <c r="H2768" s="150"/>
      <c r="I2768" s="151"/>
      <c r="J2768" s="152"/>
      <c r="K2768" s="14"/>
      <c r="L2768" s="162" t="str">
        <f t="shared" si="666"/>
        <v/>
      </c>
      <c r="M2768" s="163" t="str">
        <f t="shared" si="667"/>
        <v/>
      </c>
      <c r="N2768" s="164" t="str">
        <f t="shared" si="670"/>
        <v/>
      </c>
      <c r="O2768" s="14"/>
      <c r="P2768" s="172" t="str">
        <f>IF(I2768='Intro &amp; Setup'!$AC$49, Schedule!$P$7, "")</f>
        <v/>
      </c>
      <c r="Q2768" s="14"/>
      <c r="S2768" s="12" t="str">
        <f t="shared" si="668"/>
        <v/>
      </c>
      <c r="U2768" s="22">
        <f>IF(I2768='Intro &amp; Setup'!$AC$49, AF2768, 0)</f>
        <v>0</v>
      </c>
      <c r="V2768" s="57" t="str">
        <f t="shared" si="669"/>
        <v/>
      </c>
      <c r="X2768" s="5" t="str">
        <f t="shared" si="664"/>
        <v/>
      </c>
      <c r="Y2768" s="6" t="str">
        <f t="shared" si="664"/>
        <v/>
      </c>
      <c r="Z2768" s="7" t="str">
        <f t="shared" si="664"/>
        <v/>
      </c>
      <c r="AA2768" s="6"/>
      <c r="AB2768" s="32" t="str">
        <f t="shared" ca="1" si="665"/>
        <v/>
      </c>
      <c r="AC2768" s="59" t="str">
        <f t="shared" ca="1" si="665"/>
        <v/>
      </c>
      <c r="AD2768" s="60" t="str">
        <f t="shared" ca="1" si="665"/>
        <v/>
      </c>
      <c r="AE2768" s="59"/>
      <c r="AF2768" s="22" t="str">
        <f>IF(AND(I2768="", J2768=""), "", IF(AND(J2768="", 'Intro &amp; Setup'!$K$42&gt;0), 'Intro &amp; Setup'!$K$42, J2768))</f>
        <v/>
      </c>
      <c r="AO2768" s="37" t="str">
        <f>IF(B2768="", "", IF(COUNTIF($B$9:B2767, B2768)&gt;0, "", B2768))</f>
        <v/>
      </c>
      <c r="AP2768" s="37" t="str">
        <f t="shared" si="671"/>
        <v/>
      </c>
      <c r="AQ2768" s="37">
        <v>2760</v>
      </c>
      <c r="AR2768" s="37" t="str">
        <f t="shared" si="672"/>
        <v/>
      </c>
      <c r="AT2768" s="37" t="str">
        <f t="shared" si="673"/>
        <v/>
      </c>
      <c r="AV2768" s="22" t="str">
        <f t="shared" si="674"/>
        <v/>
      </c>
    </row>
    <row r="2769" spans="1:48" x14ac:dyDescent="0.25">
      <c r="A2769" s="14"/>
      <c r="B2769" s="145"/>
      <c r="C2769" s="146"/>
      <c r="D2769" s="147"/>
      <c r="E2769" s="147"/>
      <c r="F2769" s="148"/>
      <c r="G2769" s="149"/>
      <c r="H2769" s="150"/>
      <c r="I2769" s="151"/>
      <c r="J2769" s="152"/>
      <c r="K2769" s="14"/>
      <c r="L2769" s="162" t="str">
        <f t="shared" si="666"/>
        <v/>
      </c>
      <c r="M2769" s="163" t="str">
        <f t="shared" si="667"/>
        <v/>
      </c>
      <c r="N2769" s="164" t="str">
        <f t="shared" si="670"/>
        <v/>
      </c>
      <c r="O2769" s="14"/>
      <c r="P2769" s="172" t="str">
        <f>IF(I2769='Intro &amp; Setup'!$AC$49, Schedule!$P$7, "")</f>
        <v/>
      </c>
      <c r="Q2769" s="14"/>
      <c r="S2769" s="12" t="str">
        <f t="shared" si="668"/>
        <v/>
      </c>
      <c r="U2769" s="22">
        <f>IF(I2769='Intro &amp; Setup'!$AC$49, AF2769, 0)</f>
        <v>0</v>
      </c>
      <c r="V2769" s="57" t="str">
        <f t="shared" si="669"/>
        <v/>
      </c>
      <c r="X2769" s="5" t="str">
        <f t="shared" ref="X2769:Z2788" si="675">IF($I2769="", "", IF($S2769=X$8, $I2769, ""))</f>
        <v/>
      </c>
      <c r="Y2769" s="6" t="str">
        <f t="shared" si="675"/>
        <v/>
      </c>
      <c r="Z2769" s="7" t="str">
        <f t="shared" si="675"/>
        <v/>
      </c>
      <c r="AA2769" s="6"/>
      <c r="AB2769" s="32" t="str">
        <f t="shared" ref="AB2769:AD2788" ca="1" si="676">IF($S2769=AB$8, $AF2769, "")</f>
        <v/>
      </c>
      <c r="AC2769" s="59" t="str">
        <f t="shared" ca="1" si="676"/>
        <v/>
      </c>
      <c r="AD2769" s="60" t="str">
        <f t="shared" ca="1" si="676"/>
        <v/>
      </c>
      <c r="AE2769" s="59"/>
      <c r="AF2769" s="22" t="str">
        <f>IF(AND(I2769="", J2769=""), "", IF(AND(J2769="", 'Intro &amp; Setup'!$K$42&gt;0), 'Intro &amp; Setup'!$K$42, J2769))</f>
        <v/>
      </c>
      <c r="AO2769" s="37" t="str">
        <f>IF(B2769="", "", IF(COUNTIF($B$9:B2768, B2769)&gt;0, "", B2769))</f>
        <v/>
      </c>
      <c r="AP2769" s="37" t="str">
        <f t="shared" si="671"/>
        <v/>
      </c>
      <c r="AQ2769" s="37">
        <v>2761</v>
      </c>
      <c r="AR2769" s="37" t="str">
        <f t="shared" si="672"/>
        <v/>
      </c>
      <c r="AT2769" s="37" t="str">
        <f t="shared" si="673"/>
        <v/>
      </c>
      <c r="AV2769" s="22" t="str">
        <f t="shared" si="674"/>
        <v/>
      </c>
    </row>
    <row r="2770" spans="1:48" x14ac:dyDescent="0.25">
      <c r="A2770" s="14"/>
      <c r="B2770" s="145"/>
      <c r="C2770" s="146"/>
      <c r="D2770" s="147"/>
      <c r="E2770" s="147"/>
      <c r="F2770" s="148"/>
      <c r="G2770" s="149"/>
      <c r="H2770" s="150"/>
      <c r="I2770" s="151"/>
      <c r="J2770" s="152"/>
      <c r="K2770" s="14"/>
      <c r="L2770" s="162" t="str">
        <f t="shared" si="666"/>
        <v/>
      </c>
      <c r="M2770" s="163" t="str">
        <f t="shared" si="667"/>
        <v/>
      </c>
      <c r="N2770" s="164" t="str">
        <f t="shared" si="670"/>
        <v/>
      </c>
      <c r="O2770" s="14"/>
      <c r="P2770" s="172" t="str">
        <f>IF(I2770='Intro &amp; Setup'!$AC$49, Schedule!$P$7, "")</f>
        <v/>
      </c>
      <c r="Q2770" s="14"/>
      <c r="S2770" s="12" t="str">
        <f t="shared" si="668"/>
        <v/>
      </c>
      <c r="U2770" s="22">
        <f>IF(I2770='Intro &amp; Setup'!$AC$49, AF2770, 0)</f>
        <v>0</v>
      </c>
      <c r="V2770" s="57" t="str">
        <f t="shared" si="669"/>
        <v/>
      </c>
      <c r="X2770" s="5" t="str">
        <f t="shared" si="675"/>
        <v/>
      </c>
      <c r="Y2770" s="6" t="str">
        <f t="shared" si="675"/>
        <v/>
      </c>
      <c r="Z2770" s="7" t="str">
        <f t="shared" si="675"/>
        <v/>
      </c>
      <c r="AA2770" s="6"/>
      <c r="AB2770" s="32" t="str">
        <f t="shared" ca="1" si="676"/>
        <v/>
      </c>
      <c r="AC2770" s="59" t="str">
        <f t="shared" ca="1" si="676"/>
        <v/>
      </c>
      <c r="AD2770" s="60" t="str">
        <f t="shared" ca="1" si="676"/>
        <v/>
      </c>
      <c r="AE2770" s="59"/>
      <c r="AF2770" s="22" t="str">
        <f>IF(AND(I2770="", J2770=""), "", IF(AND(J2770="", 'Intro &amp; Setup'!$K$42&gt;0), 'Intro &amp; Setup'!$K$42, J2770))</f>
        <v/>
      </c>
      <c r="AO2770" s="37" t="str">
        <f>IF(B2770="", "", IF(COUNTIF($B$9:B2769, B2770)&gt;0, "", B2770))</f>
        <v/>
      </c>
      <c r="AP2770" s="37" t="str">
        <f t="shared" si="671"/>
        <v/>
      </c>
      <c r="AQ2770" s="37">
        <v>2762</v>
      </c>
      <c r="AR2770" s="37" t="str">
        <f t="shared" si="672"/>
        <v/>
      </c>
      <c r="AT2770" s="37" t="str">
        <f t="shared" si="673"/>
        <v/>
      </c>
      <c r="AV2770" s="22" t="str">
        <f t="shared" si="674"/>
        <v/>
      </c>
    </row>
    <row r="2771" spans="1:48" x14ac:dyDescent="0.25">
      <c r="A2771" s="14"/>
      <c r="B2771" s="145"/>
      <c r="C2771" s="146"/>
      <c r="D2771" s="147"/>
      <c r="E2771" s="147"/>
      <c r="F2771" s="148"/>
      <c r="G2771" s="149"/>
      <c r="H2771" s="150"/>
      <c r="I2771" s="151"/>
      <c r="J2771" s="152"/>
      <c r="K2771" s="14"/>
      <c r="L2771" s="162" t="str">
        <f t="shared" si="666"/>
        <v/>
      </c>
      <c r="M2771" s="163" t="str">
        <f t="shared" si="667"/>
        <v/>
      </c>
      <c r="N2771" s="164" t="str">
        <f t="shared" si="670"/>
        <v/>
      </c>
      <c r="O2771" s="14"/>
      <c r="P2771" s="172" t="str">
        <f>IF(I2771='Intro &amp; Setup'!$AC$49, Schedule!$P$7, "")</f>
        <v/>
      </c>
      <c r="Q2771" s="14"/>
      <c r="S2771" s="12" t="str">
        <f t="shared" si="668"/>
        <v/>
      </c>
      <c r="U2771" s="22">
        <f>IF(I2771='Intro &amp; Setup'!$AC$49, AF2771, 0)</f>
        <v>0</v>
      </c>
      <c r="V2771" s="57" t="str">
        <f t="shared" si="669"/>
        <v/>
      </c>
      <c r="X2771" s="5" t="str">
        <f t="shared" si="675"/>
        <v/>
      </c>
      <c r="Y2771" s="6" t="str">
        <f t="shared" si="675"/>
        <v/>
      </c>
      <c r="Z2771" s="7" t="str">
        <f t="shared" si="675"/>
        <v/>
      </c>
      <c r="AA2771" s="6"/>
      <c r="AB2771" s="32" t="str">
        <f t="shared" ca="1" si="676"/>
        <v/>
      </c>
      <c r="AC2771" s="59" t="str">
        <f t="shared" ca="1" si="676"/>
        <v/>
      </c>
      <c r="AD2771" s="60" t="str">
        <f t="shared" ca="1" si="676"/>
        <v/>
      </c>
      <c r="AE2771" s="59"/>
      <c r="AF2771" s="22" t="str">
        <f>IF(AND(I2771="", J2771=""), "", IF(AND(J2771="", 'Intro &amp; Setup'!$K$42&gt;0), 'Intro &amp; Setup'!$K$42, J2771))</f>
        <v/>
      </c>
      <c r="AO2771" s="37" t="str">
        <f>IF(B2771="", "", IF(COUNTIF($B$9:B2770, B2771)&gt;0, "", B2771))</f>
        <v/>
      </c>
      <c r="AP2771" s="37" t="str">
        <f t="shared" si="671"/>
        <v/>
      </c>
      <c r="AQ2771" s="37">
        <v>2763</v>
      </c>
      <c r="AR2771" s="37" t="str">
        <f t="shared" si="672"/>
        <v/>
      </c>
      <c r="AT2771" s="37" t="str">
        <f t="shared" si="673"/>
        <v/>
      </c>
      <c r="AV2771" s="22" t="str">
        <f t="shared" si="674"/>
        <v/>
      </c>
    </row>
    <row r="2772" spans="1:48" x14ac:dyDescent="0.25">
      <c r="A2772" s="14"/>
      <c r="B2772" s="145"/>
      <c r="C2772" s="146"/>
      <c r="D2772" s="147"/>
      <c r="E2772" s="147"/>
      <c r="F2772" s="148"/>
      <c r="G2772" s="149"/>
      <c r="H2772" s="150"/>
      <c r="I2772" s="151"/>
      <c r="J2772" s="152"/>
      <c r="K2772" s="14"/>
      <c r="L2772" s="162" t="str">
        <f t="shared" si="666"/>
        <v/>
      </c>
      <c r="M2772" s="163" t="str">
        <f t="shared" si="667"/>
        <v/>
      </c>
      <c r="N2772" s="164" t="str">
        <f t="shared" si="670"/>
        <v/>
      </c>
      <c r="O2772" s="14"/>
      <c r="P2772" s="172" t="str">
        <f>IF(I2772='Intro &amp; Setup'!$AC$49, Schedule!$P$7, "")</f>
        <v/>
      </c>
      <c r="Q2772" s="14"/>
      <c r="S2772" s="12" t="str">
        <f t="shared" si="668"/>
        <v/>
      </c>
      <c r="U2772" s="22">
        <f>IF(I2772='Intro &amp; Setup'!$AC$49, AF2772, 0)</f>
        <v>0</v>
      </c>
      <c r="V2772" s="57" t="str">
        <f t="shared" si="669"/>
        <v/>
      </c>
      <c r="X2772" s="5" t="str">
        <f t="shared" si="675"/>
        <v/>
      </c>
      <c r="Y2772" s="6" t="str">
        <f t="shared" si="675"/>
        <v/>
      </c>
      <c r="Z2772" s="7" t="str">
        <f t="shared" si="675"/>
        <v/>
      </c>
      <c r="AA2772" s="6"/>
      <c r="AB2772" s="32" t="str">
        <f t="shared" ca="1" si="676"/>
        <v/>
      </c>
      <c r="AC2772" s="59" t="str">
        <f t="shared" ca="1" si="676"/>
        <v/>
      </c>
      <c r="AD2772" s="60" t="str">
        <f t="shared" ca="1" si="676"/>
        <v/>
      </c>
      <c r="AE2772" s="59"/>
      <c r="AF2772" s="22" t="str">
        <f>IF(AND(I2772="", J2772=""), "", IF(AND(J2772="", 'Intro &amp; Setup'!$K$42&gt;0), 'Intro &amp; Setup'!$K$42, J2772))</f>
        <v/>
      </c>
      <c r="AO2772" s="37" t="str">
        <f>IF(B2772="", "", IF(COUNTIF($B$9:B2771, B2772)&gt;0, "", B2772))</f>
        <v/>
      </c>
      <c r="AP2772" s="37" t="str">
        <f t="shared" si="671"/>
        <v/>
      </c>
      <c r="AQ2772" s="37">
        <v>2764</v>
      </c>
      <c r="AR2772" s="37" t="str">
        <f t="shared" si="672"/>
        <v/>
      </c>
      <c r="AT2772" s="37" t="str">
        <f t="shared" si="673"/>
        <v/>
      </c>
      <c r="AV2772" s="22" t="str">
        <f t="shared" si="674"/>
        <v/>
      </c>
    </row>
    <row r="2773" spans="1:48" x14ac:dyDescent="0.25">
      <c r="A2773" s="14"/>
      <c r="B2773" s="145"/>
      <c r="C2773" s="146"/>
      <c r="D2773" s="147"/>
      <c r="E2773" s="147"/>
      <c r="F2773" s="148"/>
      <c r="G2773" s="149"/>
      <c r="H2773" s="150"/>
      <c r="I2773" s="151"/>
      <c r="J2773" s="152"/>
      <c r="K2773" s="14"/>
      <c r="L2773" s="162" t="str">
        <f t="shared" si="666"/>
        <v/>
      </c>
      <c r="M2773" s="163" t="str">
        <f t="shared" si="667"/>
        <v/>
      </c>
      <c r="N2773" s="164" t="str">
        <f t="shared" si="670"/>
        <v/>
      </c>
      <c r="O2773" s="14"/>
      <c r="P2773" s="172" t="str">
        <f>IF(I2773='Intro &amp; Setup'!$AC$49, Schedule!$P$7, "")</f>
        <v/>
      </c>
      <c r="Q2773" s="14"/>
      <c r="S2773" s="12" t="str">
        <f t="shared" si="668"/>
        <v/>
      </c>
      <c r="U2773" s="22">
        <f>IF(I2773='Intro &amp; Setup'!$AC$49, AF2773, 0)</f>
        <v>0</v>
      </c>
      <c r="V2773" s="57" t="str">
        <f t="shared" si="669"/>
        <v/>
      </c>
      <c r="X2773" s="5" t="str">
        <f t="shared" si="675"/>
        <v/>
      </c>
      <c r="Y2773" s="6" t="str">
        <f t="shared" si="675"/>
        <v/>
      </c>
      <c r="Z2773" s="7" t="str">
        <f t="shared" si="675"/>
        <v/>
      </c>
      <c r="AA2773" s="6"/>
      <c r="AB2773" s="32" t="str">
        <f t="shared" ca="1" si="676"/>
        <v/>
      </c>
      <c r="AC2773" s="59" t="str">
        <f t="shared" ca="1" si="676"/>
        <v/>
      </c>
      <c r="AD2773" s="60" t="str">
        <f t="shared" ca="1" si="676"/>
        <v/>
      </c>
      <c r="AE2773" s="59"/>
      <c r="AF2773" s="22" t="str">
        <f>IF(AND(I2773="", J2773=""), "", IF(AND(J2773="", 'Intro &amp; Setup'!$K$42&gt;0), 'Intro &amp; Setup'!$K$42, J2773))</f>
        <v/>
      </c>
      <c r="AO2773" s="37" t="str">
        <f>IF(B2773="", "", IF(COUNTIF($B$9:B2772, B2773)&gt;0, "", B2773))</f>
        <v/>
      </c>
      <c r="AP2773" s="37" t="str">
        <f t="shared" si="671"/>
        <v/>
      </c>
      <c r="AQ2773" s="37">
        <v>2765</v>
      </c>
      <c r="AR2773" s="37" t="str">
        <f t="shared" si="672"/>
        <v/>
      </c>
      <c r="AT2773" s="37" t="str">
        <f t="shared" si="673"/>
        <v/>
      </c>
      <c r="AV2773" s="22" t="str">
        <f t="shared" si="674"/>
        <v/>
      </c>
    </row>
    <row r="2774" spans="1:48" x14ac:dyDescent="0.25">
      <c r="A2774" s="14"/>
      <c r="B2774" s="145"/>
      <c r="C2774" s="146"/>
      <c r="D2774" s="147"/>
      <c r="E2774" s="147"/>
      <c r="F2774" s="148"/>
      <c r="G2774" s="149"/>
      <c r="H2774" s="150"/>
      <c r="I2774" s="151"/>
      <c r="J2774" s="152"/>
      <c r="K2774" s="14"/>
      <c r="L2774" s="162" t="str">
        <f t="shared" si="666"/>
        <v/>
      </c>
      <c r="M2774" s="163" t="str">
        <f t="shared" si="667"/>
        <v/>
      </c>
      <c r="N2774" s="164" t="str">
        <f t="shared" si="670"/>
        <v/>
      </c>
      <c r="O2774" s="14"/>
      <c r="P2774" s="172" t="str">
        <f>IF(I2774='Intro &amp; Setup'!$AC$49, Schedule!$P$7, "")</f>
        <v/>
      </c>
      <c r="Q2774" s="14"/>
      <c r="S2774" s="12" t="str">
        <f t="shared" si="668"/>
        <v/>
      </c>
      <c r="U2774" s="22">
        <f>IF(I2774='Intro &amp; Setup'!$AC$49, AF2774, 0)</f>
        <v>0</v>
      </c>
      <c r="V2774" s="57" t="str">
        <f t="shared" si="669"/>
        <v/>
      </c>
      <c r="X2774" s="5" t="str">
        <f t="shared" si="675"/>
        <v/>
      </c>
      <c r="Y2774" s="6" t="str">
        <f t="shared" si="675"/>
        <v/>
      </c>
      <c r="Z2774" s="7" t="str">
        <f t="shared" si="675"/>
        <v/>
      </c>
      <c r="AA2774" s="6"/>
      <c r="AB2774" s="32" t="str">
        <f t="shared" ca="1" si="676"/>
        <v/>
      </c>
      <c r="AC2774" s="59" t="str">
        <f t="shared" ca="1" si="676"/>
        <v/>
      </c>
      <c r="AD2774" s="60" t="str">
        <f t="shared" ca="1" si="676"/>
        <v/>
      </c>
      <c r="AE2774" s="59"/>
      <c r="AF2774" s="22" t="str">
        <f>IF(AND(I2774="", J2774=""), "", IF(AND(J2774="", 'Intro &amp; Setup'!$K$42&gt;0), 'Intro &amp; Setup'!$K$42, J2774))</f>
        <v/>
      </c>
      <c r="AO2774" s="37" t="str">
        <f>IF(B2774="", "", IF(COUNTIF($B$9:B2773, B2774)&gt;0, "", B2774))</f>
        <v/>
      </c>
      <c r="AP2774" s="37" t="str">
        <f t="shared" si="671"/>
        <v/>
      </c>
      <c r="AQ2774" s="37">
        <v>2766</v>
      </c>
      <c r="AR2774" s="37" t="str">
        <f t="shared" si="672"/>
        <v/>
      </c>
      <c r="AT2774" s="37" t="str">
        <f t="shared" si="673"/>
        <v/>
      </c>
      <c r="AV2774" s="22" t="str">
        <f t="shared" si="674"/>
        <v/>
      </c>
    </row>
    <row r="2775" spans="1:48" x14ac:dyDescent="0.25">
      <c r="A2775" s="14"/>
      <c r="B2775" s="145"/>
      <c r="C2775" s="146"/>
      <c r="D2775" s="147"/>
      <c r="E2775" s="147"/>
      <c r="F2775" s="148"/>
      <c r="G2775" s="149"/>
      <c r="H2775" s="150"/>
      <c r="I2775" s="151"/>
      <c r="J2775" s="152"/>
      <c r="K2775" s="14"/>
      <c r="L2775" s="162" t="str">
        <f t="shared" si="666"/>
        <v/>
      </c>
      <c r="M2775" s="163" t="str">
        <f t="shared" si="667"/>
        <v/>
      </c>
      <c r="N2775" s="164" t="str">
        <f t="shared" si="670"/>
        <v/>
      </c>
      <c r="O2775" s="14"/>
      <c r="P2775" s="172" t="str">
        <f>IF(I2775='Intro &amp; Setup'!$AC$49, Schedule!$P$7, "")</f>
        <v/>
      </c>
      <c r="Q2775" s="14"/>
      <c r="S2775" s="12" t="str">
        <f t="shared" si="668"/>
        <v/>
      </c>
      <c r="U2775" s="22">
        <f>IF(I2775='Intro &amp; Setup'!$AC$49, AF2775, 0)</f>
        <v>0</v>
      </c>
      <c r="V2775" s="57" t="str">
        <f t="shared" si="669"/>
        <v/>
      </c>
      <c r="X2775" s="5" t="str">
        <f t="shared" si="675"/>
        <v/>
      </c>
      <c r="Y2775" s="6" t="str">
        <f t="shared" si="675"/>
        <v/>
      </c>
      <c r="Z2775" s="7" t="str">
        <f t="shared" si="675"/>
        <v/>
      </c>
      <c r="AA2775" s="6"/>
      <c r="AB2775" s="32" t="str">
        <f t="shared" ca="1" si="676"/>
        <v/>
      </c>
      <c r="AC2775" s="59" t="str">
        <f t="shared" ca="1" si="676"/>
        <v/>
      </c>
      <c r="AD2775" s="60" t="str">
        <f t="shared" ca="1" si="676"/>
        <v/>
      </c>
      <c r="AE2775" s="59"/>
      <c r="AF2775" s="22" t="str">
        <f>IF(AND(I2775="", J2775=""), "", IF(AND(J2775="", 'Intro &amp; Setup'!$K$42&gt;0), 'Intro &amp; Setup'!$K$42, J2775))</f>
        <v/>
      </c>
      <c r="AO2775" s="37" t="str">
        <f>IF(B2775="", "", IF(COUNTIF($B$9:B2774, B2775)&gt;0, "", B2775))</f>
        <v/>
      </c>
      <c r="AP2775" s="37" t="str">
        <f t="shared" si="671"/>
        <v/>
      </c>
      <c r="AQ2775" s="37">
        <v>2767</v>
      </c>
      <c r="AR2775" s="37" t="str">
        <f t="shared" si="672"/>
        <v/>
      </c>
      <c r="AT2775" s="37" t="str">
        <f t="shared" si="673"/>
        <v/>
      </c>
      <c r="AV2775" s="22" t="str">
        <f t="shared" si="674"/>
        <v/>
      </c>
    </row>
    <row r="2776" spans="1:48" x14ac:dyDescent="0.25">
      <c r="A2776" s="14"/>
      <c r="B2776" s="145"/>
      <c r="C2776" s="146"/>
      <c r="D2776" s="147"/>
      <c r="E2776" s="147"/>
      <c r="F2776" s="148"/>
      <c r="G2776" s="149"/>
      <c r="H2776" s="150"/>
      <c r="I2776" s="151"/>
      <c r="J2776" s="152"/>
      <c r="K2776" s="14"/>
      <c r="L2776" s="162" t="str">
        <f t="shared" si="666"/>
        <v/>
      </c>
      <c r="M2776" s="163" t="str">
        <f t="shared" si="667"/>
        <v/>
      </c>
      <c r="N2776" s="164" t="str">
        <f t="shared" si="670"/>
        <v/>
      </c>
      <c r="O2776" s="14"/>
      <c r="P2776" s="172" t="str">
        <f>IF(I2776='Intro &amp; Setup'!$AC$49, Schedule!$P$7, "")</f>
        <v/>
      </c>
      <c r="Q2776" s="14"/>
      <c r="S2776" s="12" t="str">
        <f t="shared" si="668"/>
        <v/>
      </c>
      <c r="U2776" s="22">
        <f>IF(I2776='Intro &amp; Setup'!$AC$49, AF2776, 0)</f>
        <v>0</v>
      </c>
      <c r="V2776" s="57" t="str">
        <f t="shared" si="669"/>
        <v/>
      </c>
      <c r="X2776" s="5" t="str">
        <f t="shared" si="675"/>
        <v/>
      </c>
      <c r="Y2776" s="6" t="str">
        <f t="shared" si="675"/>
        <v/>
      </c>
      <c r="Z2776" s="7" t="str">
        <f t="shared" si="675"/>
        <v/>
      </c>
      <c r="AA2776" s="6"/>
      <c r="AB2776" s="32" t="str">
        <f t="shared" ca="1" si="676"/>
        <v/>
      </c>
      <c r="AC2776" s="59" t="str">
        <f t="shared" ca="1" si="676"/>
        <v/>
      </c>
      <c r="AD2776" s="60" t="str">
        <f t="shared" ca="1" si="676"/>
        <v/>
      </c>
      <c r="AE2776" s="59"/>
      <c r="AF2776" s="22" t="str">
        <f>IF(AND(I2776="", J2776=""), "", IF(AND(J2776="", 'Intro &amp; Setup'!$K$42&gt;0), 'Intro &amp; Setup'!$K$42, J2776))</f>
        <v/>
      </c>
      <c r="AO2776" s="37" t="str">
        <f>IF(B2776="", "", IF(COUNTIF($B$9:B2775, B2776)&gt;0, "", B2776))</f>
        <v/>
      </c>
      <c r="AP2776" s="37" t="str">
        <f t="shared" si="671"/>
        <v/>
      </c>
      <c r="AQ2776" s="37">
        <v>2768</v>
      </c>
      <c r="AR2776" s="37" t="str">
        <f t="shared" si="672"/>
        <v/>
      </c>
      <c r="AT2776" s="37" t="str">
        <f t="shared" si="673"/>
        <v/>
      </c>
      <c r="AV2776" s="22" t="str">
        <f t="shared" si="674"/>
        <v/>
      </c>
    </row>
    <row r="2777" spans="1:48" x14ac:dyDescent="0.25">
      <c r="A2777" s="14"/>
      <c r="B2777" s="145"/>
      <c r="C2777" s="146"/>
      <c r="D2777" s="147"/>
      <c r="E2777" s="147"/>
      <c r="F2777" s="148"/>
      <c r="G2777" s="149"/>
      <c r="H2777" s="150"/>
      <c r="I2777" s="151"/>
      <c r="J2777" s="152"/>
      <c r="K2777" s="14"/>
      <c r="L2777" s="162" t="str">
        <f t="shared" si="666"/>
        <v/>
      </c>
      <c r="M2777" s="163" t="str">
        <f t="shared" si="667"/>
        <v/>
      </c>
      <c r="N2777" s="164" t="str">
        <f t="shared" si="670"/>
        <v/>
      </c>
      <c r="O2777" s="14"/>
      <c r="P2777" s="172" t="str">
        <f>IF(I2777='Intro &amp; Setup'!$AC$49, Schedule!$P$7, "")</f>
        <v/>
      </c>
      <c r="Q2777" s="14"/>
      <c r="S2777" s="12" t="str">
        <f t="shared" si="668"/>
        <v/>
      </c>
      <c r="U2777" s="22">
        <f>IF(I2777='Intro &amp; Setup'!$AC$49, AF2777, 0)</f>
        <v>0</v>
      </c>
      <c r="V2777" s="57" t="str">
        <f t="shared" si="669"/>
        <v/>
      </c>
      <c r="X2777" s="5" t="str">
        <f t="shared" si="675"/>
        <v/>
      </c>
      <c r="Y2777" s="6" t="str">
        <f t="shared" si="675"/>
        <v/>
      </c>
      <c r="Z2777" s="7" t="str">
        <f t="shared" si="675"/>
        <v/>
      </c>
      <c r="AA2777" s="6"/>
      <c r="AB2777" s="32" t="str">
        <f t="shared" ca="1" si="676"/>
        <v/>
      </c>
      <c r="AC2777" s="59" t="str">
        <f t="shared" ca="1" si="676"/>
        <v/>
      </c>
      <c r="AD2777" s="60" t="str">
        <f t="shared" ca="1" si="676"/>
        <v/>
      </c>
      <c r="AE2777" s="59"/>
      <c r="AF2777" s="22" t="str">
        <f>IF(AND(I2777="", J2777=""), "", IF(AND(J2777="", 'Intro &amp; Setup'!$K$42&gt;0), 'Intro &amp; Setup'!$K$42, J2777))</f>
        <v/>
      </c>
      <c r="AO2777" s="37" t="str">
        <f>IF(B2777="", "", IF(COUNTIF($B$9:B2776, B2777)&gt;0, "", B2777))</f>
        <v/>
      </c>
      <c r="AP2777" s="37" t="str">
        <f t="shared" si="671"/>
        <v/>
      </c>
      <c r="AQ2777" s="37">
        <v>2769</v>
      </c>
      <c r="AR2777" s="37" t="str">
        <f t="shared" si="672"/>
        <v/>
      </c>
      <c r="AT2777" s="37" t="str">
        <f t="shared" si="673"/>
        <v/>
      </c>
      <c r="AV2777" s="22" t="str">
        <f t="shared" si="674"/>
        <v/>
      </c>
    </row>
    <row r="2778" spans="1:48" x14ac:dyDescent="0.25">
      <c r="A2778" s="14"/>
      <c r="B2778" s="145"/>
      <c r="C2778" s="146"/>
      <c r="D2778" s="147"/>
      <c r="E2778" s="147"/>
      <c r="F2778" s="148"/>
      <c r="G2778" s="149"/>
      <c r="H2778" s="150"/>
      <c r="I2778" s="151"/>
      <c r="J2778" s="152"/>
      <c r="K2778" s="14"/>
      <c r="L2778" s="162" t="str">
        <f t="shared" si="666"/>
        <v/>
      </c>
      <c r="M2778" s="163" t="str">
        <f t="shared" si="667"/>
        <v/>
      </c>
      <c r="N2778" s="164" t="str">
        <f t="shared" si="670"/>
        <v/>
      </c>
      <c r="O2778" s="14"/>
      <c r="P2778" s="172" t="str">
        <f>IF(I2778='Intro &amp; Setup'!$AC$49, Schedule!$P$7, "")</f>
        <v/>
      </c>
      <c r="Q2778" s="14"/>
      <c r="S2778" s="12" t="str">
        <f t="shared" si="668"/>
        <v/>
      </c>
      <c r="U2778" s="22">
        <f>IF(I2778='Intro &amp; Setup'!$AC$49, AF2778, 0)</f>
        <v>0</v>
      </c>
      <c r="V2778" s="57" t="str">
        <f t="shared" si="669"/>
        <v/>
      </c>
      <c r="X2778" s="5" t="str">
        <f t="shared" si="675"/>
        <v/>
      </c>
      <c r="Y2778" s="6" t="str">
        <f t="shared" si="675"/>
        <v/>
      </c>
      <c r="Z2778" s="7" t="str">
        <f t="shared" si="675"/>
        <v/>
      </c>
      <c r="AA2778" s="6"/>
      <c r="AB2778" s="32" t="str">
        <f t="shared" ca="1" si="676"/>
        <v/>
      </c>
      <c r="AC2778" s="59" t="str">
        <f t="shared" ca="1" si="676"/>
        <v/>
      </c>
      <c r="AD2778" s="60" t="str">
        <f t="shared" ca="1" si="676"/>
        <v/>
      </c>
      <c r="AE2778" s="59"/>
      <c r="AF2778" s="22" t="str">
        <f>IF(AND(I2778="", J2778=""), "", IF(AND(J2778="", 'Intro &amp; Setup'!$K$42&gt;0), 'Intro &amp; Setup'!$K$42, J2778))</f>
        <v/>
      </c>
      <c r="AO2778" s="37" t="str">
        <f>IF(B2778="", "", IF(COUNTIF($B$9:B2777, B2778)&gt;0, "", B2778))</f>
        <v/>
      </c>
      <c r="AP2778" s="37" t="str">
        <f t="shared" si="671"/>
        <v/>
      </c>
      <c r="AQ2778" s="37">
        <v>2770</v>
      </c>
      <c r="AR2778" s="37" t="str">
        <f t="shared" si="672"/>
        <v/>
      </c>
      <c r="AT2778" s="37" t="str">
        <f t="shared" si="673"/>
        <v/>
      </c>
      <c r="AV2778" s="22" t="str">
        <f t="shared" si="674"/>
        <v/>
      </c>
    </row>
    <row r="2779" spans="1:48" x14ac:dyDescent="0.25">
      <c r="A2779" s="14"/>
      <c r="B2779" s="145"/>
      <c r="C2779" s="146"/>
      <c r="D2779" s="147"/>
      <c r="E2779" s="147"/>
      <c r="F2779" s="148"/>
      <c r="G2779" s="149"/>
      <c r="H2779" s="150"/>
      <c r="I2779" s="151"/>
      <c r="J2779" s="152"/>
      <c r="K2779" s="14"/>
      <c r="L2779" s="162" t="str">
        <f t="shared" si="666"/>
        <v/>
      </c>
      <c r="M2779" s="163" t="str">
        <f t="shared" si="667"/>
        <v/>
      </c>
      <c r="N2779" s="164" t="str">
        <f t="shared" si="670"/>
        <v/>
      </c>
      <c r="O2779" s="14"/>
      <c r="P2779" s="172" t="str">
        <f>IF(I2779='Intro &amp; Setup'!$AC$49, Schedule!$P$7, "")</f>
        <v/>
      </c>
      <c r="Q2779" s="14"/>
      <c r="S2779" s="12" t="str">
        <f t="shared" si="668"/>
        <v/>
      </c>
      <c r="U2779" s="22">
        <f>IF(I2779='Intro &amp; Setup'!$AC$49, AF2779, 0)</f>
        <v>0</v>
      </c>
      <c r="V2779" s="57" t="str">
        <f t="shared" si="669"/>
        <v/>
      </c>
      <c r="X2779" s="5" t="str">
        <f t="shared" si="675"/>
        <v/>
      </c>
      <c r="Y2779" s="6" t="str">
        <f t="shared" si="675"/>
        <v/>
      </c>
      <c r="Z2779" s="7" t="str">
        <f t="shared" si="675"/>
        <v/>
      </c>
      <c r="AA2779" s="6"/>
      <c r="AB2779" s="32" t="str">
        <f t="shared" ca="1" si="676"/>
        <v/>
      </c>
      <c r="AC2779" s="59" t="str">
        <f t="shared" ca="1" si="676"/>
        <v/>
      </c>
      <c r="AD2779" s="60" t="str">
        <f t="shared" ca="1" si="676"/>
        <v/>
      </c>
      <c r="AE2779" s="59"/>
      <c r="AF2779" s="22" t="str">
        <f>IF(AND(I2779="", J2779=""), "", IF(AND(J2779="", 'Intro &amp; Setup'!$K$42&gt;0), 'Intro &amp; Setup'!$K$42, J2779))</f>
        <v/>
      </c>
      <c r="AO2779" s="37" t="str">
        <f>IF(B2779="", "", IF(COUNTIF($B$9:B2778, B2779)&gt;0, "", B2779))</f>
        <v/>
      </c>
      <c r="AP2779" s="37" t="str">
        <f t="shared" si="671"/>
        <v/>
      </c>
      <c r="AQ2779" s="37">
        <v>2771</v>
      </c>
      <c r="AR2779" s="37" t="str">
        <f t="shared" si="672"/>
        <v/>
      </c>
      <c r="AT2779" s="37" t="str">
        <f t="shared" si="673"/>
        <v/>
      </c>
      <c r="AV2779" s="22" t="str">
        <f t="shared" si="674"/>
        <v/>
      </c>
    </row>
    <row r="2780" spans="1:48" x14ac:dyDescent="0.25">
      <c r="A2780" s="14"/>
      <c r="B2780" s="145"/>
      <c r="C2780" s="146"/>
      <c r="D2780" s="147"/>
      <c r="E2780" s="147"/>
      <c r="F2780" s="148"/>
      <c r="G2780" s="149"/>
      <c r="H2780" s="150"/>
      <c r="I2780" s="151"/>
      <c r="J2780" s="152"/>
      <c r="K2780" s="14"/>
      <c r="L2780" s="162" t="str">
        <f t="shared" si="666"/>
        <v/>
      </c>
      <c r="M2780" s="163" t="str">
        <f t="shared" si="667"/>
        <v/>
      </c>
      <c r="N2780" s="164" t="str">
        <f t="shared" si="670"/>
        <v/>
      </c>
      <c r="O2780" s="14"/>
      <c r="P2780" s="172" t="str">
        <f>IF(I2780='Intro &amp; Setup'!$AC$49, Schedule!$P$7, "")</f>
        <v/>
      </c>
      <c r="Q2780" s="14"/>
      <c r="S2780" s="12" t="str">
        <f t="shared" si="668"/>
        <v/>
      </c>
      <c r="U2780" s="22">
        <f>IF(I2780='Intro &amp; Setup'!$AC$49, AF2780, 0)</f>
        <v>0</v>
      </c>
      <c r="V2780" s="57" t="str">
        <f t="shared" si="669"/>
        <v/>
      </c>
      <c r="X2780" s="5" t="str">
        <f t="shared" si="675"/>
        <v/>
      </c>
      <c r="Y2780" s="6" t="str">
        <f t="shared" si="675"/>
        <v/>
      </c>
      <c r="Z2780" s="7" t="str">
        <f t="shared" si="675"/>
        <v/>
      </c>
      <c r="AA2780" s="6"/>
      <c r="AB2780" s="32" t="str">
        <f t="shared" ca="1" si="676"/>
        <v/>
      </c>
      <c r="AC2780" s="59" t="str">
        <f t="shared" ca="1" si="676"/>
        <v/>
      </c>
      <c r="AD2780" s="60" t="str">
        <f t="shared" ca="1" si="676"/>
        <v/>
      </c>
      <c r="AE2780" s="59"/>
      <c r="AF2780" s="22" t="str">
        <f>IF(AND(I2780="", J2780=""), "", IF(AND(J2780="", 'Intro &amp; Setup'!$K$42&gt;0), 'Intro &amp; Setup'!$K$42, J2780))</f>
        <v/>
      </c>
      <c r="AO2780" s="37" t="str">
        <f>IF(B2780="", "", IF(COUNTIF($B$9:B2779, B2780)&gt;0, "", B2780))</f>
        <v/>
      </c>
      <c r="AP2780" s="37" t="str">
        <f t="shared" si="671"/>
        <v/>
      </c>
      <c r="AQ2780" s="37">
        <v>2772</v>
      </c>
      <c r="AR2780" s="37" t="str">
        <f t="shared" si="672"/>
        <v/>
      </c>
      <c r="AT2780" s="37" t="str">
        <f t="shared" si="673"/>
        <v/>
      </c>
      <c r="AV2780" s="22" t="str">
        <f t="shared" si="674"/>
        <v/>
      </c>
    </row>
    <row r="2781" spans="1:48" x14ac:dyDescent="0.25">
      <c r="A2781" s="14"/>
      <c r="B2781" s="145"/>
      <c r="C2781" s="146"/>
      <c r="D2781" s="147"/>
      <c r="E2781" s="147"/>
      <c r="F2781" s="148"/>
      <c r="G2781" s="149"/>
      <c r="H2781" s="150"/>
      <c r="I2781" s="151"/>
      <c r="J2781" s="152"/>
      <c r="K2781" s="14"/>
      <c r="L2781" s="162" t="str">
        <f t="shared" si="666"/>
        <v/>
      </c>
      <c r="M2781" s="163" t="str">
        <f t="shared" si="667"/>
        <v/>
      </c>
      <c r="N2781" s="164" t="str">
        <f t="shared" si="670"/>
        <v/>
      </c>
      <c r="O2781" s="14"/>
      <c r="P2781" s="172" t="str">
        <f>IF(I2781='Intro &amp; Setup'!$AC$49, Schedule!$P$7, "")</f>
        <v/>
      </c>
      <c r="Q2781" s="14"/>
      <c r="S2781" s="12" t="str">
        <f t="shared" si="668"/>
        <v/>
      </c>
      <c r="U2781" s="22">
        <f>IF(I2781='Intro &amp; Setup'!$AC$49, AF2781, 0)</f>
        <v>0</v>
      </c>
      <c r="V2781" s="57" t="str">
        <f t="shared" si="669"/>
        <v/>
      </c>
      <c r="X2781" s="5" t="str">
        <f t="shared" si="675"/>
        <v/>
      </c>
      <c r="Y2781" s="6" t="str">
        <f t="shared" si="675"/>
        <v/>
      </c>
      <c r="Z2781" s="7" t="str">
        <f t="shared" si="675"/>
        <v/>
      </c>
      <c r="AA2781" s="6"/>
      <c r="AB2781" s="32" t="str">
        <f t="shared" ca="1" si="676"/>
        <v/>
      </c>
      <c r="AC2781" s="59" t="str">
        <f t="shared" ca="1" si="676"/>
        <v/>
      </c>
      <c r="AD2781" s="60" t="str">
        <f t="shared" ca="1" si="676"/>
        <v/>
      </c>
      <c r="AE2781" s="59"/>
      <c r="AF2781" s="22" t="str">
        <f>IF(AND(I2781="", J2781=""), "", IF(AND(J2781="", 'Intro &amp; Setup'!$K$42&gt;0), 'Intro &amp; Setup'!$K$42, J2781))</f>
        <v/>
      </c>
      <c r="AO2781" s="37" t="str">
        <f>IF(B2781="", "", IF(COUNTIF($B$9:B2780, B2781)&gt;0, "", B2781))</f>
        <v/>
      </c>
      <c r="AP2781" s="37" t="str">
        <f t="shared" si="671"/>
        <v/>
      </c>
      <c r="AQ2781" s="37">
        <v>2773</v>
      </c>
      <c r="AR2781" s="37" t="str">
        <f t="shared" si="672"/>
        <v/>
      </c>
      <c r="AT2781" s="37" t="str">
        <f t="shared" si="673"/>
        <v/>
      </c>
      <c r="AV2781" s="22" t="str">
        <f t="shared" si="674"/>
        <v/>
      </c>
    </row>
    <row r="2782" spans="1:48" x14ac:dyDescent="0.25">
      <c r="A2782" s="14"/>
      <c r="B2782" s="145"/>
      <c r="C2782" s="146"/>
      <c r="D2782" s="147"/>
      <c r="E2782" s="147"/>
      <c r="F2782" s="148"/>
      <c r="G2782" s="149"/>
      <c r="H2782" s="150"/>
      <c r="I2782" s="151"/>
      <c r="J2782" s="152"/>
      <c r="K2782" s="14"/>
      <c r="L2782" s="162" t="str">
        <f t="shared" si="666"/>
        <v/>
      </c>
      <c r="M2782" s="163" t="str">
        <f t="shared" si="667"/>
        <v/>
      </c>
      <c r="N2782" s="164" t="str">
        <f t="shared" si="670"/>
        <v/>
      </c>
      <c r="O2782" s="14"/>
      <c r="P2782" s="172" t="str">
        <f>IF(I2782='Intro &amp; Setup'!$AC$49, Schedule!$P$7, "")</f>
        <v/>
      </c>
      <c r="Q2782" s="14"/>
      <c r="S2782" s="12" t="str">
        <f t="shared" si="668"/>
        <v/>
      </c>
      <c r="U2782" s="22">
        <f>IF(I2782='Intro &amp; Setup'!$AC$49, AF2782, 0)</f>
        <v>0</v>
      </c>
      <c r="V2782" s="57" t="str">
        <f t="shared" si="669"/>
        <v/>
      </c>
      <c r="X2782" s="5" t="str">
        <f t="shared" si="675"/>
        <v/>
      </c>
      <c r="Y2782" s="6" t="str">
        <f t="shared" si="675"/>
        <v/>
      </c>
      <c r="Z2782" s="7" t="str">
        <f t="shared" si="675"/>
        <v/>
      </c>
      <c r="AA2782" s="6"/>
      <c r="AB2782" s="32" t="str">
        <f t="shared" ca="1" si="676"/>
        <v/>
      </c>
      <c r="AC2782" s="59" t="str">
        <f t="shared" ca="1" si="676"/>
        <v/>
      </c>
      <c r="AD2782" s="60" t="str">
        <f t="shared" ca="1" si="676"/>
        <v/>
      </c>
      <c r="AE2782" s="59"/>
      <c r="AF2782" s="22" t="str">
        <f>IF(AND(I2782="", J2782=""), "", IF(AND(J2782="", 'Intro &amp; Setup'!$K$42&gt;0), 'Intro &amp; Setup'!$K$42, J2782))</f>
        <v/>
      </c>
      <c r="AO2782" s="37" t="str">
        <f>IF(B2782="", "", IF(COUNTIF($B$9:B2781, B2782)&gt;0, "", B2782))</f>
        <v/>
      </c>
      <c r="AP2782" s="37" t="str">
        <f t="shared" si="671"/>
        <v/>
      </c>
      <c r="AQ2782" s="37">
        <v>2774</v>
      </c>
      <c r="AR2782" s="37" t="str">
        <f t="shared" si="672"/>
        <v/>
      </c>
      <c r="AT2782" s="37" t="str">
        <f t="shared" si="673"/>
        <v/>
      </c>
      <c r="AV2782" s="22" t="str">
        <f t="shared" si="674"/>
        <v/>
      </c>
    </row>
    <row r="2783" spans="1:48" x14ac:dyDescent="0.25">
      <c r="A2783" s="14"/>
      <c r="B2783" s="145"/>
      <c r="C2783" s="146"/>
      <c r="D2783" s="147"/>
      <c r="E2783" s="147"/>
      <c r="F2783" s="148"/>
      <c r="G2783" s="149"/>
      <c r="H2783" s="150"/>
      <c r="I2783" s="151"/>
      <c r="J2783" s="152"/>
      <c r="K2783" s="14"/>
      <c r="L2783" s="162" t="str">
        <f t="shared" si="666"/>
        <v/>
      </c>
      <c r="M2783" s="163" t="str">
        <f t="shared" si="667"/>
        <v/>
      </c>
      <c r="N2783" s="164" t="str">
        <f t="shared" si="670"/>
        <v/>
      </c>
      <c r="O2783" s="14"/>
      <c r="P2783" s="172" t="str">
        <f>IF(I2783='Intro &amp; Setup'!$AC$49, Schedule!$P$7, "")</f>
        <v/>
      </c>
      <c r="Q2783" s="14"/>
      <c r="S2783" s="12" t="str">
        <f t="shared" si="668"/>
        <v/>
      </c>
      <c r="U2783" s="22">
        <f>IF(I2783='Intro &amp; Setup'!$AC$49, AF2783, 0)</f>
        <v>0</v>
      </c>
      <c r="V2783" s="57" t="str">
        <f t="shared" si="669"/>
        <v/>
      </c>
      <c r="X2783" s="5" t="str">
        <f t="shared" si="675"/>
        <v/>
      </c>
      <c r="Y2783" s="6" t="str">
        <f t="shared" si="675"/>
        <v/>
      </c>
      <c r="Z2783" s="7" t="str">
        <f t="shared" si="675"/>
        <v/>
      </c>
      <c r="AA2783" s="6"/>
      <c r="AB2783" s="32" t="str">
        <f t="shared" ca="1" si="676"/>
        <v/>
      </c>
      <c r="AC2783" s="59" t="str">
        <f t="shared" ca="1" si="676"/>
        <v/>
      </c>
      <c r="AD2783" s="60" t="str">
        <f t="shared" ca="1" si="676"/>
        <v/>
      </c>
      <c r="AE2783" s="59"/>
      <c r="AF2783" s="22" t="str">
        <f>IF(AND(I2783="", J2783=""), "", IF(AND(J2783="", 'Intro &amp; Setup'!$K$42&gt;0), 'Intro &amp; Setup'!$K$42, J2783))</f>
        <v/>
      </c>
      <c r="AO2783" s="37" t="str">
        <f>IF(B2783="", "", IF(COUNTIF($B$9:B2782, B2783)&gt;0, "", B2783))</f>
        <v/>
      </c>
      <c r="AP2783" s="37" t="str">
        <f t="shared" si="671"/>
        <v/>
      </c>
      <c r="AQ2783" s="37">
        <v>2775</v>
      </c>
      <c r="AR2783" s="37" t="str">
        <f t="shared" si="672"/>
        <v/>
      </c>
      <c r="AT2783" s="37" t="str">
        <f t="shared" si="673"/>
        <v/>
      </c>
      <c r="AV2783" s="22" t="str">
        <f t="shared" si="674"/>
        <v/>
      </c>
    </row>
    <row r="2784" spans="1:48" x14ac:dyDescent="0.25">
      <c r="A2784" s="14"/>
      <c r="B2784" s="145"/>
      <c r="C2784" s="146"/>
      <c r="D2784" s="147"/>
      <c r="E2784" s="147"/>
      <c r="F2784" s="148"/>
      <c r="G2784" s="149"/>
      <c r="H2784" s="150"/>
      <c r="I2784" s="151"/>
      <c r="J2784" s="152"/>
      <c r="K2784" s="14"/>
      <c r="L2784" s="162" t="str">
        <f t="shared" si="666"/>
        <v/>
      </c>
      <c r="M2784" s="163" t="str">
        <f t="shared" si="667"/>
        <v/>
      </c>
      <c r="N2784" s="164" t="str">
        <f t="shared" si="670"/>
        <v/>
      </c>
      <c r="O2784" s="14"/>
      <c r="P2784" s="172" t="str">
        <f>IF(I2784='Intro &amp; Setup'!$AC$49, Schedule!$P$7, "")</f>
        <v/>
      </c>
      <c r="Q2784" s="14"/>
      <c r="S2784" s="12" t="str">
        <f t="shared" si="668"/>
        <v/>
      </c>
      <c r="U2784" s="22">
        <f>IF(I2784='Intro &amp; Setup'!$AC$49, AF2784, 0)</f>
        <v>0</v>
      </c>
      <c r="V2784" s="57" t="str">
        <f t="shared" si="669"/>
        <v/>
      </c>
      <c r="X2784" s="5" t="str">
        <f t="shared" si="675"/>
        <v/>
      </c>
      <c r="Y2784" s="6" t="str">
        <f t="shared" si="675"/>
        <v/>
      </c>
      <c r="Z2784" s="7" t="str">
        <f t="shared" si="675"/>
        <v/>
      </c>
      <c r="AA2784" s="6"/>
      <c r="AB2784" s="32" t="str">
        <f t="shared" ca="1" si="676"/>
        <v/>
      </c>
      <c r="AC2784" s="59" t="str">
        <f t="shared" ca="1" si="676"/>
        <v/>
      </c>
      <c r="AD2784" s="60" t="str">
        <f t="shared" ca="1" si="676"/>
        <v/>
      </c>
      <c r="AE2784" s="59"/>
      <c r="AF2784" s="22" t="str">
        <f>IF(AND(I2784="", J2784=""), "", IF(AND(J2784="", 'Intro &amp; Setup'!$K$42&gt;0), 'Intro &amp; Setup'!$K$42, J2784))</f>
        <v/>
      </c>
      <c r="AO2784" s="37" t="str">
        <f>IF(B2784="", "", IF(COUNTIF($B$9:B2783, B2784)&gt;0, "", B2784))</f>
        <v/>
      </c>
      <c r="AP2784" s="37" t="str">
        <f t="shared" si="671"/>
        <v/>
      </c>
      <c r="AQ2784" s="37">
        <v>2776</v>
      </c>
      <c r="AR2784" s="37" t="str">
        <f t="shared" si="672"/>
        <v/>
      </c>
      <c r="AT2784" s="37" t="str">
        <f t="shared" si="673"/>
        <v/>
      </c>
      <c r="AV2784" s="22" t="str">
        <f t="shared" si="674"/>
        <v/>
      </c>
    </row>
    <row r="2785" spans="1:48" x14ac:dyDescent="0.25">
      <c r="A2785" s="14"/>
      <c r="B2785" s="145"/>
      <c r="C2785" s="146"/>
      <c r="D2785" s="147"/>
      <c r="E2785" s="147"/>
      <c r="F2785" s="148"/>
      <c r="G2785" s="149"/>
      <c r="H2785" s="150"/>
      <c r="I2785" s="151"/>
      <c r="J2785" s="152"/>
      <c r="K2785" s="14"/>
      <c r="L2785" s="162" t="str">
        <f t="shared" si="666"/>
        <v/>
      </c>
      <c r="M2785" s="163" t="str">
        <f t="shared" si="667"/>
        <v/>
      </c>
      <c r="N2785" s="164" t="str">
        <f t="shared" si="670"/>
        <v/>
      </c>
      <c r="O2785" s="14"/>
      <c r="P2785" s="172" t="str">
        <f>IF(I2785='Intro &amp; Setup'!$AC$49, Schedule!$P$7, "")</f>
        <v/>
      </c>
      <c r="Q2785" s="14"/>
      <c r="S2785" s="12" t="str">
        <f t="shared" si="668"/>
        <v/>
      </c>
      <c r="U2785" s="22">
        <f>IF(I2785='Intro &amp; Setup'!$AC$49, AF2785, 0)</f>
        <v>0</v>
      </c>
      <c r="V2785" s="57" t="str">
        <f t="shared" si="669"/>
        <v/>
      </c>
      <c r="X2785" s="5" t="str">
        <f t="shared" si="675"/>
        <v/>
      </c>
      <c r="Y2785" s="6" t="str">
        <f t="shared" si="675"/>
        <v/>
      </c>
      <c r="Z2785" s="7" t="str">
        <f t="shared" si="675"/>
        <v/>
      </c>
      <c r="AA2785" s="6"/>
      <c r="AB2785" s="32" t="str">
        <f t="shared" ca="1" si="676"/>
        <v/>
      </c>
      <c r="AC2785" s="59" t="str">
        <f t="shared" ca="1" si="676"/>
        <v/>
      </c>
      <c r="AD2785" s="60" t="str">
        <f t="shared" ca="1" si="676"/>
        <v/>
      </c>
      <c r="AE2785" s="59"/>
      <c r="AF2785" s="22" t="str">
        <f>IF(AND(I2785="", J2785=""), "", IF(AND(J2785="", 'Intro &amp; Setup'!$K$42&gt;0), 'Intro &amp; Setup'!$K$42, J2785))</f>
        <v/>
      </c>
      <c r="AO2785" s="37" t="str">
        <f>IF(B2785="", "", IF(COUNTIF($B$9:B2784, B2785)&gt;0, "", B2785))</f>
        <v/>
      </c>
      <c r="AP2785" s="37" t="str">
        <f t="shared" si="671"/>
        <v/>
      </c>
      <c r="AQ2785" s="37">
        <v>2777</v>
      </c>
      <c r="AR2785" s="37" t="str">
        <f t="shared" si="672"/>
        <v/>
      </c>
      <c r="AT2785" s="37" t="str">
        <f t="shared" si="673"/>
        <v/>
      </c>
      <c r="AV2785" s="22" t="str">
        <f t="shared" si="674"/>
        <v/>
      </c>
    </row>
    <row r="2786" spans="1:48" x14ac:dyDescent="0.25">
      <c r="A2786" s="14"/>
      <c r="B2786" s="145"/>
      <c r="C2786" s="146"/>
      <c r="D2786" s="147"/>
      <c r="E2786" s="147"/>
      <c r="F2786" s="148"/>
      <c r="G2786" s="149"/>
      <c r="H2786" s="150"/>
      <c r="I2786" s="151"/>
      <c r="J2786" s="152"/>
      <c r="K2786" s="14"/>
      <c r="L2786" s="162" t="str">
        <f t="shared" si="666"/>
        <v/>
      </c>
      <c r="M2786" s="163" t="str">
        <f t="shared" si="667"/>
        <v/>
      </c>
      <c r="N2786" s="164" t="str">
        <f t="shared" si="670"/>
        <v/>
      </c>
      <c r="O2786" s="14"/>
      <c r="P2786" s="172" t="str">
        <f>IF(I2786='Intro &amp; Setup'!$AC$49, Schedule!$P$7, "")</f>
        <v/>
      </c>
      <c r="Q2786" s="14"/>
      <c r="S2786" s="12" t="str">
        <f t="shared" si="668"/>
        <v/>
      </c>
      <c r="U2786" s="22">
        <f>IF(I2786='Intro &amp; Setup'!$AC$49, AF2786, 0)</f>
        <v>0</v>
      </c>
      <c r="V2786" s="57" t="str">
        <f t="shared" si="669"/>
        <v/>
      </c>
      <c r="X2786" s="5" t="str">
        <f t="shared" si="675"/>
        <v/>
      </c>
      <c r="Y2786" s="6" t="str">
        <f t="shared" si="675"/>
        <v/>
      </c>
      <c r="Z2786" s="7" t="str">
        <f t="shared" si="675"/>
        <v/>
      </c>
      <c r="AA2786" s="6"/>
      <c r="AB2786" s="32" t="str">
        <f t="shared" ca="1" si="676"/>
        <v/>
      </c>
      <c r="AC2786" s="59" t="str">
        <f t="shared" ca="1" si="676"/>
        <v/>
      </c>
      <c r="AD2786" s="60" t="str">
        <f t="shared" ca="1" si="676"/>
        <v/>
      </c>
      <c r="AE2786" s="59"/>
      <c r="AF2786" s="22" t="str">
        <f>IF(AND(I2786="", J2786=""), "", IF(AND(J2786="", 'Intro &amp; Setup'!$K$42&gt;0), 'Intro &amp; Setup'!$K$42, J2786))</f>
        <v/>
      </c>
      <c r="AO2786" s="37" t="str">
        <f>IF(B2786="", "", IF(COUNTIF($B$9:B2785, B2786)&gt;0, "", B2786))</f>
        <v/>
      </c>
      <c r="AP2786" s="37" t="str">
        <f t="shared" si="671"/>
        <v/>
      </c>
      <c r="AQ2786" s="37">
        <v>2778</v>
      </c>
      <c r="AR2786" s="37" t="str">
        <f t="shared" si="672"/>
        <v/>
      </c>
      <c r="AT2786" s="37" t="str">
        <f t="shared" si="673"/>
        <v/>
      </c>
      <c r="AV2786" s="22" t="str">
        <f t="shared" si="674"/>
        <v/>
      </c>
    </row>
    <row r="2787" spans="1:48" x14ac:dyDescent="0.25">
      <c r="A2787" s="14"/>
      <c r="B2787" s="145"/>
      <c r="C2787" s="146"/>
      <c r="D2787" s="147"/>
      <c r="E2787" s="147"/>
      <c r="F2787" s="148"/>
      <c r="G2787" s="149"/>
      <c r="H2787" s="150"/>
      <c r="I2787" s="151"/>
      <c r="J2787" s="152"/>
      <c r="K2787" s="14"/>
      <c r="L2787" s="162" t="str">
        <f t="shared" si="666"/>
        <v/>
      </c>
      <c r="M2787" s="163" t="str">
        <f t="shared" si="667"/>
        <v/>
      </c>
      <c r="N2787" s="164" t="str">
        <f t="shared" si="670"/>
        <v/>
      </c>
      <c r="O2787" s="14"/>
      <c r="P2787" s="172" t="str">
        <f>IF(I2787='Intro &amp; Setup'!$AC$49, Schedule!$P$7, "")</f>
        <v/>
      </c>
      <c r="Q2787" s="14"/>
      <c r="S2787" s="12" t="str">
        <f t="shared" si="668"/>
        <v/>
      </c>
      <c r="U2787" s="22">
        <f>IF(I2787='Intro &amp; Setup'!$AC$49, AF2787, 0)</f>
        <v>0</v>
      </c>
      <c r="V2787" s="57" t="str">
        <f t="shared" si="669"/>
        <v/>
      </c>
      <c r="X2787" s="5" t="str">
        <f t="shared" si="675"/>
        <v/>
      </c>
      <c r="Y2787" s="6" t="str">
        <f t="shared" si="675"/>
        <v/>
      </c>
      <c r="Z2787" s="7" t="str">
        <f t="shared" si="675"/>
        <v/>
      </c>
      <c r="AA2787" s="6"/>
      <c r="AB2787" s="32" t="str">
        <f t="shared" ca="1" si="676"/>
        <v/>
      </c>
      <c r="AC2787" s="59" t="str">
        <f t="shared" ca="1" si="676"/>
        <v/>
      </c>
      <c r="AD2787" s="60" t="str">
        <f t="shared" ca="1" si="676"/>
        <v/>
      </c>
      <c r="AE2787" s="59"/>
      <c r="AF2787" s="22" t="str">
        <f>IF(AND(I2787="", J2787=""), "", IF(AND(J2787="", 'Intro &amp; Setup'!$K$42&gt;0), 'Intro &amp; Setup'!$K$42, J2787))</f>
        <v/>
      </c>
      <c r="AO2787" s="37" t="str">
        <f>IF(B2787="", "", IF(COUNTIF($B$9:B2786, B2787)&gt;0, "", B2787))</f>
        <v/>
      </c>
      <c r="AP2787" s="37" t="str">
        <f t="shared" si="671"/>
        <v/>
      </c>
      <c r="AQ2787" s="37">
        <v>2779</v>
      </c>
      <c r="AR2787" s="37" t="str">
        <f t="shared" si="672"/>
        <v/>
      </c>
      <c r="AT2787" s="37" t="str">
        <f t="shared" si="673"/>
        <v/>
      </c>
      <c r="AV2787" s="22" t="str">
        <f t="shared" si="674"/>
        <v/>
      </c>
    </row>
    <row r="2788" spans="1:48" x14ac:dyDescent="0.25">
      <c r="A2788" s="14"/>
      <c r="B2788" s="145"/>
      <c r="C2788" s="146"/>
      <c r="D2788" s="147"/>
      <c r="E2788" s="147"/>
      <c r="F2788" s="148"/>
      <c r="G2788" s="149"/>
      <c r="H2788" s="150"/>
      <c r="I2788" s="151"/>
      <c r="J2788" s="152"/>
      <c r="K2788" s="14"/>
      <c r="L2788" s="162" t="str">
        <f t="shared" si="666"/>
        <v/>
      </c>
      <c r="M2788" s="163" t="str">
        <f t="shared" si="667"/>
        <v/>
      </c>
      <c r="N2788" s="164" t="str">
        <f t="shared" si="670"/>
        <v/>
      </c>
      <c r="O2788" s="14"/>
      <c r="P2788" s="172" t="str">
        <f>IF(I2788='Intro &amp; Setup'!$AC$49, Schedule!$P$7, "")</f>
        <v/>
      </c>
      <c r="Q2788" s="14"/>
      <c r="S2788" s="12" t="str">
        <f t="shared" si="668"/>
        <v/>
      </c>
      <c r="U2788" s="22">
        <f>IF(I2788='Intro &amp; Setup'!$AC$49, AF2788, 0)</f>
        <v>0</v>
      </c>
      <c r="V2788" s="57" t="str">
        <f t="shared" si="669"/>
        <v/>
      </c>
      <c r="X2788" s="5" t="str">
        <f t="shared" si="675"/>
        <v/>
      </c>
      <c r="Y2788" s="6" t="str">
        <f t="shared" si="675"/>
        <v/>
      </c>
      <c r="Z2788" s="7" t="str">
        <f t="shared" si="675"/>
        <v/>
      </c>
      <c r="AA2788" s="6"/>
      <c r="AB2788" s="32" t="str">
        <f t="shared" ca="1" si="676"/>
        <v/>
      </c>
      <c r="AC2788" s="59" t="str">
        <f t="shared" ca="1" si="676"/>
        <v/>
      </c>
      <c r="AD2788" s="60" t="str">
        <f t="shared" ca="1" si="676"/>
        <v/>
      </c>
      <c r="AE2788" s="59"/>
      <c r="AF2788" s="22" t="str">
        <f>IF(AND(I2788="", J2788=""), "", IF(AND(J2788="", 'Intro &amp; Setup'!$K$42&gt;0), 'Intro &amp; Setup'!$K$42, J2788))</f>
        <v/>
      </c>
      <c r="AO2788" s="37" t="str">
        <f>IF(B2788="", "", IF(COUNTIF($B$9:B2787, B2788)&gt;0, "", B2788))</f>
        <v/>
      </c>
      <c r="AP2788" s="37" t="str">
        <f t="shared" si="671"/>
        <v/>
      </c>
      <c r="AQ2788" s="37">
        <v>2780</v>
      </c>
      <c r="AR2788" s="37" t="str">
        <f t="shared" si="672"/>
        <v/>
      </c>
      <c r="AT2788" s="37" t="str">
        <f t="shared" si="673"/>
        <v/>
      </c>
      <c r="AV2788" s="22" t="str">
        <f t="shared" si="674"/>
        <v/>
      </c>
    </row>
    <row r="2789" spans="1:48" x14ac:dyDescent="0.25">
      <c r="A2789" s="14"/>
      <c r="B2789" s="145"/>
      <c r="C2789" s="146"/>
      <c r="D2789" s="147"/>
      <c r="E2789" s="147"/>
      <c r="F2789" s="148"/>
      <c r="G2789" s="149"/>
      <c r="H2789" s="150"/>
      <c r="I2789" s="151"/>
      <c r="J2789" s="152"/>
      <c r="K2789" s="14"/>
      <c r="L2789" s="162" t="str">
        <f t="shared" si="666"/>
        <v/>
      </c>
      <c r="M2789" s="163" t="str">
        <f t="shared" si="667"/>
        <v/>
      </c>
      <c r="N2789" s="164" t="str">
        <f t="shared" si="670"/>
        <v/>
      </c>
      <c r="O2789" s="14"/>
      <c r="P2789" s="172" t="str">
        <f>IF(I2789='Intro &amp; Setup'!$AC$49, Schedule!$P$7, "")</f>
        <v/>
      </c>
      <c r="Q2789" s="14"/>
      <c r="S2789" s="12" t="str">
        <f t="shared" si="668"/>
        <v/>
      </c>
      <c r="U2789" s="22">
        <f>IF(I2789='Intro &amp; Setup'!$AC$49, AF2789, 0)</f>
        <v>0</v>
      </c>
      <c r="V2789" s="57" t="str">
        <f t="shared" si="669"/>
        <v/>
      </c>
      <c r="X2789" s="5" t="str">
        <f t="shared" ref="X2789:Z2808" si="677">IF($I2789="", "", IF($S2789=X$8, $I2789, ""))</f>
        <v/>
      </c>
      <c r="Y2789" s="6" t="str">
        <f t="shared" si="677"/>
        <v/>
      </c>
      <c r="Z2789" s="7" t="str">
        <f t="shared" si="677"/>
        <v/>
      </c>
      <c r="AA2789" s="6"/>
      <c r="AB2789" s="32" t="str">
        <f t="shared" ref="AB2789:AD2808" ca="1" si="678">IF($S2789=AB$8, $AF2789, "")</f>
        <v/>
      </c>
      <c r="AC2789" s="59" t="str">
        <f t="shared" ca="1" si="678"/>
        <v/>
      </c>
      <c r="AD2789" s="60" t="str">
        <f t="shared" ca="1" si="678"/>
        <v/>
      </c>
      <c r="AE2789" s="59"/>
      <c r="AF2789" s="22" t="str">
        <f>IF(AND(I2789="", J2789=""), "", IF(AND(J2789="", 'Intro &amp; Setup'!$K$42&gt;0), 'Intro &amp; Setup'!$K$42, J2789))</f>
        <v/>
      </c>
      <c r="AO2789" s="37" t="str">
        <f>IF(B2789="", "", IF(COUNTIF($B$9:B2788, B2789)&gt;0, "", B2789))</f>
        <v/>
      </c>
      <c r="AP2789" s="37" t="str">
        <f t="shared" si="671"/>
        <v/>
      </c>
      <c r="AQ2789" s="37">
        <v>2781</v>
      </c>
      <c r="AR2789" s="37" t="str">
        <f t="shared" si="672"/>
        <v/>
      </c>
      <c r="AT2789" s="37" t="str">
        <f t="shared" si="673"/>
        <v/>
      </c>
      <c r="AV2789" s="22" t="str">
        <f t="shared" si="674"/>
        <v/>
      </c>
    </row>
    <row r="2790" spans="1:48" x14ac:dyDescent="0.25">
      <c r="A2790" s="14"/>
      <c r="B2790" s="145"/>
      <c r="C2790" s="146"/>
      <c r="D2790" s="147"/>
      <c r="E2790" s="147"/>
      <c r="F2790" s="148"/>
      <c r="G2790" s="149"/>
      <c r="H2790" s="150"/>
      <c r="I2790" s="151"/>
      <c r="J2790" s="152"/>
      <c r="K2790" s="14"/>
      <c r="L2790" s="162" t="str">
        <f t="shared" si="666"/>
        <v/>
      </c>
      <c r="M2790" s="163" t="str">
        <f t="shared" si="667"/>
        <v/>
      </c>
      <c r="N2790" s="164" t="str">
        <f t="shared" si="670"/>
        <v/>
      </c>
      <c r="O2790" s="14"/>
      <c r="P2790" s="172" t="str">
        <f>IF(I2790='Intro &amp; Setup'!$AC$49, Schedule!$P$7, "")</f>
        <v/>
      </c>
      <c r="Q2790" s="14"/>
      <c r="S2790" s="12" t="str">
        <f t="shared" si="668"/>
        <v/>
      </c>
      <c r="U2790" s="22">
        <f>IF(I2790='Intro &amp; Setup'!$AC$49, AF2790, 0)</f>
        <v>0</v>
      </c>
      <c r="V2790" s="57" t="str">
        <f t="shared" si="669"/>
        <v/>
      </c>
      <c r="X2790" s="5" t="str">
        <f t="shared" si="677"/>
        <v/>
      </c>
      <c r="Y2790" s="6" t="str">
        <f t="shared" si="677"/>
        <v/>
      </c>
      <c r="Z2790" s="7" t="str">
        <f t="shared" si="677"/>
        <v/>
      </c>
      <c r="AA2790" s="6"/>
      <c r="AB2790" s="32" t="str">
        <f t="shared" ca="1" si="678"/>
        <v/>
      </c>
      <c r="AC2790" s="59" t="str">
        <f t="shared" ca="1" si="678"/>
        <v/>
      </c>
      <c r="AD2790" s="60" t="str">
        <f t="shared" ca="1" si="678"/>
        <v/>
      </c>
      <c r="AE2790" s="59"/>
      <c r="AF2790" s="22" t="str">
        <f>IF(AND(I2790="", J2790=""), "", IF(AND(J2790="", 'Intro &amp; Setup'!$K$42&gt;0), 'Intro &amp; Setup'!$K$42, J2790))</f>
        <v/>
      </c>
      <c r="AO2790" s="37" t="str">
        <f>IF(B2790="", "", IF(COUNTIF($B$9:B2789, B2790)&gt;0, "", B2790))</f>
        <v/>
      </c>
      <c r="AP2790" s="37" t="str">
        <f t="shared" si="671"/>
        <v/>
      </c>
      <c r="AQ2790" s="37">
        <v>2782</v>
      </c>
      <c r="AR2790" s="37" t="str">
        <f t="shared" si="672"/>
        <v/>
      </c>
      <c r="AT2790" s="37" t="str">
        <f t="shared" si="673"/>
        <v/>
      </c>
      <c r="AV2790" s="22" t="str">
        <f t="shared" si="674"/>
        <v/>
      </c>
    </row>
    <row r="2791" spans="1:48" x14ac:dyDescent="0.25">
      <c r="A2791" s="14"/>
      <c r="B2791" s="145"/>
      <c r="C2791" s="146"/>
      <c r="D2791" s="147"/>
      <c r="E2791" s="147"/>
      <c r="F2791" s="148"/>
      <c r="G2791" s="149"/>
      <c r="H2791" s="150"/>
      <c r="I2791" s="151"/>
      <c r="J2791" s="152"/>
      <c r="K2791" s="14"/>
      <c r="L2791" s="162" t="str">
        <f t="shared" si="666"/>
        <v/>
      </c>
      <c r="M2791" s="163" t="str">
        <f t="shared" si="667"/>
        <v/>
      </c>
      <c r="N2791" s="164" t="str">
        <f t="shared" si="670"/>
        <v/>
      </c>
      <c r="O2791" s="14"/>
      <c r="P2791" s="172" t="str">
        <f>IF(I2791='Intro &amp; Setup'!$AC$49, Schedule!$P$7, "")</f>
        <v/>
      </c>
      <c r="Q2791" s="14"/>
      <c r="S2791" s="12" t="str">
        <f t="shared" si="668"/>
        <v/>
      </c>
      <c r="U2791" s="22">
        <f>IF(I2791='Intro &amp; Setup'!$AC$49, AF2791, 0)</f>
        <v>0</v>
      </c>
      <c r="V2791" s="57" t="str">
        <f t="shared" si="669"/>
        <v/>
      </c>
      <c r="X2791" s="5" t="str">
        <f t="shared" si="677"/>
        <v/>
      </c>
      <c r="Y2791" s="6" t="str">
        <f t="shared" si="677"/>
        <v/>
      </c>
      <c r="Z2791" s="7" t="str">
        <f t="shared" si="677"/>
        <v/>
      </c>
      <c r="AA2791" s="6"/>
      <c r="AB2791" s="32" t="str">
        <f t="shared" ca="1" si="678"/>
        <v/>
      </c>
      <c r="AC2791" s="59" t="str">
        <f t="shared" ca="1" si="678"/>
        <v/>
      </c>
      <c r="AD2791" s="60" t="str">
        <f t="shared" ca="1" si="678"/>
        <v/>
      </c>
      <c r="AE2791" s="59"/>
      <c r="AF2791" s="22" t="str">
        <f>IF(AND(I2791="", J2791=""), "", IF(AND(J2791="", 'Intro &amp; Setup'!$K$42&gt;0), 'Intro &amp; Setup'!$K$42, J2791))</f>
        <v/>
      </c>
      <c r="AO2791" s="37" t="str">
        <f>IF(B2791="", "", IF(COUNTIF($B$9:B2790, B2791)&gt;0, "", B2791))</f>
        <v/>
      </c>
      <c r="AP2791" s="37" t="str">
        <f t="shared" si="671"/>
        <v/>
      </c>
      <c r="AQ2791" s="37">
        <v>2783</v>
      </c>
      <c r="AR2791" s="37" t="str">
        <f t="shared" si="672"/>
        <v/>
      </c>
      <c r="AT2791" s="37" t="str">
        <f t="shared" si="673"/>
        <v/>
      </c>
      <c r="AV2791" s="22" t="str">
        <f t="shared" si="674"/>
        <v/>
      </c>
    </row>
    <row r="2792" spans="1:48" x14ac:dyDescent="0.25">
      <c r="A2792" s="14"/>
      <c r="B2792" s="145"/>
      <c r="C2792" s="146"/>
      <c r="D2792" s="147"/>
      <c r="E2792" s="147"/>
      <c r="F2792" s="148"/>
      <c r="G2792" s="149"/>
      <c r="H2792" s="150"/>
      <c r="I2792" s="151"/>
      <c r="J2792" s="152"/>
      <c r="K2792" s="14"/>
      <c r="L2792" s="162" t="str">
        <f t="shared" si="666"/>
        <v/>
      </c>
      <c r="M2792" s="163" t="str">
        <f t="shared" si="667"/>
        <v/>
      </c>
      <c r="N2792" s="164" t="str">
        <f t="shared" si="670"/>
        <v/>
      </c>
      <c r="O2792" s="14"/>
      <c r="P2792" s="172" t="str">
        <f>IF(I2792='Intro &amp; Setup'!$AC$49, Schedule!$P$7, "")</f>
        <v/>
      </c>
      <c r="Q2792" s="14"/>
      <c r="S2792" s="12" t="str">
        <f t="shared" si="668"/>
        <v/>
      </c>
      <c r="U2792" s="22">
        <f>IF(I2792='Intro &amp; Setup'!$AC$49, AF2792, 0)</f>
        <v>0</v>
      </c>
      <c r="V2792" s="57" t="str">
        <f t="shared" si="669"/>
        <v/>
      </c>
      <c r="X2792" s="5" t="str">
        <f t="shared" si="677"/>
        <v/>
      </c>
      <c r="Y2792" s="6" t="str">
        <f t="shared" si="677"/>
        <v/>
      </c>
      <c r="Z2792" s="7" t="str">
        <f t="shared" si="677"/>
        <v/>
      </c>
      <c r="AA2792" s="6"/>
      <c r="AB2792" s="32" t="str">
        <f t="shared" ca="1" si="678"/>
        <v/>
      </c>
      <c r="AC2792" s="59" t="str">
        <f t="shared" ca="1" si="678"/>
        <v/>
      </c>
      <c r="AD2792" s="60" t="str">
        <f t="shared" ca="1" si="678"/>
        <v/>
      </c>
      <c r="AE2792" s="59"/>
      <c r="AF2792" s="22" t="str">
        <f>IF(AND(I2792="", J2792=""), "", IF(AND(J2792="", 'Intro &amp; Setup'!$K$42&gt;0), 'Intro &amp; Setup'!$K$42, J2792))</f>
        <v/>
      </c>
      <c r="AO2792" s="37" t="str">
        <f>IF(B2792="", "", IF(COUNTIF($B$9:B2791, B2792)&gt;0, "", B2792))</f>
        <v/>
      </c>
      <c r="AP2792" s="37" t="str">
        <f t="shared" si="671"/>
        <v/>
      </c>
      <c r="AQ2792" s="37">
        <v>2784</v>
      </c>
      <c r="AR2792" s="37" t="str">
        <f t="shared" si="672"/>
        <v/>
      </c>
      <c r="AT2792" s="37" t="str">
        <f t="shared" si="673"/>
        <v/>
      </c>
      <c r="AV2792" s="22" t="str">
        <f t="shared" si="674"/>
        <v/>
      </c>
    </row>
    <row r="2793" spans="1:48" x14ac:dyDescent="0.25">
      <c r="A2793" s="14"/>
      <c r="B2793" s="145"/>
      <c r="C2793" s="146"/>
      <c r="D2793" s="147"/>
      <c r="E2793" s="147"/>
      <c r="F2793" s="148"/>
      <c r="G2793" s="149"/>
      <c r="H2793" s="150"/>
      <c r="I2793" s="151"/>
      <c r="J2793" s="152"/>
      <c r="K2793" s="14"/>
      <c r="L2793" s="162" t="str">
        <f t="shared" si="666"/>
        <v/>
      </c>
      <c r="M2793" s="163" t="str">
        <f t="shared" si="667"/>
        <v/>
      </c>
      <c r="N2793" s="164" t="str">
        <f t="shared" si="670"/>
        <v/>
      </c>
      <c r="O2793" s="14"/>
      <c r="P2793" s="172" t="str">
        <f>IF(I2793='Intro &amp; Setup'!$AC$49, Schedule!$P$7, "")</f>
        <v/>
      </c>
      <c r="Q2793" s="14"/>
      <c r="S2793" s="12" t="str">
        <f t="shared" si="668"/>
        <v/>
      </c>
      <c r="U2793" s="22">
        <f>IF(I2793='Intro &amp; Setup'!$AC$49, AF2793, 0)</f>
        <v>0</v>
      </c>
      <c r="V2793" s="57" t="str">
        <f t="shared" si="669"/>
        <v/>
      </c>
      <c r="X2793" s="5" t="str">
        <f t="shared" si="677"/>
        <v/>
      </c>
      <c r="Y2793" s="6" t="str">
        <f t="shared" si="677"/>
        <v/>
      </c>
      <c r="Z2793" s="7" t="str">
        <f t="shared" si="677"/>
        <v/>
      </c>
      <c r="AA2793" s="6"/>
      <c r="AB2793" s="32" t="str">
        <f t="shared" ca="1" si="678"/>
        <v/>
      </c>
      <c r="AC2793" s="59" t="str">
        <f t="shared" ca="1" si="678"/>
        <v/>
      </c>
      <c r="AD2793" s="60" t="str">
        <f t="shared" ca="1" si="678"/>
        <v/>
      </c>
      <c r="AE2793" s="59"/>
      <c r="AF2793" s="22" t="str">
        <f>IF(AND(I2793="", J2793=""), "", IF(AND(J2793="", 'Intro &amp; Setup'!$K$42&gt;0), 'Intro &amp; Setup'!$K$42, J2793))</f>
        <v/>
      </c>
      <c r="AO2793" s="37" t="str">
        <f>IF(B2793="", "", IF(COUNTIF($B$9:B2792, B2793)&gt;0, "", B2793))</f>
        <v/>
      </c>
      <c r="AP2793" s="37" t="str">
        <f t="shared" si="671"/>
        <v/>
      </c>
      <c r="AQ2793" s="37">
        <v>2785</v>
      </c>
      <c r="AR2793" s="37" t="str">
        <f t="shared" si="672"/>
        <v/>
      </c>
      <c r="AT2793" s="37" t="str">
        <f t="shared" si="673"/>
        <v/>
      </c>
      <c r="AV2793" s="22" t="str">
        <f t="shared" si="674"/>
        <v/>
      </c>
    </row>
    <row r="2794" spans="1:48" x14ac:dyDescent="0.25">
      <c r="A2794" s="14"/>
      <c r="B2794" s="145"/>
      <c r="C2794" s="146"/>
      <c r="D2794" s="147"/>
      <c r="E2794" s="147"/>
      <c r="F2794" s="148"/>
      <c r="G2794" s="149"/>
      <c r="H2794" s="150"/>
      <c r="I2794" s="151"/>
      <c r="J2794" s="152"/>
      <c r="K2794" s="14"/>
      <c r="L2794" s="162" t="str">
        <f t="shared" si="666"/>
        <v/>
      </c>
      <c r="M2794" s="163" t="str">
        <f t="shared" si="667"/>
        <v/>
      </c>
      <c r="N2794" s="164" t="str">
        <f t="shared" si="670"/>
        <v/>
      </c>
      <c r="O2794" s="14"/>
      <c r="P2794" s="172" t="str">
        <f>IF(I2794='Intro &amp; Setup'!$AC$49, Schedule!$P$7, "")</f>
        <v/>
      </c>
      <c r="Q2794" s="14"/>
      <c r="S2794" s="12" t="str">
        <f t="shared" si="668"/>
        <v/>
      </c>
      <c r="U2794" s="22">
        <f>IF(I2794='Intro &amp; Setup'!$AC$49, AF2794, 0)</f>
        <v>0</v>
      </c>
      <c r="V2794" s="57" t="str">
        <f t="shared" si="669"/>
        <v/>
      </c>
      <c r="X2794" s="5" t="str">
        <f t="shared" si="677"/>
        <v/>
      </c>
      <c r="Y2794" s="6" t="str">
        <f t="shared" si="677"/>
        <v/>
      </c>
      <c r="Z2794" s="7" t="str">
        <f t="shared" si="677"/>
        <v/>
      </c>
      <c r="AA2794" s="6"/>
      <c r="AB2794" s="32" t="str">
        <f t="shared" ca="1" si="678"/>
        <v/>
      </c>
      <c r="AC2794" s="59" t="str">
        <f t="shared" ca="1" si="678"/>
        <v/>
      </c>
      <c r="AD2794" s="60" t="str">
        <f t="shared" ca="1" si="678"/>
        <v/>
      </c>
      <c r="AE2794" s="59"/>
      <c r="AF2794" s="22" t="str">
        <f>IF(AND(I2794="", J2794=""), "", IF(AND(J2794="", 'Intro &amp; Setup'!$K$42&gt;0), 'Intro &amp; Setup'!$K$42, J2794))</f>
        <v/>
      </c>
      <c r="AO2794" s="37" t="str">
        <f>IF(B2794="", "", IF(COUNTIF($B$9:B2793, B2794)&gt;0, "", B2794))</f>
        <v/>
      </c>
      <c r="AP2794" s="37" t="str">
        <f t="shared" si="671"/>
        <v/>
      </c>
      <c r="AQ2794" s="37">
        <v>2786</v>
      </c>
      <c r="AR2794" s="37" t="str">
        <f t="shared" si="672"/>
        <v/>
      </c>
      <c r="AT2794" s="37" t="str">
        <f t="shared" si="673"/>
        <v/>
      </c>
      <c r="AV2794" s="22" t="str">
        <f t="shared" si="674"/>
        <v/>
      </c>
    </row>
    <row r="2795" spans="1:48" x14ac:dyDescent="0.25">
      <c r="A2795" s="14"/>
      <c r="B2795" s="145"/>
      <c r="C2795" s="146"/>
      <c r="D2795" s="147"/>
      <c r="E2795" s="147"/>
      <c r="F2795" s="148"/>
      <c r="G2795" s="149"/>
      <c r="H2795" s="150"/>
      <c r="I2795" s="151"/>
      <c r="J2795" s="152"/>
      <c r="K2795" s="14"/>
      <c r="L2795" s="162" t="str">
        <f t="shared" si="666"/>
        <v/>
      </c>
      <c r="M2795" s="163" t="str">
        <f t="shared" si="667"/>
        <v/>
      </c>
      <c r="N2795" s="164" t="str">
        <f t="shared" si="670"/>
        <v/>
      </c>
      <c r="O2795" s="14"/>
      <c r="P2795" s="172" t="str">
        <f>IF(I2795='Intro &amp; Setup'!$AC$49, Schedule!$P$7, "")</f>
        <v/>
      </c>
      <c r="Q2795" s="14"/>
      <c r="S2795" s="12" t="str">
        <f t="shared" si="668"/>
        <v/>
      </c>
      <c r="U2795" s="22">
        <f>IF(I2795='Intro &amp; Setup'!$AC$49, AF2795, 0)</f>
        <v>0</v>
      </c>
      <c r="V2795" s="57" t="str">
        <f t="shared" si="669"/>
        <v/>
      </c>
      <c r="X2795" s="5" t="str">
        <f t="shared" si="677"/>
        <v/>
      </c>
      <c r="Y2795" s="6" t="str">
        <f t="shared" si="677"/>
        <v/>
      </c>
      <c r="Z2795" s="7" t="str">
        <f t="shared" si="677"/>
        <v/>
      </c>
      <c r="AA2795" s="6"/>
      <c r="AB2795" s="32" t="str">
        <f t="shared" ca="1" si="678"/>
        <v/>
      </c>
      <c r="AC2795" s="59" t="str">
        <f t="shared" ca="1" si="678"/>
        <v/>
      </c>
      <c r="AD2795" s="60" t="str">
        <f t="shared" ca="1" si="678"/>
        <v/>
      </c>
      <c r="AE2795" s="59"/>
      <c r="AF2795" s="22" t="str">
        <f>IF(AND(I2795="", J2795=""), "", IF(AND(J2795="", 'Intro &amp; Setup'!$K$42&gt;0), 'Intro &amp; Setup'!$K$42, J2795))</f>
        <v/>
      </c>
      <c r="AO2795" s="37" t="str">
        <f>IF(B2795="", "", IF(COUNTIF($B$9:B2794, B2795)&gt;0, "", B2795))</f>
        <v/>
      </c>
      <c r="AP2795" s="37" t="str">
        <f t="shared" si="671"/>
        <v/>
      </c>
      <c r="AQ2795" s="37">
        <v>2787</v>
      </c>
      <c r="AR2795" s="37" t="str">
        <f t="shared" si="672"/>
        <v/>
      </c>
      <c r="AT2795" s="37" t="str">
        <f t="shared" si="673"/>
        <v/>
      </c>
      <c r="AV2795" s="22" t="str">
        <f t="shared" si="674"/>
        <v/>
      </c>
    </row>
    <row r="2796" spans="1:48" x14ac:dyDescent="0.25">
      <c r="A2796" s="14"/>
      <c r="B2796" s="145"/>
      <c r="C2796" s="146"/>
      <c r="D2796" s="147"/>
      <c r="E2796" s="147"/>
      <c r="F2796" s="148"/>
      <c r="G2796" s="149"/>
      <c r="H2796" s="150"/>
      <c r="I2796" s="151"/>
      <c r="J2796" s="152"/>
      <c r="K2796" s="14"/>
      <c r="L2796" s="162" t="str">
        <f t="shared" si="666"/>
        <v/>
      </c>
      <c r="M2796" s="163" t="str">
        <f t="shared" si="667"/>
        <v/>
      </c>
      <c r="N2796" s="164" t="str">
        <f t="shared" si="670"/>
        <v/>
      </c>
      <c r="O2796" s="14"/>
      <c r="P2796" s="172" t="str">
        <f>IF(I2796='Intro &amp; Setup'!$AC$49, Schedule!$P$7, "")</f>
        <v/>
      </c>
      <c r="Q2796" s="14"/>
      <c r="S2796" s="12" t="str">
        <f t="shared" si="668"/>
        <v/>
      </c>
      <c r="U2796" s="22">
        <f>IF(I2796='Intro &amp; Setup'!$AC$49, AF2796, 0)</f>
        <v>0</v>
      </c>
      <c r="V2796" s="57" t="str">
        <f t="shared" si="669"/>
        <v/>
      </c>
      <c r="X2796" s="5" t="str">
        <f t="shared" si="677"/>
        <v/>
      </c>
      <c r="Y2796" s="6" t="str">
        <f t="shared" si="677"/>
        <v/>
      </c>
      <c r="Z2796" s="7" t="str">
        <f t="shared" si="677"/>
        <v/>
      </c>
      <c r="AA2796" s="6"/>
      <c r="AB2796" s="32" t="str">
        <f t="shared" ca="1" si="678"/>
        <v/>
      </c>
      <c r="AC2796" s="59" t="str">
        <f t="shared" ca="1" si="678"/>
        <v/>
      </c>
      <c r="AD2796" s="60" t="str">
        <f t="shared" ca="1" si="678"/>
        <v/>
      </c>
      <c r="AE2796" s="59"/>
      <c r="AF2796" s="22" t="str">
        <f>IF(AND(I2796="", J2796=""), "", IF(AND(J2796="", 'Intro &amp; Setup'!$K$42&gt;0), 'Intro &amp; Setup'!$K$42, J2796))</f>
        <v/>
      </c>
      <c r="AO2796" s="37" t="str">
        <f>IF(B2796="", "", IF(COUNTIF($B$9:B2795, B2796)&gt;0, "", B2796))</f>
        <v/>
      </c>
      <c r="AP2796" s="37" t="str">
        <f t="shared" si="671"/>
        <v/>
      </c>
      <c r="AQ2796" s="37">
        <v>2788</v>
      </c>
      <c r="AR2796" s="37" t="str">
        <f t="shared" si="672"/>
        <v/>
      </c>
      <c r="AT2796" s="37" t="str">
        <f t="shared" si="673"/>
        <v/>
      </c>
      <c r="AV2796" s="22" t="str">
        <f t="shared" si="674"/>
        <v/>
      </c>
    </row>
    <row r="2797" spans="1:48" x14ac:dyDescent="0.25">
      <c r="A2797" s="14"/>
      <c r="B2797" s="145"/>
      <c r="C2797" s="146"/>
      <c r="D2797" s="147"/>
      <c r="E2797" s="147"/>
      <c r="F2797" s="148"/>
      <c r="G2797" s="149"/>
      <c r="H2797" s="150"/>
      <c r="I2797" s="151"/>
      <c r="J2797" s="152"/>
      <c r="K2797" s="14"/>
      <c r="L2797" s="162" t="str">
        <f t="shared" si="666"/>
        <v/>
      </c>
      <c r="M2797" s="163" t="str">
        <f t="shared" si="667"/>
        <v/>
      </c>
      <c r="N2797" s="164" t="str">
        <f t="shared" si="670"/>
        <v/>
      </c>
      <c r="O2797" s="14"/>
      <c r="P2797" s="172" t="str">
        <f>IF(I2797='Intro &amp; Setup'!$AC$49, Schedule!$P$7, "")</f>
        <v/>
      </c>
      <c r="Q2797" s="14"/>
      <c r="S2797" s="12" t="str">
        <f t="shared" si="668"/>
        <v/>
      </c>
      <c r="U2797" s="22">
        <f>IF(I2797='Intro &amp; Setup'!$AC$49, AF2797, 0)</f>
        <v>0</v>
      </c>
      <c r="V2797" s="57" t="str">
        <f t="shared" si="669"/>
        <v/>
      </c>
      <c r="X2797" s="5" t="str">
        <f t="shared" si="677"/>
        <v/>
      </c>
      <c r="Y2797" s="6" t="str">
        <f t="shared" si="677"/>
        <v/>
      </c>
      <c r="Z2797" s="7" t="str">
        <f t="shared" si="677"/>
        <v/>
      </c>
      <c r="AA2797" s="6"/>
      <c r="AB2797" s="32" t="str">
        <f t="shared" ca="1" si="678"/>
        <v/>
      </c>
      <c r="AC2797" s="59" t="str">
        <f t="shared" ca="1" si="678"/>
        <v/>
      </c>
      <c r="AD2797" s="60" t="str">
        <f t="shared" ca="1" si="678"/>
        <v/>
      </c>
      <c r="AE2797" s="59"/>
      <c r="AF2797" s="22" t="str">
        <f>IF(AND(I2797="", J2797=""), "", IF(AND(J2797="", 'Intro &amp; Setup'!$K$42&gt;0), 'Intro &amp; Setup'!$K$42, J2797))</f>
        <v/>
      </c>
      <c r="AO2797" s="37" t="str">
        <f>IF(B2797="", "", IF(COUNTIF($B$9:B2796, B2797)&gt;0, "", B2797))</f>
        <v/>
      </c>
      <c r="AP2797" s="37" t="str">
        <f t="shared" si="671"/>
        <v/>
      </c>
      <c r="AQ2797" s="37">
        <v>2789</v>
      </c>
      <c r="AR2797" s="37" t="str">
        <f t="shared" si="672"/>
        <v/>
      </c>
      <c r="AT2797" s="37" t="str">
        <f t="shared" si="673"/>
        <v/>
      </c>
      <c r="AV2797" s="22" t="str">
        <f t="shared" si="674"/>
        <v/>
      </c>
    </row>
    <row r="2798" spans="1:48" x14ac:dyDescent="0.25">
      <c r="A2798" s="14"/>
      <c r="B2798" s="145"/>
      <c r="C2798" s="146"/>
      <c r="D2798" s="147"/>
      <c r="E2798" s="147"/>
      <c r="F2798" s="148"/>
      <c r="G2798" s="149"/>
      <c r="H2798" s="150"/>
      <c r="I2798" s="151"/>
      <c r="J2798" s="152"/>
      <c r="K2798" s="14"/>
      <c r="L2798" s="162" t="str">
        <f t="shared" si="666"/>
        <v/>
      </c>
      <c r="M2798" s="163" t="str">
        <f t="shared" si="667"/>
        <v/>
      </c>
      <c r="N2798" s="164" t="str">
        <f t="shared" si="670"/>
        <v/>
      </c>
      <c r="O2798" s="14"/>
      <c r="P2798" s="172" t="str">
        <f>IF(I2798='Intro &amp; Setup'!$AC$49, Schedule!$P$7, "")</f>
        <v/>
      </c>
      <c r="Q2798" s="14"/>
      <c r="S2798" s="12" t="str">
        <f t="shared" si="668"/>
        <v/>
      </c>
      <c r="U2798" s="22">
        <f>IF(I2798='Intro &amp; Setup'!$AC$49, AF2798, 0)</f>
        <v>0</v>
      </c>
      <c r="V2798" s="57" t="str">
        <f t="shared" si="669"/>
        <v/>
      </c>
      <c r="X2798" s="5" t="str">
        <f t="shared" si="677"/>
        <v/>
      </c>
      <c r="Y2798" s="6" t="str">
        <f t="shared" si="677"/>
        <v/>
      </c>
      <c r="Z2798" s="7" t="str">
        <f t="shared" si="677"/>
        <v/>
      </c>
      <c r="AA2798" s="6"/>
      <c r="AB2798" s="32" t="str">
        <f t="shared" ca="1" si="678"/>
        <v/>
      </c>
      <c r="AC2798" s="59" t="str">
        <f t="shared" ca="1" si="678"/>
        <v/>
      </c>
      <c r="AD2798" s="60" t="str">
        <f t="shared" ca="1" si="678"/>
        <v/>
      </c>
      <c r="AE2798" s="59"/>
      <c r="AF2798" s="22" t="str">
        <f>IF(AND(I2798="", J2798=""), "", IF(AND(J2798="", 'Intro &amp; Setup'!$K$42&gt;0), 'Intro &amp; Setup'!$K$42, J2798))</f>
        <v/>
      </c>
      <c r="AO2798" s="37" t="str">
        <f>IF(B2798="", "", IF(COUNTIF($B$9:B2797, B2798)&gt;0, "", B2798))</f>
        <v/>
      </c>
      <c r="AP2798" s="37" t="str">
        <f t="shared" si="671"/>
        <v/>
      </c>
      <c r="AQ2798" s="37">
        <v>2790</v>
      </c>
      <c r="AR2798" s="37" t="str">
        <f t="shared" si="672"/>
        <v/>
      </c>
      <c r="AT2798" s="37" t="str">
        <f t="shared" si="673"/>
        <v/>
      </c>
      <c r="AV2798" s="22" t="str">
        <f t="shared" si="674"/>
        <v/>
      </c>
    </row>
    <row r="2799" spans="1:48" x14ac:dyDescent="0.25">
      <c r="A2799" s="14"/>
      <c r="B2799" s="145"/>
      <c r="C2799" s="146"/>
      <c r="D2799" s="147"/>
      <c r="E2799" s="147"/>
      <c r="F2799" s="148"/>
      <c r="G2799" s="149"/>
      <c r="H2799" s="150"/>
      <c r="I2799" s="151"/>
      <c r="J2799" s="152"/>
      <c r="K2799" s="14"/>
      <c r="L2799" s="162" t="str">
        <f t="shared" si="666"/>
        <v/>
      </c>
      <c r="M2799" s="163" t="str">
        <f t="shared" si="667"/>
        <v/>
      </c>
      <c r="N2799" s="164" t="str">
        <f t="shared" si="670"/>
        <v/>
      </c>
      <c r="O2799" s="14"/>
      <c r="P2799" s="172" t="str">
        <f>IF(I2799='Intro &amp; Setup'!$AC$49, Schedule!$P$7, "")</f>
        <v/>
      </c>
      <c r="Q2799" s="14"/>
      <c r="S2799" s="12" t="str">
        <f t="shared" si="668"/>
        <v/>
      </c>
      <c r="U2799" s="22">
        <f>IF(I2799='Intro &amp; Setup'!$AC$49, AF2799, 0)</f>
        <v>0</v>
      </c>
      <c r="V2799" s="57" t="str">
        <f t="shared" si="669"/>
        <v/>
      </c>
      <c r="X2799" s="5" t="str">
        <f t="shared" si="677"/>
        <v/>
      </c>
      <c r="Y2799" s="6" t="str">
        <f t="shared" si="677"/>
        <v/>
      </c>
      <c r="Z2799" s="7" t="str">
        <f t="shared" si="677"/>
        <v/>
      </c>
      <c r="AA2799" s="6"/>
      <c r="AB2799" s="32" t="str">
        <f t="shared" ca="1" si="678"/>
        <v/>
      </c>
      <c r="AC2799" s="59" t="str">
        <f t="shared" ca="1" si="678"/>
        <v/>
      </c>
      <c r="AD2799" s="60" t="str">
        <f t="shared" ca="1" si="678"/>
        <v/>
      </c>
      <c r="AE2799" s="59"/>
      <c r="AF2799" s="22" t="str">
        <f>IF(AND(I2799="", J2799=""), "", IF(AND(J2799="", 'Intro &amp; Setup'!$K$42&gt;0), 'Intro &amp; Setup'!$K$42, J2799))</f>
        <v/>
      </c>
      <c r="AO2799" s="37" t="str">
        <f>IF(B2799="", "", IF(COUNTIF($B$9:B2798, B2799)&gt;0, "", B2799))</f>
        <v/>
      </c>
      <c r="AP2799" s="37" t="str">
        <f t="shared" si="671"/>
        <v/>
      </c>
      <c r="AQ2799" s="37">
        <v>2791</v>
      </c>
      <c r="AR2799" s="37" t="str">
        <f t="shared" si="672"/>
        <v/>
      </c>
      <c r="AT2799" s="37" t="str">
        <f t="shared" si="673"/>
        <v/>
      </c>
      <c r="AV2799" s="22" t="str">
        <f t="shared" si="674"/>
        <v/>
      </c>
    </row>
    <row r="2800" spans="1:48" x14ac:dyDescent="0.25">
      <c r="A2800" s="14"/>
      <c r="B2800" s="145"/>
      <c r="C2800" s="146"/>
      <c r="D2800" s="147"/>
      <c r="E2800" s="147"/>
      <c r="F2800" s="148"/>
      <c r="G2800" s="149"/>
      <c r="H2800" s="150"/>
      <c r="I2800" s="151"/>
      <c r="J2800" s="152"/>
      <c r="K2800" s="14"/>
      <c r="L2800" s="162" t="str">
        <f t="shared" si="666"/>
        <v/>
      </c>
      <c r="M2800" s="163" t="str">
        <f t="shared" si="667"/>
        <v/>
      </c>
      <c r="N2800" s="164" t="str">
        <f t="shared" si="670"/>
        <v/>
      </c>
      <c r="O2800" s="14"/>
      <c r="P2800" s="172" t="str">
        <f>IF(I2800='Intro &amp; Setup'!$AC$49, Schedule!$P$7, "")</f>
        <v/>
      </c>
      <c r="Q2800" s="14"/>
      <c r="S2800" s="12" t="str">
        <f t="shared" si="668"/>
        <v/>
      </c>
      <c r="U2800" s="22">
        <f>IF(I2800='Intro &amp; Setup'!$AC$49, AF2800, 0)</f>
        <v>0</v>
      </c>
      <c r="V2800" s="57" t="str">
        <f t="shared" si="669"/>
        <v/>
      </c>
      <c r="X2800" s="5" t="str">
        <f t="shared" si="677"/>
        <v/>
      </c>
      <c r="Y2800" s="6" t="str">
        <f t="shared" si="677"/>
        <v/>
      </c>
      <c r="Z2800" s="7" t="str">
        <f t="shared" si="677"/>
        <v/>
      </c>
      <c r="AA2800" s="6"/>
      <c r="AB2800" s="32" t="str">
        <f t="shared" ca="1" si="678"/>
        <v/>
      </c>
      <c r="AC2800" s="59" t="str">
        <f t="shared" ca="1" si="678"/>
        <v/>
      </c>
      <c r="AD2800" s="60" t="str">
        <f t="shared" ca="1" si="678"/>
        <v/>
      </c>
      <c r="AE2800" s="59"/>
      <c r="AF2800" s="22" t="str">
        <f>IF(AND(I2800="", J2800=""), "", IF(AND(J2800="", 'Intro &amp; Setup'!$K$42&gt;0), 'Intro &amp; Setup'!$K$42, J2800))</f>
        <v/>
      </c>
      <c r="AO2800" s="37" t="str">
        <f>IF(B2800="", "", IF(COUNTIF($B$9:B2799, B2800)&gt;0, "", B2800))</f>
        <v/>
      </c>
      <c r="AP2800" s="37" t="str">
        <f t="shared" si="671"/>
        <v/>
      </c>
      <c r="AQ2800" s="37">
        <v>2792</v>
      </c>
      <c r="AR2800" s="37" t="str">
        <f t="shared" si="672"/>
        <v/>
      </c>
      <c r="AT2800" s="37" t="str">
        <f t="shared" si="673"/>
        <v/>
      </c>
      <c r="AV2800" s="22" t="str">
        <f t="shared" si="674"/>
        <v/>
      </c>
    </row>
    <row r="2801" spans="1:48" x14ac:dyDescent="0.25">
      <c r="A2801" s="14"/>
      <c r="B2801" s="145"/>
      <c r="C2801" s="146"/>
      <c r="D2801" s="147"/>
      <c r="E2801" s="147"/>
      <c r="F2801" s="148"/>
      <c r="G2801" s="149"/>
      <c r="H2801" s="150"/>
      <c r="I2801" s="151"/>
      <c r="J2801" s="152"/>
      <c r="K2801" s="14"/>
      <c r="L2801" s="162" t="str">
        <f t="shared" si="666"/>
        <v/>
      </c>
      <c r="M2801" s="163" t="str">
        <f t="shared" si="667"/>
        <v/>
      </c>
      <c r="N2801" s="164" t="str">
        <f t="shared" si="670"/>
        <v/>
      </c>
      <c r="O2801" s="14"/>
      <c r="P2801" s="172" t="str">
        <f>IF(I2801='Intro &amp; Setup'!$AC$49, Schedule!$P$7, "")</f>
        <v/>
      </c>
      <c r="Q2801" s="14"/>
      <c r="S2801" s="12" t="str">
        <f t="shared" si="668"/>
        <v/>
      </c>
      <c r="U2801" s="22">
        <f>IF(I2801='Intro &amp; Setup'!$AC$49, AF2801, 0)</f>
        <v>0</v>
      </c>
      <c r="V2801" s="57" t="str">
        <f t="shared" si="669"/>
        <v/>
      </c>
      <c r="X2801" s="5" t="str">
        <f t="shared" si="677"/>
        <v/>
      </c>
      <c r="Y2801" s="6" t="str">
        <f t="shared" si="677"/>
        <v/>
      </c>
      <c r="Z2801" s="7" t="str">
        <f t="shared" si="677"/>
        <v/>
      </c>
      <c r="AA2801" s="6"/>
      <c r="AB2801" s="32" t="str">
        <f t="shared" ca="1" si="678"/>
        <v/>
      </c>
      <c r="AC2801" s="59" t="str">
        <f t="shared" ca="1" si="678"/>
        <v/>
      </c>
      <c r="AD2801" s="60" t="str">
        <f t="shared" ca="1" si="678"/>
        <v/>
      </c>
      <c r="AE2801" s="59"/>
      <c r="AF2801" s="22" t="str">
        <f>IF(AND(I2801="", J2801=""), "", IF(AND(J2801="", 'Intro &amp; Setup'!$K$42&gt;0), 'Intro &amp; Setup'!$K$42, J2801))</f>
        <v/>
      </c>
      <c r="AO2801" s="37" t="str">
        <f>IF(B2801="", "", IF(COUNTIF($B$9:B2800, B2801)&gt;0, "", B2801))</f>
        <v/>
      </c>
      <c r="AP2801" s="37" t="str">
        <f t="shared" si="671"/>
        <v/>
      </c>
      <c r="AQ2801" s="37">
        <v>2793</v>
      </c>
      <c r="AR2801" s="37" t="str">
        <f t="shared" si="672"/>
        <v/>
      </c>
      <c r="AT2801" s="37" t="str">
        <f t="shared" si="673"/>
        <v/>
      </c>
      <c r="AV2801" s="22" t="str">
        <f t="shared" si="674"/>
        <v/>
      </c>
    </row>
    <row r="2802" spans="1:48" x14ac:dyDescent="0.25">
      <c r="A2802" s="14"/>
      <c r="B2802" s="145"/>
      <c r="C2802" s="146"/>
      <c r="D2802" s="147"/>
      <c r="E2802" s="147"/>
      <c r="F2802" s="148"/>
      <c r="G2802" s="149"/>
      <c r="H2802" s="150"/>
      <c r="I2802" s="151"/>
      <c r="J2802" s="152"/>
      <c r="K2802" s="14"/>
      <c r="L2802" s="162" t="str">
        <f t="shared" si="666"/>
        <v/>
      </c>
      <c r="M2802" s="163" t="str">
        <f t="shared" si="667"/>
        <v/>
      </c>
      <c r="N2802" s="164" t="str">
        <f t="shared" si="670"/>
        <v/>
      </c>
      <c r="O2802" s="14"/>
      <c r="P2802" s="172" t="str">
        <f>IF(I2802='Intro &amp; Setup'!$AC$49, Schedule!$P$7, "")</f>
        <v/>
      </c>
      <c r="Q2802" s="14"/>
      <c r="S2802" s="12" t="str">
        <f t="shared" si="668"/>
        <v/>
      </c>
      <c r="U2802" s="22">
        <f>IF(I2802='Intro &amp; Setup'!$AC$49, AF2802, 0)</f>
        <v>0</v>
      </c>
      <c r="V2802" s="57" t="str">
        <f t="shared" si="669"/>
        <v/>
      </c>
      <c r="X2802" s="5" t="str">
        <f t="shared" si="677"/>
        <v/>
      </c>
      <c r="Y2802" s="6" t="str">
        <f t="shared" si="677"/>
        <v/>
      </c>
      <c r="Z2802" s="7" t="str">
        <f t="shared" si="677"/>
        <v/>
      </c>
      <c r="AA2802" s="6"/>
      <c r="AB2802" s="32" t="str">
        <f t="shared" ca="1" si="678"/>
        <v/>
      </c>
      <c r="AC2802" s="59" t="str">
        <f t="shared" ca="1" si="678"/>
        <v/>
      </c>
      <c r="AD2802" s="60" t="str">
        <f t="shared" ca="1" si="678"/>
        <v/>
      </c>
      <c r="AE2802" s="59"/>
      <c r="AF2802" s="22" t="str">
        <f>IF(AND(I2802="", J2802=""), "", IF(AND(J2802="", 'Intro &amp; Setup'!$K$42&gt;0), 'Intro &amp; Setup'!$K$42, J2802))</f>
        <v/>
      </c>
      <c r="AO2802" s="37" t="str">
        <f>IF(B2802="", "", IF(COUNTIF($B$9:B2801, B2802)&gt;0, "", B2802))</f>
        <v/>
      </c>
      <c r="AP2802" s="37" t="str">
        <f t="shared" si="671"/>
        <v/>
      </c>
      <c r="AQ2802" s="37">
        <v>2794</v>
      </c>
      <c r="AR2802" s="37" t="str">
        <f t="shared" si="672"/>
        <v/>
      </c>
      <c r="AT2802" s="37" t="str">
        <f t="shared" si="673"/>
        <v/>
      </c>
      <c r="AV2802" s="22" t="str">
        <f t="shared" si="674"/>
        <v/>
      </c>
    </row>
    <row r="2803" spans="1:48" x14ac:dyDescent="0.25">
      <c r="A2803" s="14"/>
      <c r="B2803" s="145"/>
      <c r="C2803" s="146"/>
      <c r="D2803" s="147"/>
      <c r="E2803" s="147"/>
      <c r="F2803" s="148"/>
      <c r="G2803" s="149"/>
      <c r="H2803" s="150"/>
      <c r="I2803" s="151"/>
      <c r="J2803" s="152"/>
      <c r="K2803" s="14"/>
      <c r="L2803" s="162" t="str">
        <f t="shared" si="666"/>
        <v/>
      </c>
      <c r="M2803" s="163" t="str">
        <f t="shared" si="667"/>
        <v/>
      </c>
      <c r="N2803" s="164" t="str">
        <f t="shared" si="670"/>
        <v/>
      </c>
      <c r="O2803" s="14"/>
      <c r="P2803" s="172" t="str">
        <f>IF(I2803='Intro &amp; Setup'!$AC$49, Schedule!$P$7, "")</f>
        <v/>
      </c>
      <c r="Q2803" s="14"/>
      <c r="S2803" s="12" t="str">
        <f t="shared" si="668"/>
        <v/>
      </c>
      <c r="U2803" s="22">
        <f>IF(I2803='Intro &amp; Setup'!$AC$49, AF2803, 0)</f>
        <v>0</v>
      </c>
      <c r="V2803" s="57" t="str">
        <f t="shared" si="669"/>
        <v/>
      </c>
      <c r="X2803" s="5" t="str">
        <f t="shared" si="677"/>
        <v/>
      </c>
      <c r="Y2803" s="6" t="str">
        <f t="shared" si="677"/>
        <v/>
      </c>
      <c r="Z2803" s="7" t="str">
        <f t="shared" si="677"/>
        <v/>
      </c>
      <c r="AA2803" s="6"/>
      <c r="AB2803" s="32" t="str">
        <f t="shared" ca="1" si="678"/>
        <v/>
      </c>
      <c r="AC2803" s="59" t="str">
        <f t="shared" ca="1" si="678"/>
        <v/>
      </c>
      <c r="AD2803" s="60" t="str">
        <f t="shared" ca="1" si="678"/>
        <v/>
      </c>
      <c r="AE2803" s="59"/>
      <c r="AF2803" s="22" t="str">
        <f>IF(AND(I2803="", J2803=""), "", IF(AND(J2803="", 'Intro &amp; Setup'!$K$42&gt;0), 'Intro &amp; Setup'!$K$42, J2803))</f>
        <v/>
      </c>
      <c r="AO2803" s="37" t="str">
        <f>IF(B2803="", "", IF(COUNTIF($B$9:B2802, B2803)&gt;0, "", B2803))</f>
        <v/>
      </c>
      <c r="AP2803" s="37" t="str">
        <f t="shared" si="671"/>
        <v/>
      </c>
      <c r="AQ2803" s="37">
        <v>2795</v>
      </c>
      <c r="AR2803" s="37" t="str">
        <f t="shared" si="672"/>
        <v/>
      </c>
      <c r="AT2803" s="37" t="str">
        <f t="shared" si="673"/>
        <v/>
      </c>
      <c r="AV2803" s="22" t="str">
        <f t="shared" si="674"/>
        <v/>
      </c>
    </row>
    <row r="2804" spans="1:48" x14ac:dyDescent="0.25">
      <c r="A2804" s="14"/>
      <c r="B2804" s="145"/>
      <c r="C2804" s="146"/>
      <c r="D2804" s="147"/>
      <c r="E2804" s="147"/>
      <c r="F2804" s="148"/>
      <c r="G2804" s="149"/>
      <c r="H2804" s="150"/>
      <c r="I2804" s="151"/>
      <c r="J2804" s="152"/>
      <c r="K2804" s="14"/>
      <c r="L2804" s="162" t="str">
        <f t="shared" si="666"/>
        <v/>
      </c>
      <c r="M2804" s="163" t="str">
        <f t="shared" si="667"/>
        <v/>
      </c>
      <c r="N2804" s="164" t="str">
        <f t="shared" si="670"/>
        <v/>
      </c>
      <c r="O2804" s="14"/>
      <c r="P2804" s="172" t="str">
        <f>IF(I2804='Intro &amp; Setup'!$AC$49, Schedule!$P$7, "")</f>
        <v/>
      </c>
      <c r="Q2804" s="14"/>
      <c r="S2804" s="12" t="str">
        <f t="shared" si="668"/>
        <v/>
      </c>
      <c r="U2804" s="22">
        <f>IF(I2804='Intro &amp; Setup'!$AC$49, AF2804, 0)</f>
        <v>0</v>
      </c>
      <c r="V2804" s="57" t="str">
        <f t="shared" si="669"/>
        <v/>
      </c>
      <c r="X2804" s="5" t="str">
        <f t="shared" si="677"/>
        <v/>
      </c>
      <c r="Y2804" s="6" t="str">
        <f t="shared" si="677"/>
        <v/>
      </c>
      <c r="Z2804" s="7" t="str">
        <f t="shared" si="677"/>
        <v/>
      </c>
      <c r="AA2804" s="6"/>
      <c r="AB2804" s="32" t="str">
        <f t="shared" ca="1" si="678"/>
        <v/>
      </c>
      <c r="AC2804" s="59" t="str">
        <f t="shared" ca="1" si="678"/>
        <v/>
      </c>
      <c r="AD2804" s="60" t="str">
        <f t="shared" ca="1" si="678"/>
        <v/>
      </c>
      <c r="AE2804" s="59"/>
      <c r="AF2804" s="22" t="str">
        <f>IF(AND(I2804="", J2804=""), "", IF(AND(J2804="", 'Intro &amp; Setup'!$K$42&gt;0), 'Intro &amp; Setup'!$K$42, J2804))</f>
        <v/>
      </c>
      <c r="AO2804" s="37" t="str">
        <f>IF(B2804="", "", IF(COUNTIF($B$9:B2803, B2804)&gt;0, "", B2804))</f>
        <v/>
      </c>
      <c r="AP2804" s="37" t="str">
        <f t="shared" si="671"/>
        <v/>
      </c>
      <c r="AQ2804" s="37">
        <v>2796</v>
      </c>
      <c r="AR2804" s="37" t="str">
        <f t="shared" si="672"/>
        <v/>
      </c>
      <c r="AT2804" s="37" t="str">
        <f t="shared" si="673"/>
        <v/>
      </c>
      <c r="AV2804" s="22" t="str">
        <f t="shared" si="674"/>
        <v/>
      </c>
    </row>
    <row r="2805" spans="1:48" x14ac:dyDescent="0.25">
      <c r="A2805" s="14"/>
      <c r="B2805" s="145"/>
      <c r="C2805" s="146"/>
      <c r="D2805" s="147"/>
      <c r="E2805" s="147"/>
      <c r="F2805" s="148"/>
      <c r="G2805" s="149"/>
      <c r="H2805" s="150"/>
      <c r="I2805" s="151"/>
      <c r="J2805" s="152"/>
      <c r="K2805" s="14"/>
      <c r="L2805" s="162" t="str">
        <f t="shared" si="666"/>
        <v/>
      </c>
      <c r="M2805" s="163" t="str">
        <f t="shared" si="667"/>
        <v/>
      </c>
      <c r="N2805" s="164" t="str">
        <f t="shared" si="670"/>
        <v/>
      </c>
      <c r="O2805" s="14"/>
      <c r="P2805" s="172" t="str">
        <f>IF(I2805='Intro &amp; Setup'!$AC$49, Schedule!$P$7, "")</f>
        <v/>
      </c>
      <c r="Q2805" s="14"/>
      <c r="S2805" s="12" t="str">
        <f t="shared" si="668"/>
        <v/>
      </c>
      <c r="U2805" s="22">
        <f>IF(I2805='Intro &amp; Setup'!$AC$49, AF2805, 0)</f>
        <v>0</v>
      </c>
      <c r="V2805" s="57" t="str">
        <f t="shared" si="669"/>
        <v/>
      </c>
      <c r="X2805" s="5" t="str">
        <f t="shared" si="677"/>
        <v/>
      </c>
      <c r="Y2805" s="6" t="str">
        <f t="shared" si="677"/>
        <v/>
      </c>
      <c r="Z2805" s="7" t="str">
        <f t="shared" si="677"/>
        <v/>
      </c>
      <c r="AA2805" s="6"/>
      <c r="AB2805" s="32" t="str">
        <f t="shared" ca="1" si="678"/>
        <v/>
      </c>
      <c r="AC2805" s="59" t="str">
        <f t="shared" ca="1" si="678"/>
        <v/>
      </c>
      <c r="AD2805" s="60" t="str">
        <f t="shared" ca="1" si="678"/>
        <v/>
      </c>
      <c r="AE2805" s="59"/>
      <c r="AF2805" s="22" t="str">
        <f>IF(AND(I2805="", J2805=""), "", IF(AND(J2805="", 'Intro &amp; Setup'!$K$42&gt;0), 'Intro &amp; Setup'!$K$42, J2805))</f>
        <v/>
      </c>
      <c r="AO2805" s="37" t="str">
        <f>IF(B2805="", "", IF(COUNTIF($B$9:B2804, B2805)&gt;0, "", B2805))</f>
        <v/>
      </c>
      <c r="AP2805" s="37" t="str">
        <f t="shared" si="671"/>
        <v/>
      </c>
      <c r="AQ2805" s="37">
        <v>2797</v>
      </c>
      <c r="AR2805" s="37" t="str">
        <f t="shared" si="672"/>
        <v/>
      </c>
      <c r="AT2805" s="37" t="str">
        <f t="shared" si="673"/>
        <v/>
      </c>
      <c r="AV2805" s="22" t="str">
        <f t="shared" si="674"/>
        <v/>
      </c>
    </row>
    <row r="2806" spans="1:48" x14ac:dyDescent="0.25">
      <c r="A2806" s="14"/>
      <c r="B2806" s="145"/>
      <c r="C2806" s="146"/>
      <c r="D2806" s="147"/>
      <c r="E2806" s="147"/>
      <c r="F2806" s="148"/>
      <c r="G2806" s="149"/>
      <c r="H2806" s="150"/>
      <c r="I2806" s="151"/>
      <c r="J2806" s="152"/>
      <c r="K2806" s="14"/>
      <c r="L2806" s="162" t="str">
        <f t="shared" si="666"/>
        <v/>
      </c>
      <c r="M2806" s="163" t="str">
        <f t="shared" si="667"/>
        <v/>
      </c>
      <c r="N2806" s="164" t="str">
        <f t="shared" si="670"/>
        <v/>
      </c>
      <c r="O2806" s="14"/>
      <c r="P2806" s="172" t="str">
        <f>IF(I2806='Intro &amp; Setup'!$AC$49, Schedule!$P$7, "")</f>
        <v/>
      </c>
      <c r="Q2806" s="14"/>
      <c r="S2806" s="12" t="str">
        <f t="shared" si="668"/>
        <v/>
      </c>
      <c r="U2806" s="22">
        <f>IF(I2806='Intro &amp; Setup'!$AC$49, AF2806, 0)</f>
        <v>0</v>
      </c>
      <c r="V2806" s="57" t="str">
        <f t="shared" si="669"/>
        <v/>
      </c>
      <c r="X2806" s="5" t="str">
        <f t="shared" si="677"/>
        <v/>
      </c>
      <c r="Y2806" s="6" t="str">
        <f t="shared" si="677"/>
        <v/>
      </c>
      <c r="Z2806" s="7" t="str">
        <f t="shared" si="677"/>
        <v/>
      </c>
      <c r="AA2806" s="6"/>
      <c r="AB2806" s="32" t="str">
        <f t="shared" ca="1" si="678"/>
        <v/>
      </c>
      <c r="AC2806" s="59" t="str">
        <f t="shared" ca="1" si="678"/>
        <v/>
      </c>
      <c r="AD2806" s="60" t="str">
        <f t="shared" ca="1" si="678"/>
        <v/>
      </c>
      <c r="AE2806" s="59"/>
      <c r="AF2806" s="22" t="str">
        <f>IF(AND(I2806="", J2806=""), "", IF(AND(J2806="", 'Intro &amp; Setup'!$K$42&gt;0), 'Intro &amp; Setup'!$K$42, J2806))</f>
        <v/>
      </c>
      <c r="AO2806" s="37" t="str">
        <f>IF(B2806="", "", IF(COUNTIF($B$9:B2805, B2806)&gt;0, "", B2806))</f>
        <v/>
      </c>
      <c r="AP2806" s="37" t="str">
        <f t="shared" si="671"/>
        <v/>
      </c>
      <c r="AQ2806" s="37">
        <v>2798</v>
      </c>
      <c r="AR2806" s="37" t="str">
        <f t="shared" si="672"/>
        <v/>
      </c>
      <c r="AT2806" s="37" t="str">
        <f t="shared" si="673"/>
        <v/>
      </c>
      <c r="AV2806" s="22" t="str">
        <f t="shared" si="674"/>
        <v/>
      </c>
    </row>
    <row r="2807" spans="1:48" x14ac:dyDescent="0.25">
      <c r="A2807" s="14"/>
      <c r="B2807" s="145"/>
      <c r="C2807" s="146"/>
      <c r="D2807" s="147"/>
      <c r="E2807" s="147"/>
      <c r="F2807" s="148"/>
      <c r="G2807" s="149"/>
      <c r="H2807" s="150"/>
      <c r="I2807" s="151"/>
      <c r="J2807" s="152"/>
      <c r="K2807" s="14"/>
      <c r="L2807" s="162" t="str">
        <f t="shared" si="666"/>
        <v/>
      </c>
      <c r="M2807" s="163" t="str">
        <f t="shared" si="667"/>
        <v/>
      </c>
      <c r="N2807" s="164" t="str">
        <f t="shared" si="670"/>
        <v/>
      </c>
      <c r="O2807" s="14"/>
      <c r="P2807" s="172" t="str">
        <f>IF(I2807='Intro &amp; Setup'!$AC$49, Schedule!$P$7, "")</f>
        <v/>
      </c>
      <c r="Q2807" s="14"/>
      <c r="S2807" s="12" t="str">
        <f t="shared" si="668"/>
        <v/>
      </c>
      <c r="U2807" s="22">
        <f>IF(I2807='Intro &amp; Setup'!$AC$49, AF2807, 0)</f>
        <v>0</v>
      </c>
      <c r="V2807" s="57" t="str">
        <f t="shared" si="669"/>
        <v/>
      </c>
      <c r="X2807" s="5" t="str">
        <f t="shared" si="677"/>
        <v/>
      </c>
      <c r="Y2807" s="6" t="str">
        <f t="shared" si="677"/>
        <v/>
      </c>
      <c r="Z2807" s="7" t="str">
        <f t="shared" si="677"/>
        <v/>
      </c>
      <c r="AA2807" s="6"/>
      <c r="AB2807" s="32" t="str">
        <f t="shared" ca="1" si="678"/>
        <v/>
      </c>
      <c r="AC2807" s="59" t="str">
        <f t="shared" ca="1" si="678"/>
        <v/>
      </c>
      <c r="AD2807" s="60" t="str">
        <f t="shared" ca="1" si="678"/>
        <v/>
      </c>
      <c r="AE2807" s="59"/>
      <c r="AF2807" s="22" t="str">
        <f>IF(AND(I2807="", J2807=""), "", IF(AND(J2807="", 'Intro &amp; Setup'!$K$42&gt;0), 'Intro &amp; Setup'!$K$42, J2807))</f>
        <v/>
      </c>
      <c r="AO2807" s="37" t="str">
        <f>IF(B2807="", "", IF(COUNTIF($B$9:B2806, B2807)&gt;0, "", B2807))</f>
        <v/>
      </c>
      <c r="AP2807" s="37" t="str">
        <f t="shared" si="671"/>
        <v/>
      </c>
      <c r="AQ2807" s="37">
        <v>2799</v>
      </c>
      <c r="AR2807" s="37" t="str">
        <f t="shared" si="672"/>
        <v/>
      </c>
      <c r="AT2807" s="37" t="str">
        <f t="shared" si="673"/>
        <v/>
      </c>
      <c r="AV2807" s="22" t="str">
        <f t="shared" si="674"/>
        <v/>
      </c>
    </row>
    <row r="2808" spans="1:48" x14ac:dyDescent="0.25">
      <c r="A2808" s="14"/>
      <c r="B2808" s="145"/>
      <c r="C2808" s="146"/>
      <c r="D2808" s="147"/>
      <c r="E2808" s="147"/>
      <c r="F2808" s="148"/>
      <c r="G2808" s="149"/>
      <c r="H2808" s="150"/>
      <c r="I2808" s="151"/>
      <c r="J2808" s="152"/>
      <c r="K2808" s="14"/>
      <c r="L2808" s="162" t="str">
        <f t="shared" si="666"/>
        <v/>
      </c>
      <c r="M2808" s="163" t="str">
        <f t="shared" si="667"/>
        <v/>
      </c>
      <c r="N2808" s="164" t="str">
        <f t="shared" si="670"/>
        <v/>
      </c>
      <c r="O2808" s="14"/>
      <c r="P2808" s="172" t="str">
        <f>IF(I2808='Intro &amp; Setup'!$AC$49, Schedule!$P$7, "")</f>
        <v/>
      </c>
      <c r="Q2808" s="14"/>
      <c r="S2808" s="12" t="str">
        <f t="shared" si="668"/>
        <v/>
      </c>
      <c r="U2808" s="22">
        <f>IF(I2808='Intro &amp; Setup'!$AC$49, AF2808, 0)</f>
        <v>0</v>
      </c>
      <c r="V2808" s="57" t="str">
        <f t="shared" si="669"/>
        <v/>
      </c>
      <c r="X2808" s="5" t="str">
        <f t="shared" si="677"/>
        <v/>
      </c>
      <c r="Y2808" s="6" t="str">
        <f t="shared" si="677"/>
        <v/>
      </c>
      <c r="Z2808" s="7" t="str">
        <f t="shared" si="677"/>
        <v/>
      </c>
      <c r="AA2808" s="6"/>
      <c r="AB2808" s="32" t="str">
        <f t="shared" ca="1" si="678"/>
        <v/>
      </c>
      <c r="AC2808" s="59" t="str">
        <f t="shared" ca="1" si="678"/>
        <v/>
      </c>
      <c r="AD2808" s="60" t="str">
        <f t="shared" ca="1" si="678"/>
        <v/>
      </c>
      <c r="AE2808" s="59"/>
      <c r="AF2808" s="22" t="str">
        <f>IF(AND(I2808="", J2808=""), "", IF(AND(J2808="", 'Intro &amp; Setup'!$K$42&gt;0), 'Intro &amp; Setup'!$K$42, J2808))</f>
        <v/>
      </c>
      <c r="AO2808" s="37" t="str">
        <f>IF(B2808="", "", IF(COUNTIF($B$9:B2807, B2808)&gt;0, "", B2808))</f>
        <v/>
      </c>
      <c r="AP2808" s="37" t="str">
        <f t="shared" si="671"/>
        <v/>
      </c>
      <c r="AQ2808" s="37">
        <v>2800</v>
      </c>
      <c r="AR2808" s="37" t="str">
        <f t="shared" si="672"/>
        <v/>
      </c>
      <c r="AT2808" s="37" t="str">
        <f t="shared" si="673"/>
        <v/>
      </c>
      <c r="AV2808" s="22" t="str">
        <f t="shared" si="674"/>
        <v/>
      </c>
    </row>
    <row r="2809" spans="1:48" x14ac:dyDescent="0.25">
      <c r="A2809" s="14"/>
      <c r="B2809" s="145"/>
      <c r="C2809" s="146"/>
      <c r="D2809" s="147"/>
      <c r="E2809" s="147"/>
      <c r="F2809" s="148"/>
      <c r="G2809" s="149"/>
      <c r="H2809" s="150"/>
      <c r="I2809" s="151"/>
      <c r="J2809" s="152"/>
      <c r="K2809" s="14"/>
      <c r="L2809" s="162" t="str">
        <f t="shared" si="666"/>
        <v/>
      </c>
      <c r="M2809" s="163" t="str">
        <f t="shared" si="667"/>
        <v/>
      </c>
      <c r="N2809" s="164" t="str">
        <f t="shared" si="670"/>
        <v/>
      </c>
      <c r="O2809" s="14"/>
      <c r="P2809" s="172" t="str">
        <f>IF(I2809='Intro &amp; Setup'!$AC$49, Schedule!$P$7, "")</f>
        <v/>
      </c>
      <c r="Q2809" s="14"/>
      <c r="S2809" s="12" t="str">
        <f t="shared" si="668"/>
        <v/>
      </c>
      <c r="U2809" s="22">
        <f>IF(I2809='Intro &amp; Setup'!$AC$49, AF2809, 0)</f>
        <v>0</v>
      </c>
      <c r="V2809" s="57" t="str">
        <f t="shared" si="669"/>
        <v/>
      </c>
      <c r="X2809" s="5" t="str">
        <f t="shared" ref="X2809:Z2828" si="679">IF($I2809="", "", IF($S2809=X$8, $I2809, ""))</f>
        <v/>
      </c>
      <c r="Y2809" s="6" t="str">
        <f t="shared" si="679"/>
        <v/>
      </c>
      <c r="Z2809" s="7" t="str">
        <f t="shared" si="679"/>
        <v/>
      </c>
      <c r="AA2809" s="6"/>
      <c r="AB2809" s="32" t="str">
        <f t="shared" ref="AB2809:AD2828" ca="1" si="680">IF($S2809=AB$8, $AF2809, "")</f>
        <v/>
      </c>
      <c r="AC2809" s="59" t="str">
        <f t="shared" ca="1" si="680"/>
        <v/>
      </c>
      <c r="AD2809" s="60" t="str">
        <f t="shared" ca="1" si="680"/>
        <v/>
      </c>
      <c r="AE2809" s="59"/>
      <c r="AF2809" s="22" t="str">
        <f>IF(AND(I2809="", J2809=""), "", IF(AND(J2809="", 'Intro &amp; Setup'!$K$42&gt;0), 'Intro &amp; Setup'!$K$42, J2809))</f>
        <v/>
      </c>
      <c r="AO2809" s="37" t="str">
        <f>IF(B2809="", "", IF(COUNTIF($B$9:B2808, B2809)&gt;0, "", B2809))</f>
        <v/>
      </c>
      <c r="AP2809" s="37" t="str">
        <f t="shared" si="671"/>
        <v/>
      </c>
      <c r="AQ2809" s="37">
        <v>2801</v>
      </c>
      <c r="AR2809" s="37" t="str">
        <f t="shared" si="672"/>
        <v/>
      </c>
      <c r="AT2809" s="37" t="str">
        <f t="shared" si="673"/>
        <v/>
      </c>
      <c r="AV2809" s="22" t="str">
        <f t="shared" si="674"/>
        <v/>
      </c>
    </row>
    <row r="2810" spans="1:48" x14ac:dyDescent="0.25">
      <c r="A2810" s="14"/>
      <c r="B2810" s="145"/>
      <c r="C2810" s="146"/>
      <c r="D2810" s="147"/>
      <c r="E2810" s="147"/>
      <c r="F2810" s="148"/>
      <c r="G2810" s="149"/>
      <c r="H2810" s="150"/>
      <c r="I2810" s="151"/>
      <c r="J2810" s="152"/>
      <c r="K2810" s="14"/>
      <c r="L2810" s="162" t="str">
        <f t="shared" si="666"/>
        <v/>
      </c>
      <c r="M2810" s="163" t="str">
        <f t="shared" si="667"/>
        <v/>
      </c>
      <c r="N2810" s="164" t="str">
        <f t="shared" si="670"/>
        <v/>
      </c>
      <c r="O2810" s="14"/>
      <c r="P2810" s="172" t="str">
        <f>IF(I2810='Intro &amp; Setup'!$AC$49, Schedule!$P$7, "")</f>
        <v/>
      </c>
      <c r="Q2810" s="14"/>
      <c r="S2810" s="12" t="str">
        <f t="shared" si="668"/>
        <v/>
      </c>
      <c r="U2810" s="22">
        <f>IF(I2810='Intro &amp; Setup'!$AC$49, AF2810, 0)</f>
        <v>0</v>
      </c>
      <c r="V2810" s="57" t="str">
        <f t="shared" si="669"/>
        <v/>
      </c>
      <c r="X2810" s="5" t="str">
        <f t="shared" si="679"/>
        <v/>
      </c>
      <c r="Y2810" s="6" t="str">
        <f t="shared" si="679"/>
        <v/>
      </c>
      <c r="Z2810" s="7" t="str">
        <f t="shared" si="679"/>
        <v/>
      </c>
      <c r="AA2810" s="6"/>
      <c r="AB2810" s="32" t="str">
        <f t="shared" ca="1" si="680"/>
        <v/>
      </c>
      <c r="AC2810" s="59" t="str">
        <f t="shared" ca="1" si="680"/>
        <v/>
      </c>
      <c r="AD2810" s="60" t="str">
        <f t="shared" ca="1" si="680"/>
        <v/>
      </c>
      <c r="AE2810" s="59"/>
      <c r="AF2810" s="22" t="str">
        <f>IF(AND(I2810="", J2810=""), "", IF(AND(J2810="", 'Intro &amp; Setup'!$K$42&gt;0), 'Intro &amp; Setup'!$K$42, J2810))</f>
        <v/>
      </c>
      <c r="AO2810" s="37" t="str">
        <f>IF(B2810="", "", IF(COUNTIF($B$9:B2809, B2810)&gt;0, "", B2810))</f>
        <v/>
      </c>
      <c r="AP2810" s="37" t="str">
        <f t="shared" si="671"/>
        <v/>
      </c>
      <c r="AQ2810" s="37">
        <v>2802</v>
      </c>
      <c r="AR2810" s="37" t="str">
        <f t="shared" si="672"/>
        <v/>
      </c>
      <c r="AT2810" s="37" t="str">
        <f t="shared" si="673"/>
        <v/>
      </c>
      <c r="AV2810" s="22" t="str">
        <f t="shared" si="674"/>
        <v/>
      </c>
    </row>
    <row r="2811" spans="1:48" x14ac:dyDescent="0.25">
      <c r="A2811" s="14"/>
      <c r="B2811" s="145"/>
      <c r="C2811" s="146"/>
      <c r="D2811" s="147"/>
      <c r="E2811" s="147"/>
      <c r="F2811" s="148"/>
      <c r="G2811" s="149"/>
      <c r="H2811" s="150"/>
      <c r="I2811" s="151"/>
      <c r="J2811" s="152"/>
      <c r="K2811" s="14"/>
      <c r="L2811" s="162" t="str">
        <f t="shared" si="666"/>
        <v/>
      </c>
      <c r="M2811" s="163" t="str">
        <f t="shared" si="667"/>
        <v/>
      </c>
      <c r="N2811" s="164" t="str">
        <f t="shared" si="670"/>
        <v/>
      </c>
      <c r="O2811" s="14"/>
      <c r="P2811" s="172" t="str">
        <f>IF(I2811='Intro &amp; Setup'!$AC$49, Schedule!$P$7, "")</f>
        <v/>
      </c>
      <c r="Q2811" s="14"/>
      <c r="S2811" s="12" t="str">
        <f t="shared" si="668"/>
        <v/>
      </c>
      <c r="U2811" s="22">
        <f>IF(I2811='Intro &amp; Setup'!$AC$49, AF2811, 0)</f>
        <v>0</v>
      </c>
      <c r="V2811" s="57" t="str">
        <f t="shared" si="669"/>
        <v/>
      </c>
      <c r="X2811" s="5" t="str">
        <f t="shared" si="679"/>
        <v/>
      </c>
      <c r="Y2811" s="6" t="str">
        <f t="shared" si="679"/>
        <v/>
      </c>
      <c r="Z2811" s="7" t="str">
        <f t="shared" si="679"/>
        <v/>
      </c>
      <c r="AA2811" s="6"/>
      <c r="AB2811" s="32" t="str">
        <f t="shared" ca="1" si="680"/>
        <v/>
      </c>
      <c r="AC2811" s="59" t="str">
        <f t="shared" ca="1" si="680"/>
        <v/>
      </c>
      <c r="AD2811" s="60" t="str">
        <f t="shared" ca="1" si="680"/>
        <v/>
      </c>
      <c r="AE2811" s="59"/>
      <c r="AF2811" s="22" t="str">
        <f>IF(AND(I2811="", J2811=""), "", IF(AND(J2811="", 'Intro &amp; Setup'!$K$42&gt;0), 'Intro &amp; Setup'!$K$42, J2811))</f>
        <v/>
      </c>
      <c r="AO2811" s="37" t="str">
        <f>IF(B2811="", "", IF(COUNTIF($B$9:B2810, B2811)&gt;0, "", B2811))</f>
        <v/>
      </c>
      <c r="AP2811" s="37" t="str">
        <f t="shared" si="671"/>
        <v/>
      </c>
      <c r="AQ2811" s="37">
        <v>2803</v>
      </c>
      <c r="AR2811" s="37" t="str">
        <f t="shared" si="672"/>
        <v/>
      </c>
      <c r="AT2811" s="37" t="str">
        <f t="shared" si="673"/>
        <v/>
      </c>
      <c r="AV2811" s="22" t="str">
        <f t="shared" si="674"/>
        <v/>
      </c>
    </row>
    <row r="2812" spans="1:48" x14ac:dyDescent="0.25">
      <c r="A2812" s="14"/>
      <c r="B2812" s="145"/>
      <c r="C2812" s="146"/>
      <c r="D2812" s="147"/>
      <c r="E2812" s="147"/>
      <c r="F2812" s="148"/>
      <c r="G2812" s="149"/>
      <c r="H2812" s="150"/>
      <c r="I2812" s="151"/>
      <c r="J2812" s="152"/>
      <c r="K2812" s="14"/>
      <c r="L2812" s="162" t="str">
        <f t="shared" si="666"/>
        <v/>
      </c>
      <c r="M2812" s="163" t="str">
        <f t="shared" si="667"/>
        <v/>
      </c>
      <c r="N2812" s="164" t="str">
        <f t="shared" si="670"/>
        <v/>
      </c>
      <c r="O2812" s="14"/>
      <c r="P2812" s="172" t="str">
        <f>IF(I2812='Intro &amp; Setup'!$AC$49, Schedule!$P$7, "")</f>
        <v/>
      </c>
      <c r="Q2812" s="14"/>
      <c r="S2812" s="12" t="str">
        <f t="shared" si="668"/>
        <v/>
      </c>
      <c r="U2812" s="22">
        <f>IF(I2812='Intro &amp; Setup'!$AC$49, AF2812, 0)</f>
        <v>0</v>
      </c>
      <c r="V2812" s="57" t="str">
        <f t="shared" si="669"/>
        <v/>
      </c>
      <c r="X2812" s="5" t="str">
        <f t="shared" si="679"/>
        <v/>
      </c>
      <c r="Y2812" s="6" t="str">
        <f t="shared" si="679"/>
        <v/>
      </c>
      <c r="Z2812" s="7" t="str">
        <f t="shared" si="679"/>
        <v/>
      </c>
      <c r="AA2812" s="6"/>
      <c r="AB2812" s="32" t="str">
        <f t="shared" ca="1" si="680"/>
        <v/>
      </c>
      <c r="AC2812" s="59" t="str">
        <f t="shared" ca="1" si="680"/>
        <v/>
      </c>
      <c r="AD2812" s="60" t="str">
        <f t="shared" ca="1" si="680"/>
        <v/>
      </c>
      <c r="AE2812" s="59"/>
      <c r="AF2812" s="22" t="str">
        <f>IF(AND(I2812="", J2812=""), "", IF(AND(J2812="", 'Intro &amp; Setup'!$K$42&gt;0), 'Intro &amp; Setup'!$K$42, J2812))</f>
        <v/>
      </c>
      <c r="AO2812" s="37" t="str">
        <f>IF(B2812="", "", IF(COUNTIF($B$9:B2811, B2812)&gt;0, "", B2812))</f>
        <v/>
      </c>
      <c r="AP2812" s="37" t="str">
        <f t="shared" si="671"/>
        <v/>
      </c>
      <c r="AQ2812" s="37">
        <v>2804</v>
      </c>
      <c r="AR2812" s="37" t="str">
        <f t="shared" si="672"/>
        <v/>
      </c>
      <c r="AT2812" s="37" t="str">
        <f t="shared" si="673"/>
        <v/>
      </c>
      <c r="AV2812" s="22" t="str">
        <f t="shared" si="674"/>
        <v/>
      </c>
    </row>
    <row r="2813" spans="1:48" x14ac:dyDescent="0.25">
      <c r="A2813" s="14"/>
      <c r="B2813" s="145"/>
      <c r="C2813" s="146"/>
      <c r="D2813" s="147"/>
      <c r="E2813" s="147"/>
      <c r="F2813" s="148"/>
      <c r="G2813" s="149"/>
      <c r="H2813" s="150"/>
      <c r="I2813" s="151"/>
      <c r="J2813" s="152"/>
      <c r="K2813" s="14"/>
      <c r="L2813" s="162" t="str">
        <f t="shared" si="666"/>
        <v/>
      </c>
      <c r="M2813" s="163" t="str">
        <f t="shared" si="667"/>
        <v/>
      </c>
      <c r="N2813" s="164" t="str">
        <f t="shared" si="670"/>
        <v/>
      </c>
      <c r="O2813" s="14"/>
      <c r="P2813" s="172" t="str">
        <f>IF(I2813='Intro &amp; Setup'!$AC$49, Schedule!$P$7, "")</f>
        <v/>
      </c>
      <c r="Q2813" s="14"/>
      <c r="S2813" s="12" t="str">
        <f t="shared" si="668"/>
        <v/>
      </c>
      <c r="U2813" s="22">
        <f>IF(I2813='Intro &amp; Setup'!$AC$49, AF2813, 0)</f>
        <v>0</v>
      </c>
      <c r="V2813" s="57" t="str">
        <f t="shared" si="669"/>
        <v/>
      </c>
      <c r="X2813" s="5" t="str">
        <f t="shared" si="679"/>
        <v/>
      </c>
      <c r="Y2813" s="6" t="str">
        <f t="shared" si="679"/>
        <v/>
      </c>
      <c r="Z2813" s="7" t="str">
        <f t="shared" si="679"/>
        <v/>
      </c>
      <c r="AA2813" s="6"/>
      <c r="AB2813" s="32" t="str">
        <f t="shared" ca="1" si="680"/>
        <v/>
      </c>
      <c r="AC2813" s="59" t="str">
        <f t="shared" ca="1" si="680"/>
        <v/>
      </c>
      <c r="AD2813" s="60" t="str">
        <f t="shared" ca="1" si="680"/>
        <v/>
      </c>
      <c r="AE2813" s="59"/>
      <c r="AF2813" s="22" t="str">
        <f>IF(AND(I2813="", J2813=""), "", IF(AND(J2813="", 'Intro &amp; Setup'!$K$42&gt;0), 'Intro &amp; Setup'!$K$42, J2813))</f>
        <v/>
      </c>
      <c r="AO2813" s="37" t="str">
        <f>IF(B2813="", "", IF(COUNTIF($B$9:B2812, B2813)&gt;0, "", B2813))</f>
        <v/>
      </c>
      <c r="AP2813" s="37" t="str">
        <f t="shared" si="671"/>
        <v/>
      </c>
      <c r="AQ2813" s="37">
        <v>2805</v>
      </c>
      <c r="AR2813" s="37" t="str">
        <f t="shared" si="672"/>
        <v/>
      </c>
      <c r="AT2813" s="37" t="str">
        <f t="shared" si="673"/>
        <v/>
      </c>
      <c r="AV2813" s="22" t="str">
        <f t="shared" si="674"/>
        <v/>
      </c>
    </row>
    <row r="2814" spans="1:48" x14ac:dyDescent="0.25">
      <c r="A2814" s="14"/>
      <c r="B2814" s="145"/>
      <c r="C2814" s="146"/>
      <c r="D2814" s="147"/>
      <c r="E2814" s="147"/>
      <c r="F2814" s="148"/>
      <c r="G2814" s="149"/>
      <c r="H2814" s="150"/>
      <c r="I2814" s="151"/>
      <c r="J2814" s="152"/>
      <c r="K2814" s="14"/>
      <c r="L2814" s="162" t="str">
        <f t="shared" si="666"/>
        <v/>
      </c>
      <c r="M2814" s="163" t="str">
        <f t="shared" si="667"/>
        <v/>
      </c>
      <c r="N2814" s="164" t="str">
        <f t="shared" si="670"/>
        <v/>
      </c>
      <c r="O2814" s="14"/>
      <c r="P2814" s="172" t="str">
        <f>IF(I2814='Intro &amp; Setup'!$AC$49, Schedule!$P$7, "")</f>
        <v/>
      </c>
      <c r="Q2814" s="14"/>
      <c r="S2814" s="12" t="str">
        <f t="shared" si="668"/>
        <v/>
      </c>
      <c r="U2814" s="22">
        <f>IF(I2814='Intro &amp; Setup'!$AC$49, AF2814, 0)</f>
        <v>0</v>
      </c>
      <c r="V2814" s="57" t="str">
        <f t="shared" si="669"/>
        <v/>
      </c>
      <c r="X2814" s="5" t="str">
        <f t="shared" si="679"/>
        <v/>
      </c>
      <c r="Y2814" s="6" t="str">
        <f t="shared" si="679"/>
        <v/>
      </c>
      <c r="Z2814" s="7" t="str">
        <f t="shared" si="679"/>
        <v/>
      </c>
      <c r="AA2814" s="6"/>
      <c r="AB2814" s="32" t="str">
        <f t="shared" ca="1" si="680"/>
        <v/>
      </c>
      <c r="AC2814" s="59" t="str">
        <f t="shared" ca="1" si="680"/>
        <v/>
      </c>
      <c r="AD2814" s="60" t="str">
        <f t="shared" ca="1" si="680"/>
        <v/>
      </c>
      <c r="AE2814" s="59"/>
      <c r="AF2814" s="22" t="str">
        <f>IF(AND(I2814="", J2814=""), "", IF(AND(J2814="", 'Intro &amp; Setup'!$K$42&gt;0), 'Intro &amp; Setup'!$K$42, J2814))</f>
        <v/>
      </c>
      <c r="AO2814" s="37" t="str">
        <f>IF(B2814="", "", IF(COUNTIF($B$9:B2813, B2814)&gt;0, "", B2814))</f>
        <v/>
      </c>
      <c r="AP2814" s="37" t="str">
        <f t="shared" si="671"/>
        <v/>
      </c>
      <c r="AQ2814" s="37">
        <v>2806</v>
      </c>
      <c r="AR2814" s="37" t="str">
        <f t="shared" si="672"/>
        <v/>
      </c>
      <c r="AT2814" s="37" t="str">
        <f t="shared" si="673"/>
        <v/>
      </c>
      <c r="AV2814" s="22" t="str">
        <f t="shared" si="674"/>
        <v/>
      </c>
    </row>
    <row r="2815" spans="1:48" x14ac:dyDescent="0.25">
      <c r="A2815" s="14"/>
      <c r="B2815" s="145"/>
      <c r="C2815" s="146"/>
      <c r="D2815" s="147"/>
      <c r="E2815" s="147"/>
      <c r="F2815" s="148"/>
      <c r="G2815" s="149"/>
      <c r="H2815" s="150"/>
      <c r="I2815" s="151"/>
      <c r="J2815" s="152"/>
      <c r="K2815" s="14"/>
      <c r="L2815" s="162" t="str">
        <f t="shared" si="666"/>
        <v/>
      </c>
      <c r="M2815" s="163" t="str">
        <f t="shared" si="667"/>
        <v/>
      </c>
      <c r="N2815" s="164" t="str">
        <f t="shared" si="670"/>
        <v/>
      </c>
      <c r="O2815" s="14"/>
      <c r="P2815" s="172" t="str">
        <f>IF(I2815='Intro &amp; Setup'!$AC$49, Schedule!$P$7, "")</f>
        <v/>
      </c>
      <c r="Q2815" s="14"/>
      <c r="S2815" s="12" t="str">
        <f t="shared" si="668"/>
        <v/>
      </c>
      <c r="U2815" s="22">
        <f>IF(I2815='Intro &amp; Setup'!$AC$49, AF2815, 0)</f>
        <v>0</v>
      </c>
      <c r="V2815" s="57" t="str">
        <f t="shared" si="669"/>
        <v/>
      </c>
      <c r="X2815" s="5" t="str">
        <f t="shared" si="679"/>
        <v/>
      </c>
      <c r="Y2815" s="6" t="str">
        <f t="shared" si="679"/>
        <v/>
      </c>
      <c r="Z2815" s="7" t="str">
        <f t="shared" si="679"/>
        <v/>
      </c>
      <c r="AA2815" s="6"/>
      <c r="AB2815" s="32" t="str">
        <f t="shared" ca="1" si="680"/>
        <v/>
      </c>
      <c r="AC2815" s="59" t="str">
        <f t="shared" ca="1" si="680"/>
        <v/>
      </c>
      <c r="AD2815" s="60" t="str">
        <f t="shared" ca="1" si="680"/>
        <v/>
      </c>
      <c r="AE2815" s="59"/>
      <c r="AF2815" s="22" t="str">
        <f>IF(AND(I2815="", J2815=""), "", IF(AND(J2815="", 'Intro &amp; Setup'!$K$42&gt;0), 'Intro &amp; Setup'!$K$42, J2815))</f>
        <v/>
      </c>
      <c r="AO2815" s="37" t="str">
        <f>IF(B2815="", "", IF(COUNTIF($B$9:B2814, B2815)&gt;0, "", B2815))</f>
        <v/>
      </c>
      <c r="AP2815" s="37" t="str">
        <f t="shared" si="671"/>
        <v/>
      </c>
      <c r="AQ2815" s="37">
        <v>2807</v>
      </c>
      <c r="AR2815" s="37" t="str">
        <f t="shared" si="672"/>
        <v/>
      </c>
      <c r="AT2815" s="37" t="str">
        <f t="shared" si="673"/>
        <v/>
      </c>
      <c r="AV2815" s="22" t="str">
        <f t="shared" si="674"/>
        <v/>
      </c>
    </row>
    <row r="2816" spans="1:48" x14ac:dyDescent="0.25">
      <c r="A2816" s="14"/>
      <c r="B2816" s="145"/>
      <c r="C2816" s="146"/>
      <c r="D2816" s="147"/>
      <c r="E2816" s="147"/>
      <c r="F2816" s="148"/>
      <c r="G2816" s="149"/>
      <c r="H2816" s="150"/>
      <c r="I2816" s="151"/>
      <c r="J2816" s="152"/>
      <c r="K2816" s="14"/>
      <c r="L2816" s="162" t="str">
        <f t="shared" si="666"/>
        <v/>
      </c>
      <c r="M2816" s="163" t="str">
        <f t="shared" si="667"/>
        <v/>
      </c>
      <c r="N2816" s="164" t="str">
        <f t="shared" si="670"/>
        <v/>
      </c>
      <c r="O2816" s="14"/>
      <c r="P2816" s="172" t="str">
        <f>IF(I2816='Intro &amp; Setup'!$AC$49, Schedule!$P$7, "")</f>
        <v/>
      </c>
      <c r="Q2816" s="14"/>
      <c r="S2816" s="12" t="str">
        <f t="shared" si="668"/>
        <v/>
      </c>
      <c r="U2816" s="22">
        <f>IF(I2816='Intro &amp; Setup'!$AC$49, AF2816, 0)</f>
        <v>0</v>
      </c>
      <c r="V2816" s="57" t="str">
        <f t="shared" si="669"/>
        <v/>
      </c>
      <c r="X2816" s="5" t="str">
        <f t="shared" si="679"/>
        <v/>
      </c>
      <c r="Y2816" s="6" t="str">
        <f t="shared" si="679"/>
        <v/>
      </c>
      <c r="Z2816" s="7" t="str">
        <f t="shared" si="679"/>
        <v/>
      </c>
      <c r="AA2816" s="6"/>
      <c r="AB2816" s="32" t="str">
        <f t="shared" ca="1" si="680"/>
        <v/>
      </c>
      <c r="AC2816" s="59" t="str">
        <f t="shared" ca="1" si="680"/>
        <v/>
      </c>
      <c r="AD2816" s="60" t="str">
        <f t="shared" ca="1" si="680"/>
        <v/>
      </c>
      <c r="AE2816" s="59"/>
      <c r="AF2816" s="22" t="str">
        <f>IF(AND(I2816="", J2816=""), "", IF(AND(J2816="", 'Intro &amp; Setup'!$K$42&gt;0), 'Intro &amp; Setup'!$K$42, J2816))</f>
        <v/>
      </c>
      <c r="AO2816" s="37" t="str">
        <f>IF(B2816="", "", IF(COUNTIF($B$9:B2815, B2816)&gt;0, "", B2816))</f>
        <v/>
      </c>
      <c r="AP2816" s="37" t="str">
        <f t="shared" si="671"/>
        <v/>
      </c>
      <c r="AQ2816" s="37">
        <v>2808</v>
      </c>
      <c r="AR2816" s="37" t="str">
        <f t="shared" si="672"/>
        <v/>
      </c>
      <c r="AT2816" s="37" t="str">
        <f t="shared" si="673"/>
        <v/>
      </c>
      <c r="AV2816" s="22" t="str">
        <f t="shared" si="674"/>
        <v/>
      </c>
    </row>
    <row r="2817" spans="1:48" x14ac:dyDescent="0.25">
      <c r="A2817" s="14"/>
      <c r="B2817" s="145"/>
      <c r="C2817" s="146"/>
      <c r="D2817" s="147"/>
      <c r="E2817" s="147"/>
      <c r="F2817" s="148"/>
      <c r="G2817" s="149"/>
      <c r="H2817" s="150"/>
      <c r="I2817" s="151"/>
      <c r="J2817" s="152"/>
      <c r="K2817" s="14"/>
      <c r="L2817" s="162" t="str">
        <f t="shared" si="666"/>
        <v/>
      </c>
      <c r="M2817" s="163" t="str">
        <f t="shared" si="667"/>
        <v/>
      </c>
      <c r="N2817" s="164" t="str">
        <f t="shared" si="670"/>
        <v/>
      </c>
      <c r="O2817" s="14"/>
      <c r="P2817" s="172" t="str">
        <f>IF(I2817='Intro &amp; Setup'!$AC$49, Schedule!$P$7, "")</f>
        <v/>
      </c>
      <c r="Q2817" s="14"/>
      <c r="S2817" s="12" t="str">
        <f t="shared" si="668"/>
        <v/>
      </c>
      <c r="U2817" s="22">
        <f>IF(I2817='Intro &amp; Setup'!$AC$49, AF2817, 0)</f>
        <v>0</v>
      </c>
      <c r="V2817" s="57" t="str">
        <f t="shared" si="669"/>
        <v/>
      </c>
      <c r="X2817" s="5" t="str">
        <f t="shared" si="679"/>
        <v/>
      </c>
      <c r="Y2817" s="6" t="str">
        <f t="shared" si="679"/>
        <v/>
      </c>
      <c r="Z2817" s="7" t="str">
        <f t="shared" si="679"/>
        <v/>
      </c>
      <c r="AA2817" s="6"/>
      <c r="AB2817" s="32" t="str">
        <f t="shared" ca="1" si="680"/>
        <v/>
      </c>
      <c r="AC2817" s="59" t="str">
        <f t="shared" ca="1" si="680"/>
        <v/>
      </c>
      <c r="AD2817" s="60" t="str">
        <f t="shared" ca="1" si="680"/>
        <v/>
      </c>
      <c r="AE2817" s="59"/>
      <c r="AF2817" s="22" t="str">
        <f>IF(AND(I2817="", J2817=""), "", IF(AND(J2817="", 'Intro &amp; Setup'!$K$42&gt;0), 'Intro &amp; Setup'!$K$42, J2817))</f>
        <v/>
      </c>
      <c r="AO2817" s="37" t="str">
        <f>IF(B2817="", "", IF(COUNTIF($B$9:B2816, B2817)&gt;0, "", B2817))</f>
        <v/>
      </c>
      <c r="AP2817" s="37" t="str">
        <f t="shared" si="671"/>
        <v/>
      </c>
      <c r="AQ2817" s="37">
        <v>2809</v>
      </c>
      <c r="AR2817" s="37" t="str">
        <f t="shared" si="672"/>
        <v/>
      </c>
      <c r="AT2817" s="37" t="str">
        <f t="shared" si="673"/>
        <v/>
      </c>
      <c r="AV2817" s="22" t="str">
        <f t="shared" si="674"/>
        <v/>
      </c>
    </row>
    <row r="2818" spans="1:48" x14ac:dyDescent="0.25">
      <c r="A2818" s="14"/>
      <c r="B2818" s="145"/>
      <c r="C2818" s="146"/>
      <c r="D2818" s="147"/>
      <c r="E2818" s="147"/>
      <c r="F2818" s="148"/>
      <c r="G2818" s="149"/>
      <c r="H2818" s="150"/>
      <c r="I2818" s="151"/>
      <c r="J2818" s="152"/>
      <c r="K2818" s="14"/>
      <c r="L2818" s="162" t="str">
        <f t="shared" si="666"/>
        <v/>
      </c>
      <c r="M2818" s="163" t="str">
        <f t="shared" si="667"/>
        <v/>
      </c>
      <c r="N2818" s="164" t="str">
        <f t="shared" si="670"/>
        <v/>
      </c>
      <c r="O2818" s="14"/>
      <c r="P2818" s="172" t="str">
        <f>IF(I2818='Intro &amp; Setup'!$AC$49, Schedule!$P$7, "")</f>
        <v/>
      </c>
      <c r="Q2818" s="14"/>
      <c r="S2818" s="12" t="str">
        <f t="shared" si="668"/>
        <v/>
      </c>
      <c r="U2818" s="22">
        <f>IF(I2818='Intro &amp; Setup'!$AC$49, AF2818, 0)</f>
        <v>0</v>
      </c>
      <c r="V2818" s="57" t="str">
        <f t="shared" si="669"/>
        <v/>
      </c>
      <c r="X2818" s="5" t="str">
        <f t="shared" si="679"/>
        <v/>
      </c>
      <c r="Y2818" s="6" t="str">
        <f t="shared" si="679"/>
        <v/>
      </c>
      <c r="Z2818" s="7" t="str">
        <f t="shared" si="679"/>
        <v/>
      </c>
      <c r="AA2818" s="6"/>
      <c r="AB2818" s="32" t="str">
        <f t="shared" ca="1" si="680"/>
        <v/>
      </c>
      <c r="AC2818" s="59" t="str">
        <f t="shared" ca="1" si="680"/>
        <v/>
      </c>
      <c r="AD2818" s="60" t="str">
        <f t="shared" ca="1" si="680"/>
        <v/>
      </c>
      <c r="AE2818" s="59"/>
      <c r="AF2818" s="22" t="str">
        <f>IF(AND(I2818="", J2818=""), "", IF(AND(J2818="", 'Intro &amp; Setup'!$K$42&gt;0), 'Intro &amp; Setup'!$K$42, J2818))</f>
        <v/>
      </c>
      <c r="AO2818" s="37" t="str">
        <f>IF(B2818="", "", IF(COUNTIF($B$9:B2817, B2818)&gt;0, "", B2818))</f>
        <v/>
      </c>
      <c r="AP2818" s="37" t="str">
        <f t="shared" si="671"/>
        <v/>
      </c>
      <c r="AQ2818" s="37">
        <v>2810</v>
      </c>
      <c r="AR2818" s="37" t="str">
        <f t="shared" si="672"/>
        <v/>
      </c>
      <c r="AT2818" s="37" t="str">
        <f t="shared" si="673"/>
        <v/>
      </c>
      <c r="AV2818" s="22" t="str">
        <f t="shared" si="674"/>
        <v/>
      </c>
    </row>
    <row r="2819" spans="1:48" x14ac:dyDescent="0.25">
      <c r="A2819" s="14"/>
      <c r="B2819" s="145"/>
      <c r="C2819" s="146"/>
      <c r="D2819" s="147"/>
      <c r="E2819" s="147"/>
      <c r="F2819" s="148"/>
      <c r="G2819" s="149"/>
      <c r="H2819" s="150"/>
      <c r="I2819" s="151"/>
      <c r="J2819" s="152"/>
      <c r="K2819" s="14"/>
      <c r="L2819" s="162" t="str">
        <f t="shared" si="666"/>
        <v/>
      </c>
      <c r="M2819" s="163" t="str">
        <f t="shared" si="667"/>
        <v/>
      </c>
      <c r="N2819" s="164" t="str">
        <f t="shared" si="670"/>
        <v/>
      </c>
      <c r="O2819" s="14"/>
      <c r="P2819" s="172" t="str">
        <f>IF(I2819='Intro &amp; Setup'!$AC$49, Schedule!$P$7, "")</f>
        <v/>
      </c>
      <c r="Q2819" s="14"/>
      <c r="S2819" s="12" t="str">
        <f t="shared" si="668"/>
        <v/>
      </c>
      <c r="U2819" s="22">
        <f>IF(I2819='Intro &amp; Setup'!$AC$49, AF2819, 0)</f>
        <v>0</v>
      </c>
      <c r="V2819" s="57" t="str">
        <f t="shared" si="669"/>
        <v/>
      </c>
      <c r="X2819" s="5" t="str">
        <f t="shared" si="679"/>
        <v/>
      </c>
      <c r="Y2819" s="6" t="str">
        <f t="shared" si="679"/>
        <v/>
      </c>
      <c r="Z2819" s="7" t="str">
        <f t="shared" si="679"/>
        <v/>
      </c>
      <c r="AA2819" s="6"/>
      <c r="AB2819" s="32" t="str">
        <f t="shared" ca="1" si="680"/>
        <v/>
      </c>
      <c r="AC2819" s="59" t="str">
        <f t="shared" ca="1" si="680"/>
        <v/>
      </c>
      <c r="AD2819" s="60" t="str">
        <f t="shared" ca="1" si="680"/>
        <v/>
      </c>
      <c r="AE2819" s="59"/>
      <c r="AF2819" s="22" t="str">
        <f>IF(AND(I2819="", J2819=""), "", IF(AND(J2819="", 'Intro &amp; Setup'!$K$42&gt;0), 'Intro &amp; Setup'!$K$42, J2819))</f>
        <v/>
      </c>
      <c r="AO2819" s="37" t="str">
        <f>IF(B2819="", "", IF(COUNTIF($B$9:B2818, B2819)&gt;0, "", B2819))</f>
        <v/>
      </c>
      <c r="AP2819" s="37" t="str">
        <f t="shared" si="671"/>
        <v/>
      </c>
      <c r="AQ2819" s="37">
        <v>2811</v>
      </c>
      <c r="AR2819" s="37" t="str">
        <f t="shared" si="672"/>
        <v/>
      </c>
      <c r="AT2819" s="37" t="str">
        <f t="shared" si="673"/>
        <v/>
      </c>
      <c r="AV2819" s="22" t="str">
        <f t="shared" si="674"/>
        <v/>
      </c>
    </row>
    <row r="2820" spans="1:48" x14ac:dyDescent="0.25">
      <c r="A2820" s="14"/>
      <c r="B2820" s="145"/>
      <c r="C2820" s="146"/>
      <c r="D2820" s="147"/>
      <c r="E2820" s="147"/>
      <c r="F2820" s="148"/>
      <c r="G2820" s="149"/>
      <c r="H2820" s="150"/>
      <c r="I2820" s="151"/>
      <c r="J2820" s="152"/>
      <c r="K2820" s="14"/>
      <c r="L2820" s="162" t="str">
        <f t="shared" si="666"/>
        <v/>
      </c>
      <c r="M2820" s="163" t="str">
        <f t="shared" si="667"/>
        <v/>
      </c>
      <c r="N2820" s="164" t="str">
        <f t="shared" si="670"/>
        <v/>
      </c>
      <c r="O2820" s="14"/>
      <c r="P2820" s="172" t="str">
        <f>IF(I2820='Intro &amp; Setup'!$AC$49, Schedule!$P$7, "")</f>
        <v/>
      </c>
      <c r="Q2820" s="14"/>
      <c r="S2820" s="12" t="str">
        <f t="shared" si="668"/>
        <v/>
      </c>
      <c r="U2820" s="22">
        <f>IF(I2820='Intro &amp; Setup'!$AC$49, AF2820, 0)</f>
        <v>0</v>
      </c>
      <c r="V2820" s="57" t="str">
        <f t="shared" si="669"/>
        <v/>
      </c>
      <c r="X2820" s="5" t="str">
        <f t="shared" si="679"/>
        <v/>
      </c>
      <c r="Y2820" s="6" t="str">
        <f t="shared" si="679"/>
        <v/>
      </c>
      <c r="Z2820" s="7" t="str">
        <f t="shared" si="679"/>
        <v/>
      </c>
      <c r="AA2820" s="6"/>
      <c r="AB2820" s="32" t="str">
        <f t="shared" ca="1" si="680"/>
        <v/>
      </c>
      <c r="AC2820" s="59" t="str">
        <f t="shared" ca="1" si="680"/>
        <v/>
      </c>
      <c r="AD2820" s="60" t="str">
        <f t="shared" ca="1" si="680"/>
        <v/>
      </c>
      <c r="AE2820" s="59"/>
      <c r="AF2820" s="22" t="str">
        <f>IF(AND(I2820="", J2820=""), "", IF(AND(J2820="", 'Intro &amp; Setup'!$K$42&gt;0), 'Intro &amp; Setup'!$K$42, J2820))</f>
        <v/>
      </c>
      <c r="AO2820" s="37" t="str">
        <f>IF(B2820="", "", IF(COUNTIF($B$9:B2819, B2820)&gt;0, "", B2820))</f>
        <v/>
      </c>
      <c r="AP2820" s="37" t="str">
        <f t="shared" si="671"/>
        <v/>
      </c>
      <c r="AQ2820" s="37">
        <v>2812</v>
      </c>
      <c r="AR2820" s="37" t="str">
        <f t="shared" si="672"/>
        <v/>
      </c>
      <c r="AT2820" s="37" t="str">
        <f t="shared" si="673"/>
        <v/>
      </c>
      <c r="AV2820" s="22" t="str">
        <f t="shared" si="674"/>
        <v/>
      </c>
    </row>
    <row r="2821" spans="1:48" x14ac:dyDescent="0.25">
      <c r="A2821" s="14"/>
      <c r="B2821" s="145"/>
      <c r="C2821" s="146"/>
      <c r="D2821" s="147"/>
      <c r="E2821" s="147"/>
      <c r="F2821" s="148"/>
      <c r="G2821" s="149"/>
      <c r="H2821" s="150"/>
      <c r="I2821" s="151"/>
      <c r="J2821" s="152"/>
      <c r="K2821" s="14"/>
      <c r="L2821" s="162" t="str">
        <f t="shared" si="666"/>
        <v/>
      </c>
      <c r="M2821" s="163" t="str">
        <f t="shared" si="667"/>
        <v/>
      </c>
      <c r="N2821" s="164" t="str">
        <f t="shared" si="670"/>
        <v/>
      </c>
      <c r="O2821" s="14"/>
      <c r="P2821" s="172" t="str">
        <f>IF(I2821='Intro &amp; Setup'!$AC$49, Schedule!$P$7, "")</f>
        <v/>
      </c>
      <c r="Q2821" s="14"/>
      <c r="S2821" s="12" t="str">
        <f t="shared" si="668"/>
        <v/>
      </c>
      <c r="U2821" s="22">
        <f>IF(I2821='Intro &amp; Setup'!$AC$49, AF2821, 0)</f>
        <v>0</v>
      </c>
      <c r="V2821" s="57" t="str">
        <f t="shared" si="669"/>
        <v/>
      </c>
      <c r="X2821" s="5" t="str">
        <f t="shared" si="679"/>
        <v/>
      </c>
      <c r="Y2821" s="6" t="str">
        <f t="shared" si="679"/>
        <v/>
      </c>
      <c r="Z2821" s="7" t="str">
        <f t="shared" si="679"/>
        <v/>
      </c>
      <c r="AA2821" s="6"/>
      <c r="AB2821" s="32" t="str">
        <f t="shared" ca="1" si="680"/>
        <v/>
      </c>
      <c r="AC2821" s="59" t="str">
        <f t="shared" ca="1" si="680"/>
        <v/>
      </c>
      <c r="AD2821" s="60" t="str">
        <f t="shared" ca="1" si="680"/>
        <v/>
      </c>
      <c r="AE2821" s="59"/>
      <c r="AF2821" s="22" t="str">
        <f>IF(AND(I2821="", J2821=""), "", IF(AND(J2821="", 'Intro &amp; Setup'!$K$42&gt;0), 'Intro &amp; Setup'!$K$42, J2821))</f>
        <v/>
      </c>
      <c r="AO2821" s="37" t="str">
        <f>IF(B2821="", "", IF(COUNTIF($B$9:B2820, B2821)&gt;0, "", B2821))</f>
        <v/>
      </c>
      <c r="AP2821" s="37" t="str">
        <f t="shared" si="671"/>
        <v/>
      </c>
      <c r="AQ2821" s="37">
        <v>2813</v>
      </c>
      <c r="AR2821" s="37" t="str">
        <f t="shared" si="672"/>
        <v/>
      </c>
      <c r="AT2821" s="37" t="str">
        <f t="shared" si="673"/>
        <v/>
      </c>
      <c r="AV2821" s="22" t="str">
        <f t="shared" si="674"/>
        <v/>
      </c>
    </row>
    <row r="2822" spans="1:48" x14ac:dyDescent="0.25">
      <c r="A2822" s="14"/>
      <c r="B2822" s="145"/>
      <c r="C2822" s="146"/>
      <c r="D2822" s="147"/>
      <c r="E2822" s="147"/>
      <c r="F2822" s="148"/>
      <c r="G2822" s="149"/>
      <c r="H2822" s="150"/>
      <c r="I2822" s="151"/>
      <c r="J2822" s="152"/>
      <c r="K2822" s="14"/>
      <c r="L2822" s="162" t="str">
        <f t="shared" si="666"/>
        <v/>
      </c>
      <c r="M2822" s="163" t="str">
        <f t="shared" si="667"/>
        <v/>
      </c>
      <c r="N2822" s="164" t="str">
        <f t="shared" si="670"/>
        <v/>
      </c>
      <c r="O2822" s="14"/>
      <c r="P2822" s="172" t="str">
        <f>IF(I2822='Intro &amp; Setup'!$AC$49, Schedule!$P$7, "")</f>
        <v/>
      </c>
      <c r="Q2822" s="14"/>
      <c r="S2822" s="12" t="str">
        <f t="shared" si="668"/>
        <v/>
      </c>
      <c r="U2822" s="22">
        <f>IF(I2822='Intro &amp; Setup'!$AC$49, AF2822, 0)</f>
        <v>0</v>
      </c>
      <c r="V2822" s="57" t="str">
        <f t="shared" si="669"/>
        <v/>
      </c>
      <c r="X2822" s="5" t="str">
        <f t="shared" si="679"/>
        <v/>
      </c>
      <c r="Y2822" s="6" t="str">
        <f t="shared" si="679"/>
        <v/>
      </c>
      <c r="Z2822" s="7" t="str">
        <f t="shared" si="679"/>
        <v/>
      </c>
      <c r="AA2822" s="6"/>
      <c r="AB2822" s="32" t="str">
        <f t="shared" ca="1" si="680"/>
        <v/>
      </c>
      <c r="AC2822" s="59" t="str">
        <f t="shared" ca="1" si="680"/>
        <v/>
      </c>
      <c r="AD2822" s="60" t="str">
        <f t="shared" ca="1" si="680"/>
        <v/>
      </c>
      <c r="AE2822" s="59"/>
      <c r="AF2822" s="22" t="str">
        <f>IF(AND(I2822="", J2822=""), "", IF(AND(J2822="", 'Intro &amp; Setup'!$K$42&gt;0), 'Intro &amp; Setup'!$K$42, J2822))</f>
        <v/>
      </c>
      <c r="AO2822" s="37" t="str">
        <f>IF(B2822="", "", IF(COUNTIF($B$9:B2821, B2822)&gt;0, "", B2822))</f>
        <v/>
      </c>
      <c r="AP2822" s="37" t="str">
        <f t="shared" si="671"/>
        <v/>
      </c>
      <c r="AQ2822" s="37">
        <v>2814</v>
      </c>
      <c r="AR2822" s="37" t="str">
        <f t="shared" si="672"/>
        <v/>
      </c>
      <c r="AT2822" s="37" t="str">
        <f t="shared" si="673"/>
        <v/>
      </c>
      <c r="AV2822" s="22" t="str">
        <f t="shared" si="674"/>
        <v/>
      </c>
    </row>
    <row r="2823" spans="1:48" x14ac:dyDescent="0.25">
      <c r="A2823" s="14"/>
      <c r="B2823" s="145"/>
      <c r="C2823" s="146"/>
      <c r="D2823" s="147"/>
      <c r="E2823" s="147"/>
      <c r="F2823" s="148"/>
      <c r="G2823" s="149"/>
      <c r="H2823" s="150"/>
      <c r="I2823" s="151"/>
      <c r="J2823" s="152"/>
      <c r="K2823" s="14"/>
      <c r="L2823" s="162" t="str">
        <f t="shared" si="666"/>
        <v/>
      </c>
      <c r="M2823" s="163" t="str">
        <f t="shared" si="667"/>
        <v/>
      </c>
      <c r="N2823" s="164" t="str">
        <f t="shared" si="670"/>
        <v/>
      </c>
      <c r="O2823" s="14"/>
      <c r="P2823" s="172" t="str">
        <f>IF(I2823='Intro &amp; Setup'!$AC$49, Schedule!$P$7, "")</f>
        <v/>
      </c>
      <c r="Q2823" s="14"/>
      <c r="S2823" s="12" t="str">
        <f t="shared" si="668"/>
        <v/>
      </c>
      <c r="U2823" s="22">
        <f>IF(I2823='Intro &amp; Setup'!$AC$49, AF2823, 0)</f>
        <v>0</v>
      </c>
      <c r="V2823" s="57" t="str">
        <f t="shared" si="669"/>
        <v/>
      </c>
      <c r="X2823" s="5" t="str">
        <f t="shared" si="679"/>
        <v/>
      </c>
      <c r="Y2823" s="6" t="str">
        <f t="shared" si="679"/>
        <v/>
      </c>
      <c r="Z2823" s="7" t="str">
        <f t="shared" si="679"/>
        <v/>
      </c>
      <c r="AA2823" s="6"/>
      <c r="AB2823" s="32" t="str">
        <f t="shared" ca="1" si="680"/>
        <v/>
      </c>
      <c r="AC2823" s="59" t="str">
        <f t="shared" ca="1" si="680"/>
        <v/>
      </c>
      <c r="AD2823" s="60" t="str">
        <f t="shared" ca="1" si="680"/>
        <v/>
      </c>
      <c r="AE2823" s="59"/>
      <c r="AF2823" s="22" t="str">
        <f>IF(AND(I2823="", J2823=""), "", IF(AND(J2823="", 'Intro &amp; Setup'!$K$42&gt;0), 'Intro &amp; Setup'!$K$42, J2823))</f>
        <v/>
      </c>
      <c r="AO2823" s="37" t="str">
        <f>IF(B2823="", "", IF(COUNTIF($B$9:B2822, B2823)&gt;0, "", B2823))</f>
        <v/>
      </c>
      <c r="AP2823" s="37" t="str">
        <f t="shared" si="671"/>
        <v/>
      </c>
      <c r="AQ2823" s="37">
        <v>2815</v>
      </c>
      <c r="AR2823" s="37" t="str">
        <f t="shared" si="672"/>
        <v/>
      </c>
      <c r="AT2823" s="37" t="str">
        <f t="shared" si="673"/>
        <v/>
      </c>
      <c r="AV2823" s="22" t="str">
        <f t="shared" si="674"/>
        <v/>
      </c>
    </row>
    <row r="2824" spans="1:48" x14ac:dyDescent="0.25">
      <c r="A2824" s="14"/>
      <c r="B2824" s="145"/>
      <c r="C2824" s="146"/>
      <c r="D2824" s="147"/>
      <c r="E2824" s="147"/>
      <c r="F2824" s="148"/>
      <c r="G2824" s="149"/>
      <c r="H2824" s="150"/>
      <c r="I2824" s="151"/>
      <c r="J2824" s="152"/>
      <c r="K2824" s="14"/>
      <c r="L2824" s="162" t="str">
        <f t="shared" si="666"/>
        <v/>
      </c>
      <c r="M2824" s="163" t="str">
        <f t="shared" si="667"/>
        <v/>
      </c>
      <c r="N2824" s="164" t="str">
        <f t="shared" si="670"/>
        <v/>
      </c>
      <c r="O2824" s="14"/>
      <c r="P2824" s="172" t="str">
        <f>IF(I2824='Intro &amp; Setup'!$AC$49, Schedule!$P$7, "")</f>
        <v/>
      </c>
      <c r="Q2824" s="14"/>
      <c r="S2824" s="12" t="str">
        <f t="shared" si="668"/>
        <v/>
      </c>
      <c r="U2824" s="22">
        <f>IF(I2824='Intro &amp; Setup'!$AC$49, AF2824, 0)</f>
        <v>0</v>
      </c>
      <c r="V2824" s="57" t="str">
        <f t="shared" si="669"/>
        <v/>
      </c>
      <c r="X2824" s="5" t="str">
        <f t="shared" si="679"/>
        <v/>
      </c>
      <c r="Y2824" s="6" t="str">
        <f t="shared" si="679"/>
        <v/>
      </c>
      <c r="Z2824" s="7" t="str">
        <f t="shared" si="679"/>
        <v/>
      </c>
      <c r="AA2824" s="6"/>
      <c r="AB2824" s="32" t="str">
        <f t="shared" ca="1" si="680"/>
        <v/>
      </c>
      <c r="AC2824" s="59" t="str">
        <f t="shared" ca="1" si="680"/>
        <v/>
      </c>
      <c r="AD2824" s="60" t="str">
        <f t="shared" ca="1" si="680"/>
        <v/>
      </c>
      <c r="AE2824" s="59"/>
      <c r="AF2824" s="22" t="str">
        <f>IF(AND(I2824="", J2824=""), "", IF(AND(J2824="", 'Intro &amp; Setup'!$K$42&gt;0), 'Intro &amp; Setup'!$K$42, J2824))</f>
        <v/>
      </c>
      <c r="AO2824" s="37" t="str">
        <f>IF(B2824="", "", IF(COUNTIF($B$9:B2823, B2824)&gt;0, "", B2824))</f>
        <v/>
      </c>
      <c r="AP2824" s="37" t="str">
        <f t="shared" si="671"/>
        <v/>
      </c>
      <c r="AQ2824" s="37">
        <v>2816</v>
      </c>
      <c r="AR2824" s="37" t="str">
        <f t="shared" si="672"/>
        <v/>
      </c>
      <c r="AT2824" s="37" t="str">
        <f t="shared" si="673"/>
        <v/>
      </c>
      <c r="AV2824" s="22" t="str">
        <f t="shared" si="674"/>
        <v/>
      </c>
    </row>
    <row r="2825" spans="1:48" x14ac:dyDescent="0.25">
      <c r="A2825" s="14"/>
      <c r="B2825" s="145"/>
      <c r="C2825" s="146"/>
      <c r="D2825" s="147"/>
      <c r="E2825" s="147"/>
      <c r="F2825" s="148"/>
      <c r="G2825" s="149"/>
      <c r="H2825" s="150"/>
      <c r="I2825" s="151"/>
      <c r="J2825" s="152"/>
      <c r="K2825" s="14"/>
      <c r="L2825" s="162" t="str">
        <f t="shared" ref="L2825:L2888" si="681">IF(I2825="", "", IFERROR((SUMIF($S$9:$S$5008, S2825, $U$9:$U$5008))-(INDEX($AJ$3:$AJ$14, MATCH(S2825, $AI$3:$AI$14, 0))), ""))</f>
        <v/>
      </c>
      <c r="M2825" s="163" t="str">
        <f t="shared" ref="M2825:M2888" si="682">IF(H2825="", "", (SUMIF($H$9:$H$5008, "&lt;" &amp; V2825, $U$9:$U$5008))-(SUMIF($AH$3:$AH$14, "&lt;" &amp; V2825, $AJ$3:$AJ$14)))</f>
        <v/>
      </c>
      <c r="N2825" s="164" t="str">
        <f t="shared" si="670"/>
        <v/>
      </c>
      <c r="O2825" s="14"/>
      <c r="P2825" s="172" t="str">
        <f>IF(I2825='Intro &amp; Setup'!$AC$49, Schedule!$P$7, "")</f>
        <v/>
      </c>
      <c r="Q2825" s="14"/>
      <c r="S2825" s="12" t="str">
        <f t="shared" ref="S2825:S2888" si="683">IF(H2825="", "", TEXT(H2825, "mmmm yyyy"))</f>
        <v/>
      </c>
      <c r="U2825" s="22">
        <f>IF(I2825='Intro &amp; Setup'!$AC$49, AF2825, 0)</f>
        <v>0</v>
      </c>
      <c r="V2825" s="57" t="str">
        <f t="shared" ref="V2825:V2888" si="684">IF(H2825="", "", DATE(YEAR(H2825), MONTH(H2825), DAY(1)))</f>
        <v/>
      </c>
      <c r="X2825" s="5" t="str">
        <f t="shared" si="679"/>
        <v/>
      </c>
      <c r="Y2825" s="6" t="str">
        <f t="shared" si="679"/>
        <v/>
      </c>
      <c r="Z2825" s="7" t="str">
        <f t="shared" si="679"/>
        <v/>
      </c>
      <c r="AA2825" s="6"/>
      <c r="AB2825" s="32" t="str">
        <f t="shared" ca="1" si="680"/>
        <v/>
      </c>
      <c r="AC2825" s="59" t="str">
        <f t="shared" ca="1" si="680"/>
        <v/>
      </c>
      <c r="AD2825" s="60" t="str">
        <f t="shared" ca="1" si="680"/>
        <v/>
      </c>
      <c r="AE2825" s="59"/>
      <c r="AF2825" s="22" t="str">
        <f>IF(AND(I2825="", J2825=""), "", IF(AND(J2825="", 'Intro &amp; Setup'!$K$42&gt;0), 'Intro &amp; Setup'!$K$42, J2825))</f>
        <v/>
      </c>
      <c r="AO2825" s="37" t="str">
        <f>IF(B2825="", "", IF(COUNTIF($B$9:B2824, B2825)&gt;0, "", B2825))</f>
        <v/>
      </c>
      <c r="AP2825" s="37" t="str">
        <f t="shared" si="671"/>
        <v/>
      </c>
      <c r="AQ2825" s="37">
        <v>2817</v>
      </c>
      <c r="AR2825" s="37" t="str">
        <f t="shared" si="672"/>
        <v/>
      </c>
      <c r="AT2825" s="37" t="str">
        <f t="shared" si="673"/>
        <v/>
      </c>
      <c r="AV2825" s="22" t="str">
        <f t="shared" si="674"/>
        <v/>
      </c>
    </row>
    <row r="2826" spans="1:48" x14ac:dyDescent="0.25">
      <c r="A2826" s="14"/>
      <c r="B2826" s="145"/>
      <c r="C2826" s="146"/>
      <c r="D2826" s="147"/>
      <c r="E2826" s="147"/>
      <c r="F2826" s="148"/>
      <c r="G2826" s="149"/>
      <c r="H2826" s="150"/>
      <c r="I2826" s="151"/>
      <c r="J2826" s="152"/>
      <c r="K2826" s="14"/>
      <c r="L2826" s="162" t="str">
        <f t="shared" si="681"/>
        <v/>
      </c>
      <c r="M2826" s="163" t="str">
        <f t="shared" si="682"/>
        <v/>
      </c>
      <c r="N2826" s="164" t="str">
        <f t="shared" ref="N2826:N2889" si="685">IF(OR(L2826="", M2826=""), "", L2826+M2826)</f>
        <v/>
      </c>
      <c r="O2826" s="14"/>
      <c r="P2826" s="172" t="str">
        <f>IF(I2826='Intro &amp; Setup'!$AC$49, Schedule!$P$7, "")</f>
        <v/>
      </c>
      <c r="Q2826" s="14"/>
      <c r="S2826" s="12" t="str">
        <f t="shared" si="683"/>
        <v/>
      </c>
      <c r="U2826" s="22">
        <f>IF(I2826='Intro &amp; Setup'!$AC$49, AF2826, 0)</f>
        <v>0</v>
      </c>
      <c r="V2826" s="57" t="str">
        <f t="shared" si="684"/>
        <v/>
      </c>
      <c r="X2826" s="5" t="str">
        <f t="shared" si="679"/>
        <v/>
      </c>
      <c r="Y2826" s="6" t="str">
        <f t="shared" si="679"/>
        <v/>
      </c>
      <c r="Z2826" s="7" t="str">
        <f t="shared" si="679"/>
        <v/>
      </c>
      <c r="AA2826" s="6"/>
      <c r="AB2826" s="32" t="str">
        <f t="shared" ca="1" si="680"/>
        <v/>
      </c>
      <c r="AC2826" s="59" t="str">
        <f t="shared" ca="1" si="680"/>
        <v/>
      </c>
      <c r="AD2826" s="60" t="str">
        <f t="shared" ca="1" si="680"/>
        <v/>
      </c>
      <c r="AE2826" s="59"/>
      <c r="AF2826" s="22" t="str">
        <f>IF(AND(I2826="", J2826=""), "", IF(AND(J2826="", 'Intro &amp; Setup'!$K$42&gt;0), 'Intro &amp; Setup'!$K$42, J2826))</f>
        <v/>
      </c>
      <c r="AO2826" s="37" t="str">
        <f>IF(B2826="", "", IF(COUNTIF($B$9:B2825, B2826)&gt;0, "", B2826))</f>
        <v/>
      </c>
      <c r="AP2826" s="37" t="str">
        <f t="shared" ref="AP2826:AP2889" si="686">IF(AO2826="", "", COUNTIF($AO$9:$AO$5008, "&lt;"&amp;AO2826)+1-$AP$7)</f>
        <v/>
      </c>
      <c r="AQ2826" s="37">
        <v>2818</v>
      </c>
      <c r="AR2826" s="37" t="str">
        <f t="shared" ref="AR2826:AR2889" si="687">IFERROR(INDEX($AO$9:$AO$5008, MATCH(AQ2826, $AP$9:$AP$5008, 0)), "")</f>
        <v/>
      </c>
      <c r="AT2826" s="37" t="str">
        <f t="shared" ref="AT2826:AT2889" si="688">IF($B2826=$AT$6, $S2826, "")</f>
        <v/>
      </c>
      <c r="AV2826" s="22" t="str">
        <f t="shared" ref="AV2826:AV2889" si="689">IF(AND($AT$6=$B2826, $I2826=$I$5), $J2826, "")</f>
        <v/>
      </c>
    </row>
    <row r="2827" spans="1:48" x14ac:dyDescent="0.25">
      <c r="A2827" s="14"/>
      <c r="B2827" s="145"/>
      <c r="C2827" s="146"/>
      <c r="D2827" s="147"/>
      <c r="E2827" s="147"/>
      <c r="F2827" s="148"/>
      <c r="G2827" s="149"/>
      <c r="H2827" s="150"/>
      <c r="I2827" s="151"/>
      <c r="J2827" s="152"/>
      <c r="K2827" s="14"/>
      <c r="L2827" s="162" t="str">
        <f t="shared" si="681"/>
        <v/>
      </c>
      <c r="M2827" s="163" t="str">
        <f t="shared" si="682"/>
        <v/>
      </c>
      <c r="N2827" s="164" t="str">
        <f t="shared" si="685"/>
        <v/>
      </c>
      <c r="O2827" s="14"/>
      <c r="P2827" s="172" t="str">
        <f>IF(I2827='Intro &amp; Setup'!$AC$49, Schedule!$P$7, "")</f>
        <v/>
      </c>
      <c r="Q2827" s="14"/>
      <c r="S2827" s="12" t="str">
        <f t="shared" si="683"/>
        <v/>
      </c>
      <c r="U2827" s="22">
        <f>IF(I2827='Intro &amp; Setup'!$AC$49, AF2827, 0)</f>
        <v>0</v>
      </c>
      <c r="V2827" s="57" t="str">
        <f t="shared" si="684"/>
        <v/>
      </c>
      <c r="X2827" s="5" t="str">
        <f t="shared" si="679"/>
        <v/>
      </c>
      <c r="Y2827" s="6" t="str">
        <f t="shared" si="679"/>
        <v/>
      </c>
      <c r="Z2827" s="7" t="str">
        <f t="shared" si="679"/>
        <v/>
      </c>
      <c r="AA2827" s="6"/>
      <c r="AB2827" s="32" t="str">
        <f t="shared" ca="1" si="680"/>
        <v/>
      </c>
      <c r="AC2827" s="59" t="str">
        <f t="shared" ca="1" si="680"/>
        <v/>
      </c>
      <c r="AD2827" s="60" t="str">
        <f t="shared" ca="1" si="680"/>
        <v/>
      </c>
      <c r="AE2827" s="59"/>
      <c r="AF2827" s="22" t="str">
        <f>IF(AND(I2827="", J2827=""), "", IF(AND(J2827="", 'Intro &amp; Setup'!$K$42&gt;0), 'Intro &amp; Setup'!$K$42, J2827))</f>
        <v/>
      </c>
      <c r="AO2827" s="37" t="str">
        <f>IF(B2827="", "", IF(COUNTIF($B$9:B2826, B2827)&gt;0, "", B2827))</f>
        <v/>
      </c>
      <c r="AP2827" s="37" t="str">
        <f t="shared" si="686"/>
        <v/>
      </c>
      <c r="AQ2827" s="37">
        <v>2819</v>
      </c>
      <c r="AR2827" s="37" t="str">
        <f t="shared" si="687"/>
        <v/>
      </c>
      <c r="AT2827" s="37" t="str">
        <f t="shared" si="688"/>
        <v/>
      </c>
      <c r="AV2827" s="22" t="str">
        <f t="shared" si="689"/>
        <v/>
      </c>
    </row>
    <row r="2828" spans="1:48" x14ac:dyDescent="0.25">
      <c r="A2828" s="14"/>
      <c r="B2828" s="145"/>
      <c r="C2828" s="146"/>
      <c r="D2828" s="147"/>
      <c r="E2828" s="147"/>
      <c r="F2828" s="148"/>
      <c r="G2828" s="149"/>
      <c r="H2828" s="150"/>
      <c r="I2828" s="151"/>
      <c r="J2828" s="152"/>
      <c r="K2828" s="14"/>
      <c r="L2828" s="162" t="str">
        <f t="shared" si="681"/>
        <v/>
      </c>
      <c r="M2828" s="163" t="str">
        <f t="shared" si="682"/>
        <v/>
      </c>
      <c r="N2828" s="164" t="str">
        <f t="shared" si="685"/>
        <v/>
      </c>
      <c r="O2828" s="14"/>
      <c r="P2828" s="172" t="str">
        <f>IF(I2828='Intro &amp; Setup'!$AC$49, Schedule!$P$7, "")</f>
        <v/>
      </c>
      <c r="Q2828" s="14"/>
      <c r="S2828" s="12" t="str">
        <f t="shared" si="683"/>
        <v/>
      </c>
      <c r="U2828" s="22">
        <f>IF(I2828='Intro &amp; Setup'!$AC$49, AF2828, 0)</f>
        <v>0</v>
      </c>
      <c r="V2828" s="57" t="str">
        <f t="shared" si="684"/>
        <v/>
      </c>
      <c r="X2828" s="5" t="str">
        <f t="shared" si="679"/>
        <v/>
      </c>
      <c r="Y2828" s="6" t="str">
        <f t="shared" si="679"/>
        <v/>
      </c>
      <c r="Z2828" s="7" t="str">
        <f t="shared" si="679"/>
        <v/>
      </c>
      <c r="AA2828" s="6"/>
      <c r="AB2828" s="32" t="str">
        <f t="shared" ca="1" si="680"/>
        <v/>
      </c>
      <c r="AC2828" s="59" t="str">
        <f t="shared" ca="1" si="680"/>
        <v/>
      </c>
      <c r="AD2828" s="60" t="str">
        <f t="shared" ca="1" si="680"/>
        <v/>
      </c>
      <c r="AE2828" s="59"/>
      <c r="AF2828" s="22" t="str">
        <f>IF(AND(I2828="", J2828=""), "", IF(AND(J2828="", 'Intro &amp; Setup'!$K$42&gt;0), 'Intro &amp; Setup'!$K$42, J2828))</f>
        <v/>
      </c>
      <c r="AO2828" s="37" t="str">
        <f>IF(B2828="", "", IF(COUNTIF($B$9:B2827, B2828)&gt;0, "", B2828))</f>
        <v/>
      </c>
      <c r="AP2828" s="37" t="str">
        <f t="shared" si="686"/>
        <v/>
      </c>
      <c r="AQ2828" s="37">
        <v>2820</v>
      </c>
      <c r="AR2828" s="37" t="str">
        <f t="shared" si="687"/>
        <v/>
      </c>
      <c r="AT2828" s="37" t="str">
        <f t="shared" si="688"/>
        <v/>
      </c>
      <c r="AV2828" s="22" t="str">
        <f t="shared" si="689"/>
        <v/>
      </c>
    </row>
    <row r="2829" spans="1:48" x14ac:dyDescent="0.25">
      <c r="A2829" s="14"/>
      <c r="B2829" s="145"/>
      <c r="C2829" s="146"/>
      <c r="D2829" s="147"/>
      <c r="E2829" s="147"/>
      <c r="F2829" s="148"/>
      <c r="G2829" s="149"/>
      <c r="H2829" s="150"/>
      <c r="I2829" s="151"/>
      <c r="J2829" s="152"/>
      <c r="K2829" s="14"/>
      <c r="L2829" s="162" t="str">
        <f t="shared" si="681"/>
        <v/>
      </c>
      <c r="M2829" s="163" t="str">
        <f t="shared" si="682"/>
        <v/>
      </c>
      <c r="N2829" s="164" t="str">
        <f t="shared" si="685"/>
        <v/>
      </c>
      <c r="O2829" s="14"/>
      <c r="P2829" s="172" t="str">
        <f>IF(I2829='Intro &amp; Setup'!$AC$49, Schedule!$P$7, "")</f>
        <v/>
      </c>
      <c r="Q2829" s="14"/>
      <c r="S2829" s="12" t="str">
        <f t="shared" si="683"/>
        <v/>
      </c>
      <c r="U2829" s="22">
        <f>IF(I2829='Intro &amp; Setup'!$AC$49, AF2829, 0)</f>
        <v>0</v>
      </c>
      <c r="V2829" s="57" t="str">
        <f t="shared" si="684"/>
        <v/>
      </c>
      <c r="X2829" s="5" t="str">
        <f t="shared" ref="X2829:Z2848" si="690">IF($I2829="", "", IF($S2829=X$8, $I2829, ""))</f>
        <v/>
      </c>
      <c r="Y2829" s="6" t="str">
        <f t="shared" si="690"/>
        <v/>
      </c>
      <c r="Z2829" s="7" t="str">
        <f t="shared" si="690"/>
        <v/>
      </c>
      <c r="AA2829" s="6"/>
      <c r="AB2829" s="32" t="str">
        <f t="shared" ref="AB2829:AD2848" ca="1" si="691">IF($S2829=AB$8, $AF2829, "")</f>
        <v/>
      </c>
      <c r="AC2829" s="59" t="str">
        <f t="shared" ca="1" si="691"/>
        <v/>
      </c>
      <c r="AD2829" s="60" t="str">
        <f t="shared" ca="1" si="691"/>
        <v/>
      </c>
      <c r="AE2829" s="59"/>
      <c r="AF2829" s="22" t="str">
        <f>IF(AND(I2829="", J2829=""), "", IF(AND(J2829="", 'Intro &amp; Setup'!$K$42&gt;0), 'Intro &amp; Setup'!$K$42, J2829))</f>
        <v/>
      </c>
      <c r="AO2829" s="37" t="str">
        <f>IF(B2829="", "", IF(COUNTIF($B$9:B2828, B2829)&gt;0, "", B2829))</f>
        <v/>
      </c>
      <c r="AP2829" s="37" t="str">
        <f t="shared" si="686"/>
        <v/>
      </c>
      <c r="AQ2829" s="37">
        <v>2821</v>
      </c>
      <c r="AR2829" s="37" t="str">
        <f t="shared" si="687"/>
        <v/>
      </c>
      <c r="AT2829" s="37" t="str">
        <f t="shared" si="688"/>
        <v/>
      </c>
      <c r="AV2829" s="22" t="str">
        <f t="shared" si="689"/>
        <v/>
      </c>
    </row>
    <row r="2830" spans="1:48" x14ac:dyDescent="0.25">
      <c r="A2830" s="14"/>
      <c r="B2830" s="145"/>
      <c r="C2830" s="146"/>
      <c r="D2830" s="147"/>
      <c r="E2830" s="147"/>
      <c r="F2830" s="148"/>
      <c r="G2830" s="149"/>
      <c r="H2830" s="150"/>
      <c r="I2830" s="151"/>
      <c r="J2830" s="152"/>
      <c r="K2830" s="14"/>
      <c r="L2830" s="162" t="str">
        <f t="shared" si="681"/>
        <v/>
      </c>
      <c r="M2830" s="163" t="str">
        <f t="shared" si="682"/>
        <v/>
      </c>
      <c r="N2830" s="164" t="str">
        <f t="shared" si="685"/>
        <v/>
      </c>
      <c r="O2830" s="14"/>
      <c r="P2830" s="172" t="str">
        <f>IF(I2830='Intro &amp; Setup'!$AC$49, Schedule!$P$7, "")</f>
        <v/>
      </c>
      <c r="Q2830" s="14"/>
      <c r="S2830" s="12" t="str">
        <f t="shared" si="683"/>
        <v/>
      </c>
      <c r="U2830" s="22">
        <f>IF(I2830='Intro &amp; Setup'!$AC$49, AF2830, 0)</f>
        <v>0</v>
      </c>
      <c r="V2830" s="57" t="str">
        <f t="shared" si="684"/>
        <v/>
      </c>
      <c r="X2830" s="5" t="str">
        <f t="shared" si="690"/>
        <v/>
      </c>
      <c r="Y2830" s="6" t="str">
        <f t="shared" si="690"/>
        <v/>
      </c>
      <c r="Z2830" s="7" t="str">
        <f t="shared" si="690"/>
        <v/>
      </c>
      <c r="AA2830" s="6"/>
      <c r="AB2830" s="32" t="str">
        <f t="shared" ca="1" si="691"/>
        <v/>
      </c>
      <c r="AC2830" s="59" t="str">
        <f t="shared" ca="1" si="691"/>
        <v/>
      </c>
      <c r="AD2830" s="60" t="str">
        <f t="shared" ca="1" si="691"/>
        <v/>
      </c>
      <c r="AE2830" s="59"/>
      <c r="AF2830" s="22" t="str">
        <f>IF(AND(I2830="", J2830=""), "", IF(AND(J2830="", 'Intro &amp; Setup'!$K$42&gt;0), 'Intro &amp; Setup'!$K$42, J2830))</f>
        <v/>
      </c>
      <c r="AO2830" s="37" t="str">
        <f>IF(B2830="", "", IF(COUNTIF($B$9:B2829, B2830)&gt;0, "", B2830))</f>
        <v/>
      </c>
      <c r="AP2830" s="37" t="str">
        <f t="shared" si="686"/>
        <v/>
      </c>
      <c r="AQ2830" s="37">
        <v>2822</v>
      </c>
      <c r="AR2830" s="37" t="str">
        <f t="shared" si="687"/>
        <v/>
      </c>
      <c r="AT2830" s="37" t="str">
        <f t="shared" si="688"/>
        <v/>
      </c>
      <c r="AV2830" s="22" t="str">
        <f t="shared" si="689"/>
        <v/>
      </c>
    </row>
    <row r="2831" spans="1:48" x14ac:dyDescent="0.25">
      <c r="A2831" s="14"/>
      <c r="B2831" s="145"/>
      <c r="C2831" s="146"/>
      <c r="D2831" s="147"/>
      <c r="E2831" s="147"/>
      <c r="F2831" s="148"/>
      <c r="G2831" s="149"/>
      <c r="H2831" s="150"/>
      <c r="I2831" s="151"/>
      <c r="J2831" s="152"/>
      <c r="K2831" s="14"/>
      <c r="L2831" s="162" t="str">
        <f t="shared" si="681"/>
        <v/>
      </c>
      <c r="M2831" s="163" t="str">
        <f t="shared" si="682"/>
        <v/>
      </c>
      <c r="N2831" s="164" t="str">
        <f t="shared" si="685"/>
        <v/>
      </c>
      <c r="O2831" s="14"/>
      <c r="P2831" s="172" t="str">
        <f>IF(I2831='Intro &amp; Setup'!$AC$49, Schedule!$P$7, "")</f>
        <v/>
      </c>
      <c r="Q2831" s="14"/>
      <c r="S2831" s="12" t="str">
        <f t="shared" si="683"/>
        <v/>
      </c>
      <c r="U2831" s="22">
        <f>IF(I2831='Intro &amp; Setup'!$AC$49, AF2831, 0)</f>
        <v>0</v>
      </c>
      <c r="V2831" s="57" t="str">
        <f t="shared" si="684"/>
        <v/>
      </c>
      <c r="X2831" s="5" t="str">
        <f t="shared" si="690"/>
        <v/>
      </c>
      <c r="Y2831" s="6" t="str">
        <f t="shared" si="690"/>
        <v/>
      </c>
      <c r="Z2831" s="7" t="str">
        <f t="shared" si="690"/>
        <v/>
      </c>
      <c r="AA2831" s="6"/>
      <c r="AB2831" s="32" t="str">
        <f t="shared" ca="1" si="691"/>
        <v/>
      </c>
      <c r="AC2831" s="59" t="str">
        <f t="shared" ca="1" si="691"/>
        <v/>
      </c>
      <c r="AD2831" s="60" t="str">
        <f t="shared" ca="1" si="691"/>
        <v/>
      </c>
      <c r="AE2831" s="59"/>
      <c r="AF2831" s="22" t="str">
        <f>IF(AND(I2831="", J2831=""), "", IF(AND(J2831="", 'Intro &amp; Setup'!$K$42&gt;0), 'Intro &amp; Setup'!$K$42, J2831))</f>
        <v/>
      </c>
      <c r="AO2831" s="37" t="str">
        <f>IF(B2831="", "", IF(COUNTIF($B$9:B2830, B2831)&gt;0, "", B2831))</f>
        <v/>
      </c>
      <c r="AP2831" s="37" t="str">
        <f t="shared" si="686"/>
        <v/>
      </c>
      <c r="AQ2831" s="37">
        <v>2823</v>
      </c>
      <c r="AR2831" s="37" t="str">
        <f t="shared" si="687"/>
        <v/>
      </c>
      <c r="AT2831" s="37" t="str">
        <f t="shared" si="688"/>
        <v/>
      </c>
      <c r="AV2831" s="22" t="str">
        <f t="shared" si="689"/>
        <v/>
      </c>
    </row>
    <row r="2832" spans="1:48" x14ac:dyDescent="0.25">
      <c r="A2832" s="14"/>
      <c r="B2832" s="145"/>
      <c r="C2832" s="146"/>
      <c r="D2832" s="147"/>
      <c r="E2832" s="147"/>
      <c r="F2832" s="148"/>
      <c r="G2832" s="149"/>
      <c r="H2832" s="150"/>
      <c r="I2832" s="151"/>
      <c r="J2832" s="152"/>
      <c r="K2832" s="14"/>
      <c r="L2832" s="162" t="str">
        <f t="shared" si="681"/>
        <v/>
      </c>
      <c r="M2832" s="163" t="str">
        <f t="shared" si="682"/>
        <v/>
      </c>
      <c r="N2832" s="164" t="str">
        <f t="shared" si="685"/>
        <v/>
      </c>
      <c r="O2832" s="14"/>
      <c r="P2832" s="172" t="str">
        <f>IF(I2832='Intro &amp; Setup'!$AC$49, Schedule!$P$7, "")</f>
        <v/>
      </c>
      <c r="Q2832" s="14"/>
      <c r="S2832" s="12" t="str">
        <f t="shared" si="683"/>
        <v/>
      </c>
      <c r="U2832" s="22">
        <f>IF(I2832='Intro &amp; Setup'!$AC$49, AF2832, 0)</f>
        <v>0</v>
      </c>
      <c r="V2832" s="57" t="str">
        <f t="shared" si="684"/>
        <v/>
      </c>
      <c r="X2832" s="5" t="str">
        <f t="shared" si="690"/>
        <v/>
      </c>
      <c r="Y2832" s="6" t="str">
        <f t="shared" si="690"/>
        <v/>
      </c>
      <c r="Z2832" s="7" t="str">
        <f t="shared" si="690"/>
        <v/>
      </c>
      <c r="AA2832" s="6"/>
      <c r="AB2832" s="32" t="str">
        <f t="shared" ca="1" si="691"/>
        <v/>
      </c>
      <c r="AC2832" s="59" t="str">
        <f t="shared" ca="1" si="691"/>
        <v/>
      </c>
      <c r="AD2832" s="60" t="str">
        <f t="shared" ca="1" si="691"/>
        <v/>
      </c>
      <c r="AE2832" s="59"/>
      <c r="AF2832" s="22" t="str">
        <f>IF(AND(I2832="", J2832=""), "", IF(AND(J2832="", 'Intro &amp; Setup'!$K$42&gt;0), 'Intro &amp; Setup'!$K$42, J2832))</f>
        <v/>
      </c>
      <c r="AO2832" s="37" t="str">
        <f>IF(B2832="", "", IF(COUNTIF($B$9:B2831, B2832)&gt;0, "", B2832))</f>
        <v/>
      </c>
      <c r="AP2832" s="37" t="str">
        <f t="shared" si="686"/>
        <v/>
      </c>
      <c r="AQ2832" s="37">
        <v>2824</v>
      </c>
      <c r="AR2832" s="37" t="str">
        <f t="shared" si="687"/>
        <v/>
      </c>
      <c r="AT2832" s="37" t="str">
        <f t="shared" si="688"/>
        <v/>
      </c>
      <c r="AV2832" s="22" t="str">
        <f t="shared" si="689"/>
        <v/>
      </c>
    </row>
    <row r="2833" spans="1:48" x14ac:dyDescent="0.25">
      <c r="A2833" s="14"/>
      <c r="B2833" s="145"/>
      <c r="C2833" s="146"/>
      <c r="D2833" s="147"/>
      <c r="E2833" s="147"/>
      <c r="F2833" s="148"/>
      <c r="G2833" s="149"/>
      <c r="H2833" s="150"/>
      <c r="I2833" s="151"/>
      <c r="J2833" s="152"/>
      <c r="K2833" s="14"/>
      <c r="L2833" s="162" t="str">
        <f t="shared" si="681"/>
        <v/>
      </c>
      <c r="M2833" s="163" t="str">
        <f t="shared" si="682"/>
        <v/>
      </c>
      <c r="N2833" s="164" t="str">
        <f t="shared" si="685"/>
        <v/>
      </c>
      <c r="O2833" s="14"/>
      <c r="P2833" s="172" t="str">
        <f>IF(I2833='Intro &amp; Setup'!$AC$49, Schedule!$P$7, "")</f>
        <v/>
      </c>
      <c r="Q2833" s="14"/>
      <c r="S2833" s="12" t="str">
        <f t="shared" si="683"/>
        <v/>
      </c>
      <c r="U2833" s="22">
        <f>IF(I2833='Intro &amp; Setup'!$AC$49, AF2833, 0)</f>
        <v>0</v>
      </c>
      <c r="V2833" s="57" t="str">
        <f t="shared" si="684"/>
        <v/>
      </c>
      <c r="X2833" s="5" t="str">
        <f t="shared" si="690"/>
        <v/>
      </c>
      <c r="Y2833" s="6" t="str">
        <f t="shared" si="690"/>
        <v/>
      </c>
      <c r="Z2833" s="7" t="str">
        <f t="shared" si="690"/>
        <v/>
      </c>
      <c r="AA2833" s="6"/>
      <c r="AB2833" s="32" t="str">
        <f t="shared" ca="1" si="691"/>
        <v/>
      </c>
      <c r="AC2833" s="59" t="str">
        <f t="shared" ca="1" si="691"/>
        <v/>
      </c>
      <c r="AD2833" s="60" t="str">
        <f t="shared" ca="1" si="691"/>
        <v/>
      </c>
      <c r="AE2833" s="59"/>
      <c r="AF2833" s="22" t="str">
        <f>IF(AND(I2833="", J2833=""), "", IF(AND(J2833="", 'Intro &amp; Setup'!$K$42&gt;0), 'Intro &amp; Setup'!$K$42, J2833))</f>
        <v/>
      </c>
      <c r="AO2833" s="37" t="str">
        <f>IF(B2833="", "", IF(COUNTIF($B$9:B2832, B2833)&gt;0, "", B2833))</f>
        <v/>
      </c>
      <c r="AP2833" s="37" t="str">
        <f t="shared" si="686"/>
        <v/>
      </c>
      <c r="AQ2833" s="37">
        <v>2825</v>
      </c>
      <c r="AR2833" s="37" t="str">
        <f t="shared" si="687"/>
        <v/>
      </c>
      <c r="AT2833" s="37" t="str">
        <f t="shared" si="688"/>
        <v/>
      </c>
      <c r="AV2833" s="22" t="str">
        <f t="shared" si="689"/>
        <v/>
      </c>
    </row>
    <row r="2834" spans="1:48" x14ac:dyDescent="0.25">
      <c r="A2834" s="14"/>
      <c r="B2834" s="145"/>
      <c r="C2834" s="146"/>
      <c r="D2834" s="147"/>
      <c r="E2834" s="147"/>
      <c r="F2834" s="148"/>
      <c r="G2834" s="149"/>
      <c r="H2834" s="150"/>
      <c r="I2834" s="151"/>
      <c r="J2834" s="152"/>
      <c r="K2834" s="14"/>
      <c r="L2834" s="162" t="str">
        <f t="shared" si="681"/>
        <v/>
      </c>
      <c r="M2834" s="163" t="str">
        <f t="shared" si="682"/>
        <v/>
      </c>
      <c r="N2834" s="164" t="str">
        <f t="shared" si="685"/>
        <v/>
      </c>
      <c r="O2834" s="14"/>
      <c r="P2834" s="172" t="str">
        <f>IF(I2834='Intro &amp; Setup'!$AC$49, Schedule!$P$7, "")</f>
        <v/>
      </c>
      <c r="Q2834" s="14"/>
      <c r="S2834" s="12" t="str">
        <f t="shared" si="683"/>
        <v/>
      </c>
      <c r="U2834" s="22">
        <f>IF(I2834='Intro &amp; Setup'!$AC$49, AF2834, 0)</f>
        <v>0</v>
      </c>
      <c r="V2834" s="57" t="str">
        <f t="shared" si="684"/>
        <v/>
      </c>
      <c r="X2834" s="5" t="str">
        <f t="shared" si="690"/>
        <v/>
      </c>
      <c r="Y2834" s="6" t="str">
        <f t="shared" si="690"/>
        <v/>
      </c>
      <c r="Z2834" s="7" t="str">
        <f t="shared" si="690"/>
        <v/>
      </c>
      <c r="AA2834" s="6"/>
      <c r="AB2834" s="32" t="str">
        <f t="shared" ca="1" si="691"/>
        <v/>
      </c>
      <c r="AC2834" s="59" t="str">
        <f t="shared" ca="1" si="691"/>
        <v/>
      </c>
      <c r="AD2834" s="60" t="str">
        <f t="shared" ca="1" si="691"/>
        <v/>
      </c>
      <c r="AE2834" s="59"/>
      <c r="AF2834" s="22" t="str">
        <f>IF(AND(I2834="", J2834=""), "", IF(AND(J2834="", 'Intro &amp; Setup'!$K$42&gt;0), 'Intro &amp; Setup'!$K$42, J2834))</f>
        <v/>
      </c>
      <c r="AO2834" s="37" t="str">
        <f>IF(B2834="", "", IF(COUNTIF($B$9:B2833, B2834)&gt;0, "", B2834))</f>
        <v/>
      </c>
      <c r="AP2834" s="37" t="str">
        <f t="shared" si="686"/>
        <v/>
      </c>
      <c r="AQ2834" s="37">
        <v>2826</v>
      </c>
      <c r="AR2834" s="37" t="str">
        <f t="shared" si="687"/>
        <v/>
      </c>
      <c r="AT2834" s="37" t="str">
        <f t="shared" si="688"/>
        <v/>
      </c>
      <c r="AV2834" s="22" t="str">
        <f t="shared" si="689"/>
        <v/>
      </c>
    </row>
    <row r="2835" spans="1:48" x14ac:dyDescent="0.25">
      <c r="A2835" s="14"/>
      <c r="B2835" s="145"/>
      <c r="C2835" s="146"/>
      <c r="D2835" s="147"/>
      <c r="E2835" s="147"/>
      <c r="F2835" s="148"/>
      <c r="G2835" s="149"/>
      <c r="H2835" s="150"/>
      <c r="I2835" s="151"/>
      <c r="J2835" s="152"/>
      <c r="K2835" s="14"/>
      <c r="L2835" s="162" t="str">
        <f t="shared" si="681"/>
        <v/>
      </c>
      <c r="M2835" s="163" t="str">
        <f t="shared" si="682"/>
        <v/>
      </c>
      <c r="N2835" s="164" t="str">
        <f t="shared" si="685"/>
        <v/>
      </c>
      <c r="O2835" s="14"/>
      <c r="P2835" s="172" t="str">
        <f>IF(I2835='Intro &amp; Setup'!$AC$49, Schedule!$P$7, "")</f>
        <v/>
      </c>
      <c r="Q2835" s="14"/>
      <c r="S2835" s="12" t="str">
        <f t="shared" si="683"/>
        <v/>
      </c>
      <c r="U2835" s="22">
        <f>IF(I2835='Intro &amp; Setup'!$AC$49, AF2835, 0)</f>
        <v>0</v>
      </c>
      <c r="V2835" s="57" t="str">
        <f t="shared" si="684"/>
        <v/>
      </c>
      <c r="X2835" s="5" t="str">
        <f t="shared" si="690"/>
        <v/>
      </c>
      <c r="Y2835" s="6" t="str">
        <f t="shared" si="690"/>
        <v/>
      </c>
      <c r="Z2835" s="7" t="str">
        <f t="shared" si="690"/>
        <v/>
      </c>
      <c r="AA2835" s="6"/>
      <c r="AB2835" s="32" t="str">
        <f t="shared" ca="1" si="691"/>
        <v/>
      </c>
      <c r="AC2835" s="59" t="str">
        <f t="shared" ca="1" si="691"/>
        <v/>
      </c>
      <c r="AD2835" s="60" t="str">
        <f t="shared" ca="1" si="691"/>
        <v/>
      </c>
      <c r="AE2835" s="59"/>
      <c r="AF2835" s="22" t="str">
        <f>IF(AND(I2835="", J2835=""), "", IF(AND(J2835="", 'Intro &amp; Setup'!$K$42&gt;0), 'Intro &amp; Setup'!$K$42, J2835))</f>
        <v/>
      </c>
      <c r="AO2835" s="37" t="str">
        <f>IF(B2835="", "", IF(COUNTIF($B$9:B2834, B2835)&gt;0, "", B2835))</f>
        <v/>
      </c>
      <c r="AP2835" s="37" t="str">
        <f t="shared" si="686"/>
        <v/>
      </c>
      <c r="AQ2835" s="37">
        <v>2827</v>
      </c>
      <c r="AR2835" s="37" t="str">
        <f t="shared" si="687"/>
        <v/>
      </c>
      <c r="AT2835" s="37" t="str">
        <f t="shared" si="688"/>
        <v/>
      </c>
      <c r="AV2835" s="22" t="str">
        <f t="shared" si="689"/>
        <v/>
      </c>
    </row>
    <row r="2836" spans="1:48" x14ac:dyDescent="0.25">
      <c r="A2836" s="14"/>
      <c r="B2836" s="145"/>
      <c r="C2836" s="146"/>
      <c r="D2836" s="147"/>
      <c r="E2836" s="147"/>
      <c r="F2836" s="148"/>
      <c r="G2836" s="149"/>
      <c r="H2836" s="150"/>
      <c r="I2836" s="151"/>
      <c r="J2836" s="152"/>
      <c r="K2836" s="14"/>
      <c r="L2836" s="162" t="str">
        <f t="shared" si="681"/>
        <v/>
      </c>
      <c r="M2836" s="163" t="str">
        <f t="shared" si="682"/>
        <v/>
      </c>
      <c r="N2836" s="164" t="str">
        <f t="shared" si="685"/>
        <v/>
      </c>
      <c r="O2836" s="14"/>
      <c r="P2836" s="172" t="str">
        <f>IF(I2836='Intro &amp; Setup'!$AC$49, Schedule!$P$7, "")</f>
        <v/>
      </c>
      <c r="Q2836" s="14"/>
      <c r="S2836" s="12" t="str">
        <f t="shared" si="683"/>
        <v/>
      </c>
      <c r="U2836" s="22">
        <f>IF(I2836='Intro &amp; Setup'!$AC$49, AF2836, 0)</f>
        <v>0</v>
      </c>
      <c r="V2836" s="57" t="str">
        <f t="shared" si="684"/>
        <v/>
      </c>
      <c r="X2836" s="5" t="str">
        <f t="shared" si="690"/>
        <v/>
      </c>
      <c r="Y2836" s="6" t="str">
        <f t="shared" si="690"/>
        <v/>
      </c>
      <c r="Z2836" s="7" t="str">
        <f t="shared" si="690"/>
        <v/>
      </c>
      <c r="AA2836" s="6"/>
      <c r="AB2836" s="32" t="str">
        <f t="shared" ca="1" si="691"/>
        <v/>
      </c>
      <c r="AC2836" s="59" t="str">
        <f t="shared" ca="1" si="691"/>
        <v/>
      </c>
      <c r="AD2836" s="60" t="str">
        <f t="shared" ca="1" si="691"/>
        <v/>
      </c>
      <c r="AE2836" s="59"/>
      <c r="AF2836" s="22" t="str">
        <f>IF(AND(I2836="", J2836=""), "", IF(AND(J2836="", 'Intro &amp; Setup'!$K$42&gt;0), 'Intro &amp; Setup'!$K$42, J2836))</f>
        <v/>
      </c>
      <c r="AO2836" s="37" t="str">
        <f>IF(B2836="", "", IF(COUNTIF($B$9:B2835, B2836)&gt;0, "", B2836))</f>
        <v/>
      </c>
      <c r="AP2836" s="37" t="str">
        <f t="shared" si="686"/>
        <v/>
      </c>
      <c r="AQ2836" s="37">
        <v>2828</v>
      </c>
      <c r="AR2836" s="37" t="str">
        <f t="shared" si="687"/>
        <v/>
      </c>
      <c r="AT2836" s="37" t="str">
        <f t="shared" si="688"/>
        <v/>
      </c>
      <c r="AV2836" s="22" t="str">
        <f t="shared" si="689"/>
        <v/>
      </c>
    </row>
    <row r="2837" spans="1:48" x14ac:dyDescent="0.25">
      <c r="A2837" s="14"/>
      <c r="B2837" s="145"/>
      <c r="C2837" s="146"/>
      <c r="D2837" s="147"/>
      <c r="E2837" s="147"/>
      <c r="F2837" s="148"/>
      <c r="G2837" s="149"/>
      <c r="H2837" s="150"/>
      <c r="I2837" s="151"/>
      <c r="J2837" s="152"/>
      <c r="K2837" s="14"/>
      <c r="L2837" s="162" t="str">
        <f t="shared" si="681"/>
        <v/>
      </c>
      <c r="M2837" s="163" t="str">
        <f t="shared" si="682"/>
        <v/>
      </c>
      <c r="N2837" s="164" t="str">
        <f t="shared" si="685"/>
        <v/>
      </c>
      <c r="O2837" s="14"/>
      <c r="P2837" s="172" t="str">
        <f>IF(I2837='Intro &amp; Setup'!$AC$49, Schedule!$P$7, "")</f>
        <v/>
      </c>
      <c r="Q2837" s="14"/>
      <c r="S2837" s="12" t="str">
        <f t="shared" si="683"/>
        <v/>
      </c>
      <c r="U2837" s="22">
        <f>IF(I2837='Intro &amp; Setup'!$AC$49, AF2837, 0)</f>
        <v>0</v>
      </c>
      <c r="V2837" s="57" t="str">
        <f t="shared" si="684"/>
        <v/>
      </c>
      <c r="X2837" s="5" t="str">
        <f t="shared" si="690"/>
        <v/>
      </c>
      <c r="Y2837" s="6" t="str">
        <f t="shared" si="690"/>
        <v/>
      </c>
      <c r="Z2837" s="7" t="str">
        <f t="shared" si="690"/>
        <v/>
      </c>
      <c r="AA2837" s="6"/>
      <c r="AB2837" s="32" t="str">
        <f t="shared" ca="1" si="691"/>
        <v/>
      </c>
      <c r="AC2837" s="59" t="str">
        <f t="shared" ca="1" si="691"/>
        <v/>
      </c>
      <c r="AD2837" s="60" t="str">
        <f t="shared" ca="1" si="691"/>
        <v/>
      </c>
      <c r="AE2837" s="59"/>
      <c r="AF2837" s="22" t="str">
        <f>IF(AND(I2837="", J2837=""), "", IF(AND(J2837="", 'Intro &amp; Setup'!$K$42&gt;0), 'Intro &amp; Setup'!$K$42, J2837))</f>
        <v/>
      </c>
      <c r="AO2837" s="37" t="str">
        <f>IF(B2837="", "", IF(COUNTIF($B$9:B2836, B2837)&gt;0, "", B2837))</f>
        <v/>
      </c>
      <c r="AP2837" s="37" t="str">
        <f t="shared" si="686"/>
        <v/>
      </c>
      <c r="AQ2837" s="37">
        <v>2829</v>
      </c>
      <c r="AR2837" s="37" t="str">
        <f t="shared" si="687"/>
        <v/>
      </c>
      <c r="AT2837" s="37" t="str">
        <f t="shared" si="688"/>
        <v/>
      </c>
      <c r="AV2837" s="22" t="str">
        <f t="shared" si="689"/>
        <v/>
      </c>
    </row>
    <row r="2838" spans="1:48" x14ac:dyDescent="0.25">
      <c r="A2838" s="14"/>
      <c r="B2838" s="145"/>
      <c r="C2838" s="146"/>
      <c r="D2838" s="147"/>
      <c r="E2838" s="147"/>
      <c r="F2838" s="148"/>
      <c r="G2838" s="149"/>
      <c r="H2838" s="150"/>
      <c r="I2838" s="151"/>
      <c r="J2838" s="152"/>
      <c r="K2838" s="14"/>
      <c r="L2838" s="162" t="str">
        <f t="shared" si="681"/>
        <v/>
      </c>
      <c r="M2838" s="163" t="str">
        <f t="shared" si="682"/>
        <v/>
      </c>
      <c r="N2838" s="164" t="str">
        <f t="shared" si="685"/>
        <v/>
      </c>
      <c r="O2838" s="14"/>
      <c r="P2838" s="172" t="str">
        <f>IF(I2838='Intro &amp; Setup'!$AC$49, Schedule!$P$7, "")</f>
        <v/>
      </c>
      <c r="Q2838" s="14"/>
      <c r="S2838" s="12" t="str">
        <f t="shared" si="683"/>
        <v/>
      </c>
      <c r="U2838" s="22">
        <f>IF(I2838='Intro &amp; Setup'!$AC$49, AF2838, 0)</f>
        <v>0</v>
      </c>
      <c r="V2838" s="57" t="str">
        <f t="shared" si="684"/>
        <v/>
      </c>
      <c r="X2838" s="5" t="str">
        <f t="shared" si="690"/>
        <v/>
      </c>
      <c r="Y2838" s="6" t="str">
        <f t="shared" si="690"/>
        <v/>
      </c>
      <c r="Z2838" s="7" t="str">
        <f t="shared" si="690"/>
        <v/>
      </c>
      <c r="AA2838" s="6"/>
      <c r="AB2838" s="32" t="str">
        <f t="shared" ca="1" si="691"/>
        <v/>
      </c>
      <c r="AC2838" s="59" t="str">
        <f t="shared" ca="1" si="691"/>
        <v/>
      </c>
      <c r="AD2838" s="60" t="str">
        <f t="shared" ca="1" si="691"/>
        <v/>
      </c>
      <c r="AE2838" s="59"/>
      <c r="AF2838" s="22" t="str">
        <f>IF(AND(I2838="", J2838=""), "", IF(AND(J2838="", 'Intro &amp; Setup'!$K$42&gt;0), 'Intro &amp; Setup'!$K$42, J2838))</f>
        <v/>
      </c>
      <c r="AO2838" s="37" t="str">
        <f>IF(B2838="", "", IF(COUNTIF($B$9:B2837, B2838)&gt;0, "", B2838))</f>
        <v/>
      </c>
      <c r="AP2838" s="37" t="str">
        <f t="shared" si="686"/>
        <v/>
      </c>
      <c r="AQ2838" s="37">
        <v>2830</v>
      </c>
      <c r="AR2838" s="37" t="str">
        <f t="shared" si="687"/>
        <v/>
      </c>
      <c r="AT2838" s="37" t="str">
        <f t="shared" si="688"/>
        <v/>
      </c>
      <c r="AV2838" s="22" t="str">
        <f t="shared" si="689"/>
        <v/>
      </c>
    </row>
    <row r="2839" spans="1:48" x14ac:dyDescent="0.25">
      <c r="A2839" s="14"/>
      <c r="B2839" s="145"/>
      <c r="C2839" s="146"/>
      <c r="D2839" s="147"/>
      <c r="E2839" s="147"/>
      <c r="F2839" s="148"/>
      <c r="G2839" s="149"/>
      <c r="H2839" s="150"/>
      <c r="I2839" s="151"/>
      <c r="J2839" s="152"/>
      <c r="K2839" s="14"/>
      <c r="L2839" s="162" t="str">
        <f t="shared" si="681"/>
        <v/>
      </c>
      <c r="M2839" s="163" t="str">
        <f t="shared" si="682"/>
        <v/>
      </c>
      <c r="N2839" s="164" t="str">
        <f t="shared" si="685"/>
        <v/>
      </c>
      <c r="O2839" s="14"/>
      <c r="P2839" s="172" t="str">
        <f>IF(I2839='Intro &amp; Setup'!$AC$49, Schedule!$P$7, "")</f>
        <v/>
      </c>
      <c r="Q2839" s="14"/>
      <c r="S2839" s="12" t="str">
        <f t="shared" si="683"/>
        <v/>
      </c>
      <c r="U2839" s="22">
        <f>IF(I2839='Intro &amp; Setup'!$AC$49, AF2839, 0)</f>
        <v>0</v>
      </c>
      <c r="V2839" s="57" t="str">
        <f t="shared" si="684"/>
        <v/>
      </c>
      <c r="X2839" s="5" t="str">
        <f t="shared" si="690"/>
        <v/>
      </c>
      <c r="Y2839" s="6" t="str">
        <f t="shared" si="690"/>
        <v/>
      </c>
      <c r="Z2839" s="7" t="str">
        <f t="shared" si="690"/>
        <v/>
      </c>
      <c r="AA2839" s="6"/>
      <c r="AB2839" s="32" t="str">
        <f t="shared" ca="1" si="691"/>
        <v/>
      </c>
      <c r="AC2839" s="59" t="str">
        <f t="shared" ca="1" si="691"/>
        <v/>
      </c>
      <c r="AD2839" s="60" t="str">
        <f t="shared" ca="1" si="691"/>
        <v/>
      </c>
      <c r="AE2839" s="59"/>
      <c r="AF2839" s="22" t="str">
        <f>IF(AND(I2839="", J2839=""), "", IF(AND(J2839="", 'Intro &amp; Setup'!$K$42&gt;0), 'Intro &amp; Setup'!$K$42, J2839))</f>
        <v/>
      </c>
      <c r="AO2839" s="37" t="str">
        <f>IF(B2839="", "", IF(COUNTIF($B$9:B2838, B2839)&gt;0, "", B2839))</f>
        <v/>
      </c>
      <c r="AP2839" s="37" t="str">
        <f t="shared" si="686"/>
        <v/>
      </c>
      <c r="AQ2839" s="37">
        <v>2831</v>
      </c>
      <c r="AR2839" s="37" t="str">
        <f t="shared" si="687"/>
        <v/>
      </c>
      <c r="AT2839" s="37" t="str">
        <f t="shared" si="688"/>
        <v/>
      </c>
      <c r="AV2839" s="22" t="str">
        <f t="shared" si="689"/>
        <v/>
      </c>
    </row>
    <row r="2840" spans="1:48" x14ac:dyDescent="0.25">
      <c r="A2840" s="14"/>
      <c r="B2840" s="145"/>
      <c r="C2840" s="146"/>
      <c r="D2840" s="147"/>
      <c r="E2840" s="147"/>
      <c r="F2840" s="148"/>
      <c r="G2840" s="149"/>
      <c r="H2840" s="150"/>
      <c r="I2840" s="151"/>
      <c r="J2840" s="152"/>
      <c r="K2840" s="14"/>
      <c r="L2840" s="162" t="str">
        <f t="shared" si="681"/>
        <v/>
      </c>
      <c r="M2840" s="163" t="str">
        <f t="shared" si="682"/>
        <v/>
      </c>
      <c r="N2840" s="164" t="str">
        <f t="shared" si="685"/>
        <v/>
      </c>
      <c r="O2840" s="14"/>
      <c r="P2840" s="172" t="str">
        <f>IF(I2840='Intro &amp; Setup'!$AC$49, Schedule!$P$7, "")</f>
        <v/>
      </c>
      <c r="Q2840" s="14"/>
      <c r="S2840" s="12" t="str">
        <f t="shared" si="683"/>
        <v/>
      </c>
      <c r="U2840" s="22">
        <f>IF(I2840='Intro &amp; Setup'!$AC$49, AF2840, 0)</f>
        <v>0</v>
      </c>
      <c r="V2840" s="57" t="str">
        <f t="shared" si="684"/>
        <v/>
      </c>
      <c r="X2840" s="5" t="str">
        <f t="shared" si="690"/>
        <v/>
      </c>
      <c r="Y2840" s="6" t="str">
        <f t="shared" si="690"/>
        <v/>
      </c>
      <c r="Z2840" s="7" t="str">
        <f t="shared" si="690"/>
        <v/>
      </c>
      <c r="AA2840" s="6"/>
      <c r="AB2840" s="32" t="str">
        <f t="shared" ca="1" si="691"/>
        <v/>
      </c>
      <c r="AC2840" s="59" t="str">
        <f t="shared" ca="1" si="691"/>
        <v/>
      </c>
      <c r="AD2840" s="60" t="str">
        <f t="shared" ca="1" si="691"/>
        <v/>
      </c>
      <c r="AE2840" s="59"/>
      <c r="AF2840" s="22" t="str">
        <f>IF(AND(I2840="", J2840=""), "", IF(AND(J2840="", 'Intro &amp; Setup'!$K$42&gt;0), 'Intro &amp; Setup'!$K$42, J2840))</f>
        <v/>
      </c>
      <c r="AO2840" s="37" t="str">
        <f>IF(B2840="", "", IF(COUNTIF($B$9:B2839, B2840)&gt;0, "", B2840))</f>
        <v/>
      </c>
      <c r="AP2840" s="37" t="str">
        <f t="shared" si="686"/>
        <v/>
      </c>
      <c r="AQ2840" s="37">
        <v>2832</v>
      </c>
      <c r="AR2840" s="37" t="str">
        <f t="shared" si="687"/>
        <v/>
      </c>
      <c r="AT2840" s="37" t="str">
        <f t="shared" si="688"/>
        <v/>
      </c>
      <c r="AV2840" s="22" t="str">
        <f t="shared" si="689"/>
        <v/>
      </c>
    </row>
    <row r="2841" spans="1:48" x14ac:dyDescent="0.25">
      <c r="A2841" s="14"/>
      <c r="B2841" s="145"/>
      <c r="C2841" s="146"/>
      <c r="D2841" s="147"/>
      <c r="E2841" s="147"/>
      <c r="F2841" s="148"/>
      <c r="G2841" s="149"/>
      <c r="H2841" s="150"/>
      <c r="I2841" s="151"/>
      <c r="J2841" s="152"/>
      <c r="K2841" s="14"/>
      <c r="L2841" s="162" t="str">
        <f t="shared" si="681"/>
        <v/>
      </c>
      <c r="M2841" s="163" t="str">
        <f t="shared" si="682"/>
        <v/>
      </c>
      <c r="N2841" s="164" t="str">
        <f t="shared" si="685"/>
        <v/>
      </c>
      <c r="O2841" s="14"/>
      <c r="P2841" s="172" t="str">
        <f>IF(I2841='Intro &amp; Setup'!$AC$49, Schedule!$P$7, "")</f>
        <v/>
      </c>
      <c r="Q2841" s="14"/>
      <c r="S2841" s="12" t="str">
        <f t="shared" si="683"/>
        <v/>
      </c>
      <c r="U2841" s="22">
        <f>IF(I2841='Intro &amp; Setup'!$AC$49, AF2841, 0)</f>
        <v>0</v>
      </c>
      <c r="V2841" s="57" t="str">
        <f t="shared" si="684"/>
        <v/>
      </c>
      <c r="X2841" s="5" t="str">
        <f t="shared" si="690"/>
        <v/>
      </c>
      <c r="Y2841" s="6" t="str">
        <f t="shared" si="690"/>
        <v/>
      </c>
      <c r="Z2841" s="7" t="str">
        <f t="shared" si="690"/>
        <v/>
      </c>
      <c r="AA2841" s="6"/>
      <c r="AB2841" s="32" t="str">
        <f t="shared" ca="1" si="691"/>
        <v/>
      </c>
      <c r="AC2841" s="59" t="str">
        <f t="shared" ca="1" si="691"/>
        <v/>
      </c>
      <c r="AD2841" s="60" t="str">
        <f t="shared" ca="1" si="691"/>
        <v/>
      </c>
      <c r="AE2841" s="59"/>
      <c r="AF2841" s="22" t="str">
        <f>IF(AND(I2841="", J2841=""), "", IF(AND(J2841="", 'Intro &amp; Setup'!$K$42&gt;0), 'Intro &amp; Setup'!$K$42, J2841))</f>
        <v/>
      </c>
      <c r="AO2841" s="37" t="str">
        <f>IF(B2841="", "", IF(COUNTIF($B$9:B2840, B2841)&gt;0, "", B2841))</f>
        <v/>
      </c>
      <c r="AP2841" s="37" t="str">
        <f t="shared" si="686"/>
        <v/>
      </c>
      <c r="AQ2841" s="37">
        <v>2833</v>
      </c>
      <c r="AR2841" s="37" t="str">
        <f t="shared" si="687"/>
        <v/>
      </c>
      <c r="AT2841" s="37" t="str">
        <f t="shared" si="688"/>
        <v/>
      </c>
      <c r="AV2841" s="22" t="str">
        <f t="shared" si="689"/>
        <v/>
      </c>
    </row>
    <row r="2842" spans="1:48" x14ac:dyDescent="0.25">
      <c r="A2842" s="14"/>
      <c r="B2842" s="145"/>
      <c r="C2842" s="146"/>
      <c r="D2842" s="147"/>
      <c r="E2842" s="147"/>
      <c r="F2842" s="148"/>
      <c r="G2842" s="149"/>
      <c r="H2842" s="150"/>
      <c r="I2842" s="151"/>
      <c r="J2842" s="152"/>
      <c r="K2842" s="14"/>
      <c r="L2842" s="162" t="str">
        <f t="shared" si="681"/>
        <v/>
      </c>
      <c r="M2842" s="163" t="str">
        <f t="shared" si="682"/>
        <v/>
      </c>
      <c r="N2842" s="164" t="str">
        <f t="shared" si="685"/>
        <v/>
      </c>
      <c r="O2842" s="14"/>
      <c r="P2842" s="172" t="str">
        <f>IF(I2842='Intro &amp; Setup'!$AC$49, Schedule!$P$7, "")</f>
        <v/>
      </c>
      <c r="Q2842" s="14"/>
      <c r="S2842" s="12" t="str">
        <f t="shared" si="683"/>
        <v/>
      </c>
      <c r="U2842" s="22">
        <f>IF(I2842='Intro &amp; Setup'!$AC$49, AF2842, 0)</f>
        <v>0</v>
      </c>
      <c r="V2842" s="57" t="str">
        <f t="shared" si="684"/>
        <v/>
      </c>
      <c r="X2842" s="5" t="str">
        <f t="shared" si="690"/>
        <v/>
      </c>
      <c r="Y2842" s="6" t="str">
        <f t="shared" si="690"/>
        <v/>
      </c>
      <c r="Z2842" s="7" t="str">
        <f t="shared" si="690"/>
        <v/>
      </c>
      <c r="AA2842" s="6"/>
      <c r="AB2842" s="32" t="str">
        <f t="shared" ca="1" si="691"/>
        <v/>
      </c>
      <c r="AC2842" s="59" t="str">
        <f t="shared" ca="1" si="691"/>
        <v/>
      </c>
      <c r="AD2842" s="60" t="str">
        <f t="shared" ca="1" si="691"/>
        <v/>
      </c>
      <c r="AE2842" s="59"/>
      <c r="AF2842" s="22" t="str">
        <f>IF(AND(I2842="", J2842=""), "", IF(AND(J2842="", 'Intro &amp; Setup'!$K$42&gt;0), 'Intro &amp; Setup'!$K$42, J2842))</f>
        <v/>
      </c>
      <c r="AO2842" s="37" t="str">
        <f>IF(B2842="", "", IF(COUNTIF($B$9:B2841, B2842)&gt;0, "", B2842))</f>
        <v/>
      </c>
      <c r="AP2842" s="37" t="str">
        <f t="shared" si="686"/>
        <v/>
      </c>
      <c r="AQ2842" s="37">
        <v>2834</v>
      </c>
      <c r="AR2842" s="37" t="str">
        <f t="shared" si="687"/>
        <v/>
      </c>
      <c r="AT2842" s="37" t="str">
        <f t="shared" si="688"/>
        <v/>
      </c>
      <c r="AV2842" s="22" t="str">
        <f t="shared" si="689"/>
        <v/>
      </c>
    </row>
    <row r="2843" spans="1:48" x14ac:dyDescent="0.25">
      <c r="A2843" s="14"/>
      <c r="B2843" s="145"/>
      <c r="C2843" s="146"/>
      <c r="D2843" s="147"/>
      <c r="E2843" s="147"/>
      <c r="F2843" s="148"/>
      <c r="G2843" s="149"/>
      <c r="H2843" s="150"/>
      <c r="I2843" s="151"/>
      <c r="J2843" s="152"/>
      <c r="K2843" s="14"/>
      <c r="L2843" s="162" t="str">
        <f t="shared" si="681"/>
        <v/>
      </c>
      <c r="M2843" s="163" t="str">
        <f t="shared" si="682"/>
        <v/>
      </c>
      <c r="N2843" s="164" t="str">
        <f t="shared" si="685"/>
        <v/>
      </c>
      <c r="O2843" s="14"/>
      <c r="P2843" s="172" t="str">
        <f>IF(I2843='Intro &amp; Setup'!$AC$49, Schedule!$P$7, "")</f>
        <v/>
      </c>
      <c r="Q2843" s="14"/>
      <c r="S2843" s="12" t="str">
        <f t="shared" si="683"/>
        <v/>
      </c>
      <c r="U2843" s="22">
        <f>IF(I2843='Intro &amp; Setup'!$AC$49, AF2843, 0)</f>
        <v>0</v>
      </c>
      <c r="V2843" s="57" t="str">
        <f t="shared" si="684"/>
        <v/>
      </c>
      <c r="X2843" s="5" t="str">
        <f t="shared" si="690"/>
        <v/>
      </c>
      <c r="Y2843" s="6" t="str">
        <f t="shared" si="690"/>
        <v/>
      </c>
      <c r="Z2843" s="7" t="str">
        <f t="shared" si="690"/>
        <v/>
      </c>
      <c r="AA2843" s="6"/>
      <c r="AB2843" s="32" t="str">
        <f t="shared" ca="1" si="691"/>
        <v/>
      </c>
      <c r="AC2843" s="59" t="str">
        <f t="shared" ca="1" si="691"/>
        <v/>
      </c>
      <c r="AD2843" s="60" t="str">
        <f t="shared" ca="1" si="691"/>
        <v/>
      </c>
      <c r="AE2843" s="59"/>
      <c r="AF2843" s="22" t="str">
        <f>IF(AND(I2843="", J2843=""), "", IF(AND(J2843="", 'Intro &amp; Setup'!$K$42&gt;0), 'Intro &amp; Setup'!$K$42, J2843))</f>
        <v/>
      </c>
      <c r="AO2843" s="37" t="str">
        <f>IF(B2843="", "", IF(COUNTIF($B$9:B2842, B2843)&gt;0, "", B2843))</f>
        <v/>
      </c>
      <c r="AP2843" s="37" t="str">
        <f t="shared" si="686"/>
        <v/>
      </c>
      <c r="AQ2843" s="37">
        <v>2835</v>
      </c>
      <c r="AR2843" s="37" t="str">
        <f t="shared" si="687"/>
        <v/>
      </c>
      <c r="AT2843" s="37" t="str">
        <f t="shared" si="688"/>
        <v/>
      </c>
      <c r="AV2843" s="22" t="str">
        <f t="shared" si="689"/>
        <v/>
      </c>
    </row>
    <row r="2844" spans="1:48" x14ac:dyDescent="0.25">
      <c r="A2844" s="14"/>
      <c r="B2844" s="145"/>
      <c r="C2844" s="146"/>
      <c r="D2844" s="147"/>
      <c r="E2844" s="147"/>
      <c r="F2844" s="148"/>
      <c r="G2844" s="149"/>
      <c r="H2844" s="150"/>
      <c r="I2844" s="151"/>
      <c r="J2844" s="152"/>
      <c r="K2844" s="14"/>
      <c r="L2844" s="162" t="str">
        <f t="shared" si="681"/>
        <v/>
      </c>
      <c r="M2844" s="163" t="str">
        <f t="shared" si="682"/>
        <v/>
      </c>
      <c r="N2844" s="164" t="str">
        <f t="shared" si="685"/>
        <v/>
      </c>
      <c r="O2844" s="14"/>
      <c r="P2844" s="172" t="str">
        <f>IF(I2844='Intro &amp; Setup'!$AC$49, Schedule!$P$7, "")</f>
        <v/>
      </c>
      <c r="Q2844" s="14"/>
      <c r="S2844" s="12" t="str">
        <f t="shared" si="683"/>
        <v/>
      </c>
      <c r="U2844" s="22">
        <f>IF(I2844='Intro &amp; Setup'!$AC$49, AF2844, 0)</f>
        <v>0</v>
      </c>
      <c r="V2844" s="57" t="str">
        <f t="shared" si="684"/>
        <v/>
      </c>
      <c r="X2844" s="5" t="str">
        <f t="shared" si="690"/>
        <v/>
      </c>
      <c r="Y2844" s="6" t="str">
        <f t="shared" si="690"/>
        <v/>
      </c>
      <c r="Z2844" s="7" t="str">
        <f t="shared" si="690"/>
        <v/>
      </c>
      <c r="AA2844" s="6"/>
      <c r="AB2844" s="32" t="str">
        <f t="shared" ca="1" si="691"/>
        <v/>
      </c>
      <c r="AC2844" s="59" t="str">
        <f t="shared" ca="1" si="691"/>
        <v/>
      </c>
      <c r="AD2844" s="60" t="str">
        <f t="shared" ca="1" si="691"/>
        <v/>
      </c>
      <c r="AE2844" s="59"/>
      <c r="AF2844" s="22" t="str">
        <f>IF(AND(I2844="", J2844=""), "", IF(AND(J2844="", 'Intro &amp; Setup'!$K$42&gt;0), 'Intro &amp; Setup'!$K$42, J2844))</f>
        <v/>
      </c>
      <c r="AO2844" s="37" t="str">
        <f>IF(B2844="", "", IF(COUNTIF($B$9:B2843, B2844)&gt;0, "", B2844))</f>
        <v/>
      </c>
      <c r="AP2844" s="37" t="str">
        <f t="shared" si="686"/>
        <v/>
      </c>
      <c r="AQ2844" s="37">
        <v>2836</v>
      </c>
      <c r="AR2844" s="37" t="str">
        <f t="shared" si="687"/>
        <v/>
      </c>
      <c r="AT2844" s="37" t="str">
        <f t="shared" si="688"/>
        <v/>
      </c>
      <c r="AV2844" s="22" t="str">
        <f t="shared" si="689"/>
        <v/>
      </c>
    </row>
    <row r="2845" spans="1:48" x14ac:dyDescent="0.25">
      <c r="A2845" s="14"/>
      <c r="B2845" s="145"/>
      <c r="C2845" s="146"/>
      <c r="D2845" s="147"/>
      <c r="E2845" s="147"/>
      <c r="F2845" s="148"/>
      <c r="G2845" s="149"/>
      <c r="H2845" s="150"/>
      <c r="I2845" s="151"/>
      <c r="J2845" s="152"/>
      <c r="K2845" s="14"/>
      <c r="L2845" s="162" t="str">
        <f t="shared" si="681"/>
        <v/>
      </c>
      <c r="M2845" s="163" t="str">
        <f t="shared" si="682"/>
        <v/>
      </c>
      <c r="N2845" s="164" t="str">
        <f t="shared" si="685"/>
        <v/>
      </c>
      <c r="O2845" s="14"/>
      <c r="P2845" s="172" t="str">
        <f>IF(I2845='Intro &amp; Setup'!$AC$49, Schedule!$P$7, "")</f>
        <v/>
      </c>
      <c r="Q2845" s="14"/>
      <c r="S2845" s="12" t="str">
        <f t="shared" si="683"/>
        <v/>
      </c>
      <c r="U2845" s="22">
        <f>IF(I2845='Intro &amp; Setup'!$AC$49, AF2845, 0)</f>
        <v>0</v>
      </c>
      <c r="V2845" s="57" t="str">
        <f t="shared" si="684"/>
        <v/>
      </c>
      <c r="X2845" s="5" t="str">
        <f t="shared" si="690"/>
        <v/>
      </c>
      <c r="Y2845" s="6" t="str">
        <f t="shared" si="690"/>
        <v/>
      </c>
      <c r="Z2845" s="7" t="str">
        <f t="shared" si="690"/>
        <v/>
      </c>
      <c r="AA2845" s="6"/>
      <c r="AB2845" s="32" t="str">
        <f t="shared" ca="1" si="691"/>
        <v/>
      </c>
      <c r="AC2845" s="59" t="str">
        <f t="shared" ca="1" si="691"/>
        <v/>
      </c>
      <c r="AD2845" s="60" t="str">
        <f t="shared" ca="1" si="691"/>
        <v/>
      </c>
      <c r="AE2845" s="59"/>
      <c r="AF2845" s="22" t="str">
        <f>IF(AND(I2845="", J2845=""), "", IF(AND(J2845="", 'Intro &amp; Setup'!$K$42&gt;0), 'Intro &amp; Setup'!$K$42, J2845))</f>
        <v/>
      </c>
      <c r="AO2845" s="37" t="str">
        <f>IF(B2845="", "", IF(COUNTIF($B$9:B2844, B2845)&gt;0, "", B2845))</f>
        <v/>
      </c>
      <c r="AP2845" s="37" t="str">
        <f t="shared" si="686"/>
        <v/>
      </c>
      <c r="AQ2845" s="37">
        <v>2837</v>
      </c>
      <c r="AR2845" s="37" t="str">
        <f t="shared" si="687"/>
        <v/>
      </c>
      <c r="AT2845" s="37" t="str">
        <f t="shared" si="688"/>
        <v/>
      </c>
      <c r="AV2845" s="22" t="str">
        <f t="shared" si="689"/>
        <v/>
      </c>
    </row>
    <row r="2846" spans="1:48" x14ac:dyDescent="0.25">
      <c r="A2846" s="14"/>
      <c r="B2846" s="145"/>
      <c r="C2846" s="146"/>
      <c r="D2846" s="147"/>
      <c r="E2846" s="147"/>
      <c r="F2846" s="148"/>
      <c r="G2846" s="149"/>
      <c r="H2846" s="150"/>
      <c r="I2846" s="151"/>
      <c r="J2846" s="152"/>
      <c r="K2846" s="14"/>
      <c r="L2846" s="162" t="str">
        <f t="shared" si="681"/>
        <v/>
      </c>
      <c r="M2846" s="163" t="str">
        <f t="shared" si="682"/>
        <v/>
      </c>
      <c r="N2846" s="164" t="str">
        <f t="shared" si="685"/>
        <v/>
      </c>
      <c r="O2846" s="14"/>
      <c r="P2846" s="172" t="str">
        <f>IF(I2846='Intro &amp; Setup'!$AC$49, Schedule!$P$7, "")</f>
        <v/>
      </c>
      <c r="Q2846" s="14"/>
      <c r="S2846" s="12" t="str">
        <f t="shared" si="683"/>
        <v/>
      </c>
      <c r="U2846" s="22">
        <f>IF(I2846='Intro &amp; Setup'!$AC$49, AF2846, 0)</f>
        <v>0</v>
      </c>
      <c r="V2846" s="57" t="str">
        <f t="shared" si="684"/>
        <v/>
      </c>
      <c r="X2846" s="5" t="str">
        <f t="shared" si="690"/>
        <v/>
      </c>
      <c r="Y2846" s="6" t="str">
        <f t="shared" si="690"/>
        <v/>
      </c>
      <c r="Z2846" s="7" t="str">
        <f t="shared" si="690"/>
        <v/>
      </c>
      <c r="AA2846" s="6"/>
      <c r="AB2846" s="32" t="str">
        <f t="shared" ca="1" si="691"/>
        <v/>
      </c>
      <c r="AC2846" s="59" t="str">
        <f t="shared" ca="1" si="691"/>
        <v/>
      </c>
      <c r="AD2846" s="60" t="str">
        <f t="shared" ca="1" si="691"/>
        <v/>
      </c>
      <c r="AE2846" s="59"/>
      <c r="AF2846" s="22" t="str">
        <f>IF(AND(I2846="", J2846=""), "", IF(AND(J2846="", 'Intro &amp; Setup'!$K$42&gt;0), 'Intro &amp; Setup'!$K$42, J2846))</f>
        <v/>
      </c>
      <c r="AO2846" s="37" t="str">
        <f>IF(B2846="", "", IF(COUNTIF($B$9:B2845, B2846)&gt;0, "", B2846))</f>
        <v/>
      </c>
      <c r="AP2846" s="37" t="str">
        <f t="shared" si="686"/>
        <v/>
      </c>
      <c r="AQ2846" s="37">
        <v>2838</v>
      </c>
      <c r="AR2846" s="37" t="str">
        <f t="shared" si="687"/>
        <v/>
      </c>
      <c r="AT2846" s="37" t="str">
        <f t="shared" si="688"/>
        <v/>
      </c>
      <c r="AV2846" s="22" t="str">
        <f t="shared" si="689"/>
        <v/>
      </c>
    </row>
    <row r="2847" spans="1:48" x14ac:dyDescent="0.25">
      <c r="A2847" s="14"/>
      <c r="B2847" s="145"/>
      <c r="C2847" s="146"/>
      <c r="D2847" s="147"/>
      <c r="E2847" s="147"/>
      <c r="F2847" s="148"/>
      <c r="G2847" s="149"/>
      <c r="H2847" s="150"/>
      <c r="I2847" s="151"/>
      <c r="J2847" s="152"/>
      <c r="K2847" s="14"/>
      <c r="L2847" s="162" t="str">
        <f t="shared" si="681"/>
        <v/>
      </c>
      <c r="M2847" s="163" t="str">
        <f t="shared" si="682"/>
        <v/>
      </c>
      <c r="N2847" s="164" t="str">
        <f t="shared" si="685"/>
        <v/>
      </c>
      <c r="O2847" s="14"/>
      <c r="P2847" s="172" t="str">
        <f>IF(I2847='Intro &amp; Setup'!$AC$49, Schedule!$P$7, "")</f>
        <v/>
      </c>
      <c r="Q2847" s="14"/>
      <c r="S2847" s="12" t="str">
        <f t="shared" si="683"/>
        <v/>
      </c>
      <c r="U2847" s="22">
        <f>IF(I2847='Intro &amp; Setup'!$AC$49, AF2847, 0)</f>
        <v>0</v>
      </c>
      <c r="V2847" s="57" t="str">
        <f t="shared" si="684"/>
        <v/>
      </c>
      <c r="X2847" s="5" t="str">
        <f t="shared" si="690"/>
        <v/>
      </c>
      <c r="Y2847" s="6" t="str">
        <f t="shared" si="690"/>
        <v/>
      </c>
      <c r="Z2847" s="7" t="str">
        <f t="shared" si="690"/>
        <v/>
      </c>
      <c r="AA2847" s="6"/>
      <c r="AB2847" s="32" t="str">
        <f t="shared" ca="1" si="691"/>
        <v/>
      </c>
      <c r="AC2847" s="59" t="str">
        <f t="shared" ca="1" si="691"/>
        <v/>
      </c>
      <c r="AD2847" s="60" t="str">
        <f t="shared" ca="1" si="691"/>
        <v/>
      </c>
      <c r="AE2847" s="59"/>
      <c r="AF2847" s="22" t="str">
        <f>IF(AND(I2847="", J2847=""), "", IF(AND(J2847="", 'Intro &amp; Setup'!$K$42&gt;0), 'Intro &amp; Setup'!$K$42, J2847))</f>
        <v/>
      </c>
      <c r="AO2847" s="37" t="str">
        <f>IF(B2847="", "", IF(COUNTIF($B$9:B2846, B2847)&gt;0, "", B2847))</f>
        <v/>
      </c>
      <c r="AP2847" s="37" t="str">
        <f t="shared" si="686"/>
        <v/>
      </c>
      <c r="AQ2847" s="37">
        <v>2839</v>
      </c>
      <c r="AR2847" s="37" t="str">
        <f t="shared" si="687"/>
        <v/>
      </c>
      <c r="AT2847" s="37" t="str">
        <f t="shared" si="688"/>
        <v/>
      </c>
      <c r="AV2847" s="22" t="str">
        <f t="shared" si="689"/>
        <v/>
      </c>
    </row>
    <row r="2848" spans="1:48" x14ac:dyDescent="0.25">
      <c r="A2848" s="14"/>
      <c r="B2848" s="145"/>
      <c r="C2848" s="146"/>
      <c r="D2848" s="147"/>
      <c r="E2848" s="147"/>
      <c r="F2848" s="148"/>
      <c r="G2848" s="149"/>
      <c r="H2848" s="150"/>
      <c r="I2848" s="151"/>
      <c r="J2848" s="152"/>
      <c r="K2848" s="14"/>
      <c r="L2848" s="162" t="str">
        <f t="shared" si="681"/>
        <v/>
      </c>
      <c r="M2848" s="163" t="str">
        <f t="shared" si="682"/>
        <v/>
      </c>
      <c r="N2848" s="164" t="str">
        <f t="shared" si="685"/>
        <v/>
      </c>
      <c r="O2848" s="14"/>
      <c r="P2848" s="172" t="str">
        <f>IF(I2848='Intro &amp; Setup'!$AC$49, Schedule!$P$7, "")</f>
        <v/>
      </c>
      <c r="Q2848" s="14"/>
      <c r="S2848" s="12" t="str">
        <f t="shared" si="683"/>
        <v/>
      </c>
      <c r="U2848" s="22">
        <f>IF(I2848='Intro &amp; Setup'!$AC$49, AF2848, 0)</f>
        <v>0</v>
      </c>
      <c r="V2848" s="57" t="str">
        <f t="shared" si="684"/>
        <v/>
      </c>
      <c r="X2848" s="5" t="str">
        <f t="shared" si="690"/>
        <v/>
      </c>
      <c r="Y2848" s="6" t="str">
        <f t="shared" si="690"/>
        <v/>
      </c>
      <c r="Z2848" s="7" t="str">
        <f t="shared" si="690"/>
        <v/>
      </c>
      <c r="AA2848" s="6"/>
      <c r="AB2848" s="32" t="str">
        <f t="shared" ca="1" si="691"/>
        <v/>
      </c>
      <c r="AC2848" s="59" t="str">
        <f t="shared" ca="1" si="691"/>
        <v/>
      </c>
      <c r="AD2848" s="60" t="str">
        <f t="shared" ca="1" si="691"/>
        <v/>
      </c>
      <c r="AE2848" s="59"/>
      <c r="AF2848" s="22" t="str">
        <f>IF(AND(I2848="", J2848=""), "", IF(AND(J2848="", 'Intro &amp; Setup'!$K$42&gt;0), 'Intro &amp; Setup'!$K$42, J2848))</f>
        <v/>
      </c>
      <c r="AO2848" s="37" t="str">
        <f>IF(B2848="", "", IF(COUNTIF($B$9:B2847, B2848)&gt;0, "", B2848))</f>
        <v/>
      </c>
      <c r="AP2848" s="37" t="str">
        <f t="shared" si="686"/>
        <v/>
      </c>
      <c r="AQ2848" s="37">
        <v>2840</v>
      </c>
      <c r="AR2848" s="37" t="str">
        <f t="shared" si="687"/>
        <v/>
      </c>
      <c r="AT2848" s="37" t="str">
        <f t="shared" si="688"/>
        <v/>
      </c>
      <c r="AV2848" s="22" t="str">
        <f t="shared" si="689"/>
        <v/>
      </c>
    </row>
    <row r="2849" spans="1:48" x14ac:dyDescent="0.25">
      <c r="A2849" s="14"/>
      <c r="B2849" s="145"/>
      <c r="C2849" s="146"/>
      <c r="D2849" s="147"/>
      <c r="E2849" s="147"/>
      <c r="F2849" s="148"/>
      <c r="G2849" s="149"/>
      <c r="H2849" s="150"/>
      <c r="I2849" s="151"/>
      <c r="J2849" s="152"/>
      <c r="K2849" s="14"/>
      <c r="L2849" s="162" t="str">
        <f t="shared" si="681"/>
        <v/>
      </c>
      <c r="M2849" s="163" t="str">
        <f t="shared" si="682"/>
        <v/>
      </c>
      <c r="N2849" s="164" t="str">
        <f t="shared" si="685"/>
        <v/>
      </c>
      <c r="O2849" s="14"/>
      <c r="P2849" s="172" t="str">
        <f>IF(I2849='Intro &amp; Setup'!$AC$49, Schedule!$P$7, "")</f>
        <v/>
      </c>
      <c r="Q2849" s="14"/>
      <c r="S2849" s="12" t="str">
        <f t="shared" si="683"/>
        <v/>
      </c>
      <c r="U2849" s="22">
        <f>IF(I2849='Intro &amp; Setup'!$AC$49, AF2849, 0)</f>
        <v>0</v>
      </c>
      <c r="V2849" s="57" t="str">
        <f t="shared" si="684"/>
        <v/>
      </c>
      <c r="X2849" s="5" t="str">
        <f t="shared" ref="X2849:Z2868" si="692">IF($I2849="", "", IF($S2849=X$8, $I2849, ""))</f>
        <v/>
      </c>
      <c r="Y2849" s="6" t="str">
        <f t="shared" si="692"/>
        <v/>
      </c>
      <c r="Z2849" s="7" t="str">
        <f t="shared" si="692"/>
        <v/>
      </c>
      <c r="AA2849" s="6"/>
      <c r="AB2849" s="32" t="str">
        <f t="shared" ref="AB2849:AD2868" ca="1" si="693">IF($S2849=AB$8, $AF2849, "")</f>
        <v/>
      </c>
      <c r="AC2849" s="59" t="str">
        <f t="shared" ca="1" si="693"/>
        <v/>
      </c>
      <c r="AD2849" s="60" t="str">
        <f t="shared" ca="1" si="693"/>
        <v/>
      </c>
      <c r="AE2849" s="59"/>
      <c r="AF2849" s="22" t="str">
        <f>IF(AND(I2849="", J2849=""), "", IF(AND(J2849="", 'Intro &amp; Setup'!$K$42&gt;0), 'Intro &amp; Setup'!$K$42, J2849))</f>
        <v/>
      </c>
      <c r="AO2849" s="37" t="str">
        <f>IF(B2849="", "", IF(COUNTIF($B$9:B2848, B2849)&gt;0, "", B2849))</f>
        <v/>
      </c>
      <c r="AP2849" s="37" t="str">
        <f t="shared" si="686"/>
        <v/>
      </c>
      <c r="AQ2849" s="37">
        <v>2841</v>
      </c>
      <c r="AR2849" s="37" t="str">
        <f t="shared" si="687"/>
        <v/>
      </c>
      <c r="AT2849" s="37" t="str">
        <f t="shared" si="688"/>
        <v/>
      </c>
      <c r="AV2849" s="22" t="str">
        <f t="shared" si="689"/>
        <v/>
      </c>
    </row>
    <row r="2850" spans="1:48" x14ac:dyDescent="0.25">
      <c r="A2850" s="14"/>
      <c r="B2850" s="145"/>
      <c r="C2850" s="146"/>
      <c r="D2850" s="147"/>
      <c r="E2850" s="147"/>
      <c r="F2850" s="148"/>
      <c r="G2850" s="149"/>
      <c r="H2850" s="150"/>
      <c r="I2850" s="151"/>
      <c r="J2850" s="152"/>
      <c r="K2850" s="14"/>
      <c r="L2850" s="162" t="str">
        <f t="shared" si="681"/>
        <v/>
      </c>
      <c r="M2850" s="163" t="str">
        <f t="shared" si="682"/>
        <v/>
      </c>
      <c r="N2850" s="164" t="str">
        <f t="shared" si="685"/>
        <v/>
      </c>
      <c r="O2850" s="14"/>
      <c r="P2850" s="172" t="str">
        <f>IF(I2850='Intro &amp; Setup'!$AC$49, Schedule!$P$7, "")</f>
        <v/>
      </c>
      <c r="Q2850" s="14"/>
      <c r="S2850" s="12" t="str">
        <f t="shared" si="683"/>
        <v/>
      </c>
      <c r="U2850" s="22">
        <f>IF(I2850='Intro &amp; Setup'!$AC$49, AF2850, 0)</f>
        <v>0</v>
      </c>
      <c r="V2850" s="57" t="str">
        <f t="shared" si="684"/>
        <v/>
      </c>
      <c r="X2850" s="5" t="str">
        <f t="shared" si="692"/>
        <v/>
      </c>
      <c r="Y2850" s="6" t="str">
        <f t="shared" si="692"/>
        <v/>
      </c>
      <c r="Z2850" s="7" t="str">
        <f t="shared" si="692"/>
        <v/>
      </c>
      <c r="AA2850" s="6"/>
      <c r="AB2850" s="32" t="str">
        <f t="shared" ca="1" si="693"/>
        <v/>
      </c>
      <c r="AC2850" s="59" t="str">
        <f t="shared" ca="1" si="693"/>
        <v/>
      </c>
      <c r="AD2850" s="60" t="str">
        <f t="shared" ca="1" si="693"/>
        <v/>
      </c>
      <c r="AE2850" s="59"/>
      <c r="AF2850" s="22" t="str">
        <f>IF(AND(I2850="", J2850=""), "", IF(AND(J2850="", 'Intro &amp; Setup'!$K$42&gt;0), 'Intro &amp; Setup'!$K$42, J2850))</f>
        <v/>
      </c>
      <c r="AO2850" s="37" t="str">
        <f>IF(B2850="", "", IF(COUNTIF($B$9:B2849, B2850)&gt;0, "", B2850))</f>
        <v/>
      </c>
      <c r="AP2850" s="37" t="str">
        <f t="shared" si="686"/>
        <v/>
      </c>
      <c r="AQ2850" s="37">
        <v>2842</v>
      </c>
      <c r="AR2850" s="37" t="str">
        <f t="shared" si="687"/>
        <v/>
      </c>
      <c r="AT2850" s="37" t="str">
        <f t="shared" si="688"/>
        <v/>
      </c>
      <c r="AV2850" s="22" t="str">
        <f t="shared" si="689"/>
        <v/>
      </c>
    </row>
    <row r="2851" spans="1:48" x14ac:dyDescent="0.25">
      <c r="A2851" s="14"/>
      <c r="B2851" s="145"/>
      <c r="C2851" s="146"/>
      <c r="D2851" s="147"/>
      <c r="E2851" s="147"/>
      <c r="F2851" s="148"/>
      <c r="G2851" s="149"/>
      <c r="H2851" s="150"/>
      <c r="I2851" s="151"/>
      <c r="J2851" s="152"/>
      <c r="K2851" s="14"/>
      <c r="L2851" s="162" t="str">
        <f t="shared" si="681"/>
        <v/>
      </c>
      <c r="M2851" s="163" t="str">
        <f t="shared" si="682"/>
        <v/>
      </c>
      <c r="N2851" s="164" t="str">
        <f t="shared" si="685"/>
        <v/>
      </c>
      <c r="O2851" s="14"/>
      <c r="P2851" s="172" t="str">
        <f>IF(I2851='Intro &amp; Setup'!$AC$49, Schedule!$P$7, "")</f>
        <v/>
      </c>
      <c r="Q2851" s="14"/>
      <c r="S2851" s="12" t="str">
        <f t="shared" si="683"/>
        <v/>
      </c>
      <c r="U2851" s="22">
        <f>IF(I2851='Intro &amp; Setup'!$AC$49, AF2851, 0)</f>
        <v>0</v>
      </c>
      <c r="V2851" s="57" t="str">
        <f t="shared" si="684"/>
        <v/>
      </c>
      <c r="X2851" s="5" t="str">
        <f t="shared" si="692"/>
        <v/>
      </c>
      <c r="Y2851" s="6" t="str">
        <f t="shared" si="692"/>
        <v/>
      </c>
      <c r="Z2851" s="7" t="str">
        <f t="shared" si="692"/>
        <v/>
      </c>
      <c r="AA2851" s="6"/>
      <c r="AB2851" s="32" t="str">
        <f t="shared" ca="1" si="693"/>
        <v/>
      </c>
      <c r="AC2851" s="59" t="str">
        <f t="shared" ca="1" si="693"/>
        <v/>
      </c>
      <c r="AD2851" s="60" t="str">
        <f t="shared" ca="1" si="693"/>
        <v/>
      </c>
      <c r="AE2851" s="59"/>
      <c r="AF2851" s="22" t="str">
        <f>IF(AND(I2851="", J2851=""), "", IF(AND(J2851="", 'Intro &amp; Setup'!$K$42&gt;0), 'Intro &amp; Setup'!$K$42, J2851))</f>
        <v/>
      </c>
      <c r="AO2851" s="37" t="str">
        <f>IF(B2851="", "", IF(COUNTIF($B$9:B2850, B2851)&gt;0, "", B2851))</f>
        <v/>
      </c>
      <c r="AP2851" s="37" t="str">
        <f t="shared" si="686"/>
        <v/>
      </c>
      <c r="AQ2851" s="37">
        <v>2843</v>
      </c>
      <c r="AR2851" s="37" t="str">
        <f t="shared" si="687"/>
        <v/>
      </c>
      <c r="AT2851" s="37" t="str">
        <f t="shared" si="688"/>
        <v/>
      </c>
      <c r="AV2851" s="22" t="str">
        <f t="shared" si="689"/>
        <v/>
      </c>
    </row>
    <row r="2852" spans="1:48" x14ac:dyDescent="0.25">
      <c r="A2852" s="14"/>
      <c r="B2852" s="145"/>
      <c r="C2852" s="146"/>
      <c r="D2852" s="147"/>
      <c r="E2852" s="147"/>
      <c r="F2852" s="148"/>
      <c r="G2852" s="149"/>
      <c r="H2852" s="150"/>
      <c r="I2852" s="151"/>
      <c r="J2852" s="152"/>
      <c r="K2852" s="14"/>
      <c r="L2852" s="162" t="str">
        <f t="shared" si="681"/>
        <v/>
      </c>
      <c r="M2852" s="163" t="str">
        <f t="shared" si="682"/>
        <v/>
      </c>
      <c r="N2852" s="164" t="str">
        <f t="shared" si="685"/>
        <v/>
      </c>
      <c r="O2852" s="14"/>
      <c r="P2852" s="172" t="str">
        <f>IF(I2852='Intro &amp; Setup'!$AC$49, Schedule!$P$7, "")</f>
        <v/>
      </c>
      <c r="Q2852" s="14"/>
      <c r="S2852" s="12" t="str">
        <f t="shared" si="683"/>
        <v/>
      </c>
      <c r="U2852" s="22">
        <f>IF(I2852='Intro &amp; Setup'!$AC$49, AF2852, 0)</f>
        <v>0</v>
      </c>
      <c r="V2852" s="57" t="str">
        <f t="shared" si="684"/>
        <v/>
      </c>
      <c r="X2852" s="5" t="str">
        <f t="shared" si="692"/>
        <v/>
      </c>
      <c r="Y2852" s="6" t="str">
        <f t="shared" si="692"/>
        <v/>
      </c>
      <c r="Z2852" s="7" t="str">
        <f t="shared" si="692"/>
        <v/>
      </c>
      <c r="AA2852" s="6"/>
      <c r="AB2852" s="32" t="str">
        <f t="shared" ca="1" si="693"/>
        <v/>
      </c>
      <c r="AC2852" s="59" t="str">
        <f t="shared" ca="1" si="693"/>
        <v/>
      </c>
      <c r="AD2852" s="60" t="str">
        <f t="shared" ca="1" si="693"/>
        <v/>
      </c>
      <c r="AE2852" s="59"/>
      <c r="AF2852" s="22" t="str">
        <f>IF(AND(I2852="", J2852=""), "", IF(AND(J2852="", 'Intro &amp; Setup'!$K$42&gt;0), 'Intro &amp; Setup'!$K$42, J2852))</f>
        <v/>
      </c>
      <c r="AO2852" s="37" t="str">
        <f>IF(B2852="", "", IF(COUNTIF($B$9:B2851, B2852)&gt;0, "", B2852))</f>
        <v/>
      </c>
      <c r="AP2852" s="37" t="str">
        <f t="shared" si="686"/>
        <v/>
      </c>
      <c r="AQ2852" s="37">
        <v>2844</v>
      </c>
      <c r="AR2852" s="37" t="str">
        <f t="shared" si="687"/>
        <v/>
      </c>
      <c r="AT2852" s="37" t="str">
        <f t="shared" si="688"/>
        <v/>
      </c>
      <c r="AV2852" s="22" t="str">
        <f t="shared" si="689"/>
        <v/>
      </c>
    </row>
    <row r="2853" spans="1:48" x14ac:dyDescent="0.25">
      <c r="A2853" s="14"/>
      <c r="B2853" s="145"/>
      <c r="C2853" s="146"/>
      <c r="D2853" s="147"/>
      <c r="E2853" s="147"/>
      <c r="F2853" s="148"/>
      <c r="G2853" s="149"/>
      <c r="H2853" s="150"/>
      <c r="I2853" s="151"/>
      <c r="J2853" s="152"/>
      <c r="K2853" s="14"/>
      <c r="L2853" s="162" t="str">
        <f t="shared" si="681"/>
        <v/>
      </c>
      <c r="M2853" s="163" t="str">
        <f t="shared" si="682"/>
        <v/>
      </c>
      <c r="N2853" s="164" t="str">
        <f t="shared" si="685"/>
        <v/>
      </c>
      <c r="O2853" s="14"/>
      <c r="P2853" s="172" t="str">
        <f>IF(I2853='Intro &amp; Setup'!$AC$49, Schedule!$P$7, "")</f>
        <v/>
      </c>
      <c r="Q2853" s="14"/>
      <c r="S2853" s="12" t="str">
        <f t="shared" si="683"/>
        <v/>
      </c>
      <c r="U2853" s="22">
        <f>IF(I2853='Intro &amp; Setup'!$AC$49, AF2853, 0)</f>
        <v>0</v>
      </c>
      <c r="V2853" s="57" t="str">
        <f t="shared" si="684"/>
        <v/>
      </c>
      <c r="X2853" s="5" t="str">
        <f t="shared" si="692"/>
        <v/>
      </c>
      <c r="Y2853" s="6" t="str">
        <f t="shared" si="692"/>
        <v/>
      </c>
      <c r="Z2853" s="7" t="str">
        <f t="shared" si="692"/>
        <v/>
      </c>
      <c r="AA2853" s="6"/>
      <c r="AB2853" s="32" t="str">
        <f t="shared" ca="1" si="693"/>
        <v/>
      </c>
      <c r="AC2853" s="59" t="str">
        <f t="shared" ca="1" si="693"/>
        <v/>
      </c>
      <c r="AD2853" s="60" t="str">
        <f t="shared" ca="1" si="693"/>
        <v/>
      </c>
      <c r="AE2853" s="59"/>
      <c r="AF2853" s="22" t="str">
        <f>IF(AND(I2853="", J2853=""), "", IF(AND(J2853="", 'Intro &amp; Setup'!$K$42&gt;0), 'Intro &amp; Setup'!$K$42, J2853))</f>
        <v/>
      </c>
      <c r="AO2853" s="37" t="str">
        <f>IF(B2853="", "", IF(COUNTIF($B$9:B2852, B2853)&gt;0, "", B2853))</f>
        <v/>
      </c>
      <c r="AP2853" s="37" t="str">
        <f t="shared" si="686"/>
        <v/>
      </c>
      <c r="AQ2853" s="37">
        <v>2845</v>
      </c>
      <c r="AR2853" s="37" t="str">
        <f t="shared" si="687"/>
        <v/>
      </c>
      <c r="AT2853" s="37" t="str">
        <f t="shared" si="688"/>
        <v/>
      </c>
      <c r="AV2853" s="22" t="str">
        <f t="shared" si="689"/>
        <v/>
      </c>
    </row>
    <row r="2854" spans="1:48" x14ac:dyDescent="0.25">
      <c r="A2854" s="14"/>
      <c r="B2854" s="145"/>
      <c r="C2854" s="146"/>
      <c r="D2854" s="147"/>
      <c r="E2854" s="147"/>
      <c r="F2854" s="148"/>
      <c r="G2854" s="149"/>
      <c r="H2854" s="150"/>
      <c r="I2854" s="151"/>
      <c r="J2854" s="152"/>
      <c r="K2854" s="14"/>
      <c r="L2854" s="162" t="str">
        <f t="shared" si="681"/>
        <v/>
      </c>
      <c r="M2854" s="163" t="str">
        <f t="shared" si="682"/>
        <v/>
      </c>
      <c r="N2854" s="164" t="str">
        <f t="shared" si="685"/>
        <v/>
      </c>
      <c r="O2854" s="14"/>
      <c r="P2854" s="172" t="str">
        <f>IF(I2854='Intro &amp; Setup'!$AC$49, Schedule!$P$7, "")</f>
        <v/>
      </c>
      <c r="Q2854" s="14"/>
      <c r="S2854" s="12" t="str">
        <f t="shared" si="683"/>
        <v/>
      </c>
      <c r="U2854" s="22">
        <f>IF(I2854='Intro &amp; Setup'!$AC$49, AF2854, 0)</f>
        <v>0</v>
      </c>
      <c r="V2854" s="57" t="str">
        <f t="shared" si="684"/>
        <v/>
      </c>
      <c r="X2854" s="5" t="str">
        <f t="shared" si="692"/>
        <v/>
      </c>
      <c r="Y2854" s="6" t="str">
        <f t="shared" si="692"/>
        <v/>
      </c>
      <c r="Z2854" s="7" t="str">
        <f t="shared" si="692"/>
        <v/>
      </c>
      <c r="AA2854" s="6"/>
      <c r="AB2854" s="32" t="str">
        <f t="shared" ca="1" si="693"/>
        <v/>
      </c>
      <c r="AC2854" s="59" t="str">
        <f t="shared" ca="1" si="693"/>
        <v/>
      </c>
      <c r="AD2854" s="60" t="str">
        <f t="shared" ca="1" si="693"/>
        <v/>
      </c>
      <c r="AE2854" s="59"/>
      <c r="AF2854" s="22" t="str">
        <f>IF(AND(I2854="", J2854=""), "", IF(AND(J2854="", 'Intro &amp; Setup'!$K$42&gt;0), 'Intro &amp; Setup'!$K$42, J2854))</f>
        <v/>
      </c>
      <c r="AO2854" s="37" t="str">
        <f>IF(B2854="", "", IF(COUNTIF($B$9:B2853, B2854)&gt;0, "", B2854))</f>
        <v/>
      </c>
      <c r="AP2854" s="37" t="str">
        <f t="shared" si="686"/>
        <v/>
      </c>
      <c r="AQ2854" s="37">
        <v>2846</v>
      </c>
      <c r="AR2854" s="37" t="str">
        <f t="shared" si="687"/>
        <v/>
      </c>
      <c r="AT2854" s="37" t="str">
        <f t="shared" si="688"/>
        <v/>
      </c>
      <c r="AV2854" s="22" t="str">
        <f t="shared" si="689"/>
        <v/>
      </c>
    </row>
    <row r="2855" spans="1:48" x14ac:dyDescent="0.25">
      <c r="A2855" s="14"/>
      <c r="B2855" s="145"/>
      <c r="C2855" s="146"/>
      <c r="D2855" s="147"/>
      <c r="E2855" s="147"/>
      <c r="F2855" s="148"/>
      <c r="G2855" s="149"/>
      <c r="H2855" s="150"/>
      <c r="I2855" s="151"/>
      <c r="J2855" s="152"/>
      <c r="K2855" s="14"/>
      <c r="L2855" s="162" t="str">
        <f t="shared" si="681"/>
        <v/>
      </c>
      <c r="M2855" s="163" t="str">
        <f t="shared" si="682"/>
        <v/>
      </c>
      <c r="N2855" s="164" t="str">
        <f t="shared" si="685"/>
        <v/>
      </c>
      <c r="O2855" s="14"/>
      <c r="P2855" s="172" t="str">
        <f>IF(I2855='Intro &amp; Setup'!$AC$49, Schedule!$P$7, "")</f>
        <v/>
      </c>
      <c r="Q2855" s="14"/>
      <c r="S2855" s="12" t="str">
        <f t="shared" si="683"/>
        <v/>
      </c>
      <c r="U2855" s="22">
        <f>IF(I2855='Intro &amp; Setup'!$AC$49, AF2855, 0)</f>
        <v>0</v>
      </c>
      <c r="V2855" s="57" t="str">
        <f t="shared" si="684"/>
        <v/>
      </c>
      <c r="X2855" s="5" t="str">
        <f t="shared" si="692"/>
        <v/>
      </c>
      <c r="Y2855" s="6" t="str">
        <f t="shared" si="692"/>
        <v/>
      </c>
      <c r="Z2855" s="7" t="str">
        <f t="shared" si="692"/>
        <v/>
      </c>
      <c r="AA2855" s="6"/>
      <c r="AB2855" s="32" t="str">
        <f t="shared" ca="1" si="693"/>
        <v/>
      </c>
      <c r="AC2855" s="59" t="str">
        <f t="shared" ca="1" si="693"/>
        <v/>
      </c>
      <c r="AD2855" s="60" t="str">
        <f t="shared" ca="1" si="693"/>
        <v/>
      </c>
      <c r="AE2855" s="59"/>
      <c r="AF2855" s="22" t="str">
        <f>IF(AND(I2855="", J2855=""), "", IF(AND(J2855="", 'Intro &amp; Setup'!$K$42&gt;0), 'Intro &amp; Setup'!$K$42, J2855))</f>
        <v/>
      </c>
      <c r="AO2855" s="37" t="str">
        <f>IF(B2855="", "", IF(COUNTIF($B$9:B2854, B2855)&gt;0, "", B2855))</f>
        <v/>
      </c>
      <c r="AP2855" s="37" t="str">
        <f t="shared" si="686"/>
        <v/>
      </c>
      <c r="AQ2855" s="37">
        <v>2847</v>
      </c>
      <c r="AR2855" s="37" t="str">
        <f t="shared" si="687"/>
        <v/>
      </c>
      <c r="AT2855" s="37" t="str">
        <f t="shared" si="688"/>
        <v/>
      </c>
      <c r="AV2855" s="22" t="str">
        <f t="shared" si="689"/>
        <v/>
      </c>
    </row>
    <row r="2856" spans="1:48" x14ac:dyDescent="0.25">
      <c r="A2856" s="14"/>
      <c r="B2856" s="145"/>
      <c r="C2856" s="146"/>
      <c r="D2856" s="147"/>
      <c r="E2856" s="147"/>
      <c r="F2856" s="148"/>
      <c r="G2856" s="149"/>
      <c r="H2856" s="150"/>
      <c r="I2856" s="151"/>
      <c r="J2856" s="152"/>
      <c r="K2856" s="14"/>
      <c r="L2856" s="162" t="str">
        <f t="shared" si="681"/>
        <v/>
      </c>
      <c r="M2856" s="163" t="str">
        <f t="shared" si="682"/>
        <v/>
      </c>
      <c r="N2856" s="164" t="str">
        <f t="shared" si="685"/>
        <v/>
      </c>
      <c r="O2856" s="14"/>
      <c r="P2856" s="172" t="str">
        <f>IF(I2856='Intro &amp; Setup'!$AC$49, Schedule!$P$7, "")</f>
        <v/>
      </c>
      <c r="Q2856" s="14"/>
      <c r="S2856" s="12" t="str">
        <f t="shared" si="683"/>
        <v/>
      </c>
      <c r="U2856" s="22">
        <f>IF(I2856='Intro &amp; Setup'!$AC$49, AF2856, 0)</f>
        <v>0</v>
      </c>
      <c r="V2856" s="57" t="str">
        <f t="shared" si="684"/>
        <v/>
      </c>
      <c r="X2856" s="5" t="str">
        <f t="shared" si="692"/>
        <v/>
      </c>
      <c r="Y2856" s="6" t="str">
        <f t="shared" si="692"/>
        <v/>
      </c>
      <c r="Z2856" s="7" t="str">
        <f t="shared" si="692"/>
        <v/>
      </c>
      <c r="AA2856" s="6"/>
      <c r="AB2856" s="32" t="str">
        <f t="shared" ca="1" si="693"/>
        <v/>
      </c>
      <c r="AC2856" s="59" t="str">
        <f t="shared" ca="1" si="693"/>
        <v/>
      </c>
      <c r="AD2856" s="60" t="str">
        <f t="shared" ca="1" si="693"/>
        <v/>
      </c>
      <c r="AE2856" s="59"/>
      <c r="AF2856" s="22" t="str">
        <f>IF(AND(I2856="", J2856=""), "", IF(AND(J2856="", 'Intro &amp; Setup'!$K$42&gt;0), 'Intro &amp; Setup'!$K$42, J2856))</f>
        <v/>
      </c>
      <c r="AO2856" s="37" t="str">
        <f>IF(B2856="", "", IF(COUNTIF($B$9:B2855, B2856)&gt;0, "", B2856))</f>
        <v/>
      </c>
      <c r="AP2856" s="37" t="str">
        <f t="shared" si="686"/>
        <v/>
      </c>
      <c r="AQ2856" s="37">
        <v>2848</v>
      </c>
      <c r="AR2856" s="37" t="str">
        <f t="shared" si="687"/>
        <v/>
      </c>
      <c r="AT2856" s="37" t="str">
        <f t="shared" si="688"/>
        <v/>
      </c>
      <c r="AV2856" s="22" t="str">
        <f t="shared" si="689"/>
        <v/>
      </c>
    </row>
    <row r="2857" spans="1:48" x14ac:dyDescent="0.25">
      <c r="A2857" s="14"/>
      <c r="B2857" s="145"/>
      <c r="C2857" s="146"/>
      <c r="D2857" s="147"/>
      <c r="E2857" s="147"/>
      <c r="F2857" s="148"/>
      <c r="G2857" s="149"/>
      <c r="H2857" s="150"/>
      <c r="I2857" s="151"/>
      <c r="J2857" s="152"/>
      <c r="K2857" s="14"/>
      <c r="L2857" s="162" t="str">
        <f t="shared" si="681"/>
        <v/>
      </c>
      <c r="M2857" s="163" t="str">
        <f t="shared" si="682"/>
        <v/>
      </c>
      <c r="N2857" s="164" t="str">
        <f t="shared" si="685"/>
        <v/>
      </c>
      <c r="O2857" s="14"/>
      <c r="P2857" s="172" t="str">
        <f>IF(I2857='Intro &amp; Setup'!$AC$49, Schedule!$P$7, "")</f>
        <v/>
      </c>
      <c r="Q2857" s="14"/>
      <c r="S2857" s="12" t="str">
        <f t="shared" si="683"/>
        <v/>
      </c>
      <c r="U2857" s="22">
        <f>IF(I2857='Intro &amp; Setup'!$AC$49, AF2857, 0)</f>
        <v>0</v>
      </c>
      <c r="V2857" s="57" t="str">
        <f t="shared" si="684"/>
        <v/>
      </c>
      <c r="X2857" s="5" t="str">
        <f t="shared" si="692"/>
        <v/>
      </c>
      <c r="Y2857" s="6" t="str">
        <f t="shared" si="692"/>
        <v/>
      </c>
      <c r="Z2857" s="7" t="str">
        <f t="shared" si="692"/>
        <v/>
      </c>
      <c r="AA2857" s="6"/>
      <c r="AB2857" s="32" t="str">
        <f t="shared" ca="1" si="693"/>
        <v/>
      </c>
      <c r="AC2857" s="59" t="str">
        <f t="shared" ca="1" si="693"/>
        <v/>
      </c>
      <c r="AD2857" s="60" t="str">
        <f t="shared" ca="1" si="693"/>
        <v/>
      </c>
      <c r="AE2857" s="59"/>
      <c r="AF2857" s="22" t="str">
        <f>IF(AND(I2857="", J2857=""), "", IF(AND(J2857="", 'Intro &amp; Setup'!$K$42&gt;0), 'Intro &amp; Setup'!$K$42, J2857))</f>
        <v/>
      </c>
      <c r="AO2857" s="37" t="str">
        <f>IF(B2857="", "", IF(COUNTIF($B$9:B2856, B2857)&gt;0, "", B2857))</f>
        <v/>
      </c>
      <c r="AP2857" s="37" t="str">
        <f t="shared" si="686"/>
        <v/>
      </c>
      <c r="AQ2857" s="37">
        <v>2849</v>
      </c>
      <c r="AR2857" s="37" t="str">
        <f t="shared" si="687"/>
        <v/>
      </c>
      <c r="AT2857" s="37" t="str">
        <f t="shared" si="688"/>
        <v/>
      </c>
      <c r="AV2857" s="22" t="str">
        <f t="shared" si="689"/>
        <v/>
      </c>
    </row>
    <row r="2858" spans="1:48" x14ac:dyDescent="0.25">
      <c r="A2858" s="14"/>
      <c r="B2858" s="145"/>
      <c r="C2858" s="146"/>
      <c r="D2858" s="147"/>
      <c r="E2858" s="147"/>
      <c r="F2858" s="148"/>
      <c r="G2858" s="149"/>
      <c r="H2858" s="150"/>
      <c r="I2858" s="151"/>
      <c r="J2858" s="152"/>
      <c r="K2858" s="14"/>
      <c r="L2858" s="162" t="str">
        <f t="shared" si="681"/>
        <v/>
      </c>
      <c r="M2858" s="163" t="str">
        <f t="shared" si="682"/>
        <v/>
      </c>
      <c r="N2858" s="164" t="str">
        <f t="shared" si="685"/>
        <v/>
      </c>
      <c r="O2858" s="14"/>
      <c r="P2858" s="172" t="str">
        <f>IF(I2858='Intro &amp; Setup'!$AC$49, Schedule!$P$7, "")</f>
        <v/>
      </c>
      <c r="Q2858" s="14"/>
      <c r="S2858" s="12" t="str">
        <f t="shared" si="683"/>
        <v/>
      </c>
      <c r="U2858" s="22">
        <f>IF(I2858='Intro &amp; Setup'!$AC$49, AF2858, 0)</f>
        <v>0</v>
      </c>
      <c r="V2858" s="57" t="str">
        <f t="shared" si="684"/>
        <v/>
      </c>
      <c r="X2858" s="5" t="str">
        <f t="shared" si="692"/>
        <v/>
      </c>
      <c r="Y2858" s="6" t="str">
        <f t="shared" si="692"/>
        <v/>
      </c>
      <c r="Z2858" s="7" t="str">
        <f t="shared" si="692"/>
        <v/>
      </c>
      <c r="AA2858" s="6"/>
      <c r="AB2858" s="32" t="str">
        <f t="shared" ca="1" si="693"/>
        <v/>
      </c>
      <c r="AC2858" s="59" t="str">
        <f t="shared" ca="1" si="693"/>
        <v/>
      </c>
      <c r="AD2858" s="60" t="str">
        <f t="shared" ca="1" si="693"/>
        <v/>
      </c>
      <c r="AE2858" s="59"/>
      <c r="AF2858" s="22" t="str">
        <f>IF(AND(I2858="", J2858=""), "", IF(AND(J2858="", 'Intro &amp; Setup'!$K$42&gt;0), 'Intro &amp; Setup'!$K$42, J2858))</f>
        <v/>
      </c>
      <c r="AO2858" s="37" t="str">
        <f>IF(B2858="", "", IF(COUNTIF($B$9:B2857, B2858)&gt;0, "", B2858))</f>
        <v/>
      </c>
      <c r="AP2858" s="37" t="str">
        <f t="shared" si="686"/>
        <v/>
      </c>
      <c r="AQ2858" s="37">
        <v>2850</v>
      </c>
      <c r="AR2858" s="37" t="str">
        <f t="shared" si="687"/>
        <v/>
      </c>
      <c r="AT2858" s="37" t="str">
        <f t="shared" si="688"/>
        <v/>
      </c>
      <c r="AV2858" s="22" t="str">
        <f t="shared" si="689"/>
        <v/>
      </c>
    </row>
    <row r="2859" spans="1:48" x14ac:dyDescent="0.25">
      <c r="A2859" s="14"/>
      <c r="B2859" s="145"/>
      <c r="C2859" s="146"/>
      <c r="D2859" s="147"/>
      <c r="E2859" s="147"/>
      <c r="F2859" s="148"/>
      <c r="G2859" s="149"/>
      <c r="H2859" s="150"/>
      <c r="I2859" s="151"/>
      <c r="J2859" s="152"/>
      <c r="K2859" s="14"/>
      <c r="L2859" s="162" t="str">
        <f t="shared" si="681"/>
        <v/>
      </c>
      <c r="M2859" s="163" t="str">
        <f t="shared" si="682"/>
        <v/>
      </c>
      <c r="N2859" s="164" t="str">
        <f t="shared" si="685"/>
        <v/>
      </c>
      <c r="O2859" s="14"/>
      <c r="P2859" s="172" t="str">
        <f>IF(I2859='Intro &amp; Setup'!$AC$49, Schedule!$P$7, "")</f>
        <v/>
      </c>
      <c r="Q2859" s="14"/>
      <c r="S2859" s="12" t="str">
        <f t="shared" si="683"/>
        <v/>
      </c>
      <c r="U2859" s="22">
        <f>IF(I2859='Intro &amp; Setup'!$AC$49, AF2859, 0)</f>
        <v>0</v>
      </c>
      <c r="V2859" s="57" t="str">
        <f t="shared" si="684"/>
        <v/>
      </c>
      <c r="X2859" s="5" t="str">
        <f t="shared" si="692"/>
        <v/>
      </c>
      <c r="Y2859" s="6" t="str">
        <f t="shared" si="692"/>
        <v/>
      </c>
      <c r="Z2859" s="7" t="str">
        <f t="shared" si="692"/>
        <v/>
      </c>
      <c r="AA2859" s="6"/>
      <c r="AB2859" s="32" t="str">
        <f t="shared" ca="1" si="693"/>
        <v/>
      </c>
      <c r="AC2859" s="59" t="str">
        <f t="shared" ca="1" si="693"/>
        <v/>
      </c>
      <c r="AD2859" s="60" t="str">
        <f t="shared" ca="1" si="693"/>
        <v/>
      </c>
      <c r="AE2859" s="59"/>
      <c r="AF2859" s="22" t="str">
        <f>IF(AND(I2859="", J2859=""), "", IF(AND(J2859="", 'Intro &amp; Setup'!$K$42&gt;0), 'Intro &amp; Setup'!$K$42, J2859))</f>
        <v/>
      </c>
      <c r="AO2859" s="37" t="str">
        <f>IF(B2859="", "", IF(COUNTIF($B$9:B2858, B2859)&gt;0, "", B2859))</f>
        <v/>
      </c>
      <c r="AP2859" s="37" t="str">
        <f t="shared" si="686"/>
        <v/>
      </c>
      <c r="AQ2859" s="37">
        <v>2851</v>
      </c>
      <c r="AR2859" s="37" t="str">
        <f t="shared" si="687"/>
        <v/>
      </c>
      <c r="AT2859" s="37" t="str">
        <f t="shared" si="688"/>
        <v/>
      </c>
      <c r="AV2859" s="22" t="str">
        <f t="shared" si="689"/>
        <v/>
      </c>
    </row>
    <row r="2860" spans="1:48" x14ac:dyDescent="0.25">
      <c r="A2860" s="14"/>
      <c r="B2860" s="145"/>
      <c r="C2860" s="146"/>
      <c r="D2860" s="147"/>
      <c r="E2860" s="147"/>
      <c r="F2860" s="148"/>
      <c r="G2860" s="149"/>
      <c r="H2860" s="150"/>
      <c r="I2860" s="151"/>
      <c r="J2860" s="152"/>
      <c r="K2860" s="14"/>
      <c r="L2860" s="162" t="str">
        <f t="shared" si="681"/>
        <v/>
      </c>
      <c r="M2860" s="163" t="str">
        <f t="shared" si="682"/>
        <v/>
      </c>
      <c r="N2860" s="164" t="str">
        <f t="shared" si="685"/>
        <v/>
      </c>
      <c r="O2860" s="14"/>
      <c r="P2860" s="172" t="str">
        <f>IF(I2860='Intro &amp; Setup'!$AC$49, Schedule!$P$7, "")</f>
        <v/>
      </c>
      <c r="Q2860" s="14"/>
      <c r="S2860" s="12" t="str">
        <f t="shared" si="683"/>
        <v/>
      </c>
      <c r="U2860" s="22">
        <f>IF(I2860='Intro &amp; Setup'!$AC$49, AF2860, 0)</f>
        <v>0</v>
      </c>
      <c r="V2860" s="57" t="str">
        <f t="shared" si="684"/>
        <v/>
      </c>
      <c r="X2860" s="5" t="str">
        <f t="shared" si="692"/>
        <v/>
      </c>
      <c r="Y2860" s="6" t="str">
        <f t="shared" si="692"/>
        <v/>
      </c>
      <c r="Z2860" s="7" t="str">
        <f t="shared" si="692"/>
        <v/>
      </c>
      <c r="AA2860" s="6"/>
      <c r="AB2860" s="32" t="str">
        <f t="shared" ca="1" si="693"/>
        <v/>
      </c>
      <c r="AC2860" s="59" t="str">
        <f t="shared" ca="1" si="693"/>
        <v/>
      </c>
      <c r="AD2860" s="60" t="str">
        <f t="shared" ca="1" si="693"/>
        <v/>
      </c>
      <c r="AE2860" s="59"/>
      <c r="AF2860" s="22" t="str">
        <f>IF(AND(I2860="", J2860=""), "", IF(AND(J2860="", 'Intro &amp; Setup'!$K$42&gt;0), 'Intro &amp; Setup'!$K$42, J2860))</f>
        <v/>
      </c>
      <c r="AO2860" s="37" t="str">
        <f>IF(B2860="", "", IF(COUNTIF($B$9:B2859, B2860)&gt;0, "", B2860))</f>
        <v/>
      </c>
      <c r="AP2860" s="37" t="str">
        <f t="shared" si="686"/>
        <v/>
      </c>
      <c r="AQ2860" s="37">
        <v>2852</v>
      </c>
      <c r="AR2860" s="37" t="str">
        <f t="shared" si="687"/>
        <v/>
      </c>
      <c r="AT2860" s="37" t="str">
        <f t="shared" si="688"/>
        <v/>
      </c>
      <c r="AV2860" s="22" t="str">
        <f t="shared" si="689"/>
        <v/>
      </c>
    </row>
    <row r="2861" spans="1:48" x14ac:dyDescent="0.25">
      <c r="A2861" s="14"/>
      <c r="B2861" s="145"/>
      <c r="C2861" s="146"/>
      <c r="D2861" s="147"/>
      <c r="E2861" s="147"/>
      <c r="F2861" s="148"/>
      <c r="G2861" s="149"/>
      <c r="H2861" s="150"/>
      <c r="I2861" s="151"/>
      <c r="J2861" s="152"/>
      <c r="K2861" s="14"/>
      <c r="L2861" s="162" t="str">
        <f t="shared" si="681"/>
        <v/>
      </c>
      <c r="M2861" s="163" t="str">
        <f t="shared" si="682"/>
        <v/>
      </c>
      <c r="N2861" s="164" t="str">
        <f t="shared" si="685"/>
        <v/>
      </c>
      <c r="O2861" s="14"/>
      <c r="P2861" s="172" t="str">
        <f>IF(I2861='Intro &amp; Setup'!$AC$49, Schedule!$P$7, "")</f>
        <v/>
      </c>
      <c r="Q2861" s="14"/>
      <c r="S2861" s="12" t="str">
        <f t="shared" si="683"/>
        <v/>
      </c>
      <c r="U2861" s="22">
        <f>IF(I2861='Intro &amp; Setup'!$AC$49, AF2861, 0)</f>
        <v>0</v>
      </c>
      <c r="V2861" s="57" t="str">
        <f t="shared" si="684"/>
        <v/>
      </c>
      <c r="X2861" s="5" t="str">
        <f t="shared" si="692"/>
        <v/>
      </c>
      <c r="Y2861" s="6" t="str">
        <f t="shared" si="692"/>
        <v/>
      </c>
      <c r="Z2861" s="7" t="str">
        <f t="shared" si="692"/>
        <v/>
      </c>
      <c r="AA2861" s="6"/>
      <c r="AB2861" s="32" t="str">
        <f t="shared" ca="1" si="693"/>
        <v/>
      </c>
      <c r="AC2861" s="59" t="str">
        <f t="shared" ca="1" si="693"/>
        <v/>
      </c>
      <c r="AD2861" s="60" t="str">
        <f t="shared" ca="1" si="693"/>
        <v/>
      </c>
      <c r="AE2861" s="59"/>
      <c r="AF2861" s="22" t="str">
        <f>IF(AND(I2861="", J2861=""), "", IF(AND(J2861="", 'Intro &amp; Setup'!$K$42&gt;0), 'Intro &amp; Setup'!$K$42, J2861))</f>
        <v/>
      </c>
      <c r="AO2861" s="37" t="str">
        <f>IF(B2861="", "", IF(COUNTIF($B$9:B2860, B2861)&gt;0, "", B2861))</f>
        <v/>
      </c>
      <c r="AP2861" s="37" t="str">
        <f t="shared" si="686"/>
        <v/>
      </c>
      <c r="AQ2861" s="37">
        <v>2853</v>
      </c>
      <c r="AR2861" s="37" t="str">
        <f t="shared" si="687"/>
        <v/>
      </c>
      <c r="AT2861" s="37" t="str">
        <f t="shared" si="688"/>
        <v/>
      </c>
      <c r="AV2861" s="22" t="str">
        <f t="shared" si="689"/>
        <v/>
      </c>
    </row>
    <row r="2862" spans="1:48" x14ac:dyDescent="0.25">
      <c r="A2862" s="14"/>
      <c r="B2862" s="145"/>
      <c r="C2862" s="146"/>
      <c r="D2862" s="147"/>
      <c r="E2862" s="147"/>
      <c r="F2862" s="148"/>
      <c r="G2862" s="149"/>
      <c r="H2862" s="150"/>
      <c r="I2862" s="151"/>
      <c r="J2862" s="152"/>
      <c r="K2862" s="14"/>
      <c r="L2862" s="162" t="str">
        <f t="shared" si="681"/>
        <v/>
      </c>
      <c r="M2862" s="163" t="str">
        <f t="shared" si="682"/>
        <v/>
      </c>
      <c r="N2862" s="164" t="str">
        <f t="shared" si="685"/>
        <v/>
      </c>
      <c r="O2862" s="14"/>
      <c r="P2862" s="172" t="str">
        <f>IF(I2862='Intro &amp; Setup'!$AC$49, Schedule!$P$7, "")</f>
        <v/>
      </c>
      <c r="Q2862" s="14"/>
      <c r="S2862" s="12" t="str">
        <f t="shared" si="683"/>
        <v/>
      </c>
      <c r="U2862" s="22">
        <f>IF(I2862='Intro &amp; Setup'!$AC$49, AF2862, 0)</f>
        <v>0</v>
      </c>
      <c r="V2862" s="57" t="str">
        <f t="shared" si="684"/>
        <v/>
      </c>
      <c r="X2862" s="5" t="str">
        <f t="shared" si="692"/>
        <v/>
      </c>
      <c r="Y2862" s="6" t="str">
        <f t="shared" si="692"/>
        <v/>
      </c>
      <c r="Z2862" s="7" t="str">
        <f t="shared" si="692"/>
        <v/>
      </c>
      <c r="AA2862" s="6"/>
      <c r="AB2862" s="32" t="str">
        <f t="shared" ca="1" si="693"/>
        <v/>
      </c>
      <c r="AC2862" s="59" t="str">
        <f t="shared" ca="1" si="693"/>
        <v/>
      </c>
      <c r="AD2862" s="60" t="str">
        <f t="shared" ca="1" si="693"/>
        <v/>
      </c>
      <c r="AE2862" s="59"/>
      <c r="AF2862" s="22" t="str">
        <f>IF(AND(I2862="", J2862=""), "", IF(AND(J2862="", 'Intro &amp; Setup'!$K$42&gt;0), 'Intro &amp; Setup'!$K$42, J2862))</f>
        <v/>
      </c>
      <c r="AO2862" s="37" t="str">
        <f>IF(B2862="", "", IF(COUNTIF($B$9:B2861, B2862)&gt;0, "", B2862))</f>
        <v/>
      </c>
      <c r="AP2862" s="37" t="str">
        <f t="shared" si="686"/>
        <v/>
      </c>
      <c r="AQ2862" s="37">
        <v>2854</v>
      </c>
      <c r="AR2862" s="37" t="str">
        <f t="shared" si="687"/>
        <v/>
      </c>
      <c r="AT2862" s="37" t="str">
        <f t="shared" si="688"/>
        <v/>
      </c>
      <c r="AV2862" s="22" t="str">
        <f t="shared" si="689"/>
        <v/>
      </c>
    </row>
    <row r="2863" spans="1:48" x14ac:dyDescent="0.25">
      <c r="A2863" s="14"/>
      <c r="B2863" s="145"/>
      <c r="C2863" s="146"/>
      <c r="D2863" s="147"/>
      <c r="E2863" s="147"/>
      <c r="F2863" s="148"/>
      <c r="G2863" s="149"/>
      <c r="H2863" s="150"/>
      <c r="I2863" s="151"/>
      <c r="J2863" s="152"/>
      <c r="K2863" s="14"/>
      <c r="L2863" s="162" t="str">
        <f t="shared" si="681"/>
        <v/>
      </c>
      <c r="M2863" s="163" t="str">
        <f t="shared" si="682"/>
        <v/>
      </c>
      <c r="N2863" s="164" t="str">
        <f t="shared" si="685"/>
        <v/>
      </c>
      <c r="O2863" s="14"/>
      <c r="P2863" s="172" t="str">
        <f>IF(I2863='Intro &amp; Setup'!$AC$49, Schedule!$P$7, "")</f>
        <v/>
      </c>
      <c r="Q2863" s="14"/>
      <c r="S2863" s="12" t="str">
        <f t="shared" si="683"/>
        <v/>
      </c>
      <c r="U2863" s="22">
        <f>IF(I2863='Intro &amp; Setup'!$AC$49, AF2863, 0)</f>
        <v>0</v>
      </c>
      <c r="V2863" s="57" t="str">
        <f t="shared" si="684"/>
        <v/>
      </c>
      <c r="X2863" s="5" t="str">
        <f t="shared" si="692"/>
        <v/>
      </c>
      <c r="Y2863" s="6" t="str">
        <f t="shared" si="692"/>
        <v/>
      </c>
      <c r="Z2863" s="7" t="str">
        <f t="shared" si="692"/>
        <v/>
      </c>
      <c r="AA2863" s="6"/>
      <c r="AB2863" s="32" t="str">
        <f t="shared" ca="1" si="693"/>
        <v/>
      </c>
      <c r="AC2863" s="59" t="str">
        <f t="shared" ca="1" si="693"/>
        <v/>
      </c>
      <c r="AD2863" s="60" t="str">
        <f t="shared" ca="1" si="693"/>
        <v/>
      </c>
      <c r="AE2863" s="59"/>
      <c r="AF2863" s="22" t="str">
        <f>IF(AND(I2863="", J2863=""), "", IF(AND(J2863="", 'Intro &amp; Setup'!$K$42&gt;0), 'Intro &amp; Setup'!$K$42, J2863))</f>
        <v/>
      </c>
      <c r="AO2863" s="37" t="str">
        <f>IF(B2863="", "", IF(COUNTIF($B$9:B2862, B2863)&gt;0, "", B2863))</f>
        <v/>
      </c>
      <c r="AP2863" s="37" t="str">
        <f t="shared" si="686"/>
        <v/>
      </c>
      <c r="AQ2863" s="37">
        <v>2855</v>
      </c>
      <c r="AR2863" s="37" t="str">
        <f t="shared" si="687"/>
        <v/>
      </c>
      <c r="AT2863" s="37" t="str">
        <f t="shared" si="688"/>
        <v/>
      </c>
      <c r="AV2863" s="22" t="str">
        <f t="shared" si="689"/>
        <v/>
      </c>
    </row>
    <row r="2864" spans="1:48" x14ac:dyDescent="0.25">
      <c r="A2864" s="14"/>
      <c r="B2864" s="145"/>
      <c r="C2864" s="146"/>
      <c r="D2864" s="147"/>
      <c r="E2864" s="147"/>
      <c r="F2864" s="148"/>
      <c r="G2864" s="149"/>
      <c r="H2864" s="150"/>
      <c r="I2864" s="151"/>
      <c r="J2864" s="152"/>
      <c r="K2864" s="14"/>
      <c r="L2864" s="162" t="str">
        <f t="shared" si="681"/>
        <v/>
      </c>
      <c r="M2864" s="163" t="str">
        <f t="shared" si="682"/>
        <v/>
      </c>
      <c r="N2864" s="164" t="str">
        <f t="shared" si="685"/>
        <v/>
      </c>
      <c r="O2864" s="14"/>
      <c r="P2864" s="172" t="str">
        <f>IF(I2864='Intro &amp; Setup'!$AC$49, Schedule!$P$7, "")</f>
        <v/>
      </c>
      <c r="Q2864" s="14"/>
      <c r="S2864" s="12" t="str">
        <f t="shared" si="683"/>
        <v/>
      </c>
      <c r="U2864" s="22">
        <f>IF(I2864='Intro &amp; Setup'!$AC$49, AF2864, 0)</f>
        <v>0</v>
      </c>
      <c r="V2864" s="57" t="str">
        <f t="shared" si="684"/>
        <v/>
      </c>
      <c r="X2864" s="5" t="str">
        <f t="shared" si="692"/>
        <v/>
      </c>
      <c r="Y2864" s="6" t="str">
        <f t="shared" si="692"/>
        <v/>
      </c>
      <c r="Z2864" s="7" t="str">
        <f t="shared" si="692"/>
        <v/>
      </c>
      <c r="AA2864" s="6"/>
      <c r="AB2864" s="32" t="str">
        <f t="shared" ca="1" si="693"/>
        <v/>
      </c>
      <c r="AC2864" s="59" t="str">
        <f t="shared" ca="1" si="693"/>
        <v/>
      </c>
      <c r="AD2864" s="60" t="str">
        <f t="shared" ca="1" si="693"/>
        <v/>
      </c>
      <c r="AE2864" s="59"/>
      <c r="AF2864" s="22" t="str">
        <f>IF(AND(I2864="", J2864=""), "", IF(AND(J2864="", 'Intro &amp; Setup'!$K$42&gt;0), 'Intro &amp; Setup'!$K$42, J2864))</f>
        <v/>
      </c>
      <c r="AO2864" s="37" t="str">
        <f>IF(B2864="", "", IF(COUNTIF($B$9:B2863, B2864)&gt;0, "", B2864))</f>
        <v/>
      </c>
      <c r="AP2864" s="37" t="str">
        <f t="shared" si="686"/>
        <v/>
      </c>
      <c r="AQ2864" s="37">
        <v>2856</v>
      </c>
      <c r="AR2864" s="37" t="str">
        <f t="shared" si="687"/>
        <v/>
      </c>
      <c r="AT2864" s="37" t="str">
        <f t="shared" si="688"/>
        <v/>
      </c>
      <c r="AV2864" s="22" t="str">
        <f t="shared" si="689"/>
        <v/>
      </c>
    </row>
    <row r="2865" spans="1:48" x14ac:dyDescent="0.25">
      <c r="A2865" s="14"/>
      <c r="B2865" s="145"/>
      <c r="C2865" s="146"/>
      <c r="D2865" s="147"/>
      <c r="E2865" s="147"/>
      <c r="F2865" s="148"/>
      <c r="G2865" s="149"/>
      <c r="H2865" s="150"/>
      <c r="I2865" s="151"/>
      <c r="J2865" s="152"/>
      <c r="K2865" s="14"/>
      <c r="L2865" s="162" t="str">
        <f t="shared" si="681"/>
        <v/>
      </c>
      <c r="M2865" s="163" t="str">
        <f t="shared" si="682"/>
        <v/>
      </c>
      <c r="N2865" s="164" t="str">
        <f t="shared" si="685"/>
        <v/>
      </c>
      <c r="O2865" s="14"/>
      <c r="P2865" s="172" t="str">
        <f>IF(I2865='Intro &amp; Setup'!$AC$49, Schedule!$P$7, "")</f>
        <v/>
      </c>
      <c r="Q2865" s="14"/>
      <c r="S2865" s="12" t="str">
        <f t="shared" si="683"/>
        <v/>
      </c>
      <c r="U2865" s="22">
        <f>IF(I2865='Intro &amp; Setup'!$AC$49, AF2865, 0)</f>
        <v>0</v>
      </c>
      <c r="V2865" s="57" t="str">
        <f t="shared" si="684"/>
        <v/>
      </c>
      <c r="X2865" s="5" t="str">
        <f t="shared" si="692"/>
        <v/>
      </c>
      <c r="Y2865" s="6" t="str">
        <f t="shared" si="692"/>
        <v/>
      </c>
      <c r="Z2865" s="7" t="str">
        <f t="shared" si="692"/>
        <v/>
      </c>
      <c r="AA2865" s="6"/>
      <c r="AB2865" s="32" t="str">
        <f t="shared" ca="1" si="693"/>
        <v/>
      </c>
      <c r="AC2865" s="59" t="str">
        <f t="shared" ca="1" si="693"/>
        <v/>
      </c>
      <c r="AD2865" s="60" t="str">
        <f t="shared" ca="1" si="693"/>
        <v/>
      </c>
      <c r="AE2865" s="59"/>
      <c r="AF2865" s="22" t="str">
        <f>IF(AND(I2865="", J2865=""), "", IF(AND(J2865="", 'Intro &amp; Setup'!$K$42&gt;0), 'Intro &amp; Setup'!$K$42, J2865))</f>
        <v/>
      </c>
      <c r="AO2865" s="37" t="str">
        <f>IF(B2865="", "", IF(COUNTIF($B$9:B2864, B2865)&gt;0, "", B2865))</f>
        <v/>
      </c>
      <c r="AP2865" s="37" t="str">
        <f t="shared" si="686"/>
        <v/>
      </c>
      <c r="AQ2865" s="37">
        <v>2857</v>
      </c>
      <c r="AR2865" s="37" t="str">
        <f t="shared" si="687"/>
        <v/>
      </c>
      <c r="AT2865" s="37" t="str">
        <f t="shared" si="688"/>
        <v/>
      </c>
      <c r="AV2865" s="22" t="str">
        <f t="shared" si="689"/>
        <v/>
      </c>
    </row>
    <row r="2866" spans="1:48" x14ac:dyDescent="0.25">
      <c r="A2866" s="14"/>
      <c r="B2866" s="145"/>
      <c r="C2866" s="146"/>
      <c r="D2866" s="147"/>
      <c r="E2866" s="147"/>
      <c r="F2866" s="148"/>
      <c r="G2866" s="149"/>
      <c r="H2866" s="150"/>
      <c r="I2866" s="151"/>
      <c r="J2866" s="152"/>
      <c r="K2866" s="14"/>
      <c r="L2866" s="162" t="str">
        <f t="shared" si="681"/>
        <v/>
      </c>
      <c r="M2866" s="163" t="str">
        <f t="shared" si="682"/>
        <v/>
      </c>
      <c r="N2866" s="164" t="str">
        <f t="shared" si="685"/>
        <v/>
      </c>
      <c r="O2866" s="14"/>
      <c r="P2866" s="172" t="str">
        <f>IF(I2866='Intro &amp; Setup'!$AC$49, Schedule!$P$7, "")</f>
        <v/>
      </c>
      <c r="Q2866" s="14"/>
      <c r="S2866" s="12" t="str">
        <f t="shared" si="683"/>
        <v/>
      </c>
      <c r="U2866" s="22">
        <f>IF(I2866='Intro &amp; Setup'!$AC$49, AF2866, 0)</f>
        <v>0</v>
      </c>
      <c r="V2866" s="57" t="str">
        <f t="shared" si="684"/>
        <v/>
      </c>
      <c r="X2866" s="5" t="str">
        <f t="shared" si="692"/>
        <v/>
      </c>
      <c r="Y2866" s="6" t="str">
        <f t="shared" si="692"/>
        <v/>
      </c>
      <c r="Z2866" s="7" t="str">
        <f t="shared" si="692"/>
        <v/>
      </c>
      <c r="AA2866" s="6"/>
      <c r="AB2866" s="32" t="str">
        <f t="shared" ca="1" si="693"/>
        <v/>
      </c>
      <c r="AC2866" s="59" t="str">
        <f t="shared" ca="1" si="693"/>
        <v/>
      </c>
      <c r="AD2866" s="60" t="str">
        <f t="shared" ca="1" si="693"/>
        <v/>
      </c>
      <c r="AE2866" s="59"/>
      <c r="AF2866" s="22" t="str">
        <f>IF(AND(I2866="", J2866=""), "", IF(AND(J2866="", 'Intro &amp; Setup'!$K$42&gt;0), 'Intro &amp; Setup'!$K$42, J2866))</f>
        <v/>
      </c>
      <c r="AO2866" s="37" t="str">
        <f>IF(B2866="", "", IF(COUNTIF($B$9:B2865, B2866)&gt;0, "", B2866))</f>
        <v/>
      </c>
      <c r="AP2866" s="37" t="str">
        <f t="shared" si="686"/>
        <v/>
      </c>
      <c r="AQ2866" s="37">
        <v>2858</v>
      </c>
      <c r="AR2866" s="37" t="str">
        <f t="shared" si="687"/>
        <v/>
      </c>
      <c r="AT2866" s="37" t="str">
        <f t="shared" si="688"/>
        <v/>
      </c>
      <c r="AV2866" s="22" t="str">
        <f t="shared" si="689"/>
        <v/>
      </c>
    </row>
    <row r="2867" spans="1:48" x14ac:dyDescent="0.25">
      <c r="A2867" s="14"/>
      <c r="B2867" s="145"/>
      <c r="C2867" s="146"/>
      <c r="D2867" s="147"/>
      <c r="E2867" s="147"/>
      <c r="F2867" s="148"/>
      <c r="G2867" s="149"/>
      <c r="H2867" s="150"/>
      <c r="I2867" s="151"/>
      <c r="J2867" s="152"/>
      <c r="K2867" s="14"/>
      <c r="L2867" s="162" t="str">
        <f t="shared" si="681"/>
        <v/>
      </c>
      <c r="M2867" s="163" t="str">
        <f t="shared" si="682"/>
        <v/>
      </c>
      <c r="N2867" s="164" t="str">
        <f t="shared" si="685"/>
        <v/>
      </c>
      <c r="O2867" s="14"/>
      <c r="P2867" s="172" t="str">
        <f>IF(I2867='Intro &amp; Setup'!$AC$49, Schedule!$P$7, "")</f>
        <v/>
      </c>
      <c r="Q2867" s="14"/>
      <c r="S2867" s="12" t="str">
        <f t="shared" si="683"/>
        <v/>
      </c>
      <c r="U2867" s="22">
        <f>IF(I2867='Intro &amp; Setup'!$AC$49, AF2867, 0)</f>
        <v>0</v>
      </c>
      <c r="V2867" s="57" t="str">
        <f t="shared" si="684"/>
        <v/>
      </c>
      <c r="X2867" s="5" t="str">
        <f t="shared" si="692"/>
        <v/>
      </c>
      <c r="Y2867" s="6" t="str">
        <f t="shared" si="692"/>
        <v/>
      </c>
      <c r="Z2867" s="7" t="str">
        <f t="shared" si="692"/>
        <v/>
      </c>
      <c r="AA2867" s="6"/>
      <c r="AB2867" s="32" t="str">
        <f t="shared" ca="1" si="693"/>
        <v/>
      </c>
      <c r="AC2867" s="59" t="str">
        <f t="shared" ca="1" si="693"/>
        <v/>
      </c>
      <c r="AD2867" s="60" t="str">
        <f t="shared" ca="1" si="693"/>
        <v/>
      </c>
      <c r="AE2867" s="59"/>
      <c r="AF2867" s="22" t="str">
        <f>IF(AND(I2867="", J2867=""), "", IF(AND(J2867="", 'Intro &amp; Setup'!$K$42&gt;0), 'Intro &amp; Setup'!$K$42, J2867))</f>
        <v/>
      </c>
      <c r="AO2867" s="37" t="str">
        <f>IF(B2867="", "", IF(COUNTIF($B$9:B2866, B2867)&gt;0, "", B2867))</f>
        <v/>
      </c>
      <c r="AP2867" s="37" t="str">
        <f t="shared" si="686"/>
        <v/>
      </c>
      <c r="AQ2867" s="37">
        <v>2859</v>
      </c>
      <c r="AR2867" s="37" t="str">
        <f t="shared" si="687"/>
        <v/>
      </c>
      <c r="AT2867" s="37" t="str">
        <f t="shared" si="688"/>
        <v/>
      </c>
      <c r="AV2867" s="22" t="str">
        <f t="shared" si="689"/>
        <v/>
      </c>
    </row>
    <row r="2868" spans="1:48" x14ac:dyDescent="0.25">
      <c r="A2868" s="14"/>
      <c r="B2868" s="145"/>
      <c r="C2868" s="146"/>
      <c r="D2868" s="147"/>
      <c r="E2868" s="147"/>
      <c r="F2868" s="148"/>
      <c r="G2868" s="149"/>
      <c r="H2868" s="150"/>
      <c r="I2868" s="151"/>
      <c r="J2868" s="152"/>
      <c r="K2868" s="14"/>
      <c r="L2868" s="162" t="str">
        <f t="shared" si="681"/>
        <v/>
      </c>
      <c r="M2868" s="163" t="str">
        <f t="shared" si="682"/>
        <v/>
      </c>
      <c r="N2868" s="164" t="str">
        <f t="shared" si="685"/>
        <v/>
      </c>
      <c r="O2868" s="14"/>
      <c r="P2868" s="172" t="str">
        <f>IF(I2868='Intro &amp; Setup'!$AC$49, Schedule!$P$7, "")</f>
        <v/>
      </c>
      <c r="Q2868" s="14"/>
      <c r="S2868" s="12" t="str">
        <f t="shared" si="683"/>
        <v/>
      </c>
      <c r="U2868" s="22">
        <f>IF(I2868='Intro &amp; Setup'!$AC$49, AF2868, 0)</f>
        <v>0</v>
      </c>
      <c r="V2868" s="57" t="str">
        <f t="shared" si="684"/>
        <v/>
      </c>
      <c r="X2868" s="5" t="str">
        <f t="shared" si="692"/>
        <v/>
      </c>
      <c r="Y2868" s="6" t="str">
        <f t="shared" si="692"/>
        <v/>
      </c>
      <c r="Z2868" s="7" t="str">
        <f t="shared" si="692"/>
        <v/>
      </c>
      <c r="AA2868" s="6"/>
      <c r="AB2868" s="32" t="str">
        <f t="shared" ca="1" si="693"/>
        <v/>
      </c>
      <c r="AC2868" s="59" t="str">
        <f t="shared" ca="1" si="693"/>
        <v/>
      </c>
      <c r="AD2868" s="60" t="str">
        <f t="shared" ca="1" si="693"/>
        <v/>
      </c>
      <c r="AE2868" s="59"/>
      <c r="AF2868" s="22" t="str">
        <f>IF(AND(I2868="", J2868=""), "", IF(AND(J2868="", 'Intro &amp; Setup'!$K$42&gt;0), 'Intro &amp; Setup'!$K$42, J2868))</f>
        <v/>
      </c>
      <c r="AO2868" s="37" t="str">
        <f>IF(B2868="", "", IF(COUNTIF($B$9:B2867, B2868)&gt;0, "", B2868))</f>
        <v/>
      </c>
      <c r="AP2868" s="37" t="str">
        <f t="shared" si="686"/>
        <v/>
      </c>
      <c r="AQ2868" s="37">
        <v>2860</v>
      </c>
      <c r="AR2868" s="37" t="str">
        <f t="shared" si="687"/>
        <v/>
      </c>
      <c r="AT2868" s="37" t="str">
        <f t="shared" si="688"/>
        <v/>
      </c>
      <c r="AV2868" s="22" t="str">
        <f t="shared" si="689"/>
        <v/>
      </c>
    </row>
    <row r="2869" spans="1:48" x14ac:dyDescent="0.25">
      <c r="A2869" s="14"/>
      <c r="B2869" s="145"/>
      <c r="C2869" s="146"/>
      <c r="D2869" s="147"/>
      <c r="E2869" s="147"/>
      <c r="F2869" s="148"/>
      <c r="G2869" s="149"/>
      <c r="H2869" s="150"/>
      <c r="I2869" s="151"/>
      <c r="J2869" s="152"/>
      <c r="K2869" s="14"/>
      <c r="L2869" s="162" t="str">
        <f t="shared" si="681"/>
        <v/>
      </c>
      <c r="M2869" s="163" t="str">
        <f t="shared" si="682"/>
        <v/>
      </c>
      <c r="N2869" s="164" t="str">
        <f t="shared" si="685"/>
        <v/>
      </c>
      <c r="O2869" s="14"/>
      <c r="P2869" s="172" t="str">
        <f>IF(I2869='Intro &amp; Setup'!$AC$49, Schedule!$P$7, "")</f>
        <v/>
      </c>
      <c r="Q2869" s="14"/>
      <c r="S2869" s="12" t="str">
        <f t="shared" si="683"/>
        <v/>
      </c>
      <c r="U2869" s="22">
        <f>IF(I2869='Intro &amp; Setup'!$AC$49, AF2869, 0)</f>
        <v>0</v>
      </c>
      <c r="V2869" s="57" t="str">
        <f t="shared" si="684"/>
        <v/>
      </c>
      <c r="X2869" s="5" t="str">
        <f t="shared" ref="X2869:Z2888" si="694">IF($I2869="", "", IF($S2869=X$8, $I2869, ""))</f>
        <v/>
      </c>
      <c r="Y2869" s="6" t="str">
        <f t="shared" si="694"/>
        <v/>
      </c>
      <c r="Z2869" s="7" t="str">
        <f t="shared" si="694"/>
        <v/>
      </c>
      <c r="AA2869" s="6"/>
      <c r="AB2869" s="32" t="str">
        <f t="shared" ref="AB2869:AD2888" ca="1" si="695">IF($S2869=AB$8, $AF2869, "")</f>
        <v/>
      </c>
      <c r="AC2869" s="59" t="str">
        <f t="shared" ca="1" si="695"/>
        <v/>
      </c>
      <c r="AD2869" s="60" t="str">
        <f t="shared" ca="1" si="695"/>
        <v/>
      </c>
      <c r="AE2869" s="59"/>
      <c r="AF2869" s="22" t="str">
        <f>IF(AND(I2869="", J2869=""), "", IF(AND(J2869="", 'Intro &amp; Setup'!$K$42&gt;0), 'Intro &amp; Setup'!$K$42, J2869))</f>
        <v/>
      </c>
      <c r="AO2869" s="37" t="str">
        <f>IF(B2869="", "", IF(COUNTIF($B$9:B2868, B2869)&gt;0, "", B2869))</f>
        <v/>
      </c>
      <c r="AP2869" s="37" t="str">
        <f t="shared" si="686"/>
        <v/>
      </c>
      <c r="AQ2869" s="37">
        <v>2861</v>
      </c>
      <c r="AR2869" s="37" t="str">
        <f t="shared" si="687"/>
        <v/>
      </c>
      <c r="AT2869" s="37" t="str">
        <f t="shared" si="688"/>
        <v/>
      </c>
      <c r="AV2869" s="22" t="str">
        <f t="shared" si="689"/>
        <v/>
      </c>
    </row>
    <row r="2870" spans="1:48" x14ac:dyDescent="0.25">
      <c r="A2870" s="14"/>
      <c r="B2870" s="145"/>
      <c r="C2870" s="146"/>
      <c r="D2870" s="147"/>
      <c r="E2870" s="147"/>
      <c r="F2870" s="148"/>
      <c r="G2870" s="149"/>
      <c r="H2870" s="150"/>
      <c r="I2870" s="151"/>
      <c r="J2870" s="152"/>
      <c r="K2870" s="14"/>
      <c r="L2870" s="162" t="str">
        <f t="shared" si="681"/>
        <v/>
      </c>
      <c r="M2870" s="163" t="str">
        <f t="shared" si="682"/>
        <v/>
      </c>
      <c r="N2870" s="164" t="str">
        <f t="shared" si="685"/>
        <v/>
      </c>
      <c r="O2870" s="14"/>
      <c r="P2870" s="172" t="str">
        <f>IF(I2870='Intro &amp; Setup'!$AC$49, Schedule!$P$7, "")</f>
        <v/>
      </c>
      <c r="Q2870" s="14"/>
      <c r="S2870" s="12" t="str">
        <f t="shared" si="683"/>
        <v/>
      </c>
      <c r="U2870" s="22">
        <f>IF(I2870='Intro &amp; Setup'!$AC$49, AF2870, 0)</f>
        <v>0</v>
      </c>
      <c r="V2870" s="57" t="str">
        <f t="shared" si="684"/>
        <v/>
      </c>
      <c r="X2870" s="5" t="str">
        <f t="shared" si="694"/>
        <v/>
      </c>
      <c r="Y2870" s="6" t="str">
        <f t="shared" si="694"/>
        <v/>
      </c>
      <c r="Z2870" s="7" t="str">
        <f t="shared" si="694"/>
        <v/>
      </c>
      <c r="AA2870" s="6"/>
      <c r="AB2870" s="32" t="str">
        <f t="shared" ca="1" si="695"/>
        <v/>
      </c>
      <c r="AC2870" s="59" t="str">
        <f t="shared" ca="1" si="695"/>
        <v/>
      </c>
      <c r="AD2870" s="60" t="str">
        <f t="shared" ca="1" si="695"/>
        <v/>
      </c>
      <c r="AE2870" s="59"/>
      <c r="AF2870" s="22" t="str">
        <f>IF(AND(I2870="", J2870=""), "", IF(AND(J2870="", 'Intro &amp; Setup'!$K$42&gt;0), 'Intro &amp; Setup'!$K$42, J2870))</f>
        <v/>
      </c>
      <c r="AO2870" s="37" t="str">
        <f>IF(B2870="", "", IF(COUNTIF($B$9:B2869, B2870)&gt;0, "", B2870))</f>
        <v/>
      </c>
      <c r="AP2870" s="37" t="str">
        <f t="shared" si="686"/>
        <v/>
      </c>
      <c r="AQ2870" s="37">
        <v>2862</v>
      </c>
      <c r="AR2870" s="37" t="str">
        <f t="shared" si="687"/>
        <v/>
      </c>
      <c r="AT2870" s="37" t="str">
        <f t="shared" si="688"/>
        <v/>
      </c>
      <c r="AV2870" s="22" t="str">
        <f t="shared" si="689"/>
        <v/>
      </c>
    </row>
    <row r="2871" spans="1:48" x14ac:dyDescent="0.25">
      <c r="A2871" s="14"/>
      <c r="B2871" s="145"/>
      <c r="C2871" s="146"/>
      <c r="D2871" s="147"/>
      <c r="E2871" s="147"/>
      <c r="F2871" s="148"/>
      <c r="G2871" s="149"/>
      <c r="H2871" s="150"/>
      <c r="I2871" s="151"/>
      <c r="J2871" s="152"/>
      <c r="K2871" s="14"/>
      <c r="L2871" s="162" t="str">
        <f t="shared" si="681"/>
        <v/>
      </c>
      <c r="M2871" s="163" t="str">
        <f t="shared" si="682"/>
        <v/>
      </c>
      <c r="N2871" s="164" t="str">
        <f t="shared" si="685"/>
        <v/>
      </c>
      <c r="O2871" s="14"/>
      <c r="P2871" s="172" t="str">
        <f>IF(I2871='Intro &amp; Setup'!$AC$49, Schedule!$P$7, "")</f>
        <v/>
      </c>
      <c r="Q2871" s="14"/>
      <c r="S2871" s="12" t="str">
        <f t="shared" si="683"/>
        <v/>
      </c>
      <c r="U2871" s="22">
        <f>IF(I2871='Intro &amp; Setup'!$AC$49, AF2871, 0)</f>
        <v>0</v>
      </c>
      <c r="V2871" s="57" t="str">
        <f t="shared" si="684"/>
        <v/>
      </c>
      <c r="X2871" s="5" t="str">
        <f t="shared" si="694"/>
        <v/>
      </c>
      <c r="Y2871" s="6" t="str">
        <f t="shared" si="694"/>
        <v/>
      </c>
      <c r="Z2871" s="7" t="str">
        <f t="shared" si="694"/>
        <v/>
      </c>
      <c r="AA2871" s="6"/>
      <c r="AB2871" s="32" t="str">
        <f t="shared" ca="1" si="695"/>
        <v/>
      </c>
      <c r="AC2871" s="59" t="str">
        <f t="shared" ca="1" si="695"/>
        <v/>
      </c>
      <c r="AD2871" s="60" t="str">
        <f t="shared" ca="1" si="695"/>
        <v/>
      </c>
      <c r="AE2871" s="59"/>
      <c r="AF2871" s="22" t="str">
        <f>IF(AND(I2871="", J2871=""), "", IF(AND(J2871="", 'Intro &amp; Setup'!$K$42&gt;0), 'Intro &amp; Setup'!$K$42, J2871))</f>
        <v/>
      </c>
      <c r="AO2871" s="37" t="str">
        <f>IF(B2871="", "", IF(COUNTIF($B$9:B2870, B2871)&gt;0, "", B2871))</f>
        <v/>
      </c>
      <c r="AP2871" s="37" t="str">
        <f t="shared" si="686"/>
        <v/>
      </c>
      <c r="AQ2871" s="37">
        <v>2863</v>
      </c>
      <c r="AR2871" s="37" t="str">
        <f t="shared" si="687"/>
        <v/>
      </c>
      <c r="AT2871" s="37" t="str">
        <f t="shared" si="688"/>
        <v/>
      </c>
      <c r="AV2871" s="22" t="str">
        <f t="shared" si="689"/>
        <v/>
      </c>
    </row>
    <row r="2872" spans="1:48" x14ac:dyDescent="0.25">
      <c r="A2872" s="14"/>
      <c r="B2872" s="145"/>
      <c r="C2872" s="146"/>
      <c r="D2872" s="147"/>
      <c r="E2872" s="147"/>
      <c r="F2872" s="148"/>
      <c r="G2872" s="149"/>
      <c r="H2872" s="150"/>
      <c r="I2872" s="151"/>
      <c r="J2872" s="152"/>
      <c r="K2872" s="14"/>
      <c r="L2872" s="162" t="str">
        <f t="shared" si="681"/>
        <v/>
      </c>
      <c r="M2872" s="163" t="str">
        <f t="shared" si="682"/>
        <v/>
      </c>
      <c r="N2872" s="164" t="str">
        <f t="shared" si="685"/>
        <v/>
      </c>
      <c r="O2872" s="14"/>
      <c r="P2872" s="172" t="str">
        <f>IF(I2872='Intro &amp; Setup'!$AC$49, Schedule!$P$7, "")</f>
        <v/>
      </c>
      <c r="Q2872" s="14"/>
      <c r="S2872" s="12" t="str">
        <f t="shared" si="683"/>
        <v/>
      </c>
      <c r="U2872" s="22">
        <f>IF(I2872='Intro &amp; Setup'!$AC$49, AF2872, 0)</f>
        <v>0</v>
      </c>
      <c r="V2872" s="57" t="str">
        <f t="shared" si="684"/>
        <v/>
      </c>
      <c r="X2872" s="5" t="str">
        <f t="shared" si="694"/>
        <v/>
      </c>
      <c r="Y2872" s="6" t="str">
        <f t="shared" si="694"/>
        <v/>
      </c>
      <c r="Z2872" s="7" t="str">
        <f t="shared" si="694"/>
        <v/>
      </c>
      <c r="AA2872" s="6"/>
      <c r="AB2872" s="32" t="str">
        <f t="shared" ca="1" si="695"/>
        <v/>
      </c>
      <c r="AC2872" s="59" t="str">
        <f t="shared" ca="1" si="695"/>
        <v/>
      </c>
      <c r="AD2872" s="60" t="str">
        <f t="shared" ca="1" si="695"/>
        <v/>
      </c>
      <c r="AE2872" s="59"/>
      <c r="AF2872" s="22" t="str">
        <f>IF(AND(I2872="", J2872=""), "", IF(AND(J2872="", 'Intro &amp; Setup'!$K$42&gt;0), 'Intro &amp; Setup'!$K$42, J2872))</f>
        <v/>
      </c>
      <c r="AO2872" s="37" t="str">
        <f>IF(B2872="", "", IF(COUNTIF($B$9:B2871, B2872)&gt;0, "", B2872))</f>
        <v/>
      </c>
      <c r="AP2872" s="37" t="str">
        <f t="shared" si="686"/>
        <v/>
      </c>
      <c r="AQ2872" s="37">
        <v>2864</v>
      </c>
      <c r="AR2872" s="37" t="str">
        <f t="shared" si="687"/>
        <v/>
      </c>
      <c r="AT2872" s="37" t="str">
        <f t="shared" si="688"/>
        <v/>
      </c>
      <c r="AV2872" s="22" t="str">
        <f t="shared" si="689"/>
        <v/>
      </c>
    </row>
    <row r="2873" spans="1:48" x14ac:dyDescent="0.25">
      <c r="A2873" s="14"/>
      <c r="B2873" s="145"/>
      <c r="C2873" s="146"/>
      <c r="D2873" s="147"/>
      <c r="E2873" s="147"/>
      <c r="F2873" s="148"/>
      <c r="G2873" s="149"/>
      <c r="H2873" s="150"/>
      <c r="I2873" s="151"/>
      <c r="J2873" s="152"/>
      <c r="K2873" s="14"/>
      <c r="L2873" s="162" t="str">
        <f t="shared" si="681"/>
        <v/>
      </c>
      <c r="M2873" s="163" t="str">
        <f t="shared" si="682"/>
        <v/>
      </c>
      <c r="N2873" s="164" t="str">
        <f t="shared" si="685"/>
        <v/>
      </c>
      <c r="O2873" s="14"/>
      <c r="P2873" s="172" t="str">
        <f>IF(I2873='Intro &amp; Setup'!$AC$49, Schedule!$P$7, "")</f>
        <v/>
      </c>
      <c r="Q2873" s="14"/>
      <c r="S2873" s="12" t="str">
        <f t="shared" si="683"/>
        <v/>
      </c>
      <c r="U2873" s="22">
        <f>IF(I2873='Intro &amp; Setup'!$AC$49, AF2873, 0)</f>
        <v>0</v>
      </c>
      <c r="V2873" s="57" t="str">
        <f t="shared" si="684"/>
        <v/>
      </c>
      <c r="X2873" s="5" t="str">
        <f t="shared" si="694"/>
        <v/>
      </c>
      <c r="Y2873" s="6" t="str">
        <f t="shared" si="694"/>
        <v/>
      </c>
      <c r="Z2873" s="7" t="str">
        <f t="shared" si="694"/>
        <v/>
      </c>
      <c r="AA2873" s="6"/>
      <c r="AB2873" s="32" t="str">
        <f t="shared" ca="1" si="695"/>
        <v/>
      </c>
      <c r="AC2873" s="59" t="str">
        <f t="shared" ca="1" si="695"/>
        <v/>
      </c>
      <c r="AD2873" s="60" t="str">
        <f t="shared" ca="1" si="695"/>
        <v/>
      </c>
      <c r="AE2873" s="59"/>
      <c r="AF2873" s="22" t="str">
        <f>IF(AND(I2873="", J2873=""), "", IF(AND(J2873="", 'Intro &amp; Setup'!$K$42&gt;0), 'Intro &amp; Setup'!$K$42, J2873))</f>
        <v/>
      </c>
      <c r="AO2873" s="37" t="str">
        <f>IF(B2873="", "", IF(COUNTIF($B$9:B2872, B2873)&gt;0, "", B2873))</f>
        <v/>
      </c>
      <c r="AP2873" s="37" t="str">
        <f t="shared" si="686"/>
        <v/>
      </c>
      <c r="AQ2873" s="37">
        <v>2865</v>
      </c>
      <c r="AR2873" s="37" t="str">
        <f t="shared" si="687"/>
        <v/>
      </c>
      <c r="AT2873" s="37" t="str">
        <f t="shared" si="688"/>
        <v/>
      </c>
      <c r="AV2873" s="22" t="str">
        <f t="shared" si="689"/>
        <v/>
      </c>
    </row>
    <row r="2874" spans="1:48" x14ac:dyDescent="0.25">
      <c r="A2874" s="14"/>
      <c r="B2874" s="145"/>
      <c r="C2874" s="146"/>
      <c r="D2874" s="147"/>
      <c r="E2874" s="147"/>
      <c r="F2874" s="148"/>
      <c r="G2874" s="149"/>
      <c r="H2874" s="150"/>
      <c r="I2874" s="151"/>
      <c r="J2874" s="152"/>
      <c r="K2874" s="14"/>
      <c r="L2874" s="162" t="str">
        <f t="shared" si="681"/>
        <v/>
      </c>
      <c r="M2874" s="163" t="str">
        <f t="shared" si="682"/>
        <v/>
      </c>
      <c r="N2874" s="164" t="str">
        <f t="shared" si="685"/>
        <v/>
      </c>
      <c r="O2874" s="14"/>
      <c r="P2874" s="172" t="str">
        <f>IF(I2874='Intro &amp; Setup'!$AC$49, Schedule!$P$7, "")</f>
        <v/>
      </c>
      <c r="Q2874" s="14"/>
      <c r="S2874" s="12" t="str">
        <f t="shared" si="683"/>
        <v/>
      </c>
      <c r="U2874" s="22">
        <f>IF(I2874='Intro &amp; Setup'!$AC$49, AF2874, 0)</f>
        <v>0</v>
      </c>
      <c r="V2874" s="57" t="str">
        <f t="shared" si="684"/>
        <v/>
      </c>
      <c r="X2874" s="5" t="str">
        <f t="shared" si="694"/>
        <v/>
      </c>
      <c r="Y2874" s="6" t="str">
        <f t="shared" si="694"/>
        <v/>
      </c>
      <c r="Z2874" s="7" t="str">
        <f t="shared" si="694"/>
        <v/>
      </c>
      <c r="AA2874" s="6"/>
      <c r="AB2874" s="32" t="str">
        <f t="shared" ca="1" si="695"/>
        <v/>
      </c>
      <c r="AC2874" s="59" t="str">
        <f t="shared" ca="1" si="695"/>
        <v/>
      </c>
      <c r="AD2874" s="60" t="str">
        <f t="shared" ca="1" si="695"/>
        <v/>
      </c>
      <c r="AE2874" s="59"/>
      <c r="AF2874" s="22" t="str">
        <f>IF(AND(I2874="", J2874=""), "", IF(AND(J2874="", 'Intro &amp; Setup'!$K$42&gt;0), 'Intro &amp; Setup'!$K$42, J2874))</f>
        <v/>
      </c>
      <c r="AO2874" s="37" t="str">
        <f>IF(B2874="", "", IF(COUNTIF($B$9:B2873, B2874)&gt;0, "", B2874))</f>
        <v/>
      </c>
      <c r="AP2874" s="37" t="str">
        <f t="shared" si="686"/>
        <v/>
      </c>
      <c r="AQ2874" s="37">
        <v>2866</v>
      </c>
      <c r="AR2874" s="37" t="str">
        <f t="shared" si="687"/>
        <v/>
      </c>
      <c r="AT2874" s="37" t="str">
        <f t="shared" si="688"/>
        <v/>
      </c>
      <c r="AV2874" s="22" t="str">
        <f t="shared" si="689"/>
        <v/>
      </c>
    </row>
    <row r="2875" spans="1:48" x14ac:dyDescent="0.25">
      <c r="A2875" s="14"/>
      <c r="B2875" s="145"/>
      <c r="C2875" s="146"/>
      <c r="D2875" s="147"/>
      <c r="E2875" s="147"/>
      <c r="F2875" s="148"/>
      <c r="G2875" s="149"/>
      <c r="H2875" s="150"/>
      <c r="I2875" s="151"/>
      <c r="J2875" s="152"/>
      <c r="K2875" s="14"/>
      <c r="L2875" s="162" t="str">
        <f t="shared" si="681"/>
        <v/>
      </c>
      <c r="M2875" s="163" t="str">
        <f t="shared" si="682"/>
        <v/>
      </c>
      <c r="N2875" s="164" t="str">
        <f t="shared" si="685"/>
        <v/>
      </c>
      <c r="O2875" s="14"/>
      <c r="P2875" s="172" t="str">
        <f>IF(I2875='Intro &amp; Setup'!$AC$49, Schedule!$P$7, "")</f>
        <v/>
      </c>
      <c r="Q2875" s="14"/>
      <c r="S2875" s="12" t="str">
        <f t="shared" si="683"/>
        <v/>
      </c>
      <c r="U2875" s="22">
        <f>IF(I2875='Intro &amp; Setup'!$AC$49, AF2875, 0)</f>
        <v>0</v>
      </c>
      <c r="V2875" s="57" t="str">
        <f t="shared" si="684"/>
        <v/>
      </c>
      <c r="X2875" s="5" t="str">
        <f t="shared" si="694"/>
        <v/>
      </c>
      <c r="Y2875" s="6" t="str">
        <f t="shared" si="694"/>
        <v/>
      </c>
      <c r="Z2875" s="7" t="str">
        <f t="shared" si="694"/>
        <v/>
      </c>
      <c r="AA2875" s="6"/>
      <c r="AB2875" s="32" t="str">
        <f t="shared" ca="1" si="695"/>
        <v/>
      </c>
      <c r="AC2875" s="59" t="str">
        <f t="shared" ca="1" si="695"/>
        <v/>
      </c>
      <c r="AD2875" s="60" t="str">
        <f t="shared" ca="1" si="695"/>
        <v/>
      </c>
      <c r="AE2875" s="59"/>
      <c r="AF2875" s="22" t="str">
        <f>IF(AND(I2875="", J2875=""), "", IF(AND(J2875="", 'Intro &amp; Setup'!$K$42&gt;0), 'Intro &amp; Setup'!$K$42, J2875))</f>
        <v/>
      </c>
      <c r="AO2875" s="37" t="str">
        <f>IF(B2875="", "", IF(COUNTIF($B$9:B2874, B2875)&gt;0, "", B2875))</f>
        <v/>
      </c>
      <c r="AP2875" s="37" t="str">
        <f t="shared" si="686"/>
        <v/>
      </c>
      <c r="AQ2875" s="37">
        <v>2867</v>
      </c>
      <c r="AR2875" s="37" t="str">
        <f t="shared" si="687"/>
        <v/>
      </c>
      <c r="AT2875" s="37" t="str">
        <f t="shared" si="688"/>
        <v/>
      </c>
      <c r="AV2875" s="22" t="str">
        <f t="shared" si="689"/>
        <v/>
      </c>
    </row>
    <row r="2876" spans="1:48" x14ac:dyDescent="0.25">
      <c r="A2876" s="14"/>
      <c r="B2876" s="145"/>
      <c r="C2876" s="146"/>
      <c r="D2876" s="147"/>
      <c r="E2876" s="147"/>
      <c r="F2876" s="148"/>
      <c r="G2876" s="149"/>
      <c r="H2876" s="150"/>
      <c r="I2876" s="151"/>
      <c r="J2876" s="152"/>
      <c r="K2876" s="14"/>
      <c r="L2876" s="162" t="str">
        <f t="shared" si="681"/>
        <v/>
      </c>
      <c r="M2876" s="163" t="str">
        <f t="shared" si="682"/>
        <v/>
      </c>
      <c r="N2876" s="164" t="str">
        <f t="shared" si="685"/>
        <v/>
      </c>
      <c r="O2876" s="14"/>
      <c r="P2876" s="172" t="str">
        <f>IF(I2876='Intro &amp; Setup'!$AC$49, Schedule!$P$7, "")</f>
        <v/>
      </c>
      <c r="Q2876" s="14"/>
      <c r="S2876" s="12" t="str">
        <f t="shared" si="683"/>
        <v/>
      </c>
      <c r="U2876" s="22">
        <f>IF(I2876='Intro &amp; Setup'!$AC$49, AF2876, 0)</f>
        <v>0</v>
      </c>
      <c r="V2876" s="57" t="str">
        <f t="shared" si="684"/>
        <v/>
      </c>
      <c r="X2876" s="5" t="str">
        <f t="shared" si="694"/>
        <v/>
      </c>
      <c r="Y2876" s="6" t="str">
        <f t="shared" si="694"/>
        <v/>
      </c>
      <c r="Z2876" s="7" t="str">
        <f t="shared" si="694"/>
        <v/>
      </c>
      <c r="AA2876" s="6"/>
      <c r="AB2876" s="32" t="str">
        <f t="shared" ca="1" si="695"/>
        <v/>
      </c>
      <c r="AC2876" s="59" t="str">
        <f t="shared" ca="1" si="695"/>
        <v/>
      </c>
      <c r="AD2876" s="60" t="str">
        <f t="shared" ca="1" si="695"/>
        <v/>
      </c>
      <c r="AE2876" s="59"/>
      <c r="AF2876" s="22" t="str">
        <f>IF(AND(I2876="", J2876=""), "", IF(AND(J2876="", 'Intro &amp; Setup'!$K$42&gt;0), 'Intro &amp; Setup'!$K$42, J2876))</f>
        <v/>
      </c>
      <c r="AO2876" s="37" t="str">
        <f>IF(B2876="", "", IF(COUNTIF($B$9:B2875, B2876)&gt;0, "", B2876))</f>
        <v/>
      </c>
      <c r="AP2876" s="37" t="str">
        <f t="shared" si="686"/>
        <v/>
      </c>
      <c r="AQ2876" s="37">
        <v>2868</v>
      </c>
      <c r="AR2876" s="37" t="str">
        <f t="shared" si="687"/>
        <v/>
      </c>
      <c r="AT2876" s="37" t="str">
        <f t="shared" si="688"/>
        <v/>
      </c>
      <c r="AV2876" s="22" t="str">
        <f t="shared" si="689"/>
        <v/>
      </c>
    </row>
    <row r="2877" spans="1:48" x14ac:dyDescent="0.25">
      <c r="A2877" s="14"/>
      <c r="B2877" s="145"/>
      <c r="C2877" s="146"/>
      <c r="D2877" s="147"/>
      <c r="E2877" s="147"/>
      <c r="F2877" s="148"/>
      <c r="G2877" s="149"/>
      <c r="H2877" s="150"/>
      <c r="I2877" s="151"/>
      <c r="J2877" s="152"/>
      <c r="K2877" s="14"/>
      <c r="L2877" s="162" t="str">
        <f t="shared" si="681"/>
        <v/>
      </c>
      <c r="M2877" s="163" t="str">
        <f t="shared" si="682"/>
        <v/>
      </c>
      <c r="N2877" s="164" t="str">
        <f t="shared" si="685"/>
        <v/>
      </c>
      <c r="O2877" s="14"/>
      <c r="P2877" s="172" t="str">
        <f>IF(I2877='Intro &amp; Setup'!$AC$49, Schedule!$P$7, "")</f>
        <v/>
      </c>
      <c r="Q2877" s="14"/>
      <c r="S2877" s="12" t="str">
        <f t="shared" si="683"/>
        <v/>
      </c>
      <c r="U2877" s="22">
        <f>IF(I2877='Intro &amp; Setup'!$AC$49, AF2877, 0)</f>
        <v>0</v>
      </c>
      <c r="V2877" s="57" t="str">
        <f t="shared" si="684"/>
        <v/>
      </c>
      <c r="X2877" s="5" t="str">
        <f t="shared" si="694"/>
        <v/>
      </c>
      <c r="Y2877" s="6" t="str">
        <f t="shared" si="694"/>
        <v/>
      </c>
      <c r="Z2877" s="7" t="str">
        <f t="shared" si="694"/>
        <v/>
      </c>
      <c r="AA2877" s="6"/>
      <c r="AB2877" s="32" t="str">
        <f t="shared" ca="1" si="695"/>
        <v/>
      </c>
      <c r="AC2877" s="59" t="str">
        <f t="shared" ca="1" si="695"/>
        <v/>
      </c>
      <c r="AD2877" s="60" t="str">
        <f t="shared" ca="1" si="695"/>
        <v/>
      </c>
      <c r="AE2877" s="59"/>
      <c r="AF2877" s="22" t="str">
        <f>IF(AND(I2877="", J2877=""), "", IF(AND(J2877="", 'Intro &amp; Setup'!$K$42&gt;0), 'Intro &amp; Setup'!$K$42, J2877))</f>
        <v/>
      </c>
      <c r="AO2877" s="37" t="str">
        <f>IF(B2877="", "", IF(COUNTIF($B$9:B2876, B2877)&gt;0, "", B2877))</f>
        <v/>
      </c>
      <c r="AP2877" s="37" t="str">
        <f t="shared" si="686"/>
        <v/>
      </c>
      <c r="AQ2877" s="37">
        <v>2869</v>
      </c>
      <c r="AR2877" s="37" t="str">
        <f t="shared" si="687"/>
        <v/>
      </c>
      <c r="AT2877" s="37" t="str">
        <f t="shared" si="688"/>
        <v/>
      </c>
      <c r="AV2877" s="22" t="str">
        <f t="shared" si="689"/>
        <v/>
      </c>
    </row>
    <row r="2878" spans="1:48" x14ac:dyDescent="0.25">
      <c r="A2878" s="14"/>
      <c r="B2878" s="145"/>
      <c r="C2878" s="146"/>
      <c r="D2878" s="147"/>
      <c r="E2878" s="147"/>
      <c r="F2878" s="148"/>
      <c r="G2878" s="149"/>
      <c r="H2878" s="150"/>
      <c r="I2878" s="151"/>
      <c r="J2878" s="152"/>
      <c r="K2878" s="14"/>
      <c r="L2878" s="162" t="str">
        <f t="shared" si="681"/>
        <v/>
      </c>
      <c r="M2878" s="163" t="str">
        <f t="shared" si="682"/>
        <v/>
      </c>
      <c r="N2878" s="164" t="str">
        <f t="shared" si="685"/>
        <v/>
      </c>
      <c r="O2878" s="14"/>
      <c r="P2878" s="172" t="str">
        <f>IF(I2878='Intro &amp; Setup'!$AC$49, Schedule!$P$7, "")</f>
        <v/>
      </c>
      <c r="Q2878" s="14"/>
      <c r="S2878" s="12" t="str">
        <f t="shared" si="683"/>
        <v/>
      </c>
      <c r="U2878" s="22">
        <f>IF(I2878='Intro &amp; Setup'!$AC$49, AF2878, 0)</f>
        <v>0</v>
      </c>
      <c r="V2878" s="57" t="str">
        <f t="shared" si="684"/>
        <v/>
      </c>
      <c r="X2878" s="5" t="str">
        <f t="shared" si="694"/>
        <v/>
      </c>
      <c r="Y2878" s="6" t="str">
        <f t="shared" si="694"/>
        <v/>
      </c>
      <c r="Z2878" s="7" t="str">
        <f t="shared" si="694"/>
        <v/>
      </c>
      <c r="AA2878" s="6"/>
      <c r="AB2878" s="32" t="str">
        <f t="shared" ca="1" si="695"/>
        <v/>
      </c>
      <c r="AC2878" s="59" t="str">
        <f t="shared" ca="1" si="695"/>
        <v/>
      </c>
      <c r="AD2878" s="60" t="str">
        <f t="shared" ca="1" si="695"/>
        <v/>
      </c>
      <c r="AE2878" s="59"/>
      <c r="AF2878" s="22" t="str">
        <f>IF(AND(I2878="", J2878=""), "", IF(AND(J2878="", 'Intro &amp; Setup'!$K$42&gt;0), 'Intro &amp; Setup'!$K$42, J2878))</f>
        <v/>
      </c>
      <c r="AO2878" s="37" t="str">
        <f>IF(B2878="", "", IF(COUNTIF($B$9:B2877, B2878)&gt;0, "", B2878))</f>
        <v/>
      </c>
      <c r="AP2878" s="37" t="str">
        <f t="shared" si="686"/>
        <v/>
      </c>
      <c r="AQ2878" s="37">
        <v>2870</v>
      </c>
      <c r="AR2878" s="37" t="str">
        <f t="shared" si="687"/>
        <v/>
      </c>
      <c r="AT2878" s="37" t="str">
        <f t="shared" si="688"/>
        <v/>
      </c>
      <c r="AV2878" s="22" t="str">
        <f t="shared" si="689"/>
        <v/>
      </c>
    </row>
    <row r="2879" spans="1:48" x14ac:dyDescent="0.25">
      <c r="A2879" s="14"/>
      <c r="B2879" s="145"/>
      <c r="C2879" s="146"/>
      <c r="D2879" s="147"/>
      <c r="E2879" s="147"/>
      <c r="F2879" s="148"/>
      <c r="G2879" s="149"/>
      <c r="H2879" s="150"/>
      <c r="I2879" s="151"/>
      <c r="J2879" s="152"/>
      <c r="K2879" s="14"/>
      <c r="L2879" s="162" t="str">
        <f t="shared" si="681"/>
        <v/>
      </c>
      <c r="M2879" s="163" t="str">
        <f t="shared" si="682"/>
        <v/>
      </c>
      <c r="N2879" s="164" t="str">
        <f t="shared" si="685"/>
        <v/>
      </c>
      <c r="O2879" s="14"/>
      <c r="P2879" s="172" t="str">
        <f>IF(I2879='Intro &amp; Setup'!$AC$49, Schedule!$P$7, "")</f>
        <v/>
      </c>
      <c r="Q2879" s="14"/>
      <c r="S2879" s="12" t="str">
        <f t="shared" si="683"/>
        <v/>
      </c>
      <c r="U2879" s="22">
        <f>IF(I2879='Intro &amp; Setup'!$AC$49, AF2879, 0)</f>
        <v>0</v>
      </c>
      <c r="V2879" s="57" t="str">
        <f t="shared" si="684"/>
        <v/>
      </c>
      <c r="X2879" s="5" t="str">
        <f t="shared" si="694"/>
        <v/>
      </c>
      <c r="Y2879" s="6" t="str">
        <f t="shared" si="694"/>
        <v/>
      </c>
      <c r="Z2879" s="7" t="str">
        <f t="shared" si="694"/>
        <v/>
      </c>
      <c r="AA2879" s="6"/>
      <c r="AB2879" s="32" t="str">
        <f t="shared" ca="1" si="695"/>
        <v/>
      </c>
      <c r="AC2879" s="59" t="str">
        <f t="shared" ca="1" si="695"/>
        <v/>
      </c>
      <c r="AD2879" s="60" t="str">
        <f t="shared" ca="1" si="695"/>
        <v/>
      </c>
      <c r="AE2879" s="59"/>
      <c r="AF2879" s="22" t="str">
        <f>IF(AND(I2879="", J2879=""), "", IF(AND(J2879="", 'Intro &amp; Setup'!$K$42&gt;0), 'Intro &amp; Setup'!$K$42, J2879))</f>
        <v/>
      </c>
      <c r="AO2879" s="37" t="str">
        <f>IF(B2879="", "", IF(COUNTIF($B$9:B2878, B2879)&gt;0, "", B2879))</f>
        <v/>
      </c>
      <c r="AP2879" s="37" t="str">
        <f t="shared" si="686"/>
        <v/>
      </c>
      <c r="AQ2879" s="37">
        <v>2871</v>
      </c>
      <c r="AR2879" s="37" t="str">
        <f t="shared" si="687"/>
        <v/>
      </c>
      <c r="AT2879" s="37" t="str">
        <f t="shared" si="688"/>
        <v/>
      </c>
      <c r="AV2879" s="22" t="str">
        <f t="shared" si="689"/>
        <v/>
      </c>
    </row>
    <row r="2880" spans="1:48" x14ac:dyDescent="0.25">
      <c r="A2880" s="14"/>
      <c r="B2880" s="145"/>
      <c r="C2880" s="146"/>
      <c r="D2880" s="147"/>
      <c r="E2880" s="147"/>
      <c r="F2880" s="148"/>
      <c r="G2880" s="149"/>
      <c r="H2880" s="150"/>
      <c r="I2880" s="151"/>
      <c r="J2880" s="152"/>
      <c r="K2880" s="14"/>
      <c r="L2880" s="162" t="str">
        <f t="shared" si="681"/>
        <v/>
      </c>
      <c r="M2880" s="163" t="str">
        <f t="shared" si="682"/>
        <v/>
      </c>
      <c r="N2880" s="164" t="str">
        <f t="shared" si="685"/>
        <v/>
      </c>
      <c r="O2880" s="14"/>
      <c r="P2880" s="172" t="str">
        <f>IF(I2880='Intro &amp; Setup'!$AC$49, Schedule!$P$7, "")</f>
        <v/>
      </c>
      <c r="Q2880" s="14"/>
      <c r="S2880" s="12" t="str">
        <f t="shared" si="683"/>
        <v/>
      </c>
      <c r="U2880" s="22">
        <f>IF(I2880='Intro &amp; Setup'!$AC$49, AF2880, 0)</f>
        <v>0</v>
      </c>
      <c r="V2880" s="57" t="str">
        <f t="shared" si="684"/>
        <v/>
      </c>
      <c r="X2880" s="5" t="str">
        <f t="shared" si="694"/>
        <v/>
      </c>
      <c r="Y2880" s="6" t="str">
        <f t="shared" si="694"/>
        <v/>
      </c>
      <c r="Z2880" s="7" t="str">
        <f t="shared" si="694"/>
        <v/>
      </c>
      <c r="AA2880" s="6"/>
      <c r="AB2880" s="32" t="str">
        <f t="shared" ca="1" si="695"/>
        <v/>
      </c>
      <c r="AC2880" s="59" t="str">
        <f t="shared" ca="1" si="695"/>
        <v/>
      </c>
      <c r="AD2880" s="60" t="str">
        <f t="shared" ca="1" si="695"/>
        <v/>
      </c>
      <c r="AE2880" s="59"/>
      <c r="AF2880" s="22" t="str">
        <f>IF(AND(I2880="", J2880=""), "", IF(AND(J2880="", 'Intro &amp; Setup'!$K$42&gt;0), 'Intro &amp; Setup'!$K$42, J2880))</f>
        <v/>
      </c>
      <c r="AO2880" s="37" t="str">
        <f>IF(B2880="", "", IF(COUNTIF($B$9:B2879, B2880)&gt;0, "", B2880))</f>
        <v/>
      </c>
      <c r="AP2880" s="37" t="str">
        <f t="shared" si="686"/>
        <v/>
      </c>
      <c r="AQ2880" s="37">
        <v>2872</v>
      </c>
      <c r="AR2880" s="37" t="str">
        <f t="shared" si="687"/>
        <v/>
      </c>
      <c r="AT2880" s="37" t="str">
        <f t="shared" si="688"/>
        <v/>
      </c>
      <c r="AV2880" s="22" t="str">
        <f t="shared" si="689"/>
        <v/>
      </c>
    </row>
    <row r="2881" spans="1:48" x14ac:dyDescent="0.25">
      <c r="A2881" s="14"/>
      <c r="B2881" s="145"/>
      <c r="C2881" s="146"/>
      <c r="D2881" s="147"/>
      <c r="E2881" s="147"/>
      <c r="F2881" s="148"/>
      <c r="G2881" s="149"/>
      <c r="H2881" s="150"/>
      <c r="I2881" s="151"/>
      <c r="J2881" s="152"/>
      <c r="K2881" s="14"/>
      <c r="L2881" s="162" t="str">
        <f t="shared" si="681"/>
        <v/>
      </c>
      <c r="M2881" s="163" t="str">
        <f t="shared" si="682"/>
        <v/>
      </c>
      <c r="N2881" s="164" t="str">
        <f t="shared" si="685"/>
        <v/>
      </c>
      <c r="O2881" s="14"/>
      <c r="P2881" s="172" t="str">
        <f>IF(I2881='Intro &amp; Setup'!$AC$49, Schedule!$P$7, "")</f>
        <v/>
      </c>
      <c r="Q2881" s="14"/>
      <c r="S2881" s="12" t="str">
        <f t="shared" si="683"/>
        <v/>
      </c>
      <c r="U2881" s="22">
        <f>IF(I2881='Intro &amp; Setup'!$AC$49, AF2881, 0)</f>
        <v>0</v>
      </c>
      <c r="V2881" s="57" t="str">
        <f t="shared" si="684"/>
        <v/>
      </c>
      <c r="X2881" s="5" t="str">
        <f t="shared" si="694"/>
        <v/>
      </c>
      <c r="Y2881" s="6" t="str">
        <f t="shared" si="694"/>
        <v/>
      </c>
      <c r="Z2881" s="7" t="str">
        <f t="shared" si="694"/>
        <v/>
      </c>
      <c r="AA2881" s="6"/>
      <c r="AB2881" s="32" t="str">
        <f t="shared" ca="1" si="695"/>
        <v/>
      </c>
      <c r="AC2881" s="59" t="str">
        <f t="shared" ca="1" si="695"/>
        <v/>
      </c>
      <c r="AD2881" s="60" t="str">
        <f t="shared" ca="1" si="695"/>
        <v/>
      </c>
      <c r="AE2881" s="59"/>
      <c r="AF2881" s="22" t="str">
        <f>IF(AND(I2881="", J2881=""), "", IF(AND(J2881="", 'Intro &amp; Setup'!$K$42&gt;0), 'Intro &amp; Setup'!$K$42, J2881))</f>
        <v/>
      </c>
      <c r="AO2881" s="37" t="str">
        <f>IF(B2881="", "", IF(COUNTIF($B$9:B2880, B2881)&gt;0, "", B2881))</f>
        <v/>
      </c>
      <c r="AP2881" s="37" t="str">
        <f t="shared" si="686"/>
        <v/>
      </c>
      <c r="AQ2881" s="37">
        <v>2873</v>
      </c>
      <c r="AR2881" s="37" t="str">
        <f t="shared" si="687"/>
        <v/>
      </c>
      <c r="AT2881" s="37" t="str">
        <f t="shared" si="688"/>
        <v/>
      </c>
      <c r="AV2881" s="22" t="str">
        <f t="shared" si="689"/>
        <v/>
      </c>
    </row>
    <row r="2882" spans="1:48" x14ac:dyDescent="0.25">
      <c r="A2882" s="14"/>
      <c r="B2882" s="145"/>
      <c r="C2882" s="146"/>
      <c r="D2882" s="147"/>
      <c r="E2882" s="147"/>
      <c r="F2882" s="148"/>
      <c r="G2882" s="149"/>
      <c r="H2882" s="150"/>
      <c r="I2882" s="151"/>
      <c r="J2882" s="152"/>
      <c r="K2882" s="14"/>
      <c r="L2882" s="162" t="str">
        <f t="shared" si="681"/>
        <v/>
      </c>
      <c r="M2882" s="163" t="str">
        <f t="shared" si="682"/>
        <v/>
      </c>
      <c r="N2882" s="164" t="str">
        <f t="shared" si="685"/>
        <v/>
      </c>
      <c r="O2882" s="14"/>
      <c r="P2882" s="172" t="str">
        <f>IF(I2882='Intro &amp; Setup'!$AC$49, Schedule!$P$7, "")</f>
        <v/>
      </c>
      <c r="Q2882" s="14"/>
      <c r="S2882" s="12" t="str">
        <f t="shared" si="683"/>
        <v/>
      </c>
      <c r="U2882" s="22">
        <f>IF(I2882='Intro &amp; Setup'!$AC$49, AF2882, 0)</f>
        <v>0</v>
      </c>
      <c r="V2882" s="57" t="str">
        <f t="shared" si="684"/>
        <v/>
      </c>
      <c r="X2882" s="5" t="str">
        <f t="shared" si="694"/>
        <v/>
      </c>
      <c r="Y2882" s="6" t="str">
        <f t="shared" si="694"/>
        <v/>
      </c>
      <c r="Z2882" s="7" t="str">
        <f t="shared" si="694"/>
        <v/>
      </c>
      <c r="AA2882" s="6"/>
      <c r="AB2882" s="32" t="str">
        <f t="shared" ca="1" si="695"/>
        <v/>
      </c>
      <c r="AC2882" s="59" t="str">
        <f t="shared" ca="1" si="695"/>
        <v/>
      </c>
      <c r="AD2882" s="60" t="str">
        <f t="shared" ca="1" si="695"/>
        <v/>
      </c>
      <c r="AE2882" s="59"/>
      <c r="AF2882" s="22" t="str">
        <f>IF(AND(I2882="", J2882=""), "", IF(AND(J2882="", 'Intro &amp; Setup'!$K$42&gt;0), 'Intro &amp; Setup'!$K$42, J2882))</f>
        <v/>
      </c>
      <c r="AO2882" s="37" t="str">
        <f>IF(B2882="", "", IF(COUNTIF($B$9:B2881, B2882)&gt;0, "", B2882))</f>
        <v/>
      </c>
      <c r="AP2882" s="37" t="str">
        <f t="shared" si="686"/>
        <v/>
      </c>
      <c r="AQ2882" s="37">
        <v>2874</v>
      </c>
      <c r="AR2882" s="37" t="str">
        <f t="shared" si="687"/>
        <v/>
      </c>
      <c r="AT2882" s="37" t="str">
        <f t="shared" si="688"/>
        <v/>
      </c>
      <c r="AV2882" s="22" t="str">
        <f t="shared" si="689"/>
        <v/>
      </c>
    </row>
    <row r="2883" spans="1:48" x14ac:dyDescent="0.25">
      <c r="A2883" s="14"/>
      <c r="B2883" s="145"/>
      <c r="C2883" s="146"/>
      <c r="D2883" s="147"/>
      <c r="E2883" s="147"/>
      <c r="F2883" s="148"/>
      <c r="G2883" s="149"/>
      <c r="H2883" s="150"/>
      <c r="I2883" s="151"/>
      <c r="J2883" s="152"/>
      <c r="K2883" s="14"/>
      <c r="L2883" s="162" t="str">
        <f t="shared" si="681"/>
        <v/>
      </c>
      <c r="M2883" s="163" t="str">
        <f t="shared" si="682"/>
        <v/>
      </c>
      <c r="N2883" s="164" t="str">
        <f t="shared" si="685"/>
        <v/>
      </c>
      <c r="O2883" s="14"/>
      <c r="P2883" s="172" t="str">
        <f>IF(I2883='Intro &amp; Setup'!$AC$49, Schedule!$P$7, "")</f>
        <v/>
      </c>
      <c r="Q2883" s="14"/>
      <c r="S2883" s="12" t="str">
        <f t="shared" si="683"/>
        <v/>
      </c>
      <c r="U2883" s="22">
        <f>IF(I2883='Intro &amp; Setup'!$AC$49, AF2883, 0)</f>
        <v>0</v>
      </c>
      <c r="V2883" s="57" t="str">
        <f t="shared" si="684"/>
        <v/>
      </c>
      <c r="X2883" s="5" t="str">
        <f t="shared" si="694"/>
        <v/>
      </c>
      <c r="Y2883" s="6" t="str">
        <f t="shared" si="694"/>
        <v/>
      </c>
      <c r="Z2883" s="7" t="str">
        <f t="shared" si="694"/>
        <v/>
      </c>
      <c r="AA2883" s="6"/>
      <c r="AB2883" s="32" t="str">
        <f t="shared" ca="1" si="695"/>
        <v/>
      </c>
      <c r="AC2883" s="59" t="str">
        <f t="shared" ca="1" si="695"/>
        <v/>
      </c>
      <c r="AD2883" s="60" t="str">
        <f t="shared" ca="1" si="695"/>
        <v/>
      </c>
      <c r="AE2883" s="59"/>
      <c r="AF2883" s="22" t="str">
        <f>IF(AND(I2883="", J2883=""), "", IF(AND(J2883="", 'Intro &amp; Setup'!$K$42&gt;0), 'Intro &amp; Setup'!$K$42, J2883))</f>
        <v/>
      </c>
      <c r="AO2883" s="37" t="str">
        <f>IF(B2883="", "", IF(COUNTIF($B$9:B2882, B2883)&gt;0, "", B2883))</f>
        <v/>
      </c>
      <c r="AP2883" s="37" t="str">
        <f t="shared" si="686"/>
        <v/>
      </c>
      <c r="AQ2883" s="37">
        <v>2875</v>
      </c>
      <c r="AR2883" s="37" t="str">
        <f t="shared" si="687"/>
        <v/>
      </c>
      <c r="AT2883" s="37" t="str">
        <f t="shared" si="688"/>
        <v/>
      </c>
      <c r="AV2883" s="22" t="str">
        <f t="shared" si="689"/>
        <v/>
      </c>
    </row>
    <row r="2884" spans="1:48" x14ac:dyDescent="0.25">
      <c r="A2884" s="14"/>
      <c r="B2884" s="145"/>
      <c r="C2884" s="146"/>
      <c r="D2884" s="147"/>
      <c r="E2884" s="147"/>
      <c r="F2884" s="148"/>
      <c r="G2884" s="149"/>
      <c r="H2884" s="150"/>
      <c r="I2884" s="151"/>
      <c r="J2884" s="152"/>
      <c r="K2884" s="14"/>
      <c r="L2884" s="162" t="str">
        <f t="shared" si="681"/>
        <v/>
      </c>
      <c r="M2884" s="163" t="str">
        <f t="shared" si="682"/>
        <v/>
      </c>
      <c r="N2884" s="164" t="str">
        <f t="shared" si="685"/>
        <v/>
      </c>
      <c r="O2884" s="14"/>
      <c r="P2884" s="172" t="str">
        <f>IF(I2884='Intro &amp; Setup'!$AC$49, Schedule!$P$7, "")</f>
        <v/>
      </c>
      <c r="Q2884" s="14"/>
      <c r="S2884" s="12" t="str">
        <f t="shared" si="683"/>
        <v/>
      </c>
      <c r="U2884" s="22">
        <f>IF(I2884='Intro &amp; Setup'!$AC$49, AF2884, 0)</f>
        <v>0</v>
      </c>
      <c r="V2884" s="57" t="str">
        <f t="shared" si="684"/>
        <v/>
      </c>
      <c r="X2884" s="5" t="str">
        <f t="shared" si="694"/>
        <v/>
      </c>
      <c r="Y2884" s="6" t="str">
        <f t="shared" si="694"/>
        <v/>
      </c>
      <c r="Z2884" s="7" t="str">
        <f t="shared" si="694"/>
        <v/>
      </c>
      <c r="AA2884" s="6"/>
      <c r="AB2884" s="32" t="str">
        <f t="shared" ca="1" si="695"/>
        <v/>
      </c>
      <c r="AC2884" s="59" t="str">
        <f t="shared" ca="1" si="695"/>
        <v/>
      </c>
      <c r="AD2884" s="60" t="str">
        <f t="shared" ca="1" si="695"/>
        <v/>
      </c>
      <c r="AE2884" s="59"/>
      <c r="AF2884" s="22" t="str">
        <f>IF(AND(I2884="", J2884=""), "", IF(AND(J2884="", 'Intro &amp; Setup'!$K$42&gt;0), 'Intro &amp; Setup'!$K$42, J2884))</f>
        <v/>
      </c>
      <c r="AO2884" s="37" t="str">
        <f>IF(B2884="", "", IF(COUNTIF($B$9:B2883, B2884)&gt;0, "", B2884))</f>
        <v/>
      </c>
      <c r="AP2884" s="37" t="str">
        <f t="shared" si="686"/>
        <v/>
      </c>
      <c r="AQ2884" s="37">
        <v>2876</v>
      </c>
      <c r="AR2884" s="37" t="str">
        <f t="shared" si="687"/>
        <v/>
      </c>
      <c r="AT2884" s="37" t="str">
        <f t="shared" si="688"/>
        <v/>
      </c>
      <c r="AV2884" s="22" t="str">
        <f t="shared" si="689"/>
        <v/>
      </c>
    </row>
    <row r="2885" spans="1:48" x14ac:dyDescent="0.25">
      <c r="A2885" s="14"/>
      <c r="B2885" s="145"/>
      <c r="C2885" s="146"/>
      <c r="D2885" s="147"/>
      <c r="E2885" s="147"/>
      <c r="F2885" s="148"/>
      <c r="G2885" s="149"/>
      <c r="H2885" s="150"/>
      <c r="I2885" s="151"/>
      <c r="J2885" s="152"/>
      <c r="K2885" s="14"/>
      <c r="L2885" s="162" t="str">
        <f t="shared" si="681"/>
        <v/>
      </c>
      <c r="M2885" s="163" t="str">
        <f t="shared" si="682"/>
        <v/>
      </c>
      <c r="N2885" s="164" t="str">
        <f t="shared" si="685"/>
        <v/>
      </c>
      <c r="O2885" s="14"/>
      <c r="P2885" s="172" t="str">
        <f>IF(I2885='Intro &amp; Setup'!$AC$49, Schedule!$P$7, "")</f>
        <v/>
      </c>
      <c r="Q2885" s="14"/>
      <c r="S2885" s="12" t="str">
        <f t="shared" si="683"/>
        <v/>
      </c>
      <c r="U2885" s="22">
        <f>IF(I2885='Intro &amp; Setup'!$AC$49, AF2885, 0)</f>
        <v>0</v>
      </c>
      <c r="V2885" s="57" t="str">
        <f t="shared" si="684"/>
        <v/>
      </c>
      <c r="X2885" s="5" t="str">
        <f t="shared" si="694"/>
        <v/>
      </c>
      <c r="Y2885" s="6" t="str">
        <f t="shared" si="694"/>
        <v/>
      </c>
      <c r="Z2885" s="7" t="str">
        <f t="shared" si="694"/>
        <v/>
      </c>
      <c r="AA2885" s="6"/>
      <c r="AB2885" s="32" t="str">
        <f t="shared" ca="1" si="695"/>
        <v/>
      </c>
      <c r="AC2885" s="59" t="str">
        <f t="shared" ca="1" si="695"/>
        <v/>
      </c>
      <c r="AD2885" s="60" t="str">
        <f t="shared" ca="1" si="695"/>
        <v/>
      </c>
      <c r="AE2885" s="59"/>
      <c r="AF2885" s="22" t="str">
        <f>IF(AND(I2885="", J2885=""), "", IF(AND(J2885="", 'Intro &amp; Setup'!$K$42&gt;0), 'Intro &amp; Setup'!$K$42, J2885))</f>
        <v/>
      </c>
      <c r="AO2885" s="37" t="str">
        <f>IF(B2885="", "", IF(COUNTIF($B$9:B2884, B2885)&gt;0, "", B2885))</f>
        <v/>
      </c>
      <c r="AP2885" s="37" t="str">
        <f t="shared" si="686"/>
        <v/>
      </c>
      <c r="AQ2885" s="37">
        <v>2877</v>
      </c>
      <c r="AR2885" s="37" t="str">
        <f t="shared" si="687"/>
        <v/>
      </c>
      <c r="AT2885" s="37" t="str">
        <f t="shared" si="688"/>
        <v/>
      </c>
      <c r="AV2885" s="22" t="str">
        <f t="shared" si="689"/>
        <v/>
      </c>
    </row>
    <row r="2886" spans="1:48" x14ac:dyDescent="0.25">
      <c r="A2886" s="14"/>
      <c r="B2886" s="145"/>
      <c r="C2886" s="146"/>
      <c r="D2886" s="147"/>
      <c r="E2886" s="147"/>
      <c r="F2886" s="148"/>
      <c r="G2886" s="149"/>
      <c r="H2886" s="150"/>
      <c r="I2886" s="151"/>
      <c r="J2886" s="152"/>
      <c r="K2886" s="14"/>
      <c r="L2886" s="162" t="str">
        <f t="shared" si="681"/>
        <v/>
      </c>
      <c r="M2886" s="163" t="str">
        <f t="shared" si="682"/>
        <v/>
      </c>
      <c r="N2886" s="164" t="str">
        <f t="shared" si="685"/>
        <v/>
      </c>
      <c r="O2886" s="14"/>
      <c r="P2886" s="172" t="str">
        <f>IF(I2886='Intro &amp; Setup'!$AC$49, Schedule!$P$7, "")</f>
        <v/>
      </c>
      <c r="Q2886" s="14"/>
      <c r="S2886" s="12" t="str">
        <f t="shared" si="683"/>
        <v/>
      </c>
      <c r="U2886" s="22">
        <f>IF(I2886='Intro &amp; Setup'!$AC$49, AF2886, 0)</f>
        <v>0</v>
      </c>
      <c r="V2886" s="57" t="str">
        <f t="shared" si="684"/>
        <v/>
      </c>
      <c r="X2886" s="5" t="str">
        <f t="shared" si="694"/>
        <v/>
      </c>
      <c r="Y2886" s="6" t="str">
        <f t="shared" si="694"/>
        <v/>
      </c>
      <c r="Z2886" s="7" t="str">
        <f t="shared" si="694"/>
        <v/>
      </c>
      <c r="AA2886" s="6"/>
      <c r="AB2886" s="32" t="str">
        <f t="shared" ca="1" si="695"/>
        <v/>
      </c>
      <c r="AC2886" s="59" t="str">
        <f t="shared" ca="1" si="695"/>
        <v/>
      </c>
      <c r="AD2886" s="60" t="str">
        <f t="shared" ca="1" si="695"/>
        <v/>
      </c>
      <c r="AE2886" s="59"/>
      <c r="AF2886" s="22" t="str">
        <f>IF(AND(I2886="", J2886=""), "", IF(AND(J2886="", 'Intro &amp; Setup'!$K$42&gt;0), 'Intro &amp; Setup'!$K$42, J2886))</f>
        <v/>
      </c>
      <c r="AO2886" s="37" t="str">
        <f>IF(B2886="", "", IF(COUNTIF($B$9:B2885, B2886)&gt;0, "", B2886))</f>
        <v/>
      </c>
      <c r="AP2886" s="37" t="str">
        <f t="shared" si="686"/>
        <v/>
      </c>
      <c r="AQ2886" s="37">
        <v>2878</v>
      </c>
      <c r="AR2886" s="37" t="str">
        <f t="shared" si="687"/>
        <v/>
      </c>
      <c r="AT2886" s="37" t="str">
        <f t="shared" si="688"/>
        <v/>
      </c>
      <c r="AV2886" s="22" t="str">
        <f t="shared" si="689"/>
        <v/>
      </c>
    </row>
    <row r="2887" spans="1:48" x14ac:dyDescent="0.25">
      <c r="A2887" s="14"/>
      <c r="B2887" s="145"/>
      <c r="C2887" s="146"/>
      <c r="D2887" s="147"/>
      <c r="E2887" s="147"/>
      <c r="F2887" s="148"/>
      <c r="G2887" s="149"/>
      <c r="H2887" s="150"/>
      <c r="I2887" s="151"/>
      <c r="J2887" s="152"/>
      <c r="K2887" s="14"/>
      <c r="L2887" s="162" t="str">
        <f t="shared" si="681"/>
        <v/>
      </c>
      <c r="M2887" s="163" t="str">
        <f t="shared" si="682"/>
        <v/>
      </c>
      <c r="N2887" s="164" t="str">
        <f t="shared" si="685"/>
        <v/>
      </c>
      <c r="O2887" s="14"/>
      <c r="P2887" s="172" t="str">
        <f>IF(I2887='Intro &amp; Setup'!$AC$49, Schedule!$P$7, "")</f>
        <v/>
      </c>
      <c r="Q2887" s="14"/>
      <c r="S2887" s="12" t="str">
        <f t="shared" si="683"/>
        <v/>
      </c>
      <c r="U2887" s="22">
        <f>IF(I2887='Intro &amp; Setup'!$AC$49, AF2887, 0)</f>
        <v>0</v>
      </c>
      <c r="V2887" s="57" t="str">
        <f t="shared" si="684"/>
        <v/>
      </c>
      <c r="X2887" s="5" t="str">
        <f t="shared" si="694"/>
        <v/>
      </c>
      <c r="Y2887" s="6" t="str">
        <f t="shared" si="694"/>
        <v/>
      </c>
      <c r="Z2887" s="7" t="str">
        <f t="shared" si="694"/>
        <v/>
      </c>
      <c r="AA2887" s="6"/>
      <c r="AB2887" s="32" t="str">
        <f t="shared" ca="1" si="695"/>
        <v/>
      </c>
      <c r="AC2887" s="59" t="str">
        <f t="shared" ca="1" si="695"/>
        <v/>
      </c>
      <c r="AD2887" s="60" t="str">
        <f t="shared" ca="1" si="695"/>
        <v/>
      </c>
      <c r="AE2887" s="59"/>
      <c r="AF2887" s="22" t="str">
        <f>IF(AND(I2887="", J2887=""), "", IF(AND(J2887="", 'Intro &amp; Setup'!$K$42&gt;0), 'Intro &amp; Setup'!$K$42, J2887))</f>
        <v/>
      </c>
      <c r="AO2887" s="37" t="str">
        <f>IF(B2887="", "", IF(COUNTIF($B$9:B2886, B2887)&gt;0, "", B2887))</f>
        <v/>
      </c>
      <c r="AP2887" s="37" t="str">
        <f t="shared" si="686"/>
        <v/>
      </c>
      <c r="AQ2887" s="37">
        <v>2879</v>
      </c>
      <c r="AR2887" s="37" t="str">
        <f t="shared" si="687"/>
        <v/>
      </c>
      <c r="AT2887" s="37" t="str">
        <f t="shared" si="688"/>
        <v/>
      </c>
      <c r="AV2887" s="22" t="str">
        <f t="shared" si="689"/>
        <v/>
      </c>
    </row>
    <row r="2888" spans="1:48" x14ac:dyDescent="0.25">
      <c r="A2888" s="14"/>
      <c r="B2888" s="145"/>
      <c r="C2888" s="146"/>
      <c r="D2888" s="147"/>
      <c r="E2888" s="147"/>
      <c r="F2888" s="148"/>
      <c r="G2888" s="149"/>
      <c r="H2888" s="150"/>
      <c r="I2888" s="151"/>
      <c r="J2888" s="152"/>
      <c r="K2888" s="14"/>
      <c r="L2888" s="162" t="str">
        <f t="shared" si="681"/>
        <v/>
      </c>
      <c r="M2888" s="163" t="str">
        <f t="shared" si="682"/>
        <v/>
      </c>
      <c r="N2888" s="164" t="str">
        <f t="shared" si="685"/>
        <v/>
      </c>
      <c r="O2888" s="14"/>
      <c r="P2888" s="172" t="str">
        <f>IF(I2888='Intro &amp; Setup'!$AC$49, Schedule!$P$7, "")</f>
        <v/>
      </c>
      <c r="Q2888" s="14"/>
      <c r="S2888" s="12" t="str">
        <f t="shared" si="683"/>
        <v/>
      </c>
      <c r="U2888" s="22">
        <f>IF(I2888='Intro &amp; Setup'!$AC$49, AF2888, 0)</f>
        <v>0</v>
      </c>
      <c r="V2888" s="57" t="str">
        <f t="shared" si="684"/>
        <v/>
      </c>
      <c r="X2888" s="5" t="str">
        <f t="shared" si="694"/>
        <v/>
      </c>
      <c r="Y2888" s="6" t="str">
        <f t="shared" si="694"/>
        <v/>
      </c>
      <c r="Z2888" s="7" t="str">
        <f t="shared" si="694"/>
        <v/>
      </c>
      <c r="AA2888" s="6"/>
      <c r="AB2888" s="32" t="str">
        <f t="shared" ca="1" si="695"/>
        <v/>
      </c>
      <c r="AC2888" s="59" t="str">
        <f t="shared" ca="1" si="695"/>
        <v/>
      </c>
      <c r="AD2888" s="60" t="str">
        <f t="shared" ca="1" si="695"/>
        <v/>
      </c>
      <c r="AE2888" s="59"/>
      <c r="AF2888" s="22" t="str">
        <f>IF(AND(I2888="", J2888=""), "", IF(AND(J2888="", 'Intro &amp; Setup'!$K$42&gt;0), 'Intro &amp; Setup'!$K$42, J2888))</f>
        <v/>
      </c>
      <c r="AO2888" s="37" t="str">
        <f>IF(B2888="", "", IF(COUNTIF($B$9:B2887, B2888)&gt;0, "", B2888))</f>
        <v/>
      </c>
      <c r="AP2888" s="37" t="str">
        <f t="shared" si="686"/>
        <v/>
      </c>
      <c r="AQ2888" s="37">
        <v>2880</v>
      </c>
      <c r="AR2888" s="37" t="str">
        <f t="shared" si="687"/>
        <v/>
      </c>
      <c r="AT2888" s="37" t="str">
        <f t="shared" si="688"/>
        <v/>
      </c>
      <c r="AV2888" s="22" t="str">
        <f t="shared" si="689"/>
        <v/>
      </c>
    </row>
    <row r="2889" spans="1:48" x14ac:dyDescent="0.25">
      <c r="A2889" s="14"/>
      <c r="B2889" s="145"/>
      <c r="C2889" s="146"/>
      <c r="D2889" s="147"/>
      <c r="E2889" s="147"/>
      <c r="F2889" s="148"/>
      <c r="G2889" s="149"/>
      <c r="H2889" s="150"/>
      <c r="I2889" s="151"/>
      <c r="J2889" s="152"/>
      <c r="K2889" s="14"/>
      <c r="L2889" s="162" t="str">
        <f t="shared" ref="L2889:L2952" si="696">IF(I2889="", "", IFERROR((SUMIF($S$9:$S$5008, S2889, $U$9:$U$5008))-(INDEX($AJ$3:$AJ$14, MATCH(S2889, $AI$3:$AI$14, 0))), ""))</f>
        <v/>
      </c>
      <c r="M2889" s="163" t="str">
        <f t="shared" ref="M2889:M2952" si="697">IF(H2889="", "", (SUMIF($H$9:$H$5008, "&lt;" &amp; V2889, $U$9:$U$5008))-(SUMIF($AH$3:$AH$14, "&lt;" &amp; V2889, $AJ$3:$AJ$14)))</f>
        <v/>
      </c>
      <c r="N2889" s="164" t="str">
        <f t="shared" si="685"/>
        <v/>
      </c>
      <c r="O2889" s="14"/>
      <c r="P2889" s="172" t="str">
        <f>IF(I2889='Intro &amp; Setup'!$AC$49, Schedule!$P$7, "")</f>
        <v/>
      </c>
      <c r="Q2889" s="14"/>
      <c r="S2889" s="12" t="str">
        <f t="shared" ref="S2889:S2952" si="698">IF(H2889="", "", TEXT(H2889, "mmmm yyyy"))</f>
        <v/>
      </c>
      <c r="U2889" s="22">
        <f>IF(I2889='Intro &amp; Setup'!$AC$49, AF2889, 0)</f>
        <v>0</v>
      </c>
      <c r="V2889" s="57" t="str">
        <f t="shared" ref="V2889:V2952" si="699">IF(H2889="", "", DATE(YEAR(H2889), MONTH(H2889), DAY(1)))</f>
        <v/>
      </c>
      <c r="X2889" s="5" t="str">
        <f t="shared" ref="X2889:Z2908" si="700">IF($I2889="", "", IF($S2889=X$8, $I2889, ""))</f>
        <v/>
      </c>
      <c r="Y2889" s="6" t="str">
        <f t="shared" si="700"/>
        <v/>
      </c>
      <c r="Z2889" s="7" t="str">
        <f t="shared" si="700"/>
        <v/>
      </c>
      <c r="AA2889" s="6"/>
      <c r="AB2889" s="32" t="str">
        <f t="shared" ref="AB2889:AD2908" ca="1" si="701">IF($S2889=AB$8, $AF2889, "")</f>
        <v/>
      </c>
      <c r="AC2889" s="59" t="str">
        <f t="shared" ca="1" si="701"/>
        <v/>
      </c>
      <c r="AD2889" s="60" t="str">
        <f t="shared" ca="1" si="701"/>
        <v/>
      </c>
      <c r="AE2889" s="59"/>
      <c r="AF2889" s="22" t="str">
        <f>IF(AND(I2889="", J2889=""), "", IF(AND(J2889="", 'Intro &amp; Setup'!$K$42&gt;0), 'Intro &amp; Setup'!$K$42, J2889))</f>
        <v/>
      </c>
      <c r="AO2889" s="37" t="str">
        <f>IF(B2889="", "", IF(COUNTIF($B$9:B2888, B2889)&gt;0, "", B2889))</f>
        <v/>
      </c>
      <c r="AP2889" s="37" t="str">
        <f t="shared" si="686"/>
        <v/>
      </c>
      <c r="AQ2889" s="37">
        <v>2881</v>
      </c>
      <c r="AR2889" s="37" t="str">
        <f t="shared" si="687"/>
        <v/>
      </c>
      <c r="AT2889" s="37" t="str">
        <f t="shared" si="688"/>
        <v/>
      </c>
      <c r="AV2889" s="22" t="str">
        <f t="shared" si="689"/>
        <v/>
      </c>
    </row>
    <row r="2890" spans="1:48" x14ac:dyDescent="0.25">
      <c r="A2890" s="14"/>
      <c r="B2890" s="145"/>
      <c r="C2890" s="146"/>
      <c r="D2890" s="147"/>
      <c r="E2890" s="147"/>
      <c r="F2890" s="148"/>
      <c r="G2890" s="149"/>
      <c r="H2890" s="150"/>
      <c r="I2890" s="151"/>
      <c r="J2890" s="152"/>
      <c r="K2890" s="14"/>
      <c r="L2890" s="162" t="str">
        <f t="shared" si="696"/>
        <v/>
      </c>
      <c r="M2890" s="163" t="str">
        <f t="shared" si="697"/>
        <v/>
      </c>
      <c r="N2890" s="164" t="str">
        <f t="shared" ref="N2890:N2953" si="702">IF(OR(L2890="", M2890=""), "", L2890+M2890)</f>
        <v/>
      </c>
      <c r="O2890" s="14"/>
      <c r="P2890" s="172" t="str">
        <f>IF(I2890='Intro &amp; Setup'!$AC$49, Schedule!$P$7, "")</f>
        <v/>
      </c>
      <c r="Q2890" s="14"/>
      <c r="S2890" s="12" t="str">
        <f t="shared" si="698"/>
        <v/>
      </c>
      <c r="U2890" s="22">
        <f>IF(I2890='Intro &amp; Setup'!$AC$49, AF2890, 0)</f>
        <v>0</v>
      </c>
      <c r="V2890" s="57" t="str">
        <f t="shared" si="699"/>
        <v/>
      </c>
      <c r="X2890" s="5" t="str">
        <f t="shared" si="700"/>
        <v/>
      </c>
      <c r="Y2890" s="6" t="str">
        <f t="shared" si="700"/>
        <v/>
      </c>
      <c r="Z2890" s="7" t="str">
        <f t="shared" si="700"/>
        <v/>
      </c>
      <c r="AA2890" s="6"/>
      <c r="AB2890" s="32" t="str">
        <f t="shared" ca="1" si="701"/>
        <v/>
      </c>
      <c r="AC2890" s="59" t="str">
        <f t="shared" ca="1" si="701"/>
        <v/>
      </c>
      <c r="AD2890" s="60" t="str">
        <f t="shared" ca="1" si="701"/>
        <v/>
      </c>
      <c r="AE2890" s="59"/>
      <c r="AF2890" s="22" t="str">
        <f>IF(AND(I2890="", J2890=""), "", IF(AND(J2890="", 'Intro &amp; Setup'!$K$42&gt;0), 'Intro &amp; Setup'!$K$42, J2890))</f>
        <v/>
      </c>
      <c r="AO2890" s="37" t="str">
        <f>IF(B2890="", "", IF(COUNTIF($B$9:B2889, B2890)&gt;0, "", B2890))</f>
        <v/>
      </c>
      <c r="AP2890" s="37" t="str">
        <f t="shared" ref="AP2890:AP2953" si="703">IF(AO2890="", "", COUNTIF($AO$9:$AO$5008, "&lt;"&amp;AO2890)+1-$AP$7)</f>
        <v/>
      </c>
      <c r="AQ2890" s="37">
        <v>2882</v>
      </c>
      <c r="AR2890" s="37" t="str">
        <f t="shared" ref="AR2890:AR2953" si="704">IFERROR(INDEX($AO$9:$AO$5008, MATCH(AQ2890, $AP$9:$AP$5008, 0)), "")</f>
        <v/>
      </c>
      <c r="AT2890" s="37" t="str">
        <f t="shared" ref="AT2890:AT2953" si="705">IF($B2890=$AT$6, $S2890, "")</f>
        <v/>
      </c>
      <c r="AV2890" s="22" t="str">
        <f t="shared" ref="AV2890:AV2953" si="706">IF(AND($AT$6=$B2890, $I2890=$I$5), $J2890, "")</f>
        <v/>
      </c>
    </row>
    <row r="2891" spans="1:48" x14ac:dyDescent="0.25">
      <c r="A2891" s="14"/>
      <c r="B2891" s="145"/>
      <c r="C2891" s="146"/>
      <c r="D2891" s="147"/>
      <c r="E2891" s="147"/>
      <c r="F2891" s="148"/>
      <c r="G2891" s="149"/>
      <c r="H2891" s="150"/>
      <c r="I2891" s="151"/>
      <c r="J2891" s="152"/>
      <c r="K2891" s="14"/>
      <c r="L2891" s="162" t="str">
        <f t="shared" si="696"/>
        <v/>
      </c>
      <c r="M2891" s="163" t="str">
        <f t="shared" si="697"/>
        <v/>
      </c>
      <c r="N2891" s="164" t="str">
        <f t="shared" si="702"/>
        <v/>
      </c>
      <c r="O2891" s="14"/>
      <c r="P2891" s="172" t="str">
        <f>IF(I2891='Intro &amp; Setup'!$AC$49, Schedule!$P$7, "")</f>
        <v/>
      </c>
      <c r="Q2891" s="14"/>
      <c r="S2891" s="12" t="str">
        <f t="shared" si="698"/>
        <v/>
      </c>
      <c r="U2891" s="22">
        <f>IF(I2891='Intro &amp; Setup'!$AC$49, AF2891, 0)</f>
        <v>0</v>
      </c>
      <c r="V2891" s="57" t="str">
        <f t="shared" si="699"/>
        <v/>
      </c>
      <c r="X2891" s="5" t="str">
        <f t="shared" si="700"/>
        <v/>
      </c>
      <c r="Y2891" s="6" t="str">
        <f t="shared" si="700"/>
        <v/>
      </c>
      <c r="Z2891" s="7" t="str">
        <f t="shared" si="700"/>
        <v/>
      </c>
      <c r="AA2891" s="6"/>
      <c r="AB2891" s="32" t="str">
        <f t="shared" ca="1" si="701"/>
        <v/>
      </c>
      <c r="AC2891" s="59" t="str">
        <f t="shared" ca="1" si="701"/>
        <v/>
      </c>
      <c r="AD2891" s="60" t="str">
        <f t="shared" ca="1" si="701"/>
        <v/>
      </c>
      <c r="AE2891" s="59"/>
      <c r="AF2891" s="22" t="str">
        <f>IF(AND(I2891="", J2891=""), "", IF(AND(J2891="", 'Intro &amp; Setup'!$K$42&gt;0), 'Intro &amp; Setup'!$K$42, J2891))</f>
        <v/>
      </c>
      <c r="AO2891" s="37" t="str">
        <f>IF(B2891="", "", IF(COUNTIF($B$9:B2890, B2891)&gt;0, "", B2891))</f>
        <v/>
      </c>
      <c r="AP2891" s="37" t="str">
        <f t="shared" si="703"/>
        <v/>
      </c>
      <c r="AQ2891" s="37">
        <v>2883</v>
      </c>
      <c r="AR2891" s="37" t="str">
        <f t="shared" si="704"/>
        <v/>
      </c>
      <c r="AT2891" s="37" t="str">
        <f t="shared" si="705"/>
        <v/>
      </c>
      <c r="AV2891" s="22" t="str">
        <f t="shared" si="706"/>
        <v/>
      </c>
    </row>
    <row r="2892" spans="1:48" x14ac:dyDescent="0.25">
      <c r="A2892" s="14"/>
      <c r="B2892" s="145"/>
      <c r="C2892" s="146"/>
      <c r="D2892" s="147"/>
      <c r="E2892" s="147"/>
      <c r="F2892" s="148"/>
      <c r="G2892" s="149"/>
      <c r="H2892" s="150"/>
      <c r="I2892" s="151"/>
      <c r="J2892" s="152"/>
      <c r="K2892" s="14"/>
      <c r="L2892" s="162" t="str">
        <f t="shared" si="696"/>
        <v/>
      </c>
      <c r="M2892" s="163" t="str">
        <f t="shared" si="697"/>
        <v/>
      </c>
      <c r="N2892" s="164" t="str">
        <f t="shared" si="702"/>
        <v/>
      </c>
      <c r="O2892" s="14"/>
      <c r="P2892" s="172" t="str">
        <f>IF(I2892='Intro &amp; Setup'!$AC$49, Schedule!$P$7, "")</f>
        <v/>
      </c>
      <c r="Q2892" s="14"/>
      <c r="S2892" s="12" t="str">
        <f t="shared" si="698"/>
        <v/>
      </c>
      <c r="U2892" s="22">
        <f>IF(I2892='Intro &amp; Setup'!$AC$49, AF2892, 0)</f>
        <v>0</v>
      </c>
      <c r="V2892" s="57" t="str">
        <f t="shared" si="699"/>
        <v/>
      </c>
      <c r="X2892" s="5" t="str">
        <f t="shared" si="700"/>
        <v/>
      </c>
      <c r="Y2892" s="6" t="str">
        <f t="shared" si="700"/>
        <v/>
      </c>
      <c r="Z2892" s="7" t="str">
        <f t="shared" si="700"/>
        <v/>
      </c>
      <c r="AA2892" s="6"/>
      <c r="AB2892" s="32" t="str">
        <f t="shared" ca="1" si="701"/>
        <v/>
      </c>
      <c r="AC2892" s="59" t="str">
        <f t="shared" ca="1" si="701"/>
        <v/>
      </c>
      <c r="AD2892" s="60" t="str">
        <f t="shared" ca="1" si="701"/>
        <v/>
      </c>
      <c r="AE2892" s="59"/>
      <c r="AF2892" s="22" t="str">
        <f>IF(AND(I2892="", J2892=""), "", IF(AND(J2892="", 'Intro &amp; Setup'!$K$42&gt;0), 'Intro &amp; Setup'!$K$42, J2892))</f>
        <v/>
      </c>
      <c r="AO2892" s="37" t="str">
        <f>IF(B2892="", "", IF(COUNTIF($B$9:B2891, B2892)&gt;0, "", B2892))</f>
        <v/>
      </c>
      <c r="AP2892" s="37" t="str">
        <f t="shared" si="703"/>
        <v/>
      </c>
      <c r="AQ2892" s="37">
        <v>2884</v>
      </c>
      <c r="AR2892" s="37" t="str">
        <f t="shared" si="704"/>
        <v/>
      </c>
      <c r="AT2892" s="37" t="str">
        <f t="shared" si="705"/>
        <v/>
      </c>
      <c r="AV2892" s="22" t="str">
        <f t="shared" si="706"/>
        <v/>
      </c>
    </row>
    <row r="2893" spans="1:48" x14ac:dyDescent="0.25">
      <c r="A2893" s="14"/>
      <c r="B2893" s="145"/>
      <c r="C2893" s="146"/>
      <c r="D2893" s="147"/>
      <c r="E2893" s="147"/>
      <c r="F2893" s="148"/>
      <c r="G2893" s="149"/>
      <c r="H2893" s="150"/>
      <c r="I2893" s="151"/>
      <c r="J2893" s="152"/>
      <c r="K2893" s="14"/>
      <c r="L2893" s="162" t="str">
        <f t="shared" si="696"/>
        <v/>
      </c>
      <c r="M2893" s="163" t="str">
        <f t="shared" si="697"/>
        <v/>
      </c>
      <c r="N2893" s="164" t="str">
        <f t="shared" si="702"/>
        <v/>
      </c>
      <c r="O2893" s="14"/>
      <c r="P2893" s="172" t="str">
        <f>IF(I2893='Intro &amp; Setup'!$AC$49, Schedule!$P$7, "")</f>
        <v/>
      </c>
      <c r="Q2893" s="14"/>
      <c r="S2893" s="12" t="str">
        <f t="shared" si="698"/>
        <v/>
      </c>
      <c r="U2893" s="22">
        <f>IF(I2893='Intro &amp; Setup'!$AC$49, AF2893, 0)</f>
        <v>0</v>
      </c>
      <c r="V2893" s="57" t="str">
        <f t="shared" si="699"/>
        <v/>
      </c>
      <c r="X2893" s="5" t="str">
        <f t="shared" si="700"/>
        <v/>
      </c>
      <c r="Y2893" s="6" t="str">
        <f t="shared" si="700"/>
        <v/>
      </c>
      <c r="Z2893" s="7" t="str">
        <f t="shared" si="700"/>
        <v/>
      </c>
      <c r="AA2893" s="6"/>
      <c r="AB2893" s="32" t="str">
        <f t="shared" ca="1" si="701"/>
        <v/>
      </c>
      <c r="AC2893" s="59" t="str">
        <f t="shared" ca="1" si="701"/>
        <v/>
      </c>
      <c r="AD2893" s="60" t="str">
        <f t="shared" ca="1" si="701"/>
        <v/>
      </c>
      <c r="AE2893" s="59"/>
      <c r="AF2893" s="22" t="str">
        <f>IF(AND(I2893="", J2893=""), "", IF(AND(J2893="", 'Intro &amp; Setup'!$K$42&gt;0), 'Intro &amp; Setup'!$K$42, J2893))</f>
        <v/>
      </c>
      <c r="AO2893" s="37" t="str">
        <f>IF(B2893="", "", IF(COUNTIF($B$9:B2892, B2893)&gt;0, "", B2893))</f>
        <v/>
      </c>
      <c r="AP2893" s="37" t="str">
        <f t="shared" si="703"/>
        <v/>
      </c>
      <c r="AQ2893" s="37">
        <v>2885</v>
      </c>
      <c r="AR2893" s="37" t="str">
        <f t="shared" si="704"/>
        <v/>
      </c>
      <c r="AT2893" s="37" t="str">
        <f t="shared" si="705"/>
        <v/>
      </c>
      <c r="AV2893" s="22" t="str">
        <f t="shared" si="706"/>
        <v/>
      </c>
    </row>
    <row r="2894" spans="1:48" x14ac:dyDescent="0.25">
      <c r="A2894" s="14"/>
      <c r="B2894" s="145"/>
      <c r="C2894" s="146"/>
      <c r="D2894" s="147"/>
      <c r="E2894" s="147"/>
      <c r="F2894" s="148"/>
      <c r="G2894" s="149"/>
      <c r="H2894" s="150"/>
      <c r="I2894" s="151"/>
      <c r="J2894" s="152"/>
      <c r="K2894" s="14"/>
      <c r="L2894" s="162" t="str">
        <f t="shared" si="696"/>
        <v/>
      </c>
      <c r="M2894" s="163" t="str">
        <f t="shared" si="697"/>
        <v/>
      </c>
      <c r="N2894" s="164" t="str">
        <f t="shared" si="702"/>
        <v/>
      </c>
      <c r="O2894" s="14"/>
      <c r="P2894" s="172" t="str">
        <f>IF(I2894='Intro &amp; Setup'!$AC$49, Schedule!$P$7, "")</f>
        <v/>
      </c>
      <c r="Q2894" s="14"/>
      <c r="S2894" s="12" t="str">
        <f t="shared" si="698"/>
        <v/>
      </c>
      <c r="U2894" s="22">
        <f>IF(I2894='Intro &amp; Setup'!$AC$49, AF2894, 0)</f>
        <v>0</v>
      </c>
      <c r="V2894" s="57" t="str">
        <f t="shared" si="699"/>
        <v/>
      </c>
      <c r="X2894" s="5" t="str">
        <f t="shared" si="700"/>
        <v/>
      </c>
      <c r="Y2894" s="6" t="str">
        <f t="shared" si="700"/>
        <v/>
      </c>
      <c r="Z2894" s="7" t="str">
        <f t="shared" si="700"/>
        <v/>
      </c>
      <c r="AA2894" s="6"/>
      <c r="AB2894" s="32" t="str">
        <f t="shared" ca="1" si="701"/>
        <v/>
      </c>
      <c r="AC2894" s="59" t="str">
        <f t="shared" ca="1" si="701"/>
        <v/>
      </c>
      <c r="AD2894" s="60" t="str">
        <f t="shared" ca="1" si="701"/>
        <v/>
      </c>
      <c r="AE2894" s="59"/>
      <c r="AF2894" s="22" t="str">
        <f>IF(AND(I2894="", J2894=""), "", IF(AND(J2894="", 'Intro &amp; Setup'!$K$42&gt;0), 'Intro &amp; Setup'!$K$42, J2894))</f>
        <v/>
      </c>
      <c r="AO2894" s="37" t="str">
        <f>IF(B2894="", "", IF(COUNTIF($B$9:B2893, B2894)&gt;0, "", B2894))</f>
        <v/>
      </c>
      <c r="AP2894" s="37" t="str">
        <f t="shared" si="703"/>
        <v/>
      </c>
      <c r="AQ2894" s="37">
        <v>2886</v>
      </c>
      <c r="AR2894" s="37" t="str">
        <f t="shared" si="704"/>
        <v/>
      </c>
      <c r="AT2894" s="37" t="str">
        <f t="shared" si="705"/>
        <v/>
      </c>
      <c r="AV2894" s="22" t="str">
        <f t="shared" si="706"/>
        <v/>
      </c>
    </row>
    <row r="2895" spans="1:48" x14ac:dyDescent="0.25">
      <c r="A2895" s="14"/>
      <c r="B2895" s="145"/>
      <c r="C2895" s="146"/>
      <c r="D2895" s="147"/>
      <c r="E2895" s="147"/>
      <c r="F2895" s="148"/>
      <c r="G2895" s="149"/>
      <c r="H2895" s="150"/>
      <c r="I2895" s="151"/>
      <c r="J2895" s="152"/>
      <c r="K2895" s="14"/>
      <c r="L2895" s="162" t="str">
        <f t="shared" si="696"/>
        <v/>
      </c>
      <c r="M2895" s="163" t="str">
        <f t="shared" si="697"/>
        <v/>
      </c>
      <c r="N2895" s="164" t="str">
        <f t="shared" si="702"/>
        <v/>
      </c>
      <c r="O2895" s="14"/>
      <c r="P2895" s="172" t="str">
        <f>IF(I2895='Intro &amp; Setup'!$AC$49, Schedule!$P$7, "")</f>
        <v/>
      </c>
      <c r="Q2895" s="14"/>
      <c r="S2895" s="12" t="str">
        <f t="shared" si="698"/>
        <v/>
      </c>
      <c r="U2895" s="22">
        <f>IF(I2895='Intro &amp; Setup'!$AC$49, AF2895, 0)</f>
        <v>0</v>
      </c>
      <c r="V2895" s="57" t="str">
        <f t="shared" si="699"/>
        <v/>
      </c>
      <c r="X2895" s="5" t="str">
        <f t="shared" si="700"/>
        <v/>
      </c>
      <c r="Y2895" s="6" t="str">
        <f t="shared" si="700"/>
        <v/>
      </c>
      <c r="Z2895" s="7" t="str">
        <f t="shared" si="700"/>
        <v/>
      </c>
      <c r="AA2895" s="6"/>
      <c r="AB2895" s="32" t="str">
        <f t="shared" ca="1" si="701"/>
        <v/>
      </c>
      <c r="AC2895" s="59" t="str">
        <f t="shared" ca="1" si="701"/>
        <v/>
      </c>
      <c r="AD2895" s="60" t="str">
        <f t="shared" ca="1" si="701"/>
        <v/>
      </c>
      <c r="AE2895" s="59"/>
      <c r="AF2895" s="22" t="str">
        <f>IF(AND(I2895="", J2895=""), "", IF(AND(J2895="", 'Intro &amp; Setup'!$K$42&gt;0), 'Intro &amp; Setup'!$K$42, J2895))</f>
        <v/>
      </c>
      <c r="AO2895" s="37" t="str">
        <f>IF(B2895="", "", IF(COUNTIF($B$9:B2894, B2895)&gt;0, "", B2895))</f>
        <v/>
      </c>
      <c r="AP2895" s="37" t="str">
        <f t="shared" si="703"/>
        <v/>
      </c>
      <c r="AQ2895" s="37">
        <v>2887</v>
      </c>
      <c r="AR2895" s="37" t="str">
        <f t="shared" si="704"/>
        <v/>
      </c>
      <c r="AT2895" s="37" t="str">
        <f t="shared" si="705"/>
        <v/>
      </c>
      <c r="AV2895" s="22" t="str">
        <f t="shared" si="706"/>
        <v/>
      </c>
    </row>
    <row r="2896" spans="1:48" x14ac:dyDescent="0.25">
      <c r="A2896" s="14"/>
      <c r="B2896" s="145"/>
      <c r="C2896" s="146"/>
      <c r="D2896" s="147"/>
      <c r="E2896" s="147"/>
      <c r="F2896" s="148"/>
      <c r="G2896" s="149"/>
      <c r="H2896" s="150"/>
      <c r="I2896" s="151"/>
      <c r="J2896" s="152"/>
      <c r="K2896" s="14"/>
      <c r="L2896" s="162" t="str">
        <f t="shared" si="696"/>
        <v/>
      </c>
      <c r="M2896" s="163" t="str">
        <f t="shared" si="697"/>
        <v/>
      </c>
      <c r="N2896" s="164" t="str">
        <f t="shared" si="702"/>
        <v/>
      </c>
      <c r="O2896" s="14"/>
      <c r="P2896" s="172" t="str">
        <f>IF(I2896='Intro &amp; Setup'!$AC$49, Schedule!$P$7, "")</f>
        <v/>
      </c>
      <c r="Q2896" s="14"/>
      <c r="S2896" s="12" t="str">
        <f t="shared" si="698"/>
        <v/>
      </c>
      <c r="U2896" s="22">
        <f>IF(I2896='Intro &amp; Setup'!$AC$49, AF2896, 0)</f>
        <v>0</v>
      </c>
      <c r="V2896" s="57" t="str">
        <f t="shared" si="699"/>
        <v/>
      </c>
      <c r="X2896" s="5" t="str">
        <f t="shared" si="700"/>
        <v/>
      </c>
      <c r="Y2896" s="6" t="str">
        <f t="shared" si="700"/>
        <v/>
      </c>
      <c r="Z2896" s="7" t="str">
        <f t="shared" si="700"/>
        <v/>
      </c>
      <c r="AA2896" s="6"/>
      <c r="AB2896" s="32" t="str">
        <f t="shared" ca="1" si="701"/>
        <v/>
      </c>
      <c r="AC2896" s="59" t="str">
        <f t="shared" ca="1" si="701"/>
        <v/>
      </c>
      <c r="AD2896" s="60" t="str">
        <f t="shared" ca="1" si="701"/>
        <v/>
      </c>
      <c r="AE2896" s="59"/>
      <c r="AF2896" s="22" t="str">
        <f>IF(AND(I2896="", J2896=""), "", IF(AND(J2896="", 'Intro &amp; Setup'!$K$42&gt;0), 'Intro &amp; Setup'!$K$42, J2896))</f>
        <v/>
      </c>
      <c r="AO2896" s="37" t="str">
        <f>IF(B2896="", "", IF(COUNTIF($B$9:B2895, B2896)&gt;0, "", B2896))</f>
        <v/>
      </c>
      <c r="AP2896" s="37" t="str">
        <f t="shared" si="703"/>
        <v/>
      </c>
      <c r="AQ2896" s="37">
        <v>2888</v>
      </c>
      <c r="AR2896" s="37" t="str">
        <f t="shared" si="704"/>
        <v/>
      </c>
      <c r="AT2896" s="37" t="str">
        <f t="shared" si="705"/>
        <v/>
      </c>
      <c r="AV2896" s="22" t="str">
        <f t="shared" si="706"/>
        <v/>
      </c>
    </row>
    <row r="2897" spans="1:48" x14ac:dyDescent="0.25">
      <c r="A2897" s="14"/>
      <c r="B2897" s="145"/>
      <c r="C2897" s="146"/>
      <c r="D2897" s="147"/>
      <c r="E2897" s="147"/>
      <c r="F2897" s="148"/>
      <c r="G2897" s="149"/>
      <c r="H2897" s="150"/>
      <c r="I2897" s="151"/>
      <c r="J2897" s="152"/>
      <c r="K2897" s="14"/>
      <c r="L2897" s="162" t="str">
        <f t="shared" si="696"/>
        <v/>
      </c>
      <c r="M2897" s="163" t="str">
        <f t="shared" si="697"/>
        <v/>
      </c>
      <c r="N2897" s="164" t="str">
        <f t="shared" si="702"/>
        <v/>
      </c>
      <c r="O2897" s="14"/>
      <c r="P2897" s="172" t="str">
        <f>IF(I2897='Intro &amp; Setup'!$AC$49, Schedule!$P$7, "")</f>
        <v/>
      </c>
      <c r="Q2897" s="14"/>
      <c r="S2897" s="12" t="str">
        <f t="shared" si="698"/>
        <v/>
      </c>
      <c r="U2897" s="22">
        <f>IF(I2897='Intro &amp; Setup'!$AC$49, AF2897, 0)</f>
        <v>0</v>
      </c>
      <c r="V2897" s="57" t="str">
        <f t="shared" si="699"/>
        <v/>
      </c>
      <c r="X2897" s="5" t="str">
        <f t="shared" si="700"/>
        <v/>
      </c>
      <c r="Y2897" s="6" t="str">
        <f t="shared" si="700"/>
        <v/>
      </c>
      <c r="Z2897" s="7" t="str">
        <f t="shared" si="700"/>
        <v/>
      </c>
      <c r="AA2897" s="6"/>
      <c r="AB2897" s="32" t="str">
        <f t="shared" ca="1" si="701"/>
        <v/>
      </c>
      <c r="AC2897" s="59" t="str">
        <f t="shared" ca="1" si="701"/>
        <v/>
      </c>
      <c r="AD2897" s="60" t="str">
        <f t="shared" ca="1" si="701"/>
        <v/>
      </c>
      <c r="AE2897" s="59"/>
      <c r="AF2897" s="22" t="str">
        <f>IF(AND(I2897="", J2897=""), "", IF(AND(J2897="", 'Intro &amp; Setup'!$K$42&gt;0), 'Intro &amp; Setup'!$K$42, J2897))</f>
        <v/>
      </c>
      <c r="AO2897" s="37" t="str">
        <f>IF(B2897="", "", IF(COUNTIF($B$9:B2896, B2897)&gt;0, "", B2897))</f>
        <v/>
      </c>
      <c r="AP2897" s="37" t="str">
        <f t="shared" si="703"/>
        <v/>
      </c>
      <c r="AQ2897" s="37">
        <v>2889</v>
      </c>
      <c r="AR2897" s="37" t="str">
        <f t="shared" si="704"/>
        <v/>
      </c>
      <c r="AT2897" s="37" t="str">
        <f t="shared" si="705"/>
        <v/>
      </c>
      <c r="AV2897" s="22" t="str">
        <f t="shared" si="706"/>
        <v/>
      </c>
    </row>
    <row r="2898" spans="1:48" x14ac:dyDescent="0.25">
      <c r="A2898" s="14"/>
      <c r="B2898" s="145"/>
      <c r="C2898" s="146"/>
      <c r="D2898" s="147"/>
      <c r="E2898" s="147"/>
      <c r="F2898" s="148"/>
      <c r="G2898" s="149"/>
      <c r="H2898" s="150"/>
      <c r="I2898" s="151"/>
      <c r="J2898" s="152"/>
      <c r="K2898" s="14"/>
      <c r="L2898" s="162" t="str">
        <f t="shared" si="696"/>
        <v/>
      </c>
      <c r="M2898" s="163" t="str">
        <f t="shared" si="697"/>
        <v/>
      </c>
      <c r="N2898" s="164" t="str">
        <f t="shared" si="702"/>
        <v/>
      </c>
      <c r="O2898" s="14"/>
      <c r="P2898" s="172" t="str">
        <f>IF(I2898='Intro &amp; Setup'!$AC$49, Schedule!$P$7, "")</f>
        <v/>
      </c>
      <c r="Q2898" s="14"/>
      <c r="S2898" s="12" t="str">
        <f t="shared" si="698"/>
        <v/>
      </c>
      <c r="U2898" s="22">
        <f>IF(I2898='Intro &amp; Setup'!$AC$49, AF2898, 0)</f>
        <v>0</v>
      </c>
      <c r="V2898" s="57" t="str">
        <f t="shared" si="699"/>
        <v/>
      </c>
      <c r="X2898" s="5" t="str">
        <f t="shared" si="700"/>
        <v/>
      </c>
      <c r="Y2898" s="6" t="str">
        <f t="shared" si="700"/>
        <v/>
      </c>
      <c r="Z2898" s="7" t="str">
        <f t="shared" si="700"/>
        <v/>
      </c>
      <c r="AA2898" s="6"/>
      <c r="AB2898" s="32" t="str">
        <f t="shared" ca="1" si="701"/>
        <v/>
      </c>
      <c r="AC2898" s="59" t="str">
        <f t="shared" ca="1" si="701"/>
        <v/>
      </c>
      <c r="AD2898" s="60" t="str">
        <f t="shared" ca="1" si="701"/>
        <v/>
      </c>
      <c r="AE2898" s="59"/>
      <c r="AF2898" s="22" t="str">
        <f>IF(AND(I2898="", J2898=""), "", IF(AND(J2898="", 'Intro &amp; Setup'!$K$42&gt;0), 'Intro &amp; Setup'!$K$42, J2898))</f>
        <v/>
      </c>
      <c r="AO2898" s="37" t="str">
        <f>IF(B2898="", "", IF(COUNTIF($B$9:B2897, B2898)&gt;0, "", B2898))</f>
        <v/>
      </c>
      <c r="AP2898" s="37" t="str">
        <f t="shared" si="703"/>
        <v/>
      </c>
      <c r="AQ2898" s="37">
        <v>2890</v>
      </c>
      <c r="AR2898" s="37" t="str">
        <f t="shared" si="704"/>
        <v/>
      </c>
      <c r="AT2898" s="37" t="str">
        <f t="shared" si="705"/>
        <v/>
      </c>
      <c r="AV2898" s="22" t="str">
        <f t="shared" si="706"/>
        <v/>
      </c>
    </row>
    <row r="2899" spans="1:48" x14ac:dyDescent="0.25">
      <c r="A2899" s="14"/>
      <c r="B2899" s="145"/>
      <c r="C2899" s="146"/>
      <c r="D2899" s="147"/>
      <c r="E2899" s="147"/>
      <c r="F2899" s="148"/>
      <c r="G2899" s="149"/>
      <c r="H2899" s="150"/>
      <c r="I2899" s="151"/>
      <c r="J2899" s="152"/>
      <c r="K2899" s="14"/>
      <c r="L2899" s="162" t="str">
        <f t="shared" si="696"/>
        <v/>
      </c>
      <c r="M2899" s="163" t="str">
        <f t="shared" si="697"/>
        <v/>
      </c>
      <c r="N2899" s="164" t="str">
        <f t="shared" si="702"/>
        <v/>
      </c>
      <c r="O2899" s="14"/>
      <c r="P2899" s="172" t="str">
        <f>IF(I2899='Intro &amp; Setup'!$AC$49, Schedule!$P$7, "")</f>
        <v/>
      </c>
      <c r="Q2899" s="14"/>
      <c r="S2899" s="12" t="str">
        <f t="shared" si="698"/>
        <v/>
      </c>
      <c r="U2899" s="22">
        <f>IF(I2899='Intro &amp; Setup'!$AC$49, AF2899, 0)</f>
        <v>0</v>
      </c>
      <c r="V2899" s="57" t="str">
        <f t="shared" si="699"/>
        <v/>
      </c>
      <c r="X2899" s="5" t="str">
        <f t="shared" si="700"/>
        <v/>
      </c>
      <c r="Y2899" s="6" t="str">
        <f t="shared" si="700"/>
        <v/>
      </c>
      <c r="Z2899" s="7" t="str">
        <f t="shared" si="700"/>
        <v/>
      </c>
      <c r="AA2899" s="6"/>
      <c r="AB2899" s="32" t="str">
        <f t="shared" ca="1" si="701"/>
        <v/>
      </c>
      <c r="AC2899" s="59" t="str">
        <f t="shared" ca="1" si="701"/>
        <v/>
      </c>
      <c r="AD2899" s="60" t="str">
        <f t="shared" ca="1" si="701"/>
        <v/>
      </c>
      <c r="AE2899" s="59"/>
      <c r="AF2899" s="22" t="str">
        <f>IF(AND(I2899="", J2899=""), "", IF(AND(J2899="", 'Intro &amp; Setup'!$K$42&gt;0), 'Intro &amp; Setup'!$K$42, J2899))</f>
        <v/>
      </c>
      <c r="AO2899" s="37" t="str">
        <f>IF(B2899="", "", IF(COUNTIF($B$9:B2898, B2899)&gt;0, "", B2899))</f>
        <v/>
      </c>
      <c r="AP2899" s="37" t="str">
        <f t="shared" si="703"/>
        <v/>
      </c>
      <c r="AQ2899" s="37">
        <v>2891</v>
      </c>
      <c r="AR2899" s="37" t="str">
        <f t="shared" si="704"/>
        <v/>
      </c>
      <c r="AT2899" s="37" t="str">
        <f t="shared" si="705"/>
        <v/>
      </c>
      <c r="AV2899" s="22" t="str">
        <f t="shared" si="706"/>
        <v/>
      </c>
    </row>
    <row r="2900" spans="1:48" x14ac:dyDescent="0.25">
      <c r="A2900" s="14"/>
      <c r="B2900" s="145"/>
      <c r="C2900" s="146"/>
      <c r="D2900" s="147"/>
      <c r="E2900" s="147"/>
      <c r="F2900" s="148"/>
      <c r="G2900" s="149"/>
      <c r="H2900" s="150"/>
      <c r="I2900" s="151"/>
      <c r="J2900" s="152"/>
      <c r="K2900" s="14"/>
      <c r="L2900" s="162" t="str">
        <f t="shared" si="696"/>
        <v/>
      </c>
      <c r="M2900" s="163" t="str">
        <f t="shared" si="697"/>
        <v/>
      </c>
      <c r="N2900" s="164" t="str">
        <f t="shared" si="702"/>
        <v/>
      </c>
      <c r="O2900" s="14"/>
      <c r="P2900" s="172" t="str">
        <f>IF(I2900='Intro &amp; Setup'!$AC$49, Schedule!$P$7, "")</f>
        <v/>
      </c>
      <c r="Q2900" s="14"/>
      <c r="S2900" s="12" t="str">
        <f t="shared" si="698"/>
        <v/>
      </c>
      <c r="U2900" s="22">
        <f>IF(I2900='Intro &amp; Setup'!$AC$49, AF2900, 0)</f>
        <v>0</v>
      </c>
      <c r="V2900" s="57" t="str">
        <f t="shared" si="699"/>
        <v/>
      </c>
      <c r="X2900" s="5" t="str">
        <f t="shared" si="700"/>
        <v/>
      </c>
      <c r="Y2900" s="6" t="str">
        <f t="shared" si="700"/>
        <v/>
      </c>
      <c r="Z2900" s="7" t="str">
        <f t="shared" si="700"/>
        <v/>
      </c>
      <c r="AA2900" s="6"/>
      <c r="AB2900" s="32" t="str">
        <f t="shared" ca="1" si="701"/>
        <v/>
      </c>
      <c r="AC2900" s="59" t="str">
        <f t="shared" ca="1" si="701"/>
        <v/>
      </c>
      <c r="AD2900" s="60" t="str">
        <f t="shared" ca="1" si="701"/>
        <v/>
      </c>
      <c r="AE2900" s="59"/>
      <c r="AF2900" s="22" t="str">
        <f>IF(AND(I2900="", J2900=""), "", IF(AND(J2900="", 'Intro &amp; Setup'!$K$42&gt;0), 'Intro &amp; Setup'!$K$42, J2900))</f>
        <v/>
      </c>
      <c r="AO2900" s="37" t="str">
        <f>IF(B2900="", "", IF(COUNTIF($B$9:B2899, B2900)&gt;0, "", B2900))</f>
        <v/>
      </c>
      <c r="AP2900" s="37" t="str">
        <f t="shared" si="703"/>
        <v/>
      </c>
      <c r="AQ2900" s="37">
        <v>2892</v>
      </c>
      <c r="AR2900" s="37" t="str">
        <f t="shared" si="704"/>
        <v/>
      </c>
      <c r="AT2900" s="37" t="str">
        <f t="shared" si="705"/>
        <v/>
      </c>
      <c r="AV2900" s="22" t="str">
        <f t="shared" si="706"/>
        <v/>
      </c>
    </row>
    <row r="2901" spans="1:48" x14ac:dyDescent="0.25">
      <c r="A2901" s="14"/>
      <c r="B2901" s="145"/>
      <c r="C2901" s="146"/>
      <c r="D2901" s="147"/>
      <c r="E2901" s="147"/>
      <c r="F2901" s="148"/>
      <c r="G2901" s="149"/>
      <c r="H2901" s="150"/>
      <c r="I2901" s="151"/>
      <c r="J2901" s="152"/>
      <c r="K2901" s="14"/>
      <c r="L2901" s="162" t="str">
        <f t="shared" si="696"/>
        <v/>
      </c>
      <c r="M2901" s="163" t="str">
        <f t="shared" si="697"/>
        <v/>
      </c>
      <c r="N2901" s="164" t="str">
        <f t="shared" si="702"/>
        <v/>
      </c>
      <c r="O2901" s="14"/>
      <c r="P2901" s="172" t="str">
        <f>IF(I2901='Intro &amp; Setup'!$AC$49, Schedule!$P$7, "")</f>
        <v/>
      </c>
      <c r="Q2901" s="14"/>
      <c r="S2901" s="12" t="str">
        <f t="shared" si="698"/>
        <v/>
      </c>
      <c r="U2901" s="22">
        <f>IF(I2901='Intro &amp; Setup'!$AC$49, AF2901, 0)</f>
        <v>0</v>
      </c>
      <c r="V2901" s="57" t="str">
        <f t="shared" si="699"/>
        <v/>
      </c>
      <c r="X2901" s="5" t="str">
        <f t="shared" si="700"/>
        <v/>
      </c>
      <c r="Y2901" s="6" t="str">
        <f t="shared" si="700"/>
        <v/>
      </c>
      <c r="Z2901" s="7" t="str">
        <f t="shared" si="700"/>
        <v/>
      </c>
      <c r="AA2901" s="6"/>
      <c r="AB2901" s="32" t="str">
        <f t="shared" ca="1" si="701"/>
        <v/>
      </c>
      <c r="AC2901" s="59" t="str">
        <f t="shared" ca="1" si="701"/>
        <v/>
      </c>
      <c r="AD2901" s="60" t="str">
        <f t="shared" ca="1" si="701"/>
        <v/>
      </c>
      <c r="AE2901" s="59"/>
      <c r="AF2901" s="22" t="str">
        <f>IF(AND(I2901="", J2901=""), "", IF(AND(J2901="", 'Intro &amp; Setup'!$K$42&gt;0), 'Intro &amp; Setup'!$K$42, J2901))</f>
        <v/>
      </c>
      <c r="AO2901" s="37" t="str">
        <f>IF(B2901="", "", IF(COUNTIF($B$9:B2900, B2901)&gt;0, "", B2901))</f>
        <v/>
      </c>
      <c r="AP2901" s="37" t="str">
        <f t="shared" si="703"/>
        <v/>
      </c>
      <c r="AQ2901" s="37">
        <v>2893</v>
      </c>
      <c r="AR2901" s="37" t="str">
        <f t="shared" si="704"/>
        <v/>
      </c>
      <c r="AT2901" s="37" t="str">
        <f t="shared" si="705"/>
        <v/>
      </c>
      <c r="AV2901" s="22" t="str">
        <f t="shared" si="706"/>
        <v/>
      </c>
    </row>
    <row r="2902" spans="1:48" x14ac:dyDescent="0.25">
      <c r="A2902" s="14"/>
      <c r="B2902" s="145"/>
      <c r="C2902" s="146"/>
      <c r="D2902" s="147"/>
      <c r="E2902" s="147"/>
      <c r="F2902" s="148"/>
      <c r="G2902" s="149"/>
      <c r="H2902" s="150"/>
      <c r="I2902" s="151"/>
      <c r="J2902" s="152"/>
      <c r="K2902" s="14"/>
      <c r="L2902" s="162" t="str">
        <f t="shared" si="696"/>
        <v/>
      </c>
      <c r="M2902" s="163" t="str">
        <f t="shared" si="697"/>
        <v/>
      </c>
      <c r="N2902" s="164" t="str">
        <f t="shared" si="702"/>
        <v/>
      </c>
      <c r="O2902" s="14"/>
      <c r="P2902" s="172" t="str">
        <f>IF(I2902='Intro &amp; Setup'!$AC$49, Schedule!$P$7, "")</f>
        <v/>
      </c>
      <c r="Q2902" s="14"/>
      <c r="S2902" s="12" t="str">
        <f t="shared" si="698"/>
        <v/>
      </c>
      <c r="U2902" s="22">
        <f>IF(I2902='Intro &amp; Setup'!$AC$49, AF2902, 0)</f>
        <v>0</v>
      </c>
      <c r="V2902" s="57" t="str">
        <f t="shared" si="699"/>
        <v/>
      </c>
      <c r="X2902" s="5" t="str">
        <f t="shared" si="700"/>
        <v/>
      </c>
      <c r="Y2902" s="6" t="str">
        <f t="shared" si="700"/>
        <v/>
      </c>
      <c r="Z2902" s="7" t="str">
        <f t="shared" si="700"/>
        <v/>
      </c>
      <c r="AA2902" s="6"/>
      <c r="AB2902" s="32" t="str">
        <f t="shared" ca="1" si="701"/>
        <v/>
      </c>
      <c r="AC2902" s="59" t="str">
        <f t="shared" ca="1" si="701"/>
        <v/>
      </c>
      <c r="AD2902" s="60" t="str">
        <f t="shared" ca="1" si="701"/>
        <v/>
      </c>
      <c r="AE2902" s="59"/>
      <c r="AF2902" s="22" t="str">
        <f>IF(AND(I2902="", J2902=""), "", IF(AND(J2902="", 'Intro &amp; Setup'!$K$42&gt;0), 'Intro &amp; Setup'!$K$42, J2902))</f>
        <v/>
      </c>
      <c r="AO2902" s="37" t="str">
        <f>IF(B2902="", "", IF(COUNTIF($B$9:B2901, B2902)&gt;0, "", B2902))</f>
        <v/>
      </c>
      <c r="AP2902" s="37" t="str">
        <f t="shared" si="703"/>
        <v/>
      </c>
      <c r="AQ2902" s="37">
        <v>2894</v>
      </c>
      <c r="AR2902" s="37" t="str">
        <f t="shared" si="704"/>
        <v/>
      </c>
      <c r="AT2902" s="37" t="str">
        <f t="shared" si="705"/>
        <v/>
      </c>
      <c r="AV2902" s="22" t="str">
        <f t="shared" si="706"/>
        <v/>
      </c>
    </row>
    <row r="2903" spans="1:48" x14ac:dyDescent="0.25">
      <c r="A2903" s="14"/>
      <c r="B2903" s="145"/>
      <c r="C2903" s="146"/>
      <c r="D2903" s="147"/>
      <c r="E2903" s="147"/>
      <c r="F2903" s="148"/>
      <c r="G2903" s="149"/>
      <c r="H2903" s="150"/>
      <c r="I2903" s="151"/>
      <c r="J2903" s="152"/>
      <c r="K2903" s="14"/>
      <c r="L2903" s="162" t="str">
        <f t="shared" si="696"/>
        <v/>
      </c>
      <c r="M2903" s="163" t="str">
        <f t="shared" si="697"/>
        <v/>
      </c>
      <c r="N2903" s="164" t="str">
        <f t="shared" si="702"/>
        <v/>
      </c>
      <c r="O2903" s="14"/>
      <c r="P2903" s="172" t="str">
        <f>IF(I2903='Intro &amp; Setup'!$AC$49, Schedule!$P$7, "")</f>
        <v/>
      </c>
      <c r="Q2903" s="14"/>
      <c r="S2903" s="12" t="str">
        <f t="shared" si="698"/>
        <v/>
      </c>
      <c r="U2903" s="22">
        <f>IF(I2903='Intro &amp; Setup'!$AC$49, AF2903, 0)</f>
        <v>0</v>
      </c>
      <c r="V2903" s="57" t="str">
        <f t="shared" si="699"/>
        <v/>
      </c>
      <c r="X2903" s="5" t="str">
        <f t="shared" si="700"/>
        <v/>
      </c>
      <c r="Y2903" s="6" t="str">
        <f t="shared" si="700"/>
        <v/>
      </c>
      <c r="Z2903" s="7" t="str">
        <f t="shared" si="700"/>
        <v/>
      </c>
      <c r="AA2903" s="6"/>
      <c r="AB2903" s="32" t="str">
        <f t="shared" ca="1" si="701"/>
        <v/>
      </c>
      <c r="AC2903" s="59" t="str">
        <f t="shared" ca="1" si="701"/>
        <v/>
      </c>
      <c r="AD2903" s="60" t="str">
        <f t="shared" ca="1" si="701"/>
        <v/>
      </c>
      <c r="AE2903" s="59"/>
      <c r="AF2903" s="22" t="str">
        <f>IF(AND(I2903="", J2903=""), "", IF(AND(J2903="", 'Intro &amp; Setup'!$K$42&gt;0), 'Intro &amp; Setup'!$K$42, J2903))</f>
        <v/>
      </c>
      <c r="AO2903" s="37" t="str">
        <f>IF(B2903="", "", IF(COUNTIF($B$9:B2902, B2903)&gt;0, "", B2903))</f>
        <v/>
      </c>
      <c r="AP2903" s="37" t="str">
        <f t="shared" si="703"/>
        <v/>
      </c>
      <c r="AQ2903" s="37">
        <v>2895</v>
      </c>
      <c r="AR2903" s="37" t="str">
        <f t="shared" si="704"/>
        <v/>
      </c>
      <c r="AT2903" s="37" t="str">
        <f t="shared" si="705"/>
        <v/>
      </c>
      <c r="AV2903" s="22" t="str">
        <f t="shared" si="706"/>
        <v/>
      </c>
    </row>
    <row r="2904" spans="1:48" x14ac:dyDescent="0.25">
      <c r="A2904" s="14"/>
      <c r="B2904" s="145"/>
      <c r="C2904" s="146"/>
      <c r="D2904" s="147"/>
      <c r="E2904" s="147"/>
      <c r="F2904" s="148"/>
      <c r="G2904" s="149"/>
      <c r="H2904" s="150"/>
      <c r="I2904" s="151"/>
      <c r="J2904" s="152"/>
      <c r="K2904" s="14"/>
      <c r="L2904" s="162" t="str">
        <f t="shared" si="696"/>
        <v/>
      </c>
      <c r="M2904" s="163" t="str">
        <f t="shared" si="697"/>
        <v/>
      </c>
      <c r="N2904" s="164" t="str">
        <f t="shared" si="702"/>
        <v/>
      </c>
      <c r="O2904" s="14"/>
      <c r="P2904" s="172" t="str">
        <f>IF(I2904='Intro &amp; Setup'!$AC$49, Schedule!$P$7, "")</f>
        <v/>
      </c>
      <c r="Q2904" s="14"/>
      <c r="S2904" s="12" t="str">
        <f t="shared" si="698"/>
        <v/>
      </c>
      <c r="U2904" s="22">
        <f>IF(I2904='Intro &amp; Setup'!$AC$49, AF2904, 0)</f>
        <v>0</v>
      </c>
      <c r="V2904" s="57" t="str">
        <f t="shared" si="699"/>
        <v/>
      </c>
      <c r="X2904" s="5" t="str">
        <f t="shared" si="700"/>
        <v/>
      </c>
      <c r="Y2904" s="6" t="str">
        <f t="shared" si="700"/>
        <v/>
      </c>
      <c r="Z2904" s="7" t="str">
        <f t="shared" si="700"/>
        <v/>
      </c>
      <c r="AA2904" s="6"/>
      <c r="AB2904" s="32" t="str">
        <f t="shared" ca="1" si="701"/>
        <v/>
      </c>
      <c r="AC2904" s="59" t="str">
        <f t="shared" ca="1" si="701"/>
        <v/>
      </c>
      <c r="AD2904" s="60" t="str">
        <f t="shared" ca="1" si="701"/>
        <v/>
      </c>
      <c r="AE2904" s="59"/>
      <c r="AF2904" s="22" t="str">
        <f>IF(AND(I2904="", J2904=""), "", IF(AND(J2904="", 'Intro &amp; Setup'!$K$42&gt;0), 'Intro &amp; Setup'!$K$42, J2904))</f>
        <v/>
      </c>
      <c r="AO2904" s="37" t="str">
        <f>IF(B2904="", "", IF(COUNTIF($B$9:B2903, B2904)&gt;0, "", B2904))</f>
        <v/>
      </c>
      <c r="AP2904" s="37" t="str">
        <f t="shared" si="703"/>
        <v/>
      </c>
      <c r="AQ2904" s="37">
        <v>2896</v>
      </c>
      <c r="AR2904" s="37" t="str">
        <f t="shared" si="704"/>
        <v/>
      </c>
      <c r="AT2904" s="37" t="str">
        <f t="shared" si="705"/>
        <v/>
      </c>
      <c r="AV2904" s="22" t="str">
        <f t="shared" si="706"/>
        <v/>
      </c>
    </row>
    <row r="2905" spans="1:48" x14ac:dyDescent="0.25">
      <c r="A2905" s="14"/>
      <c r="B2905" s="145"/>
      <c r="C2905" s="146"/>
      <c r="D2905" s="147"/>
      <c r="E2905" s="147"/>
      <c r="F2905" s="148"/>
      <c r="G2905" s="149"/>
      <c r="H2905" s="150"/>
      <c r="I2905" s="151"/>
      <c r="J2905" s="152"/>
      <c r="K2905" s="14"/>
      <c r="L2905" s="162" t="str">
        <f t="shared" si="696"/>
        <v/>
      </c>
      <c r="M2905" s="163" t="str">
        <f t="shared" si="697"/>
        <v/>
      </c>
      <c r="N2905" s="164" t="str">
        <f t="shared" si="702"/>
        <v/>
      </c>
      <c r="O2905" s="14"/>
      <c r="P2905" s="172" t="str">
        <f>IF(I2905='Intro &amp; Setup'!$AC$49, Schedule!$P$7, "")</f>
        <v/>
      </c>
      <c r="Q2905" s="14"/>
      <c r="S2905" s="12" t="str">
        <f t="shared" si="698"/>
        <v/>
      </c>
      <c r="U2905" s="22">
        <f>IF(I2905='Intro &amp; Setup'!$AC$49, AF2905, 0)</f>
        <v>0</v>
      </c>
      <c r="V2905" s="57" t="str">
        <f t="shared" si="699"/>
        <v/>
      </c>
      <c r="X2905" s="5" t="str">
        <f t="shared" si="700"/>
        <v/>
      </c>
      <c r="Y2905" s="6" t="str">
        <f t="shared" si="700"/>
        <v/>
      </c>
      <c r="Z2905" s="7" t="str">
        <f t="shared" si="700"/>
        <v/>
      </c>
      <c r="AA2905" s="6"/>
      <c r="AB2905" s="32" t="str">
        <f t="shared" ca="1" si="701"/>
        <v/>
      </c>
      <c r="AC2905" s="59" t="str">
        <f t="shared" ca="1" si="701"/>
        <v/>
      </c>
      <c r="AD2905" s="60" t="str">
        <f t="shared" ca="1" si="701"/>
        <v/>
      </c>
      <c r="AE2905" s="59"/>
      <c r="AF2905" s="22" t="str">
        <f>IF(AND(I2905="", J2905=""), "", IF(AND(J2905="", 'Intro &amp; Setup'!$K$42&gt;0), 'Intro &amp; Setup'!$K$42, J2905))</f>
        <v/>
      </c>
      <c r="AO2905" s="37" t="str">
        <f>IF(B2905="", "", IF(COUNTIF($B$9:B2904, B2905)&gt;0, "", B2905))</f>
        <v/>
      </c>
      <c r="AP2905" s="37" t="str">
        <f t="shared" si="703"/>
        <v/>
      </c>
      <c r="AQ2905" s="37">
        <v>2897</v>
      </c>
      <c r="AR2905" s="37" t="str">
        <f t="shared" si="704"/>
        <v/>
      </c>
      <c r="AT2905" s="37" t="str">
        <f t="shared" si="705"/>
        <v/>
      </c>
      <c r="AV2905" s="22" t="str">
        <f t="shared" si="706"/>
        <v/>
      </c>
    </row>
    <row r="2906" spans="1:48" x14ac:dyDescent="0.25">
      <c r="A2906" s="14"/>
      <c r="B2906" s="145"/>
      <c r="C2906" s="146"/>
      <c r="D2906" s="147"/>
      <c r="E2906" s="147"/>
      <c r="F2906" s="148"/>
      <c r="G2906" s="149"/>
      <c r="H2906" s="150"/>
      <c r="I2906" s="151"/>
      <c r="J2906" s="152"/>
      <c r="K2906" s="14"/>
      <c r="L2906" s="162" t="str">
        <f t="shared" si="696"/>
        <v/>
      </c>
      <c r="M2906" s="163" t="str">
        <f t="shared" si="697"/>
        <v/>
      </c>
      <c r="N2906" s="164" t="str">
        <f t="shared" si="702"/>
        <v/>
      </c>
      <c r="O2906" s="14"/>
      <c r="P2906" s="172" t="str">
        <f>IF(I2906='Intro &amp; Setup'!$AC$49, Schedule!$P$7, "")</f>
        <v/>
      </c>
      <c r="Q2906" s="14"/>
      <c r="S2906" s="12" t="str">
        <f t="shared" si="698"/>
        <v/>
      </c>
      <c r="U2906" s="22">
        <f>IF(I2906='Intro &amp; Setup'!$AC$49, AF2906, 0)</f>
        <v>0</v>
      </c>
      <c r="V2906" s="57" t="str">
        <f t="shared" si="699"/>
        <v/>
      </c>
      <c r="X2906" s="5" t="str">
        <f t="shared" si="700"/>
        <v/>
      </c>
      <c r="Y2906" s="6" t="str">
        <f t="shared" si="700"/>
        <v/>
      </c>
      <c r="Z2906" s="7" t="str">
        <f t="shared" si="700"/>
        <v/>
      </c>
      <c r="AA2906" s="6"/>
      <c r="AB2906" s="32" t="str">
        <f t="shared" ca="1" si="701"/>
        <v/>
      </c>
      <c r="AC2906" s="59" t="str">
        <f t="shared" ca="1" si="701"/>
        <v/>
      </c>
      <c r="AD2906" s="60" t="str">
        <f t="shared" ca="1" si="701"/>
        <v/>
      </c>
      <c r="AE2906" s="59"/>
      <c r="AF2906" s="22" t="str">
        <f>IF(AND(I2906="", J2906=""), "", IF(AND(J2906="", 'Intro &amp; Setup'!$K$42&gt;0), 'Intro &amp; Setup'!$K$42, J2906))</f>
        <v/>
      </c>
      <c r="AO2906" s="37" t="str">
        <f>IF(B2906="", "", IF(COUNTIF($B$9:B2905, B2906)&gt;0, "", B2906))</f>
        <v/>
      </c>
      <c r="AP2906" s="37" t="str">
        <f t="shared" si="703"/>
        <v/>
      </c>
      <c r="AQ2906" s="37">
        <v>2898</v>
      </c>
      <c r="AR2906" s="37" t="str">
        <f t="shared" si="704"/>
        <v/>
      </c>
      <c r="AT2906" s="37" t="str">
        <f t="shared" si="705"/>
        <v/>
      </c>
      <c r="AV2906" s="22" t="str">
        <f t="shared" si="706"/>
        <v/>
      </c>
    </row>
    <row r="2907" spans="1:48" x14ac:dyDescent="0.25">
      <c r="A2907" s="14"/>
      <c r="B2907" s="145"/>
      <c r="C2907" s="146"/>
      <c r="D2907" s="147"/>
      <c r="E2907" s="147"/>
      <c r="F2907" s="148"/>
      <c r="G2907" s="149"/>
      <c r="H2907" s="150"/>
      <c r="I2907" s="151"/>
      <c r="J2907" s="152"/>
      <c r="K2907" s="14"/>
      <c r="L2907" s="162" t="str">
        <f t="shared" si="696"/>
        <v/>
      </c>
      <c r="M2907" s="163" t="str">
        <f t="shared" si="697"/>
        <v/>
      </c>
      <c r="N2907" s="164" t="str">
        <f t="shared" si="702"/>
        <v/>
      </c>
      <c r="O2907" s="14"/>
      <c r="P2907" s="172" t="str">
        <f>IF(I2907='Intro &amp; Setup'!$AC$49, Schedule!$P$7, "")</f>
        <v/>
      </c>
      <c r="Q2907" s="14"/>
      <c r="S2907" s="12" t="str">
        <f t="shared" si="698"/>
        <v/>
      </c>
      <c r="U2907" s="22">
        <f>IF(I2907='Intro &amp; Setup'!$AC$49, AF2907, 0)</f>
        <v>0</v>
      </c>
      <c r="V2907" s="57" t="str">
        <f t="shared" si="699"/>
        <v/>
      </c>
      <c r="X2907" s="5" t="str">
        <f t="shared" si="700"/>
        <v/>
      </c>
      <c r="Y2907" s="6" t="str">
        <f t="shared" si="700"/>
        <v/>
      </c>
      <c r="Z2907" s="7" t="str">
        <f t="shared" si="700"/>
        <v/>
      </c>
      <c r="AA2907" s="6"/>
      <c r="AB2907" s="32" t="str">
        <f t="shared" ca="1" si="701"/>
        <v/>
      </c>
      <c r="AC2907" s="59" t="str">
        <f t="shared" ca="1" si="701"/>
        <v/>
      </c>
      <c r="AD2907" s="60" t="str">
        <f t="shared" ca="1" si="701"/>
        <v/>
      </c>
      <c r="AE2907" s="59"/>
      <c r="AF2907" s="22" t="str">
        <f>IF(AND(I2907="", J2907=""), "", IF(AND(J2907="", 'Intro &amp; Setup'!$K$42&gt;0), 'Intro &amp; Setup'!$K$42, J2907))</f>
        <v/>
      </c>
      <c r="AO2907" s="37" t="str">
        <f>IF(B2907="", "", IF(COUNTIF($B$9:B2906, B2907)&gt;0, "", B2907))</f>
        <v/>
      </c>
      <c r="AP2907" s="37" t="str">
        <f t="shared" si="703"/>
        <v/>
      </c>
      <c r="AQ2907" s="37">
        <v>2899</v>
      </c>
      <c r="AR2907" s="37" t="str">
        <f t="shared" si="704"/>
        <v/>
      </c>
      <c r="AT2907" s="37" t="str">
        <f t="shared" si="705"/>
        <v/>
      </c>
      <c r="AV2907" s="22" t="str">
        <f t="shared" si="706"/>
        <v/>
      </c>
    </row>
    <row r="2908" spans="1:48" x14ac:dyDescent="0.25">
      <c r="A2908" s="14"/>
      <c r="B2908" s="145"/>
      <c r="C2908" s="146"/>
      <c r="D2908" s="147"/>
      <c r="E2908" s="147"/>
      <c r="F2908" s="148"/>
      <c r="G2908" s="149"/>
      <c r="H2908" s="150"/>
      <c r="I2908" s="151"/>
      <c r="J2908" s="152"/>
      <c r="K2908" s="14"/>
      <c r="L2908" s="162" t="str">
        <f t="shared" si="696"/>
        <v/>
      </c>
      <c r="M2908" s="163" t="str">
        <f t="shared" si="697"/>
        <v/>
      </c>
      <c r="N2908" s="164" t="str">
        <f t="shared" si="702"/>
        <v/>
      </c>
      <c r="O2908" s="14"/>
      <c r="P2908" s="172" t="str">
        <f>IF(I2908='Intro &amp; Setup'!$AC$49, Schedule!$P$7, "")</f>
        <v/>
      </c>
      <c r="Q2908" s="14"/>
      <c r="S2908" s="12" t="str">
        <f t="shared" si="698"/>
        <v/>
      </c>
      <c r="U2908" s="22">
        <f>IF(I2908='Intro &amp; Setup'!$AC$49, AF2908, 0)</f>
        <v>0</v>
      </c>
      <c r="V2908" s="57" t="str">
        <f t="shared" si="699"/>
        <v/>
      </c>
      <c r="X2908" s="5" t="str">
        <f t="shared" si="700"/>
        <v/>
      </c>
      <c r="Y2908" s="6" t="str">
        <f t="shared" si="700"/>
        <v/>
      </c>
      <c r="Z2908" s="7" t="str">
        <f t="shared" si="700"/>
        <v/>
      </c>
      <c r="AA2908" s="6"/>
      <c r="AB2908" s="32" t="str">
        <f t="shared" ca="1" si="701"/>
        <v/>
      </c>
      <c r="AC2908" s="59" t="str">
        <f t="shared" ca="1" si="701"/>
        <v/>
      </c>
      <c r="AD2908" s="60" t="str">
        <f t="shared" ca="1" si="701"/>
        <v/>
      </c>
      <c r="AE2908" s="59"/>
      <c r="AF2908" s="22" t="str">
        <f>IF(AND(I2908="", J2908=""), "", IF(AND(J2908="", 'Intro &amp; Setup'!$K$42&gt;0), 'Intro &amp; Setup'!$K$42, J2908))</f>
        <v/>
      </c>
      <c r="AO2908" s="37" t="str">
        <f>IF(B2908="", "", IF(COUNTIF($B$9:B2907, B2908)&gt;0, "", B2908))</f>
        <v/>
      </c>
      <c r="AP2908" s="37" t="str">
        <f t="shared" si="703"/>
        <v/>
      </c>
      <c r="AQ2908" s="37">
        <v>2900</v>
      </c>
      <c r="AR2908" s="37" t="str">
        <f t="shared" si="704"/>
        <v/>
      </c>
      <c r="AT2908" s="37" t="str">
        <f t="shared" si="705"/>
        <v/>
      </c>
      <c r="AV2908" s="22" t="str">
        <f t="shared" si="706"/>
        <v/>
      </c>
    </row>
    <row r="2909" spans="1:48" x14ac:dyDescent="0.25">
      <c r="A2909" s="14"/>
      <c r="B2909" s="145"/>
      <c r="C2909" s="146"/>
      <c r="D2909" s="147"/>
      <c r="E2909" s="147"/>
      <c r="F2909" s="148"/>
      <c r="G2909" s="149"/>
      <c r="H2909" s="150"/>
      <c r="I2909" s="151"/>
      <c r="J2909" s="152"/>
      <c r="K2909" s="14"/>
      <c r="L2909" s="162" t="str">
        <f t="shared" si="696"/>
        <v/>
      </c>
      <c r="M2909" s="163" t="str">
        <f t="shared" si="697"/>
        <v/>
      </c>
      <c r="N2909" s="164" t="str">
        <f t="shared" si="702"/>
        <v/>
      </c>
      <c r="O2909" s="14"/>
      <c r="P2909" s="172" t="str">
        <f>IF(I2909='Intro &amp; Setup'!$AC$49, Schedule!$P$7, "")</f>
        <v/>
      </c>
      <c r="Q2909" s="14"/>
      <c r="S2909" s="12" t="str">
        <f t="shared" si="698"/>
        <v/>
      </c>
      <c r="U2909" s="22">
        <f>IF(I2909='Intro &amp; Setup'!$AC$49, AF2909, 0)</f>
        <v>0</v>
      </c>
      <c r="V2909" s="57" t="str">
        <f t="shared" si="699"/>
        <v/>
      </c>
      <c r="X2909" s="5" t="str">
        <f t="shared" ref="X2909:Z2928" si="707">IF($I2909="", "", IF($S2909=X$8, $I2909, ""))</f>
        <v/>
      </c>
      <c r="Y2909" s="6" t="str">
        <f t="shared" si="707"/>
        <v/>
      </c>
      <c r="Z2909" s="7" t="str">
        <f t="shared" si="707"/>
        <v/>
      </c>
      <c r="AA2909" s="6"/>
      <c r="AB2909" s="32" t="str">
        <f t="shared" ref="AB2909:AD2928" ca="1" si="708">IF($S2909=AB$8, $AF2909, "")</f>
        <v/>
      </c>
      <c r="AC2909" s="59" t="str">
        <f t="shared" ca="1" si="708"/>
        <v/>
      </c>
      <c r="AD2909" s="60" t="str">
        <f t="shared" ca="1" si="708"/>
        <v/>
      </c>
      <c r="AE2909" s="59"/>
      <c r="AF2909" s="22" t="str">
        <f>IF(AND(I2909="", J2909=""), "", IF(AND(J2909="", 'Intro &amp; Setup'!$K$42&gt;0), 'Intro &amp; Setup'!$K$42, J2909))</f>
        <v/>
      </c>
      <c r="AO2909" s="37" t="str">
        <f>IF(B2909="", "", IF(COUNTIF($B$9:B2908, B2909)&gt;0, "", B2909))</f>
        <v/>
      </c>
      <c r="AP2909" s="37" t="str">
        <f t="shared" si="703"/>
        <v/>
      </c>
      <c r="AQ2909" s="37">
        <v>2901</v>
      </c>
      <c r="AR2909" s="37" t="str">
        <f t="shared" si="704"/>
        <v/>
      </c>
      <c r="AT2909" s="37" t="str">
        <f t="shared" si="705"/>
        <v/>
      </c>
      <c r="AV2909" s="22" t="str">
        <f t="shared" si="706"/>
        <v/>
      </c>
    </row>
    <row r="2910" spans="1:48" x14ac:dyDescent="0.25">
      <c r="A2910" s="14"/>
      <c r="B2910" s="145"/>
      <c r="C2910" s="146"/>
      <c r="D2910" s="147"/>
      <c r="E2910" s="147"/>
      <c r="F2910" s="148"/>
      <c r="G2910" s="149"/>
      <c r="H2910" s="150"/>
      <c r="I2910" s="151"/>
      <c r="J2910" s="152"/>
      <c r="K2910" s="14"/>
      <c r="L2910" s="162" t="str">
        <f t="shared" si="696"/>
        <v/>
      </c>
      <c r="M2910" s="163" t="str">
        <f t="shared" si="697"/>
        <v/>
      </c>
      <c r="N2910" s="164" t="str">
        <f t="shared" si="702"/>
        <v/>
      </c>
      <c r="O2910" s="14"/>
      <c r="P2910" s="172" t="str">
        <f>IF(I2910='Intro &amp; Setup'!$AC$49, Schedule!$P$7, "")</f>
        <v/>
      </c>
      <c r="Q2910" s="14"/>
      <c r="S2910" s="12" t="str">
        <f t="shared" si="698"/>
        <v/>
      </c>
      <c r="U2910" s="22">
        <f>IF(I2910='Intro &amp; Setup'!$AC$49, AF2910, 0)</f>
        <v>0</v>
      </c>
      <c r="V2910" s="57" t="str">
        <f t="shared" si="699"/>
        <v/>
      </c>
      <c r="X2910" s="5" t="str">
        <f t="shared" si="707"/>
        <v/>
      </c>
      <c r="Y2910" s="6" t="str">
        <f t="shared" si="707"/>
        <v/>
      </c>
      <c r="Z2910" s="7" t="str">
        <f t="shared" si="707"/>
        <v/>
      </c>
      <c r="AA2910" s="6"/>
      <c r="AB2910" s="32" t="str">
        <f t="shared" ca="1" si="708"/>
        <v/>
      </c>
      <c r="AC2910" s="59" t="str">
        <f t="shared" ca="1" si="708"/>
        <v/>
      </c>
      <c r="AD2910" s="60" t="str">
        <f t="shared" ca="1" si="708"/>
        <v/>
      </c>
      <c r="AE2910" s="59"/>
      <c r="AF2910" s="22" t="str">
        <f>IF(AND(I2910="", J2910=""), "", IF(AND(J2910="", 'Intro &amp; Setup'!$K$42&gt;0), 'Intro &amp; Setup'!$K$42, J2910))</f>
        <v/>
      </c>
      <c r="AO2910" s="37" t="str">
        <f>IF(B2910="", "", IF(COUNTIF($B$9:B2909, B2910)&gt;0, "", B2910))</f>
        <v/>
      </c>
      <c r="AP2910" s="37" t="str">
        <f t="shared" si="703"/>
        <v/>
      </c>
      <c r="AQ2910" s="37">
        <v>2902</v>
      </c>
      <c r="AR2910" s="37" t="str">
        <f t="shared" si="704"/>
        <v/>
      </c>
      <c r="AT2910" s="37" t="str">
        <f t="shared" si="705"/>
        <v/>
      </c>
      <c r="AV2910" s="22" t="str">
        <f t="shared" si="706"/>
        <v/>
      </c>
    </row>
    <row r="2911" spans="1:48" x14ac:dyDescent="0.25">
      <c r="A2911" s="14"/>
      <c r="B2911" s="145"/>
      <c r="C2911" s="146"/>
      <c r="D2911" s="147"/>
      <c r="E2911" s="147"/>
      <c r="F2911" s="148"/>
      <c r="G2911" s="149"/>
      <c r="H2911" s="150"/>
      <c r="I2911" s="151"/>
      <c r="J2911" s="152"/>
      <c r="K2911" s="14"/>
      <c r="L2911" s="162" t="str">
        <f t="shared" si="696"/>
        <v/>
      </c>
      <c r="M2911" s="163" t="str">
        <f t="shared" si="697"/>
        <v/>
      </c>
      <c r="N2911" s="164" t="str">
        <f t="shared" si="702"/>
        <v/>
      </c>
      <c r="O2911" s="14"/>
      <c r="P2911" s="172" t="str">
        <f>IF(I2911='Intro &amp; Setup'!$AC$49, Schedule!$P$7, "")</f>
        <v/>
      </c>
      <c r="Q2911" s="14"/>
      <c r="S2911" s="12" t="str">
        <f t="shared" si="698"/>
        <v/>
      </c>
      <c r="U2911" s="22">
        <f>IF(I2911='Intro &amp; Setup'!$AC$49, AF2911, 0)</f>
        <v>0</v>
      </c>
      <c r="V2911" s="57" t="str">
        <f t="shared" si="699"/>
        <v/>
      </c>
      <c r="X2911" s="5" t="str">
        <f t="shared" si="707"/>
        <v/>
      </c>
      <c r="Y2911" s="6" t="str">
        <f t="shared" si="707"/>
        <v/>
      </c>
      <c r="Z2911" s="7" t="str">
        <f t="shared" si="707"/>
        <v/>
      </c>
      <c r="AA2911" s="6"/>
      <c r="AB2911" s="32" t="str">
        <f t="shared" ca="1" si="708"/>
        <v/>
      </c>
      <c r="AC2911" s="59" t="str">
        <f t="shared" ca="1" si="708"/>
        <v/>
      </c>
      <c r="AD2911" s="60" t="str">
        <f t="shared" ca="1" si="708"/>
        <v/>
      </c>
      <c r="AE2911" s="59"/>
      <c r="AF2911" s="22" t="str">
        <f>IF(AND(I2911="", J2911=""), "", IF(AND(J2911="", 'Intro &amp; Setup'!$K$42&gt;0), 'Intro &amp; Setup'!$K$42, J2911))</f>
        <v/>
      </c>
      <c r="AO2911" s="37" t="str">
        <f>IF(B2911="", "", IF(COUNTIF($B$9:B2910, B2911)&gt;0, "", B2911))</f>
        <v/>
      </c>
      <c r="AP2911" s="37" t="str">
        <f t="shared" si="703"/>
        <v/>
      </c>
      <c r="AQ2911" s="37">
        <v>2903</v>
      </c>
      <c r="AR2911" s="37" t="str">
        <f t="shared" si="704"/>
        <v/>
      </c>
      <c r="AT2911" s="37" t="str">
        <f t="shared" si="705"/>
        <v/>
      </c>
      <c r="AV2911" s="22" t="str">
        <f t="shared" si="706"/>
        <v/>
      </c>
    </row>
    <row r="2912" spans="1:48" x14ac:dyDescent="0.25">
      <c r="A2912" s="14"/>
      <c r="B2912" s="145"/>
      <c r="C2912" s="146"/>
      <c r="D2912" s="147"/>
      <c r="E2912" s="147"/>
      <c r="F2912" s="148"/>
      <c r="G2912" s="149"/>
      <c r="H2912" s="150"/>
      <c r="I2912" s="151"/>
      <c r="J2912" s="152"/>
      <c r="K2912" s="14"/>
      <c r="L2912" s="162" t="str">
        <f t="shared" si="696"/>
        <v/>
      </c>
      <c r="M2912" s="163" t="str">
        <f t="shared" si="697"/>
        <v/>
      </c>
      <c r="N2912" s="164" t="str">
        <f t="shared" si="702"/>
        <v/>
      </c>
      <c r="O2912" s="14"/>
      <c r="P2912" s="172" t="str">
        <f>IF(I2912='Intro &amp; Setup'!$AC$49, Schedule!$P$7, "")</f>
        <v/>
      </c>
      <c r="Q2912" s="14"/>
      <c r="S2912" s="12" t="str">
        <f t="shared" si="698"/>
        <v/>
      </c>
      <c r="U2912" s="22">
        <f>IF(I2912='Intro &amp; Setup'!$AC$49, AF2912, 0)</f>
        <v>0</v>
      </c>
      <c r="V2912" s="57" t="str">
        <f t="shared" si="699"/>
        <v/>
      </c>
      <c r="X2912" s="5" t="str">
        <f t="shared" si="707"/>
        <v/>
      </c>
      <c r="Y2912" s="6" t="str">
        <f t="shared" si="707"/>
        <v/>
      </c>
      <c r="Z2912" s="7" t="str">
        <f t="shared" si="707"/>
        <v/>
      </c>
      <c r="AA2912" s="6"/>
      <c r="AB2912" s="32" t="str">
        <f t="shared" ca="1" si="708"/>
        <v/>
      </c>
      <c r="AC2912" s="59" t="str">
        <f t="shared" ca="1" si="708"/>
        <v/>
      </c>
      <c r="AD2912" s="60" t="str">
        <f t="shared" ca="1" si="708"/>
        <v/>
      </c>
      <c r="AE2912" s="59"/>
      <c r="AF2912" s="22" t="str">
        <f>IF(AND(I2912="", J2912=""), "", IF(AND(J2912="", 'Intro &amp; Setup'!$K$42&gt;0), 'Intro &amp; Setup'!$K$42, J2912))</f>
        <v/>
      </c>
      <c r="AO2912" s="37" t="str">
        <f>IF(B2912="", "", IF(COUNTIF($B$9:B2911, B2912)&gt;0, "", B2912))</f>
        <v/>
      </c>
      <c r="AP2912" s="37" t="str">
        <f t="shared" si="703"/>
        <v/>
      </c>
      <c r="AQ2912" s="37">
        <v>2904</v>
      </c>
      <c r="AR2912" s="37" t="str">
        <f t="shared" si="704"/>
        <v/>
      </c>
      <c r="AT2912" s="37" t="str">
        <f t="shared" si="705"/>
        <v/>
      </c>
      <c r="AV2912" s="22" t="str">
        <f t="shared" si="706"/>
        <v/>
      </c>
    </row>
    <row r="2913" spans="1:48" x14ac:dyDescent="0.25">
      <c r="A2913" s="14"/>
      <c r="B2913" s="145"/>
      <c r="C2913" s="146"/>
      <c r="D2913" s="147"/>
      <c r="E2913" s="147"/>
      <c r="F2913" s="148"/>
      <c r="G2913" s="149"/>
      <c r="H2913" s="150"/>
      <c r="I2913" s="151"/>
      <c r="J2913" s="152"/>
      <c r="K2913" s="14"/>
      <c r="L2913" s="162" t="str">
        <f t="shared" si="696"/>
        <v/>
      </c>
      <c r="M2913" s="163" t="str">
        <f t="shared" si="697"/>
        <v/>
      </c>
      <c r="N2913" s="164" t="str">
        <f t="shared" si="702"/>
        <v/>
      </c>
      <c r="O2913" s="14"/>
      <c r="P2913" s="172" t="str">
        <f>IF(I2913='Intro &amp; Setup'!$AC$49, Schedule!$P$7, "")</f>
        <v/>
      </c>
      <c r="Q2913" s="14"/>
      <c r="S2913" s="12" t="str">
        <f t="shared" si="698"/>
        <v/>
      </c>
      <c r="U2913" s="22">
        <f>IF(I2913='Intro &amp; Setup'!$AC$49, AF2913, 0)</f>
        <v>0</v>
      </c>
      <c r="V2913" s="57" t="str">
        <f t="shared" si="699"/>
        <v/>
      </c>
      <c r="X2913" s="5" t="str">
        <f t="shared" si="707"/>
        <v/>
      </c>
      <c r="Y2913" s="6" t="str">
        <f t="shared" si="707"/>
        <v/>
      </c>
      <c r="Z2913" s="7" t="str">
        <f t="shared" si="707"/>
        <v/>
      </c>
      <c r="AA2913" s="6"/>
      <c r="AB2913" s="32" t="str">
        <f t="shared" ca="1" si="708"/>
        <v/>
      </c>
      <c r="AC2913" s="59" t="str">
        <f t="shared" ca="1" si="708"/>
        <v/>
      </c>
      <c r="AD2913" s="60" t="str">
        <f t="shared" ca="1" si="708"/>
        <v/>
      </c>
      <c r="AE2913" s="59"/>
      <c r="AF2913" s="22" t="str">
        <f>IF(AND(I2913="", J2913=""), "", IF(AND(J2913="", 'Intro &amp; Setup'!$K$42&gt;0), 'Intro &amp; Setup'!$K$42, J2913))</f>
        <v/>
      </c>
      <c r="AO2913" s="37" t="str">
        <f>IF(B2913="", "", IF(COUNTIF($B$9:B2912, B2913)&gt;0, "", B2913))</f>
        <v/>
      </c>
      <c r="AP2913" s="37" t="str">
        <f t="shared" si="703"/>
        <v/>
      </c>
      <c r="AQ2913" s="37">
        <v>2905</v>
      </c>
      <c r="AR2913" s="37" t="str">
        <f t="shared" si="704"/>
        <v/>
      </c>
      <c r="AT2913" s="37" t="str">
        <f t="shared" si="705"/>
        <v/>
      </c>
      <c r="AV2913" s="22" t="str">
        <f t="shared" si="706"/>
        <v/>
      </c>
    </row>
    <row r="2914" spans="1:48" x14ac:dyDescent="0.25">
      <c r="A2914" s="14"/>
      <c r="B2914" s="145"/>
      <c r="C2914" s="146"/>
      <c r="D2914" s="147"/>
      <c r="E2914" s="147"/>
      <c r="F2914" s="148"/>
      <c r="G2914" s="149"/>
      <c r="H2914" s="150"/>
      <c r="I2914" s="151"/>
      <c r="J2914" s="152"/>
      <c r="K2914" s="14"/>
      <c r="L2914" s="162" t="str">
        <f t="shared" si="696"/>
        <v/>
      </c>
      <c r="M2914" s="163" t="str">
        <f t="shared" si="697"/>
        <v/>
      </c>
      <c r="N2914" s="164" t="str">
        <f t="shared" si="702"/>
        <v/>
      </c>
      <c r="O2914" s="14"/>
      <c r="P2914" s="172" t="str">
        <f>IF(I2914='Intro &amp; Setup'!$AC$49, Schedule!$P$7, "")</f>
        <v/>
      </c>
      <c r="Q2914" s="14"/>
      <c r="S2914" s="12" t="str">
        <f t="shared" si="698"/>
        <v/>
      </c>
      <c r="U2914" s="22">
        <f>IF(I2914='Intro &amp; Setup'!$AC$49, AF2914, 0)</f>
        <v>0</v>
      </c>
      <c r="V2914" s="57" t="str">
        <f t="shared" si="699"/>
        <v/>
      </c>
      <c r="X2914" s="5" t="str">
        <f t="shared" si="707"/>
        <v/>
      </c>
      <c r="Y2914" s="6" t="str">
        <f t="shared" si="707"/>
        <v/>
      </c>
      <c r="Z2914" s="7" t="str">
        <f t="shared" si="707"/>
        <v/>
      </c>
      <c r="AA2914" s="6"/>
      <c r="AB2914" s="32" t="str">
        <f t="shared" ca="1" si="708"/>
        <v/>
      </c>
      <c r="AC2914" s="59" t="str">
        <f t="shared" ca="1" si="708"/>
        <v/>
      </c>
      <c r="AD2914" s="60" t="str">
        <f t="shared" ca="1" si="708"/>
        <v/>
      </c>
      <c r="AE2914" s="59"/>
      <c r="AF2914" s="22" t="str">
        <f>IF(AND(I2914="", J2914=""), "", IF(AND(J2914="", 'Intro &amp; Setup'!$K$42&gt;0), 'Intro &amp; Setup'!$K$42, J2914))</f>
        <v/>
      </c>
      <c r="AO2914" s="37" t="str">
        <f>IF(B2914="", "", IF(COUNTIF($B$9:B2913, B2914)&gt;0, "", B2914))</f>
        <v/>
      </c>
      <c r="AP2914" s="37" t="str">
        <f t="shared" si="703"/>
        <v/>
      </c>
      <c r="AQ2914" s="37">
        <v>2906</v>
      </c>
      <c r="AR2914" s="37" t="str">
        <f t="shared" si="704"/>
        <v/>
      </c>
      <c r="AT2914" s="37" t="str">
        <f t="shared" si="705"/>
        <v/>
      </c>
      <c r="AV2914" s="22" t="str">
        <f t="shared" si="706"/>
        <v/>
      </c>
    </row>
    <row r="2915" spans="1:48" x14ac:dyDescent="0.25">
      <c r="A2915" s="14"/>
      <c r="B2915" s="145"/>
      <c r="C2915" s="146"/>
      <c r="D2915" s="147"/>
      <c r="E2915" s="147"/>
      <c r="F2915" s="148"/>
      <c r="G2915" s="149"/>
      <c r="H2915" s="150"/>
      <c r="I2915" s="151"/>
      <c r="J2915" s="152"/>
      <c r="K2915" s="14"/>
      <c r="L2915" s="162" t="str">
        <f t="shared" si="696"/>
        <v/>
      </c>
      <c r="M2915" s="163" t="str">
        <f t="shared" si="697"/>
        <v/>
      </c>
      <c r="N2915" s="164" t="str">
        <f t="shared" si="702"/>
        <v/>
      </c>
      <c r="O2915" s="14"/>
      <c r="P2915" s="172" t="str">
        <f>IF(I2915='Intro &amp; Setup'!$AC$49, Schedule!$P$7, "")</f>
        <v/>
      </c>
      <c r="Q2915" s="14"/>
      <c r="S2915" s="12" t="str">
        <f t="shared" si="698"/>
        <v/>
      </c>
      <c r="U2915" s="22">
        <f>IF(I2915='Intro &amp; Setup'!$AC$49, AF2915, 0)</f>
        <v>0</v>
      </c>
      <c r="V2915" s="57" t="str">
        <f t="shared" si="699"/>
        <v/>
      </c>
      <c r="X2915" s="5" t="str">
        <f t="shared" si="707"/>
        <v/>
      </c>
      <c r="Y2915" s="6" t="str">
        <f t="shared" si="707"/>
        <v/>
      </c>
      <c r="Z2915" s="7" t="str">
        <f t="shared" si="707"/>
        <v/>
      </c>
      <c r="AA2915" s="6"/>
      <c r="AB2915" s="32" t="str">
        <f t="shared" ca="1" si="708"/>
        <v/>
      </c>
      <c r="AC2915" s="59" t="str">
        <f t="shared" ca="1" si="708"/>
        <v/>
      </c>
      <c r="AD2915" s="60" t="str">
        <f t="shared" ca="1" si="708"/>
        <v/>
      </c>
      <c r="AE2915" s="59"/>
      <c r="AF2915" s="22" t="str">
        <f>IF(AND(I2915="", J2915=""), "", IF(AND(J2915="", 'Intro &amp; Setup'!$K$42&gt;0), 'Intro &amp; Setup'!$K$42, J2915))</f>
        <v/>
      </c>
      <c r="AO2915" s="37" t="str">
        <f>IF(B2915="", "", IF(COUNTIF($B$9:B2914, B2915)&gt;0, "", B2915))</f>
        <v/>
      </c>
      <c r="AP2915" s="37" t="str">
        <f t="shared" si="703"/>
        <v/>
      </c>
      <c r="AQ2915" s="37">
        <v>2907</v>
      </c>
      <c r="AR2915" s="37" t="str">
        <f t="shared" si="704"/>
        <v/>
      </c>
      <c r="AT2915" s="37" t="str">
        <f t="shared" si="705"/>
        <v/>
      </c>
      <c r="AV2915" s="22" t="str">
        <f t="shared" si="706"/>
        <v/>
      </c>
    </row>
    <row r="2916" spans="1:48" x14ac:dyDescent="0.25">
      <c r="A2916" s="14"/>
      <c r="B2916" s="145"/>
      <c r="C2916" s="146"/>
      <c r="D2916" s="147"/>
      <c r="E2916" s="147"/>
      <c r="F2916" s="148"/>
      <c r="G2916" s="149"/>
      <c r="H2916" s="150"/>
      <c r="I2916" s="151"/>
      <c r="J2916" s="152"/>
      <c r="K2916" s="14"/>
      <c r="L2916" s="162" t="str">
        <f t="shared" si="696"/>
        <v/>
      </c>
      <c r="M2916" s="163" t="str">
        <f t="shared" si="697"/>
        <v/>
      </c>
      <c r="N2916" s="164" t="str">
        <f t="shared" si="702"/>
        <v/>
      </c>
      <c r="O2916" s="14"/>
      <c r="P2916" s="172" t="str">
        <f>IF(I2916='Intro &amp; Setup'!$AC$49, Schedule!$P$7, "")</f>
        <v/>
      </c>
      <c r="Q2916" s="14"/>
      <c r="S2916" s="12" t="str">
        <f t="shared" si="698"/>
        <v/>
      </c>
      <c r="U2916" s="22">
        <f>IF(I2916='Intro &amp; Setup'!$AC$49, AF2916, 0)</f>
        <v>0</v>
      </c>
      <c r="V2916" s="57" t="str">
        <f t="shared" si="699"/>
        <v/>
      </c>
      <c r="X2916" s="5" t="str">
        <f t="shared" si="707"/>
        <v/>
      </c>
      <c r="Y2916" s="6" t="str">
        <f t="shared" si="707"/>
        <v/>
      </c>
      <c r="Z2916" s="7" t="str">
        <f t="shared" si="707"/>
        <v/>
      </c>
      <c r="AA2916" s="6"/>
      <c r="AB2916" s="32" t="str">
        <f t="shared" ca="1" si="708"/>
        <v/>
      </c>
      <c r="AC2916" s="59" t="str">
        <f t="shared" ca="1" si="708"/>
        <v/>
      </c>
      <c r="AD2916" s="60" t="str">
        <f t="shared" ca="1" si="708"/>
        <v/>
      </c>
      <c r="AE2916" s="59"/>
      <c r="AF2916" s="22" t="str">
        <f>IF(AND(I2916="", J2916=""), "", IF(AND(J2916="", 'Intro &amp; Setup'!$K$42&gt;0), 'Intro &amp; Setup'!$K$42, J2916))</f>
        <v/>
      </c>
      <c r="AO2916" s="37" t="str">
        <f>IF(B2916="", "", IF(COUNTIF($B$9:B2915, B2916)&gt;0, "", B2916))</f>
        <v/>
      </c>
      <c r="AP2916" s="37" t="str">
        <f t="shared" si="703"/>
        <v/>
      </c>
      <c r="AQ2916" s="37">
        <v>2908</v>
      </c>
      <c r="AR2916" s="37" t="str">
        <f t="shared" si="704"/>
        <v/>
      </c>
      <c r="AT2916" s="37" t="str">
        <f t="shared" si="705"/>
        <v/>
      </c>
      <c r="AV2916" s="22" t="str">
        <f t="shared" si="706"/>
        <v/>
      </c>
    </row>
    <row r="2917" spans="1:48" x14ac:dyDescent="0.25">
      <c r="A2917" s="14"/>
      <c r="B2917" s="145"/>
      <c r="C2917" s="146"/>
      <c r="D2917" s="147"/>
      <c r="E2917" s="147"/>
      <c r="F2917" s="148"/>
      <c r="G2917" s="149"/>
      <c r="H2917" s="150"/>
      <c r="I2917" s="151"/>
      <c r="J2917" s="152"/>
      <c r="K2917" s="14"/>
      <c r="L2917" s="162" t="str">
        <f t="shared" si="696"/>
        <v/>
      </c>
      <c r="M2917" s="163" t="str">
        <f t="shared" si="697"/>
        <v/>
      </c>
      <c r="N2917" s="164" t="str">
        <f t="shared" si="702"/>
        <v/>
      </c>
      <c r="O2917" s="14"/>
      <c r="P2917" s="172" t="str">
        <f>IF(I2917='Intro &amp; Setup'!$AC$49, Schedule!$P$7, "")</f>
        <v/>
      </c>
      <c r="Q2917" s="14"/>
      <c r="S2917" s="12" t="str">
        <f t="shared" si="698"/>
        <v/>
      </c>
      <c r="U2917" s="22">
        <f>IF(I2917='Intro &amp; Setup'!$AC$49, AF2917, 0)</f>
        <v>0</v>
      </c>
      <c r="V2917" s="57" t="str">
        <f t="shared" si="699"/>
        <v/>
      </c>
      <c r="X2917" s="5" t="str">
        <f t="shared" si="707"/>
        <v/>
      </c>
      <c r="Y2917" s="6" t="str">
        <f t="shared" si="707"/>
        <v/>
      </c>
      <c r="Z2917" s="7" t="str">
        <f t="shared" si="707"/>
        <v/>
      </c>
      <c r="AA2917" s="6"/>
      <c r="AB2917" s="32" t="str">
        <f t="shared" ca="1" si="708"/>
        <v/>
      </c>
      <c r="AC2917" s="59" t="str">
        <f t="shared" ca="1" si="708"/>
        <v/>
      </c>
      <c r="AD2917" s="60" t="str">
        <f t="shared" ca="1" si="708"/>
        <v/>
      </c>
      <c r="AE2917" s="59"/>
      <c r="AF2917" s="22" t="str">
        <f>IF(AND(I2917="", J2917=""), "", IF(AND(J2917="", 'Intro &amp; Setup'!$K$42&gt;0), 'Intro &amp; Setup'!$K$42, J2917))</f>
        <v/>
      </c>
      <c r="AO2917" s="37" t="str">
        <f>IF(B2917="", "", IF(COUNTIF($B$9:B2916, B2917)&gt;0, "", B2917))</f>
        <v/>
      </c>
      <c r="AP2917" s="37" t="str">
        <f t="shared" si="703"/>
        <v/>
      </c>
      <c r="AQ2917" s="37">
        <v>2909</v>
      </c>
      <c r="AR2917" s="37" t="str">
        <f t="shared" si="704"/>
        <v/>
      </c>
      <c r="AT2917" s="37" t="str">
        <f t="shared" si="705"/>
        <v/>
      </c>
      <c r="AV2917" s="22" t="str">
        <f t="shared" si="706"/>
        <v/>
      </c>
    </row>
    <row r="2918" spans="1:48" x14ac:dyDescent="0.25">
      <c r="A2918" s="14"/>
      <c r="B2918" s="145"/>
      <c r="C2918" s="146"/>
      <c r="D2918" s="147"/>
      <c r="E2918" s="147"/>
      <c r="F2918" s="148"/>
      <c r="G2918" s="149"/>
      <c r="H2918" s="150"/>
      <c r="I2918" s="151"/>
      <c r="J2918" s="152"/>
      <c r="K2918" s="14"/>
      <c r="L2918" s="162" t="str">
        <f t="shared" si="696"/>
        <v/>
      </c>
      <c r="M2918" s="163" t="str">
        <f t="shared" si="697"/>
        <v/>
      </c>
      <c r="N2918" s="164" t="str">
        <f t="shared" si="702"/>
        <v/>
      </c>
      <c r="O2918" s="14"/>
      <c r="P2918" s="172" t="str">
        <f>IF(I2918='Intro &amp; Setup'!$AC$49, Schedule!$P$7, "")</f>
        <v/>
      </c>
      <c r="Q2918" s="14"/>
      <c r="S2918" s="12" t="str">
        <f t="shared" si="698"/>
        <v/>
      </c>
      <c r="U2918" s="22">
        <f>IF(I2918='Intro &amp; Setup'!$AC$49, AF2918, 0)</f>
        <v>0</v>
      </c>
      <c r="V2918" s="57" t="str">
        <f t="shared" si="699"/>
        <v/>
      </c>
      <c r="X2918" s="5" t="str">
        <f t="shared" si="707"/>
        <v/>
      </c>
      <c r="Y2918" s="6" t="str">
        <f t="shared" si="707"/>
        <v/>
      </c>
      <c r="Z2918" s="7" t="str">
        <f t="shared" si="707"/>
        <v/>
      </c>
      <c r="AA2918" s="6"/>
      <c r="AB2918" s="32" t="str">
        <f t="shared" ca="1" si="708"/>
        <v/>
      </c>
      <c r="AC2918" s="59" t="str">
        <f t="shared" ca="1" si="708"/>
        <v/>
      </c>
      <c r="AD2918" s="60" t="str">
        <f t="shared" ca="1" si="708"/>
        <v/>
      </c>
      <c r="AE2918" s="59"/>
      <c r="AF2918" s="22" t="str">
        <f>IF(AND(I2918="", J2918=""), "", IF(AND(J2918="", 'Intro &amp; Setup'!$K$42&gt;0), 'Intro &amp; Setup'!$K$42, J2918))</f>
        <v/>
      </c>
      <c r="AO2918" s="37" t="str">
        <f>IF(B2918="", "", IF(COUNTIF($B$9:B2917, B2918)&gt;0, "", B2918))</f>
        <v/>
      </c>
      <c r="AP2918" s="37" t="str">
        <f t="shared" si="703"/>
        <v/>
      </c>
      <c r="AQ2918" s="37">
        <v>2910</v>
      </c>
      <c r="AR2918" s="37" t="str">
        <f t="shared" si="704"/>
        <v/>
      </c>
      <c r="AT2918" s="37" t="str">
        <f t="shared" si="705"/>
        <v/>
      </c>
      <c r="AV2918" s="22" t="str">
        <f t="shared" si="706"/>
        <v/>
      </c>
    </row>
    <row r="2919" spans="1:48" x14ac:dyDescent="0.25">
      <c r="A2919" s="14"/>
      <c r="B2919" s="145"/>
      <c r="C2919" s="146"/>
      <c r="D2919" s="147"/>
      <c r="E2919" s="147"/>
      <c r="F2919" s="148"/>
      <c r="G2919" s="149"/>
      <c r="H2919" s="150"/>
      <c r="I2919" s="151"/>
      <c r="J2919" s="152"/>
      <c r="K2919" s="14"/>
      <c r="L2919" s="162" t="str">
        <f t="shared" si="696"/>
        <v/>
      </c>
      <c r="M2919" s="163" t="str">
        <f t="shared" si="697"/>
        <v/>
      </c>
      <c r="N2919" s="164" t="str">
        <f t="shared" si="702"/>
        <v/>
      </c>
      <c r="O2919" s="14"/>
      <c r="P2919" s="172" t="str">
        <f>IF(I2919='Intro &amp; Setup'!$AC$49, Schedule!$P$7, "")</f>
        <v/>
      </c>
      <c r="Q2919" s="14"/>
      <c r="S2919" s="12" t="str">
        <f t="shared" si="698"/>
        <v/>
      </c>
      <c r="U2919" s="22">
        <f>IF(I2919='Intro &amp; Setup'!$AC$49, AF2919, 0)</f>
        <v>0</v>
      </c>
      <c r="V2919" s="57" t="str">
        <f t="shared" si="699"/>
        <v/>
      </c>
      <c r="X2919" s="5" t="str">
        <f t="shared" si="707"/>
        <v/>
      </c>
      <c r="Y2919" s="6" t="str">
        <f t="shared" si="707"/>
        <v/>
      </c>
      <c r="Z2919" s="7" t="str">
        <f t="shared" si="707"/>
        <v/>
      </c>
      <c r="AA2919" s="6"/>
      <c r="AB2919" s="32" t="str">
        <f t="shared" ca="1" si="708"/>
        <v/>
      </c>
      <c r="AC2919" s="59" t="str">
        <f t="shared" ca="1" si="708"/>
        <v/>
      </c>
      <c r="AD2919" s="60" t="str">
        <f t="shared" ca="1" si="708"/>
        <v/>
      </c>
      <c r="AE2919" s="59"/>
      <c r="AF2919" s="22" t="str">
        <f>IF(AND(I2919="", J2919=""), "", IF(AND(J2919="", 'Intro &amp; Setup'!$K$42&gt;0), 'Intro &amp; Setup'!$K$42, J2919))</f>
        <v/>
      </c>
      <c r="AO2919" s="37" t="str">
        <f>IF(B2919="", "", IF(COUNTIF($B$9:B2918, B2919)&gt;0, "", B2919))</f>
        <v/>
      </c>
      <c r="AP2919" s="37" t="str">
        <f t="shared" si="703"/>
        <v/>
      </c>
      <c r="AQ2919" s="37">
        <v>2911</v>
      </c>
      <c r="AR2919" s="37" t="str">
        <f t="shared" si="704"/>
        <v/>
      </c>
      <c r="AT2919" s="37" t="str">
        <f t="shared" si="705"/>
        <v/>
      </c>
      <c r="AV2919" s="22" t="str">
        <f t="shared" si="706"/>
        <v/>
      </c>
    </row>
    <row r="2920" spans="1:48" x14ac:dyDescent="0.25">
      <c r="A2920" s="14"/>
      <c r="B2920" s="145"/>
      <c r="C2920" s="146"/>
      <c r="D2920" s="147"/>
      <c r="E2920" s="147"/>
      <c r="F2920" s="148"/>
      <c r="G2920" s="149"/>
      <c r="H2920" s="150"/>
      <c r="I2920" s="151"/>
      <c r="J2920" s="152"/>
      <c r="K2920" s="14"/>
      <c r="L2920" s="162" t="str">
        <f t="shared" si="696"/>
        <v/>
      </c>
      <c r="M2920" s="163" t="str">
        <f t="shared" si="697"/>
        <v/>
      </c>
      <c r="N2920" s="164" t="str">
        <f t="shared" si="702"/>
        <v/>
      </c>
      <c r="O2920" s="14"/>
      <c r="P2920" s="172" t="str">
        <f>IF(I2920='Intro &amp; Setup'!$AC$49, Schedule!$P$7, "")</f>
        <v/>
      </c>
      <c r="Q2920" s="14"/>
      <c r="S2920" s="12" t="str">
        <f t="shared" si="698"/>
        <v/>
      </c>
      <c r="U2920" s="22">
        <f>IF(I2920='Intro &amp; Setup'!$AC$49, AF2920, 0)</f>
        <v>0</v>
      </c>
      <c r="V2920" s="57" t="str">
        <f t="shared" si="699"/>
        <v/>
      </c>
      <c r="X2920" s="5" t="str">
        <f t="shared" si="707"/>
        <v/>
      </c>
      <c r="Y2920" s="6" t="str">
        <f t="shared" si="707"/>
        <v/>
      </c>
      <c r="Z2920" s="7" t="str">
        <f t="shared" si="707"/>
        <v/>
      </c>
      <c r="AA2920" s="6"/>
      <c r="AB2920" s="32" t="str">
        <f t="shared" ca="1" si="708"/>
        <v/>
      </c>
      <c r="AC2920" s="59" t="str">
        <f t="shared" ca="1" si="708"/>
        <v/>
      </c>
      <c r="AD2920" s="60" t="str">
        <f t="shared" ca="1" si="708"/>
        <v/>
      </c>
      <c r="AE2920" s="59"/>
      <c r="AF2920" s="22" t="str">
        <f>IF(AND(I2920="", J2920=""), "", IF(AND(J2920="", 'Intro &amp; Setup'!$K$42&gt;0), 'Intro &amp; Setup'!$K$42, J2920))</f>
        <v/>
      </c>
      <c r="AO2920" s="37" t="str">
        <f>IF(B2920="", "", IF(COUNTIF($B$9:B2919, B2920)&gt;0, "", B2920))</f>
        <v/>
      </c>
      <c r="AP2920" s="37" t="str">
        <f t="shared" si="703"/>
        <v/>
      </c>
      <c r="AQ2920" s="37">
        <v>2912</v>
      </c>
      <c r="AR2920" s="37" t="str">
        <f t="shared" si="704"/>
        <v/>
      </c>
      <c r="AT2920" s="37" t="str">
        <f t="shared" si="705"/>
        <v/>
      </c>
      <c r="AV2920" s="22" t="str">
        <f t="shared" si="706"/>
        <v/>
      </c>
    </row>
    <row r="2921" spans="1:48" x14ac:dyDescent="0.25">
      <c r="A2921" s="14"/>
      <c r="B2921" s="145"/>
      <c r="C2921" s="146"/>
      <c r="D2921" s="147"/>
      <c r="E2921" s="147"/>
      <c r="F2921" s="148"/>
      <c r="G2921" s="149"/>
      <c r="H2921" s="150"/>
      <c r="I2921" s="151"/>
      <c r="J2921" s="152"/>
      <c r="K2921" s="14"/>
      <c r="L2921" s="162" t="str">
        <f t="shared" si="696"/>
        <v/>
      </c>
      <c r="M2921" s="163" t="str">
        <f t="shared" si="697"/>
        <v/>
      </c>
      <c r="N2921" s="164" t="str">
        <f t="shared" si="702"/>
        <v/>
      </c>
      <c r="O2921" s="14"/>
      <c r="P2921" s="172" t="str">
        <f>IF(I2921='Intro &amp; Setup'!$AC$49, Schedule!$P$7, "")</f>
        <v/>
      </c>
      <c r="Q2921" s="14"/>
      <c r="S2921" s="12" t="str">
        <f t="shared" si="698"/>
        <v/>
      </c>
      <c r="U2921" s="22">
        <f>IF(I2921='Intro &amp; Setup'!$AC$49, AF2921, 0)</f>
        <v>0</v>
      </c>
      <c r="V2921" s="57" t="str">
        <f t="shared" si="699"/>
        <v/>
      </c>
      <c r="X2921" s="5" t="str">
        <f t="shared" si="707"/>
        <v/>
      </c>
      <c r="Y2921" s="6" t="str">
        <f t="shared" si="707"/>
        <v/>
      </c>
      <c r="Z2921" s="7" t="str">
        <f t="shared" si="707"/>
        <v/>
      </c>
      <c r="AA2921" s="6"/>
      <c r="AB2921" s="32" t="str">
        <f t="shared" ca="1" si="708"/>
        <v/>
      </c>
      <c r="AC2921" s="59" t="str">
        <f t="shared" ca="1" si="708"/>
        <v/>
      </c>
      <c r="AD2921" s="60" t="str">
        <f t="shared" ca="1" si="708"/>
        <v/>
      </c>
      <c r="AE2921" s="59"/>
      <c r="AF2921" s="22" t="str">
        <f>IF(AND(I2921="", J2921=""), "", IF(AND(J2921="", 'Intro &amp; Setup'!$K$42&gt;0), 'Intro &amp; Setup'!$K$42, J2921))</f>
        <v/>
      </c>
      <c r="AO2921" s="37" t="str">
        <f>IF(B2921="", "", IF(COUNTIF($B$9:B2920, B2921)&gt;0, "", B2921))</f>
        <v/>
      </c>
      <c r="AP2921" s="37" t="str">
        <f t="shared" si="703"/>
        <v/>
      </c>
      <c r="AQ2921" s="37">
        <v>2913</v>
      </c>
      <c r="AR2921" s="37" t="str">
        <f t="shared" si="704"/>
        <v/>
      </c>
      <c r="AT2921" s="37" t="str">
        <f t="shared" si="705"/>
        <v/>
      </c>
      <c r="AV2921" s="22" t="str">
        <f t="shared" si="706"/>
        <v/>
      </c>
    </row>
    <row r="2922" spans="1:48" x14ac:dyDescent="0.25">
      <c r="A2922" s="14"/>
      <c r="B2922" s="145"/>
      <c r="C2922" s="146"/>
      <c r="D2922" s="147"/>
      <c r="E2922" s="147"/>
      <c r="F2922" s="148"/>
      <c r="G2922" s="149"/>
      <c r="H2922" s="150"/>
      <c r="I2922" s="151"/>
      <c r="J2922" s="152"/>
      <c r="K2922" s="14"/>
      <c r="L2922" s="162" t="str">
        <f t="shared" si="696"/>
        <v/>
      </c>
      <c r="M2922" s="163" t="str">
        <f t="shared" si="697"/>
        <v/>
      </c>
      <c r="N2922" s="164" t="str">
        <f t="shared" si="702"/>
        <v/>
      </c>
      <c r="O2922" s="14"/>
      <c r="P2922" s="172" t="str">
        <f>IF(I2922='Intro &amp; Setup'!$AC$49, Schedule!$P$7, "")</f>
        <v/>
      </c>
      <c r="Q2922" s="14"/>
      <c r="S2922" s="12" t="str">
        <f t="shared" si="698"/>
        <v/>
      </c>
      <c r="U2922" s="22">
        <f>IF(I2922='Intro &amp; Setup'!$AC$49, AF2922, 0)</f>
        <v>0</v>
      </c>
      <c r="V2922" s="57" t="str">
        <f t="shared" si="699"/>
        <v/>
      </c>
      <c r="X2922" s="5" t="str">
        <f t="shared" si="707"/>
        <v/>
      </c>
      <c r="Y2922" s="6" t="str">
        <f t="shared" si="707"/>
        <v/>
      </c>
      <c r="Z2922" s="7" t="str">
        <f t="shared" si="707"/>
        <v/>
      </c>
      <c r="AA2922" s="6"/>
      <c r="AB2922" s="32" t="str">
        <f t="shared" ca="1" si="708"/>
        <v/>
      </c>
      <c r="AC2922" s="59" t="str">
        <f t="shared" ca="1" si="708"/>
        <v/>
      </c>
      <c r="AD2922" s="60" t="str">
        <f t="shared" ca="1" si="708"/>
        <v/>
      </c>
      <c r="AE2922" s="59"/>
      <c r="AF2922" s="22" t="str">
        <f>IF(AND(I2922="", J2922=""), "", IF(AND(J2922="", 'Intro &amp; Setup'!$K$42&gt;0), 'Intro &amp; Setup'!$K$42, J2922))</f>
        <v/>
      </c>
      <c r="AO2922" s="37" t="str">
        <f>IF(B2922="", "", IF(COUNTIF($B$9:B2921, B2922)&gt;0, "", B2922))</f>
        <v/>
      </c>
      <c r="AP2922" s="37" t="str">
        <f t="shared" si="703"/>
        <v/>
      </c>
      <c r="AQ2922" s="37">
        <v>2914</v>
      </c>
      <c r="AR2922" s="37" t="str">
        <f t="shared" si="704"/>
        <v/>
      </c>
      <c r="AT2922" s="37" t="str">
        <f t="shared" si="705"/>
        <v/>
      </c>
      <c r="AV2922" s="22" t="str">
        <f t="shared" si="706"/>
        <v/>
      </c>
    </row>
    <row r="2923" spans="1:48" x14ac:dyDescent="0.25">
      <c r="A2923" s="14"/>
      <c r="B2923" s="145"/>
      <c r="C2923" s="146"/>
      <c r="D2923" s="147"/>
      <c r="E2923" s="147"/>
      <c r="F2923" s="148"/>
      <c r="G2923" s="149"/>
      <c r="H2923" s="150"/>
      <c r="I2923" s="151"/>
      <c r="J2923" s="152"/>
      <c r="K2923" s="14"/>
      <c r="L2923" s="162" t="str">
        <f t="shared" si="696"/>
        <v/>
      </c>
      <c r="M2923" s="163" t="str">
        <f t="shared" si="697"/>
        <v/>
      </c>
      <c r="N2923" s="164" t="str">
        <f t="shared" si="702"/>
        <v/>
      </c>
      <c r="O2923" s="14"/>
      <c r="P2923" s="172" t="str">
        <f>IF(I2923='Intro &amp; Setup'!$AC$49, Schedule!$P$7, "")</f>
        <v/>
      </c>
      <c r="Q2923" s="14"/>
      <c r="S2923" s="12" t="str">
        <f t="shared" si="698"/>
        <v/>
      </c>
      <c r="U2923" s="22">
        <f>IF(I2923='Intro &amp; Setup'!$AC$49, AF2923, 0)</f>
        <v>0</v>
      </c>
      <c r="V2923" s="57" t="str">
        <f t="shared" si="699"/>
        <v/>
      </c>
      <c r="X2923" s="5" t="str">
        <f t="shared" si="707"/>
        <v/>
      </c>
      <c r="Y2923" s="6" t="str">
        <f t="shared" si="707"/>
        <v/>
      </c>
      <c r="Z2923" s="7" t="str">
        <f t="shared" si="707"/>
        <v/>
      </c>
      <c r="AA2923" s="6"/>
      <c r="AB2923" s="32" t="str">
        <f t="shared" ca="1" si="708"/>
        <v/>
      </c>
      <c r="AC2923" s="59" t="str">
        <f t="shared" ca="1" si="708"/>
        <v/>
      </c>
      <c r="AD2923" s="60" t="str">
        <f t="shared" ca="1" si="708"/>
        <v/>
      </c>
      <c r="AE2923" s="59"/>
      <c r="AF2923" s="22" t="str">
        <f>IF(AND(I2923="", J2923=""), "", IF(AND(J2923="", 'Intro &amp; Setup'!$K$42&gt;0), 'Intro &amp; Setup'!$K$42, J2923))</f>
        <v/>
      </c>
      <c r="AO2923" s="37" t="str">
        <f>IF(B2923="", "", IF(COUNTIF($B$9:B2922, B2923)&gt;0, "", B2923))</f>
        <v/>
      </c>
      <c r="AP2923" s="37" t="str">
        <f t="shared" si="703"/>
        <v/>
      </c>
      <c r="AQ2923" s="37">
        <v>2915</v>
      </c>
      <c r="AR2923" s="37" t="str">
        <f t="shared" si="704"/>
        <v/>
      </c>
      <c r="AT2923" s="37" t="str">
        <f t="shared" si="705"/>
        <v/>
      </c>
      <c r="AV2923" s="22" t="str">
        <f t="shared" si="706"/>
        <v/>
      </c>
    </row>
    <row r="2924" spans="1:48" x14ac:dyDescent="0.25">
      <c r="A2924" s="14"/>
      <c r="B2924" s="145"/>
      <c r="C2924" s="146"/>
      <c r="D2924" s="147"/>
      <c r="E2924" s="147"/>
      <c r="F2924" s="148"/>
      <c r="G2924" s="149"/>
      <c r="H2924" s="150"/>
      <c r="I2924" s="151"/>
      <c r="J2924" s="152"/>
      <c r="K2924" s="14"/>
      <c r="L2924" s="162" t="str">
        <f t="shared" si="696"/>
        <v/>
      </c>
      <c r="M2924" s="163" t="str">
        <f t="shared" si="697"/>
        <v/>
      </c>
      <c r="N2924" s="164" t="str">
        <f t="shared" si="702"/>
        <v/>
      </c>
      <c r="O2924" s="14"/>
      <c r="P2924" s="172" t="str">
        <f>IF(I2924='Intro &amp; Setup'!$AC$49, Schedule!$P$7, "")</f>
        <v/>
      </c>
      <c r="Q2924" s="14"/>
      <c r="S2924" s="12" t="str">
        <f t="shared" si="698"/>
        <v/>
      </c>
      <c r="U2924" s="22">
        <f>IF(I2924='Intro &amp; Setup'!$AC$49, AF2924, 0)</f>
        <v>0</v>
      </c>
      <c r="V2924" s="57" t="str">
        <f t="shared" si="699"/>
        <v/>
      </c>
      <c r="X2924" s="5" t="str">
        <f t="shared" si="707"/>
        <v/>
      </c>
      <c r="Y2924" s="6" t="str">
        <f t="shared" si="707"/>
        <v/>
      </c>
      <c r="Z2924" s="7" t="str">
        <f t="shared" si="707"/>
        <v/>
      </c>
      <c r="AA2924" s="6"/>
      <c r="AB2924" s="32" t="str">
        <f t="shared" ca="1" si="708"/>
        <v/>
      </c>
      <c r="AC2924" s="59" t="str">
        <f t="shared" ca="1" si="708"/>
        <v/>
      </c>
      <c r="AD2924" s="60" t="str">
        <f t="shared" ca="1" si="708"/>
        <v/>
      </c>
      <c r="AE2924" s="59"/>
      <c r="AF2924" s="22" t="str">
        <f>IF(AND(I2924="", J2924=""), "", IF(AND(J2924="", 'Intro &amp; Setup'!$K$42&gt;0), 'Intro &amp; Setup'!$K$42, J2924))</f>
        <v/>
      </c>
      <c r="AO2924" s="37" t="str">
        <f>IF(B2924="", "", IF(COUNTIF($B$9:B2923, B2924)&gt;0, "", B2924))</f>
        <v/>
      </c>
      <c r="AP2924" s="37" t="str">
        <f t="shared" si="703"/>
        <v/>
      </c>
      <c r="AQ2924" s="37">
        <v>2916</v>
      </c>
      <c r="AR2924" s="37" t="str">
        <f t="shared" si="704"/>
        <v/>
      </c>
      <c r="AT2924" s="37" t="str">
        <f t="shared" si="705"/>
        <v/>
      </c>
      <c r="AV2924" s="22" t="str">
        <f t="shared" si="706"/>
        <v/>
      </c>
    </row>
    <row r="2925" spans="1:48" x14ac:dyDescent="0.25">
      <c r="A2925" s="14"/>
      <c r="B2925" s="145"/>
      <c r="C2925" s="146"/>
      <c r="D2925" s="147"/>
      <c r="E2925" s="147"/>
      <c r="F2925" s="148"/>
      <c r="G2925" s="149"/>
      <c r="H2925" s="150"/>
      <c r="I2925" s="151"/>
      <c r="J2925" s="152"/>
      <c r="K2925" s="14"/>
      <c r="L2925" s="162" t="str">
        <f t="shared" si="696"/>
        <v/>
      </c>
      <c r="M2925" s="163" t="str">
        <f t="shared" si="697"/>
        <v/>
      </c>
      <c r="N2925" s="164" t="str">
        <f t="shared" si="702"/>
        <v/>
      </c>
      <c r="O2925" s="14"/>
      <c r="P2925" s="172" t="str">
        <f>IF(I2925='Intro &amp; Setup'!$AC$49, Schedule!$P$7, "")</f>
        <v/>
      </c>
      <c r="Q2925" s="14"/>
      <c r="S2925" s="12" t="str">
        <f t="shared" si="698"/>
        <v/>
      </c>
      <c r="U2925" s="22">
        <f>IF(I2925='Intro &amp; Setup'!$AC$49, AF2925, 0)</f>
        <v>0</v>
      </c>
      <c r="V2925" s="57" t="str">
        <f t="shared" si="699"/>
        <v/>
      </c>
      <c r="X2925" s="5" t="str">
        <f t="shared" si="707"/>
        <v/>
      </c>
      <c r="Y2925" s="6" t="str">
        <f t="shared" si="707"/>
        <v/>
      </c>
      <c r="Z2925" s="7" t="str">
        <f t="shared" si="707"/>
        <v/>
      </c>
      <c r="AA2925" s="6"/>
      <c r="AB2925" s="32" t="str">
        <f t="shared" ca="1" si="708"/>
        <v/>
      </c>
      <c r="AC2925" s="59" t="str">
        <f t="shared" ca="1" si="708"/>
        <v/>
      </c>
      <c r="AD2925" s="60" t="str">
        <f t="shared" ca="1" si="708"/>
        <v/>
      </c>
      <c r="AE2925" s="59"/>
      <c r="AF2925" s="22" t="str">
        <f>IF(AND(I2925="", J2925=""), "", IF(AND(J2925="", 'Intro &amp; Setup'!$K$42&gt;0), 'Intro &amp; Setup'!$K$42, J2925))</f>
        <v/>
      </c>
      <c r="AO2925" s="37" t="str">
        <f>IF(B2925="", "", IF(COUNTIF($B$9:B2924, B2925)&gt;0, "", B2925))</f>
        <v/>
      </c>
      <c r="AP2925" s="37" t="str">
        <f t="shared" si="703"/>
        <v/>
      </c>
      <c r="AQ2925" s="37">
        <v>2917</v>
      </c>
      <c r="AR2925" s="37" t="str">
        <f t="shared" si="704"/>
        <v/>
      </c>
      <c r="AT2925" s="37" t="str">
        <f t="shared" si="705"/>
        <v/>
      </c>
      <c r="AV2925" s="22" t="str">
        <f t="shared" si="706"/>
        <v/>
      </c>
    </row>
    <row r="2926" spans="1:48" x14ac:dyDescent="0.25">
      <c r="A2926" s="14"/>
      <c r="B2926" s="145"/>
      <c r="C2926" s="146"/>
      <c r="D2926" s="147"/>
      <c r="E2926" s="147"/>
      <c r="F2926" s="148"/>
      <c r="G2926" s="149"/>
      <c r="H2926" s="150"/>
      <c r="I2926" s="151"/>
      <c r="J2926" s="152"/>
      <c r="K2926" s="14"/>
      <c r="L2926" s="162" t="str">
        <f t="shared" si="696"/>
        <v/>
      </c>
      <c r="M2926" s="163" t="str">
        <f t="shared" si="697"/>
        <v/>
      </c>
      <c r="N2926" s="164" t="str">
        <f t="shared" si="702"/>
        <v/>
      </c>
      <c r="O2926" s="14"/>
      <c r="P2926" s="172" t="str">
        <f>IF(I2926='Intro &amp; Setup'!$AC$49, Schedule!$P$7, "")</f>
        <v/>
      </c>
      <c r="Q2926" s="14"/>
      <c r="S2926" s="12" t="str">
        <f t="shared" si="698"/>
        <v/>
      </c>
      <c r="U2926" s="22">
        <f>IF(I2926='Intro &amp; Setup'!$AC$49, AF2926, 0)</f>
        <v>0</v>
      </c>
      <c r="V2926" s="57" t="str">
        <f t="shared" si="699"/>
        <v/>
      </c>
      <c r="X2926" s="5" t="str">
        <f t="shared" si="707"/>
        <v/>
      </c>
      <c r="Y2926" s="6" t="str">
        <f t="shared" si="707"/>
        <v/>
      </c>
      <c r="Z2926" s="7" t="str">
        <f t="shared" si="707"/>
        <v/>
      </c>
      <c r="AA2926" s="6"/>
      <c r="AB2926" s="32" t="str">
        <f t="shared" ca="1" si="708"/>
        <v/>
      </c>
      <c r="AC2926" s="59" t="str">
        <f t="shared" ca="1" si="708"/>
        <v/>
      </c>
      <c r="AD2926" s="60" t="str">
        <f t="shared" ca="1" si="708"/>
        <v/>
      </c>
      <c r="AE2926" s="59"/>
      <c r="AF2926" s="22" t="str">
        <f>IF(AND(I2926="", J2926=""), "", IF(AND(J2926="", 'Intro &amp; Setup'!$K$42&gt;0), 'Intro &amp; Setup'!$K$42, J2926))</f>
        <v/>
      </c>
      <c r="AO2926" s="37" t="str">
        <f>IF(B2926="", "", IF(COUNTIF($B$9:B2925, B2926)&gt;0, "", B2926))</f>
        <v/>
      </c>
      <c r="AP2926" s="37" t="str">
        <f t="shared" si="703"/>
        <v/>
      </c>
      <c r="AQ2926" s="37">
        <v>2918</v>
      </c>
      <c r="AR2926" s="37" t="str">
        <f t="shared" si="704"/>
        <v/>
      </c>
      <c r="AT2926" s="37" t="str">
        <f t="shared" si="705"/>
        <v/>
      </c>
      <c r="AV2926" s="22" t="str">
        <f t="shared" si="706"/>
        <v/>
      </c>
    </row>
    <row r="2927" spans="1:48" x14ac:dyDescent="0.25">
      <c r="A2927" s="14"/>
      <c r="B2927" s="145"/>
      <c r="C2927" s="146"/>
      <c r="D2927" s="147"/>
      <c r="E2927" s="147"/>
      <c r="F2927" s="148"/>
      <c r="G2927" s="149"/>
      <c r="H2927" s="150"/>
      <c r="I2927" s="151"/>
      <c r="J2927" s="152"/>
      <c r="K2927" s="14"/>
      <c r="L2927" s="162" t="str">
        <f t="shared" si="696"/>
        <v/>
      </c>
      <c r="M2927" s="163" t="str">
        <f t="shared" si="697"/>
        <v/>
      </c>
      <c r="N2927" s="164" t="str">
        <f t="shared" si="702"/>
        <v/>
      </c>
      <c r="O2927" s="14"/>
      <c r="P2927" s="172" t="str">
        <f>IF(I2927='Intro &amp; Setup'!$AC$49, Schedule!$P$7, "")</f>
        <v/>
      </c>
      <c r="Q2927" s="14"/>
      <c r="S2927" s="12" t="str">
        <f t="shared" si="698"/>
        <v/>
      </c>
      <c r="U2927" s="22">
        <f>IF(I2927='Intro &amp; Setup'!$AC$49, AF2927, 0)</f>
        <v>0</v>
      </c>
      <c r="V2927" s="57" t="str">
        <f t="shared" si="699"/>
        <v/>
      </c>
      <c r="X2927" s="5" t="str">
        <f t="shared" si="707"/>
        <v/>
      </c>
      <c r="Y2927" s="6" t="str">
        <f t="shared" si="707"/>
        <v/>
      </c>
      <c r="Z2927" s="7" t="str">
        <f t="shared" si="707"/>
        <v/>
      </c>
      <c r="AA2927" s="6"/>
      <c r="AB2927" s="32" t="str">
        <f t="shared" ca="1" si="708"/>
        <v/>
      </c>
      <c r="AC2927" s="59" t="str">
        <f t="shared" ca="1" si="708"/>
        <v/>
      </c>
      <c r="AD2927" s="60" t="str">
        <f t="shared" ca="1" si="708"/>
        <v/>
      </c>
      <c r="AE2927" s="59"/>
      <c r="AF2927" s="22" t="str">
        <f>IF(AND(I2927="", J2927=""), "", IF(AND(J2927="", 'Intro &amp; Setup'!$K$42&gt;0), 'Intro &amp; Setup'!$K$42, J2927))</f>
        <v/>
      </c>
      <c r="AO2927" s="37" t="str">
        <f>IF(B2927="", "", IF(COUNTIF($B$9:B2926, B2927)&gt;0, "", B2927))</f>
        <v/>
      </c>
      <c r="AP2927" s="37" t="str">
        <f t="shared" si="703"/>
        <v/>
      </c>
      <c r="AQ2927" s="37">
        <v>2919</v>
      </c>
      <c r="AR2927" s="37" t="str">
        <f t="shared" si="704"/>
        <v/>
      </c>
      <c r="AT2927" s="37" t="str">
        <f t="shared" si="705"/>
        <v/>
      </c>
      <c r="AV2927" s="22" t="str">
        <f t="shared" si="706"/>
        <v/>
      </c>
    </row>
    <row r="2928" spans="1:48" x14ac:dyDescent="0.25">
      <c r="A2928" s="14"/>
      <c r="B2928" s="145"/>
      <c r="C2928" s="146"/>
      <c r="D2928" s="147"/>
      <c r="E2928" s="147"/>
      <c r="F2928" s="148"/>
      <c r="G2928" s="149"/>
      <c r="H2928" s="150"/>
      <c r="I2928" s="151"/>
      <c r="J2928" s="152"/>
      <c r="K2928" s="14"/>
      <c r="L2928" s="162" t="str">
        <f t="shared" si="696"/>
        <v/>
      </c>
      <c r="M2928" s="163" t="str">
        <f t="shared" si="697"/>
        <v/>
      </c>
      <c r="N2928" s="164" t="str">
        <f t="shared" si="702"/>
        <v/>
      </c>
      <c r="O2928" s="14"/>
      <c r="P2928" s="172" t="str">
        <f>IF(I2928='Intro &amp; Setup'!$AC$49, Schedule!$P$7, "")</f>
        <v/>
      </c>
      <c r="Q2928" s="14"/>
      <c r="S2928" s="12" t="str">
        <f t="shared" si="698"/>
        <v/>
      </c>
      <c r="U2928" s="22">
        <f>IF(I2928='Intro &amp; Setup'!$AC$49, AF2928, 0)</f>
        <v>0</v>
      </c>
      <c r="V2928" s="57" t="str">
        <f t="shared" si="699"/>
        <v/>
      </c>
      <c r="X2928" s="5" t="str">
        <f t="shared" si="707"/>
        <v/>
      </c>
      <c r="Y2928" s="6" t="str">
        <f t="shared" si="707"/>
        <v/>
      </c>
      <c r="Z2928" s="7" t="str">
        <f t="shared" si="707"/>
        <v/>
      </c>
      <c r="AA2928" s="6"/>
      <c r="AB2928" s="32" t="str">
        <f t="shared" ca="1" si="708"/>
        <v/>
      </c>
      <c r="AC2928" s="59" t="str">
        <f t="shared" ca="1" si="708"/>
        <v/>
      </c>
      <c r="AD2928" s="60" t="str">
        <f t="shared" ca="1" si="708"/>
        <v/>
      </c>
      <c r="AE2928" s="59"/>
      <c r="AF2928" s="22" t="str">
        <f>IF(AND(I2928="", J2928=""), "", IF(AND(J2928="", 'Intro &amp; Setup'!$K$42&gt;0), 'Intro &amp; Setup'!$K$42, J2928))</f>
        <v/>
      </c>
      <c r="AO2928" s="37" t="str">
        <f>IF(B2928="", "", IF(COUNTIF($B$9:B2927, B2928)&gt;0, "", B2928))</f>
        <v/>
      </c>
      <c r="AP2928" s="37" t="str">
        <f t="shared" si="703"/>
        <v/>
      </c>
      <c r="AQ2928" s="37">
        <v>2920</v>
      </c>
      <c r="AR2928" s="37" t="str">
        <f t="shared" si="704"/>
        <v/>
      </c>
      <c r="AT2928" s="37" t="str">
        <f t="shared" si="705"/>
        <v/>
      </c>
      <c r="AV2928" s="22" t="str">
        <f t="shared" si="706"/>
        <v/>
      </c>
    </row>
    <row r="2929" spans="1:48" x14ac:dyDescent="0.25">
      <c r="A2929" s="14"/>
      <c r="B2929" s="145"/>
      <c r="C2929" s="146"/>
      <c r="D2929" s="147"/>
      <c r="E2929" s="147"/>
      <c r="F2929" s="148"/>
      <c r="G2929" s="149"/>
      <c r="H2929" s="150"/>
      <c r="I2929" s="151"/>
      <c r="J2929" s="152"/>
      <c r="K2929" s="14"/>
      <c r="L2929" s="162" t="str">
        <f t="shared" si="696"/>
        <v/>
      </c>
      <c r="M2929" s="163" t="str">
        <f t="shared" si="697"/>
        <v/>
      </c>
      <c r="N2929" s="164" t="str">
        <f t="shared" si="702"/>
        <v/>
      </c>
      <c r="O2929" s="14"/>
      <c r="P2929" s="172" t="str">
        <f>IF(I2929='Intro &amp; Setup'!$AC$49, Schedule!$P$7, "")</f>
        <v/>
      </c>
      <c r="Q2929" s="14"/>
      <c r="S2929" s="12" t="str">
        <f t="shared" si="698"/>
        <v/>
      </c>
      <c r="U2929" s="22">
        <f>IF(I2929='Intro &amp; Setup'!$AC$49, AF2929, 0)</f>
        <v>0</v>
      </c>
      <c r="V2929" s="57" t="str">
        <f t="shared" si="699"/>
        <v/>
      </c>
      <c r="X2929" s="5" t="str">
        <f t="shared" ref="X2929:Z2948" si="709">IF($I2929="", "", IF($S2929=X$8, $I2929, ""))</f>
        <v/>
      </c>
      <c r="Y2929" s="6" t="str">
        <f t="shared" si="709"/>
        <v/>
      </c>
      <c r="Z2929" s="7" t="str">
        <f t="shared" si="709"/>
        <v/>
      </c>
      <c r="AA2929" s="6"/>
      <c r="AB2929" s="32" t="str">
        <f t="shared" ref="AB2929:AD2948" ca="1" si="710">IF($S2929=AB$8, $AF2929, "")</f>
        <v/>
      </c>
      <c r="AC2929" s="59" t="str">
        <f t="shared" ca="1" si="710"/>
        <v/>
      </c>
      <c r="AD2929" s="60" t="str">
        <f t="shared" ca="1" si="710"/>
        <v/>
      </c>
      <c r="AE2929" s="59"/>
      <c r="AF2929" s="22" t="str">
        <f>IF(AND(I2929="", J2929=""), "", IF(AND(J2929="", 'Intro &amp; Setup'!$K$42&gt;0), 'Intro &amp; Setup'!$K$42, J2929))</f>
        <v/>
      </c>
      <c r="AO2929" s="37" t="str">
        <f>IF(B2929="", "", IF(COUNTIF($B$9:B2928, B2929)&gt;0, "", B2929))</f>
        <v/>
      </c>
      <c r="AP2929" s="37" t="str">
        <f t="shared" si="703"/>
        <v/>
      </c>
      <c r="AQ2929" s="37">
        <v>2921</v>
      </c>
      <c r="AR2929" s="37" t="str">
        <f t="shared" si="704"/>
        <v/>
      </c>
      <c r="AT2929" s="37" t="str">
        <f t="shared" si="705"/>
        <v/>
      </c>
      <c r="AV2929" s="22" t="str">
        <f t="shared" si="706"/>
        <v/>
      </c>
    </row>
    <row r="2930" spans="1:48" x14ac:dyDescent="0.25">
      <c r="A2930" s="14"/>
      <c r="B2930" s="145"/>
      <c r="C2930" s="146"/>
      <c r="D2930" s="147"/>
      <c r="E2930" s="147"/>
      <c r="F2930" s="148"/>
      <c r="G2930" s="149"/>
      <c r="H2930" s="150"/>
      <c r="I2930" s="151"/>
      <c r="J2930" s="152"/>
      <c r="K2930" s="14"/>
      <c r="L2930" s="162" t="str">
        <f t="shared" si="696"/>
        <v/>
      </c>
      <c r="M2930" s="163" t="str">
        <f t="shared" si="697"/>
        <v/>
      </c>
      <c r="N2930" s="164" t="str">
        <f t="shared" si="702"/>
        <v/>
      </c>
      <c r="O2930" s="14"/>
      <c r="P2930" s="172" t="str">
        <f>IF(I2930='Intro &amp; Setup'!$AC$49, Schedule!$P$7, "")</f>
        <v/>
      </c>
      <c r="Q2930" s="14"/>
      <c r="S2930" s="12" t="str">
        <f t="shared" si="698"/>
        <v/>
      </c>
      <c r="U2930" s="22">
        <f>IF(I2930='Intro &amp; Setup'!$AC$49, AF2930, 0)</f>
        <v>0</v>
      </c>
      <c r="V2930" s="57" t="str">
        <f t="shared" si="699"/>
        <v/>
      </c>
      <c r="X2930" s="5" t="str">
        <f t="shared" si="709"/>
        <v/>
      </c>
      <c r="Y2930" s="6" t="str">
        <f t="shared" si="709"/>
        <v/>
      </c>
      <c r="Z2930" s="7" t="str">
        <f t="shared" si="709"/>
        <v/>
      </c>
      <c r="AA2930" s="6"/>
      <c r="AB2930" s="32" t="str">
        <f t="shared" ca="1" si="710"/>
        <v/>
      </c>
      <c r="AC2930" s="59" t="str">
        <f t="shared" ca="1" si="710"/>
        <v/>
      </c>
      <c r="AD2930" s="60" t="str">
        <f t="shared" ca="1" si="710"/>
        <v/>
      </c>
      <c r="AE2930" s="59"/>
      <c r="AF2930" s="22" t="str">
        <f>IF(AND(I2930="", J2930=""), "", IF(AND(J2930="", 'Intro &amp; Setup'!$K$42&gt;0), 'Intro &amp; Setup'!$K$42, J2930))</f>
        <v/>
      </c>
      <c r="AO2930" s="37" t="str">
        <f>IF(B2930="", "", IF(COUNTIF($B$9:B2929, B2930)&gt;0, "", B2930))</f>
        <v/>
      </c>
      <c r="AP2930" s="37" t="str">
        <f t="shared" si="703"/>
        <v/>
      </c>
      <c r="AQ2930" s="37">
        <v>2922</v>
      </c>
      <c r="AR2930" s="37" t="str">
        <f t="shared" si="704"/>
        <v/>
      </c>
      <c r="AT2930" s="37" t="str">
        <f t="shared" si="705"/>
        <v/>
      </c>
      <c r="AV2930" s="22" t="str">
        <f t="shared" si="706"/>
        <v/>
      </c>
    </row>
    <row r="2931" spans="1:48" x14ac:dyDescent="0.25">
      <c r="A2931" s="14"/>
      <c r="B2931" s="145"/>
      <c r="C2931" s="146"/>
      <c r="D2931" s="147"/>
      <c r="E2931" s="147"/>
      <c r="F2931" s="148"/>
      <c r="G2931" s="149"/>
      <c r="H2931" s="150"/>
      <c r="I2931" s="151"/>
      <c r="J2931" s="152"/>
      <c r="K2931" s="14"/>
      <c r="L2931" s="162" t="str">
        <f t="shared" si="696"/>
        <v/>
      </c>
      <c r="M2931" s="163" t="str">
        <f t="shared" si="697"/>
        <v/>
      </c>
      <c r="N2931" s="164" t="str">
        <f t="shared" si="702"/>
        <v/>
      </c>
      <c r="O2931" s="14"/>
      <c r="P2931" s="172" t="str">
        <f>IF(I2931='Intro &amp; Setup'!$AC$49, Schedule!$P$7, "")</f>
        <v/>
      </c>
      <c r="Q2931" s="14"/>
      <c r="S2931" s="12" t="str">
        <f t="shared" si="698"/>
        <v/>
      </c>
      <c r="U2931" s="22">
        <f>IF(I2931='Intro &amp; Setup'!$AC$49, AF2931, 0)</f>
        <v>0</v>
      </c>
      <c r="V2931" s="57" t="str">
        <f t="shared" si="699"/>
        <v/>
      </c>
      <c r="X2931" s="5" t="str">
        <f t="shared" si="709"/>
        <v/>
      </c>
      <c r="Y2931" s="6" t="str">
        <f t="shared" si="709"/>
        <v/>
      </c>
      <c r="Z2931" s="7" t="str">
        <f t="shared" si="709"/>
        <v/>
      </c>
      <c r="AA2931" s="6"/>
      <c r="AB2931" s="32" t="str">
        <f t="shared" ca="1" si="710"/>
        <v/>
      </c>
      <c r="AC2931" s="59" t="str">
        <f t="shared" ca="1" si="710"/>
        <v/>
      </c>
      <c r="AD2931" s="60" t="str">
        <f t="shared" ca="1" si="710"/>
        <v/>
      </c>
      <c r="AE2931" s="59"/>
      <c r="AF2931" s="22" t="str">
        <f>IF(AND(I2931="", J2931=""), "", IF(AND(J2931="", 'Intro &amp; Setup'!$K$42&gt;0), 'Intro &amp; Setup'!$K$42, J2931))</f>
        <v/>
      </c>
      <c r="AO2931" s="37" t="str">
        <f>IF(B2931="", "", IF(COUNTIF($B$9:B2930, B2931)&gt;0, "", B2931))</f>
        <v/>
      </c>
      <c r="AP2931" s="37" t="str">
        <f t="shared" si="703"/>
        <v/>
      </c>
      <c r="AQ2931" s="37">
        <v>2923</v>
      </c>
      <c r="AR2931" s="37" t="str">
        <f t="shared" si="704"/>
        <v/>
      </c>
      <c r="AT2931" s="37" t="str">
        <f t="shared" si="705"/>
        <v/>
      </c>
      <c r="AV2931" s="22" t="str">
        <f t="shared" si="706"/>
        <v/>
      </c>
    </row>
    <row r="2932" spans="1:48" x14ac:dyDescent="0.25">
      <c r="A2932" s="14"/>
      <c r="B2932" s="145"/>
      <c r="C2932" s="146"/>
      <c r="D2932" s="147"/>
      <c r="E2932" s="147"/>
      <c r="F2932" s="148"/>
      <c r="G2932" s="149"/>
      <c r="H2932" s="150"/>
      <c r="I2932" s="151"/>
      <c r="J2932" s="152"/>
      <c r="K2932" s="14"/>
      <c r="L2932" s="162" t="str">
        <f t="shared" si="696"/>
        <v/>
      </c>
      <c r="M2932" s="163" t="str">
        <f t="shared" si="697"/>
        <v/>
      </c>
      <c r="N2932" s="164" t="str">
        <f t="shared" si="702"/>
        <v/>
      </c>
      <c r="O2932" s="14"/>
      <c r="P2932" s="172" t="str">
        <f>IF(I2932='Intro &amp; Setup'!$AC$49, Schedule!$P$7, "")</f>
        <v/>
      </c>
      <c r="Q2932" s="14"/>
      <c r="S2932" s="12" t="str">
        <f t="shared" si="698"/>
        <v/>
      </c>
      <c r="U2932" s="22">
        <f>IF(I2932='Intro &amp; Setup'!$AC$49, AF2932, 0)</f>
        <v>0</v>
      </c>
      <c r="V2932" s="57" t="str">
        <f t="shared" si="699"/>
        <v/>
      </c>
      <c r="X2932" s="5" t="str">
        <f t="shared" si="709"/>
        <v/>
      </c>
      <c r="Y2932" s="6" t="str">
        <f t="shared" si="709"/>
        <v/>
      </c>
      <c r="Z2932" s="7" t="str">
        <f t="shared" si="709"/>
        <v/>
      </c>
      <c r="AA2932" s="6"/>
      <c r="AB2932" s="32" t="str">
        <f t="shared" ca="1" si="710"/>
        <v/>
      </c>
      <c r="AC2932" s="59" t="str">
        <f t="shared" ca="1" si="710"/>
        <v/>
      </c>
      <c r="AD2932" s="60" t="str">
        <f t="shared" ca="1" si="710"/>
        <v/>
      </c>
      <c r="AE2932" s="59"/>
      <c r="AF2932" s="22" t="str">
        <f>IF(AND(I2932="", J2932=""), "", IF(AND(J2932="", 'Intro &amp; Setup'!$K$42&gt;0), 'Intro &amp; Setup'!$K$42, J2932))</f>
        <v/>
      </c>
      <c r="AO2932" s="37" t="str">
        <f>IF(B2932="", "", IF(COUNTIF($B$9:B2931, B2932)&gt;0, "", B2932))</f>
        <v/>
      </c>
      <c r="AP2932" s="37" t="str">
        <f t="shared" si="703"/>
        <v/>
      </c>
      <c r="AQ2932" s="37">
        <v>2924</v>
      </c>
      <c r="AR2932" s="37" t="str">
        <f t="shared" si="704"/>
        <v/>
      </c>
      <c r="AT2932" s="37" t="str">
        <f t="shared" si="705"/>
        <v/>
      </c>
      <c r="AV2932" s="22" t="str">
        <f t="shared" si="706"/>
        <v/>
      </c>
    </row>
    <row r="2933" spans="1:48" x14ac:dyDescent="0.25">
      <c r="A2933" s="14"/>
      <c r="B2933" s="145"/>
      <c r="C2933" s="146"/>
      <c r="D2933" s="147"/>
      <c r="E2933" s="147"/>
      <c r="F2933" s="148"/>
      <c r="G2933" s="149"/>
      <c r="H2933" s="150"/>
      <c r="I2933" s="151"/>
      <c r="J2933" s="152"/>
      <c r="K2933" s="14"/>
      <c r="L2933" s="162" t="str">
        <f t="shared" si="696"/>
        <v/>
      </c>
      <c r="M2933" s="163" t="str">
        <f t="shared" si="697"/>
        <v/>
      </c>
      <c r="N2933" s="164" t="str">
        <f t="shared" si="702"/>
        <v/>
      </c>
      <c r="O2933" s="14"/>
      <c r="P2933" s="172" t="str">
        <f>IF(I2933='Intro &amp; Setup'!$AC$49, Schedule!$P$7, "")</f>
        <v/>
      </c>
      <c r="Q2933" s="14"/>
      <c r="S2933" s="12" t="str">
        <f t="shared" si="698"/>
        <v/>
      </c>
      <c r="U2933" s="22">
        <f>IF(I2933='Intro &amp; Setup'!$AC$49, AF2933, 0)</f>
        <v>0</v>
      </c>
      <c r="V2933" s="57" t="str">
        <f t="shared" si="699"/>
        <v/>
      </c>
      <c r="X2933" s="5" t="str">
        <f t="shared" si="709"/>
        <v/>
      </c>
      <c r="Y2933" s="6" t="str">
        <f t="shared" si="709"/>
        <v/>
      </c>
      <c r="Z2933" s="7" t="str">
        <f t="shared" si="709"/>
        <v/>
      </c>
      <c r="AA2933" s="6"/>
      <c r="AB2933" s="32" t="str">
        <f t="shared" ca="1" si="710"/>
        <v/>
      </c>
      <c r="AC2933" s="59" t="str">
        <f t="shared" ca="1" si="710"/>
        <v/>
      </c>
      <c r="AD2933" s="60" t="str">
        <f t="shared" ca="1" si="710"/>
        <v/>
      </c>
      <c r="AE2933" s="59"/>
      <c r="AF2933" s="22" t="str">
        <f>IF(AND(I2933="", J2933=""), "", IF(AND(J2933="", 'Intro &amp; Setup'!$K$42&gt;0), 'Intro &amp; Setup'!$K$42, J2933))</f>
        <v/>
      </c>
      <c r="AO2933" s="37" t="str">
        <f>IF(B2933="", "", IF(COUNTIF($B$9:B2932, B2933)&gt;0, "", B2933))</f>
        <v/>
      </c>
      <c r="AP2933" s="37" t="str">
        <f t="shared" si="703"/>
        <v/>
      </c>
      <c r="AQ2933" s="37">
        <v>2925</v>
      </c>
      <c r="AR2933" s="37" t="str">
        <f t="shared" si="704"/>
        <v/>
      </c>
      <c r="AT2933" s="37" t="str">
        <f t="shared" si="705"/>
        <v/>
      </c>
      <c r="AV2933" s="22" t="str">
        <f t="shared" si="706"/>
        <v/>
      </c>
    </row>
    <row r="2934" spans="1:48" x14ac:dyDescent="0.25">
      <c r="A2934" s="14"/>
      <c r="B2934" s="145"/>
      <c r="C2934" s="146"/>
      <c r="D2934" s="147"/>
      <c r="E2934" s="147"/>
      <c r="F2934" s="148"/>
      <c r="G2934" s="149"/>
      <c r="H2934" s="150"/>
      <c r="I2934" s="151"/>
      <c r="J2934" s="152"/>
      <c r="K2934" s="14"/>
      <c r="L2934" s="162" t="str">
        <f t="shared" si="696"/>
        <v/>
      </c>
      <c r="M2934" s="163" t="str">
        <f t="shared" si="697"/>
        <v/>
      </c>
      <c r="N2934" s="164" t="str">
        <f t="shared" si="702"/>
        <v/>
      </c>
      <c r="O2934" s="14"/>
      <c r="P2934" s="172" t="str">
        <f>IF(I2934='Intro &amp; Setup'!$AC$49, Schedule!$P$7, "")</f>
        <v/>
      </c>
      <c r="Q2934" s="14"/>
      <c r="S2934" s="12" t="str">
        <f t="shared" si="698"/>
        <v/>
      </c>
      <c r="U2934" s="22">
        <f>IF(I2934='Intro &amp; Setup'!$AC$49, AF2934, 0)</f>
        <v>0</v>
      </c>
      <c r="V2934" s="57" t="str">
        <f t="shared" si="699"/>
        <v/>
      </c>
      <c r="X2934" s="5" t="str">
        <f t="shared" si="709"/>
        <v/>
      </c>
      <c r="Y2934" s="6" t="str">
        <f t="shared" si="709"/>
        <v/>
      </c>
      <c r="Z2934" s="7" t="str">
        <f t="shared" si="709"/>
        <v/>
      </c>
      <c r="AA2934" s="6"/>
      <c r="AB2934" s="32" t="str">
        <f t="shared" ca="1" si="710"/>
        <v/>
      </c>
      <c r="AC2934" s="59" t="str">
        <f t="shared" ca="1" si="710"/>
        <v/>
      </c>
      <c r="AD2934" s="60" t="str">
        <f t="shared" ca="1" si="710"/>
        <v/>
      </c>
      <c r="AE2934" s="59"/>
      <c r="AF2934" s="22" t="str">
        <f>IF(AND(I2934="", J2934=""), "", IF(AND(J2934="", 'Intro &amp; Setup'!$K$42&gt;0), 'Intro &amp; Setup'!$K$42, J2934))</f>
        <v/>
      </c>
      <c r="AO2934" s="37" t="str">
        <f>IF(B2934="", "", IF(COUNTIF($B$9:B2933, B2934)&gt;0, "", B2934))</f>
        <v/>
      </c>
      <c r="AP2934" s="37" t="str">
        <f t="shared" si="703"/>
        <v/>
      </c>
      <c r="AQ2934" s="37">
        <v>2926</v>
      </c>
      <c r="AR2934" s="37" t="str">
        <f t="shared" si="704"/>
        <v/>
      </c>
      <c r="AT2934" s="37" t="str">
        <f t="shared" si="705"/>
        <v/>
      </c>
      <c r="AV2934" s="22" t="str">
        <f t="shared" si="706"/>
        <v/>
      </c>
    </row>
    <row r="2935" spans="1:48" x14ac:dyDescent="0.25">
      <c r="A2935" s="14"/>
      <c r="B2935" s="145"/>
      <c r="C2935" s="146"/>
      <c r="D2935" s="147"/>
      <c r="E2935" s="147"/>
      <c r="F2935" s="148"/>
      <c r="G2935" s="149"/>
      <c r="H2935" s="150"/>
      <c r="I2935" s="151"/>
      <c r="J2935" s="152"/>
      <c r="K2935" s="14"/>
      <c r="L2935" s="162" t="str">
        <f t="shared" si="696"/>
        <v/>
      </c>
      <c r="M2935" s="163" t="str">
        <f t="shared" si="697"/>
        <v/>
      </c>
      <c r="N2935" s="164" t="str">
        <f t="shared" si="702"/>
        <v/>
      </c>
      <c r="O2935" s="14"/>
      <c r="P2935" s="172" t="str">
        <f>IF(I2935='Intro &amp; Setup'!$AC$49, Schedule!$P$7, "")</f>
        <v/>
      </c>
      <c r="Q2935" s="14"/>
      <c r="S2935" s="12" t="str">
        <f t="shared" si="698"/>
        <v/>
      </c>
      <c r="U2935" s="22">
        <f>IF(I2935='Intro &amp; Setup'!$AC$49, AF2935, 0)</f>
        <v>0</v>
      </c>
      <c r="V2935" s="57" t="str">
        <f t="shared" si="699"/>
        <v/>
      </c>
      <c r="X2935" s="5" t="str">
        <f t="shared" si="709"/>
        <v/>
      </c>
      <c r="Y2935" s="6" t="str">
        <f t="shared" si="709"/>
        <v/>
      </c>
      <c r="Z2935" s="7" t="str">
        <f t="shared" si="709"/>
        <v/>
      </c>
      <c r="AA2935" s="6"/>
      <c r="AB2935" s="32" t="str">
        <f t="shared" ca="1" si="710"/>
        <v/>
      </c>
      <c r="AC2935" s="59" t="str">
        <f t="shared" ca="1" si="710"/>
        <v/>
      </c>
      <c r="AD2935" s="60" t="str">
        <f t="shared" ca="1" si="710"/>
        <v/>
      </c>
      <c r="AE2935" s="59"/>
      <c r="AF2935" s="22" t="str">
        <f>IF(AND(I2935="", J2935=""), "", IF(AND(J2935="", 'Intro &amp; Setup'!$K$42&gt;0), 'Intro &amp; Setup'!$K$42, J2935))</f>
        <v/>
      </c>
      <c r="AO2935" s="37" t="str">
        <f>IF(B2935="", "", IF(COUNTIF($B$9:B2934, B2935)&gt;0, "", B2935))</f>
        <v/>
      </c>
      <c r="AP2935" s="37" t="str">
        <f t="shared" si="703"/>
        <v/>
      </c>
      <c r="AQ2935" s="37">
        <v>2927</v>
      </c>
      <c r="AR2935" s="37" t="str">
        <f t="shared" si="704"/>
        <v/>
      </c>
      <c r="AT2935" s="37" t="str">
        <f t="shared" si="705"/>
        <v/>
      </c>
      <c r="AV2935" s="22" t="str">
        <f t="shared" si="706"/>
        <v/>
      </c>
    </row>
    <row r="2936" spans="1:48" x14ac:dyDescent="0.25">
      <c r="A2936" s="14"/>
      <c r="B2936" s="145"/>
      <c r="C2936" s="146"/>
      <c r="D2936" s="147"/>
      <c r="E2936" s="147"/>
      <c r="F2936" s="148"/>
      <c r="G2936" s="149"/>
      <c r="H2936" s="150"/>
      <c r="I2936" s="151"/>
      <c r="J2936" s="152"/>
      <c r="K2936" s="14"/>
      <c r="L2936" s="162" t="str">
        <f t="shared" si="696"/>
        <v/>
      </c>
      <c r="M2936" s="163" t="str">
        <f t="shared" si="697"/>
        <v/>
      </c>
      <c r="N2936" s="164" t="str">
        <f t="shared" si="702"/>
        <v/>
      </c>
      <c r="O2936" s="14"/>
      <c r="P2936" s="172" t="str">
        <f>IF(I2936='Intro &amp; Setup'!$AC$49, Schedule!$P$7, "")</f>
        <v/>
      </c>
      <c r="Q2936" s="14"/>
      <c r="S2936" s="12" t="str">
        <f t="shared" si="698"/>
        <v/>
      </c>
      <c r="U2936" s="22">
        <f>IF(I2936='Intro &amp; Setup'!$AC$49, AF2936, 0)</f>
        <v>0</v>
      </c>
      <c r="V2936" s="57" t="str">
        <f t="shared" si="699"/>
        <v/>
      </c>
      <c r="X2936" s="5" t="str">
        <f t="shared" si="709"/>
        <v/>
      </c>
      <c r="Y2936" s="6" t="str">
        <f t="shared" si="709"/>
        <v/>
      </c>
      <c r="Z2936" s="7" t="str">
        <f t="shared" si="709"/>
        <v/>
      </c>
      <c r="AA2936" s="6"/>
      <c r="AB2936" s="32" t="str">
        <f t="shared" ca="1" si="710"/>
        <v/>
      </c>
      <c r="AC2936" s="59" t="str">
        <f t="shared" ca="1" si="710"/>
        <v/>
      </c>
      <c r="AD2936" s="60" t="str">
        <f t="shared" ca="1" si="710"/>
        <v/>
      </c>
      <c r="AE2936" s="59"/>
      <c r="AF2936" s="22" t="str">
        <f>IF(AND(I2936="", J2936=""), "", IF(AND(J2936="", 'Intro &amp; Setup'!$K$42&gt;0), 'Intro &amp; Setup'!$K$42, J2936))</f>
        <v/>
      </c>
      <c r="AO2936" s="37" t="str">
        <f>IF(B2936="", "", IF(COUNTIF($B$9:B2935, B2936)&gt;0, "", B2936))</f>
        <v/>
      </c>
      <c r="AP2936" s="37" t="str">
        <f t="shared" si="703"/>
        <v/>
      </c>
      <c r="AQ2936" s="37">
        <v>2928</v>
      </c>
      <c r="AR2936" s="37" t="str">
        <f t="shared" si="704"/>
        <v/>
      </c>
      <c r="AT2936" s="37" t="str">
        <f t="shared" si="705"/>
        <v/>
      </c>
      <c r="AV2936" s="22" t="str">
        <f t="shared" si="706"/>
        <v/>
      </c>
    </row>
    <row r="2937" spans="1:48" x14ac:dyDescent="0.25">
      <c r="A2937" s="14"/>
      <c r="B2937" s="145"/>
      <c r="C2937" s="146"/>
      <c r="D2937" s="147"/>
      <c r="E2937" s="147"/>
      <c r="F2937" s="148"/>
      <c r="G2937" s="149"/>
      <c r="H2937" s="150"/>
      <c r="I2937" s="151"/>
      <c r="J2937" s="152"/>
      <c r="K2937" s="14"/>
      <c r="L2937" s="162" t="str">
        <f t="shared" si="696"/>
        <v/>
      </c>
      <c r="M2937" s="163" t="str">
        <f t="shared" si="697"/>
        <v/>
      </c>
      <c r="N2937" s="164" t="str">
        <f t="shared" si="702"/>
        <v/>
      </c>
      <c r="O2937" s="14"/>
      <c r="P2937" s="172" t="str">
        <f>IF(I2937='Intro &amp; Setup'!$AC$49, Schedule!$P$7, "")</f>
        <v/>
      </c>
      <c r="Q2937" s="14"/>
      <c r="S2937" s="12" t="str">
        <f t="shared" si="698"/>
        <v/>
      </c>
      <c r="U2937" s="22">
        <f>IF(I2937='Intro &amp; Setup'!$AC$49, AF2937, 0)</f>
        <v>0</v>
      </c>
      <c r="V2937" s="57" t="str">
        <f t="shared" si="699"/>
        <v/>
      </c>
      <c r="X2937" s="5" t="str">
        <f t="shared" si="709"/>
        <v/>
      </c>
      <c r="Y2937" s="6" t="str">
        <f t="shared" si="709"/>
        <v/>
      </c>
      <c r="Z2937" s="7" t="str">
        <f t="shared" si="709"/>
        <v/>
      </c>
      <c r="AA2937" s="6"/>
      <c r="AB2937" s="32" t="str">
        <f t="shared" ca="1" si="710"/>
        <v/>
      </c>
      <c r="AC2937" s="59" t="str">
        <f t="shared" ca="1" si="710"/>
        <v/>
      </c>
      <c r="AD2937" s="60" t="str">
        <f t="shared" ca="1" si="710"/>
        <v/>
      </c>
      <c r="AE2937" s="59"/>
      <c r="AF2937" s="22" t="str">
        <f>IF(AND(I2937="", J2937=""), "", IF(AND(J2937="", 'Intro &amp; Setup'!$K$42&gt;0), 'Intro &amp; Setup'!$K$42, J2937))</f>
        <v/>
      </c>
      <c r="AO2937" s="37" t="str">
        <f>IF(B2937="", "", IF(COUNTIF($B$9:B2936, B2937)&gt;0, "", B2937))</f>
        <v/>
      </c>
      <c r="AP2937" s="37" t="str">
        <f t="shared" si="703"/>
        <v/>
      </c>
      <c r="AQ2937" s="37">
        <v>2929</v>
      </c>
      <c r="AR2937" s="37" t="str">
        <f t="shared" si="704"/>
        <v/>
      </c>
      <c r="AT2937" s="37" t="str">
        <f t="shared" si="705"/>
        <v/>
      </c>
      <c r="AV2937" s="22" t="str">
        <f t="shared" si="706"/>
        <v/>
      </c>
    </row>
    <row r="2938" spans="1:48" x14ac:dyDescent="0.25">
      <c r="A2938" s="14"/>
      <c r="B2938" s="145"/>
      <c r="C2938" s="146"/>
      <c r="D2938" s="147"/>
      <c r="E2938" s="147"/>
      <c r="F2938" s="148"/>
      <c r="G2938" s="149"/>
      <c r="H2938" s="150"/>
      <c r="I2938" s="151"/>
      <c r="J2938" s="152"/>
      <c r="K2938" s="14"/>
      <c r="L2938" s="162" t="str">
        <f t="shared" si="696"/>
        <v/>
      </c>
      <c r="M2938" s="163" t="str">
        <f t="shared" si="697"/>
        <v/>
      </c>
      <c r="N2938" s="164" t="str">
        <f t="shared" si="702"/>
        <v/>
      </c>
      <c r="O2938" s="14"/>
      <c r="P2938" s="172" t="str">
        <f>IF(I2938='Intro &amp; Setup'!$AC$49, Schedule!$P$7, "")</f>
        <v/>
      </c>
      <c r="Q2938" s="14"/>
      <c r="S2938" s="12" t="str">
        <f t="shared" si="698"/>
        <v/>
      </c>
      <c r="U2938" s="22">
        <f>IF(I2938='Intro &amp; Setup'!$AC$49, AF2938, 0)</f>
        <v>0</v>
      </c>
      <c r="V2938" s="57" t="str">
        <f t="shared" si="699"/>
        <v/>
      </c>
      <c r="X2938" s="5" t="str">
        <f t="shared" si="709"/>
        <v/>
      </c>
      <c r="Y2938" s="6" t="str">
        <f t="shared" si="709"/>
        <v/>
      </c>
      <c r="Z2938" s="7" t="str">
        <f t="shared" si="709"/>
        <v/>
      </c>
      <c r="AA2938" s="6"/>
      <c r="AB2938" s="32" t="str">
        <f t="shared" ca="1" si="710"/>
        <v/>
      </c>
      <c r="AC2938" s="59" t="str">
        <f t="shared" ca="1" si="710"/>
        <v/>
      </c>
      <c r="AD2938" s="60" t="str">
        <f t="shared" ca="1" si="710"/>
        <v/>
      </c>
      <c r="AE2938" s="59"/>
      <c r="AF2938" s="22" t="str">
        <f>IF(AND(I2938="", J2938=""), "", IF(AND(J2938="", 'Intro &amp; Setup'!$K$42&gt;0), 'Intro &amp; Setup'!$K$42, J2938))</f>
        <v/>
      </c>
      <c r="AO2938" s="37" t="str">
        <f>IF(B2938="", "", IF(COUNTIF($B$9:B2937, B2938)&gt;0, "", B2938))</f>
        <v/>
      </c>
      <c r="AP2938" s="37" t="str">
        <f t="shared" si="703"/>
        <v/>
      </c>
      <c r="AQ2938" s="37">
        <v>2930</v>
      </c>
      <c r="AR2938" s="37" t="str">
        <f t="shared" si="704"/>
        <v/>
      </c>
      <c r="AT2938" s="37" t="str">
        <f t="shared" si="705"/>
        <v/>
      </c>
      <c r="AV2938" s="22" t="str">
        <f t="shared" si="706"/>
        <v/>
      </c>
    </row>
    <row r="2939" spans="1:48" x14ac:dyDescent="0.25">
      <c r="A2939" s="14"/>
      <c r="B2939" s="145"/>
      <c r="C2939" s="146"/>
      <c r="D2939" s="147"/>
      <c r="E2939" s="147"/>
      <c r="F2939" s="148"/>
      <c r="G2939" s="149"/>
      <c r="H2939" s="150"/>
      <c r="I2939" s="151"/>
      <c r="J2939" s="152"/>
      <c r="K2939" s="14"/>
      <c r="L2939" s="162" t="str">
        <f t="shared" si="696"/>
        <v/>
      </c>
      <c r="M2939" s="163" t="str">
        <f t="shared" si="697"/>
        <v/>
      </c>
      <c r="N2939" s="164" t="str">
        <f t="shared" si="702"/>
        <v/>
      </c>
      <c r="O2939" s="14"/>
      <c r="P2939" s="172" t="str">
        <f>IF(I2939='Intro &amp; Setup'!$AC$49, Schedule!$P$7, "")</f>
        <v/>
      </c>
      <c r="Q2939" s="14"/>
      <c r="S2939" s="12" t="str">
        <f t="shared" si="698"/>
        <v/>
      </c>
      <c r="U2939" s="22">
        <f>IF(I2939='Intro &amp; Setup'!$AC$49, AF2939, 0)</f>
        <v>0</v>
      </c>
      <c r="V2939" s="57" t="str">
        <f t="shared" si="699"/>
        <v/>
      </c>
      <c r="X2939" s="5" t="str">
        <f t="shared" si="709"/>
        <v/>
      </c>
      <c r="Y2939" s="6" t="str">
        <f t="shared" si="709"/>
        <v/>
      </c>
      <c r="Z2939" s="7" t="str">
        <f t="shared" si="709"/>
        <v/>
      </c>
      <c r="AA2939" s="6"/>
      <c r="AB2939" s="32" t="str">
        <f t="shared" ca="1" si="710"/>
        <v/>
      </c>
      <c r="AC2939" s="59" t="str">
        <f t="shared" ca="1" si="710"/>
        <v/>
      </c>
      <c r="AD2939" s="60" t="str">
        <f t="shared" ca="1" si="710"/>
        <v/>
      </c>
      <c r="AE2939" s="59"/>
      <c r="AF2939" s="22" t="str">
        <f>IF(AND(I2939="", J2939=""), "", IF(AND(J2939="", 'Intro &amp; Setup'!$K$42&gt;0), 'Intro &amp; Setup'!$K$42, J2939))</f>
        <v/>
      </c>
      <c r="AO2939" s="37" t="str">
        <f>IF(B2939="", "", IF(COUNTIF($B$9:B2938, B2939)&gt;0, "", B2939))</f>
        <v/>
      </c>
      <c r="AP2939" s="37" t="str">
        <f t="shared" si="703"/>
        <v/>
      </c>
      <c r="AQ2939" s="37">
        <v>2931</v>
      </c>
      <c r="AR2939" s="37" t="str">
        <f t="shared" si="704"/>
        <v/>
      </c>
      <c r="AT2939" s="37" t="str">
        <f t="shared" si="705"/>
        <v/>
      </c>
      <c r="AV2939" s="22" t="str">
        <f t="shared" si="706"/>
        <v/>
      </c>
    </row>
    <row r="2940" spans="1:48" x14ac:dyDescent="0.25">
      <c r="A2940" s="14"/>
      <c r="B2940" s="145"/>
      <c r="C2940" s="146"/>
      <c r="D2940" s="147"/>
      <c r="E2940" s="147"/>
      <c r="F2940" s="148"/>
      <c r="G2940" s="149"/>
      <c r="H2940" s="150"/>
      <c r="I2940" s="151"/>
      <c r="J2940" s="152"/>
      <c r="K2940" s="14"/>
      <c r="L2940" s="162" t="str">
        <f t="shared" si="696"/>
        <v/>
      </c>
      <c r="M2940" s="163" t="str">
        <f t="shared" si="697"/>
        <v/>
      </c>
      <c r="N2940" s="164" t="str">
        <f t="shared" si="702"/>
        <v/>
      </c>
      <c r="O2940" s="14"/>
      <c r="P2940" s="172" t="str">
        <f>IF(I2940='Intro &amp; Setup'!$AC$49, Schedule!$P$7, "")</f>
        <v/>
      </c>
      <c r="Q2940" s="14"/>
      <c r="S2940" s="12" t="str">
        <f t="shared" si="698"/>
        <v/>
      </c>
      <c r="U2940" s="22">
        <f>IF(I2940='Intro &amp; Setup'!$AC$49, AF2940, 0)</f>
        <v>0</v>
      </c>
      <c r="V2940" s="57" t="str">
        <f t="shared" si="699"/>
        <v/>
      </c>
      <c r="X2940" s="5" t="str">
        <f t="shared" si="709"/>
        <v/>
      </c>
      <c r="Y2940" s="6" t="str">
        <f t="shared" si="709"/>
        <v/>
      </c>
      <c r="Z2940" s="7" t="str">
        <f t="shared" si="709"/>
        <v/>
      </c>
      <c r="AA2940" s="6"/>
      <c r="AB2940" s="32" t="str">
        <f t="shared" ca="1" si="710"/>
        <v/>
      </c>
      <c r="AC2940" s="59" t="str">
        <f t="shared" ca="1" si="710"/>
        <v/>
      </c>
      <c r="AD2940" s="60" t="str">
        <f t="shared" ca="1" si="710"/>
        <v/>
      </c>
      <c r="AE2940" s="59"/>
      <c r="AF2940" s="22" t="str">
        <f>IF(AND(I2940="", J2940=""), "", IF(AND(J2940="", 'Intro &amp; Setup'!$K$42&gt;0), 'Intro &amp; Setup'!$K$42, J2940))</f>
        <v/>
      </c>
      <c r="AO2940" s="37" t="str">
        <f>IF(B2940="", "", IF(COUNTIF($B$9:B2939, B2940)&gt;0, "", B2940))</f>
        <v/>
      </c>
      <c r="AP2940" s="37" t="str">
        <f t="shared" si="703"/>
        <v/>
      </c>
      <c r="AQ2940" s="37">
        <v>2932</v>
      </c>
      <c r="AR2940" s="37" t="str">
        <f t="shared" si="704"/>
        <v/>
      </c>
      <c r="AT2940" s="37" t="str">
        <f t="shared" si="705"/>
        <v/>
      </c>
      <c r="AV2940" s="22" t="str">
        <f t="shared" si="706"/>
        <v/>
      </c>
    </row>
    <row r="2941" spans="1:48" x14ac:dyDescent="0.25">
      <c r="A2941" s="14"/>
      <c r="B2941" s="145"/>
      <c r="C2941" s="146"/>
      <c r="D2941" s="147"/>
      <c r="E2941" s="147"/>
      <c r="F2941" s="148"/>
      <c r="G2941" s="149"/>
      <c r="H2941" s="150"/>
      <c r="I2941" s="151"/>
      <c r="J2941" s="152"/>
      <c r="K2941" s="14"/>
      <c r="L2941" s="162" t="str">
        <f t="shared" si="696"/>
        <v/>
      </c>
      <c r="M2941" s="163" t="str">
        <f t="shared" si="697"/>
        <v/>
      </c>
      <c r="N2941" s="164" t="str">
        <f t="shared" si="702"/>
        <v/>
      </c>
      <c r="O2941" s="14"/>
      <c r="P2941" s="172" t="str">
        <f>IF(I2941='Intro &amp; Setup'!$AC$49, Schedule!$P$7, "")</f>
        <v/>
      </c>
      <c r="Q2941" s="14"/>
      <c r="S2941" s="12" t="str">
        <f t="shared" si="698"/>
        <v/>
      </c>
      <c r="U2941" s="22">
        <f>IF(I2941='Intro &amp; Setup'!$AC$49, AF2941, 0)</f>
        <v>0</v>
      </c>
      <c r="V2941" s="57" t="str">
        <f t="shared" si="699"/>
        <v/>
      </c>
      <c r="X2941" s="5" t="str">
        <f t="shared" si="709"/>
        <v/>
      </c>
      <c r="Y2941" s="6" t="str">
        <f t="shared" si="709"/>
        <v/>
      </c>
      <c r="Z2941" s="7" t="str">
        <f t="shared" si="709"/>
        <v/>
      </c>
      <c r="AA2941" s="6"/>
      <c r="AB2941" s="32" t="str">
        <f t="shared" ca="1" si="710"/>
        <v/>
      </c>
      <c r="AC2941" s="59" t="str">
        <f t="shared" ca="1" si="710"/>
        <v/>
      </c>
      <c r="AD2941" s="60" t="str">
        <f t="shared" ca="1" si="710"/>
        <v/>
      </c>
      <c r="AE2941" s="59"/>
      <c r="AF2941" s="22" t="str">
        <f>IF(AND(I2941="", J2941=""), "", IF(AND(J2941="", 'Intro &amp; Setup'!$K$42&gt;0), 'Intro &amp; Setup'!$K$42, J2941))</f>
        <v/>
      </c>
      <c r="AO2941" s="37" t="str">
        <f>IF(B2941="", "", IF(COUNTIF($B$9:B2940, B2941)&gt;0, "", B2941))</f>
        <v/>
      </c>
      <c r="AP2941" s="37" t="str">
        <f t="shared" si="703"/>
        <v/>
      </c>
      <c r="AQ2941" s="37">
        <v>2933</v>
      </c>
      <c r="AR2941" s="37" t="str">
        <f t="shared" si="704"/>
        <v/>
      </c>
      <c r="AT2941" s="37" t="str">
        <f t="shared" si="705"/>
        <v/>
      </c>
      <c r="AV2941" s="22" t="str">
        <f t="shared" si="706"/>
        <v/>
      </c>
    </row>
    <row r="2942" spans="1:48" x14ac:dyDescent="0.25">
      <c r="A2942" s="14"/>
      <c r="B2942" s="145"/>
      <c r="C2942" s="146"/>
      <c r="D2942" s="147"/>
      <c r="E2942" s="147"/>
      <c r="F2942" s="148"/>
      <c r="G2942" s="149"/>
      <c r="H2942" s="150"/>
      <c r="I2942" s="151"/>
      <c r="J2942" s="152"/>
      <c r="K2942" s="14"/>
      <c r="L2942" s="162" t="str">
        <f t="shared" si="696"/>
        <v/>
      </c>
      <c r="M2942" s="163" t="str">
        <f t="shared" si="697"/>
        <v/>
      </c>
      <c r="N2942" s="164" t="str">
        <f t="shared" si="702"/>
        <v/>
      </c>
      <c r="O2942" s="14"/>
      <c r="P2942" s="172" t="str">
        <f>IF(I2942='Intro &amp; Setup'!$AC$49, Schedule!$P$7, "")</f>
        <v/>
      </c>
      <c r="Q2942" s="14"/>
      <c r="S2942" s="12" t="str">
        <f t="shared" si="698"/>
        <v/>
      </c>
      <c r="U2942" s="22">
        <f>IF(I2942='Intro &amp; Setup'!$AC$49, AF2942, 0)</f>
        <v>0</v>
      </c>
      <c r="V2942" s="57" t="str">
        <f t="shared" si="699"/>
        <v/>
      </c>
      <c r="X2942" s="5" t="str">
        <f t="shared" si="709"/>
        <v/>
      </c>
      <c r="Y2942" s="6" t="str">
        <f t="shared" si="709"/>
        <v/>
      </c>
      <c r="Z2942" s="7" t="str">
        <f t="shared" si="709"/>
        <v/>
      </c>
      <c r="AA2942" s="6"/>
      <c r="AB2942" s="32" t="str">
        <f t="shared" ca="1" si="710"/>
        <v/>
      </c>
      <c r="AC2942" s="59" t="str">
        <f t="shared" ca="1" si="710"/>
        <v/>
      </c>
      <c r="AD2942" s="60" t="str">
        <f t="shared" ca="1" si="710"/>
        <v/>
      </c>
      <c r="AE2942" s="59"/>
      <c r="AF2942" s="22" t="str">
        <f>IF(AND(I2942="", J2942=""), "", IF(AND(J2942="", 'Intro &amp; Setup'!$K$42&gt;0), 'Intro &amp; Setup'!$K$42, J2942))</f>
        <v/>
      </c>
      <c r="AO2942" s="37" t="str">
        <f>IF(B2942="", "", IF(COUNTIF($B$9:B2941, B2942)&gt;0, "", B2942))</f>
        <v/>
      </c>
      <c r="AP2942" s="37" t="str">
        <f t="shared" si="703"/>
        <v/>
      </c>
      <c r="AQ2942" s="37">
        <v>2934</v>
      </c>
      <c r="AR2942" s="37" t="str">
        <f t="shared" si="704"/>
        <v/>
      </c>
      <c r="AT2942" s="37" t="str">
        <f t="shared" si="705"/>
        <v/>
      </c>
      <c r="AV2942" s="22" t="str">
        <f t="shared" si="706"/>
        <v/>
      </c>
    </row>
    <row r="2943" spans="1:48" x14ac:dyDescent="0.25">
      <c r="A2943" s="14"/>
      <c r="B2943" s="145"/>
      <c r="C2943" s="146"/>
      <c r="D2943" s="147"/>
      <c r="E2943" s="147"/>
      <c r="F2943" s="148"/>
      <c r="G2943" s="149"/>
      <c r="H2943" s="150"/>
      <c r="I2943" s="151"/>
      <c r="J2943" s="152"/>
      <c r="K2943" s="14"/>
      <c r="L2943" s="162" t="str">
        <f t="shared" si="696"/>
        <v/>
      </c>
      <c r="M2943" s="163" t="str">
        <f t="shared" si="697"/>
        <v/>
      </c>
      <c r="N2943" s="164" t="str">
        <f t="shared" si="702"/>
        <v/>
      </c>
      <c r="O2943" s="14"/>
      <c r="P2943" s="172" t="str">
        <f>IF(I2943='Intro &amp; Setup'!$AC$49, Schedule!$P$7, "")</f>
        <v/>
      </c>
      <c r="Q2943" s="14"/>
      <c r="S2943" s="12" t="str">
        <f t="shared" si="698"/>
        <v/>
      </c>
      <c r="U2943" s="22">
        <f>IF(I2943='Intro &amp; Setup'!$AC$49, AF2943, 0)</f>
        <v>0</v>
      </c>
      <c r="V2943" s="57" t="str">
        <f t="shared" si="699"/>
        <v/>
      </c>
      <c r="X2943" s="5" t="str">
        <f t="shared" si="709"/>
        <v/>
      </c>
      <c r="Y2943" s="6" t="str">
        <f t="shared" si="709"/>
        <v/>
      </c>
      <c r="Z2943" s="7" t="str">
        <f t="shared" si="709"/>
        <v/>
      </c>
      <c r="AA2943" s="6"/>
      <c r="AB2943" s="32" t="str">
        <f t="shared" ca="1" si="710"/>
        <v/>
      </c>
      <c r="AC2943" s="59" t="str">
        <f t="shared" ca="1" si="710"/>
        <v/>
      </c>
      <c r="AD2943" s="60" t="str">
        <f t="shared" ca="1" si="710"/>
        <v/>
      </c>
      <c r="AE2943" s="59"/>
      <c r="AF2943" s="22" t="str">
        <f>IF(AND(I2943="", J2943=""), "", IF(AND(J2943="", 'Intro &amp; Setup'!$K$42&gt;0), 'Intro &amp; Setup'!$K$42, J2943))</f>
        <v/>
      </c>
      <c r="AO2943" s="37" t="str">
        <f>IF(B2943="", "", IF(COUNTIF($B$9:B2942, B2943)&gt;0, "", B2943))</f>
        <v/>
      </c>
      <c r="AP2943" s="37" t="str">
        <f t="shared" si="703"/>
        <v/>
      </c>
      <c r="AQ2943" s="37">
        <v>2935</v>
      </c>
      <c r="AR2943" s="37" t="str">
        <f t="shared" si="704"/>
        <v/>
      </c>
      <c r="AT2943" s="37" t="str">
        <f t="shared" si="705"/>
        <v/>
      </c>
      <c r="AV2943" s="22" t="str">
        <f t="shared" si="706"/>
        <v/>
      </c>
    </row>
    <row r="2944" spans="1:48" x14ac:dyDescent="0.25">
      <c r="A2944" s="14"/>
      <c r="B2944" s="145"/>
      <c r="C2944" s="146"/>
      <c r="D2944" s="147"/>
      <c r="E2944" s="147"/>
      <c r="F2944" s="148"/>
      <c r="G2944" s="149"/>
      <c r="H2944" s="150"/>
      <c r="I2944" s="151"/>
      <c r="J2944" s="152"/>
      <c r="K2944" s="14"/>
      <c r="L2944" s="162" t="str">
        <f t="shared" si="696"/>
        <v/>
      </c>
      <c r="M2944" s="163" t="str">
        <f t="shared" si="697"/>
        <v/>
      </c>
      <c r="N2944" s="164" t="str">
        <f t="shared" si="702"/>
        <v/>
      </c>
      <c r="O2944" s="14"/>
      <c r="P2944" s="172" t="str">
        <f>IF(I2944='Intro &amp; Setup'!$AC$49, Schedule!$P$7, "")</f>
        <v/>
      </c>
      <c r="Q2944" s="14"/>
      <c r="S2944" s="12" t="str">
        <f t="shared" si="698"/>
        <v/>
      </c>
      <c r="U2944" s="22">
        <f>IF(I2944='Intro &amp; Setup'!$AC$49, AF2944, 0)</f>
        <v>0</v>
      </c>
      <c r="V2944" s="57" t="str">
        <f t="shared" si="699"/>
        <v/>
      </c>
      <c r="X2944" s="5" t="str">
        <f t="shared" si="709"/>
        <v/>
      </c>
      <c r="Y2944" s="6" t="str">
        <f t="shared" si="709"/>
        <v/>
      </c>
      <c r="Z2944" s="7" t="str">
        <f t="shared" si="709"/>
        <v/>
      </c>
      <c r="AA2944" s="6"/>
      <c r="AB2944" s="32" t="str">
        <f t="shared" ca="1" si="710"/>
        <v/>
      </c>
      <c r="AC2944" s="59" t="str">
        <f t="shared" ca="1" si="710"/>
        <v/>
      </c>
      <c r="AD2944" s="60" t="str">
        <f t="shared" ca="1" si="710"/>
        <v/>
      </c>
      <c r="AE2944" s="59"/>
      <c r="AF2944" s="22" t="str">
        <f>IF(AND(I2944="", J2944=""), "", IF(AND(J2944="", 'Intro &amp; Setup'!$K$42&gt;0), 'Intro &amp; Setup'!$K$42, J2944))</f>
        <v/>
      </c>
      <c r="AO2944" s="37" t="str">
        <f>IF(B2944="", "", IF(COUNTIF($B$9:B2943, B2944)&gt;0, "", B2944))</f>
        <v/>
      </c>
      <c r="AP2944" s="37" t="str">
        <f t="shared" si="703"/>
        <v/>
      </c>
      <c r="AQ2944" s="37">
        <v>2936</v>
      </c>
      <c r="AR2944" s="37" t="str">
        <f t="shared" si="704"/>
        <v/>
      </c>
      <c r="AT2944" s="37" t="str">
        <f t="shared" si="705"/>
        <v/>
      </c>
      <c r="AV2944" s="22" t="str">
        <f t="shared" si="706"/>
        <v/>
      </c>
    </row>
    <row r="2945" spans="1:48" x14ac:dyDescent="0.25">
      <c r="A2945" s="14"/>
      <c r="B2945" s="145"/>
      <c r="C2945" s="146"/>
      <c r="D2945" s="147"/>
      <c r="E2945" s="147"/>
      <c r="F2945" s="148"/>
      <c r="G2945" s="149"/>
      <c r="H2945" s="150"/>
      <c r="I2945" s="151"/>
      <c r="J2945" s="152"/>
      <c r="K2945" s="14"/>
      <c r="L2945" s="162" t="str">
        <f t="shared" si="696"/>
        <v/>
      </c>
      <c r="M2945" s="163" t="str">
        <f t="shared" si="697"/>
        <v/>
      </c>
      <c r="N2945" s="164" t="str">
        <f t="shared" si="702"/>
        <v/>
      </c>
      <c r="O2945" s="14"/>
      <c r="P2945" s="172" t="str">
        <f>IF(I2945='Intro &amp; Setup'!$AC$49, Schedule!$P$7, "")</f>
        <v/>
      </c>
      <c r="Q2945" s="14"/>
      <c r="S2945" s="12" t="str">
        <f t="shared" si="698"/>
        <v/>
      </c>
      <c r="U2945" s="22">
        <f>IF(I2945='Intro &amp; Setup'!$AC$49, AF2945, 0)</f>
        <v>0</v>
      </c>
      <c r="V2945" s="57" t="str">
        <f t="shared" si="699"/>
        <v/>
      </c>
      <c r="X2945" s="5" t="str">
        <f t="shared" si="709"/>
        <v/>
      </c>
      <c r="Y2945" s="6" t="str">
        <f t="shared" si="709"/>
        <v/>
      </c>
      <c r="Z2945" s="7" t="str">
        <f t="shared" si="709"/>
        <v/>
      </c>
      <c r="AA2945" s="6"/>
      <c r="AB2945" s="32" t="str">
        <f t="shared" ca="1" si="710"/>
        <v/>
      </c>
      <c r="AC2945" s="59" t="str">
        <f t="shared" ca="1" si="710"/>
        <v/>
      </c>
      <c r="AD2945" s="60" t="str">
        <f t="shared" ca="1" si="710"/>
        <v/>
      </c>
      <c r="AE2945" s="59"/>
      <c r="AF2945" s="22" t="str">
        <f>IF(AND(I2945="", J2945=""), "", IF(AND(J2945="", 'Intro &amp; Setup'!$K$42&gt;0), 'Intro &amp; Setup'!$K$42, J2945))</f>
        <v/>
      </c>
      <c r="AO2945" s="37" t="str">
        <f>IF(B2945="", "", IF(COUNTIF($B$9:B2944, B2945)&gt;0, "", B2945))</f>
        <v/>
      </c>
      <c r="AP2945" s="37" t="str">
        <f t="shared" si="703"/>
        <v/>
      </c>
      <c r="AQ2945" s="37">
        <v>2937</v>
      </c>
      <c r="AR2945" s="37" t="str">
        <f t="shared" si="704"/>
        <v/>
      </c>
      <c r="AT2945" s="37" t="str">
        <f t="shared" si="705"/>
        <v/>
      </c>
      <c r="AV2945" s="22" t="str">
        <f t="shared" si="706"/>
        <v/>
      </c>
    </row>
    <row r="2946" spans="1:48" x14ac:dyDescent="0.25">
      <c r="A2946" s="14"/>
      <c r="B2946" s="145"/>
      <c r="C2946" s="146"/>
      <c r="D2946" s="147"/>
      <c r="E2946" s="147"/>
      <c r="F2946" s="148"/>
      <c r="G2946" s="149"/>
      <c r="H2946" s="150"/>
      <c r="I2946" s="151"/>
      <c r="J2946" s="152"/>
      <c r="K2946" s="14"/>
      <c r="L2946" s="162" t="str">
        <f t="shared" si="696"/>
        <v/>
      </c>
      <c r="M2946" s="163" t="str">
        <f t="shared" si="697"/>
        <v/>
      </c>
      <c r="N2946" s="164" t="str">
        <f t="shared" si="702"/>
        <v/>
      </c>
      <c r="O2946" s="14"/>
      <c r="P2946" s="172" t="str">
        <f>IF(I2946='Intro &amp; Setup'!$AC$49, Schedule!$P$7, "")</f>
        <v/>
      </c>
      <c r="Q2946" s="14"/>
      <c r="S2946" s="12" t="str">
        <f t="shared" si="698"/>
        <v/>
      </c>
      <c r="U2946" s="22">
        <f>IF(I2946='Intro &amp; Setup'!$AC$49, AF2946, 0)</f>
        <v>0</v>
      </c>
      <c r="V2946" s="57" t="str">
        <f t="shared" si="699"/>
        <v/>
      </c>
      <c r="X2946" s="5" t="str">
        <f t="shared" si="709"/>
        <v/>
      </c>
      <c r="Y2946" s="6" t="str">
        <f t="shared" si="709"/>
        <v/>
      </c>
      <c r="Z2946" s="7" t="str">
        <f t="shared" si="709"/>
        <v/>
      </c>
      <c r="AA2946" s="6"/>
      <c r="AB2946" s="32" t="str">
        <f t="shared" ca="1" si="710"/>
        <v/>
      </c>
      <c r="AC2946" s="59" t="str">
        <f t="shared" ca="1" si="710"/>
        <v/>
      </c>
      <c r="AD2946" s="60" t="str">
        <f t="shared" ca="1" si="710"/>
        <v/>
      </c>
      <c r="AE2946" s="59"/>
      <c r="AF2946" s="22" t="str">
        <f>IF(AND(I2946="", J2946=""), "", IF(AND(J2946="", 'Intro &amp; Setup'!$K$42&gt;0), 'Intro &amp; Setup'!$K$42, J2946))</f>
        <v/>
      </c>
      <c r="AO2946" s="37" t="str">
        <f>IF(B2946="", "", IF(COUNTIF($B$9:B2945, B2946)&gt;0, "", B2946))</f>
        <v/>
      </c>
      <c r="AP2946" s="37" t="str">
        <f t="shared" si="703"/>
        <v/>
      </c>
      <c r="AQ2946" s="37">
        <v>2938</v>
      </c>
      <c r="AR2946" s="37" t="str">
        <f t="shared" si="704"/>
        <v/>
      </c>
      <c r="AT2946" s="37" t="str">
        <f t="shared" si="705"/>
        <v/>
      </c>
      <c r="AV2946" s="22" t="str">
        <f t="shared" si="706"/>
        <v/>
      </c>
    </row>
    <row r="2947" spans="1:48" x14ac:dyDescent="0.25">
      <c r="A2947" s="14"/>
      <c r="B2947" s="145"/>
      <c r="C2947" s="146"/>
      <c r="D2947" s="147"/>
      <c r="E2947" s="147"/>
      <c r="F2947" s="148"/>
      <c r="G2947" s="149"/>
      <c r="H2947" s="150"/>
      <c r="I2947" s="151"/>
      <c r="J2947" s="152"/>
      <c r="K2947" s="14"/>
      <c r="L2947" s="162" t="str">
        <f t="shared" si="696"/>
        <v/>
      </c>
      <c r="M2947" s="163" t="str">
        <f t="shared" si="697"/>
        <v/>
      </c>
      <c r="N2947" s="164" t="str">
        <f t="shared" si="702"/>
        <v/>
      </c>
      <c r="O2947" s="14"/>
      <c r="P2947" s="172" t="str">
        <f>IF(I2947='Intro &amp; Setup'!$AC$49, Schedule!$P$7, "")</f>
        <v/>
      </c>
      <c r="Q2947" s="14"/>
      <c r="S2947" s="12" t="str">
        <f t="shared" si="698"/>
        <v/>
      </c>
      <c r="U2947" s="22">
        <f>IF(I2947='Intro &amp; Setup'!$AC$49, AF2947, 0)</f>
        <v>0</v>
      </c>
      <c r="V2947" s="57" t="str">
        <f t="shared" si="699"/>
        <v/>
      </c>
      <c r="X2947" s="5" t="str">
        <f t="shared" si="709"/>
        <v/>
      </c>
      <c r="Y2947" s="6" t="str">
        <f t="shared" si="709"/>
        <v/>
      </c>
      <c r="Z2947" s="7" t="str">
        <f t="shared" si="709"/>
        <v/>
      </c>
      <c r="AA2947" s="6"/>
      <c r="AB2947" s="32" t="str">
        <f t="shared" ca="1" si="710"/>
        <v/>
      </c>
      <c r="AC2947" s="59" t="str">
        <f t="shared" ca="1" si="710"/>
        <v/>
      </c>
      <c r="AD2947" s="60" t="str">
        <f t="shared" ca="1" si="710"/>
        <v/>
      </c>
      <c r="AE2947" s="59"/>
      <c r="AF2947" s="22" t="str">
        <f>IF(AND(I2947="", J2947=""), "", IF(AND(J2947="", 'Intro &amp; Setup'!$K$42&gt;0), 'Intro &amp; Setup'!$K$42, J2947))</f>
        <v/>
      </c>
      <c r="AO2947" s="37" t="str">
        <f>IF(B2947="", "", IF(COUNTIF($B$9:B2946, B2947)&gt;0, "", B2947))</f>
        <v/>
      </c>
      <c r="AP2947" s="37" t="str">
        <f t="shared" si="703"/>
        <v/>
      </c>
      <c r="AQ2947" s="37">
        <v>2939</v>
      </c>
      <c r="AR2947" s="37" t="str">
        <f t="shared" si="704"/>
        <v/>
      </c>
      <c r="AT2947" s="37" t="str">
        <f t="shared" si="705"/>
        <v/>
      </c>
      <c r="AV2947" s="22" t="str">
        <f t="shared" si="706"/>
        <v/>
      </c>
    </row>
    <row r="2948" spans="1:48" x14ac:dyDescent="0.25">
      <c r="A2948" s="14"/>
      <c r="B2948" s="145"/>
      <c r="C2948" s="146"/>
      <c r="D2948" s="147"/>
      <c r="E2948" s="147"/>
      <c r="F2948" s="148"/>
      <c r="G2948" s="149"/>
      <c r="H2948" s="150"/>
      <c r="I2948" s="151"/>
      <c r="J2948" s="152"/>
      <c r="K2948" s="14"/>
      <c r="L2948" s="162" t="str">
        <f t="shared" si="696"/>
        <v/>
      </c>
      <c r="M2948" s="163" t="str">
        <f t="shared" si="697"/>
        <v/>
      </c>
      <c r="N2948" s="164" t="str">
        <f t="shared" si="702"/>
        <v/>
      </c>
      <c r="O2948" s="14"/>
      <c r="P2948" s="172" t="str">
        <f>IF(I2948='Intro &amp; Setup'!$AC$49, Schedule!$P$7, "")</f>
        <v/>
      </c>
      <c r="Q2948" s="14"/>
      <c r="S2948" s="12" t="str">
        <f t="shared" si="698"/>
        <v/>
      </c>
      <c r="U2948" s="22">
        <f>IF(I2948='Intro &amp; Setup'!$AC$49, AF2948, 0)</f>
        <v>0</v>
      </c>
      <c r="V2948" s="57" t="str">
        <f t="shared" si="699"/>
        <v/>
      </c>
      <c r="X2948" s="5" t="str">
        <f t="shared" si="709"/>
        <v/>
      </c>
      <c r="Y2948" s="6" t="str">
        <f t="shared" si="709"/>
        <v/>
      </c>
      <c r="Z2948" s="7" t="str">
        <f t="shared" si="709"/>
        <v/>
      </c>
      <c r="AA2948" s="6"/>
      <c r="AB2948" s="32" t="str">
        <f t="shared" ca="1" si="710"/>
        <v/>
      </c>
      <c r="AC2948" s="59" t="str">
        <f t="shared" ca="1" si="710"/>
        <v/>
      </c>
      <c r="AD2948" s="60" t="str">
        <f t="shared" ca="1" si="710"/>
        <v/>
      </c>
      <c r="AE2948" s="59"/>
      <c r="AF2948" s="22" t="str">
        <f>IF(AND(I2948="", J2948=""), "", IF(AND(J2948="", 'Intro &amp; Setup'!$K$42&gt;0), 'Intro &amp; Setup'!$K$42, J2948))</f>
        <v/>
      </c>
      <c r="AO2948" s="37" t="str">
        <f>IF(B2948="", "", IF(COUNTIF($B$9:B2947, B2948)&gt;0, "", B2948))</f>
        <v/>
      </c>
      <c r="AP2948" s="37" t="str">
        <f t="shared" si="703"/>
        <v/>
      </c>
      <c r="AQ2948" s="37">
        <v>2940</v>
      </c>
      <c r="AR2948" s="37" t="str">
        <f t="shared" si="704"/>
        <v/>
      </c>
      <c r="AT2948" s="37" t="str">
        <f t="shared" si="705"/>
        <v/>
      </c>
      <c r="AV2948" s="22" t="str">
        <f t="shared" si="706"/>
        <v/>
      </c>
    </row>
    <row r="2949" spans="1:48" x14ac:dyDescent="0.25">
      <c r="A2949" s="14"/>
      <c r="B2949" s="145"/>
      <c r="C2949" s="146"/>
      <c r="D2949" s="147"/>
      <c r="E2949" s="147"/>
      <c r="F2949" s="148"/>
      <c r="G2949" s="149"/>
      <c r="H2949" s="150"/>
      <c r="I2949" s="151"/>
      <c r="J2949" s="152"/>
      <c r="K2949" s="14"/>
      <c r="L2949" s="162" t="str">
        <f t="shared" si="696"/>
        <v/>
      </c>
      <c r="M2949" s="163" t="str">
        <f t="shared" si="697"/>
        <v/>
      </c>
      <c r="N2949" s="164" t="str">
        <f t="shared" si="702"/>
        <v/>
      </c>
      <c r="O2949" s="14"/>
      <c r="P2949" s="172" t="str">
        <f>IF(I2949='Intro &amp; Setup'!$AC$49, Schedule!$P$7, "")</f>
        <v/>
      </c>
      <c r="Q2949" s="14"/>
      <c r="S2949" s="12" t="str">
        <f t="shared" si="698"/>
        <v/>
      </c>
      <c r="U2949" s="22">
        <f>IF(I2949='Intro &amp; Setup'!$AC$49, AF2949, 0)</f>
        <v>0</v>
      </c>
      <c r="V2949" s="57" t="str">
        <f t="shared" si="699"/>
        <v/>
      </c>
      <c r="X2949" s="5" t="str">
        <f t="shared" ref="X2949:Z2968" si="711">IF($I2949="", "", IF($S2949=X$8, $I2949, ""))</f>
        <v/>
      </c>
      <c r="Y2949" s="6" t="str">
        <f t="shared" si="711"/>
        <v/>
      </c>
      <c r="Z2949" s="7" t="str">
        <f t="shared" si="711"/>
        <v/>
      </c>
      <c r="AA2949" s="6"/>
      <c r="AB2949" s="32" t="str">
        <f t="shared" ref="AB2949:AD2968" ca="1" si="712">IF($S2949=AB$8, $AF2949, "")</f>
        <v/>
      </c>
      <c r="AC2949" s="59" t="str">
        <f t="shared" ca="1" si="712"/>
        <v/>
      </c>
      <c r="AD2949" s="60" t="str">
        <f t="shared" ca="1" si="712"/>
        <v/>
      </c>
      <c r="AE2949" s="59"/>
      <c r="AF2949" s="22" t="str">
        <f>IF(AND(I2949="", J2949=""), "", IF(AND(J2949="", 'Intro &amp; Setup'!$K$42&gt;0), 'Intro &amp; Setup'!$K$42, J2949))</f>
        <v/>
      </c>
      <c r="AO2949" s="37" t="str">
        <f>IF(B2949="", "", IF(COUNTIF($B$9:B2948, B2949)&gt;0, "", B2949))</f>
        <v/>
      </c>
      <c r="AP2949" s="37" t="str">
        <f t="shared" si="703"/>
        <v/>
      </c>
      <c r="AQ2949" s="37">
        <v>2941</v>
      </c>
      <c r="AR2949" s="37" t="str">
        <f t="shared" si="704"/>
        <v/>
      </c>
      <c r="AT2949" s="37" t="str">
        <f t="shared" si="705"/>
        <v/>
      </c>
      <c r="AV2949" s="22" t="str">
        <f t="shared" si="706"/>
        <v/>
      </c>
    </row>
    <row r="2950" spans="1:48" x14ac:dyDescent="0.25">
      <c r="A2950" s="14"/>
      <c r="B2950" s="145"/>
      <c r="C2950" s="146"/>
      <c r="D2950" s="147"/>
      <c r="E2950" s="147"/>
      <c r="F2950" s="148"/>
      <c r="G2950" s="149"/>
      <c r="H2950" s="150"/>
      <c r="I2950" s="151"/>
      <c r="J2950" s="152"/>
      <c r="K2950" s="14"/>
      <c r="L2950" s="162" t="str">
        <f t="shared" si="696"/>
        <v/>
      </c>
      <c r="M2950" s="163" t="str">
        <f t="shared" si="697"/>
        <v/>
      </c>
      <c r="N2950" s="164" t="str">
        <f t="shared" si="702"/>
        <v/>
      </c>
      <c r="O2950" s="14"/>
      <c r="P2950" s="172" t="str">
        <f>IF(I2950='Intro &amp; Setup'!$AC$49, Schedule!$P$7, "")</f>
        <v/>
      </c>
      <c r="Q2950" s="14"/>
      <c r="S2950" s="12" t="str">
        <f t="shared" si="698"/>
        <v/>
      </c>
      <c r="U2950" s="22">
        <f>IF(I2950='Intro &amp; Setup'!$AC$49, AF2950, 0)</f>
        <v>0</v>
      </c>
      <c r="V2950" s="57" t="str">
        <f t="shared" si="699"/>
        <v/>
      </c>
      <c r="X2950" s="5" t="str">
        <f t="shared" si="711"/>
        <v/>
      </c>
      <c r="Y2950" s="6" t="str">
        <f t="shared" si="711"/>
        <v/>
      </c>
      <c r="Z2950" s="7" t="str">
        <f t="shared" si="711"/>
        <v/>
      </c>
      <c r="AA2950" s="6"/>
      <c r="AB2950" s="32" t="str">
        <f t="shared" ca="1" si="712"/>
        <v/>
      </c>
      <c r="AC2950" s="59" t="str">
        <f t="shared" ca="1" si="712"/>
        <v/>
      </c>
      <c r="AD2950" s="60" t="str">
        <f t="shared" ca="1" si="712"/>
        <v/>
      </c>
      <c r="AE2950" s="59"/>
      <c r="AF2950" s="22" t="str">
        <f>IF(AND(I2950="", J2950=""), "", IF(AND(J2950="", 'Intro &amp; Setup'!$K$42&gt;0), 'Intro &amp; Setup'!$K$42, J2950))</f>
        <v/>
      </c>
      <c r="AO2950" s="37" t="str">
        <f>IF(B2950="", "", IF(COUNTIF($B$9:B2949, B2950)&gt;0, "", B2950))</f>
        <v/>
      </c>
      <c r="AP2950" s="37" t="str">
        <f t="shared" si="703"/>
        <v/>
      </c>
      <c r="AQ2950" s="37">
        <v>2942</v>
      </c>
      <c r="AR2950" s="37" t="str">
        <f t="shared" si="704"/>
        <v/>
      </c>
      <c r="AT2950" s="37" t="str">
        <f t="shared" si="705"/>
        <v/>
      </c>
      <c r="AV2950" s="22" t="str">
        <f t="shared" si="706"/>
        <v/>
      </c>
    </row>
    <row r="2951" spans="1:48" x14ac:dyDescent="0.25">
      <c r="A2951" s="14"/>
      <c r="B2951" s="145"/>
      <c r="C2951" s="146"/>
      <c r="D2951" s="147"/>
      <c r="E2951" s="147"/>
      <c r="F2951" s="148"/>
      <c r="G2951" s="149"/>
      <c r="H2951" s="150"/>
      <c r="I2951" s="151"/>
      <c r="J2951" s="152"/>
      <c r="K2951" s="14"/>
      <c r="L2951" s="162" t="str">
        <f t="shared" si="696"/>
        <v/>
      </c>
      <c r="M2951" s="163" t="str">
        <f t="shared" si="697"/>
        <v/>
      </c>
      <c r="N2951" s="164" t="str">
        <f t="shared" si="702"/>
        <v/>
      </c>
      <c r="O2951" s="14"/>
      <c r="P2951" s="172" t="str">
        <f>IF(I2951='Intro &amp; Setup'!$AC$49, Schedule!$P$7, "")</f>
        <v/>
      </c>
      <c r="Q2951" s="14"/>
      <c r="S2951" s="12" t="str">
        <f t="shared" si="698"/>
        <v/>
      </c>
      <c r="U2951" s="22">
        <f>IF(I2951='Intro &amp; Setup'!$AC$49, AF2951, 0)</f>
        <v>0</v>
      </c>
      <c r="V2951" s="57" t="str">
        <f t="shared" si="699"/>
        <v/>
      </c>
      <c r="X2951" s="5" t="str">
        <f t="shared" si="711"/>
        <v/>
      </c>
      <c r="Y2951" s="6" t="str">
        <f t="shared" si="711"/>
        <v/>
      </c>
      <c r="Z2951" s="7" t="str">
        <f t="shared" si="711"/>
        <v/>
      </c>
      <c r="AA2951" s="6"/>
      <c r="AB2951" s="32" t="str">
        <f t="shared" ca="1" si="712"/>
        <v/>
      </c>
      <c r="AC2951" s="59" t="str">
        <f t="shared" ca="1" si="712"/>
        <v/>
      </c>
      <c r="AD2951" s="60" t="str">
        <f t="shared" ca="1" si="712"/>
        <v/>
      </c>
      <c r="AE2951" s="59"/>
      <c r="AF2951" s="22" t="str">
        <f>IF(AND(I2951="", J2951=""), "", IF(AND(J2951="", 'Intro &amp; Setup'!$K$42&gt;0), 'Intro &amp; Setup'!$K$42, J2951))</f>
        <v/>
      </c>
      <c r="AO2951" s="37" t="str">
        <f>IF(B2951="", "", IF(COUNTIF($B$9:B2950, B2951)&gt;0, "", B2951))</f>
        <v/>
      </c>
      <c r="AP2951" s="37" t="str">
        <f t="shared" si="703"/>
        <v/>
      </c>
      <c r="AQ2951" s="37">
        <v>2943</v>
      </c>
      <c r="AR2951" s="37" t="str">
        <f t="shared" si="704"/>
        <v/>
      </c>
      <c r="AT2951" s="37" t="str">
        <f t="shared" si="705"/>
        <v/>
      </c>
      <c r="AV2951" s="22" t="str">
        <f t="shared" si="706"/>
        <v/>
      </c>
    </row>
    <row r="2952" spans="1:48" x14ac:dyDescent="0.25">
      <c r="A2952" s="14"/>
      <c r="B2952" s="145"/>
      <c r="C2952" s="146"/>
      <c r="D2952" s="147"/>
      <c r="E2952" s="147"/>
      <c r="F2952" s="148"/>
      <c r="G2952" s="149"/>
      <c r="H2952" s="150"/>
      <c r="I2952" s="151"/>
      <c r="J2952" s="152"/>
      <c r="K2952" s="14"/>
      <c r="L2952" s="162" t="str">
        <f t="shared" si="696"/>
        <v/>
      </c>
      <c r="M2952" s="163" t="str">
        <f t="shared" si="697"/>
        <v/>
      </c>
      <c r="N2952" s="164" t="str">
        <f t="shared" si="702"/>
        <v/>
      </c>
      <c r="O2952" s="14"/>
      <c r="P2952" s="172" t="str">
        <f>IF(I2952='Intro &amp; Setup'!$AC$49, Schedule!$P$7, "")</f>
        <v/>
      </c>
      <c r="Q2952" s="14"/>
      <c r="S2952" s="12" t="str">
        <f t="shared" si="698"/>
        <v/>
      </c>
      <c r="U2952" s="22">
        <f>IF(I2952='Intro &amp; Setup'!$AC$49, AF2952, 0)</f>
        <v>0</v>
      </c>
      <c r="V2952" s="57" t="str">
        <f t="shared" si="699"/>
        <v/>
      </c>
      <c r="X2952" s="5" t="str">
        <f t="shared" si="711"/>
        <v/>
      </c>
      <c r="Y2952" s="6" t="str">
        <f t="shared" si="711"/>
        <v/>
      </c>
      <c r="Z2952" s="7" t="str">
        <f t="shared" si="711"/>
        <v/>
      </c>
      <c r="AA2952" s="6"/>
      <c r="AB2952" s="32" t="str">
        <f t="shared" ca="1" si="712"/>
        <v/>
      </c>
      <c r="AC2952" s="59" t="str">
        <f t="shared" ca="1" si="712"/>
        <v/>
      </c>
      <c r="AD2952" s="60" t="str">
        <f t="shared" ca="1" si="712"/>
        <v/>
      </c>
      <c r="AE2952" s="59"/>
      <c r="AF2952" s="22" t="str">
        <f>IF(AND(I2952="", J2952=""), "", IF(AND(J2952="", 'Intro &amp; Setup'!$K$42&gt;0), 'Intro &amp; Setup'!$K$42, J2952))</f>
        <v/>
      </c>
      <c r="AO2952" s="37" t="str">
        <f>IF(B2952="", "", IF(COUNTIF($B$9:B2951, B2952)&gt;0, "", B2952))</f>
        <v/>
      </c>
      <c r="AP2952" s="37" t="str">
        <f t="shared" si="703"/>
        <v/>
      </c>
      <c r="AQ2952" s="37">
        <v>2944</v>
      </c>
      <c r="AR2952" s="37" t="str">
        <f t="shared" si="704"/>
        <v/>
      </c>
      <c r="AT2952" s="37" t="str">
        <f t="shared" si="705"/>
        <v/>
      </c>
      <c r="AV2952" s="22" t="str">
        <f t="shared" si="706"/>
        <v/>
      </c>
    </row>
    <row r="2953" spans="1:48" x14ac:dyDescent="0.25">
      <c r="A2953" s="14"/>
      <c r="B2953" s="145"/>
      <c r="C2953" s="146"/>
      <c r="D2953" s="147"/>
      <c r="E2953" s="147"/>
      <c r="F2953" s="148"/>
      <c r="G2953" s="149"/>
      <c r="H2953" s="150"/>
      <c r="I2953" s="151"/>
      <c r="J2953" s="152"/>
      <c r="K2953" s="14"/>
      <c r="L2953" s="162" t="str">
        <f t="shared" ref="L2953:L3016" si="713">IF(I2953="", "", IFERROR((SUMIF($S$9:$S$5008, S2953, $U$9:$U$5008))-(INDEX($AJ$3:$AJ$14, MATCH(S2953, $AI$3:$AI$14, 0))), ""))</f>
        <v/>
      </c>
      <c r="M2953" s="163" t="str">
        <f t="shared" ref="M2953:M3016" si="714">IF(H2953="", "", (SUMIF($H$9:$H$5008, "&lt;" &amp; V2953, $U$9:$U$5008))-(SUMIF($AH$3:$AH$14, "&lt;" &amp; V2953, $AJ$3:$AJ$14)))</f>
        <v/>
      </c>
      <c r="N2953" s="164" t="str">
        <f t="shared" si="702"/>
        <v/>
      </c>
      <c r="O2953" s="14"/>
      <c r="P2953" s="172" t="str">
        <f>IF(I2953='Intro &amp; Setup'!$AC$49, Schedule!$P$7, "")</f>
        <v/>
      </c>
      <c r="Q2953" s="14"/>
      <c r="S2953" s="12" t="str">
        <f t="shared" ref="S2953:S3016" si="715">IF(H2953="", "", TEXT(H2953, "mmmm yyyy"))</f>
        <v/>
      </c>
      <c r="U2953" s="22">
        <f>IF(I2953='Intro &amp; Setup'!$AC$49, AF2953, 0)</f>
        <v>0</v>
      </c>
      <c r="V2953" s="57" t="str">
        <f t="shared" ref="V2953:V3016" si="716">IF(H2953="", "", DATE(YEAR(H2953), MONTH(H2953), DAY(1)))</f>
        <v/>
      </c>
      <c r="X2953" s="5" t="str">
        <f t="shared" si="711"/>
        <v/>
      </c>
      <c r="Y2953" s="6" t="str">
        <f t="shared" si="711"/>
        <v/>
      </c>
      <c r="Z2953" s="7" t="str">
        <f t="shared" si="711"/>
        <v/>
      </c>
      <c r="AA2953" s="6"/>
      <c r="AB2953" s="32" t="str">
        <f t="shared" ca="1" si="712"/>
        <v/>
      </c>
      <c r="AC2953" s="59" t="str">
        <f t="shared" ca="1" si="712"/>
        <v/>
      </c>
      <c r="AD2953" s="60" t="str">
        <f t="shared" ca="1" si="712"/>
        <v/>
      </c>
      <c r="AE2953" s="59"/>
      <c r="AF2953" s="22" t="str">
        <f>IF(AND(I2953="", J2953=""), "", IF(AND(J2953="", 'Intro &amp; Setup'!$K$42&gt;0), 'Intro &amp; Setup'!$K$42, J2953))</f>
        <v/>
      </c>
      <c r="AO2953" s="37" t="str">
        <f>IF(B2953="", "", IF(COUNTIF($B$9:B2952, B2953)&gt;0, "", B2953))</f>
        <v/>
      </c>
      <c r="AP2953" s="37" t="str">
        <f t="shared" si="703"/>
        <v/>
      </c>
      <c r="AQ2953" s="37">
        <v>2945</v>
      </c>
      <c r="AR2953" s="37" t="str">
        <f t="shared" si="704"/>
        <v/>
      </c>
      <c r="AT2953" s="37" t="str">
        <f t="shared" si="705"/>
        <v/>
      </c>
      <c r="AV2953" s="22" t="str">
        <f t="shared" si="706"/>
        <v/>
      </c>
    </row>
    <row r="2954" spans="1:48" x14ac:dyDescent="0.25">
      <c r="A2954" s="14"/>
      <c r="B2954" s="145"/>
      <c r="C2954" s="146"/>
      <c r="D2954" s="147"/>
      <c r="E2954" s="147"/>
      <c r="F2954" s="148"/>
      <c r="G2954" s="149"/>
      <c r="H2954" s="150"/>
      <c r="I2954" s="151"/>
      <c r="J2954" s="152"/>
      <c r="K2954" s="14"/>
      <c r="L2954" s="162" t="str">
        <f t="shared" si="713"/>
        <v/>
      </c>
      <c r="M2954" s="163" t="str">
        <f t="shared" si="714"/>
        <v/>
      </c>
      <c r="N2954" s="164" t="str">
        <f t="shared" ref="N2954:N3017" si="717">IF(OR(L2954="", M2954=""), "", L2954+M2954)</f>
        <v/>
      </c>
      <c r="O2954" s="14"/>
      <c r="P2954" s="172" t="str">
        <f>IF(I2954='Intro &amp; Setup'!$AC$49, Schedule!$P$7, "")</f>
        <v/>
      </c>
      <c r="Q2954" s="14"/>
      <c r="S2954" s="12" t="str">
        <f t="shared" si="715"/>
        <v/>
      </c>
      <c r="U2954" s="22">
        <f>IF(I2954='Intro &amp; Setup'!$AC$49, AF2954, 0)</f>
        <v>0</v>
      </c>
      <c r="V2954" s="57" t="str">
        <f t="shared" si="716"/>
        <v/>
      </c>
      <c r="X2954" s="5" t="str">
        <f t="shared" si="711"/>
        <v/>
      </c>
      <c r="Y2954" s="6" t="str">
        <f t="shared" si="711"/>
        <v/>
      </c>
      <c r="Z2954" s="7" t="str">
        <f t="shared" si="711"/>
        <v/>
      </c>
      <c r="AA2954" s="6"/>
      <c r="AB2954" s="32" t="str">
        <f t="shared" ca="1" si="712"/>
        <v/>
      </c>
      <c r="AC2954" s="59" t="str">
        <f t="shared" ca="1" si="712"/>
        <v/>
      </c>
      <c r="AD2954" s="60" t="str">
        <f t="shared" ca="1" si="712"/>
        <v/>
      </c>
      <c r="AE2954" s="59"/>
      <c r="AF2954" s="22" t="str">
        <f>IF(AND(I2954="", J2954=""), "", IF(AND(J2954="", 'Intro &amp; Setup'!$K$42&gt;0), 'Intro &amp; Setup'!$K$42, J2954))</f>
        <v/>
      </c>
      <c r="AO2954" s="37" t="str">
        <f>IF(B2954="", "", IF(COUNTIF($B$9:B2953, B2954)&gt;0, "", B2954))</f>
        <v/>
      </c>
      <c r="AP2954" s="37" t="str">
        <f t="shared" ref="AP2954:AP3017" si="718">IF(AO2954="", "", COUNTIF($AO$9:$AO$5008, "&lt;"&amp;AO2954)+1-$AP$7)</f>
        <v/>
      </c>
      <c r="AQ2954" s="37">
        <v>2946</v>
      </c>
      <c r="AR2954" s="37" t="str">
        <f t="shared" ref="AR2954:AR3017" si="719">IFERROR(INDEX($AO$9:$AO$5008, MATCH(AQ2954, $AP$9:$AP$5008, 0)), "")</f>
        <v/>
      </c>
      <c r="AT2954" s="37" t="str">
        <f t="shared" ref="AT2954:AT3017" si="720">IF($B2954=$AT$6, $S2954, "")</f>
        <v/>
      </c>
      <c r="AV2954" s="22" t="str">
        <f t="shared" ref="AV2954:AV3017" si="721">IF(AND($AT$6=$B2954, $I2954=$I$5), $J2954, "")</f>
        <v/>
      </c>
    </row>
    <row r="2955" spans="1:48" x14ac:dyDescent="0.25">
      <c r="A2955" s="14"/>
      <c r="B2955" s="145"/>
      <c r="C2955" s="146"/>
      <c r="D2955" s="147"/>
      <c r="E2955" s="147"/>
      <c r="F2955" s="148"/>
      <c r="G2955" s="149"/>
      <c r="H2955" s="150"/>
      <c r="I2955" s="151"/>
      <c r="J2955" s="152"/>
      <c r="K2955" s="14"/>
      <c r="L2955" s="162" t="str">
        <f t="shared" si="713"/>
        <v/>
      </c>
      <c r="M2955" s="163" t="str">
        <f t="shared" si="714"/>
        <v/>
      </c>
      <c r="N2955" s="164" t="str">
        <f t="shared" si="717"/>
        <v/>
      </c>
      <c r="O2955" s="14"/>
      <c r="P2955" s="172" t="str">
        <f>IF(I2955='Intro &amp; Setup'!$AC$49, Schedule!$P$7, "")</f>
        <v/>
      </c>
      <c r="Q2955" s="14"/>
      <c r="S2955" s="12" t="str">
        <f t="shared" si="715"/>
        <v/>
      </c>
      <c r="U2955" s="22">
        <f>IF(I2955='Intro &amp; Setup'!$AC$49, AF2955, 0)</f>
        <v>0</v>
      </c>
      <c r="V2955" s="57" t="str">
        <f t="shared" si="716"/>
        <v/>
      </c>
      <c r="X2955" s="5" t="str">
        <f t="shared" si="711"/>
        <v/>
      </c>
      <c r="Y2955" s="6" t="str">
        <f t="shared" si="711"/>
        <v/>
      </c>
      <c r="Z2955" s="7" t="str">
        <f t="shared" si="711"/>
        <v/>
      </c>
      <c r="AA2955" s="6"/>
      <c r="AB2955" s="32" t="str">
        <f t="shared" ca="1" si="712"/>
        <v/>
      </c>
      <c r="AC2955" s="59" t="str">
        <f t="shared" ca="1" si="712"/>
        <v/>
      </c>
      <c r="AD2955" s="60" t="str">
        <f t="shared" ca="1" si="712"/>
        <v/>
      </c>
      <c r="AE2955" s="59"/>
      <c r="AF2955" s="22" t="str">
        <f>IF(AND(I2955="", J2955=""), "", IF(AND(J2955="", 'Intro &amp; Setup'!$K$42&gt;0), 'Intro &amp; Setup'!$K$42, J2955))</f>
        <v/>
      </c>
      <c r="AO2955" s="37" t="str">
        <f>IF(B2955="", "", IF(COUNTIF($B$9:B2954, B2955)&gt;0, "", B2955))</f>
        <v/>
      </c>
      <c r="AP2955" s="37" t="str">
        <f t="shared" si="718"/>
        <v/>
      </c>
      <c r="AQ2955" s="37">
        <v>2947</v>
      </c>
      <c r="AR2955" s="37" t="str">
        <f t="shared" si="719"/>
        <v/>
      </c>
      <c r="AT2955" s="37" t="str">
        <f t="shared" si="720"/>
        <v/>
      </c>
      <c r="AV2955" s="22" t="str">
        <f t="shared" si="721"/>
        <v/>
      </c>
    </row>
    <row r="2956" spans="1:48" x14ac:dyDescent="0.25">
      <c r="A2956" s="14"/>
      <c r="B2956" s="145"/>
      <c r="C2956" s="146"/>
      <c r="D2956" s="147"/>
      <c r="E2956" s="147"/>
      <c r="F2956" s="148"/>
      <c r="G2956" s="149"/>
      <c r="H2956" s="150"/>
      <c r="I2956" s="151"/>
      <c r="J2956" s="152"/>
      <c r="K2956" s="14"/>
      <c r="L2956" s="162" t="str">
        <f t="shared" si="713"/>
        <v/>
      </c>
      <c r="M2956" s="163" t="str">
        <f t="shared" si="714"/>
        <v/>
      </c>
      <c r="N2956" s="164" t="str">
        <f t="shared" si="717"/>
        <v/>
      </c>
      <c r="O2956" s="14"/>
      <c r="P2956" s="172" t="str">
        <f>IF(I2956='Intro &amp; Setup'!$AC$49, Schedule!$P$7, "")</f>
        <v/>
      </c>
      <c r="Q2956" s="14"/>
      <c r="S2956" s="12" t="str">
        <f t="shared" si="715"/>
        <v/>
      </c>
      <c r="U2956" s="22">
        <f>IF(I2956='Intro &amp; Setup'!$AC$49, AF2956, 0)</f>
        <v>0</v>
      </c>
      <c r="V2956" s="57" t="str">
        <f t="shared" si="716"/>
        <v/>
      </c>
      <c r="X2956" s="5" t="str">
        <f t="shared" si="711"/>
        <v/>
      </c>
      <c r="Y2956" s="6" t="str">
        <f t="shared" si="711"/>
        <v/>
      </c>
      <c r="Z2956" s="7" t="str">
        <f t="shared" si="711"/>
        <v/>
      </c>
      <c r="AA2956" s="6"/>
      <c r="AB2956" s="32" t="str">
        <f t="shared" ca="1" si="712"/>
        <v/>
      </c>
      <c r="AC2956" s="59" t="str">
        <f t="shared" ca="1" si="712"/>
        <v/>
      </c>
      <c r="AD2956" s="60" t="str">
        <f t="shared" ca="1" si="712"/>
        <v/>
      </c>
      <c r="AE2956" s="59"/>
      <c r="AF2956" s="22" t="str">
        <f>IF(AND(I2956="", J2956=""), "", IF(AND(J2956="", 'Intro &amp; Setup'!$K$42&gt;0), 'Intro &amp; Setup'!$K$42, J2956))</f>
        <v/>
      </c>
      <c r="AO2956" s="37" t="str">
        <f>IF(B2956="", "", IF(COUNTIF($B$9:B2955, B2956)&gt;0, "", B2956))</f>
        <v/>
      </c>
      <c r="AP2956" s="37" t="str">
        <f t="shared" si="718"/>
        <v/>
      </c>
      <c r="AQ2956" s="37">
        <v>2948</v>
      </c>
      <c r="AR2956" s="37" t="str">
        <f t="shared" si="719"/>
        <v/>
      </c>
      <c r="AT2956" s="37" t="str">
        <f t="shared" si="720"/>
        <v/>
      </c>
      <c r="AV2956" s="22" t="str">
        <f t="shared" si="721"/>
        <v/>
      </c>
    </row>
    <row r="2957" spans="1:48" x14ac:dyDescent="0.25">
      <c r="A2957" s="14"/>
      <c r="B2957" s="145"/>
      <c r="C2957" s="146"/>
      <c r="D2957" s="147"/>
      <c r="E2957" s="147"/>
      <c r="F2957" s="148"/>
      <c r="G2957" s="149"/>
      <c r="H2957" s="150"/>
      <c r="I2957" s="151"/>
      <c r="J2957" s="152"/>
      <c r="K2957" s="14"/>
      <c r="L2957" s="162" t="str">
        <f t="shared" si="713"/>
        <v/>
      </c>
      <c r="M2957" s="163" t="str">
        <f t="shared" si="714"/>
        <v/>
      </c>
      <c r="N2957" s="164" t="str">
        <f t="shared" si="717"/>
        <v/>
      </c>
      <c r="O2957" s="14"/>
      <c r="P2957" s="172" t="str">
        <f>IF(I2957='Intro &amp; Setup'!$AC$49, Schedule!$P$7, "")</f>
        <v/>
      </c>
      <c r="Q2957" s="14"/>
      <c r="S2957" s="12" t="str">
        <f t="shared" si="715"/>
        <v/>
      </c>
      <c r="U2957" s="22">
        <f>IF(I2957='Intro &amp; Setup'!$AC$49, AF2957, 0)</f>
        <v>0</v>
      </c>
      <c r="V2957" s="57" t="str">
        <f t="shared" si="716"/>
        <v/>
      </c>
      <c r="X2957" s="5" t="str">
        <f t="shared" si="711"/>
        <v/>
      </c>
      <c r="Y2957" s="6" t="str">
        <f t="shared" si="711"/>
        <v/>
      </c>
      <c r="Z2957" s="7" t="str">
        <f t="shared" si="711"/>
        <v/>
      </c>
      <c r="AA2957" s="6"/>
      <c r="AB2957" s="32" t="str">
        <f t="shared" ca="1" si="712"/>
        <v/>
      </c>
      <c r="AC2957" s="59" t="str">
        <f t="shared" ca="1" si="712"/>
        <v/>
      </c>
      <c r="AD2957" s="60" t="str">
        <f t="shared" ca="1" si="712"/>
        <v/>
      </c>
      <c r="AE2957" s="59"/>
      <c r="AF2957" s="22" t="str">
        <f>IF(AND(I2957="", J2957=""), "", IF(AND(J2957="", 'Intro &amp; Setup'!$K$42&gt;0), 'Intro &amp; Setup'!$K$42, J2957))</f>
        <v/>
      </c>
      <c r="AO2957" s="37" t="str">
        <f>IF(B2957="", "", IF(COUNTIF($B$9:B2956, B2957)&gt;0, "", B2957))</f>
        <v/>
      </c>
      <c r="AP2957" s="37" t="str">
        <f t="shared" si="718"/>
        <v/>
      </c>
      <c r="AQ2957" s="37">
        <v>2949</v>
      </c>
      <c r="AR2957" s="37" t="str">
        <f t="shared" si="719"/>
        <v/>
      </c>
      <c r="AT2957" s="37" t="str">
        <f t="shared" si="720"/>
        <v/>
      </c>
      <c r="AV2957" s="22" t="str">
        <f t="shared" si="721"/>
        <v/>
      </c>
    </row>
    <row r="2958" spans="1:48" x14ac:dyDescent="0.25">
      <c r="A2958" s="14"/>
      <c r="B2958" s="145"/>
      <c r="C2958" s="146"/>
      <c r="D2958" s="147"/>
      <c r="E2958" s="147"/>
      <c r="F2958" s="148"/>
      <c r="G2958" s="149"/>
      <c r="H2958" s="150"/>
      <c r="I2958" s="151"/>
      <c r="J2958" s="152"/>
      <c r="K2958" s="14"/>
      <c r="L2958" s="162" t="str">
        <f t="shared" si="713"/>
        <v/>
      </c>
      <c r="M2958" s="163" t="str">
        <f t="shared" si="714"/>
        <v/>
      </c>
      <c r="N2958" s="164" t="str">
        <f t="shared" si="717"/>
        <v/>
      </c>
      <c r="O2958" s="14"/>
      <c r="P2958" s="172" t="str">
        <f>IF(I2958='Intro &amp; Setup'!$AC$49, Schedule!$P$7, "")</f>
        <v/>
      </c>
      <c r="Q2958" s="14"/>
      <c r="S2958" s="12" t="str">
        <f t="shared" si="715"/>
        <v/>
      </c>
      <c r="U2958" s="22">
        <f>IF(I2958='Intro &amp; Setup'!$AC$49, AF2958, 0)</f>
        <v>0</v>
      </c>
      <c r="V2958" s="57" t="str">
        <f t="shared" si="716"/>
        <v/>
      </c>
      <c r="X2958" s="5" t="str">
        <f t="shared" si="711"/>
        <v/>
      </c>
      <c r="Y2958" s="6" t="str">
        <f t="shared" si="711"/>
        <v/>
      </c>
      <c r="Z2958" s="7" t="str">
        <f t="shared" si="711"/>
        <v/>
      </c>
      <c r="AA2958" s="6"/>
      <c r="AB2958" s="32" t="str">
        <f t="shared" ca="1" si="712"/>
        <v/>
      </c>
      <c r="AC2958" s="59" t="str">
        <f t="shared" ca="1" si="712"/>
        <v/>
      </c>
      <c r="AD2958" s="60" t="str">
        <f t="shared" ca="1" si="712"/>
        <v/>
      </c>
      <c r="AE2958" s="59"/>
      <c r="AF2958" s="22" t="str">
        <f>IF(AND(I2958="", J2958=""), "", IF(AND(J2958="", 'Intro &amp; Setup'!$K$42&gt;0), 'Intro &amp; Setup'!$K$42, J2958))</f>
        <v/>
      </c>
      <c r="AO2958" s="37" t="str">
        <f>IF(B2958="", "", IF(COUNTIF($B$9:B2957, B2958)&gt;0, "", B2958))</f>
        <v/>
      </c>
      <c r="AP2958" s="37" t="str">
        <f t="shared" si="718"/>
        <v/>
      </c>
      <c r="AQ2958" s="37">
        <v>2950</v>
      </c>
      <c r="AR2958" s="37" t="str">
        <f t="shared" si="719"/>
        <v/>
      </c>
      <c r="AT2958" s="37" t="str">
        <f t="shared" si="720"/>
        <v/>
      </c>
      <c r="AV2958" s="22" t="str">
        <f t="shared" si="721"/>
        <v/>
      </c>
    </row>
    <row r="2959" spans="1:48" x14ac:dyDescent="0.25">
      <c r="A2959" s="14"/>
      <c r="B2959" s="145"/>
      <c r="C2959" s="146"/>
      <c r="D2959" s="147"/>
      <c r="E2959" s="147"/>
      <c r="F2959" s="148"/>
      <c r="G2959" s="149"/>
      <c r="H2959" s="150"/>
      <c r="I2959" s="151"/>
      <c r="J2959" s="152"/>
      <c r="K2959" s="14"/>
      <c r="L2959" s="162" t="str">
        <f t="shared" si="713"/>
        <v/>
      </c>
      <c r="M2959" s="163" t="str">
        <f t="shared" si="714"/>
        <v/>
      </c>
      <c r="N2959" s="164" t="str">
        <f t="shared" si="717"/>
        <v/>
      </c>
      <c r="O2959" s="14"/>
      <c r="P2959" s="172" t="str">
        <f>IF(I2959='Intro &amp; Setup'!$AC$49, Schedule!$P$7, "")</f>
        <v/>
      </c>
      <c r="Q2959" s="14"/>
      <c r="S2959" s="12" t="str">
        <f t="shared" si="715"/>
        <v/>
      </c>
      <c r="U2959" s="22">
        <f>IF(I2959='Intro &amp; Setup'!$AC$49, AF2959, 0)</f>
        <v>0</v>
      </c>
      <c r="V2959" s="57" t="str">
        <f t="shared" si="716"/>
        <v/>
      </c>
      <c r="X2959" s="5" t="str">
        <f t="shared" si="711"/>
        <v/>
      </c>
      <c r="Y2959" s="6" t="str">
        <f t="shared" si="711"/>
        <v/>
      </c>
      <c r="Z2959" s="7" t="str">
        <f t="shared" si="711"/>
        <v/>
      </c>
      <c r="AA2959" s="6"/>
      <c r="AB2959" s="32" t="str">
        <f t="shared" ca="1" si="712"/>
        <v/>
      </c>
      <c r="AC2959" s="59" t="str">
        <f t="shared" ca="1" si="712"/>
        <v/>
      </c>
      <c r="AD2959" s="60" t="str">
        <f t="shared" ca="1" si="712"/>
        <v/>
      </c>
      <c r="AE2959" s="59"/>
      <c r="AF2959" s="22" t="str">
        <f>IF(AND(I2959="", J2959=""), "", IF(AND(J2959="", 'Intro &amp; Setup'!$K$42&gt;0), 'Intro &amp; Setup'!$K$42, J2959))</f>
        <v/>
      </c>
      <c r="AO2959" s="37" t="str">
        <f>IF(B2959="", "", IF(COUNTIF($B$9:B2958, B2959)&gt;0, "", B2959))</f>
        <v/>
      </c>
      <c r="AP2959" s="37" t="str">
        <f t="shared" si="718"/>
        <v/>
      </c>
      <c r="AQ2959" s="37">
        <v>2951</v>
      </c>
      <c r="AR2959" s="37" t="str">
        <f t="shared" si="719"/>
        <v/>
      </c>
      <c r="AT2959" s="37" t="str">
        <f t="shared" si="720"/>
        <v/>
      </c>
      <c r="AV2959" s="22" t="str">
        <f t="shared" si="721"/>
        <v/>
      </c>
    </row>
    <row r="2960" spans="1:48" x14ac:dyDescent="0.25">
      <c r="A2960" s="14"/>
      <c r="B2960" s="145"/>
      <c r="C2960" s="146"/>
      <c r="D2960" s="147"/>
      <c r="E2960" s="147"/>
      <c r="F2960" s="148"/>
      <c r="G2960" s="149"/>
      <c r="H2960" s="150"/>
      <c r="I2960" s="151"/>
      <c r="J2960" s="152"/>
      <c r="K2960" s="14"/>
      <c r="L2960" s="162" t="str">
        <f t="shared" si="713"/>
        <v/>
      </c>
      <c r="M2960" s="163" t="str">
        <f t="shared" si="714"/>
        <v/>
      </c>
      <c r="N2960" s="164" t="str">
        <f t="shared" si="717"/>
        <v/>
      </c>
      <c r="O2960" s="14"/>
      <c r="P2960" s="172" t="str">
        <f>IF(I2960='Intro &amp; Setup'!$AC$49, Schedule!$P$7, "")</f>
        <v/>
      </c>
      <c r="Q2960" s="14"/>
      <c r="S2960" s="12" t="str">
        <f t="shared" si="715"/>
        <v/>
      </c>
      <c r="U2960" s="22">
        <f>IF(I2960='Intro &amp; Setup'!$AC$49, AF2960, 0)</f>
        <v>0</v>
      </c>
      <c r="V2960" s="57" t="str">
        <f t="shared" si="716"/>
        <v/>
      </c>
      <c r="X2960" s="5" t="str">
        <f t="shared" si="711"/>
        <v/>
      </c>
      <c r="Y2960" s="6" t="str">
        <f t="shared" si="711"/>
        <v/>
      </c>
      <c r="Z2960" s="7" t="str">
        <f t="shared" si="711"/>
        <v/>
      </c>
      <c r="AA2960" s="6"/>
      <c r="AB2960" s="32" t="str">
        <f t="shared" ca="1" si="712"/>
        <v/>
      </c>
      <c r="AC2960" s="59" t="str">
        <f t="shared" ca="1" si="712"/>
        <v/>
      </c>
      <c r="AD2960" s="60" t="str">
        <f t="shared" ca="1" si="712"/>
        <v/>
      </c>
      <c r="AE2960" s="59"/>
      <c r="AF2960" s="22" t="str">
        <f>IF(AND(I2960="", J2960=""), "", IF(AND(J2960="", 'Intro &amp; Setup'!$K$42&gt;0), 'Intro &amp; Setup'!$K$42, J2960))</f>
        <v/>
      </c>
      <c r="AO2960" s="37" t="str">
        <f>IF(B2960="", "", IF(COUNTIF($B$9:B2959, B2960)&gt;0, "", B2960))</f>
        <v/>
      </c>
      <c r="AP2960" s="37" t="str">
        <f t="shared" si="718"/>
        <v/>
      </c>
      <c r="AQ2960" s="37">
        <v>2952</v>
      </c>
      <c r="AR2960" s="37" t="str">
        <f t="shared" si="719"/>
        <v/>
      </c>
      <c r="AT2960" s="37" t="str">
        <f t="shared" si="720"/>
        <v/>
      </c>
      <c r="AV2960" s="22" t="str">
        <f t="shared" si="721"/>
        <v/>
      </c>
    </row>
    <row r="2961" spans="1:48" x14ac:dyDescent="0.25">
      <c r="A2961" s="14"/>
      <c r="B2961" s="145"/>
      <c r="C2961" s="146"/>
      <c r="D2961" s="147"/>
      <c r="E2961" s="147"/>
      <c r="F2961" s="148"/>
      <c r="G2961" s="149"/>
      <c r="H2961" s="150"/>
      <c r="I2961" s="151"/>
      <c r="J2961" s="152"/>
      <c r="K2961" s="14"/>
      <c r="L2961" s="162" t="str">
        <f t="shared" si="713"/>
        <v/>
      </c>
      <c r="M2961" s="163" t="str">
        <f t="shared" si="714"/>
        <v/>
      </c>
      <c r="N2961" s="164" t="str">
        <f t="shared" si="717"/>
        <v/>
      </c>
      <c r="O2961" s="14"/>
      <c r="P2961" s="172" t="str">
        <f>IF(I2961='Intro &amp; Setup'!$AC$49, Schedule!$P$7, "")</f>
        <v/>
      </c>
      <c r="Q2961" s="14"/>
      <c r="S2961" s="12" t="str">
        <f t="shared" si="715"/>
        <v/>
      </c>
      <c r="U2961" s="22">
        <f>IF(I2961='Intro &amp; Setup'!$AC$49, AF2961, 0)</f>
        <v>0</v>
      </c>
      <c r="V2961" s="57" t="str">
        <f t="shared" si="716"/>
        <v/>
      </c>
      <c r="X2961" s="5" t="str">
        <f t="shared" si="711"/>
        <v/>
      </c>
      <c r="Y2961" s="6" t="str">
        <f t="shared" si="711"/>
        <v/>
      </c>
      <c r="Z2961" s="7" t="str">
        <f t="shared" si="711"/>
        <v/>
      </c>
      <c r="AA2961" s="6"/>
      <c r="AB2961" s="32" t="str">
        <f t="shared" ca="1" si="712"/>
        <v/>
      </c>
      <c r="AC2961" s="59" t="str">
        <f t="shared" ca="1" si="712"/>
        <v/>
      </c>
      <c r="AD2961" s="60" t="str">
        <f t="shared" ca="1" si="712"/>
        <v/>
      </c>
      <c r="AE2961" s="59"/>
      <c r="AF2961" s="22" t="str">
        <f>IF(AND(I2961="", J2961=""), "", IF(AND(J2961="", 'Intro &amp; Setup'!$K$42&gt;0), 'Intro &amp; Setup'!$K$42, J2961))</f>
        <v/>
      </c>
      <c r="AO2961" s="37" t="str">
        <f>IF(B2961="", "", IF(COUNTIF($B$9:B2960, B2961)&gt;0, "", B2961))</f>
        <v/>
      </c>
      <c r="AP2961" s="37" t="str">
        <f t="shared" si="718"/>
        <v/>
      </c>
      <c r="AQ2961" s="37">
        <v>2953</v>
      </c>
      <c r="AR2961" s="37" t="str">
        <f t="shared" si="719"/>
        <v/>
      </c>
      <c r="AT2961" s="37" t="str">
        <f t="shared" si="720"/>
        <v/>
      </c>
      <c r="AV2961" s="22" t="str">
        <f t="shared" si="721"/>
        <v/>
      </c>
    </row>
    <row r="2962" spans="1:48" x14ac:dyDescent="0.25">
      <c r="A2962" s="14"/>
      <c r="B2962" s="145"/>
      <c r="C2962" s="146"/>
      <c r="D2962" s="147"/>
      <c r="E2962" s="147"/>
      <c r="F2962" s="148"/>
      <c r="G2962" s="149"/>
      <c r="H2962" s="150"/>
      <c r="I2962" s="151"/>
      <c r="J2962" s="152"/>
      <c r="K2962" s="14"/>
      <c r="L2962" s="162" t="str">
        <f t="shared" si="713"/>
        <v/>
      </c>
      <c r="M2962" s="163" t="str">
        <f t="shared" si="714"/>
        <v/>
      </c>
      <c r="N2962" s="164" t="str">
        <f t="shared" si="717"/>
        <v/>
      </c>
      <c r="O2962" s="14"/>
      <c r="P2962" s="172" t="str">
        <f>IF(I2962='Intro &amp; Setup'!$AC$49, Schedule!$P$7, "")</f>
        <v/>
      </c>
      <c r="Q2962" s="14"/>
      <c r="S2962" s="12" t="str">
        <f t="shared" si="715"/>
        <v/>
      </c>
      <c r="U2962" s="22">
        <f>IF(I2962='Intro &amp; Setup'!$AC$49, AF2962, 0)</f>
        <v>0</v>
      </c>
      <c r="V2962" s="57" t="str">
        <f t="shared" si="716"/>
        <v/>
      </c>
      <c r="X2962" s="5" t="str">
        <f t="shared" si="711"/>
        <v/>
      </c>
      <c r="Y2962" s="6" t="str">
        <f t="shared" si="711"/>
        <v/>
      </c>
      <c r="Z2962" s="7" t="str">
        <f t="shared" si="711"/>
        <v/>
      </c>
      <c r="AA2962" s="6"/>
      <c r="AB2962" s="32" t="str">
        <f t="shared" ca="1" si="712"/>
        <v/>
      </c>
      <c r="AC2962" s="59" t="str">
        <f t="shared" ca="1" si="712"/>
        <v/>
      </c>
      <c r="AD2962" s="60" t="str">
        <f t="shared" ca="1" si="712"/>
        <v/>
      </c>
      <c r="AE2962" s="59"/>
      <c r="AF2962" s="22" t="str">
        <f>IF(AND(I2962="", J2962=""), "", IF(AND(J2962="", 'Intro &amp; Setup'!$K$42&gt;0), 'Intro &amp; Setup'!$K$42, J2962))</f>
        <v/>
      </c>
      <c r="AO2962" s="37" t="str">
        <f>IF(B2962="", "", IF(COUNTIF($B$9:B2961, B2962)&gt;0, "", B2962))</f>
        <v/>
      </c>
      <c r="AP2962" s="37" t="str">
        <f t="shared" si="718"/>
        <v/>
      </c>
      <c r="AQ2962" s="37">
        <v>2954</v>
      </c>
      <c r="AR2962" s="37" t="str">
        <f t="shared" si="719"/>
        <v/>
      </c>
      <c r="AT2962" s="37" t="str">
        <f t="shared" si="720"/>
        <v/>
      </c>
      <c r="AV2962" s="22" t="str">
        <f t="shared" si="721"/>
        <v/>
      </c>
    </row>
    <row r="2963" spans="1:48" x14ac:dyDescent="0.25">
      <c r="A2963" s="14"/>
      <c r="B2963" s="145"/>
      <c r="C2963" s="146"/>
      <c r="D2963" s="147"/>
      <c r="E2963" s="147"/>
      <c r="F2963" s="148"/>
      <c r="G2963" s="149"/>
      <c r="H2963" s="150"/>
      <c r="I2963" s="151"/>
      <c r="J2963" s="152"/>
      <c r="K2963" s="14"/>
      <c r="L2963" s="162" t="str">
        <f t="shared" si="713"/>
        <v/>
      </c>
      <c r="M2963" s="163" t="str">
        <f t="shared" si="714"/>
        <v/>
      </c>
      <c r="N2963" s="164" t="str">
        <f t="shared" si="717"/>
        <v/>
      </c>
      <c r="O2963" s="14"/>
      <c r="P2963" s="172" t="str">
        <f>IF(I2963='Intro &amp; Setup'!$AC$49, Schedule!$P$7, "")</f>
        <v/>
      </c>
      <c r="Q2963" s="14"/>
      <c r="S2963" s="12" t="str">
        <f t="shared" si="715"/>
        <v/>
      </c>
      <c r="U2963" s="22">
        <f>IF(I2963='Intro &amp; Setup'!$AC$49, AF2963, 0)</f>
        <v>0</v>
      </c>
      <c r="V2963" s="57" t="str">
        <f t="shared" si="716"/>
        <v/>
      </c>
      <c r="X2963" s="5" t="str">
        <f t="shared" si="711"/>
        <v/>
      </c>
      <c r="Y2963" s="6" t="str">
        <f t="shared" si="711"/>
        <v/>
      </c>
      <c r="Z2963" s="7" t="str">
        <f t="shared" si="711"/>
        <v/>
      </c>
      <c r="AA2963" s="6"/>
      <c r="AB2963" s="32" t="str">
        <f t="shared" ca="1" si="712"/>
        <v/>
      </c>
      <c r="AC2963" s="59" t="str">
        <f t="shared" ca="1" si="712"/>
        <v/>
      </c>
      <c r="AD2963" s="60" t="str">
        <f t="shared" ca="1" si="712"/>
        <v/>
      </c>
      <c r="AE2963" s="59"/>
      <c r="AF2963" s="22" t="str">
        <f>IF(AND(I2963="", J2963=""), "", IF(AND(J2963="", 'Intro &amp; Setup'!$K$42&gt;0), 'Intro &amp; Setup'!$K$42, J2963))</f>
        <v/>
      </c>
      <c r="AO2963" s="37" t="str">
        <f>IF(B2963="", "", IF(COUNTIF($B$9:B2962, B2963)&gt;0, "", B2963))</f>
        <v/>
      </c>
      <c r="AP2963" s="37" t="str">
        <f t="shared" si="718"/>
        <v/>
      </c>
      <c r="AQ2963" s="37">
        <v>2955</v>
      </c>
      <c r="AR2963" s="37" t="str">
        <f t="shared" si="719"/>
        <v/>
      </c>
      <c r="AT2963" s="37" t="str">
        <f t="shared" si="720"/>
        <v/>
      </c>
      <c r="AV2963" s="22" t="str">
        <f t="shared" si="721"/>
        <v/>
      </c>
    </row>
    <row r="2964" spans="1:48" x14ac:dyDescent="0.25">
      <c r="A2964" s="14"/>
      <c r="B2964" s="145"/>
      <c r="C2964" s="146"/>
      <c r="D2964" s="147"/>
      <c r="E2964" s="147"/>
      <c r="F2964" s="148"/>
      <c r="G2964" s="149"/>
      <c r="H2964" s="150"/>
      <c r="I2964" s="151"/>
      <c r="J2964" s="152"/>
      <c r="K2964" s="14"/>
      <c r="L2964" s="162" t="str">
        <f t="shared" si="713"/>
        <v/>
      </c>
      <c r="M2964" s="163" t="str">
        <f t="shared" si="714"/>
        <v/>
      </c>
      <c r="N2964" s="164" t="str">
        <f t="shared" si="717"/>
        <v/>
      </c>
      <c r="O2964" s="14"/>
      <c r="P2964" s="172" t="str">
        <f>IF(I2964='Intro &amp; Setup'!$AC$49, Schedule!$P$7, "")</f>
        <v/>
      </c>
      <c r="Q2964" s="14"/>
      <c r="S2964" s="12" t="str">
        <f t="shared" si="715"/>
        <v/>
      </c>
      <c r="U2964" s="22">
        <f>IF(I2964='Intro &amp; Setup'!$AC$49, AF2964, 0)</f>
        <v>0</v>
      </c>
      <c r="V2964" s="57" t="str">
        <f t="shared" si="716"/>
        <v/>
      </c>
      <c r="X2964" s="5" t="str">
        <f t="shared" si="711"/>
        <v/>
      </c>
      <c r="Y2964" s="6" t="str">
        <f t="shared" si="711"/>
        <v/>
      </c>
      <c r="Z2964" s="7" t="str">
        <f t="shared" si="711"/>
        <v/>
      </c>
      <c r="AA2964" s="6"/>
      <c r="AB2964" s="32" t="str">
        <f t="shared" ca="1" si="712"/>
        <v/>
      </c>
      <c r="AC2964" s="59" t="str">
        <f t="shared" ca="1" si="712"/>
        <v/>
      </c>
      <c r="AD2964" s="60" t="str">
        <f t="shared" ca="1" si="712"/>
        <v/>
      </c>
      <c r="AE2964" s="59"/>
      <c r="AF2964" s="22" t="str">
        <f>IF(AND(I2964="", J2964=""), "", IF(AND(J2964="", 'Intro &amp; Setup'!$K$42&gt;0), 'Intro &amp; Setup'!$K$42, J2964))</f>
        <v/>
      </c>
      <c r="AO2964" s="37" t="str">
        <f>IF(B2964="", "", IF(COUNTIF($B$9:B2963, B2964)&gt;0, "", B2964))</f>
        <v/>
      </c>
      <c r="AP2964" s="37" t="str">
        <f t="shared" si="718"/>
        <v/>
      </c>
      <c r="AQ2964" s="37">
        <v>2956</v>
      </c>
      <c r="AR2964" s="37" t="str">
        <f t="shared" si="719"/>
        <v/>
      </c>
      <c r="AT2964" s="37" t="str">
        <f t="shared" si="720"/>
        <v/>
      </c>
      <c r="AV2964" s="22" t="str">
        <f t="shared" si="721"/>
        <v/>
      </c>
    </row>
    <row r="2965" spans="1:48" x14ac:dyDescent="0.25">
      <c r="A2965" s="14"/>
      <c r="B2965" s="145"/>
      <c r="C2965" s="146"/>
      <c r="D2965" s="147"/>
      <c r="E2965" s="147"/>
      <c r="F2965" s="148"/>
      <c r="G2965" s="149"/>
      <c r="H2965" s="150"/>
      <c r="I2965" s="151"/>
      <c r="J2965" s="152"/>
      <c r="K2965" s="14"/>
      <c r="L2965" s="162" t="str">
        <f t="shared" si="713"/>
        <v/>
      </c>
      <c r="M2965" s="163" t="str">
        <f t="shared" si="714"/>
        <v/>
      </c>
      <c r="N2965" s="164" t="str">
        <f t="shared" si="717"/>
        <v/>
      </c>
      <c r="O2965" s="14"/>
      <c r="P2965" s="172" t="str">
        <f>IF(I2965='Intro &amp; Setup'!$AC$49, Schedule!$P$7, "")</f>
        <v/>
      </c>
      <c r="Q2965" s="14"/>
      <c r="S2965" s="12" t="str">
        <f t="shared" si="715"/>
        <v/>
      </c>
      <c r="U2965" s="22">
        <f>IF(I2965='Intro &amp; Setup'!$AC$49, AF2965, 0)</f>
        <v>0</v>
      </c>
      <c r="V2965" s="57" t="str">
        <f t="shared" si="716"/>
        <v/>
      </c>
      <c r="X2965" s="5" t="str">
        <f t="shared" si="711"/>
        <v/>
      </c>
      <c r="Y2965" s="6" t="str">
        <f t="shared" si="711"/>
        <v/>
      </c>
      <c r="Z2965" s="7" t="str">
        <f t="shared" si="711"/>
        <v/>
      </c>
      <c r="AA2965" s="6"/>
      <c r="AB2965" s="32" t="str">
        <f t="shared" ca="1" si="712"/>
        <v/>
      </c>
      <c r="AC2965" s="59" t="str">
        <f t="shared" ca="1" si="712"/>
        <v/>
      </c>
      <c r="AD2965" s="60" t="str">
        <f t="shared" ca="1" si="712"/>
        <v/>
      </c>
      <c r="AE2965" s="59"/>
      <c r="AF2965" s="22" t="str">
        <f>IF(AND(I2965="", J2965=""), "", IF(AND(J2965="", 'Intro &amp; Setup'!$K$42&gt;0), 'Intro &amp; Setup'!$K$42, J2965))</f>
        <v/>
      </c>
      <c r="AO2965" s="37" t="str">
        <f>IF(B2965="", "", IF(COUNTIF($B$9:B2964, B2965)&gt;0, "", B2965))</f>
        <v/>
      </c>
      <c r="AP2965" s="37" t="str">
        <f t="shared" si="718"/>
        <v/>
      </c>
      <c r="AQ2965" s="37">
        <v>2957</v>
      </c>
      <c r="AR2965" s="37" t="str">
        <f t="shared" si="719"/>
        <v/>
      </c>
      <c r="AT2965" s="37" t="str">
        <f t="shared" si="720"/>
        <v/>
      </c>
      <c r="AV2965" s="22" t="str">
        <f t="shared" si="721"/>
        <v/>
      </c>
    </row>
    <row r="2966" spans="1:48" x14ac:dyDescent="0.25">
      <c r="A2966" s="14"/>
      <c r="B2966" s="145"/>
      <c r="C2966" s="146"/>
      <c r="D2966" s="147"/>
      <c r="E2966" s="147"/>
      <c r="F2966" s="148"/>
      <c r="G2966" s="149"/>
      <c r="H2966" s="150"/>
      <c r="I2966" s="151"/>
      <c r="J2966" s="152"/>
      <c r="K2966" s="14"/>
      <c r="L2966" s="162" t="str">
        <f t="shared" si="713"/>
        <v/>
      </c>
      <c r="M2966" s="163" t="str">
        <f t="shared" si="714"/>
        <v/>
      </c>
      <c r="N2966" s="164" t="str">
        <f t="shared" si="717"/>
        <v/>
      </c>
      <c r="O2966" s="14"/>
      <c r="P2966" s="172" t="str">
        <f>IF(I2966='Intro &amp; Setup'!$AC$49, Schedule!$P$7, "")</f>
        <v/>
      </c>
      <c r="Q2966" s="14"/>
      <c r="S2966" s="12" t="str">
        <f t="shared" si="715"/>
        <v/>
      </c>
      <c r="U2966" s="22">
        <f>IF(I2966='Intro &amp; Setup'!$AC$49, AF2966, 0)</f>
        <v>0</v>
      </c>
      <c r="V2966" s="57" t="str">
        <f t="shared" si="716"/>
        <v/>
      </c>
      <c r="X2966" s="5" t="str">
        <f t="shared" si="711"/>
        <v/>
      </c>
      <c r="Y2966" s="6" t="str">
        <f t="shared" si="711"/>
        <v/>
      </c>
      <c r="Z2966" s="7" t="str">
        <f t="shared" si="711"/>
        <v/>
      </c>
      <c r="AA2966" s="6"/>
      <c r="AB2966" s="32" t="str">
        <f t="shared" ca="1" si="712"/>
        <v/>
      </c>
      <c r="AC2966" s="59" t="str">
        <f t="shared" ca="1" si="712"/>
        <v/>
      </c>
      <c r="AD2966" s="60" t="str">
        <f t="shared" ca="1" si="712"/>
        <v/>
      </c>
      <c r="AE2966" s="59"/>
      <c r="AF2966" s="22" t="str">
        <f>IF(AND(I2966="", J2966=""), "", IF(AND(J2966="", 'Intro &amp; Setup'!$K$42&gt;0), 'Intro &amp; Setup'!$K$42, J2966))</f>
        <v/>
      </c>
      <c r="AO2966" s="37" t="str">
        <f>IF(B2966="", "", IF(COUNTIF($B$9:B2965, B2966)&gt;0, "", B2966))</f>
        <v/>
      </c>
      <c r="AP2966" s="37" t="str">
        <f t="shared" si="718"/>
        <v/>
      </c>
      <c r="AQ2966" s="37">
        <v>2958</v>
      </c>
      <c r="AR2966" s="37" t="str">
        <f t="shared" si="719"/>
        <v/>
      </c>
      <c r="AT2966" s="37" t="str">
        <f t="shared" si="720"/>
        <v/>
      </c>
      <c r="AV2966" s="22" t="str">
        <f t="shared" si="721"/>
        <v/>
      </c>
    </row>
    <row r="2967" spans="1:48" x14ac:dyDescent="0.25">
      <c r="A2967" s="14"/>
      <c r="B2967" s="145"/>
      <c r="C2967" s="146"/>
      <c r="D2967" s="147"/>
      <c r="E2967" s="147"/>
      <c r="F2967" s="148"/>
      <c r="G2967" s="149"/>
      <c r="H2967" s="150"/>
      <c r="I2967" s="151"/>
      <c r="J2967" s="152"/>
      <c r="K2967" s="14"/>
      <c r="L2967" s="162" t="str">
        <f t="shared" si="713"/>
        <v/>
      </c>
      <c r="M2967" s="163" t="str">
        <f t="shared" si="714"/>
        <v/>
      </c>
      <c r="N2967" s="164" t="str">
        <f t="shared" si="717"/>
        <v/>
      </c>
      <c r="O2967" s="14"/>
      <c r="P2967" s="172" t="str">
        <f>IF(I2967='Intro &amp; Setup'!$AC$49, Schedule!$P$7, "")</f>
        <v/>
      </c>
      <c r="Q2967" s="14"/>
      <c r="S2967" s="12" t="str">
        <f t="shared" si="715"/>
        <v/>
      </c>
      <c r="U2967" s="22">
        <f>IF(I2967='Intro &amp; Setup'!$AC$49, AF2967, 0)</f>
        <v>0</v>
      </c>
      <c r="V2967" s="57" t="str">
        <f t="shared" si="716"/>
        <v/>
      </c>
      <c r="X2967" s="5" t="str">
        <f t="shared" si="711"/>
        <v/>
      </c>
      <c r="Y2967" s="6" t="str">
        <f t="shared" si="711"/>
        <v/>
      </c>
      <c r="Z2967" s="7" t="str">
        <f t="shared" si="711"/>
        <v/>
      </c>
      <c r="AA2967" s="6"/>
      <c r="AB2967" s="32" t="str">
        <f t="shared" ca="1" si="712"/>
        <v/>
      </c>
      <c r="AC2967" s="59" t="str">
        <f t="shared" ca="1" si="712"/>
        <v/>
      </c>
      <c r="AD2967" s="60" t="str">
        <f t="shared" ca="1" si="712"/>
        <v/>
      </c>
      <c r="AE2967" s="59"/>
      <c r="AF2967" s="22" t="str">
        <f>IF(AND(I2967="", J2967=""), "", IF(AND(J2967="", 'Intro &amp; Setup'!$K$42&gt;0), 'Intro &amp; Setup'!$K$42, J2967))</f>
        <v/>
      </c>
      <c r="AO2967" s="37" t="str">
        <f>IF(B2967="", "", IF(COUNTIF($B$9:B2966, B2967)&gt;0, "", B2967))</f>
        <v/>
      </c>
      <c r="AP2967" s="37" t="str">
        <f t="shared" si="718"/>
        <v/>
      </c>
      <c r="AQ2967" s="37">
        <v>2959</v>
      </c>
      <c r="AR2967" s="37" t="str">
        <f t="shared" si="719"/>
        <v/>
      </c>
      <c r="AT2967" s="37" t="str">
        <f t="shared" si="720"/>
        <v/>
      </c>
      <c r="AV2967" s="22" t="str">
        <f t="shared" si="721"/>
        <v/>
      </c>
    </row>
    <row r="2968" spans="1:48" x14ac:dyDescent="0.25">
      <c r="A2968" s="14"/>
      <c r="B2968" s="145"/>
      <c r="C2968" s="146"/>
      <c r="D2968" s="147"/>
      <c r="E2968" s="147"/>
      <c r="F2968" s="148"/>
      <c r="G2968" s="149"/>
      <c r="H2968" s="150"/>
      <c r="I2968" s="151"/>
      <c r="J2968" s="152"/>
      <c r="K2968" s="14"/>
      <c r="L2968" s="162" t="str">
        <f t="shared" si="713"/>
        <v/>
      </c>
      <c r="M2968" s="163" t="str">
        <f t="shared" si="714"/>
        <v/>
      </c>
      <c r="N2968" s="164" t="str">
        <f t="shared" si="717"/>
        <v/>
      </c>
      <c r="O2968" s="14"/>
      <c r="P2968" s="172" t="str">
        <f>IF(I2968='Intro &amp; Setup'!$AC$49, Schedule!$P$7, "")</f>
        <v/>
      </c>
      <c r="Q2968" s="14"/>
      <c r="S2968" s="12" t="str">
        <f t="shared" si="715"/>
        <v/>
      </c>
      <c r="U2968" s="22">
        <f>IF(I2968='Intro &amp; Setup'!$AC$49, AF2968, 0)</f>
        <v>0</v>
      </c>
      <c r="V2968" s="57" t="str">
        <f t="shared" si="716"/>
        <v/>
      </c>
      <c r="X2968" s="5" t="str">
        <f t="shared" si="711"/>
        <v/>
      </c>
      <c r="Y2968" s="6" t="str">
        <f t="shared" si="711"/>
        <v/>
      </c>
      <c r="Z2968" s="7" t="str">
        <f t="shared" si="711"/>
        <v/>
      </c>
      <c r="AA2968" s="6"/>
      <c r="AB2968" s="32" t="str">
        <f t="shared" ca="1" si="712"/>
        <v/>
      </c>
      <c r="AC2968" s="59" t="str">
        <f t="shared" ca="1" si="712"/>
        <v/>
      </c>
      <c r="AD2968" s="60" t="str">
        <f t="shared" ca="1" si="712"/>
        <v/>
      </c>
      <c r="AE2968" s="59"/>
      <c r="AF2968" s="22" t="str">
        <f>IF(AND(I2968="", J2968=""), "", IF(AND(J2968="", 'Intro &amp; Setup'!$K$42&gt;0), 'Intro &amp; Setup'!$K$42, J2968))</f>
        <v/>
      </c>
      <c r="AO2968" s="37" t="str">
        <f>IF(B2968="", "", IF(COUNTIF($B$9:B2967, B2968)&gt;0, "", B2968))</f>
        <v/>
      </c>
      <c r="AP2968" s="37" t="str">
        <f t="shared" si="718"/>
        <v/>
      </c>
      <c r="AQ2968" s="37">
        <v>2960</v>
      </c>
      <c r="AR2968" s="37" t="str">
        <f t="shared" si="719"/>
        <v/>
      </c>
      <c r="AT2968" s="37" t="str">
        <f t="shared" si="720"/>
        <v/>
      </c>
      <c r="AV2968" s="22" t="str">
        <f t="shared" si="721"/>
        <v/>
      </c>
    </row>
    <row r="2969" spans="1:48" x14ac:dyDescent="0.25">
      <c r="A2969" s="14"/>
      <c r="B2969" s="145"/>
      <c r="C2969" s="146"/>
      <c r="D2969" s="147"/>
      <c r="E2969" s="147"/>
      <c r="F2969" s="148"/>
      <c r="G2969" s="149"/>
      <c r="H2969" s="150"/>
      <c r="I2969" s="151"/>
      <c r="J2969" s="152"/>
      <c r="K2969" s="14"/>
      <c r="L2969" s="162" t="str">
        <f t="shared" si="713"/>
        <v/>
      </c>
      <c r="M2969" s="163" t="str">
        <f t="shared" si="714"/>
        <v/>
      </c>
      <c r="N2969" s="164" t="str">
        <f t="shared" si="717"/>
        <v/>
      </c>
      <c r="O2969" s="14"/>
      <c r="P2969" s="172" t="str">
        <f>IF(I2969='Intro &amp; Setup'!$AC$49, Schedule!$P$7, "")</f>
        <v/>
      </c>
      <c r="Q2969" s="14"/>
      <c r="S2969" s="12" t="str">
        <f t="shared" si="715"/>
        <v/>
      </c>
      <c r="U2969" s="22">
        <f>IF(I2969='Intro &amp; Setup'!$AC$49, AF2969, 0)</f>
        <v>0</v>
      </c>
      <c r="V2969" s="57" t="str">
        <f t="shared" si="716"/>
        <v/>
      </c>
      <c r="X2969" s="5" t="str">
        <f t="shared" ref="X2969:Z2988" si="722">IF($I2969="", "", IF($S2969=X$8, $I2969, ""))</f>
        <v/>
      </c>
      <c r="Y2969" s="6" t="str">
        <f t="shared" si="722"/>
        <v/>
      </c>
      <c r="Z2969" s="7" t="str">
        <f t="shared" si="722"/>
        <v/>
      </c>
      <c r="AA2969" s="6"/>
      <c r="AB2969" s="32" t="str">
        <f t="shared" ref="AB2969:AD2988" ca="1" si="723">IF($S2969=AB$8, $AF2969, "")</f>
        <v/>
      </c>
      <c r="AC2969" s="59" t="str">
        <f t="shared" ca="1" si="723"/>
        <v/>
      </c>
      <c r="AD2969" s="60" t="str">
        <f t="shared" ca="1" si="723"/>
        <v/>
      </c>
      <c r="AE2969" s="59"/>
      <c r="AF2969" s="22" t="str">
        <f>IF(AND(I2969="", J2969=""), "", IF(AND(J2969="", 'Intro &amp; Setup'!$K$42&gt;0), 'Intro &amp; Setup'!$K$42, J2969))</f>
        <v/>
      </c>
      <c r="AO2969" s="37" t="str">
        <f>IF(B2969="", "", IF(COUNTIF($B$9:B2968, B2969)&gt;0, "", B2969))</f>
        <v/>
      </c>
      <c r="AP2969" s="37" t="str">
        <f t="shared" si="718"/>
        <v/>
      </c>
      <c r="AQ2969" s="37">
        <v>2961</v>
      </c>
      <c r="AR2969" s="37" t="str">
        <f t="shared" si="719"/>
        <v/>
      </c>
      <c r="AT2969" s="37" t="str">
        <f t="shared" si="720"/>
        <v/>
      </c>
      <c r="AV2969" s="22" t="str">
        <f t="shared" si="721"/>
        <v/>
      </c>
    </row>
    <row r="2970" spans="1:48" x14ac:dyDescent="0.25">
      <c r="A2970" s="14"/>
      <c r="B2970" s="145"/>
      <c r="C2970" s="146"/>
      <c r="D2970" s="147"/>
      <c r="E2970" s="147"/>
      <c r="F2970" s="148"/>
      <c r="G2970" s="149"/>
      <c r="H2970" s="150"/>
      <c r="I2970" s="151"/>
      <c r="J2970" s="152"/>
      <c r="K2970" s="14"/>
      <c r="L2970" s="162" t="str">
        <f t="shared" si="713"/>
        <v/>
      </c>
      <c r="M2970" s="163" t="str">
        <f t="shared" si="714"/>
        <v/>
      </c>
      <c r="N2970" s="164" t="str">
        <f t="shared" si="717"/>
        <v/>
      </c>
      <c r="O2970" s="14"/>
      <c r="P2970" s="172" t="str">
        <f>IF(I2970='Intro &amp; Setup'!$AC$49, Schedule!$P$7, "")</f>
        <v/>
      </c>
      <c r="Q2970" s="14"/>
      <c r="S2970" s="12" t="str">
        <f t="shared" si="715"/>
        <v/>
      </c>
      <c r="U2970" s="22">
        <f>IF(I2970='Intro &amp; Setup'!$AC$49, AF2970, 0)</f>
        <v>0</v>
      </c>
      <c r="V2970" s="57" t="str">
        <f t="shared" si="716"/>
        <v/>
      </c>
      <c r="X2970" s="5" t="str">
        <f t="shared" si="722"/>
        <v/>
      </c>
      <c r="Y2970" s="6" t="str">
        <f t="shared" si="722"/>
        <v/>
      </c>
      <c r="Z2970" s="7" t="str">
        <f t="shared" si="722"/>
        <v/>
      </c>
      <c r="AA2970" s="6"/>
      <c r="AB2970" s="32" t="str">
        <f t="shared" ca="1" si="723"/>
        <v/>
      </c>
      <c r="AC2970" s="59" t="str">
        <f t="shared" ca="1" si="723"/>
        <v/>
      </c>
      <c r="AD2970" s="60" t="str">
        <f t="shared" ca="1" si="723"/>
        <v/>
      </c>
      <c r="AE2970" s="59"/>
      <c r="AF2970" s="22" t="str">
        <f>IF(AND(I2970="", J2970=""), "", IF(AND(J2970="", 'Intro &amp; Setup'!$K$42&gt;0), 'Intro &amp; Setup'!$K$42, J2970))</f>
        <v/>
      </c>
      <c r="AO2970" s="37" t="str">
        <f>IF(B2970="", "", IF(COUNTIF($B$9:B2969, B2970)&gt;0, "", B2970))</f>
        <v/>
      </c>
      <c r="AP2970" s="37" t="str">
        <f t="shared" si="718"/>
        <v/>
      </c>
      <c r="AQ2970" s="37">
        <v>2962</v>
      </c>
      <c r="AR2970" s="37" t="str">
        <f t="shared" si="719"/>
        <v/>
      </c>
      <c r="AT2970" s="37" t="str">
        <f t="shared" si="720"/>
        <v/>
      </c>
      <c r="AV2970" s="22" t="str">
        <f t="shared" si="721"/>
        <v/>
      </c>
    </row>
    <row r="2971" spans="1:48" x14ac:dyDescent="0.25">
      <c r="A2971" s="14"/>
      <c r="B2971" s="145"/>
      <c r="C2971" s="146"/>
      <c r="D2971" s="147"/>
      <c r="E2971" s="147"/>
      <c r="F2971" s="148"/>
      <c r="G2971" s="149"/>
      <c r="H2971" s="150"/>
      <c r="I2971" s="151"/>
      <c r="J2971" s="152"/>
      <c r="K2971" s="14"/>
      <c r="L2971" s="162" t="str">
        <f t="shared" si="713"/>
        <v/>
      </c>
      <c r="M2971" s="163" t="str">
        <f t="shared" si="714"/>
        <v/>
      </c>
      <c r="N2971" s="164" t="str">
        <f t="shared" si="717"/>
        <v/>
      </c>
      <c r="O2971" s="14"/>
      <c r="P2971" s="172" t="str">
        <f>IF(I2971='Intro &amp; Setup'!$AC$49, Schedule!$P$7, "")</f>
        <v/>
      </c>
      <c r="Q2971" s="14"/>
      <c r="S2971" s="12" t="str">
        <f t="shared" si="715"/>
        <v/>
      </c>
      <c r="U2971" s="22">
        <f>IF(I2971='Intro &amp; Setup'!$AC$49, AF2971, 0)</f>
        <v>0</v>
      </c>
      <c r="V2971" s="57" t="str">
        <f t="shared" si="716"/>
        <v/>
      </c>
      <c r="X2971" s="5" t="str">
        <f t="shared" si="722"/>
        <v/>
      </c>
      <c r="Y2971" s="6" t="str">
        <f t="shared" si="722"/>
        <v/>
      </c>
      <c r="Z2971" s="7" t="str">
        <f t="shared" si="722"/>
        <v/>
      </c>
      <c r="AA2971" s="6"/>
      <c r="AB2971" s="32" t="str">
        <f t="shared" ca="1" si="723"/>
        <v/>
      </c>
      <c r="AC2971" s="59" t="str">
        <f t="shared" ca="1" si="723"/>
        <v/>
      </c>
      <c r="AD2971" s="60" t="str">
        <f t="shared" ca="1" si="723"/>
        <v/>
      </c>
      <c r="AE2971" s="59"/>
      <c r="AF2971" s="22" t="str">
        <f>IF(AND(I2971="", J2971=""), "", IF(AND(J2971="", 'Intro &amp; Setup'!$K$42&gt;0), 'Intro &amp; Setup'!$K$42, J2971))</f>
        <v/>
      </c>
      <c r="AO2971" s="37" t="str">
        <f>IF(B2971="", "", IF(COUNTIF($B$9:B2970, B2971)&gt;0, "", B2971))</f>
        <v/>
      </c>
      <c r="AP2971" s="37" t="str">
        <f t="shared" si="718"/>
        <v/>
      </c>
      <c r="AQ2971" s="37">
        <v>2963</v>
      </c>
      <c r="AR2971" s="37" t="str">
        <f t="shared" si="719"/>
        <v/>
      </c>
      <c r="AT2971" s="37" t="str">
        <f t="shared" si="720"/>
        <v/>
      </c>
      <c r="AV2971" s="22" t="str">
        <f t="shared" si="721"/>
        <v/>
      </c>
    </row>
    <row r="2972" spans="1:48" x14ac:dyDescent="0.25">
      <c r="A2972" s="14"/>
      <c r="B2972" s="145"/>
      <c r="C2972" s="146"/>
      <c r="D2972" s="147"/>
      <c r="E2972" s="147"/>
      <c r="F2972" s="148"/>
      <c r="G2972" s="149"/>
      <c r="H2972" s="150"/>
      <c r="I2972" s="151"/>
      <c r="J2972" s="152"/>
      <c r="K2972" s="14"/>
      <c r="L2972" s="162" t="str">
        <f t="shared" si="713"/>
        <v/>
      </c>
      <c r="M2972" s="163" t="str">
        <f t="shared" si="714"/>
        <v/>
      </c>
      <c r="N2972" s="164" t="str">
        <f t="shared" si="717"/>
        <v/>
      </c>
      <c r="O2972" s="14"/>
      <c r="P2972" s="172" t="str">
        <f>IF(I2972='Intro &amp; Setup'!$AC$49, Schedule!$P$7, "")</f>
        <v/>
      </c>
      <c r="Q2972" s="14"/>
      <c r="S2972" s="12" t="str">
        <f t="shared" si="715"/>
        <v/>
      </c>
      <c r="U2972" s="22">
        <f>IF(I2972='Intro &amp; Setup'!$AC$49, AF2972, 0)</f>
        <v>0</v>
      </c>
      <c r="V2972" s="57" t="str">
        <f t="shared" si="716"/>
        <v/>
      </c>
      <c r="X2972" s="5" t="str">
        <f t="shared" si="722"/>
        <v/>
      </c>
      <c r="Y2972" s="6" t="str">
        <f t="shared" si="722"/>
        <v/>
      </c>
      <c r="Z2972" s="7" t="str">
        <f t="shared" si="722"/>
        <v/>
      </c>
      <c r="AA2972" s="6"/>
      <c r="AB2972" s="32" t="str">
        <f t="shared" ca="1" si="723"/>
        <v/>
      </c>
      <c r="AC2972" s="59" t="str">
        <f t="shared" ca="1" si="723"/>
        <v/>
      </c>
      <c r="AD2972" s="60" t="str">
        <f t="shared" ca="1" si="723"/>
        <v/>
      </c>
      <c r="AE2972" s="59"/>
      <c r="AF2972" s="22" t="str">
        <f>IF(AND(I2972="", J2972=""), "", IF(AND(J2972="", 'Intro &amp; Setup'!$K$42&gt;0), 'Intro &amp; Setup'!$K$42, J2972))</f>
        <v/>
      </c>
      <c r="AO2972" s="37" t="str">
        <f>IF(B2972="", "", IF(COUNTIF($B$9:B2971, B2972)&gt;0, "", B2972))</f>
        <v/>
      </c>
      <c r="AP2972" s="37" t="str">
        <f t="shared" si="718"/>
        <v/>
      </c>
      <c r="AQ2972" s="37">
        <v>2964</v>
      </c>
      <c r="AR2972" s="37" t="str">
        <f t="shared" si="719"/>
        <v/>
      </c>
      <c r="AT2972" s="37" t="str">
        <f t="shared" si="720"/>
        <v/>
      </c>
      <c r="AV2972" s="22" t="str">
        <f t="shared" si="721"/>
        <v/>
      </c>
    </row>
    <row r="2973" spans="1:48" x14ac:dyDescent="0.25">
      <c r="A2973" s="14"/>
      <c r="B2973" s="145"/>
      <c r="C2973" s="146"/>
      <c r="D2973" s="147"/>
      <c r="E2973" s="147"/>
      <c r="F2973" s="148"/>
      <c r="G2973" s="149"/>
      <c r="H2973" s="150"/>
      <c r="I2973" s="151"/>
      <c r="J2973" s="152"/>
      <c r="K2973" s="14"/>
      <c r="L2973" s="162" t="str">
        <f t="shared" si="713"/>
        <v/>
      </c>
      <c r="M2973" s="163" t="str">
        <f t="shared" si="714"/>
        <v/>
      </c>
      <c r="N2973" s="164" t="str">
        <f t="shared" si="717"/>
        <v/>
      </c>
      <c r="O2973" s="14"/>
      <c r="P2973" s="172" t="str">
        <f>IF(I2973='Intro &amp; Setup'!$AC$49, Schedule!$P$7, "")</f>
        <v/>
      </c>
      <c r="Q2973" s="14"/>
      <c r="S2973" s="12" t="str">
        <f t="shared" si="715"/>
        <v/>
      </c>
      <c r="U2973" s="22">
        <f>IF(I2973='Intro &amp; Setup'!$AC$49, AF2973, 0)</f>
        <v>0</v>
      </c>
      <c r="V2973" s="57" t="str">
        <f t="shared" si="716"/>
        <v/>
      </c>
      <c r="X2973" s="5" t="str">
        <f t="shared" si="722"/>
        <v/>
      </c>
      <c r="Y2973" s="6" t="str">
        <f t="shared" si="722"/>
        <v/>
      </c>
      <c r="Z2973" s="7" t="str">
        <f t="shared" si="722"/>
        <v/>
      </c>
      <c r="AA2973" s="6"/>
      <c r="AB2973" s="32" t="str">
        <f t="shared" ca="1" si="723"/>
        <v/>
      </c>
      <c r="AC2973" s="59" t="str">
        <f t="shared" ca="1" si="723"/>
        <v/>
      </c>
      <c r="AD2973" s="60" t="str">
        <f t="shared" ca="1" si="723"/>
        <v/>
      </c>
      <c r="AE2973" s="59"/>
      <c r="AF2973" s="22" t="str">
        <f>IF(AND(I2973="", J2973=""), "", IF(AND(J2973="", 'Intro &amp; Setup'!$K$42&gt;0), 'Intro &amp; Setup'!$K$42, J2973))</f>
        <v/>
      </c>
      <c r="AO2973" s="37" t="str">
        <f>IF(B2973="", "", IF(COUNTIF($B$9:B2972, B2973)&gt;0, "", B2973))</f>
        <v/>
      </c>
      <c r="AP2973" s="37" t="str">
        <f t="shared" si="718"/>
        <v/>
      </c>
      <c r="AQ2973" s="37">
        <v>2965</v>
      </c>
      <c r="AR2973" s="37" t="str">
        <f t="shared" si="719"/>
        <v/>
      </c>
      <c r="AT2973" s="37" t="str">
        <f t="shared" si="720"/>
        <v/>
      </c>
      <c r="AV2973" s="22" t="str">
        <f t="shared" si="721"/>
        <v/>
      </c>
    </row>
    <row r="2974" spans="1:48" x14ac:dyDescent="0.25">
      <c r="A2974" s="14"/>
      <c r="B2974" s="145"/>
      <c r="C2974" s="146"/>
      <c r="D2974" s="147"/>
      <c r="E2974" s="147"/>
      <c r="F2974" s="148"/>
      <c r="G2974" s="149"/>
      <c r="H2974" s="150"/>
      <c r="I2974" s="151"/>
      <c r="J2974" s="152"/>
      <c r="K2974" s="14"/>
      <c r="L2974" s="162" t="str">
        <f t="shared" si="713"/>
        <v/>
      </c>
      <c r="M2974" s="163" t="str">
        <f t="shared" si="714"/>
        <v/>
      </c>
      <c r="N2974" s="164" t="str">
        <f t="shared" si="717"/>
        <v/>
      </c>
      <c r="O2974" s="14"/>
      <c r="P2974" s="172" t="str">
        <f>IF(I2974='Intro &amp; Setup'!$AC$49, Schedule!$P$7, "")</f>
        <v/>
      </c>
      <c r="Q2974" s="14"/>
      <c r="S2974" s="12" t="str">
        <f t="shared" si="715"/>
        <v/>
      </c>
      <c r="U2974" s="22">
        <f>IF(I2974='Intro &amp; Setup'!$AC$49, AF2974, 0)</f>
        <v>0</v>
      </c>
      <c r="V2974" s="57" t="str">
        <f t="shared" si="716"/>
        <v/>
      </c>
      <c r="X2974" s="5" t="str">
        <f t="shared" si="722"/>
        <v/>
      </c>
      <c r="Y2974" s="6" t="str">
        <f t="shared" si="722"/>
        <v/>
      </c>
      <c r="Z2974" s="7" t="str">
        <f t="shared" si="722"/>
        <v/>
      </c>
      <c r="AA2974" s="6"/>
      <c r="AB2974" s="32" t="str">
        <f t="shared" ca="1" si="723"/>
        <v/>
      </c>
      <c r="AC2974" s="59" t="str">
        <f t="shared" ca="1" si="723"/>
        <v/>
      </c>
      <c r="AD2974" s="60" t="str">
        <f t="shared" ca="1" si="723"/>
        <v/>
      </c>
      <c r="AE2974" s="59"/>
      <c r="AF2974" s="22" t="str">
        <f>IF(AND(I2974="", J2974=""), "", IF(AND(J2974="", 'Intro &amp; Setup'!$K$42&gt;0), 'Intro &amp; Setup'!$K$42, J2974))</f>
        <v/>
      </c>
      <c r="AO2974" s="37" t="str">
        <f>IF(B2974="", "", IF(COUNTIF($B$9:B2973, B2974)&gt;0, "", B2974))</f>
        <v/>
      </c>
      <c r="AP2974" s="37" t="str">
        <f t="shared" si="718"/>
        <v/>
      </c>
      <c r="AQ2974" s="37">
        <v>2966</v>
      </c>
      <c r="AR2974" s="37" t="str">
        <f t="shared" si="719"/>
        <v/>
      </c>
      <c r="AT2974" s="37" t="str">
        <f t="shared" si="720"/>
        <v/>
      </c>
      <c r="AV2974" s="22" t="str">
        <f t="shared" si="721"/>
        <v/>
      </c>
    </row>
    <row r="2975" spans="1:48" x14ac:dyDescent="0.25">
      <c r="A2975" s="14"/>
      <c r="B2975" s="145"/>
      <c r="C2975" s="146"/>
      <c r="D2975" s="147"/>
      <c r="E2975" s="147"/>
      <c r="F2975" s="148"/>
      <c r="G2975" s="149"/>
      <c r="H2975" s="150"/>
      <c r="I2975" s="151"/>
      <c r="J2975" s="152"/>
      <c r="K2975" s="14"/>
      <c r="L2975" s="162" t="str">
        <f t="shared" si="713"/>
        <v/>
      </c>
      <c r="M2975" s="163" t="str">
        <f t="shared" si="714"/>
        <v/>
      </c>
      <c r="N2975" s="164" t="str">
        <f t="shared" si="717"/>
        <v/>
      </c>
      <c r="O2975" s="14"/>
      <c r="P2975" s="172" t="str">
        <f>IF(I2975='Intro &amp; Setup'!$AC$49, Schedule!$P$7, "")</f>
        <v/>
      </c>
      <c r="Q2975" s="14"/>
      <c r="S2975" s="12" t="str">
        <f t="shared" si="715"/>
        <v/>
      </c>
      <c r="U2975" s="22">
        <f>IF(I2975='Intro &amp; Setup'!$AC$49, AF2975, 0)</f>
        <v>0</v>
      </c>
      <c r="V2975" s="57" t="str">
        <f t="shared" si="716"/>
        <v/>
      </c>
      <c r="X2975" s="5" t="str">
        <f t="shared" si="722"/>
        <v/>
      </c>
      <c r="Y2975" s="6" t="str">
        <f t="shared" si="722"/>
        <v/>
      </c>
      <c r="Z2975" s="7" t="str">
        <f t="shared" si="722"/>
        <v/>
      </c>
      <c r="AA2975" s="6"/>
      <c r="AB2975" s="32" t="str">
        <f t="shared" ca="1" si="723"/>
        <v/>
      </c>
      <c r="AC2975" s="59" t="str">
        <f t="shared" ca="1" si="723"/>
        <v/>
      </c>
      <c r="AD2975" s="60" t="str">
        <f t="shared" ca="1" si="723"/>
        <v/>
      </c>
      <c r="AE2975" s="59"/>
      <c r="AF2975" s="22" t="str">
        <f>IF(AND(I2975="", J2975=""), "", IF(AND(J2975="", 'Intro &amp; Setup'!$K$42&gt;0), 'Intro &amp; Setup'!$K$42, J2975))</f>
        <v/>
      </c>
      <c r="AO2975" s="37" t="str">
        <f>IF(B2975="", "", IF(COUNTIF($B$9:B2974, B2975)&gt;0, "", B2975))</f>
        <v/>
      </c>
      <c r="AP2975" s="37" t="str">
        <f t="shared" si="718"/>
        <v/>
      </c>
      <c r="AQ2975" s="37">
        <v>2967</v>
      </c>
      <c r="AR2975" s="37" t="str">
        <f t="shared" si="719"/>
        <v/>
      </c>
      <c r="AT2975" s="37" t="str">
        <f t="shared" si="720"/>
        <v/>
      </c>
      <c r="AV2975" s="22" t="str">
        <f t="shared" si="721"/>
        <v/>
      </c>
    </row>
    <row r="2976" spans="1:48" x14ac:dyDescent="0.25">
      <c r="A2976" s="14"/>
      <c r="B2976" s="145"/>
      <c r="C2976" s="146"/>
      <c r="D2976" s="147"/>
      <c r="E2976" s="147"/>
      <c r="F2976" s="148"/>
      <c r="G2976" s="149"/>
      <c r="H2976" s="150"/>
      <c r="I2976" s="151"/>
      <c r="J2976" s="152"/>
      <c r="K2976" s="14"/>
      <c r="L2976" s="162" t="str">
        <f t="shared" si="713"/>
        <v/>
      </c>
      <c r="M2976" s="163" t="str">
        <f t="shared" si="714"/>
        <v/>
      </c>
      <c r="N2976" s="164" t="str">
        <f t="shared" si="717"/>
        <v/>
      </c>
      <c r="O2976" s="14"/>
      <c r="P2976" s="172" t="str">
        <f>IF(I2976='Intro &amp; Setup'!$AC$49, Schedule!$P$7, "")</f>
        <v/>
      </c>
      <c r="Q2976" s="14"/>
      <c r="S2976" s="12" t="str">
        <f t="shared" si="715"/>
        <v/>
      </c>
      <c r="U2976" s="22">
        <f>IF(I2976='Intro &amp; Setup'!$AC$49, AF2976, 0)</f>
        <v>0</v>
      </c>
      <c r="V2976" s="57" t="str">
        <f t="shared" si="716"/>
        <v/>
      </c>
      <c r="X2976" s="5" t="str">
        <f t="shared" si="722"/>
        <v/>
      </c>
      <c r="Y2976" s="6" t="str">
        <f t="shared" si="722"/>
        <v/>
      </c>
      <c r="Z2976" s="7" t="str">
        <f t="shared" si="722"/>
        <v/>
      </c>
      <c r="AA2976" s="6"/>
      <c r="AB2976" s="32" t="str">
        <f t="shared" ca="1" si="723"/>
        <v/>
      </c>
      <c r="AC2976" s="59" t="str">
        <f t="shared" ca="1" si="723"/>
        <v/>
      </c>
      <c r="AD2976" s="60" t="str">
        <f t="shared" ca="1" si="723"/>
        <v/>
      </c>
      <c r="AE2976" s="59"/>
      <c r="AF2976" s="22" t="str">
        <f>IF(AND(I2976="", J2976=""), "", IF(AND(J2976="", 'Intro &amp; Setup'!$K$42&gt;0), 'Intro &amp; Setup'!$K$42, J2976))</f>
        <v/>
      </c>
      <c r="AO2976" s="37" t="str">
        <f>IF(B2976="", "", IF(COUNTIF($B$9:B2975, B2976)&gt;0, "", B2976))</f>
        <v/>
      </c>
      <c r="AP2976" s="37" t="str">
        <f t="shared" si="718"/>
        <v/>
      </c>
      <c r="AQ2976" s="37">
        <v>2968</v>
      </c>
      <c r="AR2976" s="37" t="str">
        <f t="shared" si="719"/>
        <v/>
      </c>
      <c r="AT2976" s="37" t="str">
        <f t="shared" si="720"/>
        <v/>
      </c>
      <c r="AV2976" s="22" t="str">
        <f t="shared" si="721"/>
        <v/>
      </c>
    </row>
    <row r="2977" spans="1:48" x14ac:dyDescent="0.25">
      <c r="A2977" s="14"/>
      <c r="B2977" s="145"/>
      <c r="C2977" s="146"/>
      <c r="D2977" s="147"/>
      <c r="E2977" s="147"/>
      <c r="F2977" s="148"/>
      <c r="G2977" s="149"/>
      <c r="H2977" s="150"/>
      <c r="I2977" s="151"/>
      <c r="J2977" s="152"/>
      <c r="K2977" s="14"/>
      <c r="L2977" s="162" t="str">
        <f t="shared" si="713"/>
        <v/>
      </c>
      <c r="M2977" s="163" t="str">
        <f t="shared" si="714"/>
        <v/>
      </c>
      <c r="N2977" s="164" t="str">
        <f t="shared" si="717"/>
        <v/>
      </c>
      <c r="O2977" s="14"/>
      <c r="P2977" s="172" t="str">
        <f>IF(I2977='Intro &amp; Setup'!$AC$49, Schedule!$P$7, "")</f>
        <v/>
      </c>
      <c r="Q2977" s="14"/>
      <c r="S2977" s="12" t="str">
        <f t="shared" si="715"/>
        <v/>
      </c>
      <c r="U2977" s="22">
        <f>IF(I2977='Intro &amp; Setup'!$AC$49, AF2977, 0)</f>
        <v>0</v>
      </c>
      <c r="V2977" s="57" t="str">
        <f t="shared" si="716"/>
        <v/>
      </c>
      <c r="X2977" s="5" t="str">
        <f t="shared" si="722"/>
        <v/>
      </c>
      <c r="Y2977" s="6" t="str">
        <f t="shared" si="722"/>
        <v/>
      </c>
      <c r="Z2977" s="7" t="str">
        <f t="shared" si="722"/>
        <v/>
      </c>
      <c r="AA2977" s="6"/>
      <c r="AB2977" s="32" t="str">
        <f t="shared" ca="1" si="723"/>
        <v/>
      </c>
      <c r="AC2977" s="59" t="str">
        <f t="shared" ca="1" si="723"/>
        <v/>
      </c>
      <c r="AD2977" s="60" t="str">
        <f t="shared" ca="1" si="723"/>
        <v/>
      </c>
      <c r="AE2977" s="59"/>
      <c r="AF2977" s="22" t="str">
        <f>IF(AND(I2977="", J2977=""), "", IF(AND(J2977="", 'Intro &amp; Setup'!$K$42&gt;0), 'Intro &amp; Setup'!$K$42, J2977))</f>
        <v/>
      </c>
      <c r="AO2977" s="37" t="str">
        <f>IF(B2977="", "", IF(COUNTIF($B$9:B2976, B2977)&gt;0, "", B2977))</f>
        <v/>
      </c>
      <c r="AP2977" s="37" t="str">
        <f t="shared" si="718"/>
        <v/>
      </c>
      <c r="AQ2977" s="37">
        <v>2969</v>
      </c>
      <c r="AR2977" s="37" t="str">
        <f t="shared" si="719"/>
        <v/>
      </c>
      <c r="AT2977" s="37" t="str">
        <f t="shared" si="720"/>
        <v/>
      </c>
      <c r="AV2977" s="22" t="str">
        <f t="shared" si="721"/>
        <v/>
      </c>
    </row>
    <row r="2978" spans="1:48" x14ac:dyDescent="0.25">
      <c r="A2978" s="14"/>
      <c r="B2978" s="145"/>
      <c r="C2978" s="146"/>
      <c r="D2978" s="147"/>
      <c r="E2978" s="147"/>
      <c r="F2978" s="148"/>
      <c r="G2978" s="149"/>
      <c r="H2978" s="150"/>
      <c r="I2978" s="151"/>
      <c r="J2978" s="152"/>
      <c r="K2978" s="14"/>
      <c r="L2978" s="162" t="str">
        <f t="shared" si="713"/>
        <v/>
      </c>
      <c r="M2978" s="163" t="str">
        <f t="shared" si="714"/>
        <v/>
      </c>
      <c r="N2978" s="164" t="str">
        <f t="shared" si="717"/>
        <v/>
      </c>
      <c r="O2978" s="14"/>
      <c r="P2978" s="172" t="str">
        <f>IF(I2978='Intro &amp; Setup'!$AC$49, Schedule!$P$7, "")</f>
        <v/>
      </c>
      <c r="Q2978" s="14"/>
      <c r="S2978" s="12" t="str">
        <f t="shared" si="715"/>
        <v/>
      </c>
      <c r="U2978" s="22">
        <f>IF(I2978='Intro &amp; Setup'!$AC$49, AF2978, 0)</f>
        <v>0</v>
      </c>
      <c r="V2978" s="57" t="str">
        <f t="shared" si="716"/>
        <v/>
      </c>
      <c r="X2978" s="5" t="str">
        <f t="shared" si="722"/>
        <v/>
      </c>
      <c r="Y2978" s="6" t="str">
        <f t="shared" si="722"/>
        <v/>
      </c>
      <c r="Z2978" s="7" t="str">
        <f t="shared" si="722"/>
        <v/>
      </c>
      <c r="AA2978" s="6"/>
      <c r="AB2978" s="32" t="str">
        <f t="shared" ca="1" si="723"/>
        <v/>
      </c>
      <c r="AC2978" s="59" t="str">
        <f t="shared" ca="1" si="723"/>
        <v/>
      </c>
      <c r="AD2978" s="60" t="str">
        <f t="shared" ca="1" si="723"/>
        <v/>
      </c>
      <c r="AE2978" s="59"/>
      <c r="AF2978" s="22" t="str">
        <f>IF(AND(I2978="", J2978=""), "", IF(AND(J2978="", 'Intro &amp; Setup'!$K$42&gt;0), 'Intro &amp; Setup'!$K$42, J2978))</f>
        <v/>
      </c>
      <c r="AO2978" s="37" t="str">
        <f>IF(B2978="", "", IF(COUNTIF($B$9:B2977, B2978)&gt;0, "", B2978))</f>
        <v/>
      </c>
      <c r="AP2978" s="37" t="str">
        <f t="shared" si="718"/>
        <v/>
      </c>
      <c r="AQ2978" s="37">
        <v>2970</v>
      </c>
      <c r="AR2978" s="37" t="str">
        <f t="shared" si="719"/>
        <v/>
      </c>
      <c r="AT2978" s="37" t="str">
        <f t="shared" si="720"/>
        <v/>
      </c>
      <c r="AV2978" s="22" t="str">
        <f t="shared" si="721"/>
        <v/>
      </c>
    </row>
    <row r="2979" spans="1:48" x14ac:dyDescent="0.25">
      <c r="A2979" s="14"/>
      <c r="B2979" s="145"/>
      <c r="C2979" s="146"/>
      <c r="D2979" s="147"/>
      <c r="E2979" s="147"/>
      <c r="F2979" s="148"/>
      <c r="G2979" s="149"/>
      <c r="H2979" s="150"/>
      <c r="I2979" s="151"/>
      <c r="J2979" s="152"/>
      <c r="K2979" s="14"/>
      <c r="L2979" s="162" t="str">
        <f t="shared" si="713"/>
        <v/>
      </c>
      <c r="M2979" s="163" t="str">
        <f t="shared" si="714"/>
        <v/>
      </c>
      <c r="N2979" s="164" t="str">
        <f t="shared" si="717"/>
        <v/>
      </c>
      <c r="O2979" s="14"/>
      <c r="P2979" s="172" t="str">
        <f>IF(I2979='Intro &amp; Setup'!$AC$49, Schedule!$P$7, "")</f>
        <v/>
      </c>
      <c r="Q2979" s="14"/>
      <c r="S2979" s="12" t="str">
        <f t="shared" si="715"/>
        <v/>
      </c>
      <c r="U2979" s="22">
        <f>IF(I2979='Intro &amp; Setup'!$AC$49, AF2979, 0)</f>
        <v>0</v>
      </c>
      <c r="V2979" s="57" t="str">
        <f t="shared" si="716"/>
        <v/>
      </c>
      <c r="X2979" s="5" t="str">
        <f t="shared" si="722"/>
        <v/>
      </c>
      <c r="Y2979" s="6" t="str">
        <f t="shared" si="722"/>
        <v/>
      </c>
      <c r="Z2979" s="7" t="str">
        <f t="shared" si="722"/>
        <v/>
      </c>
      <c r="AA2979" s="6"/>
      <c r="AB2979" s="32" t="str">
        <f t="shared" ca="1" si="723"/>
        <v/>
      </c>
      <c r="AC2979" s="59" t="str">
        <f t="shared" ca="1" si="723"/>
        <v/>
      </c>
      <c r="AD2979" s="60" t="str">
        <f t="shared" ca="1" si="723"/>
        <v/>
      </c>
      <c r="AE2979" s="59"/>
      <c r="AF2979" s="22" t="str">
        <f>IF(AND(I2979="", J2979=""), "", IF(AND(J2979="", 'Intro &amp; Setup'!$K$42&gt;0), 'Intro &amp; Setup'!$K$42, J2979))</f>
        <v/>
      </c>
      <c r="AO2979" s="37" t="str">
        <f>IF(B2979="", "", IF(COUNTIF($B$9:B2978, B2979)&gt;0, "", B2979))</f>
        <v/>
      </c>
      <c r="AP2979" s="37" t="str">
        <f t="shared" si="718"/>
        <v/>
      </c>
      <c r="AQ2979" s="37">
        <v>2971</v>
      </c>
      <c r="AR2979" s="37" t="str">
        <f t="shared" si="719"/>
        <v/>
      </c>
      <c r="AT2979" s="37" t="str">
        <f t="shared" si="720"/>
        <v/>
      </c>
      <c r="AV2979" s="22" t="str">
        <f t="shared" si="721"/>
        <v/>
      </c>
    </row>
    <row r="2980" spans="1:48" x14ac:dyDescent="0.25">
      <c r="A2980" s="14"/>
      <c r="B2980" s="145"/>
      <c r="C2980" s="146"/>
      <c r="D2980" s="147"/>
      <c r="E2980" s="147"/>
      <c r="F2980" s="148"/>
      <c r="G2980" s="149"/>
      <c r="H2980" s="150"/>
      <c r="I2980" s="151"/>
      <c r="J2980" s="152"/>
      <c r="K2980" s="14"/>
      <c r="L2980" s="162" t="str">
        <f t="shared" si="713"/>
        <v/>
      </c>
      <c r="M2980" s="163" t="str">
        <f t="shared" si="714"/>
        <v/>
      </c>
      <c r="N2980" s="164" t="str">
        <f t="shared" si="717"/>
        <v/>
      </c>
      <c r="O2980" s="14"/>
      <c r="P2980" s="172" t="str">
        <f>IF(I2980='Intro &amp; Setup'!$AC$49, Schedule!$P$7, "")</f>
        <v/>
      </c>
      <c r="Q2980" s="14"/>
      <c r="S2980" s="12" t="str">
        <f t="shared" si="715"/>
        <v/>
      </c>
      <c r="U2980" s="22">
        <f>IF(I2980='Intro &amp; Setup'!$AC$49, AF2980, 0)</f>
        <v>0</v>
      </c>
      <c r="V2980" s="57" t="str">
        <f t="shared" si="716"/>
        <v/>
      </c>
      <c r="X2980" s="5" t="str">
        <f t="shared" si="722"/>
        <v/>
      </c>
      <c r="Y2980" s="6" t="str">
        <f t="shared" si="722"/>
        <v/>
      </c>
      <c r="Z2980" s="7" t="str">
        <f t="shared" si="722"/>
        <v/>
      </c>
      <c r="AA2980" s="6"/>
      <c r="AB2980" s="32" t="str">
        <f t="shared" ca="1" si="723"/>
        <v/>
      </c>
      <c r="AC2980" s="59" t="str">
        <f t="shared" ca="1" si="723"/>
        <v/>
      </c>
      <c r="AD2980" s="60" t="str">
        <f t="shared" ca="1" si="723"/>
        <v/>
      </c>
      <c r="AE2980" s="59"/>
      <c r="AF2980" s="22" t="str">
        <f>IF(AND(I2980="", J2980=""), "", IF(AND(J2980="", 'Intro &amp; Setup'!$K$42&gt;0), 'Intro &amp; Setup'!$K$42, J2980))</f>
        <v/>
      </c>
      <c r="AO2980" s="37" t="str">
        <f>IF(B2980="", "", IF(COUNTIF($B$9:B2979, B2980)&gt;0, "", B2980))</f>
        <v/>
      </c>
      <c r="AP2980" s="37" t="str">
        <f t="shared" si="718"/>
        <v/>
      </c>
      <c r="AQ2980" s="37">
        <v>2972</v>
      </c>
      <c r="AR2980" s="37" t="str">
        <f t="shared" si="719"/>
        <v/>
      </c>
      <c r="AT2980" s="37" t="str">
        <f t="shared" si="720"/>
        <v/>
      </c>
      <c r="AV2980" s="22" t="str">
        <f t="shared" si="721"/>
        <v/>
      </c>
    </row>
    <row r="2981" spans="1:48" x14ac:dyDescent="0.25">
      <c r="A2981" s="14"/>
      <c r="B2981" s="145"/>
      <c r="C2981" s="146"/>
      <c r="D2981" s="147"/>
      <c r="E2981" s="147"/>
      <c r="F2981" s="148"/>
      <c r="G2981" s="149"/>
      <c r="H2981" s="150"/>
      <c r="I2981" s="151"/>
      <c r="J2981" s="152"/>
      <c r="K2981" s="14"/>
      <c r="L2981" s="162" t="str">
        <f t="shared" si="713"/>
        <v/>
      </c>
      <c r="M2981" s="163" t="str">
        <f t="shared" si="714"/>
        <v/>
      </c>
      <c r="N2981" s="164" t="str">
        <f t="shared" si="717"/>
        <v/>
      </c>
      <c r="O2981" s="14"/>
      <c r="P2981" s="172" t="str">
        <f>IF(I2981='Intro &amp; Setup'!$AC$49, Schedule!$P$7, "")</f>
        <v/>
      </c>
      <c r="Q2981" s="14"/>
      <c r="S2981" s="12" t="str">
        <f t="shared" si="715"/>
        <v/>
      </c>
      <c r="U2981" s="22">
        <f>IF(I2981='Intro &amp; Setup'!$AC$49, AF2981, 0)</f>
        <v>0</v>
      </c>
      <c r="V2981" s="57" t="str">
        <f t="shared" si="716"/>
        <v/>
      </c>
      <c r="X2981" s="5" t="str">
        <f t="shared" si="722"/>
        <v/>
      </c>
      <c r="Y2981" s="6" t="str">
        <f t="shared" si="722"/>
        <v/>
      </c>
      <c r="Z2981" s="7" t="str">
        <f t="shared" si="722"/>
        <v/>
      </c>
      <c r="AA2981" s="6"/>
      <c r="AB2981" s="32" t="str">
        <f t="shared" ca="1" si="723"/>
        <v/>
      </c>
      <c r="AC2981" s="59" t="str">
        <f t="shared" ca="1" si="723"/>
        <v/>
      </c>
      <c r="AD2981" s="60" t="str">
        <f t="shared" ca="1" si="723"/>
        <v/>
      </c>
      <c r="AE2981" s="59"/>
      <c r="AF2981" s="22" t="str">
        <f>IF(AND(I2981="", J2981=""), "", IF(AND(J2981="", 'Intro &amp; Setup'!$K$42&gt;0), 'Intro &amp; Setup'!$K$42, J2981))</f>
        <v/>
      </c>
      <c r="AO2981" s="37" t="str">
        <f>IF(B2981="", "", IF(COUNTIF($B$9:B2980, B2981)&gt;0, "", B2981))</f>
        <v/>
      </c>
      <c r="AP2981" s="37" t="str">
        <f t="shared" si="718"/>
        <v/>
      </c>
      <c r="AQ2981" s="37">
        <v>2973</v>
      </c>
      <c r="AR2981" s="37" t="str">
        <f t="shared" si="719"/>
        <v/>
      </c>
      <c r="AT2981" s="37" t="str">
        <f t="shared" si="720"/>
        <v/>
      </c>
      <c r="AV2981" s="22" t="str">
        <f t="shared" si="721"/>
        <v/>
      </c>
    </row>
    <row r="2982" spans="1:48" x14ac:dyDescent="0.25">
      <c r="A2982" s="14"/>
      <c r="B2982" s="145"/>
      <c r="C2982" s="146"/>
      <c r="D2982" s="147"/>
      <c r="E2982" s="147"/>
      <c r="F2982" s="148"/>
      <c r="G2982" s="149"/>
      <c r="H2982" s="150"/>
      <c r="I2982" s="151"/>
      <c r="J2982" s="152"/>
      <c r="K2982" s="14"/>
      <c r="L2982" s="162" t="str">
        <f t="shared" si="713"/>
        <v/>
      </c>
      <c r="M2982" s="163" t="str">
        <f t="shared" si="714"/>
        <v/>
      </c>
      <c r="N2982" s="164" t="str">
        <f t="shared" si="717"/>
        <v/>
      </c>
      <c r="O2982" s="14"/>
      <c r="P2982" s="172" t="str">
        <f>IF(I2982='Intro &amp; Setup'!$AC$49, Schedule!$P$7, "")</f>
        <v/>
      </c>
      <c r="Q2982" s="14"/>
      <c r="S2982" s="12" t="str">
        <f t="shared" si="715"/>
        <v/>
      </c>
      <c r="U2982" s="22">
        <f>IF(I2982='Intro &amp; Setup'!$AC$49, AF2982, 0)</f>
        <v>0</v>
      </c>
      <c r="V2982" s="57" t="str">
        <f t="shared" si="716"/>
        <v/>
      </c>
      <c r="X2982" s="5" t="str">
        <f t="shared" si="722"/>
        <v/>
      </c>
      <c r="Y2982" s="6" t="str">
        <f t="shared" si="722"/>
        <v/>
      </c>
      <c r="Z2982" s="7" t="str">
        <f t="shared" si="722"/>
        <v/>
      </c>
      <c r="AA2982" s="6"/>
      <c r="AB2982" s="32" t="str">
        <f t="shared" ca="1" si="723"/>
        <v/>
      </c>
      <c r="AC2982" s="59" t="str">
        <f t="shared" ca="1" si="723"/>
        <v/>
      </c>
      <c r="AD2982" s="60" t="str">
        <f t="shared" ca="1" si="723"/>
        <v/>
      </c>
      <c r="AE2982" s="59"/>
      <c r="AF2982" s="22" t="str">
        <f>IF(AND(I2982="", J2982=""), "", IF(AND(J2982="", 'Intro &amp; Setup'!$K$42&gt;0), 'Intro &amp; Setup'!$K$42, J2982))</f>
        <v/>
      </c>
      <c r="AO2982" s="37" t="str">
        <f>IF(B2982="", "", IF(COUNTIF($B$9:B2981, B2982)&gt;0, "", B2982))</f>
        <v/>
      </c>
      <c r="AP2982" s="37" t="str">
        <f t="shared" si="718"/>
        <v/>
      </c>
      <c r="AQ2982" s="37">
        <v>2974</v>
      </c>
      <c r="AR2982" s="37" t="str">
        <f t="shared" si="719"/>
        <v/>
      </c>
      <c r="AT2982" s="37" t="str">
        <f t="shared" si="720"/>
        <v/>
      </c>
      <c r="AV2982" s="22" t="str">
        <f t="shared" si="721"/>
        <v/>
      </c>
    </row>
    <row r="2983" spans="1:48" x14ac:dyDescent="0.25">
      <c r="A2983" s="14"/>
      <c r="B2983" s="145"/>
      <c r="C2983" s="146"/>
      <c r="D2983" s="147"/>
      <c r="E2983" s="147"/>
      <c r="F2983" s="148"/>
      <c r="G2983" s="149"/>
      <c r="H2983" s="150"/>
      <c r="I2983" s="151"/>
      <c r="J2983" s="152"/>
      <c r="K2983" s="14"/>
      <c r="L2983" s="162" t="str">
        <f t="shared" si="713"/>
        <v/>
      </c>
      <c r="M2983" s="163" t="str">
        <f t="shared" si="714"/>
        <v/>
      </c>
      <c r="N2983" s="164" t="str">
        <f t="shared" si="717"/>
        <v/>
      </c>
      <c r="O2983" s="14"/>
      <c r="P2983" s="172" t="str">
        <f>IF(I2983='Intro &amp; Setup'!$AC$49, Schedule!$P$7, "")</f>
        <v/>
      </c>
      <c r="Q2983" s="14"/>
      <c r="S2983" s="12" t="str">
        <f t="shared" si="715"/>
        <v/>
      </c>
      <c r="U2983" s="22">
        <f>IF(I2983='Intro &amp; Setup'!$AC$49, AF2983, 0)</f>
        <v>0</v>
      </c>
      <c r="V2983" s="57" t="str">
        <f t="shared" si="716"/>
        <v/>
      </c>
      <c r="X2983" s="5" t="str">
        <f t="shared" si="722"/>
        <v/>
      </c>
      <c r="Y2983" s="6" t="str">
        <f t="shared" si="722"/>
        <v/>
      </c>
      <c r="Z2983" s="7" t="str">
        <f t="shared" si="722"/>
        <v/>
      </c>
      <c r="AA2983" s="6"/>
      <c r="AB2983" s="32" t="str">
        <f t="shared" ca="1" si="723"/>
        <v/>
      </c>
      <c r="AC2983" s="59" t="str">
        <f t="shared" ca="1" si="723"/>
        <v/>
      </c>
      <c r="AD2983" s="60" t="str">
        <f t="shared" ca="1" si="723"/>
        <v/>
      </c>
      <c r="AE2983" s="59"/>
      <c r="AF2983" s="22" t="str">
        <f>IF(AND(I2983="", J2983=""), "", IF(AND(J2983="", 'Intro &amp; Setup'!$K$42&gt;0), 'Intro &amp; Setup'!$K$42, J2983))</f>
        <v/>
      </c>
      <c r="AO2983" s="37" t="str">
        <f>IF(B2983="", "", IF(COUNTIF($B$9:B2982, B2983)&gt;0, "", B2983))</f>
        <v/>
      </c>
      <c r="AP2983" s="37" t="str">
        <f t="shared" si="718"/>
        <v/>
      </c>
      <c r="AQ2983" s="37">
        <v>2975</v>
      </c>
      <c r="AR2983" s="37" t="str">
        <f t="shared" si="719"/>
        <v/>
      </c>
      <c r="AT2983" s="37" t="str">
        <f t="shared" si="720"/>
        <v/>
      </c>
      <c r="AV2983" s="22" t="str">
        <f t="shared" si="721"/>
        <v/>
      </c>
    </row>
    <row r="2984" spans="1:48" x14ac:dyDescent="0.25">
      <c r="A2984" s="14"/>
      <c r="B2984" s="145"/>
      <c r="C2984" s="146"/>
      <c r="D2984" s="147"/>
      <c r="E2984" s="147"/>
      <c r="F2984" s="148"/>
      <c r="G2984" s="149"/>
      <c r="H2984" s="150"/>
      <c r="I2984" s="151"/>
      <c r="J2984" s="152"/>
      <c r="K2984" s="14"/>
      <c r="L2984" s="162" t="str">
        <f t="shared" si="713"/>
        <v/>
      </c>
      <c r="M2984" s="163" t="str">
        <f t="shared" si="714"/>
        <v/>
      </c>
      <c r="N2984" s="164" t="str">
        <f t="shared" si="717"/>
        <v/>
      </c>
      <c r="O2984" s="14"/>
      <c r="P2984" s="172" t="str">
        <f>IF(I2984='Intro &amp; Setup'!$AC$49, Schedule!$P$7, "")</f>
        <v/>
      </c>
      <c r="Q2984" s="14"/>
      <c r="S2984" s="12" t="str">
        <f t="shared" si="715"/>
        <v/>
      </c>
      <c r="U2984" s="22">
        <f>IF(I2984='Intro &amp; Setup'!$AC$49, AF2984, 0)</f>
        <v>0</v>
      </c>
      <c r="V2984" s="57" t="str">
        <f t="shared" si="716"/>
        <v/>
      </c>
      <c r="X2984" s="5" t="str">
        <f t="shared" si="722"/>
        <v/>
      </c>
      <c r="Y2984" s="6" t="str">
        <f t="shared" si="722"/>
        <v/>
      </c>
      <c r="Z2984" s="7" t="str">
        <f t="shared" si="722"/>
        <v/>
      </c>
      <c r="AA2984" s="6"/>
      <c r="AB2984" s="32" t="str">
        <f t="shared" ca="1" si="723"/>
        <v/>
      </c>
      <c r="AC2984" s="59" t="str">
        <f t="shared" ca="1" si="723"/>
        <v/>
      </c>
      <c r="AD2984" s="60" t="str">
        <f t="shared" ca="1" si="723"/>
        <v/>
      </c>
      <c r="AE2984" s="59"/>
      <c r="AF2984" s="22" t="str">
        <f>IF(AND(I2984="", J2984=""), "", IF(AND(J2984="", 'Intro &amp; Setup'!$K$42&gt;0), 'Intro &amp; Setup'!$K$42, J2984))</f>
        <v/>
      </c>
      <c r="AO2984" s="37" t="str">
        <f>IF(B2984="", "", IF(COUNTIF($B$9:B2983, B2984)&gt;0, "", B2984))</f>
        <v/>
      </c>
      <c r="AP2984" s="37" t="str">
        <f t="shared" si="718"/>
        <v/>
      </c>
      <c r="AQ2984" s="37">
        <v>2976</v>
      </c>
      <c r="AR2984" s="37" t="str">
        <f t="shared" si="719"/>
        <v/>
      </c>
      <c r="AT2984" s="37" t="str">
        <f t="shared" si="720"/>
        <v/>
      </c>
      <c r="AV2984" s="22" t="str">
        <f t="shared" si="721"/>
        <v/>
      </c>
    </row>
    <row r="2985" spans="1:48" x14ac:dyDescent="0.25">
      <c r="A2985" s="14"/>
      <c r="B2985" s="145"/>
      <c r="C2985" s="146"/>
      <c r="D2985" s="147"/>
      <c r="E2985" s="147"/>
      <c r="F2985" s="148"/>
      <c r="G2985" s="149"/>
      <c r="H2985" s="150"/>
      <c r="I2985" s="151"/>
      <c r="J2985" s="152"/>
      <c r="K2985" s="14"/>
      <c r="L2985" s="162" t="str">
        <f t="shared" si="713"/>
        <v/>
      </c>
      <c r="M2985" s="163" t="str">
        <f t="shared" si="714"/>
        <v/>
      </c>
      <c r="N2985" s="164" t="str">
        <f t="shared" si="717"/>
        <v/>
      </c>
      <c r="O2985" s="14"/>
      <c r="P2985" s="172" t="str">
        <f>IF(I2985='Intro &amp; Setup'!$AC$49, Schedule!$P$7, "")</f>
        <v/>
      </c>
      <c r="Q2985" s="14"/>
      <c r="S2985" s="12" t="str">
        <f t="shared" si="715"/>
        <v/>
      </c>
      <c r="U2985" s="22">
        <f>IF(I2985='Intro &amp; Setup'!$AC$49, AF2985, 0)</f>
        <v>0</v>
      </c>
      <c r="V2985" s="57" t="str">
        <f t="shared" si="716"/>
        <v/>
      </c>
      <c r="X2985" s="5" t="str">
        <f t="shared" si="722"/>
        <v/>
      </c>
      <c r="Y2985" s="6" t="str">
        <f t="shared" si="722"/>
        <v/>
      </c>
      <c r="Z2985" s="7" t="str">
        <f t="shared" si="722"/>
        <v/>
      </c>
      <c r="AA2985" s="6"/>
      <c r="AB2985" s="32" t="str">
        <f t="shared" ca="1" si="723"/>
        <v/>
      </c>
      <c r="AC2985" s="59" t="str">
        <f t="shared" ca="1" si="723"/>
        <v/>
      </c>
      <c r="AD2985" s="60" t="str">
        <f t="shared" ca="1" si="723"/>
        <v/>
      </c>
      <c r="AE2985" s="59"/>
      <c r="AF2985" s="22" t="str">
        <f>IF(AND(I2985="", J2985=""), "", IF(AND(J2985="", 'Intro &amp; Setup'!$K$42&gt;0), 'Intro &amp; Setup'!$K$42, J2985))</f>
        <v/>
      </c>
      <c r="AO2985" s="37" t="str">
        <f>IF(B2985="", "", IF(COUNTIF($B$9:B2984, B2985)&gt;0, "", B2985))</f>
        <v/>
      </c>
      <c r="AP2985" s="37" t="str">
        <f t="shared" si="718"/>
        <v/>
      </c>
      <c r="AQ2985" s="37">
        <v>2977</v>
      </c>
      <c r="AR2985" s="37" t="str">
        <f t="shared" si="719"/>
        <v/>
      </c>
      <c r="AT2985" s="37" t="str">
        <f t="shared" si="720"/>
        <v/>
      </c>
      <c r="AV2985" s="22" t="str">
        <f t="shared" si="721"/>
        <v/>
      </c>
    </row>
    <row r="2986" spans="1:48" x14ac:dyDescent="0.25">
      <c r="A2986" s="14"/>
      <c r="B2986" s="145"/>
      <c r="C2986" s="146"/>
      <c r="D2986" s="147"/>
      <c r="E2986" s="147"/>
      <c r="F2986" s="148"/>
      <c r="G2986" s="149"/>
      <c r="H2986" s="150"/>
      <c r="I2986" s="151"/>
      <c r="J2986" s="152"/>
      <c r="K2986" s="14"/>
      <c r="L2986" s="162" t="str">
        <f t="shared" si="713"/>
        <v/>
      </c>
      <c r="M2986" s="163" t="str">
        <f t="shared" si="714"/>
        <v/>
      </c>
      <c r="N2986" s="164" t="str">
        <f t="shared" si="717"/>
        <v/>
      </c>
      <c r="O2986" s="14"/>
      <c r="P2986" s="172" t="str">
        <f>IF(I2986='Intro &amp; Setup'!$AC$49, Schedule!$P$7, "")</f>
        <v/>
      </c>
      <c r="Q2986" s="14"/>
      <c r="S2986" s="12" t="str">
        <f t="shared" si="715"/>
        <v/>
      </c>
      <c r="U2986" s="22">
        <f>IF(I2986='Intro &amp; Setup'!$AC$49, AF2986, 0)</f>
        <v>0</v>
      </c>
      <c r="V2986" s="57" t="str">
        <f t="shared" si="716"/>
        <v/>
      </c>
      <c r="X2986" s="5" t="str">
        <f t="shared" si="722"/>
        <v/>
      </c>
      <c r="Y2986" s="6" t="str">
        <f t="shared" si="722"/>
        <v/>
      </c>
      <c r="Z2986" s="7" t="str">
        <f t="shared" si="722"/>
        <v/>
      </c>
      <c r="AA2986" s="6"/>
      <c r="AB2986" s="32" t="str">
        <f t="shared" ca="1" si="723"/>
        <v/>
      </c>
      <c r="AC2986" s="59" t="str">
        <f t="shared" ca="1" si="723"/>
        <v/>
      </c>
      <c r="AD2986" s="60" t="str">
        <f t="shared" ca="1" si="723"/>
        <v/>
      </c>
      <c r="AE2986" s="59"/>
      <c r="AF2986" s="22" t="str">
        <f>IF(AND(I2986="", J2986=""), "", IF(AND(J2986="", 'Intro &amp; Setup'!$K$42&gt;0), 'Intro &amp; Setup'!$K$42, J2986))</f>
        <v/>
      </c>
      <c r="AO2986" s="37" t="str">
        <f>IF(B2986="", "", IF(COUNTIF($B$9:B2985, B2986)&gt;0, "", B2986))</f>
        <v/>
      </c>
      <c r="AP2986" s="37" t="str">
        <f t="shared" si="718"/>
        <v/>
      </c>
      <c r="AQ2986" s="37">
        <v>2978</v>
      </c>
      <c r="AR2986" s="37" t="str">
        <f t="shared" si="719"/>
        <v/>
      </c>
      <c r="AT2986" s="37" t="str">
        <f t="shared" si="720"/>
        <v/>
      </c>
      <c r="AV2986" s="22" t="str">
        <f t="shared" si="721"/>
        <v/>
      </c>
    </row>
    <row r="2987" spans="1:48" x14ac:dyDescent="0.25">
      <c r="A2987" s="14"/>
      <c r="B2987" s="145"/>
      <c r="C2987" s="146"/>
      <c r="D2987" s="147"/>
      <c r="E2987" s="147"/>
      <c r="F2987" s="148"/>
      <c r="G2987" s="149"/>
      <c r="H2987" s="150"/>
      <c r="I2987" s="151"/>
      <c r="J2987" s="152"/>
      <c r="K2987" s="14"/>
      <c r="L2987" s="162" t="str">
        <f t="shared" si="713"/>
        <v/>
      </c>
      <c r="M2987" s="163" t="str">
        <f t="shared" si="714"/>
        <v/>
      </c>
      <c r="N2987" s="164" t="str">
        <f t="shared" si="717"/>
        <v/>
      </c>
      <c r="O2987" s="14"/>
      <c r="P2987" s="172" t="str">
        <f>IF(I2987='Intro &amp; Setup'!$AC$49, Schedule!$P$7, "")</f>
        <v/>
      </c>
      <c r="Q2987" s="14"/>
      <c r="S2987" s="12" t="str">
        <f t="shared" si="715"/>
        <v/>
      </c>
      <c r="U2987" s="22">
        <f>IF(I2987='Intro &amp; Setup'!$AC$49, AF2987, 0)</f>
        <v>0</v>
      </c>
      <c r="V2987" s="57" t="str">
        <f t="shared" si="716"/>
        <v/>
      </c>
      <c r="X2987" s="5" t="str">
        <f t="shared" si="722"/>
        <v/>
      </c>
      <c r="Y2987" s="6" t="str">
        <f t="shared" si="722"/>
        <v/>
      </c>
      <c r="Z2987" s="7" t="str">
        <f t="shared" si="722"/>
        <v/>
      </c>
      <c r="AA2987" s="6"/>
      <c r="AB2987" s="32" t="str">
        <f t="shared" ca="1" si="723"/>
        <v/>
      </c>
      <c r="AC2987" s="59" t="str">
        <f t="shared" ca="1" si="723"/>
        <v/>
      </c>
      <c r="AD2987" s="60" t="str">
        <f t="shared" ca="1" si="723"/>
        <v/>
      </c>
      <c r="AE2987" s="59"/>
      <c r="AF2987" s="22" t="str">
        <f>IF(AND(I2987="", J2987=""), "", IF(AND(J2987="", 'Intro &amp; Setup'!$K$42&gt;0), 'Intro &amp; Setup'!$K$42, J2987))</f>
        <v/>
      </c>
      <c r="AO2987" s="37" t="str">
        <f>IF(B2987="", "", IF(COUNTIF($B$9:B2986, B2987)&gt;0, "", B2987))</f>
        <v/>
      </c>
      <c r="AP2987" s="37" t="str">
        <f t="shared" si="718"/>
        <v/>
      </c>
      <c r="AQ2987" s="37">
        <v>2979</v>
      </c>
      <c r="AR2987" s="37" t="str">
        <f t="shared" si="719"/>
        <v/>
      </c>
      <c r="AT2987" s="37" t="str">
        <f t="shared" si="720"/>
        <v/>
      </c>
      <c r="AV2987" s="22" t="str">
        <f t="shared" si="721"/>
        <v/>
      </c>
    </row>
    <row r="2988" spans="1:48" x14ac:dyDescent="0.25">
      <c r="A2988" s="14"/>
      <c r="B2988" s="145"/>
      <c r="C2988" s="146"/>
      <c r="D2988" s="147"/>
      <c r="E2988" s="147"/>
      <c r="F2988" s="148"/>
      <c r="G2988" s="149"/>
      <c r="H2988" s="150"/>
      <c r="I2988" s="151"/>
      <c r="J2988" s="152"/>
      <c r="K2988" s="14"/>
      <c r="L2988" s="162" t="str">
        <f t="shared" si="713"/>
        <v/>
      </c>
      <c r="M2988" s="163" t="str">
        <f t="shared" si="714"/>
        <v/>
      </c>
      <c r="N2988" s="164" t="str">
        <f t="shared" si="717"/>
        <v/>
      </c>
      <c r="O2988" s="14"/>
      <c r="P2988" s="172" t="str">
        <f>IF(I2988='Intro &amp; Setup'!$AC$49, Schedule!$P$7, "")</f>
        <v/>
      </c>
      <c r="Q2988" s="14"/>
      <c r="S2988" s="12" t="str">
        <f t="shared" si="715"/>
        <v/>
      </c>
      <c r="U2988" s="22">
        <f>IF(I2988='Intro &amp; Setup'!$AC$49, AF2988, 0)</f>
        <v>0</v>
      </c>
      <c r="V2988" s="57" t="str">
        <f t="shared" si="716"/>
        <v/>
      </c>
      <c r="X2988" s="5" t="str">
        <f t="shared" si="722"/>
        <v/>
      </c>
      <c r="Y2988" s="6" t="str">
        <f t="shared" si="722"/>
        <v/>
      </c>
      <c r="Z2988" s="7" t="str">
        <f t="shared" si="722"/>
        <v/>
      </c>
      <c r="AA2988" s="6"/>
      <c r="AB2988" s="32" t="str">
        <f t="shared" ca="1" si="723"/>
        <v/>
      </c>
      <c r="AC2988" s="59" t="str">
        <f t="shared" ca="1" si="723"/>
        <v/>
      </c>
      <c r="AD2988" s="60" t="str">
        <f t="shared" ca="1" si="723"/>
        <v/>
      </c>
      <c r="AE2988" s="59"/>
      <c r="AF2988" s="22" t="str">
        <f>IF(AND(I2988="", J2988=""), "", IF(AND(J2988="", 'Intro &amp; Setup'!$K$42&gt;0), 'Intro &amp; Setup'!$K$42, J2988))</f>
        <v/>
      </c>
      <c r="AO2988" s="37" t="str">
        <f>IF(B2988="", "", IF(COUNTIF($B$9:B2987, B2988)&gt;0, "", B2988))</f>
        <v/>
      </c>
      <c r="AP2988" s="37" t="str">
        <f t="shared" si="718"/>
        <v/>
      </c>
      <c r="AQ2988" s="37">
        <v>2980</v>
      </c>
      <c r="AR2988" s="37" t="str">
        <f t="shared" si="719"/>
        <v/>
      </c>
      <c r="AT2988" s="37" t="str">
        <f t="shared" si="720"/>
        <v/>
      </c>
      <c r="AV2988" s="22" t="str">
        <f t="shared" si="721"/>
        <v/>
      </c>
    </row>
    <row r="2989" spans="1:48" x14ac:dyDescent="0.25">
      <c r="A2989" s="14"/>
      <c r="B2989" s="145"/>
      <c r="C2989" s="146"/>
      <c r="D2989" s="147"/>
      <c r="E2989" s="147"/>
      <c r="F2989" s="148"/>
      <c r="G2989" s="149"/>
      <c r="H2989" s="150"/>
      <c r="I2989" s="151"/>
      <c r="J2989" s="152"/>
      <c r="K2989" s="14"/>
      <c r="L2989" s="162" t="str">
        <f t="shared" si="713"/>
        <v/>
      </c>
      <c r="M2989" s="163" t="str">
        <f t="shared" si="714"/>
        <v/>
      </c>
      <c r="N2989" s="164" t="str">
        <f t="shared" si="717"/>
        <v/>
      </c>
      <c r="O2989" s="14"/>
      <c r="P2989" s="172" t="str">
        <f>IF(I2989='Intro &amp; Setup'!$AC$49, Schedule!$P$7, "")</f>
        <v/>
      </c>
      <c r="Q2989" s="14"/>
      <c r="S2989" s="12" t="str">
        <f t="shared" si="715"/>
        <v/>
      </c>
      <c r="U2989" s="22">
        <f>IF(I2989='Intro &amp; Setup'!$AC$49, AF2989, 0)</f>
        <v>0</v>
      </c>
      <c r="V2989" s="57" t="str">
        <f t="shared" si="716"/>
        <v/>
      </c>
      <c r="X2989" s="5" t="str">
        <f t="shared" ref="X2989:Z3008" si="724">IF($I2989="", "", IF($S2989=X$8, $I2989, ""))</f>
        <v/>
      </c>
      <c r="Y2989" s="6" t="str">
        <f t="shared" si="724"/>
        <v/>
      </c>
      <c r="Z2989" s="7" t="str">
        <f t="shared" si="724"/>
        <v/>
      </c>
      <c r="AA2989" s="6"/>
      <c r="AB2989" s="32" t="str">
        <f t="shared" ref="AB2989:AD3008" ca="1" si="725">IF($S2989=AB$8, $AF2989, "")</f>
        <v/>
      </c>
      <c r="AC2989" s="59" t="str">
        <f t="shared" ca="1" si="725"/>
        <v/>
      </c>
      <c r="AD2989" s="60" t="str">
        <f t="shared" ca="1" si="725"/>
        <v/>
      </c>
      <c r="AE2989" s="59"/>
      <c r="AF2989" s="22" t="str">
        <f>IF(AND(I2989="", J2989=""), "", IF(AND(J2989="", 'Intro &amp; Setup'!$K$42&gt;0), 'Intro &amp; Setup'!$K$42, J2989))</f>
        <v/>
      </c>
      <c r="AO2989" s="37" t="str">
        <f>IF(B2989="", "", IF(COUNTIF($B$9:B2988, B2989)&gt;0, "", B2989))</f>
        <v/>
      </c>
      <c r="AP2989" s="37" t="str">
        <f t="shared" si="718"/>
        <v/>
      </c>
      <c r="AQ2989" s="37">
        <v>2981</v>
      </c>
      <c r="AR2989" s="37" t="str">
        <f t="shared" si="719"/>
        <v/>
      </c>
      <c r="AT2989" s="37" t="str">
        <f t="shared" si="720"/>
        <v/>
      </c>
      <c r="AV2989" s="22" t="str">
        <f t="shared" si="721"/>
        <v/>
      </c>
    </row>
    <row r="2990" spans="1:48" x14ac:dyDescent="0.25">
      <c r="A2990" s="14"/>
      <c r="B2990" s="145"/>
      <c r="C2990" s="146"/>
      <c r="D2990" s="147"/>
      <c r="E2990" s="147"/>
      <c r="F2990" s="148"/>
      <c r="G2990" s="149"/>
      <c r="H2990" s="150"/>
      <c r="I2990" s="151"/>
      <c r="J2990" s="152"/>
      <c r="K2990" s="14"/>
      <c r="L2990" s="162" t="str">
        <f t="shared" si="713"/>
        <v/>
      </c>
      <c r="M2990" s="163" t="str">
        <f t="shared" si="714"/>
        <v/>
      </c>
      <c r="N2990" s="164" t="str">
        <f t="shared" si="717"/>
        <v/>
      </c>
      <c r="O2990" s="14"/>
      <c r="P2990" s="172" t="str">
        <f>IF(I2990='Intro &amp; Setup'!$AC$49, Schedule!$P$7, "")</f>
        <v/>
      </c>
      <c r="Q2990" s="14"/>
      <c r="S2990" s="12" t="str">
        <f t="shared" si="715"/>
        <v/>
      </c>
      <c r="U2990" s="22">
        <f>IF(I2990='Intro &amp; Setup'!$AC$49, AF2990, 0)</f>
        <v>0</v>
      </c>
      <c r="V2990" s="57" t="str">
        <f t="shared" si="716"/>
        <v/>
      </c>
      <c r="X2990" s="5" t="str">
        <f t="shared" si="724"/>
        <v/>
      </c>
      <c r="Y2990" s="6" t="str">
        <f t="shared" si="724"/>
        <v/>
      </c>
      <c r="Z2990" s="7" t="str">
        <f t="shared" si="724"/>
        <v/>
      </c>
      <c r="AA2990" s="6"/>
      <c r="AB2990" s="32" t="str">
        <f t="shared" ca="1" si="725"/>
        <v/>
      </c>
      <c r="AC2990" s="59" t="str">
        <f t="shared" ca="1" si="725"/>
        <v/>
      </c>
      <c r="AD2990" s="60" t="str">
        <f t="shared" ca="1" si="725"/>
        <v/>
      </c>
      <c r="AE2990" s="59"/>
      <c r="AF2990" s="22" t="str">
        <f>IF(AND(I2990="", J2990=""), "", IF(AND(J2990="", 'Intro &amp; Setup'!$K$42&gt;0), 'Intro &amp; Setup'!$K$42, J2990))</f>
        <v/>
      </c>
      <c r="AO2990" s="37" t="str">
        <f>IF(B2990="", "", IF(COUNTIF($B$9:B2989, B2990)&gt;0, "", B2990))</f>
        <v/>
      </c>
      <c r="AP2990" s="37" t="str">
        <f t="shared" si="718"/>
        <v/>
      </c>
      <c r="AQ2990" s="37">
        <v>2982</v>
      </c>
      <c r="AR2990" s="37" t="str">
        <f t="shared" si="719"/>
        <v/>
      </c>
      <c r="AT2990" s="37" t="str">
        <f t="shared" si="720"/>
        <v/>
      </c>
      <c r="AV2990" s="22" t="str">
        <f t="shared" si="721"/>
        <v/>
      </c>
    </row>
    <row r="2991" spans="1:48" x14ac:dyDescent="0.25">
      <c r="A2991" s="14"/>
      <c r="B2991" s="145"/>
      <c r="C2991" s="146"/>
      <c r="D2991" s="147"/>
      <c r="E2991" s="147"/>
      <c r="F2991" s="148"/>
      <c r="G2991" s="149"/>
      <c r="H2991" s="150"/>
      <c r="I2991" s="151"/>
      <c r="J2991" s="152"/>
      <c r="K2991" s="14"/>
      <c r="L2991" s="162" t="str">
        <f t="shared" si="713"/>
        <v/>
      </c>
      <c r="M2991" s="163" t="str">
        <f t="shared" si="714"/>
        <v/>
      </c>
      <c r="N2991" s="164" t="str">
        <f t="shared" si="717"/>
        <v/>
      </c>
      <c r="O2991" s="14"/>
      <c r="P2991" s="172" t="str">
        <f>IF(I2991='Intro &amp; Setup'!$AC$49, Schedule!$P$7, "")</f>
        <v/>
      </c>
      <c r="Q2991" s="14"/>
      <c r="S2991" s="12" t="str">
        <f t="shared" si="715"/>
        <v/>
      </c>
      <c r="U2991" s="22">
        <f>IF(I2991='Intro &amp; Setup'!$AC$49, AF2991, 0)</f>
        <v>0</v>
      </c>
      <c r="V2991" s="57" t="str">
        <f t="shared" si="716"/>
        <v/>
      </c>
      <c r="X2991" s="5" t="str">
        <f t="shared" si="724"/>
        <v/>
      </c>
      <c r="Y2991" s="6" t="str">
        <f t="shared" si="724"/>
        <v/>
      </c>
      <c r="Z2991" s="7" t="str">
        <f t="shared" si="724"/>
        <v/>
      </c>
      <c r="AA2991" s="6"/>
      <c r="AB2991" s="32" t="str">
        <f t="shared" ca="1" si="725"/>
        <v/>
      </c>
      <c r="AC2991" s="59" t="str">
        <f t="shared" ca="1" si="725"/>
        <v/>
      </c>
      <c r="AD2991" s="60" t="str">
        <f t="shared" ca="1" si="725"/>
        <v/>
      </c>
      <c r="AE2991" s="59"/>
      <c r="AF2991" s="22" t="str">
        <f>IF(AND(I2991="", J2991=""), "", IF(AND(J2991="", 'Intro &amp; Setup'!$K$42&gt;0), 'Intro &amp; Setup'!$K$42, J2991))</f>
        <v/>
      </c>
      <c r="AO2991" s="37" t="str">
        <f>IF(B2991="", "", IF(COUNTIF($B$9:B2990, B2991)&gt;0, "", B2991))</f>
        <v/>
      </c>
      <c r="AP2991" s="37" t="str">
        <f t="shared" si="718"/>
        <v/>
      </c>
      <c r="AQ2991" s="37">
        <v>2983</v>
      </c>
      <c r="AR2991" s="37" t="str">
        <f t="shared" si="719"/>
        <v/>
      </c>
      <c r="AT2991" s="37" t="str">
        <f t="shared" si="720"/>
        <v/>
      </c>
      <c r="AV2991" s="22" t="str">
        <f t="shared" si="721"/>
        <v/>
      </c>
    </row>
    <row r="2992" spans="1:48" x14ac:dyDescent="0.25">
      <c r="A2992" s="14"/>
      <c r="B2992" s="145"/>
      <c r="C2992" s="146"/>
      <c r="D2992" s="147"/>
      <c r="E2992" s="147"/>
      <c r="F2992" s="148"/>
      <c r="G2992" s="149"/>
      <c r="H2992" s="150"/>
      <c r="I2992" s="151"/>
      <c r="J2992" s="152"/>
      <c r="K2992" s="14"/>
      <c r="L2992" s="162" t="str">
        <f t="shared" si="713"/>
        <v/>
      </c>
      <c r="M2992" s="163" t="str">
        <f t="shared" si="714"/>
        <v/>
      </c>
      <c r="N2992" s="164" t="str">
        <f t="shared" si="717"/>
        <v/>
      </c>
      <c r="O2992" s="14"/>
      <c r="P2992" s="172" t="str">
        <f>IF(I2992='Intro &amp; Setup'!$AC$49, Schedule!$P$7, "")</f>
        <v/>
      </c>
      <c r="Q2992" s="14"/>
      <c r="S2992" s="12" t="str">
        <f t="shared" si="715"/>
        <v/>
      </c>
      <c r="U2992" s="22">
        <f>IF(I2992='Intro &amp; Setup'!$AC$49, AF2992, 0)</f>
        <v>0</v>
      </c>
      <c r="V2992" s="57" t="str">
        <f t="shared" si="716"/>
        <v/>
      </c>
      <c r="X2992" s="5" t="str">
        <f t="shared" si="724"/>
        <v/>
      </c>
      <c r="Y2992" s="6" t="str">
        <f t="shared" si="724"/>
        <v/>
      </c>
      <c r="Z2992" s="7" t="str">
        <f t="shared" si="724"/>
        <v/>
      </c>
      <c r="AA2992" s="6"/>
      <c r="AB2992" s="32" t="str">
        <f t="shared" ca="1" si="725"/>
        <v/>
      </c>
      <c r="AC2992" s="59" t="str">
        <f t="shared" ca="1" si="725"/>
        <v/>
      </c>
      <c r="AD2992" s="60" t="str">
        <f t="shared" ca="1" si="725"/>
        <v/>
      </c>
      <c r="AE2992" s="59"/>
      <c r="AF2992" s="22" t="str">
        <f>IF(AND(I2992="", J2992=""), "", IF(AND(J2992="", 'Intro &amp; Setup'!$K$42&gt;0), 'Intro &amp; Setup'!$K$42, J2992))</f>
        <v/>
      </c>
      <c r="AO2992" s="37" t="str">
        <f>IF(B2992="", "", IF(COUNTIF($B$9:B2991, B2992)&gt;0, "", B2992))</f>
        <v/>
      </c>
      <c r="AP2992" s="37" t="str">
        <f t="shared" si="718"/>
        <v/>
      </c>
      <c r="AQ2992" s="37">
        <v>2984</v>
      </c>
      <c r="AR2992" s="37" t="str">
        <f t="shared" si="719"/>
        <v/>
      </c>
      <c r="AT2992" s="37" t="str">
        <f t="shared" si="720"/>
        <v/>
      </c>
      <c r="AV2992" s="22" t="str">
        <f t="shared" si="721"/>
        <v/>
      </c>
    </row>
    <row r="2993" spans="1:48" x14ac:dyDescent="0.25">
      <c r="A2993" s="14"/>
      <c r="B2993" s="145"/>
      <c r="C2993" s="146"/>
      <c r="D2993" s="147"/>
      <c r="E2993" s="147"/>
      <c r="F2993" s="148"/>
      <c r="G2993" s="149"/>
      <c r="H2993" s="150"/>
      <c r="I2993" s="151"/>
      <c r="J2993" s="152"/>
      <c r="K2993" s="14"/>
      <c r="L2993" s="162" t="str">
        <f t="shared" si="713"/>
        <v/>
      </c>
      <c r="M2993" s="163" t="str">
        <f t="shared" si="714"/>
        <v/>
      </c>
      <c r="N2993" s="164" t="str">
        <f t="shared" si="717"/>
        <v/>
      </c>
      <c r="O2993" s="14"/>
      <c r="P2993" s="172" t="str">
        <f>IF(I2993='Intro &amp; Setup'!$AC$49, Schedule!$P$7, "")</f>
        <v/>
      </c>
      <c r="Q2993" s="14"/>
      <c r="S2993" s="12" t="str">
        <f t="shared" si="715"/>
        <v/>
      </c>
      <c r="U2993" s="22">
        <f>IF(I2993='Intro &amp; Setup'!$AC$49, AF2993, 0)</f>
        <v>0</v>
      </c>
      <c r="V2993" s="57" t="str">
        <f t="shared" si="716"/>
        <v/>
      </c>
      <c r="X2993" s="5" t="str">
        <f t="shared" si="724"/>
        <v/>
      </c>
      <c r="Y2993" s="6" t="str">
        <f t="shared" si="724"/>
        <v/>
      </c>
      <c r="Z2993" s="7" t="str">
        <f t="shared" si="724"/>
        <v/>
      </c>
      <c r="AA2993" s="6"/>
      <c r="AB2993" s="32" t="str">
        <f t="shared" ca="1" si="725"/>
        <v/>
      </c>
      <c r="AC2993" s="59" t="str">
        <f t="shared" ca="1" si="725"/>
        <v/>
      </c>
      <c r="AD2993" s="60" t="str">
        <f t="shared" ca="1" si="725"/>
        <v/>
      </c>
      <c r="AE2993" s="59"/>
      <c r="AF2993" s="22" t="str">
        <f>IF(AND(I2993="", J2993=""), "", IF(AND(J2993="", 'Intro &amp; Setup'!$K$42&gt;0), 'Intro &amp; Setup'!$K$42, J2993))</f>
        <v/>
      </c>
      <c r="AO2993" s="37" t="str">
        <f>IF(B2993="", "", IF(COUNTIF($B$9:B2992, B2993)&gt;0, "", B2993))</f>
        <v/>
      </c>
      <c r="AP2993" s="37" t="str">
        <f t="shared" si="718"/>
        <v/>
      </c>
      <c r="AQ2993" s="37">
        <v>2985</v>
      </c>
      <c r="AR2993" s="37" t="str">
        <f t="shared" si="719"/>
        <v/>
      </c>
      <c r="AT2993" s="37" t="str">
        <f t="shared" si="720"/>
        <v/>
      </c>
      <c r="AV2993" s="22" t="str">
        <f t="shared" si="721"/>
        <v/>
      </c>
    </row>
    <row r="2994" spans="1:48" x14ac:dyDescent="0.25">
      <c r="A2994" s="14"/>
      <c r="B2994" s="145"/>
      <c r="C2994" s="146"/>
      <c r="D2994" s="147"/>
      <c r="E2994" s="147"/>
      <c r="F2994" s="148"/>
      <c r="G2994" s="149"/>
      <c r="H2994" s="150"/>
      <c r="I2994" s="151"/>
      <c r="J2994" s="152"/>
      <c r="K2994" s="14"/>
      <c r="L2994" s="162" t="str">
        <f t="shared" si="713"/>
        <v/>
      </c>
      <c r="M2994" s="163" t="str">
        <f t="shared" si="714"/>
        <v/>
      </c>
      <c r="N2994" s="164" t="str">
        <f t="shared" si="717"/>
        <v/>
      </c>
      <c r="O2994" s="14"/>
      <c r="P2994" s="172" t="str">
        <f>IF(I2994='Intro &amp; Setup'!$AC$49, Schedule!$P$7, "")</f>
        <v/>
      </c>
      <c r="Q2994" s="14"/>
      <c r="S2994" s="12" t="str">
        <f t="shared" si="715"/>
        <v/>
      </c>
      <c r="U2994" s="22">
        <f>IF(I2994='Intro &amp; Setup'!$AC$49, AF2994, 0)</f>
        <v>0</v>
      </c>
      <c r="V2994" s="57" t="str">
        <f t="shared" si="716"/>
        <v/>
      </c>
      <c r="X2994" s="5" t="str">
        <f t="shared" si="724"/>
        <v/>
      </c>
      <c r="Y2994" s="6" t="str">
        <f t="shared" si="724"/>
        <v/>
      </c>
      <c r="Z2994" s="7" t="str">
        <f t="shared" si="724"/>
        <v/>
      </c>
      <c r="AA2994" s="6"/>
      <c r="AB2994" s="32" t="str">
        <f t="shared" ca="1" si="725"/>
        <v/>
      </c>
      <c r="AC2994" s="59" t="str">
        <f t="shared" ca="1" si="725"/>
        <v/>
      </c>
      <c r="AD2994" s="60" t="str">
        <f t="shared" ca="1" si="725"/>
        <v/>
      </c>
      <c r="AE2994" s="59"/>
      <c r="AF2994" s="22" t="str">
        <f>IF(AND(I2994="", J2994=""), "", IF(AND(J2994="", 'Intro &amp; Setup'!$K$42&gt;0), 'Intro &amp; Setup'!$K$42, J2994))</f>
        <v/>
      </c>
      <c r="AO2994" s="37" t="str">
        <f>IF(B2994="", "", IF(COUNTIF($B$9:B2993, B2994)&gt;0, "", B2994))</f>
        <v/>
      </c>
      <c r="AP2994" s="37" t="str">
        <f t="shared" si="718"/>
        <v/>
      </c>
      <c r="AQ2994" s="37">
        <v>2986</v>
      </c>
      <c r="AR2994" s="37" t="str">
        <f t="shared" si="719"/>
        <v/>
      </c>
      <c r="AT2994" s="37" t="str">
        <f t="shared" si="720"/>
        <v/>
      </c>
      <c r="AV2994" s="22" t="str">
        <f t="shared" si="721"/>
        <v/>
      </c>
    </row>
    <row r="2995" spans="1:48" x14ac:dyDescent="0.25">
      <c r="A2995" s="14"/>
      <c r="B2995" s="145"/>
      <c r="C2995" s="146"/>
      <c r="D2995" s="147"/>
      <c r="E2995" s="147"/>
      <c r="F2995" s="148"/>
      <c r="G2995" s="149"/>
      <c r="H2995" s="150"/>
      <c r="I2995" s="151"/>
      <c r="J2995" s="152"/>
      <c r="K2995" s="14"/>
      <c r="L2995" s="162" t="str">
        <f t="shared" si="713"/>
        <v/>
      </c>
      <c r="M2995" s="163" t="str">
        <f t="shared" si="714"/>
        <v/>
      </c>
      <c r="N2995" s="164" t="str">
        <f t="shared" si="717"/>
        <v/>
      </c>
      <c r="O2995" s="14"/>
      <c r="P2995" s="172" t="str">
        <f>IF(I2995='Intro &amp; Setup'!$AC$49, Schedule!$P$7, "")</f>
        <v/>
      </c>
      <c r="Q2995" s="14"/>
      <c r="S2995" s="12" t="str">
        <f t="shared" si="715"/>
        <v/>
      </c>
      <c r="U2995" s="22">
        <f>IF(I2995='Intro &amp; Setup'!$AC$49, AF2995, 0)</f>
        <v>0</v>
      </c>
      <c r="V2995" s="57" t="str">
        <f t="shared" si="716"/>
        <v/>
      </c>
      <c r="X2995" s="5" t="str">
        <f t="shared" si="724"/>
        <v/>
      </c>
      <c r="Y2995" s="6" t="str">
        <f t="shared" si="724"/>
        <v/>
      </c>
      <c r="Z2995" s="7" t="str">
        <f t="shared" si="724"/>
        <v/>
      </c>
      <c r="AA2995" s="6"/>
      <c r="AB2995" s="32" t="str">
        <f t="shared" ca="1" si="725"/>
        <v/>
      </c>
      <c r="AC2995" s="59" t="str">
        <f t="shared" ca="1" si="725"/>
        <v/>
      </c>
      <c r="AD2995" s="60" t="str">
        <f t="shared" ca="1" si="725"/>
        <v/>
      </c>
      <c r="AE2995" s="59"/>
      <c r="AF2995" s="22" t="str">
        <f>IF(AND(I2995="", J2995=""), "", IF(AND(J2995="", 'Intro &amp; Setup'!$K$42&gt;0), 'Intro &amp; Setup'!$K$42, J2995))</f>
        <v/>
      </c>
      <c r="AO2995" s="37" t="str">
        <f>IF(B2995="", "", IF(COUNTIF($B$9:B2994, B2995)&gt;0, "", B2995))</f>
        <v/>
      </c>
      <c r="AP2995" s="37" t="str">
        <f t="shared" si="718"/>
        <v/>
      </c>
      <c r="AQ2995" s="37">
        <v>2987</v>
      </c>
      <c r="AR2995" s="37" t="str">
        <f t="shared" si="719"/>
        <v/>
      </c>
      <c r="AT2995" s="37" t="str">
        <f t="shared" si="720"/>
        <v/>
      </c>
      <c r="AV2995" s="22" t="str">
        <f t="shared" si="721"/>
        <v/>
      </c>
    </row>
    <row r="2996" spans="1:48" x14ac:dyDescent="0.25">
      <c r="A2996" s="14"/>
      <c r="B2996" s="145"/>
      <c r="C2996" s="146"/>
      <c r="D2996" s="147"/>
      <c r="E2996" s="147"/>
      <c r="F2996" s="148"/>
      <c r="G2996" s="149"/>
      <c r="H2996" s="150"/>
      <c r="I2996" s="151"/>
      <c r="J2996" s="152"/>
      <c r="K2996" s="14"/>
      <c r="L2996" s="162" t="str">
        <f t="shared" si="713"/>
        <v/>
      </c>
      <c r="M2996" s="163" t="str">
        <f t="shared" si="714"/>
        <v/>
      </c>
      <c r="N2996" s="164" t="str">
        <f t="shared" si="717"/>
        <v/>
      </c>
      <c r="O2996" s="14"/>
      <c r="P2996" s="172" t="str">
        <f>IF(I2996='Intro &amp; Setup'!$AC$49, Schedule!$P$7, "")</f>
        <v/>
      </c>
      <c r="Q2996" s="14"/>
      <c r="S2996" s="12" t="str">
        <f t="shared" si="715"/>
        <v/>
      </c>
      <c r="U2996" s="22">
        <f>IF(I2996='Intro &amp; Setup'!$AC$49, AF2996, 0)</f>
        <v>0</v>
      </c>
      <c r="V2996" s="57" t="str">
        <f t="shared" si="716"/>
        <v/>
      </c>
      <c r="X2996" s="5" t="str">
        <f t="shared" si="724"/>
        <v/>
      </c>
      <c r="Y2996" s="6" t="str">
        <f t="shared" si="724"/>
        <v/>
      </c>
      <c r="Z2996" s="7" t="str">
        <f t="shared" si="724"/>
        <v/>
      </c>
      <c r="AA2996" s="6"/>
      <c r="AB2996" s="32" t="str">
        <f t="shared" ca="1" si="725"/>
        <v/>
      </c>
      <c r="AC2996" s="59" t="str">
        <f t="shared" ca="1" si="725"/>
        <v/>
      </c>
      <c r="AD2996" s="60" t="str">
        <f t="shared" ca="1" si="725"/>
        <v/>
      </c>
      <c r="AE2996" s="59"/>
      <c r="AF2996" s="22" t="str">
        <f>IF(AND(I2996="", J2996=""), "", IF(AND(J2996="", 'Intro &amp; Setup'!$K$42&gt;0), 'Intro &amp; Setup'!$K$42, J2996))</f>
        <v/>
      </c>
      <c r="AO2996" s="37" t="str">
        <f>IF(B2996="", "", IF(COUNTIF($B$9:B2995, B2996)&gt;0, "", B2996))</f>
        <v/>
      </c>
      <c r="AP2996" s="37" t="str">
        <f t="shared" si="718"/>
        <v/>
      </c>
      <c r="AQ2996" s="37">
        <v>2988</v>
      </c>
      <c r="AR2996" s="37" t="str">
        <f t="shared" si="719"/>
        <v/>
      </c>
      <c r="AT2996" s="37" t="str">
        <f t="shared" si="720"/>
        <v/>
      </c>
      <c r="AV2996" s="22" t="str">
        <f t="shared" si="721"/>
        <v/>
      </c>
    </row>
    <row r="2997" spans="1:48" x14ac:dyDescent="0.25">
      <c r="A2997" s="14"/>
      <c r="B2997" s="145"/>
      <c r="C2997" s="146"/>
      <c r="D2997" s="147"/>
      <c r="E2997" s="147"/>
      <c r="F2997" s="148"/>
      <c r="G2997" s="149"/>
      <c r="H2997" s="150"/>
      <c r="I2997" s="151"/>
      <c r="J2997" s="152"/>
      <c r="K2997" s="14"/>
      <c r="L2997" s="162" t="str">
        <f t="shared" si="713"/>
        <v/>
      </c>
      <c r="M2997" s="163" t="str">
        <f t="shared" si="714"/>
        <v/>
      </c>
      <c r="N2997" s="164" t="str">
        <f t="shared" si="717"/>
        <v/>
      </c>
      <c r="O2997" s="14"/>
      <c r="P2997" s="172" t="str">
        <f>IF(I2997='Intro &amp; Setup'!$AC$49, Schedule!$P$7, "")</f>
        <v/>
      </c>
      <c r="Q2997" s="14"/>
      <c r="S2997" s="12" t="str">
        <f t="shared" si="715"/>
        <v/>
      </c>
      <c r="U2997" s="22">
        <f>IF(I2997='Intro &amp; Setup'!$AC$49, AF2997, 0)</f>
        <v>0</v>
      </c>
      <c r="V2997" s="57" t="str">
        <f t="shared" si="716"/>
        <v/>
      </c>
      <c r="X2997" s="5" t="str">
        <f t="shared" si="724"/>
        <v/>
      </c>
      <c r="Y2997" s="6" t="str">
        <f t="shared" si="724"/>
        <v/>
      </c>
      <c r="Z2997" s="7" t="str">
        <f t="shared" si="724"/>
        <v/>
      </c>
      <c r="AA2997" s="6"/>
      <c r="AB2997" s="32" t="str">
        <f t="shared" ca="1" si="725"/>
        <v/>
      </c>
      <c r="AC2997" s="59" t="str">
        <f t="shared" ca="1" si="725"/>
        <v/>
      </c>
      <c r="AD2997" s="60" t="str">
        <f t="shared" ca="1" si="725"/>
        <v/>
      </c>
      <c r="AE2997" s="59"/>
      <c r="AF2997" s="22" t="str">
        <f>IF(AND(I2997="", J2997=""), "", IF(AND(J2997="", 'Intro &amp; Setup'!$K$42&gt;0), 'Intro &amp; Setup'!$K$42, J2997))</f>
        <v/>
      </c>
      <c r="AO2997" s="37" t="str">
        <f>IF(B2997="", "", IF(COUNTIF($B$9:B2996, B2997)&gt;0, "", B2997))</f>
        <v/>
      </c>
      <c r="AP2997" s="37" t="str">
        <f t="shared" si="718"/>
        <v/>
      </c>
      <c r="AQ2997" s="37">
        <v>2989</v>
      </c>
      <c r="AR2997" s="37" t="str">
        <f t="shared" si="719"/>
        <v/>
      </c>
      <c r="AT2997" s="37" t="str">
        <f t="shared" si="720"/>
        <v/>
      </c>
      <c r="AV2997" s="22" t="str">
        <f t="shared" si="721"/>
        <v/>
      </c>
    </row>
    <row r="2998" spans="1:48" x14ac:dyDescent="0.25">
      <c r="A2998" s="14"/>
      <c r="B2998" s="145"/>
      <c r="C2998" s="146"/>
      <c r="D2998" s="147"/>
      <c r="E2998" s="147"/>
      <c r="F2998" s="148"/>
      <c r="G2998" s="149"/>
      <c r="H2998" s="150"/>
      <c r="I2998" s="151"/>
      <c r="J2998" s="152"/>
      <c r="K2998" s="14"/>
      <c r="L2998" s="162" t="str">
        <f t="shared" si="713"/>
        <v/>
      </c>
      <c r="M2998" s="163" t="str">
        <f t="shared" si="714"/>
        <v/>
      </c>
      <c r="N2998" s="164" t="str">
        <f t="shared" si="717"/>
        <v/>
      </c>
      <c r="O2998" s="14"/>
      <c r="P2998" s="172" t="str">
        <f>IF(I2998='Intro &amp; Setup'!$AC$49, Schedule!$P$7, "")</f>
        <v/>
      </c>
      <c r="Q2998" s="14"/>
      <c r="S2998" s="12" t="str">
        <f t="shared" si="715"/>
        <v/>
      </c>
      <c r="U2998" s="22">
        <f>IF(I2998='Intro &amp; Setup'!$AC$49, AF2998, 0)</f>
        <v>0</v>
      </c>
      <c r="V2998" s="57" t="str">
        <f t="shared" si="716"/>
        <v/>
      </c>
      <c r="X2998" s="5" t="str">
        <f t="shared" si="724"/>
        <v/>
      </c>
      <c r="Y2998" s="6" t="str">
        <f t="shared" si="724"/>
        <v/>
      </c>
      <c r="Z2998" s="7" t="str">
        <f t="shared" si="724"/>
        <v/>
      </c>
      <c r="AA2998" s="6"/>
      <c r="AB2998" s="32" t="str">
        <f t="shared" ca="1" si="725"/>
        <v/>
      </c>
      <c r="AC2998" s="59" t="str">
        <f t="shared" ca="1" si="725"/>
        <v/>
      </c>
      <c r="AD2998" s="60" t="str">
        <f t="shared" ca="1" si="725"/>
        <v/>
      </c>
      <c r="AE2998" s="59"/>
      <c r="AF2998" s="22" t="str">
        <f>IF(AND(I2998="", J2998=""), "", IF(AND(J2998="", 'Intro &amp; Setup'!$K$42&gt;0), 'Intro &amp; Setup'!$K$42, J2998))</f>
        <v/>
      </c>
      <c r="AO2998" s="37" t="str">
        <f>IF(B2998="", "", IF(COUNTIF($B$9:B2997, B2998)&gt;0, "", B2998))</f>
        <v/>
      </c>
      <c r="AP2998" s="37" t="str">
        <f t="shared" si="718"/>
        <v/>
      </c>
      <c r="AQ2998" s="37">
        <v>2990</v>
      </c>
      <c r="AR2998" s="37" t="str">
        <f t="shared" si="719"/>
        <v/>
      </c>
      <c r="AT2998" s="37" t="str">
        <f t="shared" si="720"/>
        <v/>
      </c>
      <c r="AV2998" s="22" t="str">
        <f t="shared" si="721"/>
        <v/>
      </c>
    </row>
    <row r="2999" spans="1:48" x14ac:dyDescent="0.25">
      <c r="A2999" s="14"/>
      <c r="B2999" s="145"/>
      <c r="C2999" s="146"/>
      <c r="D2999" s="147"/>
      <c r="E2999" s="147"/>
      <c r="F2999" s="148"/>
      <c r="G2999" s="149"/>
      <c r="H2999" s="150"/>
      <c r="I2999" s="151"/>
      <c r="J2999" s="152"/>
      <c r="K2999" s="14"/>
      <c r="L2999" s="162" t="str">
        <f t="shared" si="713"/>
        <v/>
      </c>
      <c r="M2999" s="163" t="str">
        <f t="shared" si="714"/>
        <v/>
      </c>
      <c r="N2999" s="164" t="str">
        <f t="shared" si="717"/>
        <v/>
      </c>
      <c r="O2999" s="14"/>
      <c r="P2999" s="172" t="str">
        <f>IF(I2999='Intro &amp; Setup'!$AC$49, Schedule!$P$7, "")</f>
        <v/>
      </c>
      <c r="Q2999" s="14"/>
      <c r="S2999" s="12" t="str">
        <f t="shared" si="715"/>
        <v/>
      </c>
      <c r="U2999" s="22">
        <f>IF(I2999='Intro &amp; Setup'!$AC$49, AF2999, 0)</f>
        <v>0</v>
      </c>
      <c r="V2999" s="57" t="str">
        <f t="shared" si="716"/>
        <v/>
      </c>
      <c r="X2999" s="5" t="str">
        <f t="shared" si="724"/>
        <v/>
      </c>
      <c r="Y2999" s="6" t="str">
        <f t="shared" si="724"/>
        <v/>
      </c>
      <c r="Z2999" s="7" t="str">
        <f t="shared" si="724"/>
        <v/>
      </c>
      <c r="AA2999" s="6"/>
      <c r="AB2999" s="32" t="str">
        <f t="shared" ca="1" si="725"/>
        <v/>
      </c>
      <c r="AC2999" s="59" t="str">
        <f t="shared" ca="1" si="725"/>
        <v/>
      </c>
      <c r="AD2999" s="60" t="str">
        <f t="shared" ca="1" si="725"/>
        <v/>
      </c>
      <c r="AE2999" s="59"/>
      <c r="AF2999" s="22" t="str">
        <f>IF(AND(I2999="", J2999=""), "", IF(AND(J2999="", 'Intro &amp; Setup'!$K$42&gt;0), 'Intro &amp; Setup'!$K$42, J2999))</f>
        <v/>
      </c>
      <c r="AO2999" s="37" t="str">
        <f>IF(B2999="", "", IF(COUNTIF($B$9:B2998, B2999)&gt;0, "", B2999))</f>
        <v/>
      </c>
      <c r="AP2999" s="37" t="str">
        <f t="shared" si="718"/>
        <v/>
      </c>
      <c r="AQ2999" s="37">
        <v>2991</v>
      </c>
      <c r="AR2999" s="37" t="str">
        <f t="shared" si="719"/>
        <v/>
      </c>
      <c r="AT2999" s="37" t="str">
        <f t="shared" si="720"/>
        <v/>
      </c>
      <c r="AV2999" s="22" t="str">
        <f t="shared" si="721"/>
        <v/>
      </c>
    </row>
    <row r="3000" spans="1:48" x14ac:dyDescent="0.25">
      <c r="A3000" s="14"/>
      <c r="B3000" s="145"/>
      <c r="C3000" s="146"/>
      <c r="D3000" s="147"/>
      <c r="E3000" s="147"/>
      <c r="F3000" s="148"/>
      <c r="G3000" s="149"/>
      <c r="H3000" s="150"/>
      <c r="I3000" s="151"/>
      <c r="J3000" s="152"/>
      <c r="K3000" s="14"/>
      <c r="L3000" s="162" t="str">
        <f t="shared" si="713"/>
        <v/>
      </c>
      <c r="M3000" s="163" t="str">
        <f t="shared" si="714"/>
        <v/>
      </c>
      <c r="N3000" s="164" t="str">
        <f t="shared" si="717"/>
        <v/>
      </c>
      <c r="O3000" s="14"/>
      <c r="P3000" s="172" t="str">
        <f>IF(I3000='Intro &amp; Setup'!$AC$49, Schedule!$P$7, "")</f>
        <v/>
      </c>
      <c r="Q3000" s="14"/>
      <c r="S3000" s="12" t="str">
        <f t="shared" si="715"/>
        <v/>
      </c>
      <c r="U3000" s="22">
        <f>IF(I3000='Intro &amp; Setup'!$AC$49, AF3000, 0)</f>
        <v>0</v>
      </c>
      <c r="V3000" s="57" t="str">
        <f t="shared" si="716"/>
        <v/>
      </c>
      <c r="X3000" s="5" t="str">
        <f t="shared" si="724"/>
        <v/>
      </c>
      <c r="Y3000" s="6" t="str">
        <f t="shared" si="724"/>
        <v/>
      </c>
      <c r="Z3000" s="7" t="str">
        <f t="shared" si="724"/>
        <v/>
      </c>
      <c r="AA3000" s="6"/>
      <c r="AB3000" s="32" t="str">
        <f t="shared" ca="1" si="725"/>
        <v/>
      </c>
      <c r="AC3000" s="59" t="str">
        <f t="shared" ca="1" si="725"/>
        <v/>
      </c>
      <c r="AD3000" s="60" t="str">
        <f t="shared" ca="1" si="725"/>
        <v/>
      </c>
      <c r="AE3000" s="59"/>
      <c r="AF3000" s="22" t="str">
        <f>IF(AND(I3000="", J3000=""), "", IF(AND(J3000="", 'Intro &amp; Setup'!$K$42&gt;0), 'Intro &amp; Setup'!$K$42, J3000))</f>
        <v/>
      </c>
      <c r="AO3000" s="37" t="str">
        <f>IF(B3000="", "", IF(COUNTIF($B$9:B2999, B3000)&gt;0, "", B3000))</f>
        <v/>
      </c>
      <c r="AP3000" s="37" t="str">
        <f t="shared" si="718"/>
        <v/>
      </c>
      <c r="AQ3000" s="37">
        <v>2992</v>
      </c>
      <c r="AR3000" s="37" t="str">
        <f t="shared" si="719"/>
        <v/>
      </c>
      <c r="AT3000" s="37" t="str">
        <f t="shared" si="720"/>
        <v/>
      </c>
      <c r="AV3000" s="22" t="str">
        <f t="shared" si="721"/>
        <v/>
      </c>
    </row>
    <row r="3001" spans="1:48" x14ac:dyDescent="0.25">
      <c r="A3001" s="14"/>
      <c r="B3001" s="145"/>
      <c r="C3001" s="146"/>
      <c r="D3001" s="147"/>
      <c r="E3001" s="147"/>
      <c r="F3001" s="148"/>
      <c r="G3001" s="149"/>
      <c r="H3001" s="150"/>
      <c r="I3001" s="151"/>
      <c r="J3001" s="152"/>
      <c r="K3001" s="14"/>
      <c r="L3001" s="162" t="str">
        <f t="shared" si="713"/>
        <v/>
      </c>
      <c r="M3001" s="163" t="str">
        <f t="shared" si="714"/>
        <v/>
      </c>
      <c r="N3001" s="164" t="str">
        <f t="shared" si="717"/>
        <v/>
      </c>
      <c r="O3001" s="14"/>
      <c r="P3001" s="172" t="str">
        <f>IF(I3001='Intro &amp; Setup'!$AC$49, Schedule!$P$7, "")</f>
        <v/>
      </c>
      <c r="Q3001" s="14"/>
      <c r="S3001" s="12" t="str">
        <f t="shared" si="715"/>
        <v/>
      </c>
      <c r="U3001" s="22">
        <f>IF(I3001='Intro &amp; Setup'!$AC$49, AF3001, 0)</f>
        <v>0</v>
      </c>
      <c r="V3001" s="57" t="str">
        <f t="shared" si="716"/>
        <v/>
      </c>
      <c r="X3001" s="5" t="str">
        <f t="shared" si="724"/>
        <v/>
      </c>
      <c r="Y3001" s="6" t="str">
        <f t="shared" si="724"/>
        <v/>
      </c>
      <c r="Z3001" s="7" t="str">
        <f t="shared" si="724"/>
        <v/>
      </c>
      <c r="AA3001" s="6"/>
      <c r="AB3001" s="32" t="str">
        <f t="shared" ca="1" si="725"/>
        <v/>
      </c>
      <c r="AC3001" s="59" t="str">
        <f t="shared" ca="1" si="725"/>
        <v/>
      </c>
      <c r="AD3001" s="60" t="str">
        <f t="shared" ca="1" si="725"/>
        <v/>
      </c>
      <c r="AE3001" s="59"/>
      <c r="AF3001" s="22" t="str">
        <f>IF(AND(I3001="", J3001=""), "", IF(AND(J3001="", 'Intro &amp; Setup'!$K$42&gt;0), 'Intro &amp; Setup'!$K$42, J3001))</f>
        <v/>
      </c>
      <c r="AO3001" s="37" t="str">
        <f>IF(B3001="", "", IF(COUNTIF($B$9:B3000, B3001)&gt;0, "", B3001))</f>
        <v/>
      </c>
      <c r="AP3001" s="37" t="str">
        <f t="shared" si="718"/>
        <v/>
      </c>
      <c r="AQ3001" s="37">
        <v>2993</v>
      </c>
      <c r="AR3001" s="37" t="str">
        <f t="shared" si="719"/>
        <v/>
      </c>
      <c r="AT3001" s="37" t="str">
        <f t="shared" si="720"/>
        <v/>
      </c>
      <c r="AV3001" s="22" t="str">
        <f t="shared" si="721"/>
        <v/>
      </c>
    </row>
    <row r="3002" spans="1:48" x14ac:dyDescent="0.25">
      <c r="A3002" s="14"/>
      <c r="B3002" s="145"/>
      <c r="C3002" s="146"/>
      <c r="D3002" s="147"/>
      <c r="E3002" s="147"/>
      <c r="F3002" s="148"/>
      <c r="G3002" s="149"/>
      <c r="H3002" s="150"/>
      <c r="I3002" s="151"/>
      <c r="J3002" s="152"/>
      <c r="K3002" s="14"/>
      <c r="L3002" s="162" t="str">
        <f t="shared" si="713"/>
        <v/>
      </c>
      <c r="M3002" s="163" t="str">
        <f t="shared" si="714"/>
        <v/>
      </c>
      <c r="N3002" s="164" t="str">
        <f t="shared" si="717"/>
        <v/>
      </c>
      <c r="O3002" s="14"/>
      <c r="P3002" s="172" t="str">
        <f>IF(I3002='Intro &amp; Setup'!$AC$49, Schedule!$P$7, "")</f>
        <v/>
      </c>
      <c r="Q3002" s="14"/>
      <c r="S3002" s="12" t="str">
        <f t="shared" si="715"/>
        <v/>
      </c>
      <c r="U3002" s="22">
        <f>IF(I3002='Intro &amp; Setup'!$AC$49, AF3002, 0)</f>
        <v>0</v>
      </c>
      <c r="V3002" s="57" t="str">
        <f t="shared" si="716"/>
        <v/>
      </c>
      <c r="X3002" s="5" t="str">
        <f t="shared" si="724"/>
        <v/>
      </c>
      <c r="Y3002" s="6" t="str">
        <f t="shared" si="724"/>
        <v/>
      </c>
      <c r="Z3002" s="7" t="str">
        <f t="shared" si="724"/>
        <v/>
      </c>
      <c r="AA3002" s="6"/>
      <c r="AB3002" s="32" t="str">
        <f t="shared" ca="1" si="725"/>
        <v/>
      </c>
      <c r="AC3002" s="59" t="str">
        <f t="shared" ca="1" si="725"/>
        <v/>
      </c>
      <c r="AD3002" s="60" t="str">
        <f t="shared" ca="1" si="725"/>
        <v/>
      </c>
      <c r="AE3002" s="59"/>
      <c r="AF3002" s="22" t="str">
        <f>IF(AND(I3002="", J3002=""), "", IF(AND(J3002="", 'Intro &amp; Setup'!$K$42&gt;0), 'Intro &amp; Setup'!$K$42, J3002))</f>
        <v/>
      </c>
      <c r="AO3002" s="37" t="str">
        <f>IF(B3002="", "", IF(COUNTIF($B$9:B3001, B3002)&gt;0, "", B3002))</f>
        <v/>
      </c>
      <c r="AP3002" s="37" t="str">
        <f t="shared" si="718"/>
        <v/>
      </c>
      <c r="AQ3002" s="37">
        <v>2994</v>
      </c>
      <c r="AR3002" s="37" t="str">
        <f t="shared" si="719"/>
        <v/>
      </c>
      <c r="AT3002" s="37" t="str">
        <f t="shared" si="720"/>
        <v/>
      </c>
      <c r="AV3002" s="22" t="str">
        <f t="shared" si="721"/>
        <v/>
      </c>
    </row>
    <row r="3003" spans="1:48" x14ac:dyDescent="0.25">
      <c r="A3003" s="14"/>
      <c r="B3003" s="145"/>
      <c r="C3003" s="146"/>
      <c r="D3003" s="147"/>
      <c r="E3003" s="147"/>
      <c r="F3003" s="148"/>
      <c r="G3003" s="149"/>
      <c r="H3003" s="150"/>
      <c r="I3003" s="151"/>
      <c r="J3003" s="152"/>
      <c r="K3003" s="14"/>
      <c r="L3003" s="162" t="str">
        <f t="shared" si="713"/>
        <v/>
      </c>
      <c r="M3003" s="163" t="str">
        <f t="shared" si="714"/>
        <v/>
      </c>
      <c r="N3003" s="164" t="str">
        <f t="shared" si="717"/>
        <v/>
      </c>
      <c r="O3003" s="14"/>
      <c r="P3003" s="172" t="str">
        <f>IF(I3003='Intro &amp; Setup'!$AC$49, Schedule!$P$7, "")</f>
        <v/>
      </c>
      <c r="Q3003" s="14"/>
      <c r="S3003" s="12" t="str">
        <f t="shared" si="715"/>
        <v/>
      </c>
      <c r="U3003" s="22">
        <f>IF(I3003='Intro &amp; Setup'!$AC$49, AF3003, 0)</f>
        <v>0</v>
      </c>
      <c r="V3003" s="57" t="str">
        <f t="shared" si="716"/>
        <v/>
      </c>
      <c r="X3003" s="5" t="str">
        <f t="shared" si="724"/>
        <v/>
      </c>
      <c r="Y3003" s="6" t="str">
        <f t="shared" si="724"/>
        <v/>
      </c>
      <c r="Z3003" s="7" t="str">
        <f t="shared" si="724"/>
        <v/>
      </c>
      <c r="AA3003" s="6"/>
      <c r="AB3003" s="32" t="str">
        <f t="shared" ca="1" si="725"/>
        <v/>
      </c>
      <c r="AC3003" s="59" t="str">
        <f t="shared" ca="1" si="725"/>
        <v/>
      </c>
      <c r="AD3003" s="60" t="str">
        <f t="shared" ca="1" si="725"/>
        <v/>
      </c>
      <c r="AE3003" s="59"/>
      <c r="AF3003" s="22" t="str">
        <f>IF(AND(I3003="", J3003=""), "", IF(AND(J3003="", 'Intro &amp; Setup'!$K$42&gt;0), 'Intro &amp; Setup'!$K$42, J3003))</f>
        <v/>
      </c>
      <c r="AO3003" s="37" t="str">
        <f>IF(B3003="", "", IF(COUNTIF($B$9:B3002, B3003)&gt;0, "", B3003))</f>
        <v/>
      </c>
      <c r="AP3003" s="37" t="str">
        <f t="shared" si="718"/>
        <v/>
      </c>
      <c r="AQ3003" s="37">
        <v>2995</v>
      </c>
      <c r="AR3003" s="37" t="str">
        <f t="shared" si="719"/>
        <v/>
      </c>
      <c r="AT3003" s="37" t="str">
        <f t="shared" si="720"/>
        <v/>
      </c>
      <c r="AV3003" s="22" t="str">
        <f t="shared" si="721"/>
        <v/>
      </c>
    </row>
    <row r="3004" spans="1:48" x14ac:dyDescent="0.25">
      <c r="A3004" s="14"/>
      <c r="B3004" s="145"/>
      <c r="C3004" s="146"/>
      <c r="D3004" s="147"/>
      <c r="E3004" s="147"/>
      <c r="F3004" s="148"/>
      <c r="G3004" s="149"/>
      <c r="H3004" s="150"/>
      <c r="I3004" s="151"/>
      <c r="J3004" s="152"/>
      <c r="K3004" s="14"/>
      <c r="L3004" s="162" t="str">
        <f t="shared" si="713"/>
        <v/>
      </c>
      <c r="M3004" s="163" t="str">
        <f t="shared" si="714"/>
        <v/>
      </c>
      <c r="N3004" s="164" t="str">
        <f t="shared" si="717"/>
        <v/>
      </c>
      <c r="O3004" s="14"/>
      <c r="P3004" s="172" t="str">
        <f>IF(I3004='Intro &amp; Setup'!$AC$49, Schedule!$P$7, "")</f>
        <v/>
      </c>
      <c r="Q3004" s="14"/>
      <c r="S3004" s="12" t="str">
        <f t="shared" si="715"/>
        <v/>
      </c>
      <c r="U3004" s="22">
        <f>IF(I3004='Intro &amp; Setup'!$AC$49, AF3004, 0)</f>
        <v>0</v>
      </c>
      <c r="V3004" s="57" t="str">
        <f t="shared" si="716"/>
        <v/>
      </c>
      <c r="X3004" s="5" t="str">
        <f t="shared" si="724"/>
        <v/>
      </c>
      <c r="Y3004" s="6" t="str">
        <f t="shared" si="724"/>
        <v/>
      </c>
      <c r="Z3004" s="7" t="str">
        <f t="shared" si="724"/>
        <v/>
      </c>
      <c r="AA3004" s="6"/>
      <c r="AB3004" s="32" t="str">
        <f t="shared" ca="1" si="725"/>
        <v/>
      </c>
      <c r="AC3004" s="59" t="str">
        <f t="shared" ca="1" si="725"/>
        <v/>
      </c>
      <c r="AD3004" s="60" t="str">
        <f t="shared" ca="1" si="725"/>
        <v/>
      </c>
      <c r="AE3004" s="59"/>
      <c r="AF3004" s="22" t="str">
        <f>IF(AND(I3004="", J3004=""), "", IF(AND(J3004="", 'Intro &amp; Setup'!$K$42&gt;0), 'Intro &amp; Setup'!$K$42, J3004))</f>
        <v/>
      </c>
      <c r="AO3004" s="37" t="str">
        <f>IF(B3004="", "", IF(COUNTIF($B$9:B3003, B3004)&gt;0, "", B3004))</f>
        <v/>
      </c>
      <c r="AP3004" s="37" t="str">
        <f t="shared" si="718"/>
        <v/>
      </c>
      <c r="AQ3004" s="37">
        <v>2996</v>
      </c>
      <c r="AR3004" s="37" t="str">
        <f t="shared" si="719"/>
        <v/>
      </c>
      <c r="AT3004" s="37" t="str">
        <f t="shared" si="720"/>
        <v/>
      </c>
      <c r="AV3004" s="22" t="str">
        <f t="shared" si="721"/>
        <v/>
      </c>
    </row>
    <row r="3005" spans="1:48" x14ac:dyDescent="0.25">
      <c r="A3005" s="14"/>
      <c r="B3005" s="145"/>
      <c r="C3005" s="146"/>
      <c r="D3005" s="147"/>
      <c r="E3005" s="147"/>
      <c r="F3005" s="148"/>
      <c r="G3005" s="149"/>
      <c r="H3005" s="150"/>
      <c r="I3005" s="151"/>
      <c r="J3005" s="152"/>
      <c r="K3005" s="14"/>
      <c r="L3005" s="162" t="str">
        <f t="shared" si="713"/>
        <v/>
      </c>
      <c r="M3005" s="163" t="str">
        <f t="shared" si="714"/>
        <v/>
      </c>
      <c r="N3005" s="164" t="str">
        <f t="shared" si="717"/>
        <v/>
      </c>
      <c r="O3005" s="14"/>
      <c r="P3005" s="172" t="str">
        <f>IF(I3005='Intro &amp; Setup'!$AC$49, Schedule!$P$7, "")</f>
        <v/>
      </c>
      <c r="Q3005" s="14"/>
      <c r="S3005" s="12" t="str">
        <f t="shared" si="715"/>
        <v/>
      </c>
      <c r="U3005" s="22">
        <f>IF(I3005='Intro &amp; Setup'!$AC$49, AF3005, 0)</f>
        <v>0</v>
      </c>
      <c r="V3005" s="57" t="str">
        <f t="shared" si="716"/>
        <v/>
      </c>
      <c r="X3005" s="5" t="str">
        <f t="shared" si="724"/>
        <v/>
      </c>
      <c r="Y3005" s="6" t="str">
        <f t="shared" si="724"/>
        <v/>
      </c>
      <c r="Z3005" s="7" t="str">
        <f t="shared" si="724"/>
        <v/>
      </c>
      <c r="AA3005" s="6"/>
      <c r="AB3005" s="32" t="str">
        <f t="shared" ca="1" si="725"/>
        <v/>
      </c>
      <c r="AC3005" s="59" t="str">
        <f t="shared" ca="1" si="725"/>
        <v/>
      </c>
      <c r="AD3005" s="60" t="str">
        <f t="shared" ca="1" si="725"/>
        <v/>
      </c>
      <c r="AE3005" s="59"/>
      <c r="AF3005" s="22" t="str">
        <f>IF(AND(I3005="", J3005=""), "", IF(AND(J3005="", 'Intro &amp; Setup'!$K$42&gt;0), 'Intro &amp; Setup'!$K$42, J3005))</f>
        <v/>
      </c>
      <c r="AO3005" s="37" t="str">
        <f>IF(B3005="", "", IF(COUNTIF($B$9:B3004, B3005)&gt;0, "", B3005))</f>
        <v/>
      </c>
      <c r="AP3005" s="37" t="str">
        <f t="shared" si="718"/>
        <v/>
      </c>
      <c r="AQ3005" s="37">
        <v>2997</v>
      </c>
      <c r="AR3005" s="37" t="str">
        <f t="shared" si="719"/>
        <v/>
      </c>
      <c r="AT3005" s="37" t="str">
        <f t="shared" si="720"/>
        <v/>
      </c>
      <c r="AV3005" s="22" t="str">
        <f t="shared" si="721"/>
        <v/>
      </c>
    </row>
    <row r="3006" spans="1:48" x14ac:dyDescent="0.25">
      <c r="A3006" s="14"/>
      <c r="B3006" s="145"/>
      <c r="C3006" s="146"/>
      <c r="D3006" s="147"/>
      <c r="E3006" s="147"/>
      <c r="F3006" s="148"/>
      <c r="G3006" s="149"/>
      <c r="H3006" s="150"/>
      <c r="I3006" s="151"/>
      <c r="J3006" s="152"/>
      <c r="K3006" s="14"/>
      <c r="L3006" s="162" t="str">
        <f t="shared" si="713"/>
        <v/>
      </c>
      <c r="M3006" s="163" t="str">
        <f t="shared" si="714"/>
        <v/>
      </c>
      <c r="N3006" s="164" t="str">
        <f t="shared" si="717"/>
        <v/>
      </c>
      <c r="O3006" s="14"/>
      <c r="P3006" s="172" t="str">
        <f>IF(I3006='Intro &amp; Setup'!$AC$49, Schedule!$P$7, "")</f>
        <v/>
      </c>
      <c r="Q3006" s="14"/>
      <c r="S3006" s="12" t="str">
        <f t="shared" si="715"/>
        <v/>
      </c>
      <c r="U3006" s="22">
        <f>IF(I3006='Intro &amp; Setup'!$AC$49, AF3006, 0)</f>
        <v>0</v>
      </c>
      <c r="V3006" s="57" t="str">
        <f t="shared" si="716"/>
        <v/>
      </c>
      <c r="X3006" s="5" t="str">
        <f t="shared" si="724"/>
        <v/>
      </c>
      <c r="Y3006" s="6" t="str">
        <f t="shared" si="724"/>
        <v/>
      </c>
      <c r="Z3006" s="7" t="str">
        <f t="shared" si="724"/>
        <v/>
      </c>
      <c r="AA3006" s="6"/>
      <c r="AB3006" s="32" t="str">
        <f t="shared" ca="1" si="725"/>
        <v/>
      </c>
      <c r="AC3006" s="59" t="str">
        <f t="shared" ca="1" si="725"/>
        <v/>
      </c>
      <c r="AD3006" s="60" t="str">
        <f t="shared" ca="1" si="725"/>
        <v/>
      </c>
      <c r="AE3006" s="59"/>
      <c r="AF3006" s="22" t="str">
        <f>IF(AND(I3006="", J3006=""), "", IF(AND(J3006="", 'Intro &amp; Setup'!$K$42&gt;0), 'Intro &amp; Setup'!$K$42, J3006))</f>
        <v/>
      </c>
      <c r="AO3006" s="37" t="str">
        <f>IF(B3006="", "", IF(COUNTIF($B$9:B3005, B3006)&gt;0, "", B3006))</f>
        <v/>
      </c>
      <c r="AP3006" s="37" t="str">
        <f t="shared" si="718"/>
        <v/>
      </c>
      <c r="AQ3006" s="37">
        <v>2998</v>
      </c>
      <c r="AR3006" s="37" t="str">
        <f t="shared" si="719"/>
        <v/>
      </c>
      <c r="AT3006" s="37" t="str">
        <f t="shared" si="720"/>
        <v/>
      </c>
      <c r="AV3006" s="22" t="str">
        <f t="shared" si="721"/>
        <v/>
      </c>
    </row>
    <row r="3007" spans="1:48" x14ac:dyDescent="0.25">
      <c r="A3007" s="14"/>
      <c r="B3007" s="145"/>
      <c r="C3007" s="146"/>
      <c r="D3007" s="147"/>
      <c r="E3007" s="147"/>
      <c r="F3007" s="148"/>
      <c r="G3007" s="149"/>
      <c r="H3007" s="150"/>
      <c r="I3007" s="151"/>
      <c r="J3007" s="152"/>
      <c r="K3007" s="14"/>
      <c r="L3007" s="162" t="str">
        <f t="shared" si="713"/>
        <v/>
      </c>
      <c r="M3007" s="163" t="str">
        <f t="shared" si="714"/>
        <v/>
      </c>
      <c r="N3007" s="164" t="str">
        <f t="shared" si="717"/>
        <v/>
      </c>
      <c r="O3007" s="14"/>
      <c r="P3007" s="172" t="str">
        <f>IF(I3007='Intro &amp; Setup'!$AC$49, Schedule!$P$7, "")</f>
        <v/>
      </c>
      <c r="Q3007" s="14"/>
      <c r="S3007" s="12" t="str">
        <f t="shared" si="715"/>
        <v/>
      </c>
      <c r="U3007" s="22">
        <f>IF(I3007='Intro &amp; Setup'!$AC$49, AF3007, 0)</f>
        <v>0</v>
      </c>
      <c r="V3007" s="57" t="str">
        <f t="shared" si="716"/>
        <v/>
      </c>
      <c r="X3007" s="5" t="str">
        <f t="shared" si="724"/>
        <v/>
      </c>
      <c r="Y3007" s="6" t="str">
        <f t="shared" si="724"/>
        <v/>
      </c>
      <c r="Z3007" s="7" t="str">
        <f t="shared" si="724"/>
        <v/>
      </c>
      <c r="AA3007" s="6"/>
      <c r="AB3007" s="32" t="str">
        <f t="shared" ca="1" si="725"/>
        <v/>
      </c>
      <c r="AC3007" s="59" t="str">
        <f t="shared" ca="1" si="725"/>
        <v/>
      </c>
      <c r="AD3007" s="60" t="str">
        <f t="shared" ca="1" si="725"/>
        <v/>
      </c>
      <c r="AE3007" s="59"/>
      <c r="AF3007" s="22" t="str">
        <f>IF(AND(I3007="", J3007=""), "", IF(AND(J3007="", 'Intro &amp; Setup'!$K$42&gt;0), 'Intro &amp; Setup'!$K$42, J3007))</f>
        <v/>
      </c>
      <c r="AO3007" s="37" t="str">
        <f>IF(B3007="", "", IF(COUNTIF($B$9:B3006, B3007)&gt;0, "", B3007))</f>
        <v/>
      </c>
      <c r="AP3007" s="37" t="str">
        <f t="shared" si="718"/>
        <v/>
      </c>
      <c r="AQ3007" s="37">
        <v>2999</v>
      </c>
      <c r="AR3007" s="37" t="str">
        <f t="shared" si="719"/>
        <v/>
      </c>
      <c r="AT3007" s="37" t="str">
        <f t="shared" si="720"/>
        <v/>
      </c>
      <c r="AV3007" s="22" t="str">
        <f t="shared" si="721"/>
        <v/>
      </c>
    </row>
    <row r="3008" spans="1:48" x14ac:dyDescent="0.25">
      <c r="A3008" s="14"/>
      <c r="B3008" s="145"/>
      <c r="C3008" s="146"/>
      <c r="D3008" s="147"/>
      <c r="E3008" s="147"/>
      <c r="F3008" s="148"/>
      <c r="G3008" s="149"/>
      <c r="H3008" s="150"/>
      <c r="I3008" s="151"/>
      <c r="J3008" s="152"/>
      <c r="K3008" s="14"/>
      <c r="L3008" s="162" t="str">
        <f t="shared" si="713"/>
        <v/>
      </c>
      <c r="M3008" s="163" t="str">
        <f t="shared" si="714"/>
        <v/>
      </c>
      <c r="N3008" s="164" t="str">
        <f t="shared" si="717"/>
        <v/>
      </c>
      <c r="O3008" s="14"/>
      <c r="P3008" s="172" t="str">
        <f>IF(I3008='Intro &amp; Setup'!$AC$49, Schedule!$P$7, "")</f>
        <v/>
      </c>
      <c r="Q3008" s="14"/>
      <c r="S3008" s="12" t="str">
        <f t="shared" si="715"/>
        <v/>
      </c>
      <c r="U3008" s="22">
        <f>IF(I3008='Intro &amp; Setup'!$AC$49, AF3008, 0)</f>
        <v>0</v>
      </c>
      <c r="V3008" s="57" t="str">
        <f t="shared" si="716"/>
        <v/>
      </c>
      <c r="X3008" s="5" t="str">
        <f t="shared" si="724"/>
        <v/>
      </c>
      <c r="Y3008" s="6" t="str">
        <f t="shared" si="724"/>
        <v/>
      </c>
      <c r="Z3008" s="7" t="str">
        <f t="shared" si="724"/>
        <v/>
      </c>
      <c r="AA3008" s="6"/>
      <c r="AB3008" s="32" t="str">
        <f t="shared" ca="1" si="725"/>
        <v/>
      </c>
      <c r="AC3008" s="59" t="str">
        <f t="shared" ca="1" si="725"/>
        <v/>
      </c>
      <c r="AD3008" s="60" t="str">
        <f t="shared" ca="1" si="725"/>
        <v/>
      </c>
      <c r="AE3008" s="59"/>
      <c r="AF3008" s="22" t="str">
        <f>IF(AND(I3008="", J3008=""), "", IF(AND(J3008="", 'Intro &amp; Setup'!$K$42&gt;0), 'Intro &amp; Setup'!$K$42, J3008))</f>
        <v/>
      </c>
      <c r="AO3008" s="37" t="str">
        <f>IF(B3008="", "", IF(COUNTIF($B$9:B3007, B3008)&gt;0, "", B3008))</f>
        <v/>
      </c>
      <c r="AP3008" s="37" t="str">
        <f t="shared" si="718"/>
        <v/>
      </c>
      <c r="AQ3008" s="37">
        <v>3000</v>
      </c>
      <c r="AR3008" s="37" t="str">
        <f t="shared" si="719"/>
        <v/>
      </c>
      <c r="AT3008" s="37" t="str">
        <f t="shared" si="720"/>
        <v/>
      </c>
      <c r="AV3008" s="22" t="str">
        <f t="shared" si="721"/>
        <v/>
      </c>
    </row>
    <row r="3009" spans="1:48" x14ac:dyDescent="0.25">
      <c r="A3009" s="14"/>
      <c r="B3009" s="145"/>
      <c r="C3009" s="146"/>
      <c r="D3009" s="147"/>
      <c r="E3009" s="147"/>
      <c r="F3009" s="148"/>
      <c r="G3009" s="149"/>
      <c r="H3009" s="150"/>
      <c r="I3009" s="151"/>
      <c r="J3009" s="152"/>
      <c r="K3009" s="14"/>
      <c r="L3009" s="162" t="str">
        <f t="shared" si="713"/>
        <v/>
      </c>
      <c r="M3009" s="163" t="str">
        <f t="shared" si="714"/>
        <v/>
      </c>
      <c r="N3009" s="164" t="str">
        <f t="shared" si="717"/>
        <v/>
      </c>
      <c r="O3009" s="14"/>
      <c r="P3009" s="172" t="str">
        <f>IF(I3009='Intro &amp; Setup'!$AC$49, Schedule!$P$7, "")</f>
        <v/>
      </c>
      <c r="Q3009" s="14"/>
      <c r="S3009" s="12" t="str">
        <f t="shared" si="715"/>
        <v/>
      </c>
      <c r="U3009" s="22">
        <f>IF(I3009='Intro &amp; Setup'!$AC$49, AF3009, 0)</f>
        <v>0</v>
      </c>
      <c r="V3009" s="57" t="str">
        <f t="shared" si="716"/>
        <v/>
      </c>
      <c r="X3009" s="5" t="str">
        <f t="shared" ref="X3009:Z3028" si="726">IF($I3009="", "", IF($S3009=X$8, $I3009, ""))</f>
        <v/>
      </c>
      <c r="Y3009" s="6" t="str">
        <f t="shared" si="726"/>
        <v/>
      </c>
      <c r="Z3009" s="7" t="str">
        <f t="shared" si="726"/>
        <v/>
      </c>
      <c r="AA3009" s="6"/>
      <c r="AB3009" s="32" t="str">
        <f t="shared" ref="AB3009:AD3028" ca="1" si="727">IF($S3009=AB$8, $AF3009, "")</f>
        <v/>
      </c>
      <c r="AC3009" s="59" t="str">
        <f t="shared" ca="1" si="727"/>
        <v/>
      </c>
      <c r="AD3009" s="60" t="str">
        <f t="shared" ca="1" si="727"/>
        <v/>
      </c>
      <c r="AE3009" s="59"/>
      <c r="AF3009" s="22" t="str">
        <f>IF(AND(I3009="", J3009=""), "", IF(AND(J3009="", 'Intro &amp; Setup'!$K$42&gt;0), 'Intro &amp; Setup'!$K$42, J3009))</f>
        <v/>
      </c>
      <c r="AO3009" s="37" t="str">
        <f>IF(B3009="", "", IF(COUNTIF($B$9:B3008, B3009)&gt;0, "", B3009))</f>
        <v/>
      </c>
      <c r="AP3009" s="37" t="str">
        <f t="shared" si="718"/>
        <v/>
      </c>
      <c r="AQ3009" s="37">
        <v>3001</v>
      </c>
      <c r="AR3009" s="37" t="str">
        <f t="shared" si="719"/>
        <v/>
      </c>
      <c r="AT3009" s="37" t="str">
        <f t="shared" si="720"/>
        <v/>
      </c>
      <c r="AV3009" s="22" t="str">
        <f t="shared" si="721"/>
        <v/>
      </c>
    </row>
    <row r="3010" spans="1:48" x14ac:dyDescent="0.25">
      <c r="A3010" s="14"/>
      <c r="B3010" s="145"/>
      <c r="C3010" s="146"/>
      <c r="D3010" s="147"/>
      <c r="E3010" s="147"/>
      <c r="F3010" s="148"/>
      <c r="G3010" s="149"/>
      <c r="H3010" s="150"/>
      <c r="I3010" s="151"/>
      <c r="J3010" s="152"/>
      <c r="K3010" s="14"/>
      <c r="L3010" s="162" t="str">
        <f t="shared" si="713"/>
        <v/>
      </c>
      <c r="M3010" s="163" t="str">
        <f t="shared" si="714"/>
        <v/>
      </c>
      <c r="N3010" s="164" t="str">
        <f t="shared" si="717"/>
        <v/>
      </c>
      <c r="O3010" s="14"/>
      <c r="P3010" s="172" t="str">
        <f>IF(I3010='Intro &amp; Setup'!$AC$49, Schedule!$P$7, "")</f>
        <v/>
      </c>
      <c r="Q3010" s="14"/>
      <c r="S3010" s="12" t="str">
        <f t="shared" si="715"/>
        <v/>
      </c>
      <c r="U3010" s="22">
        <f>IF(I3010='Intro &amp; Setup'!$AC$49, AF3010, 0)</f>
        <v>0</v>
      </c>
      <c r="V3010" s="57" t="str">
        <f t="shared" si="716"/>
        <v/>
      </c>
      <c r="X3010" s="5" t="str">
        <f t="shared" si="726"/>
        <v/>
      </c>
      <c r="Y3010" s="6" t="str">
        <f t="shared" si="726"/>
        <v/>
      </c>
      <c r="Z3010" s="7" t="str">
        <f t="shared" si="726"/>
        <v/>
      </c>
      <c r="AA3010" s="6"/>
      <c r="AB3010" s="32" t="str">
        <f t="shared" ca="1" si="727"/>
        <v/>
      </c>
      <c r="AC3010" s="59" t="str">
        <f t="shared" ca="1" si="727"/>
        <v/>
      </c>
      <c r="AD3010" s="60" t="str">
        <f t="shared" ca="1" si="727"/>
        <v/>
      </c>
      <c r="AE3010" s="59"/>
      <c r="AF3010" s="22" t="str">
        <f>IF(AND(I3010="", J3010=""), "", IF(AND(J3010="", 'Intro &amp; Setup'!$K$42&gt;0), 'Intro &amp; Setup'!$K$42, J3010))</f>
        <v/>
      </c>
      <c r="AO3010" s="37" t="str">
        <f>IF(B3010="", "", IF(COUNTIF($B$9:B3009, B3010)&gt;0, "", B3010))</f>
        <v/>
      </c>
      <c r="AP3010" s="37" t="str">
        <f t="shared" si="718"/>
        <v/>
      </c>
      <c r="AQ3010" s="37">
        <v>3002</v>
      </c>
      <c r="AR3010" s="37" t="str">
        <f t="shared" si="719"/>
        <v/>
      </c>
      <c r="AT3010" s="37" t="str">
        <f t="shared" si="720"/>
        <v/>
      </c>
      <c r="AV3010" s="22" t="str">
        <f t="shared" si="721"/>
        <v/>
      </c>
    </row>
    <row r="3011" spans="1:48" x14ac:dyDescent="0.25">
      <c r="A3011" s="14"/>
      <c r="B3011" s="145"/>
      <c r="C3011" s="146"/>
      <c r="D3011" s="147"/>
      <c r="E3011" s="147"/>
      <c r="F3011" s="148"/>
      <c r="G3011" s="149"/>
      <c r="H3011" s="150"/>
      <c r="I3011" s="151"/>
      <c r="J3011" s="152"/>
      <c r="K3011" s="14"/>
      <c r="L3011" s="162" t="str">
        <f t="shared" si="713"/>
        <v/>
      </c>
      <c r="M3011" s="163" t="str">
        <f t="shared" si="714"/>
        <v/>
      </c>
      <c r="N3011" s="164" t="str">
        <f t="shared" si="717"/>
        <v/>
      </c>
      <c r="O3011" s="14"/>
      <c r="P3011" s="172" t="str">
        <f>IF(I3011='Intro &amp; Setup'!$AC$49, Schedule!$P$7, "")</f>
        <v/>
      </c>
      <c r="Q3011" s="14"/>
      <c r="S3011" s="12" t="str">
        <f t="shared" si="715"/>
        <v/>
      </c>
      <c r="U3011" s="22">
        <f>IF(I3011='Intro &amp; Setup'!$AC$49, AF3011, 0)</f>
        <v>0</v>
      </c>
      <c r="V3011" s="57" t="str">
        <f t="shared" si="716"/>
        <v/>
      </c>
      <c r="X3011" s="5" t="str">
        <f t="shared" si="726"/>
        <v/>
      </c>
      <c r="Y3011" s="6" t="str">
        <f t="shared" si="726"/>
        <v/>
      </c>
      <c r="Z3011" s="7" t="str">
        <f t="shared" si="726"/>
        <v/>
      </c>
      <c r="AA3011" s="6"/>
      <c r="AB3011" s="32" t="str">
        <f t="shared" ca="1" si="727"/>
        <v/>
      </c>
      <c r="AC3011" s="59" t="str">
        <f t="shared" ca="1" si="727"/>
        <v/>
      </c>
      <c r="AD3011" s="60" t="str">
        <f t="shared" ca="1" si="727"/>
        <v/>
      </c>
      <c r="AE3011" s="59"/>
      <c r="AF3011" s="22" t="str">
        <f>IF(AND(I3011="", J3011=""), "", IF(AND(J3011="", 'Intro &amp; Setup'!$K$42&gt;0), 'Intro &amp; Setup'!$K$42, J3011))</f>
        <v/>
      </c>
      <c r="AO3011" s="37" t="str">
        <f>IF(B3011="", "", IF(COUNTIF($B$9:B3010, B3011)&gt;0, "", B3011))</f>
        <v/>
      </c>
      <c r="AP3011" s="37" t="str">
        <f t="shared" si="718"/>
        <v/>
      </c>
      <c r="AQ3011" s="37">
        <v>3003</v>
      </c>
      <c r="AR3011" s="37" t="str">
        <f t="shared" si="719"/>
        <v/>
      </c>
      <c r="AT3011" s="37" t="str">
        <f t="shared" si="720"/>
        <v/>
      </c>
      <c r="AV3011" s="22" t="str">
        <f t="shared" si="721"/>
        <v/>
      </c>
    </row>
    <row r="3012" spans="1:48" x14ac:dyDescent="0.25">
      <c r="A3012" s="14"/>
      <c r="B3012" s="145"/>
      <c r="C3012" s="146"/>
      <c r="D3012" s="147"/>
      <c r="E3012" s="147"/>
      <c r="F3012" s="148"/>
      <c r="G3012" s="149"/>
      <c r="H3012" s="150"/>
      <c r="I3012" s="151"/>
      <c r="J3012" s="152"/>
      <c r="K3012" s="14"/>
      <c r="L3012" s="162" t="str">
        <f t="shared" si="713"/>
        <v/>
      </c>
      <c r="M3012" s="163" t="str">
        <f t="shared" si="714"/>
        <v/>
      </c>
      <c r="N3012" s="164" t="str">
        <f t="shared" si="717"/>
        <v/>
      </c>
      <c r="O3012" s="14"/>
      <c r="P3012" s="172" t="str">
        <f>IF(I3012='Intro &amp; Setup'!$AC$49, Schedule!$P$7, "")</f>
        <v/>
      </c>
      <c r="Q3012" s="14"/>
      <c r="S3012" s="12" t="str">
        <f t="shared" si="715"/>
        <v/>
      </c>
      <c r="U3012" s="22">
        <f>IF(I3012='Intro &amp; Setup'!$AC$49, AF3012, 0)</f>
        <v>0</v>
      </c>
      <c r="V3012" s="57" t="str">
        <f t="shared" si="716"/>
        <v/>
      </c>
      <c r="X3012" s="5" t="str">
        <f t="shared" si="726"/>
        <v/>
      </c>
      <c r="Y3012" s="6" t="str">
        <f t="shared" si="726"/>
        <v/>
      </c>
      <c r="Z3012" s="7" t="str">
        <f t="shared" si="726"/>
        <v/>
      </c>
      <c r="AA3012" s="6"/>
      <c r="AB3012" s="32" t="str">
        <f t="shared" ca="1" si="727"/>
        <v/>
      </c>
      <c r="AC3012" s="59" t="str">
        <f t="shared" ca="1" si="727"/>
        <v/>
      </c>
      <c r="AD3012" s="60" t="str">
        <f t="shared" ca="1" si="727"/>
        <v/>
      </c>
      <c r="AE3012" s="59"/>
      <c r="AF3012" s="22" t="str">
        <f>IF(AND(I3012="", J3012=""), "", IF(AND(J3012="", 'Intro &amp; Setup'!$K$42&gt;0), 'Intro &amp; Setup'!$K$42, J3012))</f>
        <v/>
      </c>
      <c r="AO3012" s="37" t="str">
        <f>IF(B3012="", "", IF(COUNTIF($B$9:B3011, B3012)&gt;0, "", B3012))</f>
        <v/>
      </c>
      <c r="AP3012" s="37" t="str">
        <f t="shared" si="718"/>
        <v/>
      </c>
      <c r="AQ3012" s="37">
        <v>3004</v>
      </c>
      <c r="AR3012" s="37" t="str">
        <f t="shared" si="719"/>
        <v/>
      </c>
      <c r="AT3012" s="37" t="str">
        <f t="shared" si="720"/>
        <v/>
      </c>
      <c r="AV3012" s="22" t="str">
        <f t="shared" si="721"/>
        <v/>
      </c>
    </row>
    <row r="3013" spans="1:48" x14ac:dyDescent="0.25">
      <c r="A3013" s="14"/>
      <c r="B3013" s="145"/>
      <c r="C3013" s="146"/>
      <c r="D3013" s="147"/>
      <c r="E3013" s="147"/>
      <c r="F3013" s="148"/>
      <c r="G3013" s="149"/>
      <c r="H3013" s="150"/>
      <c r="I3013" s="151"/>
      <c r="J3013" s="152"/>
      <c r="K3013" s="14"/>
      <c r="L3013" s="162" t="str">
        <f t="shared" si="713"/>
        <v/>
      </c>
      <c r="M3013" s="163" t="str">
        <f t="shared" si="714"/>
        <v/>
      </c>
      <c r="N3013" s="164" t="str">
        <f t="shared" si="717"/>
        <v/>
      </c>
      <c r="O3013" s="14"/>
      <c r="P3013" s="172" t="str">
        <f>IF(I3013='Intro &amp; Setup'!$AC$49, Schedule!$P$7, "")</f>
        <v/>
      </c>
      <c r="Q3013" s="14"/>
      <c r="S3013" s="12" t="str">
        <f t="shared" si="715"/>
        <v/>
      </c>
      <c r="U3013" s="22">
        <f>IF(I3013='Intro &amp; Setup'!$AC$49, AF3013, 0)</f>
        <v>0</v>
      </c>
      <c r="V3013" s="57" t="str">
        <f t="shared" si="716"/>
        <v/>
      </c>
      <c r="X3013" s="5" t="str">
        <f t="shared" si="726"/>
        <v/>
      </c>
      <c r="Y3013" s="6" t="str">
        <f t="shared" si="726"/>
        <v/>
      </c>
      <c r="Z3013" s="7" t="str">
        <f t="shared" si="726"/>
        <v/>
      </c>
      <c r="AA3013" s="6"/>
      <c r="AB3013" s="32" t="str">
        <f t="shared" ca="1" si="727"/>
        <v/>
      </c>
      <c r="AC3013" s="59" t="str">
        <f t="shared" ca="1" si="727"/>
        <v/>
      </c>
      <c r="AD3013" s="60" t="str">
        <f t="shared" ca="1" si="727"/>
        <v/>
      </c>
      <c r="AE3013" s="59"/>
      <c r="AF3013" s="22" t="str">
        <f>IF(AND(I3013="", J3013=""), "", IF(AND(J3013="", 'Intro &amp; Setup'!$K$42&gt;0), 'Intro &amp; Setup'!$K$42, J3013))</f>
        <v/>
      </c>
      <c r="AO3013" s="37" t="str">
        <f>IF(B3013="", "", IF(COUNTIF($B$9:B3012, B3013)&gt;0, "", B3013))</f>
        <v/>
      </c>
      <c r="AP3013" s="37" t="str">
        <f t="shared" si="718"/>
        <v/>
      </c>
      <c r="AQ3013" s="37">
        <v>3005</v>
      </c>
      <c r="AR3013" s="37" t="str">
        <f t="shared" si="719"/>
        <v/>
      </c>
      <c r="AT3013" s="37" t="str">
        <f t="shared" si="720"/>
        <v/>
      </c>
      <c r="AV3013" s="22" t="str">
        <f t="shared" si="721"/>
        <v/>
      </c>
    </row>
    <row r="3014" spans="1:48" x14ac:dyDescent="0.25">
      <c r="A3014" s="14"/>
      <c r="B3014" s="145"/>
      <c r="C3014" s="146"/>
      <c r="D3014" s="147"/>
      <c r="E3014" s="147"/>
      <c r="F3014" s="148"/>
      <c r="G3014" s="149"/>
      <c r="H3014" s="150"/>
      <c r="I3014" s="151"/>
      <c r="J3014" s="152"/>
      <c r="K3014" s="14"/>
      <c r="L3014" s="162" t="str">
        <f t="shared" si="713"/>
        <v/>
      </c>
      <c r="M3014" s="163" t="str">
        <f t="shared" si="714"/>
        <v/>
      </c>
      <c r="N3014" s="164" t="str">
        <f t="shared" si="717"/>
        <v/>
      </c>
      <c r="O3014" s="14"/>
      <c r="P3014" s="172" t="str">
        <f>IF(I3014='Intro &amp; Setup'!$AC$49, Schedule!$P$7, "")</f>
        <v/>
      </c>
      <c r="Q3014" s="14"/>
      <c r="S3014" s="12" t="str">
        <f t="shared" si="715"/>
        <v/>
      </c>
      <c r="U3014" s="22">
        <f>IF(I3014='Intro &amp; Setup'!$AC$49, AF3014, 0)</f>
        <v>0</v>
      </c>
      <c r="V3014" s="57" t="str">
        <f t="shared" si="716"/>
        <v/>
      </c>
      <c r="X3014" s="5" t="str">
        <f t="shared" si="726"/>
        <v/>
      </c>
      <c r="Y3014" s="6" t="str">
        <f t="shared" si="726"/>
        <v/>
      </c>
      <c r="Z3014" s="7" t="str">
        <f t="shared" si="726"/>
        <v/>
      </c>
      <c r="AA3014" s="6"/>
      <c r="AB3014" s="32" t="str">
        <f t="shared" ca="1" si="727"/>
        <v/>
      </c>
      <c r="AC3014" s="59" t="str">
        <f t="shared" ca="1" si="727"/>
        <v/>
      </c>
      <c r="AD3014" s="60" t="str">
        <f t="shared" ca="1" si="727"/>
        <v/>
      </c>
      <c r="AE3014" s="59"/>
      <c r="AF3014" s="22" t="str">
        <f>IF(AND(I3014="", J3014=""), "", IF(AND(J3014="", 'Intro &amp; Setup'!$K$42&gt;0), 'Intro &amp; Setup'!$K$42, J3014))</f>
        <v/>
      </c>
      <c r="AO3014" s="37" t="str">
        <f>IF(B3014="", "", IF(COUNTIF($B$9:B3013, B3014)&gt;0, "", B3014))</f>
        <v/>
      </c>
      <c r="AP3014" s="37" t="str">
        <f t="shared" si="718"/>
        <v/>
      </c>
      <c r="AQ3014" s="37">
        <v>3006</v>
      </c>
      <c r="AR3014" s="37" t="str">
        <f t="shared" si="719"/>
        <v/>
      </c>
      <c r="AT3014" s="37" t="str">
        <f t="shared" si="720"/>
        <v/>
      </c>
      <c r="AV3014" s="22" t="str">
        <f t="shared" si="721"/>
        <v/>
      </c>
    </row>
    <row r="3015" spans="1:48" x14ac:dyDescent="0.25">
      <c r="A3015" s="14"/>
      <c r="B3015" s="145"/>
      <c r="C3015" s="146"/>
      <c r="D3015" s="147"/>
      <c r="E3015" s="147"/>
      <c r="F3015" s="148"/>
      <c r="G3015" s="149"/>
      <c r="H3015" s="150"/>
      <c r="I3015" s="151"/>
      <c r="J3015" s="152"/>
      <c r="K3015" s="14"/>
      <c r="L3015" s="162" t="str">
        <f t="shared" si="713"/>
        <v/>
      </c>
      <c r="M3015" s="163" t="str">
        <f t="shared" si="714"/>
        <v/>
      </c>
      <c r="N3015" s="164" t="str">
        <f t="shared" si="717"/>
        <v/>
      </c>
      <c r="O3015" s="14"/>
      <c r="P3015" s="172" t="str">
        <f>IF(I3015='Intro &amp; Setup'!$AC$49, Schedule!$P$7, "")</f>
        <v/>
      </c>
      <c r="Q3015" s="14"/>
      <c r="S3015" s="12" t="str">
        <f t="shared" si="715"/>
        <v/>
      </c>
      <c r="U3015" s="22">
        <f>IF(I3015='Intro &amp; Setup'!$AC$49, AF3015, 0)</f>
        <v>0</v>
      </c>
      <c r="V3015" s="57" t="str">
        <f t="shared" si="716"/>
        <v/>
      </c>
      <c r="X3015" s="5" t="str">
        <f t="shared" si="726"/>
        <v/>
      </c>
      <c r="Y3015" s="6" t="str">
        <f t="shared" si="726"/>
        <v/>
      </c>
      <c r="Z3015" s="7" t="str">
        <f t="shared" si="726"/>
        <v/>
      </c>
      <c r="AA3015" s="6"/>
      <c r="AB3015" s="32" t="str">
        <f t="shared" ca="1" si="727"/>
        <v/>
      </c>
      <c r="AC3015" s="59" t="str">
        <f t="shared" ca="1" si="727"/>
        <v/>
      </c>
      <c r="AD3015" s="60" t="str">
        <f t="shared" ca="1" si="727"/>
        <v/>
      </c>
      <c r="AE3015" s="59"/>
      <c r="AF3015" s="22" t="str">
        <f>IF(AND(I3015="", J3015=""), "", IF(AND(J3015="", 'Intro &amp; Setup'!$K$42&gt;0), 'Intro &amp; Setup'!$K$42, J3015))</f>
        <v/>
      </c>
      <c r="AO3015" s="37" t="str">
        <f>IF(B3015="", "", IF(COUNTIF($B$9:B3014, B3015)&gt;0, "", B3015))</f>
        <v/>
      </c>
      <c r="AP3015" s="37" t="str">
        <f t="shared" si="718"/>
        <v/>
      </c>
      <c r="AQ3015" s="37">
        <v>3007</v>
      </c>
      <c r="AR3015" s="37" t="str">
        <f t="shared" si="719"/>
        <v/>
      </c>
      <c r="AT3015" s="37" t="str">
        <f t="shared" si="720"/>
        <v/>
      </c>
      <c r="AV3015" s="22" t="str">
        <f t="shared" si="721"/>
        <v/>
      </c>
    </row>
    <row r="3016" spans="1:48" x14ac:dyDescent="0.25">
      <c r="A3016" s="14"/>
      <c r="B3016" s="145"/>
      <c r="C3016" s="146"/>
      <c r="D3016" s="147"/>
      <c r="E3016" s="147"/>
      <c r="F3016" s="148"/>
      <c r="G3016" s="149"/>
      <c r="H3016" s="150"/>
      <c r="I3016" s="151"/>
      <c r="J3016" s="152"/>
      <c r="K3016" s="14"/>
      <c r="L3016" s="162" t="str">
        <f t="shared" si="713"/>
        <v/>
      </c>
      <c r="M3016" s="163" t="str">
        <f t="shared" si="714"/>
        <v/>
      </c>
      <c r="N3016" s="164" t="str">
        <f t="shared" si="717"/>
        <v/>
      </c>
      <c r="O3016" s="14"/>
      <c r="P3016" s="172" t="str">
        <f>IF(I3016='Intro &amp; Setup'!$AC$49, Schedule!$P$7, "")</f>
        <v/>
      </c>
      <c r="Q3016" s="14"/>
      <c r="S3016" s="12" t="str">
        <f t="shared" si="715"/>
        <v/>
      </c>
      <c r="U3016" s="22">
        <f>IF(I3016='Intro &amp; Setup'!$AC$49, AF3016, 0)</f>
        <v>0</v>
      </c>
      <c r="V3016" s="57" t="str">
        <f t="shared" si="716"/>
        <v/>
      </c>
      <c r="X3016" s="5" t="str">
        <f t="shared" si="726"/>
        <v/>
      </c>
      <c r="Y3016" s="6" t="str">
        <f t="shared" si="726"/>
        <v/>
      </c>
      <c r="Z3016" s="7" t="str">
        <f t="shared" si="726"/>
        <v/>
      </c>
      <c r="AA3016" s="6"/>
      <c r="AB3016" s="32" t="str">
        <f t="shared" ca="1" si="727"/>
        <v/>
      </c>
      <c r="AC3016" s="59" t="str">
        <f t="shared" ca="1" si="727"/>
        <v/>
      </c>
      <c r="AD3016" s="60" t="str">
        <f t="shared" ca="1" si="727"/>
        <v/>
      </c>
      <c r="AE3016" s="59"/>
      <c r="AF3016" s="22" t="str">
        <f>IF(AND(I3016="", J3016=""), "", IF(AND(J3016="", 'Intro &amp; Setup'!$K$42&gt;0), 'Intro &amp; Setup'!$K$42, J3016))</f>
        <v/>
      </c>
      <c r="AO3016" s="37" t="str">
        <f>IF(B3016="", "", IF(COUNTIF($B$9:B3015, B3016)&gt;0, "", B3016))</f>
        <v/>
      </c>
      <c r="AP3016" s="37" t="str">
        <f t="shared" si="718"/>
        <v/>
      </c>
      <c r="AQ3016" s="37">
        <v>3008</v>
      </c>
      <c r="AR3016" s="37" t="str">
        <f t="shared" si="719"/>
        <v/>
      </c>
      <c r="AT3016" s="37" t="str">
        <f t="shared" si="720"/>
        <v/>
      </c>
      <c r="AV3016" s="22" t="str">
        <f t="shared" si="721"/>
        <v/>
      </c>
    </row>
    <row r="3017" spans="1:48" x14ac:dyDescent="0.25">
      <c r="A3017" s="14"/>
      <c r="B3017" s="145"/>
      <c r="C3017" s="146"/>
      <c r="D3017" s="147"/>
      <c r="E3017" s="147"/>
      <c r="F3017" s="148"/>
      <c r="G3017" s="149"/>
      <c r="H3017" s="150"/>
      <c r="I3017" s="151"/>
      <c r="J3017" s="152"/>
      <c r="K3017" s="14"/>
      <c r="L3017" s="162" t="str">
        <f t="shared" ref="L3017:L3080" si="728">IF(I3017="", "", IFERROR((SUMIF($S$9:$S$5008, S3017, $U$9:$U$5008))-(INDEX($AJ$3:$AJ$14, MATCH(S3017, $AI$3:$AI$14, 0))), ""))</f>
        <v/>
      </c>
      <c r="M3017" s="163" t="str">
        <f t="shared" ref="M3017:M3080" si="729">IF(H3017="", "", (SUMIF($H$9:$H$5008, "&lt;" &amp; V3017, $U$9:$U$5008))-(SUMIF($AH$3:$AH$14, "&lt;" &amp; V3017, $AJ$3:$AJ$14)))</f>
        <v/>
      </c>
      <c r="N3017" s="164" t="str">
        <f t="shared" si="717"/>
        <v/>
      </c>
      <c r="O3017" s="14"/>
      <c r="P3017" s="172" t="str">
        <f>IF(I3017='Intro &amp; Setup'!$AC$49, Schedule!$P$7, "")</f>
        <v/>
      </c>
      <c r="Q3017" s="14"/>
      <c r="S3017" s="12" t="str">
        <f t="shared" ref="S3017:S3080" si="730">IF(H3017="", "", TEXT(H3017, "mmmm yyyy"))</f>
        <v/>
      </c>
      <c r="U3017" s="22">
        <f>IF(I3017='Intro &amp; Setup'!$AC$49, AF3017, 0)</f>
        <v>0</v>
      </c>
      <c r="V3017" s="57" t="str">
        <f t="shared" ref="V3017:V3080" si="731">IF(H3017="", "", DATE(YEAR(H3017), MONTH(H3017), DAY(1)))</f>
        <v/>
      </c>
      <c r="X3017" s="5" t="str">
        <f t="shared" si="726"/>
        <v/>
      </c>
      <c r="Y3017" s="6" t="str">
        <f t="shared" si="726"/>
        <v/>
      </c>
      <c r="Z3017" s="7" t="str">
        <f t="shared" si="726"/>
        <v/>
      </c>
      <c r="AA3017" s="6"/>
      <c r="AB3017" s="32" t="str">
        <f t="shared" ca="1" si="727"/>
        <v/>
      </c>
      <c r="AC3017" s="59" t="str">
        <f t="shared" ca="1" si="727"/>
        <v/>
      </c>
      <c r="AD3017" s="60" t="str">
        <f t="shared" ca="1" si="727"/>
        <v/>
      </c>
      <c r="AE3017" s="59"/>
      <c r="AF3017" s="22" t="str">
        <f>IF(AND(I3017="", J3017=""), "", IF(AND(J3017="", 'Intro &amp; Setup'!$K$42&gt;0), 'Intro &amp; Setup'!$K$42, J3017))</f>
        <v/>
      </c>
      <c r="AO3017" s="37" t="str">
        <f>IF(B3017="", "", IF(COUNTIF($B$9:B3016, B3017)&gt;0, "", B3017))</f>
        <v/>
      </c>
      <c r="AP3017" s="37" t="str">
        <f t="shared" si="718"/>
        <v/>
      </c>
      <c r="AQ3017" s="37">
        <v>3009</v>
      </c>
      <c r="AR3017" s="37" t="str">
        <f t="shared" si="719"/>
        <v/>
      </c>
      <c r="AT3017" s="37" t="str">
        <f t="shared" si="720"/>
        <v/>
      </c>
      <c r="AV3017" s="22" t="str">
        <f t="shared" si="721"/>
        <v/>
      </c>
    </row>
    <row r="3018" spans="1:48" x14ac:dyDescent="0.25">
      <c r="A3018" s="14"/>
      <c r="B3018" s="145"/>
      <c r="C3018" s="146"/>
      <c r="D3018" s="147"/>
      <c r="E3018" s="147"/>
      <c r="F3018" s="148"/>
      <c r="G3018" s="149"/>
      <c r="H3018" s="150"/>
      <c r="I3018" s="151"/>
      <c r="J3018" s="152"/>
      <c r="K3018" s="14"/>
      <c r="L3018" s="162" t="str">
        <f t="shared" si="728"/>
        <v/>
      </c>
      <c r="M3018" s="163" t="str">
        <f t="shared" si="729"/>
        <v/>
      </c>
      <c r="N3018" s="164" t="str">
        <f t="shared" ref="N3018:N3081" si="732">IF(OR(L3018="", M3018=""), "", L3018+M3018)</f>
        <v/>
      </c>
      <c r="O3018" s="14"/>
      <c r="P3018" s="172" t="str">
        <f>IF(I3018='Intro &amp; Setup'!$AC$49, Schedule!$P$7, "")</f>
        <v/>
      </c>
      <c r="Q3018" s="14"/>
      <c r="S3018" s="12" t="str">
        <f t="shared" si="730"/>
        <v/>
      </c>
      <c r="U3018" s="22">
        <f>IF(I3018='Intro &amp; Setup'!$AC$49, AF3018, 0)</f>
        <v>0</v>
      </c>
      <c r="V3018" s="57" t="str">
        <f t="shared" si="731"/>
        <v/>
      </c>
      <c r="X3018" s="5" t="str">
        <f t="shared" si="726"/>
        <v/>
      </c>
      <c r="Y3018" s="6" t="str">
        <f t="shared" si="726"/>
        <v/>
      </c>
      <c r="Z3018" s="7" t="str">
        <f t="shared" si="726"/>
        <v/>
      </c>
      <c r="AA3018" s="6"/>
      <c r="AB3018" s="32" t="str">
        <f t="shared" ca="1" si="727"/>
        <v/>
      </c>
      <c r="AC3018" s="59" t="str">
        <f t="shared" ca="1" si="727"/>
        <v/>
      </c>
      <c r="AD3018" s="60" t="str">
        <f t="shared" ca="1" si="727"/>
        <v/>
      </c>
      <c r="AE3018" s="59"/>
      <c r="AF3018" s="22" t="str">
        <f>IF(AND(I3018="", J3018=""), "", IF(AND(J3018="", 'Intro &amp; Setup'!$K$42&gt;0), 'Intro &amp; Setup'!$K$42, J3018))</f>
        <v/>
      </c>
      <c r="AO3018" s="37" t="str">
        <f>IF(B3018="", "", IF(COUNTIF($B$9:B3017, B3018)&gt;0, "", B3018))</f>
        <v/>
      </c>
      <c r="AP3018" s="37" t="str">
        <f t="shared" ref="AP3018:AP3081" si="733">IF(AO3018="", "", COUNTIF($AO$9:$AO$5008, "&lt;"&amp;AO3018)+1-$AP$7)</f>
        <v/>
      </c>
      <c r="AQ3018" s="37">
        <v>3010</v>
      </c>
      <c r="AR3018" s="37" t="str">
        <f t="shared" ref="AR3018:AR3081" si="734">IFERROR(INDEX($AO$9:$AO$5008, MATCH(AQ3018, $AP$9:$AP$5008, 0)), "")</f>
        <v/>
      </c>
      <c r="AT3018" s="37" t="str">
        <f t="shared" ref="AT3018:AT3081" si="735">IF($B3018=$AT$6, $S3018, "")</f>
        <v/>
      </c>
      <c r="AV3018" s="22" t="str">
        <f t="shared" ref="AV3018:AV3081" si="736">IF(AND($AT$6=$B3018, $I3018=$I$5), $J3018, "")</f>
        <v/>
      </c>
    </row>
    <row r="3019" spans="1:48" x14ac:dyDescent="0.25">
      <c r="A3019" s="14"/>
      <c r="B3019" s="145"/>
      <c r="C3019" s="146"/>
      <c r="D3019" s="147"/>
      <c r="E3019" s="147"/>
      <c r="F3019" s="148"/>
      <c r="G3019" s="149"/>
      <c r="H3019" s="150"/>
      <c r="I3019" s="151"/>
      <c r="J3019" s="152"/>
      <c r="K3019" s="14"/>
      <c r="L3019" s="162" t="str">
        <f t="shared" si="728"/>
        <v/>
      </c>
      <c r="M3019" s="163" t="str">
        <f t="shared" si="729"/>
        <v/>
      </c>
      <c r="N3019" s="164" t="str">
        <f t="shared" si="732"/>
        <v/>
      </c>
      <c r="O3019" s="14"/>
      <c r="P3019" s="172" t="str">
        <f>IF(I3019='Intro &amp; Setup'!$AC$49, Schedule!$P$7, "")</f>
        <v/>
      </c>
      <c r="Q3019" s="14"/>
      <c r="S3019" s="12" t="str">
        <f t="shared" si="730"/>
        <v/>
      </c>
      <c r="U3019" s="22">
        <f>IF(I3019='Intro &amp; Setup'!$AC$49, AF3019, 0)</f>
        <v>0</v>
      </c>
      <c r="V3019" s="57" t="str">
        <f t="shared" si="731"/>
        <v/>
      </c>
      <c r="X3019" s="5" t="str">
        <f t="shared" si="726"/>
        <v/>
      </c>
      <c r="Y3019" s="6" t="str">
        <f t="shared" si="726"/>
        <v/>
      </c>
      <c r="Z3019" s="7" t="str">
        <f t="shared" si="726"/>
        <v/>
      </c>
      <c r="AA3019" s="6"/>
      <c r="AB3019" s="32" t="str">
        <f t="shared" ca="1" si="727"/>
        <v/>
      </c>
      <c r="AC3019" s="59" t="str">
        <f t="shared" ca="1" si="727"/>
        <v/>
      </c>
      <c r="AD3019" s="60" t="str">
        <f t="shared" ca="1" si="727"/>
        <v/>
      </c>
      <c r="AE3019" s="59"/>
      <c r="AF3019" s="22" t="str">
        <f>IF(AND(I3019="", J3019=""), "", IF(AND(J3019="", 'Intro &amp; Setup'!$K$42&gt;0), 'Intro &amp; Setup'!$K$42, J3019))</f>
        <v/>
      </c>
      <c r="AO3019" s="37" t="str">
        <f>IF(B3019="", "", IF(COUNTIF($B$9:B3018, B3019)&gt;0, "", B3019))</f>
        <v/>
      </c>
      <c r="AP3019" s="37" t="str">
        <f t="shared" si="733"/>
        <v/>
      </c>
      <c r="AQ3019" s="37">
        <v>3011</v>
      </c>
      <c r="AR3019" s="37" t="str">
        <f t="shared" si="734"/>
        <v/>
      </c>
      <c r="AT3019" s="37" t="str">
        <f t="shared" si="735"/>
        <v/>
      </c>
      <c r="AV3019" s="22" t="str">
        <f t="shared" si="736"/>
        <v/>
      </c>
    </row>
    <row r="3020" spans="1:48" x14ac:dyDescent="0.25">
      <c r="A3020" s="14"/>
      <c r="B3020" s="145"/>
      <c r="C3020" s="146"/>
      <c r="D3020" s="147"/>
      <c r="E3020" s="147"/>
      <c r="F3020" s="148"/>
      <c r="G3020" s="149"/>
      <c r="H3020" s="150"/>
      <c r="I3020" s="151"/>
      <c r="J3020" s="152"/>
      <c r="K3020" s="14"/>
      <c r="L3020" s="162" t="str">
        <f t="shared" si="728"/>
        <v/>
      </c>
      <c r="M3020" s="163" t="str">
        <f t="shared" si="729"/>
        <v/>
      </c>
      <c r="N3020" s="164" t="str">
        <f t="shared" si="732"/>
        <v/>
      </c>
      <c r="O3020" s="14"/>
      <c r="P3020" s="172" t="str">
        <f>IF(I3020='Intro &amp; Setup'!$AC$49, Schedule!$P$7, "")</f>
        <v/>
      </c>
      <c r="Q3020" s="14"/>
      <c r="S3020" s="12" t="str">
        <f t="shared" si="730"/>
        <v/>
      </c>
      <c r="U3020" s="22">
        <f>IF(I3020='Intro &amp; Setup'!$AC$49, AF3020, 0)</f>
        <v>0</v>
      </c>
      <c r="V3020" s="57" t="str">
        <f t="shared" si="731"/>
        <v/>
      </c>
      <c r="X3020" s="5" t="str">
        <f t="shared" si="726"/>
        <v/>
      </c>
      <c r="Y3020" s="6" t="str">
        <f t="shared" si="726"/>
        <v/>
      </c>
      <c r="Z3020" s="7" t="str">
        <f t="shared" si="726"/>
        <v/>
      </c>
      <c r="AA3020" s="6"/>
      <c r="AB3020" s="32" t="str">
        <f t="shared" ca="1" si="727"/>
        <v/>
      </c>
      <c r="AC3020" s="59" t="str">
        <f t="shared" ca="1" si="727"/>
        <v/>
      </c>
      <c r="AD3020" s="60" t="str">
        <f t="shared" ca="1" si="727"/>
        <v/>
      </c>
      <c r="AE3020" s="59"/>
      <c r="AF3020" s="22" t="str">
        <f>IF(AND(I3020="", J3020=""), "", IF(AND(J3020="", 'Intro &amp; Setup'!$K$42&gt;0), 'Intro &amp; Setup'!$K$42, J3020))</f>
        <v/>
      </c>
      <c r="AO3020" s="37" t="str">
        <f>IF(B3020="", "", IF(COUNTIF($B$9:B3019, B3020)&gt;0, "", B3020))</f>
        <v/>
      </c>
      <c r="AP3020" s="37" t="str">
        <f t="shared" si="733"/>
        <v/>
      </c>
      <c r="AQ3020" s="37">
        <v>3012</v>
      </c>
      <c r="AR3020" s="37" t="str">
        <f t="shared" si="734"/>
        <v/>
      </c>
      <c r="AT3020" s="37" t="str">
        <f t="shared" si="735"/>
        <v/>
      </c>
      <c r="AV3020" s="22" t="str">
        <f t="shared" si="736"/>
        <v/>
      </c>
    </row>
    <row r="3021" spans="1:48" x14ac:dyDescent="0.25">
      <c r="A3021" s="14"/>
      <c r="B3021" s="145"/>
      <c r="C3021" s="146"/>
      <c r="D3021" s="147"/>
      <c r="E3021" s="147"/>
      <c r="F3021" s="148"/>
      <c r="G3021" s="149"/>
      <c r="H3021" s="150"/>
      <c r="I3021" s="151"/>
      <c r="J3021" s="152"/>
      <c r="K3021" s="14"/>
      <c r="L3021" s="162" t="str">
        <f t="shared" si="728"/>
        <v/>
      </c>
      <c r="M3021" s="163" t="str">
        <f t="shared" si="729"/>
        <v/>
      </c>
      <c r="N3021" s="164" t="str">
        <f t="shared" si="732"/>
        <v/>
      </c>
      <c r="O3021" s="14"/>
      <c r="P3021" s="172" t="str">
        <f>IF(I3021='Intro &amp; Setup'!$AC$49, Schedule!$P$7, "")</f>
        <v/>
      </c>
      <c r="Q3021" s="14"/>
      <c r="S3021" s="12" t="str">
        <f t="shared" si="730"/>
        <v/>
      </c>
      <c r="U3021" s="22">
        <f>IF(I3021='Intro &amp; Setup'!$AC$49, AF3021, 0)</f>
        <v>0</v>
      </c>
      <c r="V3021" s="57" t="str">
        <f t="shared" si="731"/>
        <v/>
      </c>
      <c r="X3021" s="5" t="str">
        <f t="shared" si="726"/>
        <v/>
      </c>
      <c r="Y3021" s="6" t="str">
        <f t="shared" si="726"/>
        <v/>
      </c>
      <c r="Z3021" s="7" t="str">
        <f t="shared" si="726"/>
        <v/>
      </c>
      <c r="AA3021" s="6"/>
      <c r="AB3021" s="32" t="str">
        <f t="shared" ca="1" si="727"/>
        <v/>
      </c>
      <c r="AC3021" s="59" t="str">
        <f t="shared" ca="1" si="727"/>
        <v/>
      </c>
      <c r="AD3021" s="60" t="str">
        <f t="shared" ca="1" si="727"/>
        <v/>
      </c>
      <c r="AE3021" s="59"/>
      <c r="AF3021" s="22" t="str">
        <f>IF(AND(I3021="", J3021=""), "", IF(AND(J3021="", 'Intro &amp; Setup'!$K$42&gt;0), 'Intro &amp; Setup'!$K$42, J3021))</f>
        <v/>
      </c>
      <c r="AO3021" s="37" t="str">
        <f>IF(B3021="", "", IF(COUNTIF($B$9:B3020, B3021)&gt;0, "", B3021))</f>
        <v/>
      </c>
      <c r="AP3021" s="37" t="str">
        <f t="shared" si="733"/>
        <v/>
      </c>
      <c r="AQ3021" s="37">
        <v>3013</v>
      </c>
      <c r="AR3021" s="37" t="str">
        <f t="shared" si="734"/>
        <v/>
      </c>
      <c r="AT3021" s="37" t="str">
        <f t="shared" si="735"/>
        <v/>
      </c>
      <c r="AV3021" s="22" t="str">
        <f t="shared" si="736"/>
        <v/>
      </c>
    </row>
    <row r="3022" spans="1:48" x14ac:dyDescent="0.25">
      <c r="A3022" s="14"/>
      <c r="B3022" s="145"/>
      <c r="C3022" s="146"/>
      <c r="D3022" s="147"/>
      <c r="E3022" s="147"/>
      <c r="F3022" s="148"/>
      <c r="G3022" s="149"/>
      <c r="H3022" s="150"/>
      <c r="I3022" s="151"/>
      <c r="J3022" s="152"/>
      <c r="K3022" s="14"/>
      <c r="L3022" s="162" t="str">
        <f t="shared" si="728"/>
        <v/>
      </c>
      <c r="M3022" s="163" t="str">
        <f t="shared" si="729"/>
        <v/>
      </c>
      <c r="N3022" s="164" t="str">
        <f t="shared" si="732"/>
        <v/>
      </c>
      <c r="O3022" s="14"/>
      <c r="P3022" s="172" t="str">
        <f>IF(I3022='Intro &amp; Setup'!$AC$49, Schedule!$P$7, "")</f>
        <v/>
      </c>
      <c r="Q3022" s="14"/>
      <c r="S3022" s="12" t="str">
        <f t="shared" si="730"/>
        <v/>
      </c>
      <c r="U3022" s="22">
        <f>IF(I3022='Intro &amp; Setup'!$AC$49, AF3022, 0)</f>
        <v>0</v>
      </c>
      <c r="V3022" s="57" t="str">
        <f t="shared" si="731"/>
        <v/>
      </c>
      <c r="X3022" s="5" t="str">
        <f t="shared" si="726"/>
        <v/>
      </c>
      <c r="Y3022" s="6" t="str">
        <f t="shared" si="726"/>
        <v/>
      </c>
      <c r="Z3022" s="7" t="str">
        <f t="shared" si="726"/>
        <v/>
      </c>
      <c r="AA3022" s="6"/>
      <c r="AB3022" s="32" t="str">
        <f t="shared" ca="1" si="727"/>
        <v/>
      </c>
      <c r="AC3022" s="59" t="str">
        <f t="shared" ca="1" si="727"/>
        <v/>
      </c>
      <c r="AD3022" s="60" t="str">
        <f t="shared" ca="1" si="727"/>
        <v/>
      </c>
      <c r="AE3022" s="59"/>
      <c r="AF3022" s="22" t="str">
        <f>IF(AND(I3022="", J3022=""), "", IF(AND(J3022="", 'Intro &amp; Setup'!$K$42&gt;0), 'Intro &amp; Setup'!$K$42, J3022))</f>
        <v/>
      </c>
      <c r="AO3022" s="37" t="str">
        <f>IF(B3022="", "", IF(COUNTIF($B$9:B3021, B3022)&gt;0, "", B3022))</f>
        <v/>
      </c>
      <c r="AP3022" s="37" t="str">
        <f t="shared" si="733"/>
        <v/>
      </c>
      <c r="AQ3022" s="37">
        <v>3014</v>
      </c>
      <c r="AR3022" s="37" t="str">
        <f t="shared" si="734"/>
        <v/>
      </c>
      <c r="AT3022" s="37" t="str">
        <f t="shared" si="735"/>
        <v/>
      </c>
      <c r="AV3022" s="22" t="str">
        <f t="shared" si="736"/>
        <v/>
      </c>
    </row>
    <row r="3023" spans="1:48" x14ac:dyDescent="0.25">
      <c r="A3023" s="14"/>
      <c r="B3023" s="145"/>
      <c r="C3023" s="146"/>
      <c r="D3023" s="147"/>
      <c r="E3023" s="147"/>
      <c r="F3023" s="148"/>
      <c r="G3023" s="149"/>
      <c r="H3023" s="150"/>
      <c r="I3023" s="151"/>
      <c r="J3023" s="152"/>
      <c r="K3023" s="14"/>
      <c r="L3023" s="162" t="str">
        <f t="shared" si="728"/>
        <v/>
      </c>
      <c r="M3023" s="163" t="str">
        <f t="shared" si="729"/>
        <v/>
      </c>
      <c r="N3023" s="164" t="str">
        <f t="shared" si="732"/>
        <v/>
      </c>
      <c r="O3023" s="14"/>
      <c r="P3023" s="172" t="str">
        <f>IF(I3023='Intro &amp; Setup'!$AC$49, Schedule!$P$7, "")</f>
        <v/>
      </c>
      <c r="Q3023" s="14"/>
      <c r="S3023" s="12" t="str">
        <f t="shared" si="730"/>
        <v/>
      </c>
      <c r="U3023" s="22">
        <f>IF(I3023='Intro &amp; Setup'!$AC$49, AF3023, 0)</f>
        <v>0</v>
      </c>
      <c r="V3023" s="57" t="str">
        <f t="shared" si="731"/>
        <v/>
      </c>
      <c r="X3023" s="5" t="str">
        <f t="shared" si="726"/>
        <v/>
      </c>
      <c r="Y3023" s="6" t="str">
        <f t="shared" si="726"/>
        <v/>
      </c>
      <c r="Z3023" s="7" t="str">
        <f t="shared" si="726"/>
        <v/>
      </c>
      <c r="AA3023" s="6"/>
      <c r="AB3023" s="32" t="str">
        <f t="shared" ca="1" si="727"/>
        <v/>
      </c>
      <c r="AC3023" s="59" t="str">
        <f t="shared" ca="1" si="727"/>
        <v/>
      </c>
      <c r="AD3023" s="60" t="str">
        <f t="shared" ca="1" si="727"/>
        <v/>
      </c>
      <c r="AE3023" s="59"/>
      <c r="AF3023" s="22" t="str">
        <f>IF(AND(I3023="", J3023=""), "", IF(AND(J3023="", 'Intro &amp; Setup'!$K$42&gt;0), 'Intro &amp; Setup'!$K$42, J3023))</f>
        <v/>
      </c>
      <c r="AO3023" s="37" t="str">
        <f>IF(B3023="", "", IF(COUNTIF($B$9:B3022, B3023)&gt;0, "", B3023))</f>
        <v/>
      </c>
      <c r="AP3023" s="37" t="str">
        <f t="shared" si="733"/>
        <v/>
      </c>
      <c r="AQ3023" s="37">
        <v>3015</v>
      </c>
      <c r="AR3023" s="37" t="str">
        <f t="shared" si="734"/>
        <v/>
      </c>
      <c r="AT3023" s="37" t="str">
        <f t="shared" si="735"/>
        <v/>
      </c>
      <c r="AV3023" s="22" t="str">
        <f t="shared" si="736"/>
        <v/>
      </c>
    </row>
    <row r="3024" spans="1:48" x14ac:dyDescent="0.25">
      <c r="A3024" s="14"/>
      <c r="B3024" s="145"/>
      <c r="C3024" s="146"/>
      <c r="D3024" s="147"/>
      <c r="E3024" s="147"/>
      <c r="F3024" s="148"/>
      <c r="G3024" s="149"/>
      <c r="H3024" s="150"/>
      <c r="I3024" s="151"/>
      <c r="J3024" s="152"/>
      <c r="K3024" s="14"/>
      <c r="L3024" s="162" t="str">
        <f t="shared" si="728"/>
        <v/>
      </c>
      <c r="M3024" s="163" t="str">
        <f t="shared" si="729"/>
        <v/>
      </c>
      <c r="N3024" s="164" t="str">
        <f t="shared" si="732"/>
        <v/>
      </c>
      <c r="O3024" s="14"/>
      <c r="P3024" s="172" t="str">
        <f>IF(I3024='Intro &amp; Setup'!$AC$49, Schedule!$P$7, "")</f>
        <v/>
      </c>
      <c r="Q3024" s="14"/>
      <c r="S3024" s="12" t="str">
        <f t="shared" si="730"/>
        <v/>
      </c>
      <c r="U3024" s="22">
        <f>IF(I3024='Intro &amp; Setup'!$AC$49, AF3024, 0)</f>
        <v>0</v>
      </c>
      <c r="V3024" s="57" t="str">
        <f t="shared" si="731"/>
        <v/>
      </c>
      <c r="X3024" s="5" t="str">
        <f t="shared" si="726"/>
        <v/>
      </c>
      <c r="Y3024" s="6" t="str">
        <f t="shared" si="726"/>
        <v/>
      </c>
      <c r="Z3024" s="7" t="str">
        <f t="shared" si="726"/>
        <v/>
      </c>
      <c r="AA3024" s="6"/>
      <c r="AB3024" s="32" t="str">
        <f t="shared" ca="1" si="727"/>
        <v/>
      </c>
      <c r="AC3024" s="59" t="str">
        <f t="shared" ca="1" si="727"/>
        <v/>
      </c>
      <c r="AD3024" s="60" t="str">
        <f t="shared" ca="1" si="727"/>
        <v/>
      </c>
      <c r="AE3024" s="59"/>
      <c r="AF3024" s="22" t="str">
        <f>IF(AND(I3024="", J3024=""), "", IF(AND(J3024="", 'Intro &amp; Setup'!$K$42&gt;0), 'Intro &amp; Setup'!$K$42, J3024))</f>
        <v/>
      </c>
      <c r="AO3024" s="37" t="str">
        <f>IF(B3024="", "", IF(COUNTIF($B$9:B3023, B3024)&gt;0, "", B3024))</f>
        <v/>
      </c>
      <c r="AP3024" s="37" t="str">
        <f t="shared" si="733"/>
        <v/>
      </c>
      <c r="AQ3024" s="37">
        <v>3016</v>
      </c>
      <c r="AR3024" s="37" t="str">
        <f t="shared" si="734"/>
        <v/>
      </c>
      <c r="AT3024" s="37" t="str">
        <f t="shared" si="735"/>
        <v/>
      </c>
      <c r="AV3024" s="22" t="str">
        <f t="shared" si="736"/>
        <v/>
      </c>
    </row>
    <row r="3025" spans="1:48" x14ac:dyDescent="0.25">
      <c r="A3025" s="14"/>
      <c r="B3025" s="145"/>
      <c r="C3025" s="146"/>
      <c r="D3025" s="147"/>
      <c r="E3025" s="147"/>
      <c r="F3025" s="148"/>
      <c r="G3025" s="149"/>
      <c r="H3025" s="150"/>
      <c r="I3025" s="151"/>
      <c r="J3025" s="152"/>
      <c r="K3025" s="14"/>
      <c r="L3025" s="162" t="str">
        <f t="shared" si="728"/>
        <v/>
      </c>
      <c r="M3025" s="163" t="str">
        <f t="shared" si="729"/>
        <v/>
      </c>
      <c r="N3025" s="164" t="str">
        <f t="shared" si="732"/>
        <v/>
      </c>
      <c r="O3025" s="14"/>
      <c r="P3025" s="172" t="str">
        <f>IF(I3025='Intro &amp; Setup'!$AC$49, Schedule!$P$7, "")</f>
        <v/>
      </c>
      <c r="Q3025" s="14"/>
      <c r="S3025" s="12" t="str">
        <f t="shared" si="730"/>
        <v/>
      </c>
      <c r="U3025" s="22">
        <f>IF(I3025='Intro &amp; Setup'!$AC$49, AF3025, 0)</f>
        <v>0</v>
      </c>
      <c r="V3025" s="57" t="str">
        <f t="shared" si="731"/>
        <v/>
      </c>
      <c r="X3025" s="5" t="str">
        <f t="shared" si="726"/>
        <v/>
      </c>
      <c r="Y3025" s="6" t="str">
        <f t="shared" si="726"/>
        <v/>
      </c>
      <c r="Z3025" s="7" t="str">
        <f t="shared" si="726"/>
        <v/>
      </c>
      <c r="AA3025" s="6"/>
      <c r="AB3025" s="32" t="str">
        <f t="shared" ca="1" si="727"/>
        <v/>
      </c>
      <c r="AC3025" s="59" t="str">
        <f t="shared" ca="1" si="727"/>
        <v/>
      </c>
      <c r="AD3025" s="60" t="str">
        <f t="shared" ca="1" si="727"/>
        <v/>
      </c>
      <c r="AE3025" s="59"/>
      <c r="AF3025" s="22" t="str">
        <f>IF(AND(I3025="", J3025=""), "", IF(AND(J3025="", 'Intro &amp; Setup'!$K$42&gt;0), 'Intro &amp; Setup'!$K$42, J3025))</f>
        <v/>
      </c>
      <c r="AO3025" s="37" t="str">
        <f>IF(B3025="", "", IF(COUNTIF($B$9:B3024, B3025)&gt;0, "", B3025))</f>
        <v/>
      </c>
      <c r="AP3025" s="37" t="str">
        <f t="shared" si="733"/>
        <v/>
      </c>
      <c r="AQ3025" s="37">
        <v>3017</v>
      </c>
      <c r="AR3025" s="37" t="str">
        <f t="shared" si="734"/>
        <v/>
      </c>
      <c r="AT3025" s="37" t="str">
        <f t="shared" si="735"/>
        <v/>
      </c>
      <c r="AV3025" s="22" t="str">
        <f t="shared" si="736"/>
        <v/>
      </c>
    </row>
    <row r="3026" spans="1:48" x14ac:dyDescent="0.25">
      <c r="A3026" s="14"/>
      <c r="B3026" s="145"/>
      <c r="C3026" s="146"/>
      <c r="D3026" s="147"/>
      <c r="E3026" s="147"/>
      <c r="F3026" s="148"/>
      <c r="G3026" s="149"/>
      <c r="H3026" s="150"/>
      <c r="I3026" s="151"/>
      <c r="J3026" s="152"/>
      <c r="K3026" s="14"/>
      <c r="L3026" s="162" t="str">
        <f t="shared" si="728"/>
        <v/>
      </c>
      <c r="M3026" s="163" t="str">
        <f t="shared" si="729"/>
        <v/>
      </c>
      <c r="N3026" s="164" t="str">
        <f t="shared" si="732"/>
        <v/>
      </c>
      <c r="O3026" s="14"/>
      <c r="P3026" s="172" t="str">
        <f>IF(I3026='Intro &amp; Setup'!$AC$49, Schedule!$P$7, "")</f>
        <v/>
      </c>
      <c r="Q3026" s="14"/>
      <c r="S3026" s="12" t="str">
        <f t="shared" si="730"/>
        <v/>
      </c>
      <c r="U3026" s="22">
        <f>IF(I3026='Intro &amp; Setup'!$AC$49, AF3026, 0)</f>
        <v>0</v>
      </c>
      <c r="V3026" s="57" t="str">
        <f t="shared" si="731"/>
        <v/>
      </c>
      <c r="X3026" s="5" t="str">
        <f t="shared" si="726"/>
        <v/>
      </c>
      <c r="Y3026" s="6" t="str">
        <f t="shared" si="726"/>
        <v/>
      </c>
      <c r="Z3026" s="7" t="str">
        <f t="shared" si="726"/>
        <v/>
      </c>
      <c r="AA3026" s="6"/>
      <c r="AB3026" s="32" t="str">
        <f t="shared" ca="1" si="727"/>
        <v/>
      </c>
      <c r="AC3026" s="59" t="str">
        <f t="shared" ca="1" si="727"/>
        <v/>
      </c>
      <c r="AD3026" s="60" t="str">
        <f t="shared" ca="1" si="727"/>
        <v/>
      </c>
      <c r="AE3026" s="59"/>
      <c r="AF3026" s="22" t="str">
        <f>IF(AND(I3026="", J3026=""), "", IF(AND(J3026="", 'Intro &amp; Setup'!$K$42&gt;0), 'Intro &amp; Setup'!$K$42, J3026))</f>
        <v/>
      </c>
      <c r="AO3026" s="37" t="str">
        <f>IF(B3026="", "", IF(COUNTIF($B$9:B3025, B3026)&gt;0, "", B3026))</f>
        <v/>
      </c>
      <c r="AP3026" s="37" t="str">
        <f t="shared" si="733"/>
        <v/>
      </c>
      <c r="AQ3026" s="37">
        <v>3018</v>
      </c>
      <c r="AR3026" s="37" t="str">
        <f t="shared" si="734"/>
        <v/>
      </c>
      <c r="AT3026" s="37" t="str">
        <f t="shared" si="735"/>
        <v/>
      </c>
      <c r="AV3026" s="22" t="str">
        <f t="shared" si="736"/>
        <v/>
      </c>
    </row>
    <row r="3027" spans="1:48" x14ac:dyDescent="0.25">
      <c r="A3027" s="14"/>
      <c r="B3027" s="145"/>
      <c r="C3027" s="146"/>
      <c r="D3027" s="147"/>
      <c r="E3027" s="147"/>
      <c r="F3027" s="148"/>
      <c r="G3027" s="149"/>
      <c r="H3027" s="150"/>
      <c r="I3027" s="151"/>
      <c r="J3027" s="152"/>
      <c r="K3027" s="14"/>
      <c r="L3027" s="162" t="str">
        <f t="shared" si="728"/>
        <v/>
      </c>
      <c r="M3027" s="163" t="str">
        <f t="shared" si="729"/>
        <v/>
      </c>
      <c r="N3027" s="164" t="str">
        <f t="shared" si="732"/>
        <v/>
      </c>
      <c r="O3027" s="14"/>
      <c r="P3027" s="172" t="str">
        <f>IF(I3027='Intro &amp; Setup'!$AC$49, Schedule!$P$7, "")</f>
        <v/>
      </c>
      <c r="Q3027" s="14"/>
      <c r="S3027" s="12" t="str">
        <f t="shared" si="730"/>
        <v/>
      </c>
      <c r="U3027" s="22">
        <f>IF(I3027='Intro &amp; Setup'!$AC$49, AF3027, 0)</f>
        <v>0</v>
      </c>
      <c r="V3027" s="57" t="str">
        <f t="shared" si="731"/>
        <v/>
      </c>
      <c r="X3027" s="5" t="str">
        <f t="shared" si="726"/>
        <v/>
      </c>
      <c r="Y3027" s="6" t="str">
        <f t="shared" si="726"/>
        <v/>
      </c>
      <c r="Z3027" s="7" t="str">
        <f t="shared" si="726"/>
        <v/>
      </c>
      <c r="AA3027" s="6"/>
      <c r="AB3027" s="32" t="str">
        <f t="shared" ca="1" si="727"/>
        <v/>
      </c>
      <c r="AC3027" s="59" t="str">
        <f t="shared" ca="1" si="727"/>
        <v/>
      </c>
      <c r="AD3027" s="60" t="str">
        <f t="shared" ca="1" si="727"/>
        <v/>
      </c>
      <c r="AE3027" s="59"/>
      <c r="AF3027" s="22" t="str">
        <f>IF(AND(I3027="", J3027=""), "", IF(AND(J3027="", 'Intro &amp; Setup'!$K$42&gt;0), 'Intro &amp; Setup'!$K$42, J3027))</f>
        <v/>
      </c>
      <c r="AO3027" s="37" t="str">
        <f>IF(B3027="", "", IF(COUNTIF($B$9:B3026, B3027)&gt;0, "", B3027))</f>
        <v/>
      </c>
      <c r="AP3027" s="37" t="str">
        <f t="shared" si="733"/>
        <v/>
      </c>
      <c r="AQ3027" s="37">
        <v>3019</v>
      </c>
      <c r="AR3027" s="37" t="str">
        <f t="shared" si="734"/>
        <v/>
      </c>
      <c r="AT3027" s="37" t="str">
        <f t="shared" si="735"/>
        <v/>
      </c>
      <c r="AV3027" s="22" t="str">
        <f t="shared" si="736"/>
        <v/>
      </c>
    </row>
    <row r="3028" spans="1:48" x14ac:dyDescent="0.25">
      <c r="A3028" s="14"/>
      <c r="B3028" s="145"/>
      <c r="C3028" s="146"/>
      <c r="D3028" s="147"/>
      <c r="E3028" s="147"/>
      <c r="F3028" s="148"/>
      <c r="G3028" s="149"/>
      <c r="H3028" s="150"/>
      <c r="I3028" s="151"/>
      <c r="J3028" s="152"/>
      <c r="K3028" s="14"/>
      <c r="L3028" s="162" t="str">
        <f t="shared" si="728"/>
        <v/>
      </c>
      <c r="M3028" s="163" t="str">
        <f t="shared" si="729"/>
        <v/>
      </c>
      <c r="N3028" s="164" t="str">
        <f t="shared" si="732"/>
        <v/>
      </c>
      <c r="O3028" s="14"/>
      <c r="P3028" s="172" t="str">
        <f>IF(I3028='Intro &amp; Setup'!$AC$49, Schedule!$P$7, "")</f>
        <v/>
      </c>
      <c r="Q3028" s="14"/>
      <c r="S3028" s="12" t="str">
        <f t="shared" si="730"/>
        <v/>
      </c>
      <c r="U3028" s="22">
        <f>IF(I3028='Intro &amp; Setup'!$AC$49, AF3028, 0)</f>
        <v>0</v>
      </c>
      <c r="V3028" s="57" t="str">
        <f t="shared" si="731"/>
        <v/>
      </c>
      <c r="X3028" s="5" t="str">
        <f t="shared" si="726"/>
        <v/>
      </c>
      <c r="Y3028" s="6" t="str">
        <f t="shared" si="726"/>
        <v/>
      </c>
      <c r="Z3028" s="7" t="str">
        <f t="shared" si="726"/>
        <v/>
      </c>
      <c r="AA3028" s="6"/>
      <c r="AB3028" s="32" t="str">
        <f t="shared" ca="1" si="727"/>
        <v/>
      </c>
      <c r="AC3028" s="59" t="str">
        <f t="shared" ca="1" si="727"/>
        <v/>
      </c>
      <c r="AD3028" s="60" t="str">
        <f t="shared" ca="1" si="727"/>
        <v/>
      </c>
      <c r="AE3028" s="59"/>
      <c r="AF3028" s="22" t="str">
        <f>IF(AND(I3028="", J3028=""), "", IF(AND(J3028="", 'Intro &amp; Setup'!$K$42&gt;0), 'Intro &amp; Setup'!$K$42, J3028))</f>
        <v/>
      </c>
      <c r="AO3028" s="37" t="str">
        <f>IF(B3028="", "", IF(COUNTIF($B$9:B3027, B3028)&gt;0, "", B3028))</f>
        <v/>
      </c>
      <c r="AP3028" s="37" t="str">
        <f t="shared" si="733"/>
        <v/>
      </c>
      <c r="AQ3028" s="37">
        <v>3020</v>
      </c>
      <c r="AR3028" s="37" t="str">
        <f t="shared" si="734"/>
        <v/>
      </c>
      <c r="AT3028" s="37" t="str">
        <f t="shared" si="735"/>
        <v/>
      </c>
      <c r="AV3028" s="22" t="str">
        <f t="shared" si="736"/>
        <v/>
      </c>
    </row>
    <row r="3029" spans="1:48" x14ac:dyDescent="0.25">
      <c r="A3029" s="14"/>
      <c r="B3029" s="145"/>
      <c r="C3029" s="146"/>
      <c r="D3029" s="147"/>
      <c r="E3029" s="147"/>
      <c r="F3029" s="148"/>
      <c r="G3029" s="149"/>
      <c r="H3029" s="150"/>
      <c r="I3029" s="151"/>
      <c r="J3029" s="152"/>
      <c r="K3029" s="14"/>
      <c r="L3029" s="162" t="str">
        <f t="shared" si="728"/>
        <v/>
      </c>
      <c r="M3029" s="163" t="str">
        <f t="shared" si="729"/>
        <v/>
      </c>
      <c r="N3029" s="164" t="str">
        <f t="shared" si="732"/>
        <v/>
      </c>
      <c r="O3029" s="14"/>
      <c r="P3029" s="172" t="str">
        <f>IF(I3029='Intro &amp; Setup'!$AC$49, Schedule!$P$7, "")</f>
        <v/>
      </c>
      <c r="Q3029" s="14"/>
      <c r="S3029" s="12" t="str">
        <f t="shared" si="730"/>
        <v/>
      </c>
      <c r="U3029" s="22">
        <f>IF(I3029='Intro &amp; Setup'!$AC$49, AF3029, 0)</f>
        <v>0</v>
      </c>
      <c r="V3029" s="57" t="str">
        <f t="shared" si="731"/>
        <v/>
      </c>
      <c r="X3029" s="5" t="str">
        <f t="shared" ref="X3029:Z3048" si="737">IF($I3029="", "", IF($S3029=X$8, $I3029, ""))</f>
        <v/>
      </c>
      <c r="Y3029" s="6" t="str">
        <f t="shared" si="737"/>
        <v/>
      </c>
      <c r="Z3029" s="7" t="str">
        <f t="shared" si="737"/>
        <v/>
      </c>
      <c r="AA3029" s="6"/>
      <c r="AB3029" s="32" t="str">
        <f t="shared" ref="AB3029:AD3048" ca="1" si="738">IF($S3029=AB$8, $AF3029, "")</f>
        <v/>
      </c>
      <c r="AC3029" s="59" t="str">
        <f t="shared" ca="1" si="738"/>
        <v/>
      </c>
      <c r="AD3029" s="60" t="str">
        <f t="shared" ca="1" si="738"/>
        <v/>
      </c>
      <c r="AE3029" s="59"/>
      <c r="AF3029" s="22" t="str">
        <f>IF(AND(I3029="", J3029=""), "", IF(AND(J3029="", 'Intro &amp; Setup'!$K$42&gt;0), 'Intro &amp; Setup'!$K$42, J3029))</f>
        <v/>
      </c>
      <c r="AO3029" s="37" t="str">
        <f>IF(B3029="", "", IF(COUNTIF($B$9:B3028, B3029)&gt;0, "", B3029))</f>
        <v/>
      </c>
      <c r="AP3029" s="37" t="str">
        <f t="shared" si="733"/>
        <v/>
      </c>
      <c r="AQ3029" s="37">
        <v>3021</v>
      </c>
      <c r="AR3029" s="37" t="str">
        <f t="shared" si="734"/>
        <v/>
      </c>
      <c r="AT3029" s="37" t="str">
        <f t="shared" si="735"/>
        <v/>
      </c>
      <c r="AV3029" s="22" t="str">
        <f t="shared" si="736"/>
        <v/>
      </c>
    </row>
    <row r="3030" spans="1:48" x14ac:dyDescent="0.25">
      <c r="A3030" s="14"/>
      <c r="B3030" s="145"/>
      <c r="C3030" s="146"/>
      <c r="D3030" s="147"/>
      <c r="E3030" s="147"/>
      <c r="F3030" s="148"/>
      <c r="G3030" s="149"/>
      <c r="H3030" s="150"/>
      <c r="I3030" s="151"/>
      <c r="J3030" s="152"/>
      <c r="K3030" s="14"/>
      <c r="L3030" s="162" t="str">
        <f t="shared" si="728"/>
        <v/>
      </c>
      <c r="M3030" s="163" t="str">
        <f t="shared" si="729"/>
        <v/>
      </c>
      <c r="N3030" s="164" t="str">
        <f t="shared" si="732"/>
        <v/>
      </c>
      <c r="O3030" s="14"/>
      <c r="P3030" s="172" t="str">
        <f>IF(I3030='Intro &amp; Setup'!$AC$49, Schedule!$P$7, "")</f>
        <v/>
      </c>
      <c r="Q3030" s="14"/>
      <c r="S3030" s="12" t="str">
        <f t="shared" si="730"/>
        <v/>
      </c>
      <c r="U3030" s="22">
        <f>IF(I3030='Intro &amp; Setup'!$AC$49, AF3030, 0)</f>
        <v>0</v>
      </c>
      <c r="V3030" s="57" t="str">
        <f t="shared" si="731"/>
        <v/>
      </c>
      <c r="X3030" s="5" t="str">
        <f t="shared" si="737"/>
        <v/>
      </c>
      <c r="Y3030" s="6" t="str">
        <f t="shared" si="737"/>
        <v/>
      </c>
      <c r="Z3030" s="7" t="str">
        <f t="shared" si="737"/>
        <v/>
      </c>
      <c r="AA3030" s="6"/>
      <c r="AB3030" s="32" t="str">
        <f t="shared" ca="1" si="738"/>
        <v/>
      </c>
      <c r="AC3030" s="59" t="str">
        <f t="shared" ca="1" si="738"/>
        <v/>
      </c>
      <c r="AD3030" s="60" t="str">
        <f t="shared" ca="1" si="738"/>
        <v/>
      </c>
      <c r="AE3030" s="59"/>
      <c r="AF3030" s="22" t="str">
        <f>IF(AND(I3030="", J3030=""), "", IF(AND(J3030="", 'Intro &amp; Setup'!$K$42&gt;0), 'Intro &amp; Setup'!$K$42, J3030))</f>
        <v/>
      </c>
      <c r="AO3030" s="37" t="str">
        <f>IF(B3030="", "", IF(COUNTIF($B$9:B3029, B3030)&gt;0, "", B3030))</f>
        <v/>
      </c>
      <c r="AP3030" s="37" t="str">
        <f t="shared" si="733"/>
        <v/>
      </c>
      <c r="AQ3030" s="37">
        <v>3022</v>
      </c>
      <c r="AR3030" s="37" t="str">
        <f t="shared" si="734"/>
        <v/>
      </c>
      <c r="AT3030" s="37" t="str">
        <f t="shared" si="735"/>
        <v/>
      </c>
      <c r="AV3030" s="22" t="str">
        <f t="shared" si="736"/>
        <v/>
      </c>
    </row>
    <row r="3031" spans="1:48" x14ac:dyDescent="0.25">
      <c r="A3031" s="14"/>
      <c r="B3031" s="145"/>
      <c r="C3031" s="146"/>
      <c r="D3031" s="147"/>
      <c r="E3031" s="147"/>
      <c r="F3031" s="148"/>
      <c r="G3031" s="149"/>
      <c r="H3031" s="150"/>
      <c r="I3031" s="151"/>
      <c r="J3031" s="152"/>
      <c r="K3031" s="14"/>
      <c r="L3031" s="162" t="str">
        <f t="shared" si="728"/>
        <v/>
      </c>
      <c r="M3031" s="163" t="str">
        <f t="shared" si="729"/>
        <v/>
      </c>
      <c r="N3031" s="164" t="str">
        <f t="shared" si="732"/>
        <v/>
      </c>
      <c r="O3031" s="14"/>
      <c r="P3031" s="172" t="str">
        <f>IF(I3031='Intro &amp; Setup'!$AC$49, Schedule!$P$7, "")</f>
        <v/>
      </c>
      <c r="Q3031" s="14"/>
      <c r="S3031" s="12" t="str">
        <f t="shared" si="730"/>
        <v/>
      </c>
      <c r="U3031" s="22">
        <f>IF(I3031='Intro &amp; Setup'!$AC$49, AF3031, 0)</f>
        <v>0</v>
      </c>
      <c r="V3031" s="57" t="str">
        <f t="shared" si="731"/>
        <v/>
      </c>
      <c r="X3031" s="5" t="str">
        <f t="shared" si="737"/>
        <v/>
      </c>
      <c r="Y3031" s="6" t="str">
        <f t="shared" si="737"/>
        <v/>
      </c>
      <c r="Z3031" s="7" t="str">
        <f t="shared" si="737"/>
        <v/>
      </c>
      <c r="AA3031" s="6"/>
      <c r="AB3031" s="32" t="str">
        <f t="shared" ca="1" si="738"/>
        <v/>
      </c>
      <c r="AC3031" s="59" t="str">
        <f t="shared" ca="1" si="738"/>
        <v/>
      </c>
      <c r="AD3031" s="60" t="str">
        <f t="shared" ca="1" si="738"/>
        <v/>
      </c>
      <c r="AE3031" s="59"/>
      <c r="AF3031" s="22" t="str">
        <f>IF(AND(I3031="", J3031=""), "", IF(AND(J3031="", 'Intro &amp; Setup'!$K$42&gt;0), 'Intro &amp; Setup'!$K$42, J3031))</f>
        <v/>
      </c>
      <c r="AO3031" s="37" t="str">
        <f>IF(B3031="", "", IF(COUNTIF($B$9:B3030, B3031)&gt;0, "", B3031))</f>
        <v/>
      </c>
      <c r="AP3031" s="37" t="str">
        <f t="shared" si="733"/>
        <v/>
      </c>
      <c r="AQ3031" s="37">
        <v>3023</v>
      </c>
      <c r="AR3031" s="37" t="str">
        <f t="shared" si="734"/>
        <v/>
      </c>
      <c r="AT3031" s="37" t="str">
        <f t="shared" si="735"/>
        <v/>
      </c>
      <c r="AV3031" s="22" t="str">
        <f t="shared" si="736"/>
        <v/>
      </c>
    </row>
    <row r="3032" spans="1:48" x14ac:dyDescent="0.25">
      <c r="A3032" s="14"/>
      <c r="B3032" s="145"/>
      <c r="C3032" s="146"/>
      <c r="D3032" s="147"/>
      <c r="E3032" s="147"/>
      <c r="F3032" s="148"/>
      <c r="G3032" s="149"/>
      <c r="H3032" s="150"/>
      <c r="I3032" s="151"/>
      <c r="J3032" s="152"/>
      <c r="K3032" s="14"/>
      <c r="L3032" s="162" t="str">
        <f t="shared" si="728"/>
        <v/>
      </c>
      <c r="M3032" s="163" t="str">
        <f t="shared" si="729"/>
        <v/>
      </c>
      <c r="N3032" s="164" t="str">
        <f t="shared" si="732"/>
        <v/>
      </c>
      <c r="O3032" s="14"/>
      <c r="P3032" s="172" t="str">
        <f>IF(I3032='Intro &amp; Setup'!$AC$49, Schedule!$P$7, "")</f>
        <v/>
      </c>
      <c r="Q3032" s="14"/>
      <c r="S3032" s="12" t="str">
        <f t="shared" si="730"/>
        <v/>
      </c>
      <c r="U3032" s="22">
        <f>IF(I3032='Intro &amp; Setup'!$AC$49, AF3032, 0)</f>
        <v>0</v>
      </c>
      <c r="V3032" s="57" t="str">
        <f t="shared" si="731"/>
        <v/>
      </c>
      <c r="X3032" s="5" t="str">
        <f t="shared" si="737"/>
        <v/>
      </c>
      <c r="Y3032" s="6" t="str">
        <f t="shared" si="737"/>
        <v/>
      </c>
      <c r="Z3032" s="7" t="str">
        <f t="shared" si="737"/>
        <v/>
      </c>
      <c r="AA3032" s="6"/>
      <c r="AB3032" s="32" t="str">
        <f t="shared" ca="1" si="738"/>
        <v/>
      </c>
      <c r="AC3032" s="59" t="str">
        <f t="shared" ca="1" si="738"/>
        <v/>
      </c>
      <c r="AD3032" s="60" t="str">
        <f t="shared" ca="1" si="738"/>
        <v/>
      </c>
      <c r="AE3032" s="59"/>
      <c r="AF3032" s="22" t="str">
        <f>IF(AND(I3032="", J3032=""), "", IF(AND(J3032="", 'Intro &amp; Setup'!$K$42&gt;0), 'Intro &amp; Setup'!$K$42, J3032))</f>
        <v/>
      </c>
      <c r="AO3032" s="37" t="str">
        <f>IF(B3032="", "", IF(COUNTIF($B$9:B3031, B3032)&gt;0, "", B3032))</f>
        <v/>
      </c>
      <c r="AP3032" s="37" t="str">
        <f t="shared" si="733"/>
        <v/>
      </c>
      <c r="AQ3032" s="37">
        <v>3024</v>
      </c>
      <c r="AR3032" s="37" t="str">
        <f t="shared" si="734"/>
        <v/>
      </c>
      <c r="AT3032" s="37" t="str">
        <f t="shared" si="735"/>
        <v/>
      </c>
      <c r="AV3032" s="22" t="str">
        <f t="shared" si="736"/>
        <v/>
      </c>
    </row>
    <row r="3033" spans="1:48" x14ac:dyDescent="0.25">
      <c r="A3033" s="14"/>
      <c r="B3033" s="145"/>
      <c r="C3033" s="146"/>
      <c r="D3033" s="147"/>
      <c r="E3033" s="147"/>
      <c r="F3033" s="148"/>
      <c r="G3033" s="149"/>
      <c r="H3033" s="150"/>
      <c r="I3033" s="151"/>
      <c r="J3033" s="152"/>
      <c r="K3033" s="14"/>
      <c r="L3033" s="162" t="str">
        <f t="shared" si="728"/>
        <v/>
      </c>
      <c r="M3033" s="163" t="str">
        <f t="shared" si="729"/>
        <v/>
      </c>
      <c r="N3033" s="164" t="str">
        <f t="shared" si="732"/>
        <v/>
      </c>
      <c r="O3033" s="14"/>
      <c r="P3033" s="172" t="str">
        <f>IF(I3033='Intro &amp; Setup'!$AC$49, Schedule!$P$7, "")</f>
        <v/>
      </c>
      <c r="Q3033" s="14"/>
      <c r="S3033" s="12" t="str">
        <f t="shared" si="730"/>
        <v/>
      </c>
      <c r="U3033" s="22">
        <f>IF(I3033='Intro &amp; Setup'!$AC$49, AF3033, 0)</f>
        <v>0</v>
      </c>
      <c r="V3033" s="57" t="str">
        <f t="shared" si="731"/>
        <v/>
      </c>
      <c r="X3033" s="5" t="str">
        <f t="shared" si="737"/>
        <v/>
      </c>
      <c r="Y3033" s="6" t="str">
        <f t="shared" si="737"/>
        <v/>
      </c>
      <c r="Z3033" s="7" t="str">
        <f t="shared" si="737"/>
        <v/>
      </c>
      <c r="AA3033" s="6"/>
      <c r="AB3033" s="32" t="str">
        <f t="shared" ca="1" si="738"/>
        <v/>
      </c>
      <c r="AC3033" s="59" t="str">
        <f t="shared" ca="1" si="738"/>
        <v/>
      </c>
      <c r="AD3033" s="60" t="str">
        <f t="shared" ca="1" si="738"/>
        <v/>
      </c>
      <c r="AE3033" s="59"/>
      <c r="AF3033" s="22" t="str">
        <f>IF(AND(I3033="", J3033=""), "", IF(AND(J3033="", 'Intro &amp; Setup'!$K$42&gt;0), 'Intro &amp; Setup'!$K$42, J3033))</f>
        <v/>
      </c>
      <c r="AO3033" s="37" t="str">
        <f>IF(B3033="", "", IF(COUNTIF($B$9:B3032, B3033)&gt;0, "", B3033))</f>
        <v/>
      </c>
      <c r="AP3033" s="37" t="str">
        <f t="shared" si="733"/>
        <v/>
      </c>
      <c r="AQ3033" s="37">
        <v>3025</v>
      </c>
      <c r="AR3033" s="37" t="str">
        <f t="shared" si="734"/>
        <v/>
      </c>
      <c r="AT3033" s="37" t="str">
        <f t="shared" si="735"/>
        <v/>
      </c>
      <c r="AV3033" s="22" t="str">
        <f t="shared" si="736"/>
        <v/>
      </c>
    </row>
    <row r="3034" spans="1:48" x14ac:dyDescent="0.25">
      <c r="A3034" s="14"/>
      <c r="B3034" s="145"/>
      <c r="C3034" s="146"/>
      <c r="D3034" s="147"/>
      <c r="E3034" s="147"/>
      <c r="F3034" s="148"/>
      <c r="G3034" s="149"/>
      <c r="H3034" s="150"/>
      <c r="I3034" s="151"/>
      <c r="J3034" s="152"/>
      <c r="K3034" s="14"/>
      <c r="L3034" s="162" t="str">
        <f t="shared" si="728"/>
        <v/>
      </c>
      <c r="M3034" s="163" t="str">
        <f t="shared" si="729"/>
        <v/>
      </c>
      <c r="N3034" s="164" t="str">
        <f t="shared" si="732"/>
        <v/>
      </c>
      <c r="O3034" s="14"/>
      <c r="P3034" s="172" t="str">
        <f>IF(I3034='Intro &amp; Setup'!$AC$49, Schedule!$P$7, "")</f>
        <v/>
      </c>
      <c r="Q3034" s="14"/>
      <c r="S3034" s="12" t="str">
        <f t="shared" si="730"/>
        <v/>
      </c>
      <c r="U3034" s="22">
        <f>IF(I3034='Intro &amp; Setup'!$AC$49, AF3034, 0)</f>
        <v>0</v>
      </c>
      <c r="V3034" s="57" t="str">
        <f t="shared" si="731"/>
        <v/>
      </c>
      <c r="X3034" s="5" t="str">
        <f t="shared" si="737"/>
        <v/>
      </c>
      <c r="Y3034" s="6" t="str">
        <f t="shared" si="737"/>
        <v/>
      </c>
      <c r="Z3034" s="7" t="str">
        <f t="shared" si="737"/>
        <v/>
      </c>
      <c r="AA3034" s="6"/>
      <c r="AB3034" s="32" t="str">
        <f t="shared" ca="1" si="738"/>
        <v/>
      </c>
      <c r="AC3034" s="59" t="str">
        <f t="shared" ca="1" si="738"/>
        <v/>
      </c>
      <c r="AD3034" s="60" t="str">
        <f t="shared" ca="1" si="738"/>
        <v/>
      </c>
      <c r="AE3034" s="59"/>
      <c r="AF3034" s="22" t="str">
        <f>IF(AND(I3034="", J3034=""), "", IF(AND(J3034="", 'Intro &amp; Setup'!$K$42&gt;0), 'Intro &amp; Setup'!$K$42, J3034))</f>
        <v/>
      </c>
      <c r="AO3034" s="37" t="str">
        <f>IF(B3034="", "", IF(COUNTIF($B$9:B3033, B3034)&gt;0, "", B3034))</f>
        <v/>
      </c>
      <c r="AP3034" s="37" t="str">
        <f t="shared" si="733"/>
        <v/>
      </c>
      <c r="AQ3034" s="37">
        <v>3026</v>
      </c>
      <c r="AR3034" s="37" t="str">
        <f t="shared" si="734"/>
        <v/>
      </c>
      <c r="AT3034" s="37" t="str">
        <f t="shared" si="735"/>
        <v/>
      </c>
      <c r="AV3034" s="22" t="str">
        <f t="shared" si="736"/>
        <v/>
      </c>
    </row>
    <row r="3035" spans="1:48" x14ac:dyDescent="0.25">
      <c r="A3035" s="14"/>
      <c r="B3035" s="145"/>
      <c r="C3035" s="146"/>
      <c r="D3035" s="147"/>
      <c r="E3035" s="147"/>
      <c r="F3035" s="148"/>
      <c r="G3035" s="149"/>
      <c r="H3035" s="150"/>
      <c r="I3035" s="151"/>
      <c r="J3035" s="152"/>
      <c r="K3035" s="14"/>
      <c r="L3035" s="162" t="str">
        <f t="shared" si="728"/>
        <v/>
      </c>
      <c r="M3035" s="163" t="str">
        <f t="shared" si="729"/>
        <v/>
      </c>
      <c r="N3035" s="164" t="str">
        <f t="shared" si="732"/>
        <v/>
      </c>
      <c r="O3035" s="14"/>
      <c r="P3035" s="172" t="str">
        <f>IF(I3035='Intro &amp; Setup'!$AC$49, Schedule!$P$7, "")</f>
        <v/>
      </c>
      <c r="Q3035" s="14"/>
      <c r="S3035" s="12" t="str">
        <f t="shared" si="730"/>
        <v/>
      </c>
      <c r="U3035" s="22">
        <f>IF(I3035='Intro &amp; Setup'!$AC$49, AF3035, 0)</f>
        <v>0</v>
      </c>
      <c r="V3035" s="57" t="str">
        <f t="shared" si="731"/>
        <v/>
      </c>
      <c r="X3035" s="5" t="str">
        <f t="shared" si="737"/>
        <v/>
      </c>
      <c r="Y3035" s="6" t="str">
        <f t="shared" si="737"/>
        <v/>
      </c>
      <c r="Z3035" s="7" t="str">
        <f t="shared" si="737"/>
        <v/>
      </c>
      <c r="AA3035" s="6"/>
      <c r="AB3035" s="32" t="str">
        <f t="shared" ca="1" si="738"/>
        <v/>
      </c>
      <c r="AC3035" s="59" t="str">
        <f t="shared" ca="1" si="738"/>
        <v/>
      </c>
      <c r="AD3035" s="60" t="str">
        <f t="shared" ca="1" si="738"/>
        <v/>
      </c>
      <c r="AE3035" s="59"/>
      <c r="AF3035" s="22" t="str">
        <f>IF(AND(I3035="", J3035=""), "", IF(AND(J3035="", 'Intro &amp; Setup'!$K$42&gt;0), 'Intro &amp; Setup'!$K$42, J3035))</f>
        <v/>
      </c>
      <c r="AO3035" s="37" t="str">
        <f>IF(B3035="", "", IF(COUNTIF($B$9:B3034, B3035)&gt;0, "", B3035))</f>
        <v/>
      </c>
      <c r="AP3035" s="37" t="str">
        <f t="shared" si="733"/>
        <v/>
      </c>
      <c r="AQ3035" s="37">
        <v>3027</v>
      </c>
      <c r="AR3035" s="37" t="str">
        <f t="shared" si="734"/>
        <v/>
      </c>
      <c r="AT3035" s="37" t="str">
        <f t="shared" si="735"/>
        <v/>
      </c>
      <c r="AV3035" s="22" t="str">
        <f t="shared" si="736"/>
        <v/>
      </c>
    </row>
    <row r="3036" spans="1:48" x14ac:dyDescent="0.25">
      <c r="A3036" s="14"/>
      <c r="B3036" s="145"/>
      <c r="C3036" s="146"/>
      <c r="D3036" s="147"/>
      <c r="E3036" s="147"/>
      <c r="F3036" s="148"/>
      <c r="G3036" s="149"/>
      <c r="H3036" s="150"/>
      <c r="I3036" s="151"/>
      <c r="J3036" s="152"/>
      <c r="K3036" s="14"/>
      <c r="L3036" s="162" t="str">
        <f t="shared" si="728"/>
        <v/>
      </c>
      <c r="M3036" s="163" t="str">
        <f t="shared" si="729"/>
        <v/>
      </c>
      <c r="N3036" s="164" t="str">
        <f t="shared" si="732"/>
        <v/>
      </c>
      <c r="O3036" s="14"/>
      <c r="P3036" s="172" t="str">
        <f>IF(I3036='Intro &amp; Setup'!$AC$49, Schedule!$P$7, "")</f>
        <v/>
      </c>
      <c r="Q3036" s="14"/>
      <c r="S3036" s="12" t="str">
        <f t="shared" si="730"/>
        <v/>
      </c>
      <c r="U3036" s="22">
        <f>IF(I3036='Intro &amp; Setup'!$AC$49, AF3036, 0)</f>
        <v>0</v>
      </c>
      <c r="V3036" s="57" t="str">
        <f t="shared" si="731"/>
        <v/>
      </c>
      <c r="X3036" s="5" t="str">
        <f t="shared" si="737"/>
        <v/>
      </c>
      <c r="Y3036" s="6" t="str">
        <f t="shared" si="737"/>
        <v/>
      </c>
      <c r="Z3036" s="7" t="str">
        <f t="shared" si="737"/>
        <v/>
      </c>
      <c r="AA3036" s="6"/>
      <c r="AB3036" s="32" t="str">
        <f t="shared" ca="1" si="738"/>
        <v/>
      </c>
      <c r="AC3036" s="59" t="str">
        <f t="shared" ca="1" si="738"/>
        <v/>
      </c>
      <c r="AD3036" s="60" t="str">
        <f t="shared" ca="1" si="738"/>
        <v/>
      </c>
      <c r="AE3036" s="59"/>
      <c r="AF3036" s="22" t="str">
        <f>IF(AND(I3036="", J3036=""), "", IF(AND(J3036="", 'Intro &amp; Setup'!$K$42&gt;0), 'Intro &amp; Setup'!$K$42, J3036))</f>
        <v/>
      </c>
      <c r="AO3036" s="37" t="str">
        <f>IF(B3036="", "", IF(COUNTIF($B$9:B3035, B3036)&gt;0, "", B3036))</f>
        <v/>
      </c>
      <c r="AP3036" s="37" t="str">
        <f t="shared" si="733"/>
        <v/>
      </c>
      <c r="AQ3036" s="37">
        <v>3028</v>
      </c>
      <c r="AR3036" s="37" t="str">
        <f t="shared" si="734"/>
        <v/>
      </c>
      <c r="AT3036" s="37" t="str">
        <f t="shared" si="735"/>
        <v/>
      </c>
      <c r="AV3036" s="22" t="str">
        <f t="shared" si="736"/>
        <v/>
      </c>
    </row>
    <row r="3037" spans="1:48" x14ac:dyDescent="0.25">
      <c r="A3037" s="14"/>
      <c r="B3037" s="145"/>
      <c r="C3037" s="146"/>
      <c r="D3037" s="147"/>
      <c r="E3037" s="147"/>
      <c r="F3037" s="148"/>
      <c r="G3037" s="149"/>
      <c r="H3037" s="150"/>
      <c r="I3037" s="151"/>
      <c r="J3037" s="152"/>
      <c r="K3037" s="14"/>
      <c r="L3037" s="162" t="str">
        <f t="shared" si="728"/>
        <v/>
      </c>
      <c r="M3037" s="163" t="str">
        <f t="shared" si="729"/>
        <v/>
      </c>
      <c r="N3037" s="164" t="str">
        <f t="shared" si="732"/>
        <v/>
      </c>
      <c r="O3037" s="14"/>
      <c r="P3037" s="172" t="str">
        <f>IF(I3037='Intro &amp; Setup'!$AC$49, Schedule!$P$7, "")</f>
        <v/>
      </c>
      <c r="Q3037" s="14"/>
      <c r="S3037" s="12" t="str">
        <f t="shared" si="730"/>
        <v/>
      </c>
      <c r="U3037" s="22">
        <f>IF(I3037='Intro &amp; Setup'!$AC$49, AF3037, 0)</f>
        <v>0</v>
      </c>
      <c r="V3037" s="57" t="str">
        <f t="shared" si="731"/>
        <v/>
      </c>
      <c r="X3037" s="5" t="str">
        <f t="shared" si="737"/>
        <v/>
      </c>
      <c r="Y3037" s="6" t="str">
        <f t="shared" si="737"/>
        <v/>
      </c>
      <c r="Z3037" s="7" t="str">
        <f t="shared" si="737"/>
        <v/>
      </c>
      <c r="AA3037" s="6"/>
      <c r="AB3037" s="32" t="str">
        <f t="shared" ca="1" si="738"/>
        <v/>
      </c>
      <c r="AC3037" s="59" t="str">
        <f t="shared" ca="1" si="738"/>
        <v/>
      </c>
      <c r="AD3037" s="60" t="str">
        <f t="shared" ca="1" si="738"/>
        <v/>
      </c>
      <c r="AE3037" s="59"/>
      <c r="AF3037" s="22" t="str">
        <f>IF(AND(I3037="", J3037=""), "", IF(AND(J3037="", 'Intro &amp; Setup'!$K$42&gt;0), 'Intro &amp; Setup'!$K$42, J3037))</f>
        <v/>
      </c>
      <c r="AO3037" s="37" t="str">
        <f>IF(B3037="", "", IF(COUNTIF($B$9:B3036, B3037)&gt;0, "", B3037))</f>
        <v/>
      </c>
      <c r="AP3037" s="37" t="str">
        <f t="shared" si="733"/>
        <v/>
      </c>
      <c r="AQ3037" s="37">
        <v>3029</v>
      </c>
      <c r="AR3037" s="37" t="str">
        <f t="shared" si="734"/>
        <v/>
      </c>
      <c r="AT3037" s="37" t="str">
        <f t="shared" si="735"/>
        <v/>
      </c>
      <c r="AV3037" s="22" t="str">
        <f t="shared" si="736"/>
        <v/>
      </c>
    </row>
    <row r="3038" spans="1:48" x14ac:dyDescent="0.25">
      <c r="A3038" s="14"/>
      <c r="B3038" s="145"/>
      <c r="C3038" s="146"/>
      <c r="D3038" s="147"/>
      <c r="E3038" s="147"/>
      <c r="F3038" s="148"/>
      <c r="G3038" s="149"/>
      <c r="H3038" s="150"/>
      <c r="I3038" s="151"/>
      <c r="J3038" s="152"/>
      <c r="K3038" s="14"/>
      <c r="L3038" s="162" t="str">
        <f t="shared" si="728"/>
        <v/>
      </c>
      <c r="M3038" s="163" t="str">
        <f t="shared" si="729"/>
        <v/>
      </c>
      <c r="N3038" s="164" t="str">
        <f t="shared" si="732"/>
        <v/>
      </c>
      <c r="O3038" s="14"/>
      <c r="P3038" s="172" t="str">
        <f>IF(I3038='Intro &amp; Setup'!$AC$49, Schedule!$P$7, "")</f>
        <v/>
      </c>
      <c r="Q3038" s="14"/>
      <c r="S3038" s="12" t="str">
        <f t="shared" si="730"/>
        <v/>
      </c>
      <c r="U3038" s="22">
        <f>IF(I3038='Intro &amp; Setup'!$AC$49, AF3038, 0)</f>
        <v>0</v>
      </c>
      <c r="V3038" s="57" t="str">
        <f t="shared" si="731"/>
        <v/>
      </c>
      <c r="X3038" s="5" t="str">
        <f t="shared" si="737"/>
        <v/>
      </c>
      <c r="Y3038" s="6" t="str">
        <f t="shared" si="737"/>
        <v/>
      </c>
      <c r="Z3038" s="7" t="str">
        <f t="shared" si="737"/>
        <v/>
      </c>
      <c r="AA3038" s="6"/>
      <c r="AB3038" s="32" t="str">
        <f t="shared" ca="1" si="738"/>
        <v/>
      </c>
      <c r="AC3038" s="59" t="str">
        <f t="shared" ca="1" si="738"/>
        <v/>
      </c>
      <c r="AD3038" s="60" t="str">
        <f t="shared" ca="1" si="738"/>
        <v/>
      </c>
      <c r="AE3038" s="59"/>
      <c r="AF3038" s="22" t="str">
        <f>IF(AND(I3038="", J3038=""), "", IF(AND(J3038="", 'Intro &amp; Setup'!$K$42&gt;0), 'Intro &amp; Setup'!$K$42, J3038))</f>
        <v/>
      </c>
      <c r="AO3038" s="37" t="str">
        <f>IF(B3038="", "", IF(COUNTIF($B$9:B3037, B3038)&gt;0, "", B3038))</f>
        <v/>
      </c>
      <c r="AP3038" s="37" t="str">
        <f t="shared" si="733"/>
        <v/>
      </c>
      <c r="AQ3038" s="37">
        <v>3030</v>
      </c>
      <c r="AR3038" s="37" t="str">
        <f t="shared" si="734"/>
        <v/>
      </c>
      <c r="AT3038" s="37" t="str">
        <f t="shared" si="735"/>
        <v/>
      </c>
      <c r="AV3038" s="22" t="str">
        <f t="shared" si="736"/>
        <v/>
      </c>
    </row>
    <row r="3039" spans="1:48" x14ac:dyDescent="0.25">
      <c r="A3039" s="14"/>
      <c r="B3039" s="145"/>
      <c r="C3039" s="146"/>
      <c r="D3039" s="147"/>
      <c r="E3039" s="147"/>
      <c r="F3039" s="148"/>
      <c r="G3039" s="149"/>
      <c r="H3039" s="150"/>
      <c r="I3039" s="151"/>
      <c r="J3039" s="152"/>
      <c r="K3039" s="14"/>
      <c r="L3039" s="162" t="str">
        <f t="shared" si="728"/>
        <v/>
      </c>
      <c r="M3039" s="163" t="str">
        <f t="shared" si="729"/>
        <v/>
      </c>
      <c r="N3039" s="164" t="str">
        <f t="shared" si="732"/>
        <v/>
      </c>
      <c r="O3039" s="14"/>
      <c r="P3039" s="172" t="str">
        <f>IF(I3039='Intro &amp; Setup'!$AC$49, Schedule!$P$7, "")</f>
        <v/>
      </c>
      <c r="Q3039" s="14"/>
      <c r="S3039" s="12" t="str">
        <f t="shared" si="730"/>
        <v/>
      </c>
      <c r="U3039" s="22">
        <f>IF(I3039='Intro &amp; Setup'!$AC$49, AF3039, 0)</f>
        <v>0</v>
      </c>
      <c r="V3039" s="57" t="str">
        <f t="shared" si="731"/>
        <v/>
      </c>
      <c r="X3039" s="5" t="str">
        <f t="shared" si="737"/>
        <v/>
      </c>
      <c r="Y3039" s="6" t="str">
        <f t="shared" si="737"/>
        <v/>
      </c>
      <c r="Z3039" s="7" t="str">
        <f t="shared" si="737"/>
        <v/>
      </c>
      <c r="AA3039" s="6"/>
      <c r="AB3039" s="32" t="str">
        <f t="shared" ca="1" si="738"/>
        <v/>
      </c>
      <c r="AC3039" s="59" t="str">
        <f t="shared" ca="1" si="738"/>
        <v/>
      </c>
      <c r="AD3039" s="60" t="str">
        <f t="shared" ca="1" si="738"/>
        <v/>
      </c>
      <c r="AE3039" s="59"/>
      <c r="AF3039" s="22" t="str">
        <f>IF(AND(I3039="", J3039=""), "", IF(AND(J3039="", 'Intro &amp; Setup'!$K$42&gt;0), 'Intro &amp; Setup'!$K$42, J3039))</f>
        <v/>
      </c>
      <c r="AO3039" s="37" t="str">
        <f>IF(B3039="", "", IF(COUNTIF($B$9:B3038, B3039)&gt;0, "", B3039))</f>
        <v/>
      </c>
      <c r="AP3039" s="37" t="str">
        <f t="shared" si="733"/>
        <v/>
      </c>
      <c r="AQ3039" s="37">
        <v>3031</v>
      </c>
      <c r="AR3039" s="37" t="str">
        <f t="shared" si="734"/>
        <v/>
      </c>
      <c r="AT3039" s="37" t="str">
        <f t="shared" si="735"/>
        <v/>
      </c>
      <c r="AV3039" s="22" t="str">
        <f t="shared" si="736"/>
        <v/>
      </c>
    </row>
    <row r="3040" spans="1:48" x14ac:dyDescent="0.25">
      <c r="A3040" s="14"/>
      <c r="B3040" s="145"/>
      <c r="C3040" s="146"/>
      <c r="D3040" s="147"/>
      <c r="E3040" s="147"/>
      <c r="F3040" s="148"/>
      <c r="G3040" s="149"/>
      <c r="H3040" s="150"/>
      <c r="I3040" s="151"/>
      <c r="J3040" s="152"/>
      <c r="K3040" s="14"/>
      <c r="L3040" s="162" t="str">
        <f t="shared" si="728"/>
        <v/>
      </c>
      <c r="M3040" s="163" t="str">
        <f t="shared" si="729"/>
        <v/>
      </c>
      <c r="N3040" s="164" t="str">
        <f t="shared" si="732"/>
        <v/>
      </c>
      <c r="O3040" s="14"/>
      <c r="P3040" s="172" t="str">
        <f>IF(I3040='Intro &amp; Setup'!$AC$49, Schedule!$P$7, "")</f>
        <v/>
      </c>
      <c r="Q3040" s="14"/>
      <c r="S3040" s="12" t="str">
        <f t="shared" si="730"/>
        <v/>
      </c>
      <c r="U3040" s="22">
        <f>IF(I3040='Intro &amp; Setup'!$AC$49, AF3040, 0)</f>
        <v>0</v>
      </c>
      <c r="V3040" s="57" t="str">
        <f t="shared" si="731"/>
        <v/>
      </c>
      <c r="X3040" s="5" t="str">
        <f t="shared" si="737"/>
        <v/>
      </c>
      <c r="Y3040" s="6" t="str">
        <f t="shared" si="737"/>
        <v/>
      </c>
      <c r="Z3040" s="7" t="str">
        <f t="shared" si="737"/>
        <v/>
      </c>
      <c r="AA3040" s="6"/>
      <c r="AB3040" s="32" t="str">
        <f t="shared" ca="1" si="738"/>
        <v/>
      </c>
      <c r="AC3040" s="59" t="str">
        <f t="shared" ca="1" si="738"/>
        <v/>
      </c>
      <c r="AD3040" s="60" t="str">
        <f t="shared" ca="1" si="738"/>
        <v/>
      </c>
      <c r="AE3040" s="59"/>
      <c r="AF3040" s="22" t="str">
        <f>IF(AND(I3040="", J3040=""), "", IF(AND(J3040="", 'Intro &amp; Setup'!$K$42&gt;0), 'Intro &amp; Setup'!$K$42, J3040))</f>
        <v/>
      </c>
      <c r="AO3040" s="37" t="str">
        <f>IF(B3040="", "", IF(COUNTIF($B$9:B3039, B3040)&gt;0, "", B3040))</f>
        <v/>
      </c>
      <c r="AP3040" s="37" t="str">
        <f t="shared" si="733"/>
        <v/>
      </c>
      <c r="AQ3040" s="37">
        <v>3032</v>
      </c>
      <c r="AR3040" s="37" t="str">
        <f t="shared" si="734"/>
        <v/>
      </c>
      <c r="AT3040" s="37" t="str">
        <f t="shared" si="735"/>
        <v/>
      </c>
      <c r="AV3040" s="22" t="str">
        <f t="shared" si="736"/>
        <v/>
      </c>
    </row>
    <row r="3041" spans="1:48" x14ac:dyDescent="0.25">
      <c r="A3041" s="14"/>
      <c r="B3041" s="145"/>
      <c r="C3041" s="146"/>
      <c r="D3041" s="147"/>
      <c r="E3041" s="147"/>
      <c r="F3041" s="148"/>
      <c r="G3041" s="149"/>
      <c r="H3041" s="150"/>
      <c r="I3041" s="151"/>
      <c r="J3041" s="152"/>
      <c r="K3041" s="14"/>
      <c r="L3041" s="162" t="str">
        <f t="shared" si="728"/>
        <v/>
      </c>
      <c r="M3041" s="163" t="str">
        <f t="shared" si="729"/>
        <v/>
      </c>
      <c r="N3041" s="164" t="str">
        <f t="shared" si="732"/>
        <v/>
      </c>
      <c r="O3041" s="14"/>
      <c r="P3041" s="172" t="str">
        <f>IF(I3041='Intro &amp; Setup'!$AC$49, Schedule!$P$7, "")</f>
        <v/>
      </c>
      <c r="Q3041" s="14"/>
      <c r="S3041" s="12" t="str">
        <f t="shared" si="730"/>
        <v/>
      </c>
      <c r="U3041" s="22">
        <f>IF(I3041='Intro &amp; Setup'!$AC$49, AF3041, 0)</f>
        <v>0</v>
      </c>
      <c r="V3041" s="57" t="str">
        <f t="shared" si="731"/>
        <v/>
      </c>
      <c r="X3041" s="5" t="str">
        <f t="shared" si="737"/>
        <v/>
      </c>
      <c r="Y3041" s="6" t="str">
        <f t="shared" si="737"/>
        <v/>
      </c>
      <c r="Z3041" s="7" t="str">
        <f t="shared" si="737"/>
        <v/>
      </c>
      <c r="AA3041" s="6"/>
      <c r="AB3041" s="32" t="str">
        <f t="shared" ca="1" si="738"/>
        <v/>
      </c>
      <c r="AC3041" s="59" t="str">
        <f t="shared" ca="1" si="738"/>
        <v/>
      </c>
      <c r="AD3041" s="60" t="str">
        <f t="shared" ca="1" si="738"/>
        <v/>
      </c>
      <c r="AE3041" s="59"/>
      <c r="AF3041" s="22" t="str">
        <f>IF(AND(I3041="", J3041=""), "", IF(AND(J3041="", 'Intro &amp; Setup'!$K$42&gt;0), 'Intro &amp; Setup'!$K$42, J3041))</f>
        <v/>
      </c>
      <c r="AO3041" s="37" t="str">
        <f>IF(B3041="", "", IF(COUNTIF($B$9:B3040, B3041)&gt;0, "", B3041))</f>
        <v/>
      </c>
      <c r="AP3041" s="37" t="str">
        <f t="shared" si="733"/>
        <v/>
      </c>
      <c r="AQ3041" s="37">
        <v>3033</v>
      </c>
      <c r="AR3041" s="37" t="str">
        <f t="shared" si="734"/>
        <v/>
      </c>
      <c r="AT3041" s="37" t="str">
        <f t="shared" si="735"/>
        <v/>
      </c>
      <c r="AV3041" s="22" t="str">
        <f t="shared" si="736"/>
        <v/>
      </c>
    </row>
    <row r="3042" spans="1:48" x14ac:dyDescent="0.25">
      <c r="A3042" s="14"/>
      <c r="B3042" s="145"/>
      <c r="C3042" s="146"/>
      <c r="D3042" s="147"/>
      <c r="E3042" s="147"/>
      <c r="F3042" s="148"/>
      <c r="G3042" s="149"/>
      <c r="H3042" s="150"/>
      <c r="I3042" s="151"/>
      <c r="J3042" s="152"/>
      <c r="K3042" s="14"/>
      <c r="L3042" s="162" t="str">
        <f t="shared" si="728"/>
        <v/>
      </c>
      <c r="M3042" s="163" t="str">
        <f t="shared" si="729"/>
        <v/>
      </c>
      <c r="N3042" s="164" t="str">
        <f t="shared" si="732"/>
        <v/>
      </c>
      <c r="O3042" s="14"/>
      <c r="P3042" s="172" t="str">
        <f>IF(I3042='Intro &amp; Setup'!$AC$49, Schedule!$P$7, "")</f>
        <v/>
      </c>
      <c r="Q3042" s="14"/>
      <c r="S3042" s="12" t="str">
        <f t="shared" si="730"/>
        <v/>
      </c>
      <c r="U3042" s="22">
        <f>IF(I3042='Intro &amp; Setup'!$AC$49, AF3042, 0)</f>
        <v>0</v>
      </c>
      <c r="V3042" s="57" t="str">
        <f t="shared" si="731"/>
        <v/>
      </c>
      <c r="X3042" s="5" t="str">
        <f t="shared" si="737"/>
        <v/>
      </c>
      <c r="Y3042" s="6" t="str">
        <f t="shared" si="737"/>
        <v/>
      </c>
      <c r="Z3042" s="7" t="str">
        <f t="shared" si="737"/>
        <v/>
      </c>
      <c r="AA3042" s="6"/>
      <c r="AB3042" s="32" t="str">
        <f t="shared" ca="1" si="738"/>
        <v/>
      </c>
      <c r="AC3042" s="59" t="str">
        <f t="shared" ca="1" si="738"/>
        <v/>
      </c>
      <c r="AD3042" s="60" t="str">
        <f t="shared" ca="1" si="738"/>
        <v/>
      </c>
      <c r="AE3042" s="59"/>
      <c r="AF3042" s="22" t="str">
        <f>IF(AND(I3042="", J3042=""), "", IF(AND(J3042="", 'Intro &amp; Setup'!$K$42&gt;0), 'Intro &amp; Setup'!$K$42, J3042))</f>
        <v/>
      </c>
      <c r="AO3042" s="37" t="str">
        <f>IF(B3042="", "", IF(COUNTIF($B$9:B3041, B3042)&gt;0, "", B3042))</f>
        <v/>
      </c>
      <c r="AP3042" s="37" t="str">
        <f t="shared" si="733"/>
        <v/>
      </c>
      <c r="AQ3042" s="37">
        <v>3034</v>
      </c>
      <c r="AR3042" s="37" t="str">
        <f t="shared" si="734"/>
        <v/>
      </c>
      <c r="AT3042" s="37" t="str">
        <f t="shared" si="735"/>
        <v/>
      </c>
      <c r="AV3042" s="22" t="str">
        <f t="shared" si="736"/>
        <v/>
      </c>
    </row>
    <row r="3043" spans="1:48" x14ac:dyDescent="0.25">
      <c r="A3043" s="14"/>
      <c r="B3043" s="145"/>
      <c r="C3043" s="146"/>
      <c r="D3043" s="147"/>
      <c r="E3043" s="147"/>
      <c r="F3043" s="148"/>
      <c r="G3043" s="149"/>
      <c r="H3043" s="150"/>
      <c r="I3043" s="151"/>
      <c r="J3043" s="152"/>
      <c r="K3043" s="14"/>
      <c r="L3043" s="162" t="str">
        <f t="shared" si="728"/>
        <v/>
      </c>
      <c r="M3043" s="163" t="str">
        <f t="shared" si="729"/>
        <v/>
      </c>
      <c r="N3043" s="164" t="str">
        <f t="shared" si="732"/>
        <v/>
      </c>
      <c r="O3043" s="14"/>
      <c r="P3043" s="172" t="str">
        <f>IF(I3043='Intro &amp; Setup'!$AC$49, Schedule!$P$7, "")</f>
        <v/>
      </c>
      <c r="Q3043" s="14"/>
      <c r="S3043" s="12" t="str">
        <f t="shared" si="730"/>
        <v/>
      </c>
      <c r="U3043" s="22">
        <f>IF(I3043='Intro &amp; Setup'!$AC$49, AF3043, 0)</f>
        <v>0</v>
      </c>
      <c r="V3043" s="57" t="str">
        <f t="shared" si="731"/>
        <v/>
      </c>
      <c r="X3043" s="5" t="str">
        <f t="shared" si="737"/>
        <v/>
      </c>
      <c r="Y3043" s="6" t="str">
        <f t="shared" si="737"/>
        <v/>
      </c>
      <c r="Z3043" s="7" t="str">
        <f t="shared" si="737"/>
        <v/>
      </c>
      <c r="AA3043" s="6"/>
      <c r="AB3043" s="32" t="str">
        <f t="shared" ca="1" si="738"/>
        <v/>
      </c>
      <c r="AC3043" s="59" t="str">
        <f t="shared" ca="1" si="738"/>
        <v/>
      </c>
      <c r="AD3043" s="60" t="str">
        <f t="shared" ca="1" si="738"/>
        <v/>
      </c>
      <c r="AE3043" s="59"/>
      <c r="AF3043" s="22" t="str">
        <f>IF(AND(I3043="", J3043=""), "", IF(AND(J3043="", 'Intro &amp; Setup'!$K$42&gt;0), 'Intro &amp; Setup'!$K$42, J3043))</f>
        <v/>
      </c>
      <c r="AO3043" s="37" t="str">
        <f>IF(B3043="", "", IF(COUNTIF($B$9:B3042, B3043)&gt;0, "", B3043))</f>
        <v/>
      </c>
      <c r="AP3043" s="37" t="str">
        <f t="shared" si="733"/>
        <v/>
      </c>
      <c r="AQ3043" s="37">
        <v>3035</v>
      </c>
      <c r="AR3043" s="37" t="str">
        <f t="shared" si="734"/>
        <v/>
      </c>
      <c r="AT3043" s="37" t="str">
        <f t="shared" si="735"/>
        <v/>
      </c>
      <c r="AV3043" s="22" t="str">
        <f t="shared" si="736"/>
        <v/>
      </c>
    </row>
    <row r="3044" spans="1:48" x14ac:dyDescent="0.25">
      <c r="A3044" s="14"/>
      <c r="B3044" s="145"/>
      <c r="C3044" s="146"/>
      <c r="D3044" s="147"/>
      <c r="E3044" s="147"/>
      <c r="F3044" s="148"/>
      <c r="G3044" s="149"/>
      <c r="H3044" s="150"/>
      <c r="I3044" s="151"/>
      <c r="J3044" s="152"/>
      <c r="K3044" s="14"/>
      <c r="L3044" s="162" t="str">
        <f t="shared" si="728"/>
        <v/>
      </c>
      <c r="M3044" s="163" t="str">
        <f t="shared" si="729"/>
        <v/>
      </c>
      <c r="N3044" s="164" t="str">
        <f t="shared" si="732"/>
        <v/>
      </c>
      <c r="O3044" s="14"/>
      <c r="P3044" s="172" t="str">
        <f>IF(I3044='Intro &amp; Setup'!$AC$49, Schedule!$P$7, "")</f>
        <v/>
      </c>
      <c r="Q3044" s="14"/>
      <c r="S3044" s="12" t="str">
        <f t="shared" si="730"/>
        <v/>
      </c>
      <c r="U3044" s="22">
        <f>IF(I3044='Intro &amp; Setup'!$AC$49, AF3044, 0)</f>
        <v>0</v>
      </c>
      <c r="V3044" s="57" t="str">
        <f t="shared" si="731"/>
        <v/>
      </c>
      <c r="X3044" s="5" t="str">
        <f t="shared" si="737"/>
        <v/>
      </c>
      <c r="Y3044" s="6" t="str">
        <f t="shared" si="737"/>
        <v/>
      </c>
      <c r="Z3044" s="7" t="str">
        <f t="shared" si="737"/>
        <v/>
      </c>
      <c r="AA3044" s="6"/>
      <c r="AB3044" s="32" t="str">
        <f t="shared" ca="1" si="738"/>
        <v/>
      </c>
      <c r="AC3044" s="59" t="str">
        <f t="shared" ca="1" si="738"/>
        <v/>
      </c>
      <c r="AD3044" s="60" t="str">
        <f t="shared" ca="1" si="738"/>
        <v/>
      </c>
      <c r="AE3044" s="59"/>
      <c r="AF3044" s="22" t="str">
        <f>IF(AND(I3044="", J3044=""), "", IF(AND(J3044="", 'Intro &amp; Setup'!$K$42&gt;0), 'Intro &amp; Setup'!$K$42, J3044))</f>
        <v/>
      </c>
      <c r="AO3044" s="37" t="str">
        <f>IF(B3044="", "", IF(COUNTIF($B$9:B3043, B3044)&gt;0, "", B3044))</f>
        <v/>
      </c>
      <c r="AP3044" s="37" t="str">
        <f t="shared" si="733"/>
        <v/>
      </c>
      <c r="AQ3044" s="37">
        <v>3036</v>
      </c>
      <c r="AR3044" s="37" t="str">
        <f t="shared" si="734"/>
        <v/>
      </c>
      <c r="AT3044" s="37" t="str">
        <f t="shared" si="735"/>
        <v/>
      </c>
      <c r="AV3044" s="22" t="str">
        <f t="shared" si="736"/>
        <v/>
      </c>
    </row>
    <row r="3045" spans="1:48" x14ac:dyDescent="0.25">
      <c r="A3045" s="14"/>
      <c r="B3045" s="145"/>
      <c r="C3045" s="146"/>
      <c r="D3045" s="147"/>
      <c r="E3045" s="147"/>
      <c r="F3045" s="148"/>
      <c r="G3045" s="149"/>
      <c r="H3045" s="150"/>
      <c r="I3045" s="151"/>
      <c r="J3045" s="152"/>
      <c r="K3045" s="14"/>
      <c r="L3045" s="162" t="str">
        <f t="shared" si="728"/>
        <v/>
      </c>
      <c r="M3045" s="163" t="str">
        <f t="shared" si="729"/>
        <v/>
      </c>
      <c r="N3045" s="164" t="str">
        <f t="shared" si="732"/>
        <v/>
      </c>
      <c r="O3045" s="14"/>
      <c r="P3045" s="172" t="str">
        <f>IF(I3045='Intro &amp; Setup'!$AC$49, Schedule!$P$7, "")</f>
        <v/>
      </c>
      <c r="Q3045" s="14"/>
      <c r="S3045" s="12" t="str">
        <f t="shared" si="730"/>
        <v/>
      </c>
      <c r="U3045" s="22">
        <f>IF(I3045='Intro &amp; Setup'!$AC$49, AF3045, 0)</f>
        <v>0</v>
      </c>
      <c r="V3045" s="57" t="str">
        <f t="shared" si="731"/>
        <v/>
      </c>
      <c r="X3045" s="5" t="str">
        <f t="shared" si="737"/>
        <v/>
      </c>
      <c r="Y3045" s="6" t="str">
        <f t="shared" si="737"/>
        <v/>
      </c>
      <c r="Z3045" s="7" t="str">
        <f t="shared" si="737"/>
        <v/>
      </c>
      <c r="AA3045" s="6"/>
      <c r="AB3045" s="32" t="str">
        <f t="shared" ca="1" si="738"/>
        <v/>
      </c>
      <c r="AC3045" s="59" t="str">
        <f t="shared" ca="1" si="738"/>
        <v/>
      </c>
      <c r="AD3045" s="60" t="str">
        <f t="shared" ca="1" si="738"/>
        <v/>
      </c>
      <c r="AE3045" s="59"/>
      <c r="AF3045" s="22" t="str">
        <f>IF(AND(I3045="", J3045=""), "", IF(AND(J3045="", 'Intro &amp; Setup'!$K$42&gt;0), 'Intro &amp; Setup'!$K$42, J3045))</f>
        <v/>
      </c>
      <c r="AO3045" s="37" t="str">
        <f>IF(B3045="", "", IF(COUNTIF($B$9:B3044, B3045)&gt;0, "", B3045))</f>
        <v/>
      </c>
      <c r="AP3045" s="37" t="str">
        <f t="shared" si="733"/>
        <v/>
      </c>
      <c r="AQ3045" s="37">
        <v>3037</v>
      </c>
      <c r="AR3045" s="37" t="str">
        <f t="shared" si="734"/>
        <v/>
      </c>
      <c r="AT3045" s="37" t="str">
        <f t="shared" si="735"/>
        <v/>
      </c>
      <c r="AV3045" s="22" t="str">
        <f t="shared" si="736"/>
        <v/>
      </c>
    </row>
    <row r="3046" spans="1:48" x14ac:dyDescent="0.25">
      <c r="A3046" s="14"/>
      <c r="B3046" s="145"/>
      <c r="C3046" s="146"/>
      <c r="D3046" s="147"/>
      <c r="E3046" s="147"/>
      <c r="F3046" s="148"/>
      <c r="G3046" s="149"/>
      <c r="H3046" s="150"/>
      <c r="I3046" s="151"/>
      <c r="J3046" s="152"/>
      <c r="K3046" s="14"/>
      <c r="L3046" s="162" t="str">
        <f t="shared" si="728"/>
        <v/>
      </c>
      <c r="M3046" s="163" t="str">
        <f t="shared" si="729"/>
        <v/>
      </c>
      <c r="N3046" s="164" t="str">
        <f t="shared" si="732"/>
        <v/>
      </c>
      <c r="O3046" s="14"/>
      <c r="P3046" s="172" t="str">
        <f>IF(I3046='Intro &amp; Setup'!$AC$49, Schedule!$P$7, "")</f>
        <v/>
      </c>
      <c r="Q3046" s="14"/>
      <c r="S3046" s="12" t="str">
        <f t="shared" si="730"/>
        <v/>
      </c>
      <c r="U3046" s="22">
        <f>IF(I3046='Intro &amp; Setup'!$AC$49, AF3046, 0)</f>
        <v>0</v>
      </c>
      <c r="V3046" s="57" t="str">
        <f t="shared" si="731"/>
        <v/>
      </c>
      <c r="X3046" s="5" t="str">
        <f t="shared" si="737"/>
        <v/>
      </c>
      <c r="Y3046" s="6" t="str">
        <f t="shared" si="737"/>
        <v/>
      </c>
      <c r="Z3046" s="7" t="str">
        <f t="shared" si="737"/>
        <v/>
      </c>
      <c r="AA3046" s="6"/>
      <c r="AB3046" s="32" t="str">
        <f t="shared" ca="1" si="738"/>
        <v/>
      </c>
      <c r="AC3046" s="59" t="str">
        <f t="shared" ca="1" si="738"/>
        <v/>
      </c>
      <c r="AD3046" s="60" t="str">
        <f t="shared" ca="1" si="738"/>
        <v/>
      </c>
      <c r="AE3046" s="59"/>
      <c r="AF3046" s="22" t="str">
        <f>IF(AND(I3046="", J3046=""), "", IF(AND(J3046="", 'Intro &amp; Setup'!$K$42&gt;0), 'Intro &amp; Setup'!$K$42, J3046))</f>
        <v/>
      </c>
      <c r="AO3046" s="37" t="str">
        <f>IF(B3046="", "", IF(COUNTIF($B$9:B3045, B3046)&gt;0, "", B3046))</f>
        <v/>
      </c>
      <c r="AP3046" s="37" t="str">
        <f t="shared" si="733"/>
        <v/>
      </c>
      <c r="AQ3046" s="37">
        <v>3038</v>
      </c>
      <c r="AR3046" s="37" t="str">
        <f t="shared" si="734"/>
        <v/>
      </c>
      <c r="AT3046" s="37" t="str">
        <f t="shared" si="735"/>
        <v/>
      </c>
      <c r="AV3046" s="22" t="str">
        <f t="shared" si="736"/>
        <v/>
      </c>
    </row>
    <row r="3047" spans="1:48" x14ac:dyDescent="0.25">
      <c r="A3047" s="14"/>
      <c r="B3047" s="145"/>
      <c r="C3047" s="146"/>
      <c r="D3047" s="147"/>
      <c r="E3047" s="147"/>
      <c r="F3047" s="148"/>
      <c r="G3047" s="149"/>
      <c r="H3047" s="150"/>
      <c r="I3047" s="151"/>
      <c r="J3047" s="152"/>
      <c r="K3047" s="14"/>
      <c r="L3047" s="162" t="str">
        <f t="shared" si="728"/>
        <v/>
      </c>
      <c r="M3047" s="163" t="str">
        <f t="shared" si="729"/>
        <v/>
      </c>
      <c r="N3047" s="164" t="str">
        <f t="shared" si="732"/>
        <v/>
      </c>
      <c r="O3047" s="14"/>
      <c r="P3047" s="172" t="str">
        <f>IF(I3047='Intro &amp; Setup'!$AC$49, Schedule!$P$7, "")</f>
        <v/>
      </c>
      <c r="Q3047" s="14"/>
      <c r="S3047" s="12" t="str">
        <f t="shared" si="730"/>
        <v/>
      </c>
      <c r="U3047" s="22">
        <f>IF(I3047='Intro &amp; Setup'!$AC$49, AF3047, 0)</f>
        <v>0</v>
      </c>
      <c r="V3047" s="57" t="str">
        <f t="shared" si="731"/>
        <v/>
      </c>
      <c r="X3047" s="5" t="str">
        <f t="shared" si="737"/>
        <v/>
      </c>
      <c r="Y3047" s="6" t="str">
        <f t="shared" si="737"/>
        <v/>
      </c>
      <c r="Z3047" s="7" t="str">
        <f t="shared" si="737"/>
        <v/>
      </c>
      <c r="AA3047" s="6"/>
      <c r="AB3047" s="32" t="str">
        <f t="shared" ca="1" si="738"/>
        <v/>
      </c>
      <c r="AC3047" s="59" t="str">
        <f t="shared" ca="1" si="738"/>
        <v/>
      </c>
      <c r="AD3047" s="60" t="str">
        <f t="shared" ca="1" si="738"/>
        <v/>
      </c>
      <c r="AE3047" s="59"/>
      <c r="AF3047" s="22" t="str">
        <f>IF(AND(I3047="", J3047=""), "", IF(AND(J3047="", 'Intro &amp; Setup'!$K$42&gt;0), 'Intro &amp; Setup'!$K$42, J3047))</f>
        <v/>
      </c>
      <c r="AO3047" s="37" t="str">
        <f>IF(B3047="", "", IF(COUNTIF($B$9:B3046, B3047)&gt;0, "", B3047))</f>
        <v/>
      </c>
      <c r="AP3047" s="37" t="str">
        <f t="shared" si="733"/>
        <v/>
      </c>
      <c r="AQ3047" s="37">
        <v>3039</v>
      </c>
      <c r="AR3047" s="37" t="str">
        <f t="shared" si="734"/>
        <v/>
      </c>
      <c r="AT3047" s="37" t="str">
        <f t="shared" si="735"/>
        <v/>
      </c>
      <c r="AV3047" s="22" t="str">
        <f t="shared" si="736"/>
        <v/>
      </c>
    </row>
    <row r="3048" spans="1:48" x14ac:dyDescent="0.25">
      <c r="A3048" s="14"/>
      <c r="B3048" s="145"/>
      <c r="C3048" s="146"/>
      <c r="D3048" s="147"/>
      <c r="E3048" s="147"/>
      <c r="F3048" s="148"/>
      <c r="G3048" s="149"/>
      <c r="H3048" s="150"/>
      <c r="I3048" s="151"/>
      <c r="J3048" s="152"/>
      <c r="K3048" s="14"/>
      <c r="L3048" s="162" t="str">
        <f t="shared" si="728"/>
        <v/>
      </c>
      <c r="M3048" s="163" t="str">
        <f t="shared" si="729"/>
        <v/>
      </c>
      <c r="N3048" s="164" t="str">
        <f t="shared" si="732"/>
        <v/>
      </c>
      <c r="O3048" s="14"/>
      <c r="P3048" s="172" t="str">
        <f>IF(I3048='Intro &amp; Setup'!$AC$49, Schedule!$P$7, "")</f>
        <v/>
      </c>
      <c r="Q3048" s="14"/>
      <c r="S3048" s="12" t="str">
        <f t="shared" si="730"/>
        <v/>
      </c>
      <c r="U3048" s="22">
        <f>IF(I3048='Intro &amp; Setup'!$AC$49, AF3048, 0)</f>
        <v>0</v>
      </c>
      <c r="V3048" s="57" t="str">
        <f t="shared" si="731"/>
        <v/>
      </c>
      <c r="X3048" s="5" t="str">
        <f t="shared" si="737"/>
        <v/>
      </c>
      <c r="Y3048" s="6" t="str">
        <f t="shared" si="737"/>
        <v/>
      </c>
      <c r="Z3048" s="7" t="str">
        <f t="shared" si="737"/>
        <v/>
      </c>
      <c r="AA3048" s="6"/>
      <c r="AB3048" s="32" t="str">
        <f t="shared" ca="1" si="738"/>
        <v/>
      </c>
      <c r="AC3048" s="59" t="str">
        <f t="shared" ca="1" si="738"/>
        <v/>
      </c>
      <c r="AD3048" s="60" t="str">
        <f t="shared" ca="1" si="738"/>
        <v/>
      </c>
      <c r="AE3048" s="59"/>
      <c r="AF3048" s="22" t="str">
        <f>IF(AND(I3048="", J3048=""), "", IF(AND(J3048="", 'Intro &amp; Setup'!$K$42&gt;0), 'Intro &amp; Setup'!$K$42, J3048))</f>
        <v/>
      </c>
      <c r="AO3048" s="37" t="str">
        <f>IF(B3048="", "", IF(COUNTIF($B$9:B3047, B3048)&gt;0, "", B3048))</f>
        <v/>
      </c>
      <c r="AP3048" s="37" t="str">
        <f t="shared" si="733"/>
        <v/>
      </c>
      <c r="AQ3048" s="37">
        <v>3040</v>
      </c>
      <c r="AR3048" s="37" t="str">
        <f t="shared" si="734"/>
        <v/>
      </c>
      <c r="AT3048" s="37" t="str">
        <f t="shared" si="735"/>
        <v/>
      </c>
      <c r="AV3048" s="22" t="str">
        <f t="shared" si="736"/>
        <v/>
      </c>
    </row>
    <row r="3049" spans="1:48" x14ac:dyDescent="0.25">
      <c r="A3049" s="14"/>
      <c r="B3049" s="145"/>
      <c r="C3049" s="146"/>
      <c r="D3049" s="147"/>
      <c r="E3049" s="147"/>
      <c r="F3049" s="148"/>
      <c r="G3049" s="149"/>
      <c r="H3049" s="150"/>
      <c r="I3049" s="151"/>
      <c r="J3049" s="152"/>
      <c r="K3049" s="14"/>
      <c r="L3049" s="162" t="str">
        <f t="shared" si="728"/>
        <v/>
      </c>
      <c r="M3049" s="163" t="str">
        <f t="shared" si="729"/>
        <v/>
      </c>
      <c r="N3049" s="164" t="str">
        <f t="shared" si="732"/>
        <v/>
      </c>
      <c r="O3049" s="14"/>
      <c r="P3049" s="172" t="str">
        <f>IF(I3049='Intro &amp; Setup'!$AC$49, Schedule!$P$7, "")</f>
        <v/>
      </c>
      <c r="Q3049" s="14"/>
      <c r="S3049" s="12" t="str">
        <f t="shared" si="730"/>
        <v/>
      </c>
      <c r="U3049" s="22">
        <f>IF(I3049='Intro &amp; Setup'!$AC$49, AF3049, 0)</f>
        <v>0</v>
      </c>
      <c r="V3049" s="57" t="str">
        <f t="shared" si="731"/>
        <v/>
      </c>
      <c r="X3049" s="5" t="str">
        <f t="shared" ref="X3049:Z3068" si="739">IF($I3049="", "", IF($S3049=X$8, $I3049, ""))</f>
        <v/>
      </c>
      <c r="Y3049" s="6" t="str">
        <f t="shared" si="739"/>
        <v/>
      </c>
      <c r="Z3049" s="7" t="str">
        <f t="shared" si="739"/>
        <v/>
      </c>
      <c r="AA3049" s="6"/>
      <c r="AB3049" s="32" t="str">
        <f t="shared" ref="AB3049:AD3068" ca="1" si="740">IF($S3049=AB$8, $AF3049, "")</f>
        <v/>
      </c>
      <c r="AC3049" s="59" t="str">
        <f t="shared" ca="1" si="740"/>
        <v/>
      </c>
      <c r="AD3049" s="60" t="str">
        <f t="shared" ca="1" si="740"/>
        <v/>
      </c>
      <c r="AE3049" s="59"/>
      <c r="AF3049" s="22" t="str">
        <f>IF(AND(I3049="", J3049=""), "", IF(AND(J3049="", 'Intro &amp; Setup'!$K$42&gt;0), 'Intro &amp; Setup'!$K$42, J3049))</f>
        <v/>
      </c>
      <c r="AO3049" s="37" t="str">
        <f>IF(B3049="", "", IF(COUNTIF($B$9:B3048, B3049)&gt;0, "", B3049))</f>
        <v/>
      </c>
      <c r="AP3049" s="37" t="str">
        <f t="shared" si="733"/>
        <v/>
      </c>
      <c r="AQ3049" s="37">
        <v>3041</v>
      </c>
      <c r="AR3049" s="37" t="str">
        <f t="shared" si="734"/>
        <v/>
      </c>
      <c r="AT3049" s="37" t="str">
        <f t="shared" si="735"/>
        <v/>
      </c>
      <c r="AV3049" s="22" t="str">
        <f t="shared" si="736"/>
        <v/>
      </c>
    </row>
    <row r="3050" spans="1:48" x14ac:dyDescent="0.25">
      <c r="A3050" s="14"/>
      <c r="B3050" s="145"/>
      <c r="C3050" s="146"/>
      <c r="D3050" s="147"/>
      <c r="E3050" s="147"/>
      <c r="F3050" s="148"/>
      <c r="G3050" s="149"/>
      <c r="H3050" s="150"/>
      <c r="I3050" s="151"/>
      <c r="J3050" s="152"/>
      <c r="K3050" s="14"/>
      <c r="L3050" s="162" t="str">
        <f t="shared" si="728"/>
        <v/>
      </c>
      <c r="M3050" s="163" t="str">
        <f t="shared" si="729"/>
        <v/>
      </c>
      <c r="N3050" s="164" t="str">
        <f t="shared" si="732"/>
        <v/>
      </c>
      <c r="O3050" s="14"/>
      <c r="P3050" s="172" t="str">
        <f>IF(I3050='Intro &amp; Setup'!$AC$49, Schedule!$P$7, "")</f>
        <v/>
      </c>
      <c r="Q3050" s="14"/>
      <c r="S3050" s="12" t="str">
        <f t="shared" si="730"/>
        <v/>
      </c>
      <c r="U3050" s="22">
        <f>IF(I3050='Intro &amp; Setup'!$AC$49, AF3050, 0)</f>
        <v>0</v>
      </c>
      <c r="V3050" s="57" t="str">
        <f t="shared" si="731"/>
        <v/>
      </c>
      <c r="X3050" s="5" t="str">
        <f t="shared" si="739"/>
        <v/>
      </c>
      <c r="Y3050" s="6" t="str">
        <f t="shared" si="739"/>
        <v/>
      </c>
      <c r="Z3050" s="7" t="str">
        <f t="shared" si="739"/>
        <v/>
      </c>
      <c r="AA3050" s="6"/>
      <c r="AB3050" s="32" t="str">
        <f t="shared" ca="1" si="740"/>
        <v/>
      </c>
      <c r="AC3050" s="59" t="str">
        <f t="shared" ca="1" si="740"/>
        <v/>
      </c>
      <c r="AD3050" s="60" t="str">
        <f t="shared" ca="1" si="740"/>
        <v/>
      </c>
      <c r="AE3050" s="59"/>
      <c r="AF3050" s="22" t="str">
        <f>IF(AND(I3050="", J3050=""), "", IF(AND(J3050="", 'Intro &amp; Setup'!$K$42&gt;0), 'Intro &amp; Setup'!$K$42, J3050))</f>
        <v/>
      </c>
      <c r="AO3050" s="37" t="str">
        <f>IF(B3050="", "", IF(COUNTIF($B$9:B3049, B3050)&gt;0, "", B3050))</f>
        <v/>
      </c>
      <c r="AP3050" s="37" t="str">
        <f t="shared" si="733"/>
        <v/>
      </c>
      <c r="AQ3050" s="37">
        <v>3042</v>
      </c>
      <c r="AR3050" s="37" t="str">
        <f t="shared" si="734"/>
        <v/>
      </c>
      <c r="AT3050" s="37" t="str">
        <f t="shared" si="735"/>
        <v/>
      </c>
      <c r="AV3050" s="22" t="str">
        <f t="shared" si="736"/>
        <v/>
      </c>
    </row>
    <row r="3051" spans="1:48" x14ac:dyDescent="0.25">
      <c r="A3051" s="14"/>
      <c r="B3051" s="145"/>
      <c r="C3051" s="146"/>
      <c r="D3051" s="147"/>
      <c r="E3051" s="147"/>
      <c r="F3051" s="148"/>
      <c r="G3051" s="149"/>
      <c r="H3051" s="150"/>
      <c r="I3051" s="151"/>
      <c r="J3051" s="152"/>
      <c r="K3051" s="14"/>
      <c r="L3051" s="162" t="str">
        <f t="shared" si="728"/>
        <v/>
      </c>
      <c r="M3051" s="163" t="str">
        <f t="shared" si="729"/>
        <v/>
      </c>
      <c r="N3051" s="164" t="str">
        <f t="shared" si="732"/>
        <v/>
      </c>
      <c r="O3051" s="14"/>
      <c r="P3051" s="172" t="str">
        <f>IF(I3051='Intro &amp; Setup'!$AC$49, Schedule!$P$7, "")</f>
        <v/>
      </c>
      <c r="Q3051" s="14"/>
      <c r="S3051" s="12" t="str">
        <f t="shared" si="730"/>
        <v/>
      </c>
      <c r="U3051" s="22">
        <f>IF(I3051='Intro &amp; Setup'!$AC$49, AF3051, 0)</f>
        <v>0</v>
      </c>
      <c r="V3051" s="57" t="str">
        <f t="shared" si="731"/>
        <v/>
      </c>
      <c r="X3051" s="5" t="str">
        <f t="shared" si="739"/>
        <v/>
      </c>
      <c r="Y3051" s="6" t="str">
        <f t="shared" si="739"/>
        <v/>
      </c>
      <c r="Z3051" s="7" t="str">
        <f t="shared" si="739"/>
        <v/>
      </c>
      <c r="AA3051" s="6"/>
      <c r="AB3051" s="32" t="str">
        <f t="shared" ca="1" si="740"/>
        <v/>
      </c>
      <c r="AC3051" s="59" t="str">
        <f t="shared" ca="1" si="740"/>
        <v/>
      </c>
      <c r="AD3051" s="60" t="str">
        <f t="shared" ca="1" si="740"/>
        <v/>
      </c>
      <c r="AE3051" s="59"/>
      <c r="AF3051" s="22" t="str">
        <f>IF(AND(I3051="", J3051=""), "", IF(AND(J3051="", 'Intro &amp; Setup'!$K$42&gt;0), 'Intro &amp; Setup'!$K$42, J3051))</f>
        <v/>
      </c>
      <c r="AO3051" s="37" t="str">
        <f>IF(B3051="", "", IF(COUNTIF($B$9:B3050, B3051)&gt;0, "", B3051))</f>
        <v/>
      </c>
      <c r="AP3051" s="37" t="str">
        <f t="shared" si="733"/>
        <v/>
      </c>
      <c r="AQ3051" s="37">
        <v>3043</v>
      </c>
      <c r="AR3051" s="37" t="str">
        <f t="shared" si="734"/>
        <v/>
      </c>
      <c r="AT3051" s="37" t="str">
        <f t="shared" si="735"/>
        <v/>
      </c>
      <c r="AV3051" s="22" t="str">
        <f t="shared" si="736"/>
        <v/>
      </c>
    </row>
    <row r="3052" spans="1:48" x14ac:dyDescent="0.25">
      <c r="A3052" s="14"/>
      <c r="B3052" s="145"/>
      <c r="C3052" s="146"/>
      <c r="D3052" s="147"/>
      <c r="E3052" s="147"/>
      <c r="F3052" s="148"/>
      <c r="G3052" s="149"/>
      <c r="H3052" s="150"/>
      <c r="I3052" s="151"/>
      <c r="J3052" s="152"/>
      <c r="K3052" s="14"/>
      <c r="L3052" s="162" t="str">
        <f t="shared" si="728"/>
        <v/>
      </c>
      <c r="M3052" s="163" t="str">
        <f t="shared" si="729"/>
        <v/>
      </c>
      <c r="N3052" s="164" t="str">
        <f t="shared" si="732"/>
        <v/>
      </c>
      <c r="O3052" s="14"/>
      <c r="P3052" s="172" t="str">
        <f>IF(I3052='Intro &amp; Setup'!$AC$49, Schedule!$P$7, "")</f>
        <v/>
      </c>
      <c r="Q3052" s="14"/>
      <c r="S3052" s="12" t="str">
        <f t="shared" si="730"/>
        <v/>
      </c>
      <c r="U3052" s="22">
        <f>IF(I3052='Intro &amp; Setup'!$AC$49, AF3052, 0)</f>
        <v>0</v>
      </c>
      <c r="V3052" s="57" t="str">
        <f t="shared" si="731"/>
        <v/>
      </c>
      <c r="X3052" s="5" t="str">
        <f t="shared" si="739"/>
        <v/>
      </c>
      <c r="Y3052" s="6" t="str">
        <f t="shared" si="739"/>
        <v/>
      </c>
      <c r="Z3052" s="7" t="str">
        <f t="shared" si="739"/>
        <v/>
      </c>
      <c r="AA3052" s="6"/>
      <c r="AB3052" s="32" t="str">
        <f t="shared" ca="1" si="740"/>
        <v/>
      </c>
      <c r="AC3052" s="59" t="str">
        <f t="shared" ca="1" si="740"/>
        <v/>
      </c>
      <c r="AD3052" s="60" t="str">
        <f t="shared" ca="1" si="740"/>
        <v/>
      </c>
      <c r="AE3052" s="59"/>
      <c r="AF3052" s="22" t="str">
        <f>IF(AND(I3052="", J3052=""), "", IF(AND(J3052="", 'Intro &amp; Setup'!$K$42&gt;0), 'Intro &amp; Setup'!$K$42, J3052))</f>
        <v/>
      </c>
      <c r="AO3052" s="37" t="str">
        <f>IF(B3052="", "", IF(COUNTIF($B$9:B3051, B3052)&gt;0, "", B3052))</f>
        <v/>
      </c>
      <c r="AP3052" s="37" t="str">
        <f t="shared" si="733"/>
        <v/>
      </c>
      <c r="AQ3052" s="37">
        <v>3044</v>
      </c>
      <c r="AR3052" s="37" t="str">
        <f t="shared" si="734"/>
        <v/>
      </c>
      <c r="AT3052" s="37" t="str">
        <f t="shared" si="735"/>
        <v/>
      </c>
      <c r="AV3052" s="22" t="str">
        <f t="shared" si="736"/>
        <v/>
      </c>
    </row>
    <row r="3053" spans="1:48" x14ac:dyDescent="0.25">
      <c r="A3053" s="14"/>
      <c r="B3053" s="145"/>
      <c r="C3053" s="146"/>
      <c r="D3053" s="147"/>
      <c r="E3053" s="147"/>
      <c r="F3053" s="148"/>
      <c r="G3053" s="149"/>
      <c r="H3053" s="150"/>
      <c r="I3053" s="151"/>
      <c r="J3053" s="152"/>
      <c r="K3053" s="14"/>
      <c r="L3053" s="162" t="str">
        <f t="shared" si="728"/>
        <v/>
      </c>
      <c r="M3053" s="163" t="str">
        <f t="shared" si="729"/>
        <v/>
      </c>
      <c r="N3053" s="164" t="str">
        <f t="shared" si="732"/>
        <v/>
      </c>
      <c r="O3053" s="14"/>
      <c r="P3053" s="172" t="str">
        <f>IF(I3053='Intro &amp; Setup'!$AC$49, Schedule!$P$7, "")</f>
        <v/>
      </c>
      <c r="Q3053" s="14"/>
      <c r="S3053" s="12" t="str">
        <f t="shared" si="730"/>
        <v/>
      </c>
      <c r="U3053" s="22">
        <f>IF(I3053='Intro &amp; Setup'!$AC$49, AF3053, 0)</f>
        <v>0</v>
      </c>
      <c r="V3053" s="57" t="str">
        <f t="shared" si="731"/>
        <v/>
      </c>
      <c r="X3053" s="5" t="str">
        <f t="shared" si="739"/>
        <v/>
      </c>
      <c r="Y3053" s="6" t="str">
        <f t="shared" si="739"/>
        <v/>
      </c>
      <c r="Z3053" s="7" t="str">
        <f t="shared" si="739"/>
        <v/>
      </c>
      <c r="AA3053" s="6"/>
      <c r="AB3053" s="32" t="str">
        <f t="shared" ca="1" si="740"/>
        <v/>
      </c>
      <c r="AC3053" s="59" t="str">
        <f t="shared" ca="1" si="740"/>
        <v/>
      </c>
      <c r="AD3053" s="60" t="str">
        <f t="shared" ca="1" si="740"/>
        <v/>
      </c>
      <c r="AE3053" s="59"/>
      <c r="AF3053" s="22" t="str">
        <f>IF(AND(I3053="", J3053=""), "", IF(AND(J3053="", 'Intro &amp; Setup'!$K$42&gt;0), 'Intro &amp; Setup'!$K$42, J3053))</f>
        <v/>
      </c>
      <c r="AO3053" s="37" t="str">
        <f>IF(B3053="", "", IF(COUNTIF($B$9:B3052, B3053)&gt;0, "", B3053))</f>
        <v/>
      </c>
      <c r="AP3053" s="37" t="str">
        <f t="shared" si="733"/>
        <v/>
      </c>
      <c r="AQ3053" s="37">
        <v>3045</v>
      </c>
      <c r="AR3053" s="37" t="str">
        <f t="shared" si="734"/>
        <v/>
      </c>
      <c r="AT3053" s="37" t="str">
        <f t="shared" si="735"/>
        <v/>
      </c>
      <c r="AV3053" s="22" t="str">
        <f t="shared" si="736"/>
        <v/>
      </c>
    </row>
    <row r="3054" spans="1:48" x14ac:dyDescent="0.25">
      <c r="A3054" s="14"/>
      <c r="B3054" s="145"/>
      <c r="C3054" s="146"/>
      <c r="D3054" s="147"/>
      <c r="E3054" s="147"/>
      <c r="F3054" s="148"/>
      <c r="G3054" s="149"/>
      <c r="H3054" s="150"/>
      <c r="I3054" s="151"/>
      <c r="J3054" s="152"/>
      <c r="K3054" s="14"/>
      <c r="L3054" s="162" t="str">
        <f t="shared" si="728"/>
        <v/>
      </c>
      <c r="M3054" s="163" t="str">
        <f t="shared" si="729"/>
        <v/>
      </c>
      <c r="N3054" s="164" t="str">
        <f t="shared" si="732"/>
        <v/>
      </c>
      <c r="O3054" s="14"/>
      <c r="P3054" s="172" t="str">
        <f>IF(I3054='Intro &amp; Setup'!$AC$49, Schedule!$P$7, "")</f>
        <v/>
      </c>
      <c r="Q3054" s="14"/>
      <c r="S3054" s="12" t="str">
        <f t="shared" si="730"/>
        <v/>
      </c>
      <c r="U3054" s="22">
        <f>IF(I3054='Intro &amp; Setup'!$AC$49, AF3054, 0)</f>
        <v>0</v>
      </c>
      <c r="V3054" s="57" t="str">
        <f t="shared" si="731"/>
        <v/>
      </c>
      <c r="X3054" s="5" t="str">
        <f t="shared" si="739"/>
        <v/>
      </c>
      <c r="Y3054" s="6" t="str">
        <f t="shared" si="739"/>
        <v/>
      </c>
      <c r="Z3054" s="7" t="str">
        <f t="shared" si="739"/>
        <v/>
      </c>
      <c r="AA3054" s="6"/>
      <c r="AB3054" s="32" t="str">
        <f t="shared" ca="1" si="740"/>
        <v/>
      </c>
      <c r="AC3054" s="59" t="str">
        <f t="shared" ca="1" si="740"/>
        <v/>
      </c>
      <c r="AD3054" s="60" t="str">
        <f t="shared" ca="1" si="740"/>
        <v/>
      </c>
      <c r="AE3054" s="59"/>
      <c r="AF3054" s="22" t="str">
        <f>IF(AND(I3054="", J3054=""), "", IF(AND(J3054="", 'Intro &amp; Setup'!$K$42&gt;0), 'Intro &amp; Setup'!$K$42, J3054))</f>
        <v/>
      </c>
      <c r="AO3054" s="37" t="str">
        <f>IF(B3054="", "", IF(COUNTIF($B$9:B3053, B3054)&gt;0, "", B3054))</f>
        <v/>
      </c>
      <c r="AP3054" s="37" t="str">
        <f t="shared" si="733"/>
        <v/>
      </c>
      <c r="AQ3054" s="37">
        <v>3046</v>
      </c>
      <c r="AR3054" s="37" t="str">
        <f t="shared" si="734"/>
        <v/>
      </c>
      <c r="AT3054" s="37" t="str">
        <f t="shared" si="735"/>
        <v/>
      </c>
      <c r="AV3054" s="22" t="str">
        <f t="shared" si="736"/>
        <v/>
      </c>
    </row>
    <row r="3055" spans="1:48" x14ac:dyDescent="0.25">
      <c r="A3055" s="14"/>
      <c r="B3055" s="145"/>
      <c r="C3055" s="146"/>
      <c r="D3055" s="147"/>
      <c r="E3055" s="147"/>
      <c r="F3055" s="148"/>
      <c r="G3055" s="149"/>
      <c r="H3055" s="150"/>
      <c r="I3055" s="151"/>
      <c r="J3055" s="152"/>
      <c r="K3055" s="14"/>
      <c r="L3055" s="162" t="str">
        <f t="shared" si="728"/>
        <v/>
      </c>
      <c r="M3055" s="163" t="str">
        <f t="shared" si="729"/>
        <v/>
      </c>
      <c r="N3055" s="164" t="str">
        <f t="shared" si="732"/>
        <v/>
      </c>
      <c r="O3055" s="14"/>
      <c r="P3055" s="172" t="str">
        <f>IF(I3055='Intro &amp; Setup'!$AC$49, Schedule!$P$7, "")</f>
        <v/>
      </c>
      <c r="Q3055" s="14"/>
      <c r="S3055" s="12" t="str">
        <f t="shared" si="730"/>
        <v/>
      </c>
      <c r="U3055" s="22">
        <f>IF(I3055='Intro &amp; Setup'!$AC$49, AF3055, 0)</f>
        <v>0</v>
      </c>
      <c r="V3055" s="57" t="str">
        <f t="shared" si="731"/>
        <v/>
      </c>
      <c r="X3055" s="5" t="str">
        <f t="shared" si="739"/>
        <v/>
      </c>
      <c r="Y3055" s="6" t="str">
        <f t="shared" si="739"/>
        <v/>
      </c>
      <c r="Z3055" s="7" t="str">
        <f t="shared" si="739"/>
        <v/>
      </c>
      <c r="AA3055" s="6"/>
      <c r="AB3055" s="32" t="str">
        <f t="shared" ca="1" si="740"/>
        <v/>
      </c>
      <c r="AC3055" s="59" t="str">
        <f t="shared" ca="1" si="740"/>
        <v/>
      </c>
      <c r="AD3055" s="60" t="str">
        <f t="shared" ca="1" si="740"/>
        <v/>
      </c>
      <c r="AE3055" s="59"/>
      <c r="AF3055" s="22" t="str">
        <f>IF(AND(I3055="", J3055=""), "", IF(AND(J3055="", 'Intro &amp; Setup'!$K$42&gt;0), 'Intro &amp; Setup'!$K$42, J3055))</f>
        <v/>
      </c>
      <c r="AO3055" s="37" t="str">
        <f>IF(B3055="", "", IF(COUNTIF($B$9:B3054, B3055)&gt;0, "", B3055))</f>
        <v/>
      </c>
      <c r="AP3055" s="37" t="str">
        <f t="shared" si="733"/>
        <v/>
      </c>
      <c r="AQ3055" s="37">
        <v>3047</v>
      </c>
      <c r="AR3055" s="37" t="str">
        <f t="shared" si="734"/>
        <v/>
      </c>
      <c r="AT3055" s="37" t="str">
        <f t="shared" si="735"/>
        <v/>
      </c>
      <c r="AV3055" s="22" t="str">
        <f t="shared" si="736"/>
        <v/>
      </c>
    </row>
    <row r="3056" spans="1:48" x14ac:dyDescent="0.25">
      <c r="A3056" s="14"/>
      <c r="B3056" s="145"/>
      <c r="C3056" s="146"/>
      <c r="D3056" s="147"/>
      <c r="E3056" s="147"/>
      <c r="F3056" s="148"/>
      <c r="G3056" s="149"/>
      <c r="H3056" s="150"/>
      <c r="I3056" s="151"/>
      <c r="J3056" s="152"/>
      <c r="K3056" s="14"/>
      <c r="L3056" s="162" t="str">
        <f t="shared" si="728"/>
        <v/>
      </c>
      <c r="M3056" s="163" t="str">
        <f t="shared" si="729"/>
        <v/>
      </c>
      <c r="N3056" s="164" t="str">
        <f t="shared" si="732"/>
        <v/>
      </c>
      <c r="O3056" s="14"/>
      <c r="P3056" s="172" t="str">
        <f>IF(I3056='Intro &amp; Setup'!$AC$49, Schedule!$P$7, "")</f>
        <v/>
      </c>
      <c r="Q3056" s="14"/>
      <c r="S3056" s="12" t="str">
        <f t="shared" si="730"/>
        <v/>
      </c>
      <c r="U3056" s="22">
        <f>IF(I3056='Intro &amp; Setup'!$AC$49, AF3056, 0)</f>
        <v>0</v>
      </c>
      <c r="V3056" s="57" t="str">
        <f t="shared" si="731"/>
        <v/>
      </c>
      <c r="X3056" s="5" t="str">
        <f t="shared" si="739"/>
        <v/>
      </c>
      <c r="Y3056" s="6" t="str">
        <f t="shared" si="739"/>
        <v/>
      </c>
      <c r="Z3056" s="7" t="str">
        <f t="shared" si="739"/>
        <v/>
      </c>
      <c r="AA3056" s="6"/>
      <c r="AB3056" s="32" t="str">
        <f t="shared" ca="1" si="740"/>
        <v/>
      </c>
      <c r="AC3056" s="59" t="str">
        <f t="shared" ca="1" si="740"/>
        <v/>
      </c>
      <c r="AD3056" s="60" t="str">
        <f t="shared" ca="1" si="740"/>
        <v/>
      </c>
      <c r="AE3056" s="59"/>
      <c r="AF3056" s="22" t="str">
        <f>IF(AND(I3056="", J3056=""), "", IF(AND(J3056="", 'Intro &amp; Setup'!$K$42&gt;0), 'Intro &amp; Setup'!$K$42, J3056))</f>
        <v/>
      </c>
      <c r="AO3056" s="37" t="str">
        <f>IF(B3056="", "", IF(COUNTIF($B$9:B3055, B3056)&gt;0, "", B3056))</f>
        <v/>
      </c>
      <c r="AP3056" s="37" t="str">
        <f t="shared" si="733"/>
        <v/>
      </c>
      <c r="AQ3056" s="37">
        <v>3048</v>
      </c>
      <c r="AR3056" s="37" t="str">
        <f t="shared" si="734"/>
        <v/>
      </c>
      <c r="AT3056" s="37" t="str">
        <f t="shared" si="735"/>
        <v/>
      </c>
      <c r="AV3056" s="22" t="str">
        <f t="shared" si="736"/>
        <v/>
      </c>
    </row>
    <row r="3057" spans="1:48" x14ac:dyDescent="0.25">
      <c r="A3057" s="14"/>
      <c r="B3057" s="145"/>
      <c r="C3057" s="146"/>
      <c r="D3057" s="147"/>
      <c r="E3057" s="147"/>
      <c r="F3057" s="148"/>
      <c r="G3057" s="149"/>
      <c r="H3057" s="150"/>
      <c r="I3057" s="151"/>
      <c r="J3057" s="152"/>
      <c r="K3057" s="14"/>
      <c r="L3057" s="162" t="str">
        <f t="shared" si="728"/>
        <v/>
      </c>
      <c r="M3057" s="163" t="str">
        <f t="shared" si="729"/>
        <v/>
      </c>
      <c r="N3057" s="164" t="str">
        <f t="shared" si="732"/>
        <v/>
      </c>
      <c r="O3057" s="14"/>
      <c r="P3057" s="172" t="str">
        <f>IF(I3057='Intro &amp; Setup'!$AC$49, Schedule!$P$7, "")</f>
        <v/>
      </c>
      <c r="Q3057" s="14"/>
      <c r="S3057" s="12" t="str">
        <f t="shared" si="730"/>
        <v/>
      </c>
      <c r="U3057" s="22">
        <f>IF(I3057='Intro &amp; Setup'!$AC$49, AF3057, 0)</f>
        <v>0</v>
      </c>
      <c r="V3057" s="57" t="str">
        <f t="shared" si="731"/>
        <v/>
      </c>
      <c r="X3057" s="5" t="str">
        <f t="shared" si="739"/>
        <v/>
      </c>
      <c r="Y3057" s="6" t="str">
        <f t="shared" si="739"/>
        <v/>
      </c>
      <c r="Z3057" s="7" t="str">
        <f t="shared" si="739"/>
        <v/>
      </c>
      <c r="AA3057" s="6"/>
      <c r="AB3057" s="32" t="str">
        <f t="shared" ca="1" si="740"/>
        <v/>
      </c>
      <c r="AC3057" s="59" t="str">
        <f t="shared" ca="1" si="740"/>
        <v/>
      </c>
      <c r="AD3057" s="60" t="str">
        <f t="shared" ca="1" si="740"/>
        <v/>
      </c>
      <c r="AE3057" s="59"/>
      <c r="AF3057" s="22" t="str">
        <f>IF(AND(I3057="", J3057=""), "", IF(AND(J3057="", 'Intro &amp; Setup'!$K$42&gt;0), 'Intro &amp; Setup'!$K$42, J3057))</f>
        <v/>
      </c>
      <c r="AO3057" s="37" t="str">
        <f>IF(B3057="", "", IF(COUNTIF($B$9:B3056, B3057)&gt;0, "", B3057))</f>
        <v/>
      </c>
      <c r="AP3057" s="37" t="str">
        <f t="shared" si="733"/>
        <v/>
      </c>
      <c r="AQ3057" s="37">
        <v>3049</v>
      </c>
      <c r="AR3057" s="37" t="str">
        <f t="shared" si="734"/>
        <v/>
      </c>
      <c r="AT3057" s="37" t="str">
        <f t="shared" si="735"/>
        <v/>
      </c>
      <c r="AV3057" s="22" t="str">
        <f t="shared" si="736"/>
        <v/>
      </c>
    </row>
    <row r="3058" spans="1:48" x14ac:dyDescent="0.25">
      <c r="A3058" s="14"/>
      <c r="B3058" s="145"/>
      <c r="C3058" s="146"/>
      <c r="D3058" s="147"/>
      <c r="E3058" s="147"/>
      <c r="F3058" s="148"/>
      <c r="G3058" s="149"/>
      <c r="H3058" s="150"/>
      <c r="I3058" s="151"/>
      <c r="J3058" s="152"/>
      <c r="K3058" s="14"/>
      <c r="L3058" s="162" t="str">
        <f t="shared" si="728"/>
        <v/>
      </c>
      <c r="M3058" s="163" t="str">
        <f t="shared" si="729"/>
        <v/>
      </c>
      <c r="N3058" s="164" t="str">
        <f t="shared" si="732"/>
        <v/>
      </c>
      <c r="O3058" s="14"/>
      <c r="P3058" s="172" t="str">
        <f>IF(I3058='Intro &amp; Setup'!$AC$49, Schedule!$P$7, "")</f>
        <v/>
      </c>
      <c r="Q3058" s="14"/>
      <c r="S3058" s="12" t="str">
        <f t="shared" si="730"/>
        <v/>
      </c>
      <c r="U3058" s="22">
        <f>IF(I3058='Intro &amp; Setup'!$AC$49, AF3058, 0)</f>
        <v>0</v>
      </c>
      <c r="V3058" s="57" t="str">
        <f t="shared" si="731"/>
        <v/>
      </c>
      <c r="X3058" s="5" t="str">
        <f t="shared" si="739"/>
        <v/>
      </c>
      <c r="Y3058" s="6" t="str">
        <f t="shared" si="739"/>
        <v/>
      </c>
      <c r="Z3058" s="7" t="str">
        <f t="shared" si="739"/>
        <v/>
      </c>
      <c r="AA3058" s="6"/>
      <c r="AB3058" s="32" t="str">
        <f t="shared" ca="1" si="740"/>
        <v/>
      </c>
      <c r="AC3058" s="59" t="str">
        <f t="shared" ca="1" si="740"/>
        <v/>
      </c>
      <c r="AD3058" s="60" t="str">
        <f t="shared" ca="1" si="740"/>
        <v/>
      </c>
      <c r="AE3058" s="59"/>
      <c r="AF3058" s="22" t="str">
        <f>IF(AND(I3058="", J3058=""), "", IF(AND(J3058="", 'Intro &amp; Setup'!$K$42&gt;0), 'Intro &amp; Setup'!$K$42, J3058))</f>
        <v/>
      </c>
      <c r="AO3058" s="37" t="str">
        <f>IF(B3058="", "", IF(COUNTIF($B$9:B3057, B3058)&gt;0, "", B3058))</f>
        <v/>
      </c>
      <c r="AP3058" s="37" t="str">
        <f t="shared" si="733"/>
        <v/>
      </c>
      <c r="AQ3058" s="37">
        <v>3050</v>
      </c>
      <c r="AR3058" s="37" t="str">
        <f t="shared" si="734"/>
        <v/>
      </c>
      <c r="AT3058" s="37" t="str">
        <f t="shared" si="735"/>
        <v/>
      </c>
      <c r="AV3058" s="22" t="str">
        <f t="shared" si="736"/>
        <v/>
      </c>
    </row>
    <row r="3059" spans="1:48" x14ac:dyDescent="0.25">
      <c r="A3059" s="14"/>
      <c r="B3059" s="145"/>
      <c r="C3059" s="146"/>
      <c r="D3059" s="147"/>
      <c r="E3059" s="147"/>
      <c r="F3059" s="148"/>
      <c r="G3059" s="149"/>
      <c r="H3059" s="150"/>
      <c r="I3059" s="151"/>
      <c r="J3059" s="152"/>
      <c r="K3059" s="14"/>
      <c r="L3059" s="162" t="str">
        <f t="shared" si="728"/>
        <v/>
      </c>
      <c r="M3059" s="163" t="str">
        <f t="shared" si="729"/>
        <v/>
      </c>
      <c r="N3059" s="164" t="str">
        <f t="shared" si="732"/>
        <v/>
      </c>
      <c r="O3059" s="14"/>
      <c r="P3059" s="172" t="str">
        <f>IF(I3059='Intro &amp; Setup'!$AC$49, Schedule!$P$7, "")</f>
        <v/>
      </c>
      <c r="Q3059" s="14"/>
      <c r="S3059" s="12" t="str">
        <f t="shared" si="730"/>
        <v/>
      </c>
      <c r="U3059" s="22">
        <f>IF(I3059='Intro &amp; Setup'!$AC$49, AF3059, 0)</f>
        <v>0</v>
      </c>
      <c r="V3059" s="57" t="str">
        <f t="shared" si="731"/>
        <v/>
      </c>
      <c r="X3059" s="5" t="str">
        <f t="shared" si="739"/>
        <v/>
      </c>
      <c r="Y3059" s="6" t="str">
        <f t="shared" si="739"/>
        <v/>
      </c>
      <c r="Z3059" s="7" t="str">
        <f t="shared" si="739"/>
        <v/>
      </c>
      <c r="AA3059" s="6"/>
      <c r="AB3059" s="32" t="str">
        <f t="shared" ca="1" si="740"/>
        <v/>
      </c>
      <c r="AC3059" s="59" t="str">
        <f t="shared" ca="1" si="740"/>
        <v/>
      </c>
      <c r="AD3059" s="60" t="str">
        <f t="shared" ca="1" si="740"/>
        <v/>
      </c>
      <c r="AE3059" s="59"/>
      <c r="AF3059" s="22" t="str">
        <f>IF(AND(I3059="", J3059=""), "", IF(AND(J3059="", 'Intro &amp; Setup'!$K$42&gt;0), 'Intro &amp; Setup'!$K$42, J3059))</f>
        <v/>
      </c>
      <c r="AO3059" s="37" t="str">
        <f>IF(B3059="", "", IF(COUNTIF($B$9:B3058, B3059)&gt;0, "", B3059))</f>
        <v/>
      </c>
      <c r="AP3059" s="37" t="str">
        <f t="shared" si="733"/>
        <v/>
      </c>
      <c r="AQ3059" s="37">
        <v>3051</v>
      </c>
      <c r="AR3059" s="37" t="str">
        <f t="shared" si="734"/>
        <v/>
      </c>
      <c r="AT3059" s="37" t="str">
        <f t="shared" si="735"/>
        <v/>
      </c>
      <c r="AV3059" s="22" t="str">
        <f t="shared" si="736"/>
        <v/>
      </c>
    </row>
    <row r="3060" spans="1:48" x14ac:dyDescent="0.25">
      <c r="A3060" s="14"/>
      <c r="B3060" s="145"/>
      <c r="C3060" s="146"/>
      <c r="D3060" s="147"/>
      <c r="E3060" s="147"/>
      <c r="F3060" s="148"/>
      <c r="G3060" s="149"/>
      <c r="H3060" s="150"/>
      <c r="I3060" s="151"/>
      <c r="J3060" s="152"/>
      <c r="K3060" s="14"/>
      <c r="L3060" s="162" t="str">
        <f t="shared" si="728"/>
        <v/>
      </c>
      <c r="M3060" s="163" t="str">
        <f t="shared" si="729"/>
        <v/>
      </c>
      <c r="N3060" s="164" t="str">
        <f t="shared" si="732"/>
        <v/>
      </c>
      <c r="O3060" s="14"/>
      <c r="P3060" s="172" t="str">
        <f>IF(I3060='Intro &amp; Setup'!$AC$49, Schedule!$P$7, "")</f>
        <v/>
      </c>
      <c r="Q3060" s="14"/>
      <c r="S3060" s="12" t="str">
        <f t="shared" si="730"/>
        <v/>
      </c>
      <c r="U3060" s="22">
        <f>IF(I3060='Intro &amp; Setup'!$AC$49, AF3060, 0)</f>
        <v>0</v>
      </c>
      <c r="V3060" s="57" t="str">
        <f t="shared" si="731"/>
        <v/>
      </c>
      <c r="X3060" s="5" t="str">
        <f t="shared" si="739"/>
        <v/>
      </c>
      <c r="Y3060" s="6" t="str">
        <f t="shared" si="739"/>
        <v/>
      </c>
      <c r="Z3060" s="7" t="str">
        <f t="shared" si="739"/>
        <v/>
      </c>
      <c r="AA3060" s="6"/>
      <c r="AB3060" s="32" t="str">
        <f t="shared" ca="1" si="740"/>
        <v/>
      </c>
      <c r="AC3060" s="59" t="str">
        <f t="shared" ca="1" si="740"/>
        <v/>
      </c>
      <c r="AD3060" s="60" t="str">
        <f t="shared" ca="1" si="740"/>
        <v/>
      </c>
      <c r="AE3060" s="59"/>
      <c r="AF3060" s="22" t="str">
        <f>IF(AND(I3060="", J3060=""), "", IF(AND(J3060="", 'Intro &amp; Setup'!$K$42&gt;0), 'Intro &amp; Setup'!$K$42, J3060))</f>
        <v/>
      </c>
      <c r="AO3060" s="37" t="str">
        <f>IF(B3060="", "", IF(COUNTIF($B$9:B3059, B3060)&gt;0, "", B3060))</f>
        <v/>
      </c>
      <c r="AP3060" s="37" t="str">
        <f t="shared" si="733"/>
        <v/>
      </c>
      <c r="AQ3060" s="37">
        <v>3052</v>
      </c>
      <c r="AR3060" s="37" t="str">
        <f t="shared" si="734"/>
        <v/>
      </c>
      <c r="AT3060" s="37" t="str">
        <f t="shared" si="735"/>
        <v/>
      </c>
      <c r="AV3060" s="22" t="str">
        <f t="shared" si="736"/>
        <v/>
      </c>
    </row>
    <row r="3061" spans="1:48" x14ac:dyDescent="0.25">
      <c r="A3061" s="14"/>
      <c r="B3061" s="145"/>
      <c r="C3061" s="146"/>
      <c r="D3061" s="147"/>
      <c r="E3061" s="147"/>
      <c r="F3061" s="148"/>
      <c r="G3061" s="149"/>
      <c r="H3061" s="150"/>
      <c r="I3061" s="151"/>
      <c r="J3061" s="152"/>
      <c r="K3061" s="14"/>
      <c r="L3061" s="162" t="str">
        <f t="shared" si="728"/>
        <v/>
      </c>
      <c r="M3061" s="163" t="str">
        <f t="shared" si="729"/>
        <v/>
      </c>
      <c r="N3061" s="164" t="str">
        <f t="shared" si="732"/>
        <v/>
      </c>
      <c r="O3061" s="14"/>
      <c r="P3061" s="172" t="str">
        <f>IF(I3061='Intro &amp; Setup'!$AC$49, Schedule!$P$7, "")</f>
        <v/>
      </c>
      <c r="Q3061" s="14"/>
      <c r="S3061" s="12" t="str">
        <f t="shared" si="730"/>
        <v/>
      </c>
      <c r="U3061" s="22">
        <f>IF(I3061='Intro &amp; Setup'!$AC$49, AF3061, 0)</f>
        <v>0</v>
      </c>
      <c r="V3061" s="57" t="str">
        <f t="shared" si="731"/>
        <v/>
      </c>
      <c r="X3061" s="5" t="str">
        <f t="shared" si="739"/>
        <v/>
      </c>
      <c r="Y3061" s="6" t="str">
        <f t="shared" si="739"/>
        <v/>
      </c>
      <c r="Z3061" s="7" t="str">
        <f t="shared" si="739"/>
        <v/>
      </c>
      <c r="AA3061" s="6"/>
      <c r="AB3061" s="32" t="str">
        <f t="shared" ca="1" si="740"/>
        <v/>
      </c>
      <c r="AC3061" s="59" t="str">
        <f t="shared" ca="1" si="740"/>
        <v/>
      </c>
      <c r="AD3061" s="60" t="str">
        <f t="shared" ca="1" si="740"/>
        <v/>
      </c>
      <c r="AE3061" s="59"/>
      <c r="AF3061" s="22" t="str">
        <f>IF(AND(I3061="", J3061=""), "", IF(AND(J3061="", 'Intro &amp; Setup'!$K$42&gt;0), 'Intro &amp; Setup'!$K$42, J3061))</f>
        <v/>
      </c>
      <c r="AO3061" s="37" t="str">
        <f>IF(B3061="", "", IF(COUNTIF($B$9:B3060, B3061)&gt;0, "", B3061))</f>
        <v/>
      </c>
      <c r="AP3061" s="37" t="str">
        <f t="shared" si="733"/>
        <v/>
      </c>
      <c r="AQ3061" s="37">
        <v>3053</v>
      </c>
      <c r="AR3061" s="37" t="str">
        <f t="shared" si="734"/>
        <v/>
      </c>
      <c r="AT3061" s="37" t="str">
        <f t="shared" si="735"/>
        <v/>
      </c>
      <c r="AV3061" s="22" t="str">
        <f t="shared" si="736"/>
        <v/>
      </c>
    </row>
    <row r="3062" spans="1:48" x14ac:dyDescent="0.25">
      <c r="A3062" s="14"/>
      <c r="B3062" s="145"/>
      <c r="C3062" s="146"/>
      <c r="D3062" s="147"/>
      <c r="E3062" s="147"/>
      <c r="F3062" s="148"/>
      <c r="G3062" s="149"/>
      <c r="H3062" s="150"/>
      <c r="I3062" s="151"/>
      <c r="J3062" s="152"/>
      <c r="K3062" s="14"/>
      <c r="L3062" s="162" t="str">
        <f t="shared" si="728"/>
        <v/>
      </c>
      <c r="M3062" s="163" t="str">
        <f t="shared" si="729"/>
        <v/>
      </c>
      <c r="N3062" s="164" t="str">
        <f t="shared" si="732"/>
        <v/>
      </c>
      <c r="O3062" s="14"/>
      <c r="P3062" s="172" t="str">
        <f>IF(I3062='Intro &amp; Setup'!$AC$49, Schedule!$P$7, "")</f>
        <v/>
      </c>
      <c r="Q3062" s="14"/>
      <c r="S3062" s="12" t="str">
        <f t="shared" si="730"/>
        <v/>
      </c>
      <c r="U3062" s="22">
        <f>IF(I3062='Intro &amp; Setup'!$AC$49, AF3062, 0)</f>
        <v>0</v>
      </c>
      <c r="V3062" s="57" t="str">
        <f t="shared" si="731"/>
        <v/>
      </c>
      <c r="X3062" s="5" t="str">
        <f t="shared" si="739"/>
        <v/>
      </c>
      <c r="Y3062" s="6" t="str">
        <f t="shared" si="739"/>
        <v/>
      </c>
      <c r="Z3062" s="7" t="str">
        <f t="shared" si="739"/>
        <v/>
      </c>
      <c r="AA3062" s="6"/>
      <c r="AB3062" s="32" t="str">
        <f t="shared" ca="1" si="740"/>
        <v/>
      </c>
      <c r="AC3062" s="59" t="str">
        <f t="shared" ca="1" si="740"/>
        <v/>
      </c>
      <c r="AD3062" s="60" t="str">
        <f t="shared" ca="1" si="740"/>
        <v/>
      </c>
      <c r="AE3062" s="59"/>
      <c r="AF3062" s="22" t="str">
        <f>IF(AND(I3062="", J3062=""), "", IF(AND(J3062="", 'Intro &amp; Setup'!$K$42&gt;0), 'Intro &amp; Setup'!$K$42, J3062))</f>
        <v/>
      </c>
      <c r="AO3062" s="37" t="str">
        <f>IF(B3062="", "", IF(COUNTIF($B$9:B3061, B3062)&gt;0, "", B3062))</f>
        <v/>
      </c>
      <c r="AP3062" s="37" t="str">
        <f t="shared" si="733"/>
        <v/>
      </c>
      <c r="AQ3062" s="37">
        <v>3054</v>
      </c>
      <c r="AR3062" s="37" t="str">
        <f t="shared" si="734"/>
        <v/>
      </c>
      <c r="AT3062" s="37" t="str">
        <f t="shared" si="735"/>
        <v/>
      </c>
      <c r="AV3062" s="22" t="str">
        <f t="shared" si="736"/>
        <v/>
      </c>
    </row>
    <row r="3063" spans="1:48" x14ac:dyDescent="0.25">
      <c r="A3063" s="14"/>
      <c r="B3063" s="145"/>
      <c r="C3063" s="146"/>
      <c r="D3063" s="147"/>
      <c r="E3063" s="147"/>
      <c r="F3063" s="148"/>
      <c r="G3063" s="149"/>
      <c r="H3063" s="150"/>
      <c r="I3063" s="151"/>
      <c r="J3063" s="152"/>
      <c r="K3063" s="14"/>
      <c r="L3063" s="162" t="str">
        <f t="shared" si="728"/>
        <v/>
      </c>
      <c r="M3063" s="163" t="str">
        <f t="shared" si="729"/>
        <v/>
      </c>
      <c r="N3063" s="164" t="str">
        <f t="shared" si="732"/>
        <v/>
      </c>
      <c r="O3063" s="14"/>
      <c r="P3063" s="172" t="str">
        <f>IF(I3063='Intro &amp; Setup'!$AC$49, Schedule!$P$7, "")</f>
        <v/>
      </c>
      <c r="Q3063" s="14"/>
      <c r="S3063" s="12" t="str">
        <f t="shared" si="730"/>
        <v/>
      </c>
      <c r="U3063" s="22">
        <f>IF(I3063='Intro &amp; Setup'!$AC$49, AF3063, 0)</f>
        <v>0</v>
      </c>
      <c r="V3063" s="57" t="str">
        <f t="shared" si="731"/>
        <v/>
      </c>
      <c r="X3063" s="5" t="str">
        <f t="shared" si="739"/>
        <v/>
      </c>
      <c r="Y3063" s="6" t="str">
        <f t="shared" si="739"/>
        <v/>
      </c>
      <c r="Z3063" s="7" t="str">
        <f t="shared" si="739"/>
        <v/>
      </c>
      <c r="AA3063" s="6"/>
      <c r="AB3063" s="32" t="str">
        <f t="shared" ca="1" si="740"/>
        <v/>
      </c>
      <c r="AC3063" s="59" t="str">
        <f t="shared" ca="1" si="740"/>
        <v/>
      </c>
      <c r="AD3063" s="60" t="str">
        <f t="shared" ca="1" si="740"/>
        <v/>
      </c>
      <c r="AE3063" s="59"/>
      <c r="AF3063" s="22" t="str">
        <f>IF(AND(I3063="", J3063=""), "", IF(AND(J3063="", 'Intro &amp; Setup'!$K$42&gt;0), 'Intro &amp; Setup'!$K$42, J3063))</f>
        <v/>
      </c>
      <c r="AO3063" s="37" t="str">
        <f>IF(B3063="", "", IF(COUNTIF($B$9:B3062, B3063)&gt;0, "", B3063))</f>
        <v/>
      </c>
      <c r="AP3063" s="37" t="str">
        <f t="shared" si="733"/>
        <v/>
      </c>
      <c r="AQ3063" s="37">
        <v>3055</v>
      </c>
      <c r="AR3063" s="37" t="str">
        <f t="shared" si="734"/>
        <v/>
      </c>
      <c r="AT3063" s="37" t="str">
        <f t="shared" si="735"/>
        <v/>
      </c>
      <c r="AV3063" s="22" t="str">
        <f t="shared" si="736"/>
        <v/>
      </c>
    </row>
    <row r="3064" spans="1:48" x14ac:dyDescent="0.25">
      <c r="A3064" s="14"/>
      <c r="B3064" s="145"/>
      <c r="C3064" s="146"/>
      <c r="D3064" s="147"/>
      <c r="E3064" s="147"/>
      <c r="F3064" s="148"/>
      <c r="G3064" s="149"/>
      <c r="H3064" s="150"/>
      <c r="I3064" s="151"/>
      <c r="J3064" s="152"/>
      <c r="K3064" s="14"/>
      <c r="L3064" s="162" t="str">
        <f t="shared" si="728"/>
        <v/>
      </c>
      <c r="M3064" s="163" t="str">
        <f t="shared" si="729"/>
        <v/>
      </c>
      <c r="N3064" s="164" t="str">
        <f t="shared" si="732"/>
        <v/>
      </c>
      <c r="O3064" s="14"/>
      <c r="P3064" s="172" t="str">
        <f>IF(I3064='Intro &amp; Setup'!$AC$49, Schedule!$P$7, "")</f>
        <v/>
      </c>
      <c r="Q3064" s="14"/>
      <c r="S3064" s="12" t="str">
        <f t="shared" si="730"/>
        <v/>
      </c>
      <c r="U3064" s="22">
        <f>IF(I3064='Intro &amp; Setup'!$AC$49, AF3064, 0)</f>
        <v>0</v>
      </c>
      <c r="V3064" s="57" t="str">
        <f t="shared" si="731"/>
        <v/>
      </c>
      <c r="X3064" s="5" t="str">
        <f t="shared" si="739"/>
        <v/>
      </c>
      <c r="Y3064" s="6" t="str">
        <f t="shared" si="739"/>
        <v/>
      </c>
      <c r="Z3064" s="7" t="str">
        <f t="shared" si="739"/>
        <v/>
      </c>
      <c r="AA3064" s="6"/>
      <c r="AB3064" s="32" t="str">
        <f t="shared" ca="1" si="740"/>
        <v/>
      </c>
      <c r="AC3064" s="59" t="str">
        <f t="shared" ca="1" si="740"/>
        <v/>
      </c>
      <c r="AD3064" s="60" t="str">
        <f t="shared" ca="1" si="740"/>
        <v/>
      </c>
      <c r="AE3064" s="59"/>
      <c r="AF3064" s="22" t="str">
        <f>IF(AND(I3064="", J3064=""), "", IF(AND(J3064="", 'Intro &amp; Setup'!$K$42&gt;0), 'Intro &amp; Setup'!$K$42, J3064))</f>
        <v/>
      </c>
      <c r="AO3064" s="37" t="str">
        <f>IF(B3064="", "", IF(COUNTIF($B$9:B3063, B3064)&gt;0, "", B3064))</f>
        <v/>
      </c>
      <c r="AP3064" s="37" t="str">
        <f t="shared" si="733"/>
        <v/>
      </c>
      <c r="AQ3064" s="37">
        <v>3056</v>
      </c>
      <c r="AR3064" s="37" t="str">
        <f t="shared" si="734"/>
        <v/>
      </c>
      <c r="AT3064" s="37" t="str">
        <f t="shared" si="735"/>
        <v/>
      </c>
      <c r="AV3064" s="22" t="str">
        <f t="shared" si="736"/>
        <v/>
      </c>
    </row>
    <row r="3065" spans="1:48" x14ac:dyDescent="0.25">
      <c r="A3065" s="14"/>
      <c r="B3065" s="145"/>
      <c r="C3065" s="146"/>
      <c r="D3065" s="147"/>
      <c r="E3065" s="147"/>
      <c r="F3065" s="148"/>
      <c r="G3065" s="149"/>
      <c r="H3065" s="150"/>
      <c r="I3065" s="151"/>
      <c r="J3065" s="152"/>
      <c r="K3065" s="14"/>
      <c r="L3065" s="162" t="str">
        <f t="shared" si="728"/>
        <v/>
      </c>
      <c r="M3065" s="163" t="str">
        <f t="shared" si="729"/>
        <v/>
      </c>
      <c r="N3065" s="164" t="str">
        <f t="shared" si="732"/>
        <v/>
      </c>
      <c r="O3065" s="14"/>
      <c r="P3065" s="172" t="str">
        <f>IF(I3065='Intro &amp; Setup'!$AC$49, Schedule!$P$7, "")</f>
        <v/>
      </c>
      <c r="Q3065" s="14"/>
      <c r="S3065" s="12" t="str">
        <f t="shared" si="730"/>
        <v/>
      </c>
      <c r="U3065" s="22">
        <f>IF(I3065='Intro &amp; Setup'!$AC$49, AF3065, 0)</f>
        <v>0</v>
      </c>
      <c r="V3065" s="57" t="str">
        <f t="shared" si="731"/>
        <v/>
      </c>
      <c r="X3065" s="5" t="str">
        <f t="shared" si="739"/>
        <v/>
      </c>
      <c r="Y3065" s="6" t="str">
        <f t="shared" si="739"/>
        <v/>
      </c>
      <c r="Z3065" s="7" t="str">
        <f t="shared" si="739"/>
        <v/>
      </c>
      <c r="AA3065" s="6"/>
      <c r="AB3065" s="32" t="str">
        <f t="shared" ca="1" si="740"/>
        <v/>
      </c>
      <c r="AC3065" s="59" t="str">
        <f t="shared" ca="1" si="740"/>
        <v/>
      </c>
      <c r="AD3065" s="60" t="str">
        <f t="shared" ca="1" si="740"/>
        <v/>
      </c>
      <c r="AE3065" s="59"/>
      <c r="AF3065" s="22" t="str">
        <f>IF(AND(I3065="", J3065=""), "", IF(AND(J3065="", 'Intro &amp; Setup'!$K$42&gt;0), 'Intro &amp; Setup'!$K$42, J3065))</f>
        <v/>
      </c>
      <c r="AO3065" s="37" t="str">
        <f>IF(B3065="", "", IF(COUNTIF($B$9:B3064, B3065)&gt;0, "", B3065))</f>
        <v/>
      </c>
      <c r="AP3065" s="37" t="str">
        <f t="shared" si="733"/>
        <v/>
      </c>
      <c r="AQ3065" s="37">
        <v>3057</v>
      </c>
      <c r="AR3065" s="37" t="str">
        <f t="shared" si="734"/>
        <v/>
      </c>
      <c r="AT3065" s="37" t="str">
        <f t="shared" si="735"/>
        <v/>
      </c>
      <c r="AV3065" s="22" t="str">
        <f t="shared" si="736"/>
        <v/>
      </c>
    </row>
    <row r="3066" spans="1:48" x14ac:dyDescent="0.25">
      <c r="A3066" s="14"/>
      <c r="B3066" s="145"/>
      <c r="C3066" s="146"/>
      <c r="D3066" s="147"/>
      <c r="E3066" s="147"/>
      <c r="F3066" s="148"/>
      <c r="G3066" s="149"/>
      <c r="H3066" s="150"/>
      <c r="I3066" s="151"/>
      <c r="J3066" s="152"/>
      <c r="K3066" s="14"/>
      <c r="L3066" s="162" t="str">
        <f t="shared" si="728"/>
        <v/>
      </c>
      <c r="M3066" s="163" t="str">
        <f t="shared" si="729"/>
        <v/>
      </c>
      <c r="N3066" s="164" t="str">
        <f t="shared" si="732"/>
        <v/>
      </c>
      <c r="O3066" s="14"/>
      <c r="P3066" s="172" t="str">
        <f>IF(I3066='Intro &amp; Setup'!$AC$49, Schedule!$P$7, "")</f>
        <v/>
      </c>
      <c r="Q3066" s="14"/>
      <c r="S3066" s="12" t="str">
        <f t="shared" si="730"/>
        <v/>
      </c>
      <c r="U3066" s="22">
        <f>IF(I3066='Intro &amp; Setup'!$AC$49, AF3066, 0)</f>
        <v>0</v>
      </c>
      <c r="V3066" s="57" t="str">
        <f t="shared" si="731"/>
        <v/>
      </c>
      <c r="X3066" s="5" t="str">
        <f t="shared" si="739"/>
        <v/>
      </c>
      <c r="Y3066" s="6" t="str">
        <f t="shared" si="739"/>
        <v/>
      </c>
      <c r="Z3066" s="7" t="str">
        <f t="shared" si="739"/>
        <v/>
      </c>
      <c r="AA3066" s="6"/>
      <c r="AB3066" s="32" t="str">
        <f t="shared" ca="1" si="740"/>
        <v/>
      </c>
      <c r="AC3066" s="59" t="str">
        <f t="shared" ca="1" si="740"/>
        <v/>
      </c>
      <c r="AD3066" s="60" t="str">
        <f t="shared" ca="1" si="740"/>
        <v/>
      </c>
      <c r="AE3066" s="59"/>
      <c r="AF3066" s="22" t="str">
        <f>IF(AND(I3066="", J3066=""), "", IF(AND(J3066="", 'Intro &amp; Setup'!$K$42&gt;0), 'Intro &amp; Setup'!$K$42, J3066))</f>
        <v/>
      </c>
      <c r="AO3066" s="37" t="str">
        <f>IF(B3066="", "", IF(COUNTIF($B$9:B3065, B3066)&gt;0, "", B3066))</f>
        <v/>
      </c>
      <c r="AP3066" s="37" t="str">
        <f t="shared" si="733"/>
        <v/>
      </c>
      <c r="AQ3066" s="37">
        <v>3058</v>
      </c>
      <c r="AR3066" s="37" t="str">
        <f t="shared" si="734"/>
        <v/>
      </c>
      <c r="AT3066" s="37" t="str">
        <f t="shared" si="735"/>
        <v/>
      </c>
      <c r="AV3066" s="22" t="str">
        <f t="shared" si="736"/>
        <v/>
      </c>
    </row>
    <row r="3067" spans="1:48" x14ac:dyDescent="0.25">
      <c r="A3067" s="14"/>
      <c r="B3067" s="145"/>
      <c r="C3067" s="146"/>
      <c r="D3067" s="147"/>
      <c r="E3067" s="147"/>
      <c r="F3067" s="148"/>
      <c r="G3067" s="149"/>
      <c r="H3067" s="150"/>
      <c r="I3067" s="151"/>
      <c r="J3067" s="152"/>
      <c r="K3067" s="14"/>
      <c r="L3067" s="162" t="str">
        <f t="shared" si="728"/>
        <v/>
      </c>
      <c r="M3067" s="163" t="str">
        <f t="shared" si="729"/>
        <v/>
      </c>
      <c r="N3067" s="164" t="str">
        <f t="shared" si="732"/>
        <v/>
      </c>
      <c r="O3067" s="14"/>
      <c r="P3067" s="172" t="str">
        <f>IF(I3067='Intro &amp; Setup'!$AC$49, Schedule!$P$7, "")</f>
        <v/>
      </c>
      <c r="Q3067" s="14"/>
      <c r="S3067" s="12" t="str">
        <f t="shared" si="730"/>
        <v/>
      </c>
      <c r="U3067" s="22">
        <f>IF(I3067='Intro &amp; Setup'!$AC$49, AF3067, 0)</f>
        <v>0</v>
      </c>
      <c r="V3067" s="57" t="str">
        <f t="shared" si="731"/>
        <v/>
      </c>
      <c r="X3067" s="5" t="str">
        <f t="shared" si="739"/>
        <v/>
      </c>
      <c r="Y3067" s="6" t="str">
        <f t="shared" si="739"/>
        <v/>
      </c>
      <c r="Z3067" s="7" t="str">
        <f t="shared" si="739"/>
        <v/>
      </c>
      <c r="AA3067" s="6"/>
      <c r="AB3067" s="32" t="str">
        <f t="shared" ca="1" si="740"/>
        <v/>
      </c>
      <c r="AC3067" s="59" t="str">
        <f t="shared" ca="1" si="740"/>
        <v/>
      </c>
      <c r="AD3067" s="60" t="str">
        <f t="shared" ca="1" si="740"/>
        <v/>
      </c>
      <c r="AE3067" s="59"/>
      <c r="AF3067" s="22" t="str">
        <f>IF(AND(I3067="", J3067=""), "", IF(AND(J3067="", 'Intro &amp; Setup'!$K$42&gt;0), 'Intro &amp; Setup'!$K$42, J3067))</f>
        <v/>
      </c>
      <c r="AO3067" s="37" t="str">
        <f>IF(B3067="", "", IF(COUNTIF($B$9:B3066, B3067)&gt;0, "", B3067))</f>
        <v/>
      </c>
      <c r="AP3067" s="37" t="str">
        <f t="shared" si="733"/>
        <v/>
      </c>
      <c r="AQ3067" s="37">
        <v>3059</v>
      </c>
      <c r="AR3067" s="37" t="str">
        <f t="shared" si="734"/>
        <v/>
      </c>
      <c r="AT3067" s="37" t="str">
        <f t="shared" si="735"/>
        <v/>
      </c>
      <c r="AV3067" s="22" t="str">
        <f t="shared" si="736"/>
        <v/>
      </c>
    </row>
    <row r="3068" spans="1:48" x14ac:dyDescent="0.25">
      <c r="A3068" s="14"/>
      <c r="B3068" s="145"/>
      <c r="C3068" s="146"/>
      <c r="D3068" s="147"/>
      <c r="E3068" s="147"/>
      <c r="F3068" s="148"/>
      <c r="G3068" s="149"/>
      <c r="H3068" s="150"/>
      <c r="I3068" s="151"/>
      <c r="J3068" s="152"/>
      <c r="K3068" s="14"/>
      <c r="L3068" s="162" t="str">
        <f t="shared" si="728"/>
        <v/>
      </c>
      <c r="M3068" s="163" t="str">
        <f t="shared" si="729"/>
        <v/>
      </c>
      <c r="N3068" s="164" t="str">
        <f t="shared" si="732"/>
        <v/>
      </c>
      <c r="O3068" s="14"/>
      <c r="P3068" s="172" t="str">
        <f>IF(I3068='Intro &amp; Setup'!$AC$49, Schedule!$P$7, "")</f>
        <v/>
      </c>
      <c r="Q3068" s="14"/>
      <c r="S3068" s="12" t="str">
        <f t="shared" si="730"/>
        <v/>
      </c>
      <c r="U3068" s="22">
        <f>IF(I3068='Intro &amp; Setup'!$AC$49, AF3068, 0)</f>
        <v>0</v>
      </c>
      <c r="V3068" s="57" t="str">
        <f t="shared" si="731"/>
        <v/>
      </c>
      <c r="X3068" s="5" t="str">
        <f t="shared" si="739"/>
        <v/>
      </c>
      <c r="Y3068" s="6" t="str">
        <f t="shared" si="739"/>
        <v/>
      </c>
      <c r="Z3068" s="7" t="str">
        <f t="shared" si="739"/>
        <v/>
      </c>
      <c r="AA3068" s="6"/>
      <c r="AB3068" s="32" t="str">
        <f t="shared" ca="1" si="740"/>
        <v/>
      </c>
      <c r="AC3068" s="59" t="str">
        <f t="shared" ca="1" si="740"/>
        <v/>
      </c>
      <c r="AD3068" s="60" t="str">
        <f t="shared" ca="1" si="740"/>
        <v/>
      </c>
      <c r="AE3068" s="59"/>
      <c r="AF3068" s="22" t="str">
        <f>IF(AND(I3068="", J3068=""), "", IF(AND(J3068="", 'Intro &amp; Setup'!$K$42&gt;0), 'Intro &amp; Setup'!$K$42, J3068))</f>
        <v/>
      </c>
      <c r="AO3068" s="37" t="str">
        <f>IF(B3068="", "", IF(COUNTIF($B$9:B3067, B3068)&gt;0, "", B3068))</f>
        <v/>
      </c>
      <c r="AP3068" s="37" t="str">
        <f t="shared" si="733"/>
        <v/>
      </c>
      <c r="AQ3068" s="37">
        <v>3060</v>
      </c>
      <c r="AR3068" s="37" t="str">
        <f t="shared" si="734"/>
        <v/>
      </c>
      <c r="AT3068" s="37" t="str">
        <f t="shared" si="735"/>
        <v/>
      </c>
      <c r="AV3068" s="22" t="str">
        <f t="shared" si="736"/>
        <v/>
      </c>
    </row>
    <row r="3069" spans="1:48" x14ac:dyDescent="0.25">
      <c r="A3069" s="14"/>
      <c r="B3069" s="145"/>
      <c r="C3069" s="146"/>
      <c r="D3069" s="147"/>
      <c r="E3069" s="147"/>
      <c r="F3069" s="148"/>
      <c r="G3069" s="149"/>
      <c r="H3069" s="150"/>
      <c r="I3069" s="151"/>
      <c r="J3069" s="152"/>
      <c r="K3069" s="14"/>
      <c r="L3069" s="162" t="str">
        <f t="shared" si="728"/>
        <v/>
      </c>
      <c r="M3069" s="163" t="str">
        <f t="shared" si="729"/>
        <v/>
      </c>
      <c r="N3069" s="164" t="str">
        <f t="shared" si="732"/>
        <v/>
      </c>
      <c r="O3069" s="14"/>
      <c r="P3069" s="172" t="str">
        <f>IF(I3069='Intro &amp; Setup'!$AC$49, Schedule!$P$7, "")</f>
        <v/>
      </c>
      <c r="Q3069" s="14"/>
      <c r="S3069" s="12" t="str">
        <f t="shared" si="730"/>
        <v/>
      </c>
      <c r="U3069" s="22">
        <f>IF(I3069='Intro &amp; Setup'!$AC$49, AF3069, 0)</f>
        <v>0</v>
      </c>
      <c r="V3069" s="57" t="str">
        <f t="shared" si="731"/>
        <v/>
      </c>
      <c r="X3069" s="5" t="str">
        <f t="shared" ref="X3069:Z3088" si="741">IF($I3069="", "", IF($S3069=X$8, $I3069, ""))</f>
        <v/>
      </c>
      <c r="Y3069" s="6" t="str">
        <f t="shared" si="741"/>
        <v/>
      </c>
      <c r="Z3069" s="7" t="str">
        <f t="shared" si="741"/>
        <v/>
      </c>
      <c r="AA3069" s="6"/>
      <c r="AB3069" s="32" t="str">
        <f t="shared" ref="AB3069:AD3088" ca="1" si="742">IF($S3069=AB$8, $AF3069, "")</f>
        <v/>
      </c>
      <c r="AC3069" s="59" t="str">
        <f t="shared" ca="1" si="742"/>
        <v/>
      </c>
      <c r="AD3069" s="60" t="str">
        <f t="shared" ca="1" si="742"/>
        <v/>
      </c>
      <c r="AE3069" s="59"/>
      <c r="AF3069" s="22" t="str">
        <f>IF(AND(I3069="", J3069=""), "", IF(AND(J3069="", 'Intro &amp; Setup'!$K$42&gt;0), 'Intro &amp; Setup'!$K$42, J3069))</f>
        <v/>
      </c>
      <c r="AO3069" s="37" t="str">
        <f>IF(B3069="", "", IF(COUNTIF($B$9:B3068, B3069)&gt;0, "", B3069))</f>
        <v/>
      </c>
      <c r="AP3069" s="37" t="str">
        <f t="shared" si="733"/>
        <v/>
      </c>
      <c r="AQ3069" s="37">
        <v>3061</v>
      </c>
      <c r="AR3069" s="37" t="str">
        <f t="shared" si="734"/>
        <v/>
      </c>
      <c r="AT3069" s="37" t="str">
        <f t="shared" si="735"/>
        <v/>
      </c>
      <c r="AV3069" s="22" t="str">
        <f t="shared" si="736"/>
        <v/>
      </c>
    </row>
    <row r="3070" spans="1:48" x14ac:dyDescent="0.25">
      <c r="A3070" s="14"/>
      <c r="B3070" s="145"/>
      <c r="C3070" s="146"/>
      <c r="D3070" s="147"/>
      <c r="E3070" s="147"/>
      <c r="F3070" s="148"/>
      <c r="G3070" s="149"/>
      <c r="H3070" s="150"/>
      <c r="I3070" s="151"/>
      <c r="J3070" s="152"/>
      <c r="K3070" s="14"/>
      <c r="L3070" s="162" t="str">
        <f t="shared" si="728"/>
        <v/>
      </c>
      <c r="M3070" s="163" t="str">
        <f t="shared" si="729"/>
        <v/>
      </c>
      <c r="N3070" s="164" t="str">
        <f t="shared" si="732"/>
        <v/>
      </c>
      <c r="O3070" s="14"/>
      <c r="P3070" s="172" t="str">
        <f>IF(I3070='Intro &amp; Setup'!$AC$49, Schedule!$P$7, "")</f>
        <v/>
      </c>
      <c r="Q3070" s="14"/>
      <c r="S3070" s="12" t="str">
        <f t="shared" si="730"/>
        <v/>
      </c>
      <c r="U3070" s="22">
        <f>IF(I3070='Intro &amp; Setup'!$AC$49, AF3070, 0)</f>
        <v>0</v>
      </c>
      <c r="V3070" s="57" t="str">
        <f t="shared" si="731"/>
        <v/>
      </c>
      <c r="X3070" s="5" t="str">
        <f t="shared" si="741"/>
        <v/>
      </c>
      <c r="Y3070" s="6" t="str">
        <f t="shared" si="741"/>
        <v/>
      </c>
      <c r="Z3070" s="7" t="str">
        <f t="shared" si="741"/>
        <v/>
      </c>
      <c r="AA3070" s="6"/>
      <c r="AB3070" s="32" t="str">
        <f t="shared" ca="1" si="742"/>
        <v/>
      </c>
      <c r="AC3070" s="59" t="str">
        <f t="shared" ca="1" si="742"/>
        <v/>
      </c>
      <c r="AD3070" s="60" t="str">
        <f t="shared" ca="1" si="742"/>
        <v/>
      </c>
      <c r="AE3070" s="59"/>
      <c r="AF3070" s="22" t="str">
        <f>IF(AND(I3070="", J3070=""), "", IF(AND(J3070="", 'Intro &amp; Setup'!$K$42&gt;0), 'Intro &amp; Setup'!$K$42, J3070))</f>
        <v/>
      </c>
      <c r="AO3070" s="37" t="str">
        <f>IF(B3070="", "", IF(COUNTIF($B$9:B3069, B3070)&gt;0, "", B3070))</f>
        <v/>
      </c>
      <c r="AP3070" s="37" t="str">
        <f t="shared" si="733"/>
        <v/>
      </c>
      <c r="AQ3070" s="37">
        <v>3062</v>
      </c>
      <c r="AR3070" s="37" t="str">
        <f t="shared" si="734"/>
        <v/>
      </c>
      <c r="AT3070" s="37" t="str">
        <f t="shared" si="735"/>
        <v/>
      </c>
      <c r="AV3070" s="22" t="str">
        <f t="shared" si="736"/>
        <v/>
      </c>
    </row>
    <row r="3071" spans="1:48" x14ac:dyDescent="0.25">
      <c r="A3071" s="14"/>
      <c r="B3071" s="145"/>
      <c r="C3071" s="146"/>
      <c r="D3071" s="147"/>
      <c r="E3071" s="147"/>
      <c r="F3071" s="148"/>
      <c r="G3071" s="149"/>
      <c r="H3071" s="150"/>
      <c r="I3071" s="151"/>
      <c r="J3071" s="152"/>
      <c r="K3071" s="14"/>
      <c r="L3071" s="162" t="str">
        <f t="shared" si="728"/>
        <v/>
      </c>
      <c r="M3071" s="163" t="str">
        <f t="shared" si="729"/>
        <v/>
      </c>
      <c r="N3071" s="164" t="str">
        <f t="shared" si="732"/>
        <v/>
      </c>
      <c r="O3071" s="14"/>
      <c r="P3071" s="172" t="str">
        <f>IF(I3071='Intro &amp; Setup'!$AC$49, Schedule!$P$7, "")</f>
        <v/>
      </c>
      <c r="Q3071" s="14"/>
      <c r="S3071" s="12" t="str">
        <f t="shared" si="730"/>
        <v/>
      </c>
      <c r="U3071" s="22">
        <f>IF(I3071='Intro &amp; Setup'!$AC$49, AF3071, 0)</f>
        <v>0</v>
      </c>
      <c r="V3071" s="57" t="str">
        <f t="shared" si="731"/>
        <v/>
      </c>
      <c r="X3071" s="5" t="str">
        <f t="shared" si="741"/>
        <v/>
      </c>
      <c r="Y3071" s="6" t="str">
        <f t="shared" si="741"/>
        <v/>
      </c>
      <c r="Z3071" s="7" t="str">
        <f t="shared" si="741"/>
        <v/>
      </c>
      <c r="AA3071" s="6"/>
      <c r="AB3071" s="32" t="str">
        <f t="shared" ca="1" si="742"/>
        <v/>
      </c>
      <c r="AC3071" s="59" t="str">
        <f t="shared" ca="1" si="742"/>
        <v/>
      </c>
      <c r="AD3071" s="60" t="str">
        <f t="shared" ca="1" si="742"/>
        <v/>
      </c>
      <c r="AE3071" s="59"/>
      <c r="AF3071" s="22" t="str">
        <f>IF(AND(I3071="", J3071=""), "", IF(AND(J3071="", 'Intro &amp; Setup'!$K$42&gt;0), 'Intro &amp; Setup'!$K$42, J3071))</f>
        <v/>
      </c>
      <c r="AO3071" s="37" t="str">
        <f>IF(B3071="", "", IF(COUNTIF($B$9:B3070, B3071)&gt;0, "", B3071))</f>
        <v/>
      </c>
      <c r="AP3071" s="37" t="str">
        <f t="shared" si="733"/>
        <v/>
      </c>
      <c r="AQ3071" s="37">
        <v>3063</v>
      </c>
      <c r="AR3071" s="37" t="str">
        <f t="shared" si="734"/>
        <v/>
      </c>
      <c r="AT3071" s="37" t="str">
        <f t="shared" si="735"/>
        <v/>
      </c>
      <c r="AV3071" s="22" t="str">
        <f t="shared" si="736"/>
        <v/>
      </c>
    </row>
    <row r="3072" spans="1:48" x14ac:dyDescent="0.25">
      <c r="A3072" s="14"/>
      <c r="B3072" s="145"/>
      <c r="C3072" s="146"/>
      <c r="D3072" s="147"/>
      <c r="E3072" s="147"/>
      <c r="F3072" s="148"/>
      <c r="G3072" s="149"/>
      <c r="H3072" s="150"/>
      <c r="I3072" s="151"/>
      <c r="J3072" s="152"/>
      <c r="K3072" s="14"/>
      <c r="L3072" s="162" t="str">
        <f t="shared" si="728"/>
        <v/>
      </c>
      <c r="M3072" s="163" t="str">
        <f t="shared" si="729"/>
        <v/>
      </c>
      <c r="N3072" s="164" t="str">
        <f t="shared" si="732"/>
        <v/>
      </c>
      <c r="O3072" s="14"/>
      <c r="P3072" s="172" t="str">
        <f>IF(I3072='Intro &amp; Setup'!$AC$49, Schedule!$P$7, "")</f>
        <v/>
      </c>
      <c r="Q3072" s="14"/>
      <c r="S3072" s="12" t="str">
        <f t="shared" si="730"/>
        <v/>
      </c>
      <c r="U3072" s="22">
        <f>IF(I3072='Intro &amp; Setup'!$AC$49, AF3072, 0)</f>
        <v>0</v>
      </c>
      <c r="V3072" s="57" t="str">
        <f t="shared" si="731"/>
        <v/>
      </c>
      <c r="X3072" s="5" t="str">
        <f t="shared" si="741"/>
        <v/>
      </c>
      <c r="Y3072" s="6" t="str">
        <f t="shared" si="741"/>
        <v/>
      </c>
      <c r="Z3072" s="7" t="str">
        <f t="shared" si="741"/>
        <v/>
      </c>
      <c r="AA3072" s="6"/>
      <c r="AB3072" s="32" t="str">
        <f t="shared" ca="1" si="742"/>
        <v/>
      </c>
      <c r="AC3072" s="59" t="str">
        <f t="shared" ca="1" si="742"/>
        <v/>
      </c>
      <c r="AD3072" s="60" t="str">
        <f t="shared" ca="1" si="742"/>
        <v/>
      </c>
      <c r="AE3072" s="59"/>
      <c r="AF3072" s="22" t="str">
        <f>IF(AND(I3072="", J3072=""), "", IF(AND(J3072="", 'Intro &amp; Setup'!$K$42&gt;0), 'Intro &amp; Setup'!$K$42, J3072))</f>
        <v/>
      </c>
      <c r="AO3072" s="37" t="str">
        <f>IF(B3072="", "", IF(COUNTIF($B$9:B3071, B3072)&gt;0, "", B3072))</f>
        <v/>
      </c>
      <c r="AP3072" s="37" t="str">
        <f t="shared" si="733"/>
        <v/>
      </c>
      <c r="AQ3072" s="37">
        <v>3064</v>
      </c>
      <c r="AR3072" s="37" t="str">
        <f t="shared" si="734"/>
        <v/>
      </c>
      <c r="AT3072" s="37" t="str">
        <f t="shared" si="735"/>
        <v/>
      </c>
      <c r="AV3072" s="22" t="str">
        <f t="shared" si="736"/>
        <v/>
      </c>
    </row>
    <row r="3073" spans="1:48" x14ac:dyDescent="0.25">
      <c r="A3073" s="14"/>
      <c r="B3073" s="145"/>
      <c r="C3073" s="146"/>
      <c r="D3073" s="147"/>
      <c r="E3073" s="147"/>
      <c r="F3073" s="148"/>
      <c r="G3073" s="149"/>
      <c r="H3073" s="150"/>
      <c r="I3073" s="151"/>
      <c r="J3073" s="152"/>
      <c r="K3073" s="14"/>
      <c r="L3073" s="162" t="str">
        <f t="shared" si="728"/>
        <v/>
      </c>
      <c r="M3073" s="163" t="str">
        <f t="shared" si="729"/>
        <v/>
      </c>
      <c r="N3073" s="164" t="str">
        <f t="shared" si="732"/>
        <v/>
      </c>
      <c r="O3073" s="14"/>
      <c r="P3073" s="172" t="str">
        <f>IF(I3073='Intro &amp; Setup'!$AC$49, Schedule!$P$7, "")</f>
        <v/>
      </c>
      <c r="Q3073" s="14"/>
      <c r="S3073" s="12" t="str">
        <f t="shared" si="730"/>
        <v/>
      </c>
      <c r="U3073" s="22">
        <f>IF(I3073='Intro &amp; Setup'!$AC$49, AF3073, 0)</f>
        <v>0</v>
      </c>
      <c r="V3073" s="57" t="str">
        <f t="shared" si="731"/>
        <v/>
      </c>
      <c r="X3073" s="5" t="str">
        <f t="shared" si="741"/>
        <v/>
      </c>
      <c r="Y3073" s="6" t="str">
        <f t="shared" si="741"/>
        <v/>
      </c>
      <c r="Z3073" s="7" t="str">
        <f t="shared" si="741"/>
        <v/>
      </c>
      <c r="AA3073" s="6"/>
      <c r="AB3073" s="32" t="str">
        <f t="shared" ca="1" si="742"/>
        <v/>
      </c>
      <c r="AC3073" s="59" t="str">
        <f t="shared" ca="1" si="742"/>
        <v/>
      </c>
      <c r="AD3073" s="60" t="str">
        <f t="shared" ca="1" si="742"/>
        <v/>
      </c>
      <c r="AE3073" s="59"/>
      <c r="AF3073" s="22" t="str">
        <f>IF(AND(I3073="", J3073=""), "", IF(AND(J3073="", 'Intro &amp; Setup'!$K$42&gt;0), 'Intro &amp; Setup'!$K$42, J3073))</f>
        <v/>
      </c>
      <c r="AO3073" s="37" t="str">
        <f>IF(B3073="", "", IF(COUNTIF($B$9:B3072, B3073)&gt;0, "", B3073))</f>
        <v/>
      </c>
      <c r="AP3073" s="37" t="str">
        <f t="shared" si="733"/>
        <v/>
      </c>
      <c r="AQ3073" s="37">
        <v>3065</v>
      </c>
      <c r="AR3073" s="37" t="str">
        <f t="shared" si="734"/>
        <v/>
      </c>
      <c r="AT3073" s="37" t="str">
        <f t="shared" si="735"/>
        <v/>
      </c>
      <c r="AV3073" s="22" t="str">
        <f t="shared" si="736"/>
        <v/>
      </c>
    </row>
    <row r="3074" spans="1:48" x14ac:dyDescent="0.25">
      <c r="A3074" s="14"/>
      <c r="B3074" s="145"/>
      <c r="C3074" s="146"/>
      <c r="D3074" s="147"/>
      <c r="E3074" s="147"/>
      <c r="F3074" s="148"/>
      <c r="G3074" s="149"/>
      <c r="H3074" s="150"/>
      <c r="I3074" s="151"/>
      <c r="J3074" s="152"/>
      <c r="K3074" s="14"/>
      <c r="L3074" s="162" t="str">
        <f t="shared" si="728"/>
        <v/>
      </c>
      <c r="M3074" s="163" t="str">
        <f t="shared" si="729"/>
        <v/>
      </c>
      <c r="N3074" s="164" t="str">
        <f t="shared" si="732"/>
        <v/>
      </c>
      <c r="O3074" s="14"/>
      <c r="P3074" s="172" t="str">
        <f>IF(I3074='Intro &amp; Setup'!$AC$49, Schedule!$P$7, "")</f>
        <v/>
      </c>
      <c r="Q3074" s="14"/>
      <c r="S3074" s="12" t="str">
        <f t="shared" si="730"/>
        <v/>
      </c>
      <c r="U3074" s="22">
        <f>IF(I3074='Intro &amp; Setup'!$AC$49, AF3074, 0)</f>
        <v>0</v>
      </c>
      <c r="V3074" s="57" t="str">
        <f t="shared" si="731"/>
        <v/>
      </c>
      <c r="X3074" s="5" t="str">
        <f t="shared" si="741"/>
        <v/>
      </c>
      <c r="Y3074" s="6" t="str">
        <f t="shared" si="741"/>
        <v/>
      </c>
      <c r="Z3074" s="7" t="str">
        <f t="shared" si="741"/>
        <v/>
      </c>
      <c r="AA3074" s="6"/>
      <c r="AB3074" s="32" t="str">
        <f t="shared" ca="1" si="742"/>
        <v/>
      </c>
      <c r="AC3074" s="59" t="str">
        <f t="shared" ca="1" si="742"/>
        <v/>
      </c>
      <c r="AD3074" s="60" t="str">
        <f t="shared" ca="1" si="742"/>
        <v/>
      </c>
      <c r="AE3074" s="59"/>
      <c r="AF3074" s="22" t="str">
        <f>IF(AND(I3074="", J3074=""), "", IF(AND(J3074="", 'Intro &amp; Setup'!$K$42&gt;0), 'Intro &amp; Setup'!$K$42, J3074))</f>
        <v/>
      </c>
      <c r="AO3074" s="37" t="str">
        <f>IF(B3074="", "", IF(COUNTIF($B$9:B3073, B3074)&gt;0, "", B3074))</f>
        <v/>
      </c>
      <c r="AP3074" s="37" t="str">
        <f t="shared" si="733"/>
        <v/>
      </c>
      <c r="AQ3074" s="37">
        <v>3066</v>
      </c>
      <c r="AR3074" s="37" t="str">
        <f t="shared" si="734"/>
        <v/>
      </c>
      <c r="AT3074" s="37" t="str">
        <f t="shared" si="735"/>
        <v/>
      </c>
      <c r="AV3074" s="22" t="str">
        <f t="shared" si="736"/>
        <v/>
      </c>
    </row>
    <row r="3075" spans="1:48" x14ac:dyDescent="0.25">
      <c r="A3075" s="14"/>
      <c r="B3075" s="145"/>
      <c r="C3075" s="146"/>
      <c r="D3075" s="147"/>
      <c r="E3075" s="147"/>
      <c r="F3075" s="148"/>
      <c r="G3075" s="149"/>
      <c r="H3075" s="150"/>
      <c r="I3075" s="151"/>
      <c r="J3075" s="152"/>
      <c r="K3075" s="14"/>
      <c r="L3075" s="162" t="str">
        <f t="shared" si="728"/>
        <v/>
      </c>
      <c r="M3075" s="163" t="str">
        <f t="shared" si="729"/>
        <v/>
      </c>
      <c r="N3075" s="164" t="str">
        <f t="shared" si="732"/>
        <v/>
      </c>
      <c r="O3075" s="14"/>
      <c r="P3075" s="172" t="str">
        <f>IF(I3075='Intro &amp; Setup'!$AC$49, Schedule!$P$7, "")</f>
        <v/>
      </c>
      <c r="Q3075" s="14"/>
      <c r="S3075" s="12" t="str">
        <f t="shared" si="730"/>
        <v/>
      </c>
      <c r="U3075" s="22">
        <f>IF(I3075='Intro &amp; Setup'!$AC$49, AF3075, 0)</f>
        <v>0</v>
      </c>
      <c r="V3075" s="57" t="str">
        <f t="shared" si="731"/>
        <v/>
      </c>
      <c r="X3075" s="5" t="str">
        <f t="shared" si="741"/>
        <v/>
      </c>
      <c r="Y3075" s="6" t="str">
        <f t="shared" si="741"/>
        <v/>
      </c>
      <c r="Z3075" s="7" t="str">
        <f t="shared" si="741"/>
        <v/>
      </c>
      <c r="AA3075" s="6"/>
      <c r="AB3075" s="32" t="str">
        <f t="shared" ca="1" si="742"/>
        <v/>
      </c>
      <c r="AC3075" s="59" t="str">
        <f t="shared" ca="1" si="742"/>
        <v/>
      </c>
      <c r="AD3075" s="60" t="str">
        <f t="shared" ca="1" si="742"/>
        <v/>
      </c>
      <c r="AE3075" s="59"/>
      <c r="AF3075" s="22" t="str">
        <f>IF(AND(I3075="", J3075=""), "", IF(AND(J3075="", 'Intro &amp; Setup'!$K$42&gt;0), 'Intro &amp; Setup'!$K$42, J3075))</f>
        <v/>
      </c>
      <c r="AO3075" s="37" t="str">
        <f>IF(B3075="", "", IF(COUNTIF($B$9:B3074, B3075)&gt;0, "", B3075))</f>
        <v/>
      </c>
      <c r="AP3075" s="37" t="str">
        <f t="shared" si="733"/>
        <v/>
      </c>
      <c r="AQ3075" s="37">
        <v>3067</v>
      </c>
      <c r="AR3075" s="37" t="str">
        <f t="shared" si="734"/>
        <v/>
      </c>
      <c r="AT3075" s="37" t="str">
        <f t="shared" si="735"/>
        <v/>
      </c>
      <c r="AV3075" s="22" t="str">
        <f t="shared" si="736"/>
        <v/>
      </c>
    </row>
    <row r="3076" spans="1:48" x14ac:dyDescent="0.25">
      <c r="A3076" s="14"/>
      <c r="B3076" s="145"/>
      <c r="C3076" s="146"/>
      <c r="D3076" s="147"/>
      <c r="E3076" s="147"/>
      <c r="F3076" s="148"/>
      <c r="G3076" s="149"/>
      <c r="H3076" s="150"/>
      <c r="I3076" s="151"/>
      <c r="J3076" s="152"/>
      <c r="K3076" s="14"/>
      <c r="L3076" s="162" t="str">
        <f t="shared" si="728"/>
        <v/>
      </c>
      <c r="M3076" s="163" t="str">
        <f t="shared" si="729"/>
        <v/>
      </c>
      <c r="N3076" s="164" t="str">
        <f t="shared" si="732"/>
        <v/>
      </c>
      <c r="O3076" s="14"/>
      <c r="P3076" s="172" t="str">
        <f>IF(I3076='Intro &amp; Setup'!$AC$49, Schedule!$P$7, "")</f>
        <v/>
      </c>
      <c r="Q3076" s="14"/>
      <c r="S3076" s="12" t="str">
        <f t="shared" si="730"/>
        <v/>
      </c>
      <c r="U3076" s="22">
        <f>IF(I3076='Intro &amp; Setup'!$AC$49, AF3076, 0)</f>
        <v>0</v>
      </c>
      <c r="V3076" s="57" t="str">
        <f t="shared" si="731"/>
        <v/>
      </c>
      <c r="X3076" s="5" t="str">
        <f t="shared" si="741"/>
        <v/>
      </c>
      <c r="Y3076" s="6" t="str">
        <f t="shared" si="741"/>
        <v/>
      </c>
      <c r="Z3076" s="7" t="str">
        <f t="shared" si="741"/>
        <v/>
      </c>
      <c r="AA3076" s="6"/>
      <c r="AB3076" s="32" t="str">
        <f t="shared" ca="1" si="742"/>
        <v/>
      </c>
      <c r="AC3076" s="59" t="str">
        <f t="shared" ca="1" si="742"/>
        <v/>
      </c>
      <c r="AD3076" s="60" t="str">
        <f t="shared" ca="1" si="742"/>
        <v/>
      </c>
      <c r="AE3076" s="59"/>
      <c r="AF3076" s="22" t="str">
        <f>IF(AND(I3076="", J3076=""), "", IF(AND(J3076="", 'Intro &amp; Setup'!$K$42&gt;0), 'Intro &amp; Setup'!$K$42, J3076))</f>
        <v/>
      </c>
      <c r="AO3076" s="37" t="str">
        <f>IF(B3076="", "", IF(COUNTIF($B$9:B3075, B3076)&gt;0, "", B3076))</f>
        <v/>
      </c>
      <c r="AP3076" s="37" t="str">
        <f t="shared" si="733"/>
        <v/>
      </c>
      <c r="AQ3076" s="37">
        <v>3068</v>
      </c>
      <c r="AR3076" s="37" t="str">
        <f t="shared" si="734"/>
        <v/>
      </c>
      <c r="AT3076" s="37" t="str">
        <f t="shared" si="735"/>
        <v/>
      </c>
      <c r="AV3076" s="22" t="str">
        <f t="shared" si="736"/>
        <v/>
      </c>
    </row>
    <row r="3077" spans="1:48" x14ac:dyDescent="0.25">
      <c r="A3077" s="14"/>
      <c r="B3077" s="145"/>
      <c r="C3077" s="146"/>
      <c r="D3077" s="147"/>
      <c r="E3077" s="147"/>
      <c r="F3077" s="148"/>
      <c r="G3077" s="149"/>
      <c r="H3077" s="150"/>
      <c r="I3077" s="151"/>
      <c r="J3077" s="152"/>
      <c r="K3077" s="14"/>
      <c r="L3077" s="162" t="str">
        <f t="shared" si="728"/>
        <v/>
      </c>
      <c r="M3077" s="163" t="str">
        <f t="shared" si="729"/>
        <v/>
      </c>
      <c r="N3077" s="164" t="str">
        <f t="shared" si="732"/>
        <v/>
      </c>
      <c r="O3077" s="14"/>
      <c r="P3077" s="172" t="str">
        <f>IF(I3077='Intro &amp; Setup'!$AC$49, Schedule!$P$7, "")</f>
        <v/>
      </c>
      <c r="Q3077" s="14"/>
      <c r="S3077" s="12" t="str">
        <f t="shared" si="730"/>
        <v/>
      </c>
      <c r="U3077" s="22">
        <f>IF(I3077='Intro &amp; Setup'!$AC$49, AF3077, 0)</f>
        <v>0</v>
      </c>
      <c r="V3077" s="57" t="str">
        <f t="shared" si="731"/>
        <v/>
      </c>
      <c r="X3077" s="5" t="str">
        <f t="shared" si="741"/>
        <v/>
      </c>
      <c r="Y3077" s="6" t="str">
        <f t="shared" si="741"/>
        <v/>
      </c>
      <c r="Z3077" s="7" t="str">
        <f t="shared" si="741"/>
        <v/>
      </c>
      <c r="AA3077" s="6"/>
      <c r="AB3077" s="32" t="str">
        <f t="shared" ca="1" si="742"/>
        <v/>
      </c>
      <c r="AC3077" s="59" t="str">
        <f t="shared" ca="1" si="742"/>
        <v/>
      </c>
      <c r="AD3077" s="60" t="str">
        <f t="shared" ca="1" si="742"/>
        <v/>
      </c>
      <c r="AE3077" s="59"/>
      <c r="AF3077" s="22" t="str">
        <f>IF(AND(I3077="", J3077=""), "", IF(AND(J3077="", 'Intro &amp; Setup'!$K$42&gt;0), 'Intro &amp; Setup'!$K$42, J3077))</f>
        <v/>
      </c>
      <c r="AO3077" s="37" t="str">
        <f>IF(B3077="", "", IF(COUNTIF($B$9:B3076, B3077)&gt;0, "", B3077))</f>
        <v/>
      </c>
      <c r="AP3077" s="37" t="str">
        <f t="shared" si="733"/>
        <v/>
      </c>
      <c r="AQ3077" s="37">
        <v>3069</v>
      </c>
      <c r="AR3077" s="37" t="str">
        <f t="shared" si="734"/>
        <v/>
      </c>
      <c r="AT3077" s="37" t="str">
        <f t="shared" si="735"/>
        <v/>
      </c>
      <c r="AV3077" s="22" t="str">
        <f t="shared" si="736"/>
        <v/>
      </c>
    </row>
    <row r="3078" spans="1:48" x14ac:dyDescent="0.25">
      <c r="A3078" s="14"/>
      <c r="B3078" s="145"/>
      <c r="C3078" s="146"/>
      <c r="D3078" s="147"/>
      <c r="E3078" s="147"/>
      <c r="F3078" s="148"/>
      <c r="G3078" s="149"/>
      <c r="H3078" s="150"/>
      <c r="I3078" s="151"/>
      <c r="J3078" s="152"/>
      <c r="K3078" s="14"/>
      <c r="L3078" s="162" t="str">
        <f t="shared" si="728"/>
        <v/>
      </c>
      <c r="M3078" s="163" t="str">
        <f t="shared" si="729"/>
        <v/>
      </c>
      <c r="N3078" s="164" t="str">
        <f t="shared" si="732"/>
        <v/>
      </c>
      <c r="O3078" s="14"/>
      <c r="P3078" s="172" t="str">
        <f>IF(I3078='Intro &amp; Setup'!$AC$49, Schedule!$P$7, "")</f>
        <v/>
      </c>
      <c r="Q3078" s="14"/>
      <c r="S3078" s="12" t="str">
        <f t="shared" si="730"/>
        <v/>
      </c>
      <c r="U3078" s="22">
        <f>IF(I3078='Intro &amp; Setup'!$AC$49, AF3078, 0)</f>
        <v>0</v>
      </c>
      <c r="V3078" s="57" t="str">
        <f t="shared" si="731"/>
        <v/>
      </c>
      <c r="X3078" s="5" t="str">
        <f t="shared" si="741"/>
        <v/>
      </c>
      <c r="Y3078" s="6" t="str">
        <f t="shared" si="741"/>
        <v/>
      </c>
      <c r="Z3078" s="7" t="str">
        <f t="shared" si="741"/>
        <v/>
      </c>
      <c r="AA3078" s="6"/>
      <c r="AB3078" s="32" t="str">
        <f t="shared" ca="1" si="742"/>
        <v/>
      </c>
      <c r="AC3078" s="59" t="str">
        <f t="shared" ca="1" si="742"/>
        <v/>
      </c>
      <c r="AD3078" s="60" t="str">
        <f t="shared" ca="1" si="742"/>
        <v/>
      </c>
      <c r="AE3078" s="59"/>
      <c r="AF3078" s="22" t="str">
        <f>IF(AND(I3078="", J3078=""), "", IF(AND(J3078="", 'Intro &amp; Setup'!$K$42&gt;0), 'Intro &amp; Setup'!$K$42, J3078))</f>
        <v/>
      </c>
      <c r="AO3078" s="37" t="str">
        <f>IF(B3078="", "", IF(COUNTIF($B$9:B3077, B3078)&gt;0, "", B3078))</f>
        <v/>
      </c>
      <c r="AP3078" s="37" t="str">
        <f t="shared" si="733"/>
        <v/>
      </c>
      <c r="AQ3078" s="37">
        <v>3070</v>
      </c>
      <c r="AR3078" s="37" t="str">
        <f t="shared" si="734"/>
        <v/>
      </c>
      <c r="AT3078" s="37" t="str">
        <f t="shared" si="735"/>
        <v/>
      </c>
      <c r="AV3078" s="22" t="str">
        <f t="shared" si="736"/>
        <v/>
      </c>
    </row>
    <row r="3079" spans="1:48" x14ac:dyDescent="0.25">
      <c r="A3079" s="14"/>
      <c r="B3079" s="145"/>
      <c r="C3079" s="146"/>
      <c r="D3079" s="147"/>
      <c r="E3079" s="147"/>
      <c r="F3079" s="148"/>
      <c r="G3079" s="149"/>
      <c r="H3079" s="150"/>
      <c r="I3079" s="151"/>
      <c r="J3079" s="152"/>
      <c r="K3079" s="14"/>
      <c r="L3079" s="162" t="str">
        <f t="shared" si="728"/>
        <v/>
      </c>
      <c r="M3079" s="163" t="str">
        <f t="shared" si="729"/>
        <v/>
      </c>
      <c r="N3079" s="164" t="str">
        <f t="shared" si="732"/>
        <v/>
      </c>
      <c r="O3079" s="14"/>
      <c r="P3079" s="172" t="str">
        <f>IF(I3079='Intro &amp; Setup'!$AC$49, Schedule!$P$7, "")</f>
        <v/>
      </c>
      <c r="Q3079" s="14"/>
      <c r="S3079" s="12" t="str">
        <f t="shared" si="730"/>
        <v/>
      </c>
      <c r="U3079" s="22">
        <f>IF(I3079='Intro &amp; Setup'!$AC$49, AF3079, 0)</f>
        <v>0</v>
      </c>
      <c r="V3079" s="57" t="str">
        <f t="shared" si="731"/>
        <v/>
      </c>
      <c r="X3079" s="5" t="str">
        <f t="shared" si="741"/>
        <v/>
      </c>
      <c r="Y3079" s="6" t="str">
        <f t="shared" si="741"/>
        <v/>
      </c>
      <c r="Z3079" s="7" t="str">
        <f t="shared" si="741"/>
        <v/>
      </c>
      <c r="AA3079" s="6"/>
      <c r="AB3079" s="32" t="str">
        <f t="shared" ca="1" si="742"/>
        <v/>
      </c>
      <c r="AC3079" s="59" t="str">
        <f t="shared" ca="1" si="742"/>
        <v/>
      </c>
      <c r="AD3079" s="60" t="str">
        <f t="shared" ca="1" si="742"/>
        <v/>
      </c>
      <c r="AE3079" s="59"/>
      <c r="AF3079" s="22" t="str">
        <f>IF(AND(I3079="", J3079=""), "", IF(AND(J3079="", 'Intro &amp; Setup'!$K$42&gt;0), 'Intro &amp; Setup'!$K$42, J3079))</f>
        <v/>
      </c>
      <c r="AO3079" s="37" t="str">
        <f>IF(B3079="", "", IF(COUNTIF($B$9:B3078, B3079)&gt;0, "", B3079))</f>
        <v/>
      </c>
      <c r="AP3079" s="37" t="str">
        <f t="shared" si="733"/>
        <v/>
      </c>
      <c r="AQ3079" s="37">
        <v>3071</v>
      </c>
      <c r="AR3079" s="37" t="str">
        <f t="shared" si="734"/>
        <v/>
      </c>
      <c r="AT3079" s="37" t="str">
        <f t="shared" si="735"/>
        <v/>
      </c>
      <c r="AV3079" s="22" t="str">
        <f t="shared" si="736"/>
        <v/>
      </c>
    </row>
    <row r="3080" spans="1:48" x14ac:dyDescent="0.25">
      <c r="A3080" s="14"/>
      <c r="B3080" s="145"/>
      <c r="C3080" s="146"/>
      <c r="D3080" s="147"/>
      <c r="E3080" s="147"/>
      <c r="F3080" s="148"/>
      <c r="G3080" s="149"/>
      <c r="H3080" s="150"/>
      <c r="I3080" s="151"/>
      <c r="J3080" s="152"/>
      <c r="K3080" s="14"/>
      <c r="L3080" s="162" t="str">
        <f t="shared" si="728"/>
        <v/>
      </c>
      <c r="M3080" s="163" t="str">
        <f t="shared" si="729"/>
        <v/>
      </c>
      <c r="N3080" s="164" t="str">
        <f t="shared" si="732"/>
        <v/>
      </c>
      <c r="O3080" s="14"/>
      <c r="P3080" s="172" t="str">
        <f>IF(I3080='Intro &amp; Setup'!$AC$49, Schedule!$P$7, "")</f>
        <v/>
      </c>
      <c r="Q3080" s="14"/>
      <c r="S3080" s="12" t="str">
        <f t="shared" si="730"/>
        <v/>
      </c>
      <c r="U3080" s="22">
        <f>IF(I3080='Intro &amp; Setup'!$AC$49, AF3080, 0)</f>
        <v>0</v>
      </c>
      <c r="V3080" s="57" t="str">
        <f t="shared" si="731"/>
        <v/>
      </c>
      <c r="X3080" s="5" t="str">
        <f t="shared" si="741"/>
        <v/>
      </c>
      <c r="Y3080" s="6" t="str">
        <f t="shared" si="741"/>
        <v/>
      </c>
      <c r="Z3080" s="7" t="str">
        <f t="shared" si="741"/>
        <v/>
      </c>
      <c r="AA3080" s="6"/>
      <c r="AB3080" s="32" t="str">
        <f t="shared" ca="1" si="742"/>
        <v/>
      </c>
      <c r="AC3080" s="59" t="str">
        <f t="shared" ca="1" si="742"/>
        <v/>
      </c>
      <c r="AD3080" s="60" t="str">
        <f t="shared" ca="1" si="742"/>
        <v/>
      </c>
      <c r="AE3080" s="59"/>
      <c r="AF3080" s="22" t="str">
        <f>IF(AND(I3080="", J3080=""), "", IF(AND(J3080="", 'Intro &amp; Setup'!$K$42&gt;0), 'Intro &amp; Setup'!$K$42, J3080))</f>
        <v/>
      </c>
      <c r="AO3080" s="37" t="str">
        <f>IF(B3080="", "", IF(COUNTIF($B$9:B3079, B3080)&gt;0, "", B3080))</f>
        <v/>
      </c>
      <c r="AP3080" s="37" t="str">
        <f t="shared" si="733"/>
        <v/>
      </c>
      <c r="AQ3080" s="37">
        <v>3072</v>
      </c>
      <c r="AR3080" s="37" t="str">
        <f t="shared" si="734"/>
        <v/>
      </c>
      <c r="AT3080" s="37" t="str">
        <f t="shared" si="735"/>
        <v/>
      </c>
      <c r="AV3080" s="22" t="str">
        <f t="shared" si="736"/>
        <v/>
      </c>
    </row>
    <row r="3081" spans="1:48" x14ac:dyDescent="0.25">
      <c r="A3081" s="14"/>
      <c r="B3081" s="145"/>
      <c r="C3081" s="146"/>
      <c r="D3081" s="147"/>
      <c r="E3081" s="147"/>
      <c r="F3081" s="148"/>
      <c r="G3081" s="149"/>
      <c r="H3081" s="150"/>
      <c r="I3081" s="151"/>
      <c r="J3081" s="152"/>
      <c r="K3081" s="14"/>
      <c r="L3081" s="162" t="str">
        <f t="shared" ref="L3081:L3144" si="743">IF(I3081="", "", IFERROR((SUMIF($S$9:$S$5008, S3081, $U$9:$U$5008))-(INDEX($AJ$3:$AJ$14, MATCH(S3081, $AI$3:$AI$14, 0))), ""))</f>
        <v/>
      </c>
      <c r="M3081" s="163" t="str">
        <f t="shared" ref="M3081:M3144" si="744">IF(H3081="", "", (SUMIF($H$9:$H$5008, "&lt;" &amp; V3081, $U$9:$U$5008))-(SUMIF($AH$3:$AH$14, "&lt;" &amp; V3081, $AJ$3:$AJ$14)))</f>
        <v/>
      </c>
      <c r="N3081" s="164" t="str">
        <f t="shared" si="732"/>
        <v/>
      </c>
      <c r="O3081" s="14"/>
      <c r="P3081" s="172" t="str">
        <f>IF(I3081='Intro &amp; Setup'!$AC$49, Schedule!$P$7, "")</f>
        <v/>
      </c>
      <c r="Q3081" s="14"/>
      <c r="S3081" s="12" t="str">
        <f t="shared" ref="S3081:S3144" si="745">IF(H3081="", "", TEXT(H3081, "mmmm yyyy"))</f>
        <v/>
      </c>
      <c r="U3081" s="22">
        <f>IF(I3081='Intro &amp; Setup'!$AC$49, AF3081, 0)</f>
        <v>0</v>
      </c>
      <c r="V3081" s="57" t="str">
        <f t="shared" ref="V3081:V3144" si="746">IF(H3081="", "", DATE(YEAR(H3081), MONTH(H3081), DAY(1)))</f>
        <v/>
      </c>
      <c r="X3081" s="5" t="str">
        <f t="shared" si="741"/>
        <v/>
      </c>
      <c r="Y3081" s="6" t="str">
        <f t="shared" si="741"/>
        <v/>
      </c>
      <c r="Z3081" s="7" t="str">
        <f t="shared" si="741"/>
        <v/>
      </c>
      <c r="AA3081" s="6"/>
      <c r="AB3081" s="32" t="str">
        <f t="shared" ca="1" si="742"/>
        <v/>
      </c>
      <c r="AC3081" s="59" t="str">
        <f t="shared" ca="1" si="742"/>
        <v/>
      </c>
      <c r="AD3081" s="60" t="str">
        <f t="shared" ca="1" si="742"/>
        <v/>
      </c>
      <c r="AE3081" s="59"/>
      <c r="AF3081" s="22" t="str">
        <f>IF(AND(I3081="", J3081=""), "", IF(AND(J3081="", 'Intro &amp; Setup'!$K$42&gt;0), 'Intro &amp; Setup'!$K$42, J3081))</f>
        <v/>
      </c>
      <c r="AO3081" s="37" t="str">
        <f>IF(B3081="", "", IF(COUNTIF($B$9:B3080, B3081)&gt;0, "", B3081))</f>
        <v/>
      </c>
      <c r="AP3081" s="37" t="str">
        <f t="shared" si="733"/>
        <v/>
      </c>
      <c r="AQ3081" s="37">
        <v>3073</v>
      </c>
      <c r="AR3081" s="37" t="str">
        <f t="shared" si="734"/>
        <v/>
      </c>
      <c r="AT3081" s="37" t="str">
        <f t="shared" si="735"/>
        <v/>
      </c>
      <c r="AV3081" s="22" t="str">
        <f t="shared" si="736"/>
        <v/>
      </c>
    </row>
    <row r="3082" spans="1:48" x14ac:dyDescent="0.25">
      <c r="A3082" s="14"/>
      <c r="B3082" s="145"/>
      <c r="C3082" s="146"/>
      <c r="D3082" s="147"/>
      <c r="E3082" s="147"/>
      <c r="F3082" s="148"/>
      <c r="G3082" s="149"/>
      <c r="H3082" s="150"/>
      <c r="I3082" s="151"/>
      <c r="J3082" s="152"/>
      <c r="K3082" s="14"/>
      <c r="L3082" s="162" t="str">
        <f t="shared" si="743"/>
        <v/>
      </c>
      <c r="M3082" s="163" t="str">
        <f t="shared" si="744"/>
        <v/>
      </c>
      <c r="N3082" s="164" t="str">
        <f t="shared" ref="N3082:N3145" si="747">IF(OR(L3082="", M3082=""), "", L3082+M3082)</f>
        <v/>
      </c>
      <c r="O3082" s="14"/>
      <c r="P3082" s="172" t="str">
        <f>IF(I3082='Intro &amp; Setup'!$AC$49, Schedule!$P$7, "")</f>
        <v/>
      </c>
      <c r="Q3082" s="14"/>
      <c r="S3082" s="12" t="str">
        <f t="shared" si="745"/>
        <v/>
      </c>
      <c r="U3082" s="22">
        <f>IF(I3082='Intro &amp; Setup'!$AC$49, AF3082, 0)</f>
        <v>0</v>
      </c>
      <c r="V3082" s="57" t="str">
        <f t="shared" si="746"/>
        <v/>
      </c>
      <c r="X3082" s="5" t="str">
        <f t="shared" si="741"/>
        <v/>
      </c>
      <c r="Y3082" s="6" t="str">
        <f t="shared" si="741"/>
        <v/>
      </c>
      <c r="Z3082" s="7" t="str">
        <f t="shared" si="741"/>
        <v/>
      </c>
      <c r="AA3082" s="6"/>
      <c r="AB3082" s="32" t="str">
        <f t="shared" ca="1" si="742"/>
        <v/>
      </c>
      <c r="AC3082" s="59" t="str">
        <f t="shared" ca="1" si="742"/>
        <v/>
      </c>
      <c r="AD3082" s="60" t="str">
        <f t="shared" ca="1" si="742"/>
        <v/>
      </c>
      <c r="AE3082" s="59"/>
      <c r="AF3082" s="22" t="str">
        <f>IF(AND(I3082="", J3082=""), "", IF(AND(J3082="", 'Intro &amp; Setup'!$K$42&gt;0), 'Intro &amp; Setup'!$K$42, J3082))</f>
        <v/>
      </c>
      <c r="AO3082" s="37" t="str">
        <f>IF(B3082="", "", IF(COUNTIF($B$9:B3081, B3082)&gt;0, "", B3082))</f>
        <v/>
      </c>
      <c r="AP3082" s="37" t="str">
        <f t="shared" ref="AP3082:AP3145" si="748">IF(AO3082="", "", COUNTIF($AO$9:$AO$5008, "&lt;"&amp;AO3082)+1-$AP$7)</f>
        <v/>
      </c>
      <c r="AQ3082" s="37">
        <v>3074</v>
      </c>
      <c r="AR3082" s="37" t="str">
        <f t="shared" ref="AR3082:AR3145" si="749">IFERROR(INDEX($AO$9:$AO$5008, MATCH(AQ3082, $AP$9:$AP$5008, 0)), "")</f>
        <v/>
      </c>
      <c r="AT3082" s="37" t="str">
        <f t="shared" ref="AT3082:AT3145" si="750">IF($B3082=$AT$6, $S3082, "")</f>
        <v/>
      </c>
      <c r="AV3082" s="22" t="str">
        <f t="shared" ref="AV3082:AV3145" si="751">IF(AND($AT$6=$B3082, $I3082=$I$5), $J3082, "")</f>
        <v/>
      </c>
    </row>
    <row r="3083" spans="1:48" x14ac:dyDescent="0.25">
      <c r="A3083" s="14"/>
      <c r="B3083" s="145"/>
      <c r="C3083" s="146"/>
      <c r="D3083" s="147"/>
      <c r="E3083" s="147"/>
      <c r="F3083" s="148"/>
      <c r="G3083" s="149"/>
      <c r="H3083" s="150"/>
      <c r="I3083" s="151"/>
      <c r="J3083" s="152"/>
      <c r="K3083" s="14"/>
      <c r="L3083" s="162" t="str">
        <f t="shared" si="743"/>
        <v/>
      </c>
      <c r="M3083" s="163" t="str">
        <f t="shared" si="744"/>
        <v/>
      </c>
      <c r="N3083" s="164" t="str">
        <f t="shared" si="747"/>
        <v/>
      </c>
      <c r="O3083" s="14"/>
      <c r="P3083" s="172" t="str">
        <f>IF(I3083='Intro &amp; Setup'!$AC$49, Schedule!$P$7, "")</f>
        <v/>
      </c>
      <c r="Q3083" s="14"/>
      <c r="S3083" s="12" t="str">
        <f t="shared" si="745"/>
        <v/>
      </c>
      <c r="U3083" s="22">
        <f>IF(I3083='Intro &amp; Setup'!$AC$49, AF3083, 0)</f>
        <v>0</v>
      </c>
      <c r="V3083" s="57" t="str">
        <f t="shared" si="746"/>
        <v/>
      </c>
      <c r="X3083" s="5" t="str">
        <f t="shared" si="741"/>
        <v/>
      </c>
      <c r="Y3083" s="6" t="str">
        <f t="shared" si="741"/>
        <v/>
      </c>
      <c r="Z3083" s="7" t="str">
        <f t="shared" si="741"/>
        <v/>
      </c>
      <c r="AA3083" s="6"/>
      <c r="AB3083" s="32" t="str">
        <f t="shared" ca="1" si="742"/>
        <v/>
      </c>
      <c r="AC3083" s="59" t="str">
        <f t="shared" ca="1" si="742"/>
        <v/>
      </c>
      <c r="AD3083" s="60" t="str">
        <f t="shared" ca="1" si="742"/>
        <v/>
      </c>
      <c r="AE3083" s="59"/>
      <c r="AF3083" s="22" t="str">
        <f>IF(AND(I3083="", J3083=""), "", IF(AND(J3083="", 'Intro &amp; Setup'!$K$42&gt;0), 'Intro &amp; Setup'!$K$42, J3083))</f>
        <v/>
      </c>
      <c r="AO3083" s="37" t="str">
        <f>IF(B3083="", "", IF(COUNTIF($B$9:B3082, B3083)&gt;0, "", B3083))</f>
        <v/>
      </c>
      <c r="AP3083" s="37" t="str">
        <f t="shared" si="748"/>
        <v/>
      </c>
      <c r="AQ3083" s="37">
        <v>3075</v>
      </c>
      <c r="AR3083" s="37" t="str">
        <f t="shared" si="749"/>
        <v/>
      </c>
      <c r="AT3083" s="37" t="str">
        <f t="shared" si="750"/>
        <v/>
      </c>
      <c r="AV3083" s="22" t="str">
        <f t="shared" si="751"/>
        <v/>
      </c>
    </row>
    <row r="3084" spans="1:48" x14ac:dyDescent="0.25">
      <c r="A3084" s="14"/>
      <c r="B3084" s="145"/>
      <c r="C3084" s="146"/>
      <c r="D3084" s="147"/>
      <c r="E3084" s="147"/>
      <c r="F3084" s="148"/>
      <c r="G3084" s="149"/>
      <c r="H3084" s="150"/>
      <c r="I3084" s="151"/>
      <c r="J3084" s="152"/>
      <c r="K3084" s="14"/>
      <c r="L3084" s="162" t="str">
        <f t="shared" si="743"/>
        <v/>
      </c>
      <c r="M3084" s="163" t="str">
        <f t="shared" si="744"/>
        <v/>
      </c>
      <c r="N3084" s="164" t="str">
        <f t="shared" si="747"/>
        <v/>
      </c>
      <c r="O3084" s="14"/>
      <c r="P3084" s="172" t="str">
        <f>IF(I3084='Intro &amp; Setup'!$AC$49, Schedule!$P$7, "")</f>
        <v/>
      </c>
      <c r="Q3084" s="14"/>
      <c r="S3084" s="12" t="str">
        <f t="shared" si="745"/>
        <v/>
      </c>
      <c r="U3084" s="22">
        <f>IF(I3084='Intro &amp; Setup'!$AC$49, AF3084, 0)</f>
        <v>0</v>
      </c>
      <c r="V3084" s="57" t="str">
        <f t="shared" si="746"/>
        <v/>
      </c>
      <c r="X3084" s="5" t="str">
        <f t="shared" si="741"/>
        <v/>
      </c>
      <c r="Y3084" s="6" t="str">
        <f t="shared" si="741"/>
        <v/>
      </c>
      <c r="Z3084" s="7" t="str">
        <f t="shared" si="741"/>
        <v/>
      </c>
      <c r="AA3084" s="6"/>
      <c r="AB3084" s="32" t="str">
        <f t="shared" ca="1" si="742"/>
        <v/>
      </c>
      <c r="AC3084" s="59" t="str">
        <f t="shared" ca="1" si="742"/>
        <v/>
      </c>
      <c r="AD3084" s="60" t="str">
        <f t="shared" ca="1" si="742"/>
        <v/>
      </c>
      <c r="AE3084" s="59"/>
      <c r="AF3084" s="22" t="str">
        <f>IF(AND(I3084="", J3084=""), "", IF(AND(J3084="", 'Intro &amp; Setup'!$K$42&gt;0), 'Intro &amp; Setup'!$K$42, J3084))</f>
        <v/>
      </c>
      <c r="AO3084" s="37" t="str">
        <f>IF(B3084="", "", IF(COUNTIF($B$9:B3083, B3084)&gt;0, "", B3084))</f>
        <v/>
      </c>
      <c r="AP3084" s="37" t="str">
        <f t="shared" si="748"/>
        <v/>
      </c>
      <c r="AQ3084" s="37">
        <v>3076</v>
      </c>
      <c r="AR3084" s="37" t="str">
        <f t="shared" si="749"/>
        <v/>
      </c>
      <c r="AT3084" s="37" t="str">
        <f t="shared" si="750"/>
        <v/>
      </c>
      <c r="AV3084" s="22" t="str">
        <f t="shared" si="751"/>
        <v/>
      </c>
    </row>
    <row r="3085" spans="1:48" x14ac:dyDescent="0.25">
      <c r="A3085" s="14"/>
      <c r="B3085" s="145"/>
      <c r="C3085" s="146"/>
      <c r="D3085" s="147"/>
      <c r="E3085" s="147"/>
      <c r="F3085" s="148"/>
      <c r="G3085" s="149"/>
      <c r="H3085" s="150"/>
      <c r="I3085" s="151"/>
      <c r="J3085" s="152"/>
      <c r="K3085" s="14"/>
      <c r="L3085" s="162" t="str">
        <f t="shared" si="743"/>
        <v/>
      </c>
      <c r="M3085" s="163" t="str">
        <f t="shared" si="744"/>
        <v/>
      </c>
      <c r="N3085" s="164" t="str">
        <f t="shared" si="747"/>
        <v/>
      </c>
      <c r="O3085" s="14"/>
      <c r="P3085" s="172" t="str">
        <f>IF(I3085='Intro &amp; Setup'!$AC$49, Schedule!$P$7, "")</f>
        <v/>
      </c>
      <c r="Q3085" s="14"/>
      <c r="S3085" s="12" t="str">
        <f t="shared" si="745"/>
        <v/>
      </c>
      <c r="U3085" s="22">
        <f>IF(I3085='Intro &amp; Setup'!$AC$49, AF3085, 0)</f>
        <v>0</v>
      </c>
      <c r="V3085" s="57" t="str">
        <f t="shared" si="746"/>
        <v/>
      </c>
      <c r="X3085" s="5" t="str">
        <f t="shared" si="741"/>
        <v/>
      </c>
      <c r="Y3085" s="6" t="str">
        <f t="shared" si="741"/>
        <v/>
      </c>
      <c r="Z3085" s="7" t="str">
        <f t="shared" si="741"/>
        <v/>
      </c>
      <c r="AA3085" s="6"/>
      <c r="AB3085" s="32" t="str">
        <f t="shared" ca="1" si="742"/>
        <v/>
      </c>
      <c r="AC3085" s="59" t="str">
        <f t="shared" ca="1" si="742"/>
        <v/>
      </c>
      <c r="AD3085" s="60" t="str">
        <f t="shared" ca="1" si="742"/>
        <v/>
      </c>
      <c r="AE3085" s="59"/>
      <c r="AF3085" s="22" t="str">
        <f>IF(AND(I3085="", J3085=""), "", IF(AND(J3085="", 'Intro &amp; Setup'!$K$42&gt;0), 'Intro &amp; Setup'!$K$42, J3085))</f>
        <v/>
      </c>
      <c r="AO3085" s="37" t="str">
        <f>IF(B3085="", "", IF(COUNTIF($B$9:B3084, B3085)&gt;0, "", B3085))</f>
        <v/>
      </c>
      <c r="AP3085" s="37" t="str">
        <f t="shared" si="748"/>
        <v/>
      </c>
      <c r="AQ3085" s="37">
        <v>3077</v>
      </c>
      <c r="AR3085" s="37" t="str">
        <f t="shared" si="749"/>
        <v/>
      </c>
      <c r="AT3085" s="37" t="str">
        <f t="shared" si="750"/>
        <v/>
      </c>
      <c r="AV3085" s="22" t="str">
        <f t="shared" si="751"/>
        <v/>
      </c>
    </row>
    <row r="3086" spans="1:48" x14ac:dyDescent="0.25">
      <c r="A3086" s="14"/>
      <c r="B3086" s="145"/>
      <c r="C3086" s="146"/>
      <c r="D3086" s="147"/>
      <c r="E3086" s="147"/>
      <c r="F3086" s="148"/>
      <c r="G3086" s="149"/>
      <c r="H3086" s="150"/>
      <c r="I3086" s="151"/>
      <c r="J3086" s="152"/>
      <c r="K3086" s="14"/>
      <c r="L3086" s="162" t="str">
        <f t="shared" si="743"/>
        <v/>
      </c>
      <c r="M3086" s="163" t="str">
        <f t="shared" si="744"/>
        <v/>
      </c>
      <c r="N3086" s="164" t="str">
        <f t="shared" si="747"/>
        <v/>
      </c>
      <c r="O3086" s="14"/>
      <c r="P3086" s="172" t="str">
        <f>IF(I3086='Intro &amp; Setup'!$AC$49, Schedule!$P$7, "")</f>
        <v/>
      </c>
      <c r="Q3086" s="14"/>
      <c r="S3086" s="12" t="str">
        <f t="shared" si="745"/>
        <v/>
      </c>
      <c r="U3086" s="22">
        <f>IF(I3086='Intro &amp; Setup'!$AC$49, AF3086, 0)</f>
        <v>0</v>
      </c>
      <c r="V3086" s="57" t="str">
        <f t="shared" si="746"/>
        <v/>
      </c>
      <c r="X3086" s="5" t="str">
        <f t="shared" si="741"/>
        <v/>
      </c>
      <c r="Y3086" s="6" t="str">
        <f t="shared" si="741"/>
        <v/>
      </c>
      <c r="Z3086" s="7" t="str">
        <f t="shared" si="741"/>
        <v/>
      </c>
      <c r="AA3086" s="6"/>
      <c r="AB3086" s="32" t="str">
        <f t="shared" ca="1" si="742"/>
        <v/>
      </c>
      <c r="AC3086" s="59" t="str">
        <f t="shared" ca="1" si="742"/>
        <v/>
      </c>
      <c r="AD3086" s="60" t="str">
        <f t="shared" ca="1" si="742"/>
        <v/>
      </c>
      <c r="AE3086" s="59"/>
      <c r="AF3086" s="22" t="str">
        <f>IF(AND(I3086="", J3086=""), "", IF(AND(J3086="", 'Intro &amp; Setup'!$K$42&gt;0), 'Intro &amp; Setup'!$K$42, J3086))</f>
        <v/>
      </c>
      <c r="AO3086" s="37" t="str">
        <f>IF(B3086="", "", IF(COUNTIF($B$9:B3085, B3086)&gt;0, "", B3086))</f>
        <v/>
      </c>
      <c r="AP3086" s="37" t="str">
        <f t="shared" si="748"/>
        <v/>
      </c>
      <c r="AQ3086" s="37">
        <v>3078</v>
      </c>
      <c r="AR3086" s="37" t="str">
        <f t="shared" si="749"/>
        <v/>
      </c>
      <c r="AT3086" s="37" t="str">
        <f t="shared" si="750"/>
        <v/>
      </c>
      <c r="AV3086" s="22" t="str">
        <f t="shared" si="751"/>
        <v/>
      </c>
    </row>
    <row r="3087" spans="1:48" x14ac:dyDescent="0.25">
      <c r="A3087" s="14"/>
      <c r="B3087" s="145"/>
      <c r="C3087" s="146"/>
      <c r="D3087" s="147"/>
      <c r="E3087" s="147"/>
      <c r="F3087" s="148"/>
      <c r="G3087" s="149"/>
      <c r="H3087" s="150"/>
      <c r="I3087" s="151"/>
      <c r="J3087" s="152"/>
      <c r="K3087" s="14"/>
      <c r="L3087" s="162" t="str">
        <f t="shared" si="743"/>
        <v/>
      </c>
      <c r="M3087" s="163" t="str">
        <f t="shared" si="744"/>
        <v/>
      </c>
      <c r="N3087" s="164" t="str">
        <f t="shared" si="747"/>
        <v/>
      </c>
      <c r="O3087" s="14"/>
      <c r="P3087" s="172" t="str">
        <f>IF(I3087='Intro &amp; Setup'!$AC$49, Schedule!$P$7, "")</f>
        <v/>
      </c>
      <c r="Q3087" s="14"/>
      <c r="S3087" s="12" t="str">
        <f t="shared" si="745"/>
        <v/>
      </c>
      <c r="U3087" s="22">
        <f>IF(I3087='Intro &amp; Setup'!$AC$49, AF3087, 0)</f>
        <v>0</v>
      </c>
      <c r="V3087" s="57" t="str">
        <f t="shared" si="746"/>
        <v/>
      </c>
      <c r="X3087" s="5" t="str">
        <f t="shared" si="741"/>
        <v/>
      </c>
      <c r="Y3087" s="6" t="str">
        <f t="shared" si="741"/>
        <v/>
      </c>
      <c r="Z3087" s="7" t="str">
        <f t="shared" si="741"/>
        <v/>
      </c>
      <c r="AA3087" s="6"/>
      <c r="AB3087" s="32" t="str">
        <f t="shared" ca="1" si="742"/>
        <v/>
      </c>
      <c r="AC3087" s="59" t="str">
        <f t="shared" ca="1" si="742"/>
        <v/>
      </c>
      <c r="AD3087" s="60" t="str">
        <f t="shared" ca="1" si="742"/>
        <v/>
      </c>
      <c r="AE3087" s="59"/>
      <c r="AF3087" s="22" t="str">
        <f>IF(AND(I3087="", J3087=""), "", IF(AND(J3087="", 'Intro &amp; Setup'!$K$42&gt;0), 'Intro &amp; Setup'!$K$42, J3087))</f>
        <v/>
      </c>
      <c r="AO3087" s="37" t="str">
        <f>IF(B3087="", "", IF(COUNTIF($B$9:B3086, B3087)&gt;0, "", B3087))</f>
        <v/>
      </c>
      <c r="AP3087" s="37" t="str">
        <f t="shared" si="748"/>
        <v/>
      </c>
      <c r="AQ3087" s="37">
        <v>3079</v>
      </c>
      <c r="AR3087" s="37" t="str">
        <f t="shared" si="749"/>
        <v/>
      </c>
      <c r="AT3087" s="37" t="str">
        <f t="shared" si="750"/>
        <v/>
      </c>
      <c r="AV3087" s="22" t="str">
        <f t="shared" si="751"/>
        <v/>
      </c>
    </row>
    <row r="3088" spans="1:48" x14ac:dyDescent="0.25">
      <c r="A3088" s="14"/>
      <c r="B3088" s="145"/>
      <c r="C3088" s="146"/>
      <c r="D3088" s="147"/>
      <c r="E3088" s="147"/>
      <c r="F3088" s="148"/>
      <c r="G3088" s="149"/>
      <c r="H3088" s="150"/>
      <c r="I3088" s="151"/>
      <c r="J3088" s="152"/>
      <c r="K3088" s="14"/>
      <c r="L3088" s="162" t="str">
        <f t="shared" si="743"/>
        <v/>
      </c>
      <c r="M3088" s="163" t="str">
        <f t="shared" si="744"/>
        <v/>
      </c>
      <c r="N3088" s="164" t="str">
        <f t="shared" si="747"/>
        <v/>
      </c>
      <c r="O3088" s="14"/>
      <c r="P3088" s="172" t="str">
        <f>IF(I3088='Intro &amp; Setup'!$AC$49, Schedule!$P$7, "")</f>
        <v/>
      </c>
      <c r="Q3088" s="14"/>
      <c r="S3088" s="12" t="str">
        <f t="shared" si="745"/>
        <v/>
      </c>
      <c r="U3088" s="22">
        <f>IF(I3088='Intro &amp; Setup'!$AC$49, AF3088, 0)</f>
        <v>0</v>
      </c>
      <c r="V3088" s="57" t="str">
        <f t="shared" si="746"/>
        <v/>
      </c>
      <c r="X3088" s="5" t="str">
        <f t="shared" si="741"/>
        <v/>
      </c>
      <c r="Y3088" s="6" t="str">
        <f t="shared" si="741"/>
        <v/>
      </c>
      <c r="Z3088" s="7" t="str">
        <f t="shared" si="741"/>
        <v/>
      </c>
      <c r="AA3088" s="6"/>
      <c r="AB3088" s="32" t="str">
        <f t="shared" ca="1" si="742"/>
        <v/>
      </c>
      <c r="AC3088" s="59" t="str">
        <f t="shared" ca="1" si="742"/>
        <v/>
      </c>
      <c r="AD3088" s="60" t="str">
        <f t="shared" ca="1" si="742"/>
        <v/>
      </c>
      <c r="AE3088" s="59"/>
      <c r="AF3088" s="22" t="str">
        <f>IF(AND(I3088="", J3088=""), "", IF(AND(J3088="", 'Intro &amp; Setup'!$K$42&gt;0), 'Intro &amp; Setup'!$K$42, J3088))</f>
        <v/>
      </c>
      <c r="AO3088" s="37" t="str">
        <f>IF(B3088="", "", IF(COUNTIF($B$9:B3087, B3088)&gt;0, "", B3088))</f>
        <v/>
      </c>
      <c r="AP3088" s="37" t="str">
        <f t="shared" si="748"/>
        <v/>
      </c>
      <c r="AQ3088" s="37">
        <v>3080</v>
      </c>
      <c r="AR3088" s="37" t="str">
        <f t="shared" si="749"/>
        <v/>
      </c>
      <c r="AT3088" s="37" t="str">
        <f t="shared" si="750"/>
        <v/>
      </c>
      <c r="AV3088" s="22" t="str">
        <f t="shared" si="751"/>
        <v/>
      </c>
    </row>
    <row r="3089" spans="1:48" x14ac:dyDescent="0.25">
      <c r="A3089" s="14"/>
      <c r="B3089" s="145"/>
      <c r="C3089" s="146"/>
      <c r="D3089" s="147"/>
      <c r="E3089" s="147"/>
      <c r="F3089" s="148"/>
      <c r="G3089" s="149"/>
      <c r="H3089" s="150"/>
      <c r="I3089" s="151"/>
      <c r="J3089" s="152"/>
      <c r="K3089" s="14"/>
      <c r="L3089" s="162" t="str">
        <f t="shared" si="743"/>
        <v/>
      </c>
      <c r="M3089" s="163" t="str">
        <f t="shared" si="744"/>
        <v/>
      </c>
      <c r="N3089" s="164" t="str">
        <f t="shared" si="747"/>
        <v/>
      </c>
      <c r="O3089" s="14"/>
      <c r="P3089" s="172" t="str">
        <f>IF(I3089='Intro &amp; Setup'!$AC$49, Schedule!$P$7, "")</f>
        <v/>
      </c>
      <c r="Q3089" s="14"/>
      <c r="S3089" s="12" t="str">
        <f t="shared" si="745"/>
        <v/>
      </c>
      <c r="U3089" s="22">
        <f>IF(I3089='Intro &amp; Setup'!$AC$49, AF3089, 0)</f>
        <v>0</v>
      </c>
      <c r="V3089" s="57" t="str">
        <f t="shared" si="746"/>
        <v/>
      </c>
      <c r="X3089" s="5" t="str">
        <f t="shared" ref="X3089:Z3108" si="752">IF($I3089="", "", IF($S3089=X$8, $I3089, ""))</f>
        <v/>
      </c>
      <c r="Y3089" s="6" t="str">
        <f t="shared" si="752"/>
        <v/>
      </c>
      <c r="Z3089" s="7" t="str">
        <f t="shared" si="752"/>
        <v/>
      </c>
      <c r="AA3089" s="6"/>
      <c r="AB3089" s="32" t="str">
        <f t="shared" ref="AB3089:AD3108" ca="1" si="753">IF($S3089=AB$8, $AF3089, "")</f>
        <v/>
      </c>
      <c r="AC3089" s="59" t="str">
        <f t="shared" ca="1" si="753"/>
        <v/>
      </c>
      <c r="AD3089" s="60" t="str">
        <f t="shared" ca="1" si="753"/>
        <v/>
      </c>
      <c r="AE3089" s="59"/>
      <c r="AF3089" s="22" t="str">
        <f>IF(AND(I3089="", J3089=""), "", IF(AND(J3089="", 'Intro &amp; Setup'!$K$42&gt;0), 'Intro &amp; Setup'!$K$42, J3089))</f>
        <v/>
      </c>
      <c r="AO3089" s="37" t="str">
        <f>IF(B3089="", "", IF(COUNTIF($B$9:B3088, B3089)&gt;0, "", B3089))</f>
        <v/>
      </c>
      <c r="AP3089" s="37" t="str">
        <f t="shared" si="748"/>
        <v/>
      </c>
      <c r="AQ3089" s="37">
        <v>3081</v>
      </c>
      <c r="AR3089" s="37" t="str">
        <f t="shared" si="749"/>
        <v/>
      </c>
      <c r="AT3089" s="37" t="str">
        <f t="shared" si="750"/>
        <v/>
      </c>
      <c r="AV3089" s="22" t="str">
        <f t="shared" si="751"/>
        <v/>
      </c>
    </row>
    <row r="3090" spans="1:48" x14ac:dyDescent="0.25">
      <c r="A3090" s="14"/>
      <c r="B3090" s="145"/>
      <c r="C3090" s="146"/>
      <c r="D3090" s="147"/>
      <c r="E3090" s="147"/>
      <c r="F3090" s="148"/>
      <c r="G3090" s="149"/>
      <c r="H3090" s="150"/>
      <c r="I3090" s="151"/>
      <c r="J3090" s="152"/>
      <c r="K3090" s="14"/>
      <c r="L3090" s="162" t="str">
        <f t="shared" si="743"/>
        <v/>
      </c>
      <c r="M3090" s="163" t="str">
        <f t="shared" si="744"/>
        <v/>
      </c>
      <c r="N3090" s="164" t="str">
        <f t="shared" si="747"/>
        <v/>
      </c>
      <c r="O3090" s="14"/>
      <c r="P3090" s="172" t="str">
        <f>IF(I3090='Intro &amp; Setup'!$AC$49, Schedule!$P$7, "")</f>
        <v/>
      </c>
      <c r="Q3090" s="14"/>
      <c r="S3090" s="12" t="str">
        <f t="shared" si="745"/>
        <v/>
      </c>
      <c r="U3090" s="22">
        <f>IF(I3090='Intro &amp; Setup'!$AC$49, AF3090, 0)</f>
        <v>0</v>
      </c>
      <c r="V3090" s="57" t="str">
        <f t="shared" si="746"/>
        <v/>
      </c>
      <c r="X3090" s="5" t="str">
        <f t="shared" si="752"/>
        <v/>
      </c>
      <c r="Y3090" s="6" t="str">
        <f t="shared" si="752"/>
        <v/>
      </c>
      <c r="Z3090" s="7" t="str">
        <f t="shared" si="752"/>
        <v/>
      </c>
      <c r="AA3090" s="6"/>
      <c r="AB3090" s="32" t="str">
        <f t="shared" ca="1" si="753"/>
        <v/>
      </c>
      <c r="AC3090" s="59" t="str">
        <f t="shared" ca="1" si="753"/>
        <v/>
      </c>
      <c r="AD3090" s="60" t="str">
        <f t="shared" ca="1" si="753"/>
        <v/>
      </c>
      <c r="AE3090" s="59"/>
      <c r="AF3090" s="22" t="str">
        <f>IF(AND(I3090="", J3090=""), "", IF(AND(J3090="", 'Intro &amp; Setup'!$K$42&gt;0), 'Intro &amp; Setup'!$K$42, J3090))</f>
        <v/>
      </c>
      <c r="AO3090" s="37" t="str">
        <f>IF(B3090="", "", IF(COUNTIF($B$9:B3089, B3090)&gt;0, "", B3090))</f>
        <v/>
      </c>
      <c r="AP3090" s="37" t="str">
        <f t="shared" si="748"/>
        <v/>
      </c>
      <c r="AQ3090" s="37">
        <v>3082</v>
      </c>
      <c r="AR3090" s="37" t="str">
        <f t="shared" si="749"/>
        <v/>
      </c>
      <c r="AT3090" s="37" t="str">
        <f t="shared" si="750"/>
        <v/>
      </c>
      <c r="AV3090" s="22" t="str">
        <f t="shared" si="751"/>
        <v/>
      </c>
    </row>
    <row r="3091" spans="1:48" x14ac:dyDescent="0.25">
      <c r="A3091" s="14"/>
      <c r="B3091" s="145"/>
      <c r="C3091" s="146"/>
      <c r="D3091" s="147"/>
      <c r="E3091" s="147"/>
      <c r="F3091" s="148"/>
      <c r="G3091" s="149"/>
      <c r="H3091" s="150"/>
      <c r="I3091" s="151"/>
      <c r="J3091" s="152"/>
      <c r="K3091" s="14"/>
      <c r="L3091" s="162" t="str">
        <f t="shared" si="743"/>
        <v/>
      </c>
      <c r="M3091" s="163" t="str">
        <f t="shared" si="744"/>
        <v/>
      </c>
      <c r="N3091" s="164" t="str">
        <f t="shared" si="747"/>
        <v/>
      </c>
      <c r="O3091" s="14"/>
      <c r="P3091" s="172" t="str">
        <f>IF(I3091='Intro &amp; Setup'!$AC$49, Schedule!$P$7, "")</f>
        <v/>
      </c>
      <c r="Q3091" s="14"/>
      <c r="S3091" s="12" t="str">
        <f t="shared" si="745"/>
        <v/>
      </c>
      <c r="U3091" s="22">
        <f>IF(I3091='Intro &amp; Setup'!$AC$49, AF3091, 0)</f>
        <v>0</v>
      </c>
      <c r="V3091" s="57" t="str">
        <f t="shared" si="746"/>
        <v/>
      </c>
      <c r="X3091" s="5" t="str">
        <f t="shared" si="752"/>
        <v/>
      </c>
      <c r="Y3091" s="6" t="str">
        <f t="shared" si="752"/>
        <v/>
      </c>
      <c r="Z3091" s="7" t="str">
        <f t="shared" si="752"/>
        <v/>
      </c>
      <c r="AA3091" s="6"/>
      <c r="AB3091" s="32" t="str">
        <f t="shared" ca="1" si="753"/>
        <v/>
      </c>
      <c r="AC3091" s="59" t="str">
        <f t="shared" ca="1" si="753"/>
        <v/>
      </c>
      <c r="AD3091" s="60" t="str">
        <f t="shared" ca="1" si="753"/>
        <v/>
      </c>
      <c r="AE3091" s="59"/>
      <c r="AF3091" s="22" t="str">
        <f>IF(AND(I3091="", J3091=""), "", IF(AND(J3091="", 'Intro &amp; Setup'!$K$42&gt;0), 'Intro &amp; Setup'!$K$42, J3091))</f>
        <v/>
      </c>
      <c r="AO3091" s="37" t="str">
        <f>IF(B3091="", "", IF(COUNTIF($B$9:B3090, B3091)&gt;0, "", B3091))</f>
        <v/>
      </c>
      <c r="AP3091" s="37" t="str">
        <f t="shared" si="748"/>
        <v/>
      </c>
      <c r="AQ3091" s="37">
        <v>3083</v>
      </c>
      <c r="AR3091" s="37" t="str">
        <f t="shared" si="749"/>
        <v/>
      </c>
      <c r="AT3091" s="37" t="str">
        <f t="shared" si="750"/>
        <v/>
      </c>
      <c r="AV3091" s="22" t="str">
        <f t="shared" si="751"/>
        <v/>
      </c>
    </row>
    <row r="3092" spans="1:48" x14ac:dyDescent="0.25">
      <c r="A3092" s="14"/>
      <c r="B3092" s="145"/>
      <c r="C3092" s="146"/>
      <c r="D3092" s="147"/>
      <c r="E3092" s="147"/>
      <c r="F3092" s="148"/>
      <c r="G3092" s="149"/>
      <c r="H3092" s="150"/>
      <c r="I3092" s="151"/>
      <c r="J3092" s="152"/>
      <c r="K3092" s="14"/>
      <c r="L3092" s="162" t="str">
        <f t="shared" si="743"/>
        <v/>
      </c>
      <c r="M3092" s="163" t="str">
        <f t="shared" si="744"/>
        <v/>
      </c>
      <c r="N3092" s="164" t="str">
        <f t="shared" si="747"/>
        <v/>
      </c>
      <c r="O3092" s="14"/>
      <c r="P3092" s="172" t="str">
        <f>IF(I3092='Intro &amp; Setup'!$AC$49, Schedule!$P$7, "")</f>
        <v/>
      </c>
      <c r="Q3092" s="14"/>
      <c r="S3092" s="12" t="str">
        <f t="shared" si="745"/>
        <v/>
      </c>
      <c r="U3092" s="22">
        <f>IF(I3092='Intro &amp; Setup'!$AC$49, AF3092, 0)</f>
        <v>0</v>
      </c>
      <c r="V3092" s="57" t="str">
        <f t="shared" si="746"/>
        <v/>
      </c>
      <c r="X3092" s="5" t="str">
        <f t="shared" si="752"/>
        <v/>
      </c>
      <c r="Y3092" s="6" t="str">
        <f t="shared" si="752"/>
        <v/>
      </c>
      <c r="Z3092" s="7" t="str">
        <f t="shared" si="752"/>
        <v/>
      </c>
      <c r="AA3092" s="6"/>
      <c r="AB3092" s="32" t="str">
        <f t="shared" ca="1" si="753"/>
        <v/>
      </c>
      <c r="AC3092" s="59" t="str">
        <f t="shared" ca="1" si="753"/>
        <v/>
      </c>
      <c r="AD3092" s="60" t="str">
        <f t="shared" ca="1" si="753"/>
        <v/>
      </c>
      <c r="AE3092" s="59"/>
      <c r="AF3092" s="22" t="str">
        <f>IF(AND(I3092="", J3092=""), "", IF(AND(J3092="", 'Intro &amp; Setup'!$K$42&gt;0), 'Intro &amp; Setup'!$K$42, J3092))</f>
        <v/>
      </c>
      <c r="AO3092" s="37" t="str">
        <f>IF(B3092="", "", IF(COUNTIF($B$9:B3091, B3092)&gt;0, "", B3092))</f>
        <v/>
      </c>
      <c r="AP3092" s="37" t="str">
        <f t="shared" si="748"/>
        <v/>
      </c>
      <c r="AQ3092" s="37">
        <v>3084</v>
      </c>
      <c r="AR3092" s="37" t="str">
        <f t="shared" si="749"/>
        <v/>
      </c>
      <c r="AT3092" s="37" t="str">
        <f t="shared" si="750"/>
        <v/>
      </c>
      <c r="AV3092" s="22" t="str">
        <f t="shared" si="751"/>
        <v/>
      </c>
    </row>
    <row r="3093" spans="1:48" x14ac:dyDescent="0.25">
      <c r="A3093" s="14"/>
      <c r="B3093" s="145"/>
      <c r="C3093" s="146"/>
      <c r="D3093" s="147"/>
      <c r="E3093" s="147"/>
      <c r="F3093" s="148"/>
      <c r="G3093" s="149"/>
      <c r="H3093" s="150"/>
      <c r="I3093" s="151"/>
      <c r="J3093" s="152"/>
      <c r="K3093" s="14"/>
      <c r="L3093" s="162" t="str">
        <f t="shared" si="743"/>
        <v/>
      </c>
      <c r="M3093" s="163" t="str">
        <f t="shared" si="744"/>
        <v/>
      </c>
      <c r="N3093" s="164" t="str">
        <f t="shared" si="747"/>
        <v/>
      </c>
      <c r="O3093" s="14"/>
      <c r="P3093" s="172" t="str">
        <f>IF(I3093='Intro &amp; Setup'!$AC$49, Schedule!$P$7, "")</f>
        <v/>
      </c>
      <c r="Q3093" s="14"/>
      <c r="S3093" s="12" t="str">
        <f t="shared" si="745"/>
        <v/>
      </c>
      <c r="U3093" s="22">
        <f>IF(I3093='Intro &amp; Setup'!$AC$49, AF3093, 0)</f>
        <v>0</v>
      </c>
      <c r="V3093" s="57" t="str">
        <f t="shared" si="746"/>
        <v/>
      </c>
      <c r="X3093" s="5" t="str">
        <f t="shared" si="752"/>
        <v/>
      </c>
      <c r="Y3093" s="6" t="str">
        <f t="shared" si="752"/>
        <v/>
      </c>
      <c r="Z3093" s="7" t="str">
        <f t="shared" si="752"/>
        <v/>
      </c>
      <c r="AA3093" s="6"/>
      <c r="AB3093" s="32" t="str">
        <f t="shared" ca="1" si="753"/>
        <v/>
      </c>
      <c r="AC3093" s="59" t="str">
        <f t="shared" ca="1" si="753"/>
        <v/>
      </c>
      <c r="AD3093" s="60" t="str">
        <f t="shared" ca="1" si="753"/>
        <v/>
      </c>
      <c r="AE3093" s="59"/>
      <c r="AF3093" s="22" t="str">
        <f>IF(AND(I3093="", J3093=""), "", IF(AND(J3093="", 'Intro &amp; Setup'!$K$42&gt;0), 'Intro &amp; Setup'!$K$42, J3093))</f>
        <v/>
      </c>
      <c r="AO3093" s="37" t="str">
        <f>IF(B3093="", "", IF(COUNTIF($B$9:B3092, B3093)&gt;0, "", B3093))</f>
        <v/>
      </c>
      <c r="AP3093" s="37" t="str">
        <f t="shared" si="748"/>
        <v/>
      </c>
      <c r="AQ3093" s="37">
        <v>3085</v>
      </c>
      <c r="AR3093" s="37" t="str">
        <f t="shared" si="749"/>
        <v/>
      </c>
      <c r="AT3093" s="37" t="str">
        <f t="shared" si="750"/>
        <v/>
      </c>
      <c r="AV3093" s="22" t="str">
        <f t="shared" si="751"/>
        <v/>
      </c>
    </row>
    <row r="3094" spans="1:48" x14ac:dyDescent="0.25">
      <c r="A3094" s="14"/>
      <c r="B3094" s="145"/>
      <c r="C3094" s="146"/>
      <c r="D3094" s="147"/>
      <c r="E3094" s="147"/>
      <c r="F3094" s="148"/>
      <c r="G3094" s="149"/>
      <c r="H3094" s="150"/>
      <c r="I3094" s="151"/>
      <c r="J3094" s="152"/>
      <c r="K3094" s="14"/>
      <c r="L3094" s="162" t="str">
        <f t="shared" si="743"/>
        <v/>
      </c>
      <c r="M3094" s="163" t="str">
        <f t="shared" si="744"/>
        <v/>
      </c>
      <c r="N3094" s="164" t="str">
        <f t="shared" si="747"/>
        <v/>
      </c>
      <c r="O3094" s="14"/>
      <c r="P3094" s="172" t="str">
        <f>IF(I3094='Intro &amp; Setup'!$AC$49, Schedule!$P$7, "")</f>
        <v/>
      </c>
      <c r="Q3094" s="14"/>
      <c r="S3094" s="12" t="str">
        <f t="shared" si="745"/>
        <v/>
      </c>
      <c r="U3094" s="22">
        <f>IF(I3094='Intro &amp; Setup'!$AC$49, AF3094, 0)</f>
        <v>0</v>
      </c>
      <c r="V3094" s="57" t="str">
        <f t="shared" si="746"/>
        <v/>
      </c>
      <c r="X3094" s="5" t="str">
        <f t="shared" si="752"/>
        <v/>
      </c>
      <c r="Y3094" s="6" t="str">
        <f t="shared" si="752"/>
        <v/>
      </c>
      <c r="Z3094" s="7" t="str">
        <f t="shared" si="752"/>
        <v/>
      </c>
      <c r="AA3094" s="6"/>
      <c r="AB3094" s="32" t="str">
        <f t="shared" ca="1" si="753"/>
        <v/>
      </c>
      <c r="AC3094" s="59" t="str">
        <f t="shared" ca="1" si="753"/>
        <v/>
      </c>
      <c r="AD3094" s="60" t="str">
        <f t="shared" ca="1" si="753"/>
        <v/>
      </c>
      <c r="AE3094" s="59"/>
      <c r="AF3094" s="22" t="str">
        <f>IF(AND(I3094="", J3094=""), "", IF(AND(J3094="", 'Intro &amp; Setup'!$K$42&gt;0), 'Intro &amp; Setup'!$K$42, J3094))</f>
        <v/>
      </c>
      <c r="AO3094" s="37" t="str">
        <f>IF(B3094="", "", IF(COUNTIF($B$9:B3093, B3094)&gt;0, "", B3094))</f>
        <v/>
      </c>
      <c r="AP3094" s="37" t="str">
        <f t="shared" si="748"/>
        <v/>
      </c>
      <c r="AQ3094" s="37">
        <v>3086</v>
      </c>
      <c r="AR3094" s="37" t="str">
        <f t="shared" si="749"/>
        <v/>
      </c>
      <c r="AT3094" s="37" t="str">
        <f t="shared" si="750"/>
        <v/>
      </c>
      <c r="AV3094" s="22" t="str">
        <f t="shared" si="751"/>
        <v/>
      </c>
    </row>
    <row r="3095" spans="1:48" x14ac:dyDescent="0.25">
      <c r="A3095" s="14"/>
      <c r="B3095" s="145"/>
      <c r="C3095" s="146"/>
      <c r="D3095" s="147"/>
      <c r="E3095" s="147"/>
      <c r="F3095" s="148"/>
      <c r="G3095" s="149"/>
      <c r="H3095" s="150"/>
      <c r="I3095" s="151"/>
      <c r="J3095" s="152"/>
      <c r="K3095" s="14"/>
      <c r="L3095" s="162" t="str">
        <f t="shared" si="743"/>
        <v/>
      </c>
      <c r="M3095" s="163" t="str">
        <f t="shared" si="744"/>
        <v/>
      </c>
      <c r="N3095" s="164" t="str">
        <f t="shared" si="747"/>
        <v/>
      </c>
      <c r="O3095" s="14"/>
      <c r="P3095" s="172" t="str">
        <f>IF(I3095='Intro &amp; Setup'!$AC$49, Schedule!$P$7, "")</f>
        <v/>
      </c>
      <c r="Q3095" s="14"/>
      <c r="S3095" s="12" t="str">
        <f t="shared" si="745"/>
        <v/>
      </c>
      <c r="U3095" s="22">
        <f>IF(I3095='Intro &amp; Setup'!$AC$49, AF3095, 0)</f>
        <v>0</v>
      </c>
      <c r="V3095" s="57" t="str">
        <f t="shared" si="746"/>
        <v/>
      </c>
      <c r="X3095" s="5" t="str">
        <f t="shared" si="752"/>
        <v/>
      </c>
      <c r="Y3095" s="6" t="str">
        <f t="shared" si="752"/>
        <v/>
      </c>
      <c r="Z3095" s="7" t="str">
        <f t="shared" si="752"/>
        <v/>
      </c>
      <c r="AA3095" s="6"/>
      <c r="AB3095" s="32" t="str">
        <f t="shared" ca="1" si="753"/>
        <v/>
      </c>
      <c r="AC3095" s="59" t="str">
        <f t="shared" ca="1" si="753"/>
        <v/>
      </c>
      <c r="AD3095" s="60" t="str">
        <f t="shared" ca="1" si="753"/>
        <v/>
      </c>
      <c r="AE3095" s="59"/>
      <c r="AF3095" s="22" t="str">
        <f>IF(AND(I3095="", J3095=""), "", IF(AND(J3095="", 'Intro &amp; Setup'!$K$42&gt;0), 'Intro &amp; Setup'!$K$42, J3095))</f>
        <v/>
      </c>
      <c r="AO3095" s="37" t="str">
        <f>IF(B3095="", "", IF(COUNTIF($B$9:B3094, B3095)&gt;0, "", B3095))</f>
        <v/>
      </c>
      <c r="AP3095" s="37" t="str">
        <f t="shared" si="748"/>
        <v/>
      </c>
      <c r="AQ3095" s="37">
        <v>3087</v>
      </c>
      <c r="AR3095" s="37" t="str">
        <f t="shared" si="749"/>
        <v/>
      </c>
      <c r="AT3095" s="37" t="str">
        <f t="shared" si="750"/>
        <v/>
      </c>
      <c r="AV3095" s="22" t="str">
        <f t="shared" si="751"/>
        <v/>
      </c>
    </row>
    <row r="3096" spans="1:48" x14ac:dyDescent="0.25">
      <c r="A3096" s="14"/>
      <c r="B3096" s="145"/>
      <c r="C3096" s="146"/>
      <c r="D3096" s="147"/>
      <c r="E3096" s="147"/>
      <c r="F3096" s="148"/>
      <c r="G3096" s="149"/>
      <c r="H3096" s="150"/>
      <c r="I3096" s="151"/>
      <c r="J3096" s="152"/>
      <c r="K3096" s="14"/>
      <c r="L3096" s="162" t="str">
        <f t="shared" si="743"/>
        <v/>
      </c>
      <c r="M3096" s="163" t="str">
        <f t="shared" si="744"/>
        <v/>
      </c>
      <c r="N3096" s="164" t="str">
        <f t="shared" si="747"/>
        <v/>
      </c>
      <c r="O3096" s="14"/>
      <c r="P3096" s="172" t="str">
        <f>IF(I3096='Intro &amp; Setup'!$AC$49, Schedule!$P$7, "")</f>
        <v/>
      </c>
      <c r="Q3096" s="14"/>
      <c r="S3096" s="12" t="str">
        <f t="shared" si="745"/>
        <v/>
      </c>
      <c r="U3096" s="22">
        <f>IF(I3096='Intro &amp; Setup'!$AC$49, AF3096, 0)</f>
        <v>0</v>
      </c>
      <c r="V3096" s="57" t="str">
        <f t="shared" si="746"/>
        <v/>
      </c>
      <c r="X3096" s="5" t="str">
        <f t="shared" si="752"/>
        <v/>
      </c>
      <c r="Y3096" s="6" t="str">
        <f t="shared" si="752"/>
        <v/>
      </c>
      <c r="Z3096" s="7" t="str">
        <f t="shared" si="752"/>
        <v/>
      </c>
      <c r="AA3096" s="6"/>
      <c r="AB3096" s="32" t="str">
        <f t="shared" ca="1" si="753"/>
        <v/>
      </c>
      <c r="AC3096" s="59" t="str">
        <f t="shared" ca="1" si="753"/>
        <v/>
      </c>
      <c r="AD3096" s="60" t="str">
        <f t="shared" ca="1" si="753"/>
        <v/>
      </c>
      <c r="AE3096" s="59"/>
      <c r="AF3096" s="22" t="str">
        <f>IF(AND(I3096="", J3096=""), "", IF(AND(J3096="", 'Intro &amp; Setup'!$K$42&gt;0), 'Intro &amp; Setup'!$K$42, J3096))</f>
        <v/>
      </c>
      <c r="AO3096" s="37" t="str">
        <f>IF(B3096="", "", IF(COUNTIF($B$9:B3095, B3096)&gt;0, "", B3096))</f>
        <v/>
      </c>
      <c r="AP3096" s="37" t="str">
        <f t="shared" si="748"/>
        <v/>
      </c>
      <c r="AQ3096" s="37">
        <v>3088</v>
      </c>
      <c r="AR3096" s="37" t="str">
        <f t="shared" si="749"/>
        <v/>
      </c>
      <c r="AT3096" s="37" t="str">
        <f t="shared" si="750"/>
        <v/>
      </c>
      <c r="AV3096" s="22" t="str">
        <f t="shared" si="751"/>
        <v/>
      </c>
    </row>
    <row r="3097" spans="1:48" x14ac:dyDescent="0.25">
      <c r="A3097" s="14"/>
      <c r="B3097" s="145"/>
      <c r="C3097" s="146"/>
      <c r="D3097" s="147"/>
      <c r="E3097" s="147"/>
      <c r="F3097" s="148"/>
      <c r="G3097" s="149"/>
      <c r="H3097" s="150"/>
      <c r="I3097" s="151"/>
      <c r="J3097" s="152"/>
      <c r="K3097" s="14"/>
      <c r="L3097" s="162" t="str">
        <f t="shared" si="743"/>
        <v/>
      </c>
      <c r="M3097" s="163" t="str">
        <f t="shared" si="744"/>
        <v/>
      </c>
      <c r="N3097" s="164" t="str">
        <f t="shared" si="747"/>
        <v/>
      </c>
      <c r="O3097" s="14"/>
      <c r="P3097" s="172" t="str">
        <f>IF(I3097='Intro &amp; Setup'!$AC$49, Schedule!$P$7, "")</f>
        <v/>
      </c>
      <c r="Q3097" s="14"/>
      <c r="S3097" s="12" t="str">
        <f t="shared" si="745"/>
        <v/>
      </c>
      <c r="U3097" s="22">
        <f>IF(I3097='Intro &amp; Setup'!$AC$49, AF3097, 0)</f>
        <v>0</v>
      </c>
      <c r="V3097" s="57" t="str">
        <f t="shared" si="746"/>
        <v/>
      </c>
      <c r="X3097" s="5" t="str">
        <f t="shared" si="752"/>
        <v/>
      </c>
      <c r="Y3097" s="6" t="str">
        <f t="shared" si="752"/>
        <v/>
      </c>
      <c r="Z3097" s="7" t="str">
        <f t="shared" si="752"/>
        <v/>
      </c>
      <c r="AA3097" s="6"/>
      <c r="AB3097" s="32" t="str">
        <f t="shared" ca="1" si="753"/>
        <v/>
      </c>
      <c r="AC3097" s="59" t="str">
        <f t="shared" ca="1" si="753"/>
        <v/>
      </c>
      <c r="AD3097" s="60" t="str">
        <f t="shared" ca="1" si="753"/>
        <v/>
      </c>
      <c r="AE3097" s="59"/>
      <c r="AF3097" s="22" t="str">
        <f>IF(AND(I3097="", J3097=""), "", IF(AND(J3097="", 'Intro &amp; Setup'!$K$42&gt;0), 'Intro &amp; Setup'!$K$42, J3097))</f>
        <v/>
      </c>
      <c r="AO3097" s="37" t="str">
        <f>IF(B3097="", "", IF(COUNTIF($B$9:B3096, B3097)&gt;0, "", B3097))</f>
        <v/>
      </c>
      <c r="AP3097" s="37" t="str">
        <f t="shared" si="748"/>
        <v/>
      </c>
      <c r="AQ3097" s="37">
        <v>3089</v>
      </c>
      <c r="AR3097" s="37" t="str">
        <f t="shared" si="749"/>
        <v/>
      </c>
      <c r="AT3097" s="37" t="str">
        <f t="shared" si="750"/>
        <v/>
      </c>
      <c r="AV3097" s="22" t="str">
        <f t="shared" si="751"/>
        <v/>
      </c>
    </row>
    <row r="3098" spans="1:48" x14ac:dyDescent="0.25">
      <c r="A3098" s="14"/>
      <c r="B3098" s="145"/>
      <c r="C3098" s="146"/>
      <c r="D3098" s="147"/>
      <c r="E3098" s="147"/>
      <c r="F3098" s="148"/>
      <c r="G3098" s="149"/>
      <c r="H3098" s="150"/>
      <c r="I3098" s="151"/>
      <c r="J3098" s="152"/>
      <c r="K3098" s="14"/>
      <c r="L3098" s="162" t="str">
        <f t="shared" si="743"/>
        <v/>
      </c>
      <c r="M3098" s="163" t="str">
        <f t="shared" si="744"/>
        <v/>
      </c>
      <c r="N3098" s="164" t="str">
        <f t="shared" si="747"/>
        <v/>
      </c>
      <c r="O3098" s="14"/>
      <c r="P3098" s="172" t="str">
        <f>IF(I3098='Intro &amp; Setup'!$AC$49, Schedule!$P$7, "")</f>
        <v/>
      </c>
      <c r="Q3098" s="14"/>
      <c r="S3098" s="12" t="str">
        <f t="shared" si="745"/>
        <v/>
      </c>
      <c r="U3098" s="22">
        <f>IF(I3098='Intro &amp; Setup'!$AC$49, AF3098, 0)</f>
        <v>0</v>
      </c>
      <c r="V3098" s="57" t="str">
        <f t="shared" si="746"/>
        <v/>
      </c>
      <c r="X3098" s="5" t="str">
        <f t="shared" si="752"/>
        <v/>
      </c>
      <c r="Y3098" s="6" t="str">
        <f t="shared" si="752"/>
        <v/>
      </c>
      <c r="Z3098" s="7" t="str">
        <f t="shared" si="752"/>
        <v/>
      </c>
      <c r="AA3098" s="6"/>
      <c r="AB3098" s="32" t="str">
        <f t="shared" ca="1" si="753"/>
        <v/>
      </c>
      <c r="AC3098" s="59" t="str">
        <f t="shared" ca="1" si="753"/>
        <v/>
      </c>
      <c r="AD3098" s="60" t="str">
        <f t="shared" ca="1" si="753"/>
        <v/>
      </c>
      <c r="AE3098" s="59"/>
      <c r="AF3098" s="22" t="str">
        <f>IF(AND(I3098="", J3098=""), "", IF(AND(J3098="", 'Intro &amp; Setup'!$K$42&gt;0), 'Intro &amp; Setup'!$K$42, J3098))</f>
        <v/>
      </c>
      <c r="AO3098" s="37" t="str">
        <f>IF(B3098="", "", IF(COUNTIF($B$9:B3097, B3098)&gt;0, "", B3098))</f>
        <v/>
      </c>
      <c r="AP3098" s="37" t="str">
        <f t="shared" si="748"/>
        <v/>
      </c>
      <c r="AQ3098" s="37">
        <v>3090</v>
      </c>
      <c r="AR3098" s="37" t="str">
        <f t="shared" si="749"/>
        <v/>
      </c>
      <c r="AT3098" s="37" t="str">
        <f t="shared" si="750"/>
        <v/>
      </c>
      <c r="AV3098" s="22" t="str">
        <f t="shared" si="751"/>
        <v/>
      </c>
    </row>
    <row r="3099" spans="1:48" x14ac:dyDescent="0.25">
      <c r="A3099" s="14"/>
      <c r="B3099" s="145"/>
      <c r="C3099" s="146"/>
      <c r="D3099" s="147"/>
      <c r="E3099" s="147"/>
      <c r="F3099" s="148"/>
      <c r="G3099" s="149"/>
      <c r="H3099" s="150"/>
      <c r="I3099" s="151"/>
      <c r="J3099" s="152"/>
      <c r="K3099" s="14"/>
      <c r="L3099" s="162" t="str">
        <f t="shared" si="743"/>
        <v/>
      </c>
      <c r="M3099" s="163" t="str">
        <f t="shared" si="744"/>
        <v/>
      </c>
      <c r="N3099" s="164" t="str">
        <f t="shared" si="747"/>
        <v/>
      </c>
      <c r="O3099" s="14"/>
      <c r="P3099" s="172" t="str">
        <f>IF(I3099='Intro &amp; Setup'!$AC$49, Schedule!$P$7, "")</f>
        <v/>
      </c>
      <c r="Q3099" s="14"/>
      <c r="S3099" s="12" t="str">
        <f t="shared" si="745"/>
        <v/>
      </c>
      <c r="U3099" s="22">
        <f>IF(I3099='Intro &amp; Setup'!$AC$49, AF3099, 0)</f>
        <v>0</v>
      </c>
      <c r="V3099" s="57" t="str">
        <f t="shared" si="746"/>
        <v/>
      </c>
      <c r="X3099" s="5" t="str">
        <f t="shared" si="752"/>
        <v/>
      </c>
      <c r="Y3099" s="6" t="str">
        <f t="shared" si="752"/>
        <v/>
      </c>
      <c r="Z3099" s="7" t="str">
        <f t="shared" si="752"/>
        <v/>
      </c>
      <c r="AA3099" s="6"/>
      <c r="AB3099" s="32" t="str">
        <f t="shared" ca="1" si="753"/>
        <v/>
      </c>
      <c r="AC3099" s="59" t="str">
        <f t="shared" ca="1" si="753"/>
        <v/>
      </c>
      <c r="AD3099" s="60" t="str">
        <f t="shared" ca="1" si="753"/>
        <v/>
      </c>
      <c r="AE3099" s="59"/>
      <c r="AF3099" s="22" t="str">
        <f>IF(AND(I3099="", J3099=""), "", IF(AND(J3099="", 'Intro &amp; Setup'!$K$42&gt;0), 'Intro &amp; Setup'!$K$42, J3099))</f>
        <v/>
      </c>
      <c r="AO3099" s="37" t="str">
        <f>IF(B3099="", "", IF(COUNTIF($B$9:B3098, B3099)&gt;0, "", B3099))</f>
        <v/>
      </c>
      <c r="AP3099" s="37" t="str">
        <f t="shared" si="748"/>
        <v/>
      </c>
      <c r="AQ3099" s="37">
        <v>3091</v>
      </c>
      <c r="AR3099" s="37" t="str">
        <f t="shared" si="749"/>
        <v/>
      </c>
      <c r="AT3099" s="37" t="str">
        <f t="shared" si="750"/>
        <v/>
      </c>
      <c r="AV3099" s="22" t="str">
        <f t="shared" si="751"/>
        <v/>
      </c>
    </row>
    <row r="3100" spans="1:48" x14ac:dyDescent="0.25">
      <c r="A3100" s="14"/>
      <c r="B3100" s="145"/>
      <c r="C3100" s="146"/>
      <c r="D3100" s="147"/>
      <c r="E3100" s="147"/>
      <c r="F3100" s="148"/>
      <c r="G3100" s="149"/>
      <c r="H3100" s="150"/>
      <c r="I3100" s="151"/>
      <c r="J3100" s="152"/>
      <c r="K3100" s="14"/>
      <c r="L3100" s="162" t="str">
        <f t="shared" si="743"/>
        <v/>
      </c>
      <c r="M3100" s="163" t="str">
        <f t="shared" si="744"/>
        <v/>
      </c>
      <c r="N3100" s="164" t="str">
        <f t="shared" si="747"/>
        <v/>
      </c>
      <c r="O3100" s="14"/>
      <c r="P3100" s="172" t="str">
        <f>IF(I3100='Intro &amp; Setup'!$AC$49, Schedule!$P$7, "")</f>
        <v/>
      </c>
      <c r="Q3100" s="14"/>
      <c r="S3100" s="12" t="str">
        <f t="shared" si="745"/>
        <v/>
      </c>
      <c r="U3100" s="22">
        <f>IF(I3100='Intro &amp; Setup'!$AC$49, AF3100, 0)</f>
        <v>0</v>
      </c>
      <c r="V3100" s="57" t="str">
        <f t="shared" si="746"/>
        <v/>
      </c>
      <c r="X3100" s="5" t="str">
        <f t="shared" si="752"/>
        <v/>
      </c>
      <c r="Y3100" s="6" t="str">
        <f t="shared" si="752"/>
        <v/>
      </c>
      <c r="Z3100" s="7" t="str">
        <f t="shared" si="752"/>
        <v/>
      </c>
      <c r="AA3100" s="6"/>
      <c r="AB3100" s="32" t="str">
        <f t="shared" ca="1" si="753"/>
        <v/>
      </c>
      <c r="AC3100" s="59" t="str">
        <f t="shared" ca="1" si="753"/>
        <v/>
      </c>
      <c r="AD3100" s="60" t="str">
        <f t="shared" ca="1" si="753"/>
        <v/>
      </c>
      <c r="AE3100" s="59"/>
      <c r="AF3100" s="22" t="str">
        <f>IF(AND(I3100="", J3100=""), "", IF(AND(J3100="", 'Intro &amp; Setup'!$K$42&gt;0), 'Intro &amp; Setup'!$K$42, J3100))</f>
        <v/>
      </c>
      <c r="AO3100" s="37" t="str">
        <f>IF(B3100="", "", IF(COUNTIF($B$9:B3099, B3100)&gt;0, "", B3100))</f>
        <v/>
      </c>
      <c r="AP3100" s="37" t="str">
        <f t="shared" si="748"/>
        <v/>
      </c>
      <c r="AQ3100" s="37">
        <v>3092</v>
      </c>
      <c r="AR3100" s="37" t="str">
        <f t="shared" si="749"/>
        <v/>
      </c>
      <c r="AT3100" s="37" t="str">
        <f t="shared" si="750"/>
        <v/>
      </c>
      <c r="AV3100" s="22" t="str">
        <f t="shared" si="751"/>
        <v/>
      </c>
    </row>
    <row r="3101" spans="1:48" x14ac:dyDescent="0.25">
      <c r="A3101" s="14"/>
      <c r="B3101" s="145"/>
      <c r="C3101" s="146"/>
      <c r="D3101" s="147"/>
      <c r="E3101" s="147"/>
      <c r="F3101" s="148"/>
      <c r="G3101" s="149"/>
      <c r="H3101" s="150"/>
      <c r="I3101" s="151"/>
      <c r="J3101" s="152"/>
      <c r="K3101" s="14"/>
      <c r="L3101" s="162" t="str">
        <f t="shared" si="743"/>
        <v/>
      </c>
      <c r="M3101" s="163" t="str">
        <f t="shared" si="744"/>
        <v/>
      </c>
      <c r="N3101" s="164" t="str">
        <f t="shared" si="747"/>
        <v/>
      </c>
      <c r="O3101" s="14"/>
      <c r="P3101" s="172" t="str">
        <f>IF(I3101='Intro &amp; Setup'!$AC$49, Schedule!$P$7, "")</f>
        <v/>
      </c>
      <c r="Q3101" s="14"/>
      <c r="S3101" s="12" t="str">
        <f t="shared" si="745"/>
        <v/>
      </c>
      <c r="U3101" s="22">
        <f>IF(I3101='Intro &amp; Setup'!$AC$49, AF3101, 0)</f>
        <v>0</v>
      </c>
      <c r="V3101" s="57" t="str">
        <f t="shared" si="746"/>
        <v/>
      </c>
      <c r="X3101" s="5" t="str">
        <f t="shared" si="752"/>
        <v/>
      </c>
      <c r="Y3101" s="6" t="str">
        <f t="shared" si="752"/>
        <v/>
      </c>
      <c r="Z3101" s="7" t="str">
        <f t="shared" si="752"/>
        <v/>
      </c>
      <c r="AA3101" s="6"/>
      <c r="AB3101" s="32" t="str">
        <f t="shared" ca="1" si="753"/>
        <v/>
      </c>
      <c r="AC3101" s="59" t="str">
        <f t="shared" ca="1" si="753"/>
        <v/>
      </c>
      <c r="AD3101" s="60" t="str">
        <f t="shared" ca="1" si="753"/>
        <v/>
      </c>
      <c r="AE3101" s="59"/>
      <c r="AF3101" s="22" t="str">
        <f>IF(AND(I3101="", J3101=""), "", IF(AND(J3101="", 'Intro &amp; Setup'!$K$42&gt;0), 'Intro &amp; Setup'!$K$42, J3101))</f>
        <v/>
      </c>
      <c r="AO3101" s="37" t="str">
        <f>IF(B3101="", "", IF(COUNTIF($B$9:B3100, B3101)&gt;0, "", B3101))</f>
        <v/>
      </c>
      <c r="AP3101" s="37" t="str">
        <f t="shared" si="748"/>
        <v/>
      </c>
      <c r="AQ3101" s="37">
        <v>3093</v>
      </c>
      <c r="AR3101" s="37" t="str">
        <f t="shared" si="749"/>
        <v/>
      </c>
      <c r="AT3101" s="37" t="str">
        <f t="shared" si="750"/>
        <v/>
      </c>
      <c r="AV3101" s="22" t="str">
        <f t="shared" si="751"/>
        <v/>
      </c>
    </row>
    <row r="3102" spans="1:48" x14ac:dyDescent="0.25">
      <c r="A3102" s="14"/>
      <c r="B3102" s="145"/>
      <c r="C3102" s="146"/>
      <c r="D3102" s="147"/>
      <c r="E3102" s="147"/>
      <c r="F3102" s="148"/>
      <c r="G3102" s="149"/>
      <c r="H3102" s="150"/>
      <c r="I3102" s="151"/>
      <c r="J3102" s="152"/>
      <c r="K3102" s="14"/>
      <c r="L3102" s="162" t="str">
        <f t="shared" si="743"/>
        <v/>
      </c>
      <c r="M3102" s="163" t="str">
        <f t="shared" si="744"/>
        <v/>
      </c>
      <c r="N3102" s="164" t="str">
        <f t="shared" si="747"/>
        <v/>
      </c>
      <c r="O3102" s="14"/>
      <c r="P3102" s="172" t="str">
        <f>IF(I3102='Intro &amp; Setup'!$AC$49, Schedule!$P$7, "")</f>
        <v/>
      </c>
      <c r="Q3102" s="14"/>
      <c r="S3102" s="12" t="str">
        <f t="shared" si="745"/>
        <v/>
      </c>
      <c r="U3102" s="22">
        <f>IF(I3102='Intro &amp; Setup'!$AC$49, AF3102, 0)</f>
        <v>0</v>
      </c>
      <c r="V3102" s="57" t="str">
        <f t="shared" si="746"/>
        <v/>
      </c>
      <c r="X3102" s="5" t="str">
        <f t="shared" si="752"/>
        <v/>
      </c>
      <c r="Y3102" s="6" t="str">
        <f t="shared" si="752"/>
        <v/>
      </c>
      <c r="Z3102" s="7" t="str">
        <f t="shared" si="752"/>
        <v/>
      </c>
      <c r="AA3102" s="6"/>
      <c r="AB3102" s="32" t="str">
        <f t="shared" ca="1" si="753"/>
        <v/>
      </c>
      <c r="AC3102" s="59" t="str">
        <f t="shared" ca="1" si="753"/>
        <v/>
      </c>
      <c r="AD3102" s="60" t="str">
        <f t="shared" ca="1" si="753"/>
        <v/>
      </c>
      <c r="AE3102" s="59"/>
      <c r="AF3102" s="22" t="str">
        <f>IF(AND(I3102="", J3102=""), "", IF(AND(J3102="", 'Intro &amp; Setup'!$K$42&gt;0), 'Intro &amp; Setup'!$K$42, J3102))</f>
        <v/>
      </c>
      <c r="AO3102" s="37" t="str">
        <f>IF(B3102="", "", IF(COUNTIF($B$9:B3101, B3102)&gt;0, "", B3102))</f>
        <v/>
      </c>
      <c r="AP3102" s="37" t="str">
        <f t="shared" si="748"/>
        <v/>
      </c>
      <c r="AQ3102" s="37">
        <v>3094</v>
      </c>
      <c r="AR3102" s="37" t="str">
        <f t="shared" si="749"/>
        <v/>
      </c>
      <c r="AT3102" s="37" t="str">
        <f t="shared" si="750"/>
        <v/>
      </c>
      <c r="AV3102" s="22" t="str">
        <f t="shared" si="751"/>
        <v/>
      </c>
    </row>
    <row r="3103" spans="1:48" x14ac:dyDescent="0.25">
      <c r="A3103" s="14"/>
      <c r="B3103" s="145"/>
      <c r="C3103" s="146"/>
      <c r="D3103" s="147"/>
      <c r="E3103" s="147"/>
      <c r="F3103" s="148"/>
      <c r="G3103" s="149"/>
      <c r="H3103" s="150"/>
      <c r="I3103" s="151"/>
      <c r="J3103" s="152"/>
      <c r="K3103" s="14"/>
      <c r="L3103" s="162" t="str">
        <f t="shared" si="743"/>
        <v/>
      </c>
      <c r="M3103" s="163" t="str">
        <f t="shared" si="744"/>
        <v/>
      </c>
      <c r="N3103" s="164" t="str">
        <f t="shared" si="747"/>
        <v/>
      </c>
      <c r="O3103" s="14"/>
      <c r="P3103" s="172" t="str">
        <f>IF(I3103='Intro &amp; Setup'!$AC$49, Schedule!$P$7, "")</f>
        <v/>
      </c>
      <c r="Q3103" s="14"/>
      <c r="S3103" s="12" t="str">
        <f t="shared" si="745"/>
        <v/>
      </c>
      <c r="U3103" s="22">
        <f>IF(I3103='Intro &amp; Setup'!$AC$49, AF3103, 0)</f>
        <v>0</v>
      </c>
      <c r="V3103" s="57" t="str">
        <f t="shared" si="746"/>
        <v/>
      </c>
      <c r="X3103" s="5" t="str">
        <f t="shared" si="752"/>
        <v/>
      </c>
      <c r="Y3103" s="6" t="str">
        <f t="shared" si="752"/>
        <v/>
      </c>
      <c r="Z3103" s="7" t="str">
        <f t="shared" si="752"/>
        <v/>
      </c>
      <c r="AA3103" s="6"/>
      <c r="AB3103" s="32" t="str">
        <f t="shared" ca="1" si="753"/>
        <v/>
      </c>
      <c r="AC3103" s="59" t="str">
        <f t="shared" ca="1" si="753"/>
        <v/>
      </c>
      <c r="AD3103" s="60" t="str">
        <f t="shared" ca="1" si="753"/>
        <v/>
      </c>
      <c r="AE3103" s="59"/>
      <c r="AF3103" s="22" t="str">
        <f>IF(AND(I3103="", J3103=""), "", IF(AND(J3103="", 'Intro &amp; Setup'!$K$42&gt;0), 'Intro &amp; Setup'!$K$42, J3103))</f>
        <v/>
      </c>
      <c r="AO3103" s="37" t="str">
        <f>IF(B3103="", "", IF(COUNTIF($B$9:B3102, B3103)&gt;0, "", B3103))</f>
        <v/>
      </c>
      <c r="AP3103" s="37" t="str">
        <f t="shared" si="748"/>
        <v/>
      </c>
      <c r="AQ3103" s="37">
        <v>3095</v>
      </c>
      <c r="AR3103" s="37" t="str">
        <f t="shared" si="749"/>
        <v/>
      </c>
      <c r="AT3103" s="37" t="str">
        <f t="shared" si="750"/>
        <v/>
      </c>
      <c r="AV3103" s="22" t="str">
        <f t="shared" si="751"/>
        <v/>
      </c>
    </row>
    <row r="3104" spans="1:48" x14ac:dyDescent="0.25">
      <c r="A3104" s="14"/>
      <c r="B3104" s="145"/>
      <c r="C3104" s="146"/>
      <c r="D3104" s="147"/>
      <c r="E3104" s="147"/>
      <c r="F3104" s="148"/>
      <c r="G3104" s="149"/>
      <c r="H3104" s="150"/>
      <c r="I3104" s="151"/>
      <c r="J3104" s="152"/>
      <c r="K3104" s="14"/>
      <c r="L3104" s="162" t="str">
        <f t="shared" si="743"/>
        <v/>
      </c>
      <c r="M3104" s="163" t="str">
        <f t="shared" si="744"/>
        <v/>
      </c>
      <c r="N3104" s="164" t="str">
        <f t="shared" si="747"/>
        <v/>
      </c>
      <c r="O3104" s="14"/>
      <c r="P3104" s="172" t="str">
        <f>IF(I3104='Intro &amp; Setup'!$AC$49, Schedule!$P$7, "")</f>
        <v/>
      </c>
      <c r="Q3104" s="14"/>
      <c r="S3104" s="12" t="str">
        <f t="shared" si="745"/>
        <v/>
      </c>
      <c r="U3104" s="22">
        <f>IF(I3104='Intro &amp; Setup'!$AC$49, AF3104, 0)</f>
        <v>0</v>
      </c>
      <c r="V3104" s="57" t="str">
        <f t="shared" si="746"/>
        <v/>
      </c>
      <c r="X3104" s="5" t="str">
        <f t="shared" si="752"/>
        <v/>
      </c>
      <c r="Y3104" s="6" t="str">
        <f t="shared" si="752"/>
        <v/>
      </c>
      <c r="Z3104" s="7" t="str">
        <f t="shared" si="752"/>
        <v/>
      </c>
      <c r="AA3104" s="6"/>
      <c r="AB3104" s="32" t="str">
        <f t="shared" ca="1" si="753"/>
        <v/>
      </c>
      <c r="AC3104" s="59" t="str">
        <f t="shared" ca="1" si="753"/>
        <v/>
      </c>
      <c r="AD3104" s="60" t="str">
        <f t="shared" ca="1" si="753"/>
        <v/>
      </c>
      <c r="AE3104" s="59"/>
      <c r="AF3104" s="22" t="str">
        <f>IF(AND(I3104="", J3104=""), "", IF(AND(J3104="", 'Intro &amp; Setup'!$K$42&gt;0), 'Intro &amp; Setup'!$K$42, J3104))</f>
        <v/>
      </c>
      <c r="AO3104" s="37" t="str">
        <f>IF(B3104="", "", IF(COUNTIF($B$9:B3103, B3104)&gt;0, "", B3104))</f>
        <v/>
      </c>
      <c r="AP3104" s="37" t="str">
        <f t="shared" si="748"/>
        <v/>
      </c>
      <c r="AQ3104" s="37">
        <v>3096</v>
      </c>
      <c r="AR3104" s="37" t="str">
        <f t="shared" si="749"/>
        <v/>
      </c>
      <c r="AT3104" s="37" t="str">
        <f t="shared" si="750"/>
        <v/>
      </c>
      <c r="AV3104" s="22" t="str">
        <f t="shared" si="751"/>
        <v/>
      </c>
    </row>
    <row r="3105" spans="1:48" x14ac:dyDescent="0.25">
      <c r="A3105" s="14"/>
      <c r="B3105" s="145"/>
      <c r="C3105" s="146"/>
      <c r="D3105" s="147"/>
      <c r="E3105" s="147"/>
      <c r="F3105" s="148"/>
      <c r="G3105" s="149"/>
      <c r="H3105" s="150"/>
      <c r="I3105" s="151"/>
      <c r="J3105" s="152"/>
      <c r="K3105" s="14"/>
      <c r="L3105" s="162" t="str">
        <f t="shared" si="743"/>
        <v/>
      </c>
      <c r="M3105" s="163" t="str">
        <f t="shared" si="744"/>
        <v/>
      </c>
      <c r="N3105" s="164" t="str">
        <f t="shared" si="747"/>
        <v/>
      </c>
      <c r="O3105" s="14"/>
      <c r="P3105" s="172" t="str">
        <f>IF(I3105='Intro &amp; Setup'!$AC$49, Schedule!$P$7, "")</f>
        <v/>
      </c>
      <c r="Q3105" s="14"/>
      <c r="S3105" s="12" t="str">
        <f t="shared" si="745"/>
        <v/>
      </c>
      <c r="U3105" s="22">
        <f>IF(I3105='Intro &amp; Setup'!$AC$49, AF3105, 0)</f>
        <v>0</v>
      </c>
      <c r="V3105" s="57" t="str">
        <f t="shared" si="746"/>
        <v/>
      </c>
      <c r="X3105" s="5" t="str">
        <f t="shared" si="752"/>
        <v/>
      </c>
      <c r="Y3105" s="6" t="str">
        <f t="shared" si="752"/>
        <v/>
      </c>
      <c r="Z3105" s="7" t="str">
        <f t="shared" si="752"/>
        <v/>
      </c>
      <c r="AA3105" s="6"/>
      <c r="AB3105" s="32" t="str">
        <f t="shared" ca="1" si="753"/>
        <v/>
      </c>
      <c r="AC3105" s="59" t="str">
        <f t="shared" ca="1" si="753"/>
        <v/>
      </c>
      <c r="AD3105" s="60" t="str">
        <f t="shared" ca="1" si="753"/>
        <v/>
      </c>
      <c r="AE3105" s="59"/>
      <c r="AF3105" s="22" t="str">
        <f>IF(AND(I3105="", J3105=""), "", IF(AND(J3105="", 'Intro &amp; Setup'!$K$42&gt;0), 'Intro &amp; Setup'!$K$42, J3105))</f>
        <v/>
      </c>
      <c r="AO3105" s="37" t="str">
        <f>IF(B3105="", "", IF(COUNTIF($B$9:B3104, B3105)&gt;0, "", B3105))</f>
        <v/>
      </c>
      <c r="AP3105" s="37" t="str">
        <f t="shared" si="748"/>
        <v/>
      </c>
      <c r="AQ3105" s="37">
        <v>3097</v>
      </c>
      <c r="AR3105" s="37" t="str">
        <f t="shared" si="749"/>
        <v/>
      </c>
      <c r="AT3105" s="37" t="str">
        <f t="shared" si="750"/>
        <v/>
      </c>
      <c r="AV3105" s="22" t="str">
        <f t="shared" si="751"/>
        <v/>
      </c>
    </row>
    <row r="3106" spans="1:48" x14ac:dyDescent="0.25">
      <c r="A3106" s="14"/>
      <c r="B3106" s="145"/>
      <c r="C3106" s="146"/>
      <c r="D3106" s="147"/>
      <c r="E3106" s="147"/>
      <c r="F3106" s="148"/>
      <c r="G3106" s="149"/>
      <c r="H3106" s="150"/>
      <c r="I3106" s="151"/>
      <c r="J3106" s="152"/>
      <c r="K3106" s="14"/>
      <c r="L3106" s="162" t="str">
        <f t="shared" si="743"/>
        <v/>
      </c>
      <c r="M3106" s="163" t="str">
        <f t="shared" si="744"/>
        <v/>
      </c>
      <c r="N3106" s="164" t="str">
        <f t="shared" si="747"/>
        <v/>
      </c>
      <c r="O3106" s="14"/>
      <c r="P3106" s="172" t="str">
        <f>IF(I3106='Intro &amp; Setup'!$AC$49, Schedule!$P$7, "")</f>
        <v/>
      </c>
      <c r="Q3106" s="14"/>
      <c r="S3106" s="12" t="str">
        <f t="shared" si="745"/>
        <v/>
      </c>
      <c r="U3106" s="22">
        <f>IF(I3106='Intro &amp; Setup'!$AC$49, AF3106, 0)</f>
        <v>0</v>
      </c>
      <c r="V3106" s="57" t="str">
        <f t="shared" si="746"/>
        <v/>
      </c>
      <c r="X3106" s="5" t="str">
        <f t="shared" si="752"/>
        <v/>
      </c>
      <c r="Y3106" s="6" t="str">
        <f t="shared" si="752"/>
        <v/>
      </c>
      <c r="Z3106" s="7" t="str">
        <f t="shared" si="752"/>
        <v/>
      </c>
      <c r="AA3106" s="6"/>
      <c r="AB3106" s="32" t="str">
        <f t="shared" ca="1" si="753"/>
        <v/>
      </c>
      <c r="AC3106" s="59" t="str">
        <f t="shared" ca="1" si="753"/>
        <v/>
      </c>
      <c r="AD3106" s="60" t="str">
        <f t="shared" ca="1" si="753"/>
        <v/>
      </c>
      <c r="AE3106" s="59"/>
      <c r="AF3106" s="22" t="str">
        <f>IF(AND(I3106="", J3106=""), "", IF(AND(J3106="", 'Intro &amp; Setup'!$K$42&gt;0), 'Intro &amp; Setup'!$K$42, J3106))</f>
        <v/>
      </c>
      <c r="AO3106" s="37" t="str">
        <f>IF(B3106="", "", IF(COUNTIF($B$9:B3105, B3106)&gt;0, "", B3106))</f>
        <v/>
      </c>
      <c r="AP3106" s="37" t="str">
        <f t="shared" si="748"/>
        <v/>
      </c>
      <c r="AQ3106" s="37">
        <v>3098</v>
      </c>
      <c r="AR3106" s="37" t="str">
        <f t="shared" si="749"/>
        <v/>
      </c>
      <c r="AT3106" s="37" t="str">
        <f t="shared" si="750"/>
        <v/>
      </c>
      <c r="AV3106" s="22" t="str">
        <f t="shared" si="751"/>
        <v/>
      </c>
    </row>
    <row r="3107" spans="1:48" x14ac:dyDescent="0.25">
      <c r="A3107" s="14"/>
      <c r="B3107" s="145"/>
      <c r="C3107" s="146"/>
      <c r="D3107" s="147"/>
      <c r="E3107" s="147"/>
      <c r="F3107" s="148"/>
      <c r="G3107" s="149"/>
      <c r="H3107" s="150"/>
      <c r="I3107" s="151"/>
      <c r="J3107" s="152"/>
      <c r="K3107" s="14"/>
      <c r="L3107" s="162" t="str">
        <f t="shared" si="743"/>
        <v/>
      </c>
      <c r="M3107" s="163" t="str">
        <f t="shared" si="744"/>
        <v/>
      </c>
      <c r="N3107" s="164" t="str">
        <f t="shared" si="747"/>
        <v/>
      </c>
      <c r="O3107" s="14"/>
      <c r="P3107" s="172" t="str">
        <f>IF(I3107='Intro &amp; Setup'!$AC$49, Schedule!$P$7, "")</f>
        <v/>
      </c>
      <c r="Q3107" s="14"/>
      <c r="S3107" s="12" t="str">
        <f t="shared" si="745"/>
        <v/>
      </c>
      <c r="U3107" s="22">
        <f>IF(I3107='Intro &amp; Setup'!$AC$49, AF3107, 0)</f>
        <v>0</v>
      </c>
      <c r="V3107" s="57" t="str">
        <f t="shared" si="746"/>
        <v/>
      </c>
      <c r="X3107" s="5" t="str">
        <f t="shared" si="752"/>
        <v/>
      </c>
      <c r="Y3107" s="6" t="str">
        <f t="shared" si="752"/>
        <v/>
      </c>
      <c r="Z3107" s="7" t="str">
        <f t="shared" si="752"/>
        <v/>
      </c>
      <c r="AA3107" s="6"/>
      <c r="AB3107" s="32" t="str">
        <f t="shared" ca="1" si="753"/>
        <v/>
      </c>
      <c r="AC3107" s="59" t="str">
        <f t="shared" ca="1" si="753"/>
        <v/>
      </c>
      <c r="AD3107" s="60" t="str">
        <f t="shared" ca="1" si="753"/>
        <v/>
      </c>
      <c r="AE3107" s="59"/>
      <c r="AF3107" s="22" t="str">
        <f>IF(AND(I3107="", J3107=""), "", IF(AND(J3107="", 'Intro &amp; Setup'!$K$42&gt;0), 'Intro &amp; Setup'!$K$42, J3107))</f>
        <v/>
      </c>
      <c r="AO3107" s="37" t="str">
        <f>IF(B3107="", "", IF(COUNTIF($B$9:B3106, B3107)&gt;0, "", B3107))</f>
        <v/>
      </c>
      <c r="AP3107" s="37" t="str">
        <f t="shared" si="748"/>
        <v/>
      </c>
      <c r="AQ3107" s="37">
        <v>3099</v>
      </c>
      <c r="AR3107" s="37" t="str">
        <f t="shared" si="749"/>
        <v/>
      </c>
      <c r="AT3107" s="37" t="str">
        <f t="shared" si="750"/>
        <v/>
      </c>
      <c r="AV3107" s="22" t="str">
        <f t="shared" si="751"/>
        <v/>
      </c>
    </row>
    <row r="3108" spans="1:48" x14ac:dyDescent="0.25">
      <c r="A3108" s="14"/>
      <c r="B3108" s="145"/>
      <c r="C3108" s="146"/>
      <c r="D3108" s="147"/>
      <c r="E3108" s="147"/>
      <c r="F3108" s="148"/>
      <c r="G3108" s="149"/>
      <c r="H3108" s="150"/>
      <c r="I3108" s="151"/>
      <c r="J3108" s="152"/>
      <c r="K3108" s="14"/>
      <c r="L3108" s="162" t="str">
        <f t="shared" si="743"/>
        <v/>
      </c>
      <c r="M3108" s="163" t="str">
        <f t="shared" si="744"/>
        <v/>
      </c>
      <c r="N3108" s="164" t="str">
        <f t="shared" si="747"/>
        <v/>
      </c>
      <c r="O3108" s="14"/>
      <c r="P3108" s="172" t="str">
        <f>IF(I3108='Intro &amp; Setup'!$AC$49, Schedule!$P$7, "")</f>
        <v/>
      </c>
      <c r="Q3108" s="14"/>
      <c r="S3108" s="12" t="str">
        <f t="shared" si="745"/>
        <v/>
      </c>
      <c r="U3108" s="22">
        <f>IF(I3108='Intro &amp; Setup'!$AC$49, AF3108, 0)</f>
        <v>0</v>
      </c>
      <c r="V3108" s="57" t="str">
        <f t="shared" si="746"/>
        <v/>
      </c>
      <c r="X3108" s="5" t="str">
        <f t="shared" si="752"/>
        <v/>
      </c>
      <c r="Y3108" s="6" t="str">
        <f t="shared" si="752"/>
        <v/>
      </c>
      <c r="Z3108" s="7" t="str">
        <f t="shared" si="752"/>
        <v/>
      </c>
      <c r="AA3108" s="6"/>
      <c r="AB3108" s="32" t="str">
        <f t="shared" ca="1" si="753"/>
        <v/>
      </c>
      <c r="AC3108" s="59" t="str">
        <f t="shared" ca="1" si="753"/>
        <v/>
      </c>
      <c r="AD3108" s="60" t="str">
        <f t="shared" ca="1" si="753"/>
        <v/>
      </c>
      <c r="AE3108" s="59"/>
      <c r="AF3108" s="22" t="str">
        <f>IF(AND(I3108="", J3108=""), "", IF(AND(J3108="", 'Intro &amp; Setup'!$K$42&gt;0), 'Intro &amp; Setup'!$K$42, J3108))</f>
        <v/>
      </c>
      <c r="AO3108" s="37" t="str">
        <f>IF(B3108="", "", IF(COUNTIF($B$9:B3107, B3108)&gt;0, "", B3108))</f>
        <v/>
      </c>
      <c r="AP3108" s="37" t="str">
        <f t="shared" si="748"/>
        <v/>
      </c>
      <c r="AQ3108" s="37">
        <v>3100</v>
      </c>
      <c r="AR3108" s="37" t="str">
        <f t="shared" si="749"/>
        <v/>
      </c>
      <c r="AT3108" s="37" t="str">
        <f t="shared" si="750"/>
        <v/>
      </c>
      <c r="AV3108" s="22" t="str">
        <f t="shared" si="751"/>
        <v/>
      </c>
    </row>
    <row r="3109" spans="1:48" x14ac:dyDescent="0.25">
      <c r="A3109" s="14"/>
      <c r="B3109" s="145"/>
      <c r="C3109" s="146"/>
      <c r="D3109" s="147"/>
      <c r="E3109" s="147"/>
      <c r="F3109" s="148"/>
      <c r="G3109" s="149"/>
      <c r="H3109" s="150"/>
      <c r="I3109" s="151"/>
      <c r="J3109" s="152"/>
      <c r="K3109" s="14"/>
      <c r="L3109" s="162" t="str">
        <f t="shared" si="743"/>
        <v/>
      </c>
      <c r="M3109" s="163" t="str">
        <f t="shared" si="744"/>
        <v/>
      </c>
      <c r="N3109" s="164" t="str">
        <f t="shared" si="747"/>
        <v/>
      </c>
      <c r="O3109" s="14"/>
      <c r="P3109" s="172" t="str">
        <f>IF(I3109='Intro &amp; Setup'!$AC$49, Schedule!$P$7, "")</f>
        <v/>
      </c>
      <c r="Q3109" s="14"/>
      <c r="S3109" s="12" t="str">
        <f t="shared" si="745"/>
        <v/>
      </c>
      <c r="U3109" s="22">
        <f>IF(I3109='Intro &amp; Setup'!$AC$49, AF3109, 0)</f>
        <v>0</v>
      </c>
      <c r="V3109" s="57" t="str">
        <f t="shared" si="746"/>
        <v/>
      </c>
      <c r="X3109" s="5" t="str">
        <f t="shared" ref="X3109:Z3128" si="754">IF($I3109="", "", IF($S3109=X$8, $I3109, ""))</f>
        <v/>
      </c>
      <c r="Y3109" s="6" t="str">
        <f t="shared" si="754"/>
        <v/>
      </c>
      <c r="Z3109" s="7" t="str">
        <f t="shared" si="754"/>
        <v/>
      </c>
      <c r="AA3109" s="6"/>
      <c r="AB3109" s="32" t="str">
        <f t="shared" ref="AB3109:AD3128" ca="1" si="755">IF($S3109=AB$8, $AF3109, "")</f>
        <v/>
      </c>
      <c r="AC3109" s="59" t="str">
        <f t="shared" ca="1" si="755"/>
        <v/>
      </c>
      <c r="AD3109" s="60" t="str">
        <f t="shared" ca="1" si="755"/>
        <v/>
      </c>
      <c r="AE3109" s="59"/>
      <c r="AF3109" s="22" t="str">
        <f>IF(AND(I3109="", J3109=""), "", IF(AND(J3109="", 'Intro &amp; Setup'!$K$42&gt;0), 'Intro &amp; Setup'!$K$42, J3109))</f>
        <v/>
      </c>
      <c r="AO3109" s="37" t="str">
        <f>IF(B3109="", "", IF(COUNTIF($B$9:B3108, B3109)&gt;0, "", B3109))</f>
        <v/>
      </c>
      <c r="AP3109" s="37" t="str">
        <f t="shared" si="748"/>
        <v/>
      </c>
      <c r="AQ3109" s="37">
        <v>3101</v>
      </c>
      <c r="AR3109" s="37" t="str">
        <f t="shared" si="749"/>
        <v/>
      </c>
      <c r="AT3109" s="37" t="str">
        <f t="shared" si="750"/>
        <v/>
      </c>
      <c r="AV3109" s="22" t="str">
        <f t="shared" si="751"/>
        <v/>
      </c>
    </row>
    <row r="3110" spans="1:48" x14ac:dyDescent="0.25">
      <c r="A3110" s="14"/>
      <c r="B3110" s="145"/>
      <c r="C3110" s="146"/>
      <c r="D3110" s="147"/>
      <c r="E3110" s="147"/>
      <c r="F3110" s="148"/>
      <c r="G3110" s="149"/>
      <c r="H3110" s="150"/>
      <c r="I3110" s="151"/>
      <c r="J3110" s="152"/>
      <c r="K3110" s="14"/>
      <c r="L3110" s="162" t="str">
        <f t="shared" si="743"/>
        <v/>
      </c>
      <c r="M3110" s="163" t="str">
        <f t="shared" si="744"/>
        <v/>
      </c>
      <c r="N3110" s="164" t="str">
        <f t="shared" si="747"/>
        <v/>
      </c>
      <c r="O3110" s="14"/>
      <c r="P3110" s="172" t="str">
        <f>IF(I3110='Intro &amp; Setup'!$AC$49, Schedule!$P$7, "")</f>
        <v/>
      </c>
      <c r="Q3110" s="14"/>
      <c r="S3110" s="12" t="str">
        <f t="shared" si="745"/>
        <v/>
      </c>
      <c r="U3110" s="22">
        <f>IF(I3110='Intro &amp; Setup'!$AC$49, AF3110, 0)</f>
        <v>0</v>
      </c>
      <c r="V3110" s="57" t="str">
        <f t="shared" si="746"/>
        <v/>
      </c>
      <c r="X3110" s="5" t="str">
        <f t="shared" si="754"/>
        <v/>
      </c>
      <c r="Y3110" s="6" t="str">
        <f t="shared" si="754"/>
        <v/>
      </c>
      <c r="Z3110" s="7" t="str">
        <f t="shared" si="754"/>
        <v/>
      </c>
      <c r="AA3110" s="6"/>
      <c r="AB3110" s="32" t="str">
        <f t="shared" ca="1" si="755"/>
        <v/>
      </c>
      <c r="AC3110" s="59" t="str">
        <f t="shared" ca="1" si="755"/>
        <v/>
      </c>
      <c r="AD3110" s="60" t="str">
        <f t="shared" ca="1" si="755"/>
        <v/>
      </c>
      <c r="AE3110" s="59"/>
      <c r="AF3110" s="22" t="str">
        <f>IF(AND(I3110="", J3110=""), "", IF(AND(J3110="", 'Intro &amp; Setup'!$K$42&gt;0), 'Intro &amp; Setup'!$K$42, J3110))</f>
        <v/>
      </c>
      <c r="AO3110" s="37" t="str">
        <f>IF(B3110="", "", IF(COUNTIF($B$9:B3109, B3110)&gt;0, "", B3110))</f>
        <v/>
      </c>
      <c r="AP3110" s="37" t="str">
        <f t="shared" si="748"/>
        <v/>
      </c>
      <c r="AQ3110" s="37">
        <v>3102</v>
      </c>
      <c r="AR3110" s="37" t="str">
        <f t="shared" si="749"/>
        <v/>
      </c>
      <c r="AT3110" s="37" t="str">
        <f t="shared" si="750"/>
        <v/>
      </c>
      <c r="AV3110" s="22" t="str">
        <f t="shared" si="751"/>
        <v/>
      </c>
    </row>
    <row r="3111" spans="1:48" x14ac:dyDescent="0.25">
      <c r="A3111" s="14"/>
      <c r="B3111" s="145"/>
      <c r="C3111" s="146"/>
      <c r="D3111" s="147"/>
      <c r="E3111" s="147"/>
      <c r="F3111" s="148"/>
      <c r="G3111" s="149"/>
      <c r="H3111" s="150"/>
      <c r="I3111" s="151"/>
      <c r="J3111" s="152"/>
      <c r="K3111" s="14"/>
      <c r="L3111" s="162" t="str">
        <f t="shared" si="743"/>
        <v/>
      </c>
      <c r="M3111" s="163" t="str">
        <f t="shared" si="744"/>
        <v/>
      </c>
      <c r="N3111" s="164" t="str">
        <f t="shared" si="747"/>
        <v/>
      </c>
      <c r="O3111" s="14"/>
      <c r="P3111" s="172" t="str">
        <f>IF(I3111='Intro &amp; Setup'!$AC$49, Schedule!$P$7, "")</f>
        <v/>
      </c>
      <c r="Q3111" s="14"/>
      <c r="S3111" s="12" t="str">
        <f t="shared" si="745"/>
        <v/>
      </c>
      <c r="U3111" s="22">
        <f>IF(I3111='Intro &amp; Setup'!$AC$49, AF3111, 0)</f>
        <v>0</v>
      </c>
      <c r="V3111" s="57" t="str">
        <f t="shared" si="746"/>
        <v/>
      </c>
      <c r="X3111" s="5" t="str">
        <f t="shared" si="754"/>
        <v/>
      </c>
      <c r="Y3111" s="6" t="str">
        <f t="shared" si="754"/>
        <v/>
      </c>
      <c r="Z3111" s="7" t="str">
        <f t="shared" si="754"/>
        <v/>
      </c>
      <c r="AA3111" s="6"/>
      <c r="AB3111" s="32" t="str">
        <f t="shared" ca="1" si="755"/>
        <v/>
      </c>
      <c r="AC3111" s="59" t="str">
        <f t="shared" ca="1" si="755"/>
        <v/>
      </c>
      <c r="AD3111" s="60" t="str">
        <f t="shared" ca="1" si="755"/>
        <v/>
      </c>
      <c r="AE3111" s="59"/>
      <c r="AF3111" s="22" t="str">
        <f>IF(AND(I3111="", J3111=""), "", IF(AND(J3111="", 'Intro &amp; Setup'!$K$42&gt;0), 'Intro &amp; Setup'!$K$42, J3111))</f>
        <v/>
      </c>
      <c r="AO3111" s="37" t="str">
        <f>IF(B3111="", "", IF(COUNTIF($B$9:B3110, B3111)&gt;0, "", B3111))</f>
        <v/>
      </c>
      <c r="AP3111" s="37" t="str">
        <f t="shared" si="748"/>
        <v/>
      </c>
      <c r="AQ3111" s="37">
        <v>3103</v>
      </c>
      <c r="AR3111" s="37" t="str">
        <f t="shared" si="749"/>
        <v/>
      </c>
      <c r="AT3111" s="37" t="str">
        <f t="shared" si="750"/>
        <v/>
      </c>
      <c r="AV3111" s="22" t="str">
        <f t="shared" si="751"/>
        <v/>
      </c>
    </row>
    <row r="3112" spans="1:48" x14ac:dyDescent="0.25">
      <c r="A3112" s="14"/>
      <c r="B3112" s="145"/>
      <c r="C3112" s="146"/>
      <c r="D3112" s="147"/>
      <c r="E3112" s="147"/>
      <c r="F3112" s="148"/>
      <c r="G3112" s="149"/>
      <c r="H3112" s="150"/>
      <c r="I3112" s="151"/>
      <c r="J3112" s="152"/>
      <c r="K3112" s="14"/>
      <c r="L3112" s="162" t="str">
        <f t="shared" si="743"/>
        <v/>
      </c>
      <c r="M3112" s="163" t="str">
        <f t="shared" si="744"/>
        <v/>
      </c>
      <c r="N3112" s="164" t="str">
        <f t="shared" si="747"/>
        <v/>
      </c>
      <c r="O3112" s="14"/>
      <c r="P3112" s="172" t="str">
        <f>IF(I3112='Intro &amp; Setup'!$AC$49, Schedule!$P$7, "")</f>
        <v/>
      </c>
      <c r="Q3112" s="14"/>
      <c r="S3112" s="12" t="str">
        <f t="shared" si="745"/>
        <v/>
      </c>
      <c r="U3112" s="22">
        <f>IF(I3112='Intro &amp; Setup'!$AC$49, AF3112, 0)</f>
        <v>0</v>
      </c>
      <c r="V3112" s="57" t="str">
        <f t="shared" si="746"/>
        <v/>
      </c>
      <c r="X3112" s="5" t="str">
        <f t="shared" si="754"/>
        <v/>
      </c>
      <c r="Y3112" s="6" t="str">
        <f t="shared" si="754"/>
        <v/>
      </c>
      <c r="Z3112" s="7" t="str">
        <f t="shared" si="754"/>
        <v/>
      </c>
      <c r="AA3112" s="6"/>
      <c r="AB3112" s="32" t="str">
        <f t="shared" ca="1" si="755"/>
        <v/>
      </c>
      <c r="AC3112" s="59" t="str">
        <f t="shared" ca="1" si="755"/>
        <v/>
      </c>
      <c r="AD3112" s="60" t="str">
        <f t="shared" ca="1" si="755"/>
        <v/>
      </c>
      <c r="AE3112" s="59"/>
      <c r="AF3112" s="22" t="str">
        <f>IF(AND(I3112="", J3112=""), "", IF(AND(J3112="", 'Intro &amp; Setup'!$K$42&gt;0), 'Intro &amp; Setup'!$K$42, J3112))</f>
        <v/>
      </c>
      <c r="AO3112" s="37" t="str">
        <f>IF(B3112="", "", IF(COUNTIF($B$9:B3111, B3112)&gt;0, "", B3112))</f>
        <v/>
      </c>
      <c r="AP3112" s="37" t="str">
        <f t="shared" si="748"/>
        <v/>
      </c>
      <c r="AQ3112" s="37">
        <v>3104</v>
      </c>
      <c r="AR3112" s="37" t="str">
        <f t="shared" si="749"/>
        <v/>
      </c>
      <c r="AT3112" s="37" t="str">
        <f t="shared" si="750"/>
        <v/>
      </c>
      <c r="AV3112" s="22" t="str">
        <f t="shared" si="751"/>
        <v/>
      </c>
    </row>
    <row r="3113" spans="1:48" x14ac:dyDescent="0.25">
      <c r="A3113" s="14"/>
      <c r="B3113" s="145"/>
      <c r="C3113" s="146"/>
      <c r="D3113" s="147"/>
      <c r="E3113" s="147"/>
      <c r="F3113" s="148"/>
      <c r="G3113" s="149"/>
      <c r="H3113" s="150"/>
      <c r="I3113" s="151"/>
      <c r="J3113" s="152"/>
      <c r="K3113" s="14"/>
      <c r="L3113" s="162" t="str">
        <f t="shared" si="743"/>
        <v/>
      </c>
      <c r="M3113" s="163" t="str">
        <f t="shared" si="744"/>
        <v/>
      </c>
      <c r="N3113" s="164" t="str">
        <f t="shared" si="747"/>
        <v/>
      </c>
      <c r="O3113" s="14"/>
      <c r="P3113" s="172" t="str">
        <f>IF(I3113='Intro &amp; Setup'!$AC$49, Schedule!$P$7, "")</f>
        <v/>
      </c>
      <c r="Q3113" s="14"/>
      <c r="S3113" s="12" t="str">
        <f t="shared" si="745"/>
        <v/>
      </c>
      <c r="U3113" s="22">
        <f>IF(I3113='Intro &amp; Setup'!$AC$49, AF3113, 0)</f>
        <v>0</v>
      </c>
      <c r="V3113" s="57" t="str">
        <f t="shared" si="746"/>
        <v/>
      </c>
      <c r="X3113" s="5" t="str">
        <f t="shared" si="754"/>
        <v/>
      </c>
      <c r="Y3113" s="6" t="str">
        <f t="shared" si="754"/>
        <v/>
      </c>
      <c r="Z3113" s="7" t="str">
        <f t="shared" si="754"/>
        <v/>
      </c>
      <c r="AA3113" s="6"/>
      <c r="AB3113" s="32" t="str">
        <f t="shared" ca="1" si="755"/>
        <v/>
      </c>
      <c r="AC3113" s="59" t="str">
        <f t="shared" ca="1" si="755"/>
        <v/>
      </c>
      <c r="AD3113" s="60" t="str">
        <f t="shared" ca="1" si="755"/>
        <v/>
      </c>
      <c r="AE3113" s="59"/>
      <c r="AF3113" s="22" t="str">
        <f>IF(AND(I3113="", J3113=""), "", IF(AND(J3113="", 'Intro &amp; Setup'!$K$42&gt;0), 'Intro &amp; Setup'!$K$42, J3113))</f>
        <v/>
      </c>
      <c r="AO3113" s="37" t="str">
        <f>IF(B3113="", "", IF(COUNTIF($B$9:B3112, B3113)&gt;0, "", B3113))</f>
        <v/>
      </c>
      <c r="AP3113" s="37" t="str">
        <f t="shared" si="748"/>
        <v/>
      </c>
      <c r="AQ3113" s="37">
        <v>3105</v>
      </c>
      <c r="AR3113" s="37" t="str">
        <f t="shared" si="749"/>
        <v/>
      </c>
      <c r="AT3113" s="37" t="str">
        <f t="shared" si="750"/>
        <v/>
      </c>
      <c r="AV3113" s="22" t="str">
        <f t="shared" si="751"/>
        <v/>
      </c>
    </row>
    <row r="3114" spans="1:48" x14ac:dyDescent="0.25">
      <c r="A3114" s="14"/>
      <c r="B3114" s="145"/>
      <c r="C3114" s="146"/>
      <c r="D3114" s="147"/>
      <c r="E3114" s="147"/>
      <c r="F3114" s="148"/>
      <c r="G3114" s="149"/>
      <c r="H3114" s="150"/>
      <c r="I3114" s="151"/>
      <c r="J3114" s="152"/>
      <c r="K3114" s="14"/>
      <c r="L3114" s="162" t="str">
        <f t="shared" si="743"/>
        <v/>
      </c>
      <c r="M3114" s="163" t="str">
        <f t="shared" si="744"/>
        <v/>
      </c>
      <c r="N3114" s="164" t="str">
        <f t="shared" si="747"/>
        <v/>
      </c>
      <c r="O3114" s="14"/>
      <c r="P3114" s="172" t="str">
        <f>IF(I3114='Intro &amp; Setup'!$AC$49, Schedule!$P$7, "")</f>
        <v/>
      </c>
      <c r="Q3114" s="14"/>
      <c r="S3114" s="12" t="str">
        <f t="shared" si="745"/>
        <v/>
      </c>
      <c r="U3114" s="22">
        <f>IF(I3114='Intro &amp; Setup'!$AC$49, AF3114, 0)</f>
        <v>0</v>
      </c>
      <c r="V3114" s="57" t="str">
        <f t="shared" si="746"/>
        <v/>
      </c>
      <c r="X3114" s="5" t="str">
        <f t="shared" si="754"/>
        <v/>
      </c>
      <c r="Y3114" s="6" t="str">
        <f t="shared" si="754"/>
        <v/>
      </c>
      <c r="Z3114" s="7" t="str">
        <f t="shared" si="754"/>
        <v/>
      </c>
      <c r="AA3114" s="6"/>
      <c r="AB3114" s="32" t="str">
        <f t="shared" ca="1" si="755"/>
        <v/>
      </c>
      <c r="AC3114" s="59" t="str">
        <f t="shared" ca="1" si="755"/>
        <v/>
      </c>
      <c r="AD3114" s="60" t="str">
        <f t="shared" ca="1" si="755"/>
        <v/>
      </c>
      <c r="AE3114" s="59"/>
      <c r="AF3114" s="22" t="str">
        <f>IF(AND(I3114="", J3114=""), "", IF(AND(J3114="", 'Intro &amp; Setup'!$K$42&gt;0), 'Intro &amp; Setup'!$K$42, J3114))</f>
        <v/>
      </c>
      <c r="AO3114" s="37" t="str">
        <f>IF(B3114="", "", IF(COUNTIF($B$9:B3113, B3114)&gt;0, "", B3114))</f>
        <v/>
      </c>
      <c r="AP3114" s="37" t="str">
        <f t="shared" si="748"/>
        <v/>
      </c>
      <c r="AQ3114" s="37">
        <v>3106</v>
      </c>
      <c r="AR3114" s="37" t="str">
        <f t="shared" si="749"/>
        <v/>
      </c>
      <c r="AT3114" s="37" t="str">
        <f t="shared" si="750"/>
        <v/>
      </c>
      <c r="AV3114" s="22" t="str">
        <f t="shared" si="751"/>
        <v/>
      </c>
    </row>
    <row r="3115" spans="1:48" x14ac:dyDescent="0.25">
      <c r="A3115" s="14"/>
      <c r="B3115" s="145"/>
      <c r="C3115" s="146"/>
      <c r="D3115" s="147"/>
      <c r="E3115" s="147"/>
      <c r="F3115" s="148"/>
      <c r="G3115" s="149"/>
      <c r="H3115" s="150"/>
      <c r="I3115" s="151"/>
      <c r="J3115" s="152"/>
      <c r="K3115" s="14"/>
      <c r="L3115" s="162" t="str">
        <f t="shared" si="743"/>
        <v/>
      </c>
      <c r="M3115" s="163" t="str">
        <f t="shared" si="744"/>
        <v/>
      </c>
      <c r="N3115" s="164" t="str">
        <f t="shared" si="747"/>
        <v/>
      </c>
      <c r="O3115" s="14"/>
      <c r="P3115" s="172" t="str">
        <f>IF(I3115='Intro &amp; Setup'!$AC$49, Schedule!$P$7, "")</f>
        <v/>
      </c>
      <c r="Q3115" s="14"/>
      <c r="S3115" s="12" t="str">
        <f t="shared" si="745"/>
        <v/>
      </c>
      <c r="U3115" s="22">
        <f>IF(I3115='Intro &amp; Setup'!$AC$49, AF3115, 0)</f>
        <v>0</v>
      </c>
      <c r="V3115" s="57" t="str">
        <f t="shared" si="746"/>
        <v/>
      </c>
      <c r="X3115" s="5" t="str">
        <f t="shared" si="754"/>
        <v/>
      </c>
      <c r="Y3115" s="6" t="str">
        <f t="shared" si="754"/>
        <v/>
      </c>
      <c r="Z3115" s="7" t="str">
        <f t="shared" si="754"/>
        <v/>
      </c>
      <c r="AA3115" s="6"/>
      <c r="AB3115" s="32" t="str">
        <f t="shared" ca="1" si="755"/>
        <v/>
      </c>
      <c r="AC3115" s="59" t="str">
        <f t="shared" ca="1" si="755"/>
        <v/>
      </c>
      <c r="AD3115" s="60" t="str">
        <f t="shared" ca="1" si="755"/>
        <v/>
      </c>
      <c r="AE3115" s="59"/>
      <c r="AF3115" s="22" t="str">
        <f>IF(AND(I3115="", J3115=""), "", IF(AND(J3115="", 'Intro &amp; Setup'!$K$42&gt;0), 'Intro &amp; Setup'!$K$42, J3115))</f>
        <v/>
      </c>
      <c r="AO3115" s="37" t="str">
        <f>IF(B3115="", "", IF(COUNTIF($B$9:B3114, B3115)&gt;0, "", B3115))</f>
        <v/>
      </c>
      <c r="AP3115" s="37" t="str">
        <f t="shared" si="748"/>
        <v/>
      </c>
      <c r="AQ3115" s="37">
        <v>3107</v>
      </c>
      <c r="AR3115" s="37" t="str">
        <f t="shared" si="749"/>
        <v/>
      </c>
      <c r="AT3115" s="37" t="str">
        <f t="shared" si="750"/>
        <v/>
      </c>
      <c r="AV3115" s="22" t="str">
        <f t="shared" si="751"/>
        <v/>
      </c>
    </row>
    <row r="3116" spans="1:48" x14ac:dyDescent="0.25">
      <c r="A3116" s="14"/>
      <c r="B3116" s="145"/>
      <c r="C3116" s="146"/>
      <c r="D3116" s="147"/>
      <c r="E3116" s="147"/>
      <c r="F3116" s="148"/>
      <c r="G3116" s="149"/>
      <c r="H3116" s="150"/>
      <c r="I3116" s="151"/>
      <c r="J3116" s="152"/>
      <c r="K3116" s="14"/>
      <c r="L3116" s="162" t="str">
        <f t="shared" si="743"/>
        <v/>
      </c>
      <c r="M3116" s="163" t="str">
        <f t="shared" si="744"/>
        <v/>
      </c>
      <c r="N3116" s="164" t="str">
        <f t="shared" si="747"/>
        <v/>
      </c>
      <c r="O3116" s="14"/>
      <c r="P3116" s="172" t="str">
        <f>IF(I3116='Intro &amp; Setup'!$AC$49, Schedule!$P$7, "")</f>
        <v/>
      </c>
      <c r="Q3116" s="14"/>
      <c r="S3116" s="12" t="str">
        <f t="shared" si="745"/>
        <v/>
      </c>
      <c r="U3116" s="22">
        <f>IF(I3116='Intro &amp; Setup'!$AC$49, AF3116, 0)</f>
        <v>0</v>
      </c>
      <c r="V3116" s="57" t="str">
        <f t="shared" si="746"/>
        <v/>
      </c>
      <c r="X3116" s="5" t="str">
        <f t="shared" si="754"/>
        <v/>
      </c>
      <c r="Y3116" s="6" t="str">
        <f t="shared" si="754"/>
        <v/>
      </c>
      <c r="Z3116" s="7" t="str">
        <f t="shared" si="754"/>
        <v/>
      </c>
      <c r="AA3116" s="6"/>
      <c r="AB3116" s="32" t="str">
        <f t="shared" ca="1" si="755"/>
        <v/>
      </c>
      <c r="AC3116" s="59" t="str">
        <f t="shared" ca="1" si="755"/>
        <v/>
      </c>
      <c r="AD3116" s="60" t="str">
        <f t="shared" ca="1" si="755"/>
        <v/>
      </c>
      <c r="AE3116" s="59"/>
      <c r="AF3116" s="22" t="str">
        <f>IF(AND(I3116="", J3116=""), "", IF(AND(J3116="", 'Intro &amp; Setup'!$K$42&gt;0), 'Intro &amp; Setup'!$K$42, J3116))</f>
        <v/>
      </c>
      <c r="AO3116" s="37" t="str">
        <f>IF(B3116="", "", IF(COUNTIF($B$9:B3115, B3116)&gt;0, "", B3116))</f>
        <v/>
      </c>
      <c r="AP3116" s="37" t="str">
        <f t="shared" si="748"/>
        <v/>
      </c>
      <c r="AQ3116" s="37">
        <v>3108</v>
      </c>
      <c r="AR3116" s="37" t="str">
        <f t="shared" si="749"/>
        <v/>
      </c>
      <c r="AT3116" s="37" t="str">
        <f t="shared" si="750"/>
        <v/>
      </c>
      <c r="AV3116" s="22" t="str">
        <f t="shared" si="751"/>
        <v/>
      </c>
    </row>
    <row r="3117" spans="1:48" x14ac:dyDescent="0.25">
      <c r="A3117" s="14"/>
      <c r="B3117" s="145"/>
      <c r="C3117" s="146"/>
      <c r="D3117" s="147"/>
      <c r="E3117" s="147"/>
      <c r="F3117" s="148"/>
      <c r="G3117" s="149"/>
      <c r="H3117" s="150"/>
      <c r="I3117" s="151"/>
      <c r="J3117" s="152"/>
      <c r="K3117" s="14"/>
      <c r="L3117" s="162" t="str">
        <f t="shared" si="743"/>
        <v/>
      </c>
      <c r="M3117" s="163" t="str">
        <f t="shared" si="744"/>
        <v/>
      </c>
      <c r="N3117" s="164" t="str">
        <f t="shared" si="747"/>
        <v/>
      </c>
      <c r="O3117" s="14"/>
      <c r="P3117" s="172" t="str">
        <f>IF(I3117='Intro &amp; Setup'!$AC$49, Schedule!$P$7, "")</f>
        <v/>
      </c>
      <c r="Q3117" s="14"/>
      <c r="S3117" s="12" t="str">
        <f t="shared" si="745"/>
        <v/>
      </c>
      <c r="U3117" s="22">
        <f>IF(I3117='Intro &amp; Setup'!$AC$49, AF3117, 0)</f>
        <v>0</v>
      </c>
      <c r="V3117" s="57" t="str">
        <f t="shared" si="746"/>
        <v/>
      </c>
      <c r="X3117" s="5" t="str">
        <f t="shared" si="754"/>
        <v/>
      </c>
      <c r="Y3117" s="6" t="str">
        <f t="shared" si="754"/>
        <v/>
      </c>
      <c r="Z3117" s="7" t="str">
        <f t="shared" si="754"/>
        <v/>
      </c>
      <c r="AA3117" s="6"/>
      <c r="AB3117" s="32" t="str">
        <f t="shared" ca="1" si="755"/>
        <v/>
      </c>
      <c r="AC3117" s="59" t="str">
        <f t="shared" ca="1" si="755"/>
        <v/>
      </c>
      <c r="AD3117" s="60" t="str">
        <f t="shared" ca="1" si="755"/>
        <v/>
      </c>
      <c r="AE3117" s="59"/>
      <c r="AF3117" s="22" t="str">
        <f>IF(AND(I3117="", J3117=""), "", IF(AND(J3117="", 'Intro &amp; Setup'!$K$42&gt;0), 'Intro &amp; Setup'!$K$42, J3117))</f>
        <v/>
      </c>
      <c r="AO3117" s="37" t="str">
        <f>IF(B3117="", "", IF(COUNTIF($B$9:B3116, B3117)&gt;0, "", B3117))</f>
        <v/>
      </c>
      <c r="AP3117" s="37" t="str">
        <f t="shared" si="748"/>
        <v/>
      </c>
      <c r="AQ3117" s="37">
        <v>3109</v>
      </c>
      <c r="AR3117" s="37" t="str">
        <f t="shared" si="749"/>
        <v/>
      </c>
      <c r="AT3117" s="37" t="str">
        <f t="shared" si="750"/>
        <v/>
      </c>
      <c r="AV3117" s="22" t="str">
        <f t="shared" si="751"/>
        <v/>
      </c>
    </row>
    <row r="3118" spans="1:48" x14ac:dyDescent="0.25">
      <c r="A3118" s="14"/>
      <c r="B3118" s="145"/>
      <c r="C3118" s="146"/>
      <c r="D3118" s="147"/>
      <c r="E3118" s="147"/>
      <c r="F3118" s="148"/>
      <c r="G3118" s="149"/>
      <c r="H3118" s="150"/>
      <c r="I3118" s="151"/>
      <c r="J3118" s="152"/>
      <c r="K3118" s="14"/>
      <c r="L3118" s="162" t="str">
        <f t="shared" si="743"/>
        <v/>
      </c>
      <c r="M3118" s="163" t="str">
        <f t="shared" si="744"/>
        <v/>
      </c>
      <c r="N3118" s="164" t="str">
        <f t="shared" si="747"/>
        <v/>
      </c>
      <c r="O3118" s="14"/>
      <c r="P3118" s="172" t="str">
        <f>IF(I3118='Intro &amp; Setup'!$AC$49, Schedule!$P$7, "")</f>
        <v/>
      </c>
      <c r="Q3118" s="14"/>
      <c r="S3118" s="12" t="str">
        <f t="shared" si="745"/>
        <v/>
      </c>
      <c r="U3118" s="22">
        <f>IF(I3118='Intro &amp; Setup'!$AC$49, AF3118, 0)</f>
        <v>0</v>
      </c>
      <c r="V3118" s="57" t="str">
        <f t="shared" si="746"/>
        <v/>
      </c>
      <c r="X3118" s="5" t="str">
        <f t="shared" si="754"/>
        <v/>
      </c>
      <c r="Y3118" s="6" t="str">
        <f t="shared" si="754"/>
        <v/>
      </c>
      <c r="Z3118" s="7" t="str">
        <f t="shared" si="754"/>
        <v/>
      </c>
      <c r="AA3118" s="6"/>
      <c r="AB3118" s="32" t="str">
        <f t="shared" ca="1" si="755"/>
        <v/>
      </c>
      <c r="AC3118" s="59" t="str">
        <f t="shared" ca="1" si="755"/>
        <v/>
      </c>
      <c r="AD3118" s="60" t="str">
        <f t="shared" ca="1" si="755"/>
        <v/>
      </c>
      <c r="AE3118" s="59"/>
      <c r="AF3118" s="22" t="str">
        <f>IF(AND(I3118="", J3118=""), "", IF(AND(J3118="", 'Intro &amp; Setup'!$K$42&gt;0), 'Intro &amp; Setup'!$K$42, J3118))</f>
        <v/>
      </c>
      <c r="AO3118" s="37" t="str">
        <f>IF(B3118="", "", IF(COUNTIF($B$9:B3117, B3118)&gt;0, "", B3118))</f>
        <v/>
      </c>
      <c r="AP3118" s="37" t="str">
        <f t="shared" si="748"/>
        <v/>
      </c>
      <c r="AQ3118" s="37">
        <v>3110</v>
      </c>
      <c r="AR3118" s="37" t="str">
        <f t="shared" si="749"/>
        <v/>
      </c>
      <c r="AT3118" s="37" t="str">
        <f t="shared" si="750"/>
        <v/>
      </c>
      <c r="AV3118" s="22" t="str">
        <f t="shared" si="751"/>
        <v/>
      </c>
    </row>
    <row r="3119" spans="1:48" x14ac:dyDescent="0.25">
      <c r="A3119" s="14"/>
      <c r="B3119" s="145"/>
      <c r="C3119" s="146"/>
      <c r="D3119" s="147"/>
      <c r="E3119" s="147"/>
      <c r="F3119" s="148"/>
      <c r="G3119" s="149"/>
      <c r="H3119" s="150"/>
      <c r="I3119" s="151"/>
      <c r="J3119" s="152"/>
      <c r="K3119" s="14"/>
      <c r="L3119" s="162" t="str">
        <f t="shared" si="743"/>
        <v/>
      </c>
      <c r="M3119" s="163" t="str">
        <f t="shared" si="744"/>
        <v/>
      </c>
      <c r="N3119" s="164" t="str">
        <f t="shared" si="747"/>
        <v/>
      </c>
      <c r="O3119" s="14"/>
      <c r="P3119" s="172" t="str">
        <f>IF(I3119='Intro &amp; Setup'!$AC$49, Schedule!$P$7, "")</f>
        <v/>
      </c>
      <c r="Q3119" s="14"/>
      <c r="S3119" s="12" t="str">
        <f t="shared" si="745"/>
        <v/>
      </c>
      <c r="U3119" s="22">
        <f>IF(I3119='Intro &amp; Setup'!$AC$49, AF3119, 0)</f>
        <v>0</v>
      </c>
      <c r="V3119" s="57" t="str">
        <f t="shared" si="746"/>
        <v/>
      </c>
      <c r="X3119" s="5" t="str">
        <f t="shared" si="754"/>
        <v/>
      </c>
      <c r="Y3119" s="6" t="str">
        <f t="shared" si="754"/>
        <v/>
      </c>
      <c r="Z3119" s="7" t="str">
        <f t="shared" si="754"/>
        <v/>
      </c>
      <c r="AA3119" s="6"/>
      <c r="AB3119" s="32" t="str">
        <f t="shared" ca="1" si="755"/>
        <v/>
      </c>
      <c r="AC3119" s="59" t="str">
        <f t="shared" ca="1" si="755"/>
        <v/>
      </c>
      <c r="AD3119" s="60" t="str">
        <f t="shared" ca="1" si="755"/>
        <v/>
      </c>
      <c r="AE3119" s="59"/>
      <c r="AF3119" s="22" t="str">
        <f>IF(AND(I3119="", J3119=""), "", IF(AND(J3119="", 'Intro &amp; Setup'!$K$42&gt;0), 'Intro &amp; Setup'!$K$42, J3119))</f>
        <v/>
      </c>
      <c r="AO3119" s="37" t="str">
        <f>IF(B3119="", "", IF(COUNTIF($B$9:B3118, B3119)&gt;0, "", B3119))</f>
        <v/>
      </c>
      <c r="AP3119" s="37" t="str">
        <f t="shared" si="748"/>
        <v/>
      </c>
      <c r="AQ3119" s="37">
        <v>3111</v>
      </c>
      <c r="AR3119" s="37" t="str">
        <f t="shared" si="749"/>
        <v/>
      </c>
      <c r="AT3119" s="37" t="str">
        <f t="shared" si="750"/>
        <v/>
      </c>
      <c r="AV3119" s="22" t="str">
        <f t="shared" si="751"/>
        <v/>
      </c>
    </row>
    <row r="3120" spans="1:48" x14ac:dyDescent="0.25">
      <c r="A3120" s="14"/>
      <c r="B3120" s="145"/>
      <c r="C3120" s="146"/>
      <c r="D3120" s="147"/>
      <c r="E3120" s="147"/>
      <c r="F3120" s="148"/>
      <c r="G3120" s="149"/>
      <c r="H3120" s="150"/>
      <c r="I3120" s="151"/>
      <c r="J3120" s="152"/>
      <c r="K3120" s="14"/>
      <c r="L3120" s="162" t="str">
        <f t="shared" si="743"/>
        <v/>
      </c>
      <c r="M3120" s="163" t="str">
        <f t="shared" si="744"/>
        <v/>
      </c>
      <c r="N3120" s="164" t="str">
        <f t="shared" si="747"/>
        <v/>
      </c>
      <c r="O3120" s="14"/>
      <c r="P3120" s="172" t="str">
        <f>IF(I3120='Intro &amp; Setup'!$AC$49, Schedule!$P$7, "")</f>
        <v/>
      </c>
      <c r="Q3120" s="14"/>
      <c r="S3120" s="12" t="str">
        <f t="shared" si="745"/>
        <v/>
      </c>
      <c r="U3120" s="22">
        <f>IF(I3120='Intro &amp; Setup'!$AC$49, AF3120, 0)</f>
        <v>0</v>
      </c>
      <c r="V3120" s="57" t="str">
        <f t="shared" si="746"/>
        <v/>
      </c>
      <c r="X3120" s="5" t="str">
        <f t="shared" si="754"/>
        <v/>
      </c>
      <c r="Y3120" s="6" t="str">
        <f t="shared" si="754"/>
        <v/>
      </c>
      <c r="Z3120" s="7" t="str">
        <f t="shared" si="754"/>
        <v/>
      </c>
      <c r="AA3120" s="6"/>
      <c r="AB3120" s="32" t="str">
        <f t="shared" ca="1" si="755"/>
        <v/>
      </c>
      <c r="AC3120" s="59" t="str">
        <f t="shared" ca="1" si="755"/>
        <v/>
      </c>
      <c r="AD3120" s="60" t="str">
        <f t="shared" ca="1" si="755"/>
        <v/>
      </c>
      <c r="AE3120" s="59"/>
      <c r="AF3120" s="22" t="str">
        <f>IF(AND(I3120="", J3120=""), "", IF(AND(J3120="", 'Intro &amp; Setup'!$K$42&gt;0), 'Intro &amp; Setup'!$K$42, J3120))</f>
        <v/>
      </c>
      <c r="AO3120" s="37" t="str">
        <f>IF(B3120="", "", IF(COUNTIF($B$9:B3119, B3120)&gt;0, "", B3120))</f>
        <v/>
      </c>
      <c r="AP3120" s="37" t="str">
        <f t="shared" si="748"/>
        <v/>
      </c>
      <c r="AQ3120" s="37">
        <v>3112</v>
      </c>
      <c r="AR3120" s="37" t="str">
        <f t="shared" si="749"/>
        <v/>
      </c>
      <c r="AT3120" s="37" t="str">
        <f t="shared" si="750"/>
        <v/>
      </c>
      <c r="AV3120" s="22" t="str">
        <f t="shared" si="751"/>
        <v/>
      </c>
    </row>
    <row r="3121" spans="1:48" x14ac:dyDescent="0.25">
      <c r="A3121" s="14"/>
      <c r="B3121" s="145"/>
      <c r="C3121" s="146"/>
      <c r="D3121" s="147"/>
      <c r="E3121" s="147"/>
      <c r="F3121" s="148"/>
      <c r="G3121" s="149"/>
      <c r="H3121" s="150"/>
      <c r="I3121" s="151"/>
      <c r="J3121" s="152"/>
      <c r="K3121" s="14"/>
      <c r="L3121" s="162" t="str">
        <f t="shared" si="743"/>
        <v/>
      </c>
      <c r="M3121" s="163" t="str">
        <f t="shared" si="744"/>
        <v/>
      </c>
      <c r="N3121" s="164" t="str">
        <f t="shared" si="747"/>
        <v/>
      </c>
      <c r="O3121" s="14"/>
      <c r="P3121" s="172" t="str">
        <f>IF(I3121='Intro &amp; Setup'!$AC$49, Schedule!$P$7, "")</f>
        <v/>
      </c>
      <c r="Q3121" s="14"/>
      <c r="S3121" s="12" t="str">
        <f t="shared" si="745"/>
        <v/>
      </c>
      <c r="U3121" s="22">
        <f>IF(I3121='Intro &amp; Setup'!$AC$49, AF3121, 0)</f>
        <v>0</v>
      </c>
      <c r="V3121" s="57" t="str">
        <f t="shared" si="746"/>
        <v/>
      </c>
      <c r="X3121" s="5" t="str">
        <f t="shared" si="754"/>
        <v/>
      </c>
      <c r="Y3121" s="6" t="str">
        <f t="shared" si="754"/>
        <v/>
      </c>
      <c r="Z3121" s="7" t="str">
        <f t="shared" si="754"/>
        <v/>
      </c>
      <c r="AA3121" s="6"/>
      <c r="AB3121" s="32" t="str">
        <f t="shared" ca="1" si="755"/>
        <v/>
      </c>
      <c r="AC3121" s="59" t="str">
        <f t="shared" ca="1" si="755"/>
        <v/>
      </c>
      <c r="AD3121" s="60" t="str">
        <f t="shared" ca="1" si="755"/>
        <v/>
      </c>
      <c r="AE3121" s="59"/>
      <c r="AF3121" s="22" t="str">
        <f>IF(AND(I3121="", J3121=""), "", IF(AND(J3121="", 'Intro &amp; Setup'!$K$42&gt;0), 'Intro &amp; Setup'!$K$42, J3121))</f>
        <v/>
      </c>
      <c r="AO3121" s="37" t="str">
        <f>IF(B3121="", "", IF(COUNTIF($B$9:B3120, B3121)&gt;0, "", B3121))</f>
        <v/>
      </c>
      <c r="AP3121" s="37" t="str">
        <f t="shared" si="748"/>
        <v/>
      </c>
      <c r="AQ3121" s="37">
        <v>3113</v>
      </c>
      <c r="AR3121" s="37" t="str">
        <f t="shared" si="749"/>
        <v/>
      </c>
      <c r="AT3121" s="37" t="str">
        <f t="shared" si="750"/>
        <v/>
      </c>
      <c r="AV3121" s="22" t="str">
        <f t="shared" si="751"/>
        <v/>
      </c>
    </row>
    <row r="3122" spans="1:48" x14ac:dyDescent="0.25">
      <c r="A3122" s="14"/>
      <c r="B3122" s="145"/>
      <c r="C3122" s="146"/>
      <c r="D3122" s="147"/>
      <c r="E3122" s="147"/>
      <c r="F3122" s="148"/>
      <c r="G3122" s="149"/>
      <c r="H3122" s="150"/>
      <c r="I3122" s="151"/>
      <c r="J3122" s="152"/>
      <c r="K3122" s="14"/>
      <c r="L3122" s="162" t="str">
        <f t="shared" si="743"/>
        <v/>
      </c>
      <c r="M3122" s="163" t="str">
        <f t="shared" si="744"/>
        <v/>
      </c>
      <c r="N3122" s="164" t="str">
        <f t="shared" si="747"/>
        <v/>
      </c>
      <c r="O3122" s="14"/>
      <c r="P3122" s="172" t="str">
        <f>IF(I3122='Intro &amp; Setup'!$AC$49, Schedule!$P$7, "")</f>
        <v/>
      </c>
      <c r="Q3122" s="14"/>
      <c r="S3122" s="12" t="str">
        <f t="shared" si="745"/>
        <v/>
      </c>
      <c r="U3122" s="22">
        <f>IF(I3122='Intro &amp; Setup'!$AC$49, AF3122, 0)</f>
        <v>0</v>
      </c>
      <c r="V3122" s="57" t="str">
        <f t="shared" si="746"/>
        <v/>
      </c>
      <c r="X3122" s="5" t="str">
        <f t="shared" si="754"/>
        <v/>
      </c>
      <c r="Y3122" s="6" t="str">
        <f t="shared" si="754"/>
        <v/>
      </c>
      <c r="Z3122" s="7" t="str">
        <f t="shared" si="754"/>
        <v/>
      </c>
      <c r="AA3122" s="6"/>
      <c r="AB3122" s="32" t="str">
        <f t="shared" ca="1" si="755"/>
        <v/>
      </c>
      <c r="AC3122" s="59" t="str">
        <f t="shared" ca="1" si="755"/>
        <v/>
      </c>
      <c r="AD3122" s="60" t="str">
        <f t="shared" ca="1" si="755"/>
        <v/>
      </c>
      <c r="AE3122" s="59"/>
      <c r="AF3122" s="22" t="str">
        <f>IF(AND(I3122="", J3122=""), "", IF(AND(J3122="", 'Intro &amp; Setup'!$K$42&gt;0), 'Intro &amp; Setup'!$K$42, J3122))</f>
        <v/>
      </c>
      <c r="AO3122" s="37" t="str">
        <f>IF(B3122="", "", IF(COUNTIF($B$9:B3121, B3122)&gt;0, "", B3122))</f>
        <v/>
      </c>
      <c r="AP3122" s="37" t="str">
        <f t="shared" si="748"/>
        <v/>
      </c>
      <c r="AQ3122" s="37">
        <v>3114</v>
      </c>
      <c r="AR3122" s="37" t="str">
        <f t="shared" si="749"/>
        <v/>
      </c>
      <c r="AT3122" s="37" t="str">
        <f t="shared" si="750"/>
        <v/>
      </c>
      <c r="AV3122" s="22" t="str">
        <f t="shared" si="751"/>
        <v/>
      </c>
    </row>
    <row r="3123" spans="1:48" x14ac:dyDescent="0.25">
      <c r="A3123" s="14"/>
      <c r="B3123" s="145"/>
      <c r="C3123" s="146"/>
      <c r="D3123" s="147"/>
      <c r="E3123" s="147"/>
      <c r="F3123" s="148"/>
      <c r="G3123" s="149"/>
      <c r="H3123" s="150"/>
      <c r="I3123" s="151"/>
      <c r="J3123" s="152"/>
      <c r="K3123" s="14"/>
      <c r="L3123" s="162" t="str">
        <f t="shared" si="743"/>
        <v/>
      </c>
      <c r="M3123" s="163" t="str">
        <f t="shared" si="744"/>
        <v/>
      </c>
      <c r="N3123" s="164" t="str">
        <f t="shared" si="747"/>
        <v/>
      </c>
      <c r="O3123" s="14"/>
      <c r="P3123" s="172" t="str">
        <f>IF(I3123='Intro &amp; Setup'!$AC$49, Schedule!$P$7, "")</f>
        <v/>
      </c>
      <c r="Q3123" s="14"/>
      <c r="S3123" s="12" t="str">
        <f t="shared" si="745"/>
        <v/>
      </c>
      <c r="U3123" s="22">
        <f>IF(I3123='Intro &amp; Setup'!$AC$49, AF3123, 0)</f>
        <v>0</v>
      </c>
      <c r="V3123" s="57" t="str">
        <f t="shared" si="746"/>
        <v/>
      </c>
      <c r="X3123" s="5" t="str">
        <f t="shared" si="754"/>
        <v/>
      </c>
      <c r="Y3123" s="6" t="str">
        <f t="shared" si="754"/>
        <v/>
      </c>
      <c r="Z3123" s="7" t="str">
        <f t="shared" si="754"/>
        <v/>
      </c>
      <c r="AA3123" s="6"/>
      <c r="AB3123" s="32" t="str">
        <f t="shared" ca="1" si="755"/>
        <v/>
      </c>
      <c r="AC3123" s="59" t="str">
        <f t="shared" ca="1" si="755"/>
        <v/>
      </c>
      <c r="AD3123" s="60" t="str">
        <f t="shared" ca="1" si="755"/>
        <v/>
      </c>
      <c r="AE3123" s="59"/>
      <c r="AF3123" s="22" t="str">
        <f>IF(AND(I3123="", J3123=""), "", IF(AND(J3123="", 'Intro &amp; Setup'!$K$42&gt;0), 'Intro &amp; Setup'!$K$42, J3123))</f>
        <v/>
      </c>
      <c r="AO3123" s="37" t="str">
        <f>IF(B3123="", "", IF(COUNTIF($B$9:B3122, B3123)&gt;0, "", B3123))</f>
        <v/>
      </c>
      <c r="AP3123" s="37" t="str">
        <f t="shared" si="748"/>
        <v/>
      </c>
      <c r="AQ3123" s="37">
        <v>3115</v>
      </c>
      <c r="AR3123" s="37" t="str">
        <f t="shared" si="749"/>
        <v/>
      </c>
      <c r="AT3123" s="37" t="str">
        <f t="shared" si="750"/>
        <v/>
      </c>
      <c r="AV3123" s="22" t="str">
        <f t="shared" si="751"/>
        <v/>
      </c>
    </row>
    <row r="3124" spans="1:48" x14ac:dyDescent="0.25">
      <c r="A3124" s="14"/>
      <c r="B3124" s="145"/>
      <c r="C3124" s="146"/>
      <c r="D3124" s="147"/>
      <c r="E3124" s="147"/>
      <c r="F3124" s="148"/>
      <c r="G3124" s="149"/>
      <c r="H3124" s="150"/>
      <c r="I3124" s="151"/>
      <c r="J3124" s="152"/>
      <c r="K3124" s="14"/>
      <c r="L3124" s="162" t="str">
        <f t="shared" si="743"/>
        <v/>
      </c>
      <c r="M3124" s="163" t="str">
        <f t="shared" si="744"/>
        <v/>
      </c>
      <c r="N3124" s="164" t="str">
        <f t="shared" si="747"/>
        <v/>
      </c>
      <c r="O3124" s="14"/>
      <c r="P3124" s="172" t="str">
        <f>IF(I3124='Intro &amp; Setup'!$AC$49, Schedule!$P$7, "")</f>
        <v/>
      </c>
      <c r="Q3124" s="14"/>
      <c r="S3124" s="12" t="str">
        <f t="shared" si="745"/>
        <v/>
      </c>
      <c r="U3124" s="22">
        <f>IF(I3124='Intro &amp; Setup'!$AC$49, AF3124, 0)</f>
        <v>0</v>
      </c>
      <c r="V3124" s="57" t="str">
        <f t="shared" si="746"/>
        <v/>
      </c>
      <c r="X3124" s="5" t="str">
        <f t="shared" si="754"/>
        <v/>
      </c>
      <c r="Y3124" s="6" t="str">
        <f t="shared" si="754"/>
        <v/>
      </c>
      <c r="Z3124" s="7" t="str">
        <f t="shared" si="754"/>
        <v/>
      </c>
      <c r="AA3124" s="6"/>
      <c r="AB3124" s="32" t="str">
        <f t="shared" ca="1" si="755"/>
        <v/>
      </c>
      <c r="AC3124" s="59" t="str">
        <f t="shared" ca="1" si="755"/>
        <v/>
      </c>
      <c r="AD3124" s="60" t="str">
        <f t="shared" ca="1" si="755"/>
        <v/>
      </c>
      <c r="AE3124" s="59"/>
      <c r="AF3124" s="22" t="str">
        <f>IF(AND(I3124="", J3124=""), "", IF(AND(J3124="", 'Intro &amp; Setup'!$K$42&gt;0), 'Intro &amp; Setup'!$K$42, J3124))</f>
        <v/>
      </c>
      <c r="AO3124" s="37" t="str">
        <f>IF(B3124="", "", IF(COUNTIF($B$9:B3123, B3124)&gt;0, "", B3124))</f>
        <v/>
      </c>
      <c r="AP3124" s="37" t="str">
        <f t="shared" si="748"/>
        <v/>
      </c>
      <c r="AQ3124" s="37">
        <v>3116</v>
      </c>
      <c r="AR3124" s="37" t="str">
        <f t="shared" si="749"/>
        <v/>
      </c>
      <c r="AT3124" s="37" t="str">
        <f t="shared" si="750"/>
        <v/>
      </c>
      <c r="AV3124" s="22" t="str">
        <f t="shared" si="751"/>
        <v/>
      </c>
    </row>
    <row r="3125" spans="1:48" x14ac:dyDescent="0.25">
      <c r="A3125" s="14"/>
      <c r="B3125" s="145"/>
      <c r="C3125" s="146"/>
      <c r="D3125" s="147"/>
      <c r="E3125" s="147"/>
      <c r="F3125" s="148"/>
      <c r="G3125" s="149"/>
      <c r="H3125" s="150"/>
      <c r="I3125" s="151"/>
      <c r="J3125" s="152"/>
      <c r="K3125" s="14"/>
      <c r="L3125" s="162" t="str">
        <f t="shared" si="743"/>
        <v/>
      </c>
      <c r="M3125" s="163" t="str">
        <f t="shared" si="744"/>
        <v/>
      </c>
      <c r="N3125" s="164" t="str">
        <f t="shared" si="747"/>
        <v/>
      </c>
      <c r="O3125" s="14"/>
      <c r="P3125" s="172" t="str">
        <f>IF(I3125='Intro &amp; Setup'!$AC$49, Schedule!$P$7, "")</f>
        <v/>
      </c>
      <c r="Q3125" s="14"/>
      <c r="S3125" s="12" t="str">
        <f t="shared" si="745"/>
        <v/>
      </c>
      <c r="U3125" s="22">
        <f>IF(I3125='Intro &amp; Setup'!$AC$49, AF3125, 0)</f>
        <v>0</v>
      </c>
      <c r="V3125" s="57" t="str">
        <f t="shared" si="746"/>
        <v/>
      </c>
      <c r="X3125" s="5" t="str">
        <f t="shared" si="754"/>
        <v/>
      </c>
      <c r="Y3125" s="6" t="str">
        <f t="shared" si="754"/>
        <v/>
      </c>
      <c r="Z3125" s="7" t="str">
        <f t="shared" si="754"/>
        <v/>
      </c>
      <c r="AA3125" s="6"/>
      <c r="AB3125" s="32" t="str">
        <f t="shared" ca="1" si="755"/>
        <v/>
      </c>
      <c r="AC3125" s="59" t="str">
        <f t="shared" ca="1" si="755"/>
        <v/>
      </c>
      <c r="AD3125" s="60" t="str">
        <f t="shared" ca="1" si="755"/>
        <v/>
      </c>
      <c r="AE3125" s="59"/>
      <c r="AF3125" s="22" t="str">
        <f>IF(AND(I3125="", J3125=""), "", IF(AND(J3125="", 'Intro &amp; Setup'!$K$42&gt;0), 'Intro &amp; Setup'!$K$42, J3125))</f>
        <v/>
      </c>
      <c r="AO3125" s="37" t="str">
        <f>IF(B3125="", "", IF(COUNTIF($B$9:B3124, B3125)&gt;0, "", B3125))</f>
        <v/>
      </c>
      <c r="AP3125" s="37" t="str">
        <f t="shared" si="748"/>
        <v/>
      </c>
      <c r="AQ3125" s="37">
        <v>3117</v>
      </c>
      <c r="AR3125" s="37" t="str">
        <f t="shared" si="749"/>
        <v/>
      </c>
      <c r="AT3125" s="37" t="str">
        <f t="shared" si="750"/>
        <v/>
      </c>
      <c r="AV3125" s="22" t="str">
        <f t="shared" si="751"/>
        <v/>
      </c>
    </row>
    <row r="3126" spans="1:48" x14ac:dyDescent="0.25">
      <c r="A3126" s="14"/>
      <c r="B3126" s="145"/>
      <c r="C3126" s="146"/>
      <c r="D3126" s="147"/>
      <c r="E3126" s="147"/>
      <c r="F3126" s="148"/>
      <c r="G3126" s="149"/>
      <c r="H3126" s="150"/>
      <c r="I3126" s="151"/>
      <c r="J3126" s="152"/>
      <c r="K3126" s="14"/>
      <c r="L3126" s="162" t="str">
        <f t="shared" si="743"/>
        <v/>
      </c>
      <c r="M3126" s="163" t="str">
        <f t="shared" si="744"/>
        <v/>
      </c>
      <c r="N3126" s="164" t="str">
        <f t="shared" si="747"/>
        <v/>
      </c>
      <c r="O3126" s="14"/>
      <c r="P3126" s="172" t="str">
        <f>IF(I3126='Intro &amp; Setup'!$AC$49, Schedule!$P$7, "")</f>
        <v/>
      </c>
      <c r="Q3126" s="14"/>
      <c r="S3126" s="12" t="str">
        <f t="shared" si="745"/>
        <v/>
      </c>
      <c r="U3126" s="22">
        <f>IF(I3126='Intro &amp; Setup'!$AC$49, AF3126, 0)</f>
        <v>0</v>
      </c>
      <c r="V3126" s="57" t="str">
        <f t="shared" si="746"/>
        <v/>
      </c>
      <c r="X3126" s="5" t="str">
        <f t="shared" si="754"/>
        <v/>
      </c>
      <c r="Y3126" s="6" t="str">
        <f t="shared" si="754"/>
        <v/>
      </c>
      <c r="Z3126" s="7" t="str">
        <f t="shared" si="754"/>
        <v/>
      </c>
      <c r="AA3126" s="6"/>
      <c r="AB3126" s="32" t="str">
        <f t="shared" ca="1" si="755"/>
        <v/>
      </c>
      <c r="AC3126" s="59" t="str">
        <f t="shared" ca="1" si="755"/>
        <v/>
      </c>
      <c r="AD3126" s="60" t="str">
        <f t="shared" ca="1" si="755"/>
        <v/>
      </c>
      <c r="AE3126" s="59"/>
      <c r="AF3126" s="22" t="str">
        <f>IF(AND(I3126="", J3126=""), "", IF(AND(J3126="", 'Intro &amp; Setup'!$K$42&gt;0), 'Intro &amp; Setup'!$K$42, J3126))</f>
        <v/>
      </c>
      <c r="AO3126" s="37" t="str">
        <f>IF(B3126="", "", IF(COUNTIF($B$9:B3125, B3126)&gt;0, "", B3126))</f>
        <v/>
      </c>
      <c r="AP3126" s="37" t="str">
        <f t="shared" si="748"/>
        <v/>
      </c>
      <c r="AQ3126" s="37">
        <v>3118</v>
      </c>
      <c r="AR3126" s="37" t="str">
        <f t="shared" si="749"/>
        <v/>
      </c>
      <c r="AT3126" s="37" t="str">
        <f t="shared" si="750"/>
        <v/>
      </c>
      <c r="AV3126" s="22" t="str">
        <f t="shared" si="751"/>
        <v/>
      </c>
    </row>
    <row r="3127" spans="1:48" x14ac:dyDescent="0.25">
      <c r="A3127" s="14"/>
      <c r="B3127" s="145"/>
      <c r="C3127" s="146"/>
      <c r="D3127" s="147"/>
      <c r="E3127" s="147"/>
      <c r="F3127" s="148"/>
      <c r="G3127" s="149"/>
      <c r="H3127" s="150"/>
      <c r="I3127" s="151"/>
      <c r="J3127" s="152"/>
      <c r="K3127" s="14"/>
      <c r="L3127" s="162" t="str">
        <f t="shared" si="743"/>
        <v/>
      </c>
      <c r="M3127" s="163" t="str">
        <f t="shared" si="744"/>
        <v/>
      </c>
      <c r="N3127" s="164" t="str">
        <f t="shared" si="747"/>
        <v/>
      </c>
      <c r="O3127" s="14"/>
      <c r="P3127" s="172" t="str">
        <f>IF(I3127='Intro &amp; Setup'!$AC$49, Schedule!$P$7, "")</f>
        <v/>
      </c>
      <c r="Q3127" s="14"/>
      <c r="S3127" s="12" t="str">
        <f t="shared" si="745"/>
        <v/>
      </c>
      <c r="U3127" s="22">
        <f>IF(I3127='Intro &amp; Setup'!$AC$49, AF3127, 0)</f>
        <v>0</v>
      </c>
      <c r="V3127" s="57" t="str">
        <f t="shared" si="746"/>
        <v/>
      </c>
      <c r="X3127" s="5" t="str">
        <f t="shared" si="754"/>
        <v/>
      </c>
      <c r="Y3127" s="6" t="str">
        <f t="shared" si="754"/>
        <v/>
      </c>
      <c r="Z3127" s="7" t="str">
        <f t="shared" si="754"/>
        <v/>
      </c>
      <c r="AA3127" s="6"/>
      <c r="AB3127" s="32" t="str">
        <f t="shared" ca="1" si="755"/>
        <v/>
      </c>
      <c r="AC3127" s="59" t="str">
        <f t="shared" ca="1" si="755"/>
        <v/>
      </c>
      <c r="AD3127" s="60" t="str">
        <f t="shared" ca="1" si="755"/>
        <v/>
      </c>
      <c r="AE3127" s="59"/>
      <c r="AF3127" s="22" t="str">
        <f>IF(AND(I3127="", J3127=""), "", IF(AND(J3127="", 'Intro &amp; Setup'!$K$42&gt;0), 'Intro &amp; Setup'!$K$42, J3127))</f>
        <v/>
      </c>
      <c r="AO3127" s="37" t="str">
        <f>IF(B3127="", "", IF(COUNTIF($B$9:B3126, B3127)&gt;0, "", B3127))</f>
        <v/>
      </c>
      <c r="AP3127" s="37" t="str">
        <f t="shared" si="748"/>
        <v/>
      </c>
      <c r="AQ3127" s="37">
        <v>3119</v>
      </c>
      <c r="AR3127" s="37" t="str">
        <f t="shared" si="749"/>
        <v/>
      </c>
      <c r="AT3127" s="37" t="str">
        <f t="shared" si="750"/>
        <v/>
      </c>
      <c r="AV3127" s="22" t="str">
        <f t="shared" si="751"/>
        <v/>
      </c>
    </row>
    <row r="3128" spans="1:48" x14ac:dyDescent="0.25">
      <c r="A3128" s="14"/>
      <c r="B3128" s="145"/>
      <c r="C3128" s="146"/>
      <c r="D3128" s="147"/>
      <c r="E3128" s="147"/>
      <c r="F3128" s="148"/>
      <c r="G3128" s="149"/>
      <c r="H3128" s="150"/>
      <c r="I3128" s="151"/>
      <c r="J3128" s="152"/>
      <c r="K3128" s="14"/>
      <c r="L3128" s="162" t="str">
        <f t="shared" si="743"/>
        <v/>
      </c>
      <c r="M3128" s="163" t="str">
        <f t="shared" si="744"/>
        <v/>
      </c>
      <c r="N3128" s="164" t="str">
        <f t="shared" si="747"/>
        <v/>
      </c>
      <c r="O3128" s="14"/>
      <c r="P3128" s="172" t="str">
        <f>IF(I3128='Intro &amp; Setup'!$AC$49, Schedule!$P$7, "")</f>
        <v/>
      </c>
      <c r="Q3128" s="14"/>
      <c r="S3128" s="12" t="str">
        <f t="shared" si="745"/>
        <v/>
      </c>
      <c r="U3128" s="22">
        <f>IF(I3128='Intro &amp; Setup'!$AC$49, AF3128, 0)</f>
        <v>0</v>
      </c>
      <c r="V3128" s="57" t="str">
        <f t="shared" si="746"/>
        <v/>
      </c>
      <c r="X3128" s="5" t="str">
        <f t="shared" si="754"/>
        <v/>
      </c>
      <c r="Y3128" s="6" t="str">
        <f t="shared" si="754"/>
        <v/>
      </c>
      <c r="Z3128" s="7" t="str">
        <f t="shared" si="754"/>
        <v/>
      </c>
      <c r="AA3128" s="6"/>
      <c r="AB3128" s="32" t="str">
        <f t="shared" ca="1" si="755"/>
        <v/>
      </c>
      <c r="AC3128" s="59" t="str">
        <f t="shared" ca="1" si="755"/>
        <v/>
      </c>
      <c r="AD3128" s="60" t="str">
        <f t="shared" ca="1" si="755"/>
        <v/>
      </c>
      <c r="AE3128" s="59"/>
      <c r="AF3128" s="22" t="str">
        <f>IF(AND(I3128="", J3128=""), "", IF(AND(J3128="", 'Intro &amp; Setup'!$K$42&gt;0), 'Intro &amp; Setup'!$K$42, J3128))</f>
        <v/>
      </c>
      <c r="AO3128" s="37" t="str">
        <f>IF(B3128="", "", IF(COUNTIF($B$9:B3127, B3128)&gt;0, "", B3128))</f>
        <v/>
      </c>
      <c r="AP3128" s="37" t="str">
        <f t="shared" si="748"/>
        <v/>
      </c>
      <c r="AQ3128" s="37">
        <v>3120</v>
      </c>
      <c r="AR3128" s="37" t="str">
        <f t="shared" si="749"/>
        <v/>
      </c>
      <c r="AT3128" s="37" t="str">
        <f t="shared" si="750"/>
        <v/>
      </c>
      <c r="AV3128" s="22" t="str">
        <f t="shared" si="751"/>
        <v/>
      </c>
    </row>
    <row r="3129" spans="1:48" x14ac:dyDescent="0.25">
      <c r="A3129" s="14"/>
      <c r="B3129" s="145"/>
      <c r="C3129" s="146"/>
      <c r="D3129" s="147"/>
      <c r="E3129" s="147"/>
      <c r="F3129" s="148"/>
      <c r="G3129" s="149"/>
      <c r="H3129" s="150"/>
      <c r="I3129" s="151"/>
      <c r="J3129" s="152"/>
      <c r="K3129" s="14"/>
      <c r="L3129" s="162" t="str">
        <f t="shared" si="743"/>
        <v/>
      </c>
      <c r="M3129" s="163" t="str">
        <f t="shared" si="744"/>
        <v/>
      </c>
      <c r="N3129" s="164" t="str">
        <f t="shared" si="747"/>
        <v/>
      </c>
      <c r="O3129" s="14"/>
      <c r="P3129" s="172" t="str">
        <f>IF(I3129='Intro &amp; Setup'!$AC$49, Schedule!$P$7, "")</f>
        <v/>
      </c>
      <c r="Q3129" s="14"/>
      <c r="S3129" s="12" t="str">
        <f t="shared" si="745"/>
        <v/>
      </c>
      <c r="U3129" s="22">
        <f>IF(I3129='Intro &amp; Setup'!$AC$49, AF3129, 0)</f>
        <v>0</v>
      </c>
      <c r="V3129" s="57" t="str">
        <f t="shared" si="746"/>
        <v/>
      </c>
      <c r="X3129" s="5" t="str">
        <f t="shared" ref="X3129:Z3148" si="756">IF($I3129="", "", IF($S3129=X$8, $I3129, ""))</f>
        <v/>
      </c>
      <c r="Y3129" s="6" t="str">
        <f t="shared" si="756"/>
        <v/>
      </c>
      <c r="Z3129" s="7" t="str">
        <f t="shared" si="756"/>
        <v/>
      </c>
      <c r="AA3129" s="6"/>
      <c r="AB3129" s="32" t="str">
        <f t="shared" ref="AB3129:AD3148" ca="1" si="757">IF($S3129=AB$8, $AF3129, "")</f>
        <v/>
      </c>
      <c r="AC3129" s="59" t="str">
        <f t="shared" ca="1" si="757"/>
        <v/>
      </c>
      <c r="AD3129" s="60" t="str">
        <f t="shared" ca="1" si="757"/>
        <v/>
      </c>
      <c r="AE3129" s="59"/>
      <c r="AF3129" s="22" t="str">
        <f>IF(AND(I3129="", J3129=""), "", IF(AND(J3129="", 'Intro &amp; Setup'!$K$42&gt;0), 'Intro &amp; Setup'!$K$42, J3129))</f>
        <v/>
      </c>
      <c r="AO3129" s="37" t="str">
        <f>IF(B3129="", "", IF(COUNTIF($B$9:B3128, B3129)&gt;0, "", B3129))</f>
        <v/>
      </c>
      <c r="AP3129" s="37" t="str">
        <f t="shared" si="748"/>
        <v/>
      </c>
      <c r="AQ3129" s="37">
        <v>3121</v>
      </c>
      <c r="AR3129" s="37" t="str">
        <f t="shared" si="749"/>
        <v/>
      </c>
      <c r="AT3129" s="37" t="str">
        <f t="shared" si="750"/>
        <v/>
      </c>
      <c r="AV3129" s="22" t="str">
        <f t="shared" si="751"/>
        <v/>
      </c>
    </row>
    <row r="3130" spans="1:48" x14ac:dyDescent="0.25">
      <c r="A3130" s="14"/>
      <c r="B3130" s="145"/>
      <c r="C3130" s="146"/>
      <c r="D3130" s="147"/>
      <c r="E3130" s="147"/>
      <c r="F3130" s="148"/>
      <c r="G3130" s="149"/>
      <c r="H3130" s="150"/>
      <c r="I3130" s="151"/>
      <c r="J3130" s="152"/>
      <c r="K3130" s="14"/>
      <c r="L3130" s="162" t="str">
        <f t="shared" si="743"/>
        <v/>
      </c>
      <c r="M3130" s="163" t="str">
        <f t="shared" si="744"/>
        <v/>
      </c>
      <c r="N3130" s="164" t="str">
        <f t="shared" si="747"/>
        <v/>
      </c>
      <c r="O3130" s="14"/>
      <c r="P3130" s="172" t="str">
        <f>IF(I3130='Intro &amp; Setup'!$AC$49, Schedule!$P$7, "")</f>
        <v/>
      </c>
      <c r="Q3130" s="14"/>
      <c r="S3130" s="12" t="str">
        <f t="shared" si="745"/>
        <v/>
      </c>
      <c r="U3130" s="22">
        <f>IF(I3130='Intro &amp; Setup'!$AC$49, AF3130, 0)</f>
        <v>0</v>
      </c>
      <c r="V3130" s="57" t="str">
        <f t="shared" si="746"/>
        <v/>
      </c>
      <c r="X3130" s="5" t="str">
        <f t="shared" si="756"/>
        <v/>
      </c>
      <c r="Y3130" s="6" t="str">
        <f t="shared" si="756"/>
        <v/>
      </c>
      <c r="Z3130" s="7" t="str">
        <f t="shared" si="756"/>
        <v/>
      </c>
      <c r="AA3130" s="6"/>
      <c r="AB3130" s="32" t="str">
        <f t="shared" ca="1" si="757"/>
        <v/>
      </c>
      <c r="AC3130" s="59" t="str">
        <f t="shared" ca="1" si="757"/>
        <v/>
      </c>
      <c r="AD3130" s="60" t="str">
        <f t="shared" ca="1" si="757"/>
        <v/>
      </c>
      <c r="AE3130" s="59"/>
      <c r="AF3130" s="22" t="str">
        <f>IF(AND(I3130="", J3130=""), "", IF(AND(J3130="", 'Intro &amp; Setup'!$K$42&gt;0), 'Intro &amp; Setup'!$K$42, J3130))</f>
        <v/>
      </c>
      <c r="AO3130" s="37" t="str">
        <f>IF(B3130="", "", IF(COUNTIF($B$9:B3129, B3130)&gt;0, "", B3130))</f>
        <v/>
      </c>
      <c r="AP3130" s="37" t="str">
        <f t="shared" si="748"/>
        <v/>
      </c>
      <c r="AQ3130" s="37">
        <v>3122</v>
      </c>
      <c r="AR3130" s="37" t="str">
        <f t="shared" si="749"/>
        <v/>
      </c>
      <c r="AT3130" s="37" t="str">
        <f t="shared" si="750"/>
        <v/>
      </c>
      <c r="AV3130" s="22" t="str">
        <f t="shared" si="751"/>
        <v/>
      </c>
    </row>
    <row r="3131" spans="1:48" x14ac:dyDescent="0.25">
      <c r="A3131" s="14"/>
      <c r="B3131" s="145"/>
      <c r="C3131" s="146"/>
      <c r="D3131" s="147"/>
      <c r="E3131" s="147"/>
      <c r="F3131" s="148"/>
      <c r="G3131" s="149"/>
      <c r="H3131" s="150"/>
      <c r="I3131" s="151"/>
      <c r="J3131" s="152"/>
      <c r="K3131" s="14"/>
      <c r="L3131" s="162" t="str">
        <f t="shared" si="743"/>
        <v/>
      </c>
      <c r="M3131" s="163" t="str">
        <f t="shared" si="744"/>
        <v/>
      </c>
      <c r="N3131" s="164" t="str">
        <f t="shared" si="747"/>
        <v/>
      </c>
      <c r="O3131" s="14"/>
      <c r="P3131" s="172" t="str">
        <f>IF(I3131='Intro &amp; Setup'!$AC$49, Schedule!$P$7, "")</f>
        <v/>
      </c>
      <c r="Q3131" s="14"/>
      <c r="S3131" s="12" t="str">
        <f t="shared" si="745"/>
        <v/>
      </c>
      <c r="U3131" s="22">
        <f>IF(I3131='Intro &amp; Setup'!$AC$49, AF3131, 0)</f>
        <v>0</v>
      </c>
      <c r="V3131" s="57" t="str">
        <f t="shared" si="746"/>
        <v/>
      </c>
      <c r="X3131" s="5" t="str">
        <f t="shared" si="756"/>
        <v/>
      </c>
      <c r="Y3131" s="6" t="str">
        <f t="shared" si="756"/>
        <v/>
      </c>
      <c r="Z3131" s="7" t="str">
        <f t="shared" si="756"/>
        <v/>
      </c>
      <c r="AA3131" s="6"/>
      <c r="AB3131" s="32" t="str">
        <f t="shared" ca="1" si="757"/>
        <v/>
      </c>
      <c r="AC3131" s="59" t="str">
        <f t="shared" ca="1" si="757"/>
        <v/>
      </c>
      <c r="AD3131" s="60" t="str">
        <f t="shared" ca="1" si="757"/>
        <v/>
      </c>
      <c r="AE3131" s="59"/>
      <c r="AF3131" s="22" t="str">
        <f>IF(AND(I3131="", J3131=""), "", IF(AND(J3131="", 'Intro &amp; Setup'!$K$42&gt;0), 'Intro &amp; Setup'!$K$42, J3131))</f>
        <v/>
      </c>
      <c r="AO3131" s="37" t="str">
        <f>IF(B3131="", "", IF(COUNTIF($B$9:B3130, B3131)&gt;0, "", B3131))</f>
        <v/>
      </c>
      <c r="AP3131" s="37" t="str">
        <f t="shared" si="748"/>
        <v/>
      </c>
      <c r="AQ3131" s="37">
        <v>3123</v>
      </c>
      <c r="AR3131" s="37" t="str">
        <f t="shared" si="749"/>
        <v/>
      </c>
      <c r="AT3131" s="37" t="str">
        <f t="shared" si="750"/>
        <v/>
      </c>
      <c r="AV3131" s="22" t="str">
        <f t="shared" si="751"/>
        <v/>
      </c>
    </row>
    <row r="3132" spans="1:48" x14ac:dyDescent="0.25">
      <c r="A3132" s="14"/>
      <c r="B3132" s="145"/>
      <c r="C3132" s="146"/>
      <c r="D3132" s="147"/>
      <c r="E3132" s="147"/>
      <c r="F3132" s="148"/>
      <c r="G3132" s="149"/>
      <c r="H3132" s="150"/>
      <c r="I3132" s="151"/>
      <c r="J3132" s="152"/>
      <c r="K3132" s="14"/>
      <c r="L3132" s="162" t="str">
        <f t="shared" si="743"/>
        <v/>
      </c>
      <c r="M3132" s="163" t="str">
        <f t="shared" si="744"/>
        <v/>
      </c>
      <c r="N3132" s="164" t="str">
        <f t="shared" si="747"/>
        <v/>
      </c>
      <c r="O3132" s="14"/>
      <c r="P3132" s="172" t="str">
        <f>IF(I3132='Intro &amp; Setup'!$AC$49, Schedule!$P$7, "")</f>
        <v/>
      </c>
      <c r="Q3132" s="14"/>
      <c r="S3132" s="12" t="str">
        <f t="shared" si="745"/>
        <v/>
      </c>
      <c r="U3132" s="22">
        <f>IF(I3132='Intro &amp; Setup'!$AC$49, AF3132, 0)</f>
        <v>0</v>
      </c>
      <c r="V3132" s="57" t="str">
        <f t="shared" si="746"/>
        <v/>
      </c>
      <c r="X3132" s="5" t="str">
        <f t="shared" si="756"/>
        <v/>
      </c>
      <c r="Y3132" s="6" t="str">
        <f t="shared" si="756"/>
        <v/>
      </c>
      <c r="Z3132" s="7" t="str">
        <f t="shared" si="756"/>
        <v/>
      </c>
      <c r="AA3132" s="6"/>
      <c r="AB3132" s="32" t="str">
        <f t="shared" ca="1" si="757"/>
        <v/>
      </c>
      <c r="AC3132" s="59" t="str">
        <f t="shared" ca="1" si="757"/>
        <v/>
      </c>
      <c r="AD3132" s="60" t="str">
        <f t="shared" ca="1" si="757"/>
        <v/>
      </c>
      <c r="AE3132" s="59"/>
      <c r="AF3132" s="22" t="str">
        <f>IF(AND(I3132="", J3132=""), "", IF(AND(J3132="", 'Intro &amp; Setup'!$K$42&gt;0), 'Intro &amp; Setup'!$K$42, J3132))</f>
        <v/>
      </c>
      <c r="AO3132" s="37" t="str">
        <f>IF(B3132="", "", IF(COUNTIF($B$9:B3131, B3132)&gt;0, "", B3132))</f>
        <v/>
      </c>
      <c r="AP3132" s="37" t="str">
        <f t="shared" si="748"/>
        <v/>
      </c>
      <c r="AQ3132" s="37">
        <v>3124</v>
      </c>
      <c r="AR3132" s="37" t="str">
        <f t="shared" si="749"/>
        <v/>
      </c>
      <c r="AT3132" s="37" t="str">
        <f t="shared" si="750"/>
        <v/>
      </c>
      <c r="AV3132" s="22" t="str">
        <f t="shared" si="751"/>
        <v/>
      </c>
    </row>
    <row r="3133" spans="1:48" x14ac:dyDescent="0.25">
      <c r="A3133" s="14"/>
      <c r="B3133" s="145"/>
      <c r="C3133" s="146"/>
      <c r="D3133" s="147"/>
      <c r="E3133" s="147"/>
      <c r="F3133" s="148"/>
      <c r="G3133" s="149"/>
      <c r="H3133" s="150"/>
      <c r="I3133" s="151"/>
      <c r="J3133" s="152"/>
      <c r="K3133" s="14"/>
      <c r="L3133" s="162" t="str">
        <f t="shared" si="743"/>
        <v/>
      </c>
      <c r="M3133" s="163" t="str">
        <f t="shared" si="744"/>
        <v/>
      </c>
      <c r="N3133" s="164" t="str">
        <f t="shared" si="747"/>
        <v/>
      </c>
      <c r="O3133" s="14"/>
      <c r="P3133" s="172" t="str">
        <f>IF(I3133='Intro &amp; Setup'!$AC$49, Schedule!$P$7, "")</f>
        <v/>
      </c>
      <c r="Q3133" s="14"/>
      <c r="S3133" s="12" t="str">
        <f t="shared" si="745"/>
        <v/>
      </c>
      <c r="U3133" s="22">
        <f>IF(I3133='Intro &amp; Setup'!$AC$49, AF3133, 0)</f>
        <v>0</v>
      </c>
      <c r="V3133" s="57" t="str">
        <f t="shared" si="746"/>
        <v/>
      </c>
      <c r="X3133" s="5" t="str">
        <f t="shared" si="756"/>
        <v/>
      </c>
      <c r="Y3133" s="6" t="str">
        <f t="shared" si="756"/>
        <v/>
      </c>
      <c r="Z3133" s="7" t="str">
        <f t="shared" si="756"/>
        <v/>
      </c>
      <c r="AA3133" s="6"/>
      <c r="AB3133" s="32" t="str">
        <f t="shared" ca="1" si="757"/>
        <v/>
      </c>
      <c r="AC3133" s="59" t="str">
        <f t="shared" ca="1" si="757"/>
        <v/>
      </c>
      <c r="AD3133" s="60" t="str">
        <f t="shared" ca="1" si="757"/>
        <v/>
      </c>
      <c r="AE3133" s="59"/>
      <c r="AF3133" s="22" t="str">
        <f>IF(AND(I3133="", J3133=""), "", IF(AND(J3133="", 'Intro &amp; Setup'!$K$42&gt;0), 'Intro &amp; Setup'!$K$42, J3133))</f>
        <v/>
      </c>
      <c r="AO3133" s="37" t="str">
        <f>IF(B3133="", "", IF(COUNTIF($B$9:B3132, B3133)&gt;0, "", B3133))</f>
        <v/>
      </c>
      <c r="AP3133" s="37" t="str">
        <f t="shared" si="748"/>
        <v/>
      </c>
      <c r="AQ3133" s="37">
        <v>3125</v>
      </c>
      <c r="AR3133" s="37" t="str">
        <f t="shared" si="749"/>
        <v/>
      </c>
      <c r="AT3133" s="37" t="str">
        <f t="shared" si="750"/>
        <v/>
      </c>
      <c r="AV3133" s="22" t="str">
        <f t="shared" si="751"/>
        <v/>
      </c>
    </row>
    <row r="3134" spans="1:48" x14ac:dyDescent="0.25">
      <c r="A3134" s="14"/>
      <c r="B3134" s="145"/>
      <c r="C3134" s="146"/>
      <c r="D3134" s="147"/>
      <c r="E3134" s="147"/>
      <c r="F3134" s="148"/>
      <c r="G3134" s="149"/>
      <c r="H3134" s="150"/>
      <c r="I3134" s="151"/>
      <c r="J3134" s="152"/>
      <c r="K3134" s="14"/>
      <c r="L3134" s="162" t="str">
        <f t="shared" si="743"/>
        <v/>
      </c>
      <c r="M3134" s="163" t="str">
        <f t="shared" si="744"/>
        <v/>
      </c>
      <c r="N3134" s="164" t="str">
        <f t="shared" si="747"/>
        <v/>
      </c>
      <c r="O3134" s="14"/>
      <c r="P3134" s="172" t="str">
        <f>IF(I3134='Intro &amp; Setup'!$AC$49, Schedule!$P$7, "")</f>
        <v/>
      </c>
      <c r="Q3134" s="14"/>
      <c r="S3134" s="12" t="str">
        <f t="shared" si="745"/>
        <v/>
      </c>
      <c r="U3134" s="22">
        <f>IF(I3134='Intro &amp; Setup'!$AC$49, AF3134, 0)</f>
        <v>0</v>
      </c>
      <c r="V3134" s="57" t="str">
        <f t="shared" si="746"/>
        <v/>
      </c>
      <c r="X3134" s="5" t="str">
        <f t="shared" si="756"/>
        <v/>
      </c>
      <c r="Y3134" s="6" t="str">
        <f t="shared" si="756"/>
        <v/>
      </c>
      <c r="Z3134" s="7" t="str">
        <f t="shared" si="756"/>
        <v/>
      </c>
      <c r="AA3134" s="6"/>
      <c r="AB3134" s="32" t="str">
        <f t="shared" ca="1" si="757"/>
        <v/>
      </c>
      <c r="AC3134" s="59" t="str">
        <f t="shared" ca="1" si="757"/>
        <v/>
      </c>
      <c r="AD3134" s="60" t="str">
        <f t="shared" ca="1" si="757"/>
        <v/>
      </c>
      <c r="AE3134" s="59"/>
      <c r="AF3134" s="22" t="str">
        <f>IF(AND(I3134="", J3134=""), "", IF(AND(J3134="", 'Intro &amp; Setup'!$K$42&gt;0), 'Intro &amp; Setup'!$K$42, J3134))</f>
        <v/>
      </c>
      <c r="AO3134" s="37" t="str">
        <f>IF(B3134="", "", IF(COUNTIF($B$9:B3133, B3134)&gt;0, "", B3134))</f>
        <v/>
      </c>
      <c r="AP3134" s="37" t="str">
        <f t="shared" si="748"/>
        <v/>
      </c>
      <c r="AQ3134" s="37">
        <v>3126</v>
      </c>
      <c r="AR3134" s="37" t="str">
        <f t="shared" si="749"/>
        <v/>
      </c>
      <c r="AT3134" s="37" t="str">
        <f t="shared" si="750"/>
        <v/>
      </c>
      <c r="AV3134" s="22" t="str">
        <f t="shared" si="751"/>
        <v/>
      </c>
    </row>
    <row r="3135" spans="1:48" x14ac:dyDescent="0.25">
      <c r="A3135" s="14"/>
      <c r="B3135" s="145"/>
      <c r="C3135" s="146"/>
      <c r="D3135" s="147"/>
      <c r="E3135" s="147"/>
      <c r="F3135" s="148"/>
      <c r="G3135" s="149"/>
      <c r="H3135" s="150"/>
      <c r="I3135" s="151"/>
      <c r="J3135" s="152"/>
      <c r="K3135" s="14"/>
      <c r="L3135" s="162" t="str">
        <f t="shared" si="743"/>
        <v/>
      </c>
      <c r="M3135" s="163" t="str">
        <f t="shared" si="744"/>
        <v/>
      </c>
      <c r="N3135" s="164" t="str">
        <f t="shared" si="747"/>
        <v/>
      </c>
      <c r="O3135" s="14"/>
      <c r="P3135" s="172" t="str">
        <f>IF(I3135='Intro &amp; Setup'!$AC$49, Schedule!$P$7, "")</f>
        <v/>
      </c>
      <c r="Q3135" s="14"/>
      <c r="S3135" s="12" t="str">
        <f t="shared" si="745"/>
        <v/>
      </c>
      <c r="U3135" s="22">
        <f>IF(I3135='Intro &amp; Setup'!$AC$49, AF3135, 0)</f>
        <v>0</v>
      </c>
      <c r="V3135" s="57" t="str">
        <f t="shared" si="746"/>
        <v/>
      </c>
      <c r="X3135" s="5" t="str">
        <f t="shared" si="756"/>
        <v/>
      </c>
      <c r="Y3135" s="6" t="str">
        <f t="shared" si="756"/>
        <v/>
      </c>
      <c r="Z3135" s="7" t="str">
        <f t="shared" si="756"/>
        <v/>
      </c>
      <c r="AA3135" s="6"/>
      <c r="AB3135" s="32" t="str">
        <f t="shared" ca="1" si="757"/>
        <v/>
      </c>
      <c r="AC3135" s="59" t="str">
        <f t="shared" ca="1" si="757"/>
        <v/>
      </c>
      <c r="AD3135" s="60" t="str">
        <f t="shared" ca="1" si="757"/>
        <v/>
      </c>
      <c r="AE3135" s="59"/>
      <c r="AF3135" s="22" t="str">
        <f>IF(AND(I3135="", J3135=""), "", IF(AND(J3135="", 'Intro &amp; Setup'!$K$42&gt;0), 'Intro &amp; Setup'!$K$42, J3135))</f>
        <v/>
      </c>
      <c r="AO3135" s="37" t="str">
        <f>IF(B3135="", "", IF(COUNTIF($B$9:B3134, B3135)&gt;0, "", B3135))</f>
        <v/>
      </c>
      <c r="AP3135" s="37" t="str">
        <f t="shared" si="748"/>
        <v/>
      </c>
      <c r="AQ3135" s="37">
        <v>3127</v>
      </c>
      <c r="AR3135" s="37" t="str">
        <f t="shared" si="749"/>
        <v/>
      </c>
      <c r="AT3135" s="37" t="str">
        <f t="shared" si="750"/>
        <v/>
      </c>
      <c r="AV3135" s="22" t="str">
        <f t="shared" si="751"/>
        <v/>
      </c>
    </row>
    <row r="3136" spans="1:48" x14ac:dyDescent="0.25">
      <c r="A3136" s="14"/>
      <c r="B3136" s="145"/>
      <c r="C3136" s="146"/>
      <c r="D3136" s="147"/>
      <c r="E3136" s="147"/>
      <c r="F3136" s="148"/>
      <c r="G3136" s="149"/>
      <c r="H3136" s="150"/>
      <c r="I3136" s="151"/>
      <c r="J3136" s="152"/>
      <c r="K3136" s="14"/>
      <c r="L3136" s="162" t="str">
        <f t="shared" si="743"/>
        <v/>
      </c>
      <c r="M3136" s="163" t="str">
        <f t="shared" si="744"/>
        <v/>
      </c>
      <c r="N3136" s="164" t="str">
        <f t="shared" si="747"/>
        <v/>
      </c>
      <c r="O3136" s="14"/>
      <c r="P3136" s="172" t="str">
        <f>IF(I3136='Intro &amp; Setup'!$AC$49, Schedule!$P$7, "")</f>
        <v/>
      </c>
      <c r="Q3136" s="14"/>
      <c r="S3136" s="12" t="str">
        <f t="shared" si="745"/>
        <v/>
      </c>
      <c r="U3136" s="22">
        <f>IF(I3136='Intro &amp; Setup'!$AC$49, AF3136, 0)</f>
        <v>0</v>
      </c>
      <c r="V3136" s="57" t="str">
        <f t="shared" si="746"/>
        <v/>
      </c>
      <c r="X3136" s="5" t="str">
        <f t="shared" si="756"/>
        <v/>
      </c>
      <c r="Y3136" s="6" t="str">
        <f t="shared" si="756"/>
        <v/>
      </c>
      <c r="Z3136" s="7" t="str">
        <f t="shared" si="756"/>
        <v/>
      </c>
      <c r="AA3136" s="6"/>
      <c r="AB3136" s="32" t="str">
        <f t="shared" ca="1" si="757"/>
        <v/>
      </c>
      <c r="AC3136" s="59" t="str">
        <f t="shared" ca="1" si="757"/>
        <v/>
      </c>
      <c r="AD3136" s="60" t="str">
        <f t="shared" ca="1" si="757"/>
        <v/>
      </c>
      <c r="AE3136" s="59"/>
      <c r="AF3136" s="22" t="str">
        <f>IF(AND(I3136="", J3136=""), "", IF(AND(J3136="", 'Intro &amp; Setup'!$K$42&gt;0), 'Intro &amp; Setup'!$K$42, J3136))</f>
        <v/>
      </c>
      <c r="AO3136" s="37" t="str">
        <f>IF(B3136="", "", IF(COUNTIF($B$9:B3135, B3136)&gt;0, "", B3136))</f>
        <v/>
      </c>
      <c r="AP3136" s="37" t="str">
        <f t="shared" si="748"/>
        <v/>
      </c>
      <c r="AQ3136" s="37">
        <v>3128</v>
      </c>
      <c r="AR3136" s="37" t="str">
        <f t="shared" si="749"/>
        <v/>
      </c>
      <c r="AT3136" s="37" t="str">
        <f t="shared" si="750"/>
        <v/>
      </c>
      <c r="AV3136" s="22" t="str">
        <f t="shared" si="751"/>
        <v/>
      </c>
    </row>
    <row r="3137" spans="1:48" x14ac:dyDescent="0.25">
      <c r="A3137" s="14"/>
      <c r="B3137" s="145"/>
      <c r="C3137" s="146"/>
      <c r="D3137" s="147"/>
      <c r="E3137" s="147"/>
      <c r="F3137" s="148"/>
      <c r="G3137" s="149"/>
      <c r="H3137" s="150"/>
      <c r="I3137" s="151"/>
      <c r="J3137" s="152"/>
      <c r="K3137" s="14"/>
      <c r="L3137" s="162" t="str">
        <f t="shared" si="743"/>
        <v/>
      </c>
      <c r="M3137" s="163" t="str">
        <f t="shared" si="744"/>
        <v/>
      </c>
      <c r="N3137" s="164" t="str">
        <f t="shared" si="747"/>
        <v/>
      </c>
      <c r="O3137" s="14"/>
      <c r="P3137" s="172" t="str">
        <f>IF(I3137='Intro &amp; Setup'!$AC$49, Schedule!$P$7, "")</f>
        <v/>
      </c>
      <c r="Q3137" s="14"/>
      <c r="S3137" s="12" t="str">
        <f t="shared" si="745"/>
        <v/>
      </c>
      <c r="U3137" s="22">
        <f>IF(I3137='Intro &amp; Setup'!$AC$49, AF3137, 0)</f>
        <v>0</v>
      </c>
      <c r="V3137" s="57" t="str">
        <f t="shared" si="746"/>
        <v/>
      </c>
      <c r="X3137" s="5" t="str">
        <f t="shared" si="756"/>
        <v/>
      </c>
      <c r="Y3137" s="6" t="str">
        <f t="shared" si="756"/>
        <v/>
      </c>
      <c r="Z3137" s="7" t="str">
        <f t="shared" si="756"/>
        <v/>
      </c>
      <c r="AA3137" s="6"/>
      <c r="AB3137" s="32" t="str">
        <f t="shared" ca="1" si="757"/>
        <v/>
      </c>
      <c r="AC3137" s="59" t="str">
        <f t="shared" ca="1" si="757"/>
        <v/>
      </c>
      <c r="AD3137" s="60" t="str">
        <f t="shared" ca="1" si="757"/>
        <v/>
      </c>
      <c r="AE3137" s="59"/>
      <c r="AF3137" s="22" t="str">
        <f>IF(AND(I3137="", J3137=""), "", IF(AND(J3137="", 'Intro &amp; Setup'!$K$42&gt;0), 'Intro &amp; Setup'!$K$42, J3137))</f>
        <v/>
      </c>
      <c r="AO3137" s="37" t="str">
        <f>IF(B3137="", "", IF(COUNTIF($B$9:B3136, B3137)&gt;0, "", B3137))</f>
        <v/>
      </c>
      <c r="AP3137" s="37" t="str">
        <f t="shared" si="748"/>
        <v/>
      </c>
      <c r="AQ3137" s="37">
        <v>3129</v>
      </c>
      <c r="AR3137" s="37" t="str">
        <f t="shared" si="749"/>
        <v/>
      </c>
      <c r="AT3137" s="37" t="str">
        <f t="shared" si="750"/>
        <v/>
      </c>
      <c r="AV3137" s="22" t="str">
        <f t="shared" si="751"/>
        <v/>
      </c>
    </row>
    <row r="3138" spans="1:48" x14ac:dyDescent="0.25">
      <c r="A3138" s="14"/>
      <c r="B3138" s="145"/>
      <c r="C3138" s="146"/>
      <c r="D3138" s="147"/>
      <c r="E3138" s="147"/>
      <c r="F3138" s="148"/>
      <c r="G3138" s="149"/>
      <c r="H3138" s="150"/>
      <c r="I3138" s="151"/>
      <c r="J3138" s="152"/>
      <c r="K3138" s="14"/>
      <c r="L3138" s="162" t="str">
        <f t="shared" si="743"/>
        <v/>
      </c>
      <c r="M3138" s="163" t="str">
        <f t="shared" si="744"/>
        <v/>
      </c>
      <c r="N3138" s="164" t="str">
        <f t="shared" si="747"/>
        <v/>
      </c>
      <c r="O3138" s="14"/>
      <c r="P3138" s="172" t="str">
        <f>IF(I3138='Intro &amp; Setup'!$AC$49, Schedule!$P$7, "")</f>
        <v/>
      </c>
      <c r="Q3138" s="14"/>
      <c r="S3138" s="12" t="str">
        <f t="shared" si="745"/>
        <v/>
      </c>
      <c r="U3138" s="22">
        <f>IF(I3138='Intro &amp; Setup'!$AC$49, AF3138, 0)</f>
        <v>0</v>
      </c>
      <c r="V3138" s="57" t="str">
        <f t="shared" si="746"/>
        <v/>
      </c>
      <c r="X3138" s="5" t="str">
        <f t="shared" si="756"/>
        <v/>
      </c>
      <c r="Y3138" s="6" t="str">
        <f t="shared" si="756"/>
        <v/>
      </c>
      <c r="Z3138" s="7" t="str">
        <f t="shared" si="756"/>
        <v/>
      </c>
      <c r="AA3138" s="6"/>
      <c r="AB3138" s="32" t="str">
        <f t="shared" ca="1" si="757"/>
        <v/>
      </c>
      <c r="AC3138" s="59" t="str">
        <f t="shared" ca="1" si="757"/>
        <v/>
      </c>
      <c r="AD3138" s="60" t="str">
        <f t="shared" ca="1" si="757"/>
        <v/>
      </c>
      <c r="AE3138" s="59"/>
      <c r="AF3138" s="22" t="str">
        <f>IF(AND(I3138="", J3138=""), "", IF(AND(J3138="", 'Intro &amp; Setup'!$K$42&gt;0), 'Intro &amp; Setup'!$K$42, J3138))</f>
        <v/>
      </c>
      <c r="AO3138" s="37" t="str">
        <f>IF(B3138="", "", IF(COUNTIF($B$9:B3137, B3138)&gt;0, "", B3138))</f>
        <v/>
      </c>
      <c r="AP3138" s="37" t="str">
        <f t="shared" si="748"/>
        <v/>
      </c>
      <c r="AQ3138" s="37">
        <v>3130</v>
      </c>
      <c r="AR3138" s="37" t="str">
        <f t="shared" si="749"/>
        <v/>
      </c>
      <c r="AT3138" s="37" t="str">
        <f t="shared" si="750"/>
        <v/>
      </c>
      <c r="AV3138" s="22" t="str">
        <f t="shared" si="751"/>
        <v/>
      </c>
    </row>
    <row r="3139" spans="1:48" x14ac:dyDescent="0.25">
      <c r="A3139" s="14"/>
      <c r="B3139" s="145"/>
      <c r="C3139" s="146"/>
      <c r="D3139" s="147"/>
      <c r="E3139" s="147"/>
      <c r="F3139" s="148"/>
      <c r="G3139" s="149"/>
      <c r="H3139" s="150"/>
      <c r="I3139" s="151"/>
      <c r="J3139" s="152"/>
      <c r="K3139" s="14"/>
      <c r="L3139" s="162" t="str">
        <f t="shared" si="743"/>
        <v/>
      </c>
      <c r="M3139" s="163" t="str">
        <f t="shared" si="744"/>
        <v/>
      </c>
      <c r="N3139" s="164" t="str">
        <f t="shared" si="747"/>
        <v/>
      </c>
      <c r="O3139" s="14"/>
      <c r="P3139" s="172" t="str">
        <f>IF(I3139='Intro &amp; Setup'!$AC$49, Schedule!$P$7, "")</f>
        <v/>
      </c>
      <c r="Q3139" s="14"/>
      <c r="S3139" s="12" t="str">
        <f t="shared" si="745"/>
        <v/>
      </c>
      <c r="U3139" s="22">
        <f>IF(I3139='Intro &amp; Setup'!$AC$49, AF3139, 0)</f>
        <v>0</v>
      </c>
      <c r="V3139" s="57" t="str">
        <f t="shared" si="746"/>
        <v/>
      </c>
      <c r="X3139" s="5" t="str">
        <f t="shared" si="756"/>
        <v/>
      </c>
      <c r="Y3139" s="6" t="str">
        <f t="shared" si="756"/>
        <v/>
      </c>
      <c r="Z3139" s="7" t="str">
        <f t="shared" si="756"/>
        <v/>
      </c>
      <c r="AA3139" s="6"/>
      <c r="AB3139" s="32" t="str">
        <f t="shared" ca="1" si="757"/>
        <v/>
      </c>
      <c r="AC3139" s="59" t="str">
        <f t="shared" ca="1" si="757"/>
        <v/>
      </c>
      <c r="AD3139" s="60" t="str">
        <f t="shared" ca="1" si="757"/>
        <v/>
      </c>
      <c r="AE3139" s="59"/>
      <c r="AF3139" s="22" t="str">
        <f>IF(AND(I3139="", J3139=""), "", IF(AND(J3139="", 'Intro &amp; Setup'!$K$42&gt;0), 'Intro &amp; Setup'!$K$42, J3139))</f>
        <v/>
      </c>
      <c r="AO3139" s="37" t="str">
        <f>IF(B3139="", "", IF(COUNTIF($B$9:B3138, B3139)&gt;0, "", B3139))</f>
        <v/>
      </c>
      <c r="AP3139" s="37" t="str">
        <f t="shared" si="748"/>
        <v/>
      </c>
      <c r="AQ3139" s="37">
        <v>3131</v>
      </c>
      <c r="AR3139" s="37" t="str">
        <f t="shared" si="749"/>
        <v/>
      </c>
      <c r="AT3139" s="37" t="str">
        <f t="shared" si="750"/>
        <v/>
      </c>
      <c r="AV3139" s="22" t="str">
        <f t="shared" si="751"/>
        <v/>
      </c>
    </row>
    <row r="3140" spans="1:48" x14ac:dyDescent="0.25">
      <c r="A3140" s="14"/>
      <c r="B3140" s="145"/>
      <c r="C3140" s="146"/>
      <c r="D3140" s="147"/>
      <c r="E3140" s="147"/>
      <c r="F3140" s="148"/>
      <c r="G3140" s="149"/>
      <c r="H3140" s="150"/>
      <c r="I3140" s="151"/>
      <c r="J3140" s="152"/>
      <c r="K3140" s="14"/>
      <c r="L3140" s="162" t="str">
        <f t="shared" si="743"/>
        <v/>
      </c>
      <c r="M3140" s="163" t="str">
        <f t="shared" si="744"/>
        <v/>
      </c>
      <c r="N3140" s="164" t="str">
        <f t="shared" si="747"/>
        <v/>
      </c>
      <c r="O3140" s="14"/>
      <c r="P3140" s="172" t="str">
        <f>IF(I3140='Intro &amp; Setup'!$AC$49, Schedule!$P$7, "")</f>
        <v/>
      </c>
      <c r="Q3140" s="14"/>
      <c r="S3140" s="12" t="str">
        <f t="shared" si="745"/>
        <v/>
      </c>
      <c r="U3140" s="22">
        <f>IF(I3140='Intro &amp; Setup'!$AC$49, AF3140, 0)</f>
        <v>0</v>
      </c>
      <c r="V3140" s="57" t="str">
        <f t="shared" si="746"/>
        <v/>
      </c>
      <c r="X3140" s="5" t="str">
        <f t="shared" si="756"/>
        <v/>
      </c>
      <c r="Y3140" s="6" t="str">
        <f t="shared" si="756"/>
        <v/>
      </c>
      <c r="Z3140" s="7" t="str">
        <f t="shared" si="756"/>
        <v/>
      </c>
      <c r="AA3140" s="6"/>
      <c r="AB3140" s="32" t="str">
        <f t="shared" ca="1" si="757"/>
        <v/>
      </c>
      <c r="AC3140" s="59" t="str">
        <f t="shared" ca="1" si="757"/>
        <v/>
      </c>
      <c r="AD3140" s="60" t="str">
        <f t="shared" ca="1" si="757"/>
        <v/>
      </c>
      <c r="AE3140" s="59"/>
      <c r="AF3140" s="22" t="str">
        <f>IF(AND(I3140="", J3140=""), "", IF(AND(J3140="", 'Intro &amp; Setup'!$K$42&gt;0), 'Intro &amp; Setup'!$K$42, J3140))</f>
        <v/>
      </c>
      <c r="AO3140" s="37" t="str">
        <f>IF(B3140="", "", IF(COUNTIF($B$9:B3139, B3140)&gt;0, "", B3140))</f>
        <v/>
      </c>
      <c r="AP3140" s="37" t="str">
        <f t="shared" si="748"/>
        <v/>
      </c>
      <c r="AQ3140" s="37">
        <v>3132</v>
      </c>
      <c r="AR3140" s="37" t="str">
        <f t="shared" si="749"/>
        <v/>
      </c>
      <c r="AT3140" s="37" t="str">
        <f t="shared" si="750"/>
        <v/>
      </c>
      <c r="AV3140" s="22" t="str">
        <f t="shared" si="751"/>
        <v/>
      </c>
    </row>
    <row r="3141" spans="1:48" x14ac:dyDescent="0.25">
      <c r="A3141" s="14"/>
      <c r="B3141" s="145"/>
      <c r="C3141" s="146"/>
      <c r="D3141" s="147"/>
      <c r="E3141" s="147"/>
      <c r="F3141" s="148"/>
      <c r="G3141" s="149"/>
      <c r="H3141" s="150"/>
      <c r="I3141" s="151"/>
      <c r="J3141" s="152"/>
      <c r="K3141" s="14"/>
      <c r="L3141" s="162" t="str">
        <f t="shared" si="743"/>
        <v/>
      </c>
      <c r="M3141" s="163" t="str">
        <f t="shared" si="744"/>
        <v/>
      </c>
      <c r="N3141" s="164" t="str">
        <f t="shared" si="747"/>
        <v/>
      </c>
      <c r="O3141" s="14"/>
      <c r="P3141" s="172" t="str">
        <f>IF(I3141='Intro &amp; Setup'!$AC$49, Schedule!$P$7, "")</f>
        <v/>
      </c>
      <c r="Q3141" s="14"/>
      <c r="S3141" s="12" t="str">
        <f t="shared" si="745"/>
        <v/>
      </c>
      <c r="U3141" s="22">
        <f>IF(I3141='Intro &amp; Setup'!$AC$49, AF3141, 0)</f>
        <v>0</v>
      </c>
      <c r="V3141" s="57" t="str">
        <f t="shared" si="746"/>
        <v/>
      </c>
      <c r="X3141" s="5" t="str">
        <f t="shared" si="756"/>
        <v/>
      </c>
      <c r="Y3141" s="6" t="str">
        <f t="shared" si="756"/>
        <v/>
      </c>
      <c r="Z3141" s="7" t="str">
        <f t="shared" si="756"/>
        <v/>
      </c>
      <c r="AA3141" s="6"/>
      <c r="AB3141" s="32" t="str">
        <f t="shared" ca="1" si="757"/>
        <v/>
      </c>
      <c r="AC3141" s="59" t="str">
        <f t="shared" ca="1" si="757"/>
        <v/>
      </c>
      <c r="AD3141" s="60" t="str">
        <f t="shared" ca="1" si="757"/>
        <v/>
      </c>
      <c r="AE3141" s="59"/>
      <c r="AF3141" s="22" t="str">
        <f>IF(AND(I3141="", J3141=""), "", IF(AND(J3141="", 'Intro &amp; Setup'!$K$42&gt;0), 'Intro &amp; Setup'!$K$42, J3141))</f>
        <v/>
      </c>
      <c r="AO3141" s="37" t="str">
        <f>IF(B3141="", "", IF(COUNTIF($B$9:B3140, B3141)&gt;0, "", B3141))</f>
        <v/>
      </c>
      <c r="AP3141" s="37" t="str">
        <f t="shared" si="748"/>
        <v/>
      </c>
      <c r="AQ3141" s="37">
        <v>3133</v>
      </c>
      <c r="AR3141" s="37" t="str">
        <f t="shared" si="749"/>
        <v/>
      </c>
      <c r="AT3141" s="37" t="str">
        <f t="shared" si="750"/>
        <v/>
      </c>
      <c r="AV3141" s="22" t="str">
        <f t="shared" si="751"/>
        <v/>
      </c>
    </row>
    <row r="3142" spans="1:48" x14ac:dyDescent="0.25">
      <c r="A3142" s="14"/>
      <c r="B3142" s="145"/>
      <c r="C3142" s="146"/>
      <c r="D3142" s="147"/>
      <c r="E3142" s="147"/>
      <c r="F3142" s="148"/>
      <c r="G3142" s="149"/>
      <c r="H3142" s="150"/>
      <c r="I3142" s="151"/>
      <c r="J3142" s="152"/>
      <c r="K3142" s="14"/>
      <c r="L3142" s="162" t="str">
        <f t="shared" si="743"/>
        <v/>
      </c>
      <c r="M3142" s="163" t="str">
        <f t="shared" si="744"/>
        <v/>
      </c>
      <c r="N3142" s="164" t="str">
        <f t="shared" si="747"/>
        <v/>
      </c>
      <c r="O3142" s="14"/>
      <c r="P3142" s="172" t="str">
        <f>IF(I3142='Intro &amp; Setup'!$AC$49, Schedule!$P$7, "")</f>
        <v/>
      </c>
      <c r="Q3142" s="14"/>
      <c r="S3142" s="12" t="str">
        <f t="shared" si="745"/>
        <v/>
      </c>
      <c r="U3142" s="22">
        <f>IF(I3142='Intro &amp; Setup'!$AC$49, AF3142, 0)</f>
        <v>0</v>
      </c>
      <c r="V3142" s="57" t="str">
        <f t="shared" si="746"/>
        <v/>
      </c>
      <c r="X3142" s="5" t="str">
        <f t="shared" si="756"/>
        <v/>
      </c>
      <c r="Y3142" s="6" t="str">
        <f t="shared" si="756"/>
        <v/>
      </c>
      <c r="Z3142" s="7" t="str">
        <f t="shared" si="756"/>
        <v/>
      </c>
      <c r="AA3142" s="6"/>
      <c r="AB3142" s="32" t="str">
        <f t="shared" ca="1" si="757"/>
        <v/>
      </c>
      <c r="AC3142" s="59" t="str">
        <f t="shared" ca="1" si="757"/>
        <v/>
      </c>
      <c r="AD3142" s="60" t="str">
        <f t="shared" ca="1" si="757"/>
        <v/>
      </c>
      <c r="AE3142" s="59"/>
      <c r="AF3142" s="22" t="str">
        <f>IF(AND(I3142="", J3142=""), "", IF(AND(J3142="", 'Intro &amp; Setup'!$K$42&gt;0), 'Intro &amp; Setup'!$K$42, J3142))</f>
        <v/>
      </c>
      <c r="AO3142" s="37" t="str">
        <f>IF(B3142="", "", IF(COUNTIF($B$9:B3141, B3142)&gt;0, "", B3142))</f>
        <v/>
      </c>
      <c r="AP3142" s="37" t="str">
        <f t="shared" si="748"/>
        <v/>
      </c>
      <c r="AQ3142" s="37">
        <v>3134</v>
      </c>
      <c r="AR3142" s="37" t="str">
        <f t="shared" si="749"/>
        <v/>
      </c>
      <c r="AT3142" s="37" t="str">
        <f t="shared" si="750"/>
        <v/>
      </c>
      <c r="AV3142" s="22" t="str">
        <f t="shared" si="751"/>
        <v/>
      </c>
    </row>
    <row r="3143" spans="1:48" x14ac:dyDescent="0.25">
      <c r="A3143" s="14"/>
      <c r="B3143" s="145"/>
      <c r="C3143" s="146"/>
      <c r="D3143" s="147"/>
      <c r="E3143" s="147"/>
      <c r="F3143" s="148"/>
      <c r="G3143" s="149"/>
      <c r="H3143" s="150"/>
      <c r="I3143" s="151"/>
      <c r="J3143" s="152"/>
      <c r="K3143" s="14"/>
      <c r="L3143" s="162" t="str">
        <f t="shared" si="743"/>
        <v/>
      </c>
      <c r="M3143" s="163" t="str">
        <f t="shared" si="744"/>
        <v/>
      </c>
      <c r="N3143" s="164" t="str">
        <f t="shared" si="747"/>
        <v/>
      </c>
      <c r="O3143" s="14"/>
      <c r="P3143" s="172" t="str">
        <f>IF(I3143='Intro &amp; Setup'!$AC$49, Schedule!$P$7, "")</f>
        <v/>
      </c>
      <c r="Q3143" s="14"/>
      <c r="S3143" s="12" t="str">
        <f t="shared" si="745"/>
        <v/>
      </c>
      <c r="U3143" s="22">
        <f>IF(I3143='Intro &amp; Setup'!$AC$49, AF3143, 0)</f>
        <v>0</v>
      </c>
      <c r="V3143" s="57" t="str">
        <f t="shared" si="746"/>
        <v/>
      </c>
      <c r="X3143" s="5" t="str">
        <f t="shared" si="756"/>
        <v/>
      </c>
      <c r="Y3143" s="6" t="str">
        <f t="shared" si="756"/>
        <v/>
      </c>
      <c r="Z3143" s="7" t="str">
        <f t="shared" si="756"/>
        <v/>
      </c>
      <c r="AA3143" s="6"/>
      <c r="AB3143" s="32" t="str">
        <f t="shared" ca="1" si="757"/>
        <v/>
      </c>
      <c r="AC3143" s="59" t="str">
        <f t="shared" ca="1" si="757"/>
        <v/>
      </c>
      <c r="AD3143" s="60" t="str">
        <f t="shared" ca="1" si="757"/>
        <v/>
      </c>
      <c r="AE3143" s="59"/>
      <c r="AF3143" s="22" t="str">
        <f>IF(AND(I3143="", J3143=""), "", IF(AND(J3143="", 'Intro &amp; Setup'!$K$42&gt;0), 'Intro &amp; Setup'!$K$42, J3143))</f>
        <v/>
      </c>
      <c r="AO3143" s="37" t="str">
        <f>IF(B3143="", "", IF(COUNTIF($B$9:B3142, B3143)&gt;0, "", B3143))</f>
        <v/>
      </c>
      <c r="AP3143" s="37" t="str">
        <f t="shared" si="748"/>
        <v/>
      </c>
      <c r="AQ3143" s="37">
        <v>3135</v>
      </c>
      <c r="AR3143" s="37" t="str">
        <f t="shared" si="749"/>
        <v/>
      </c>
      <c r="AT3143" s="37" t="str">
        <f t="shared" si="750"/>
        <v/>
      </c>
      <c r="AV3143" s="22" t="str">
        <f t="shared" si="751"/>
        <v/>
      </c>
    </row>
    <row r="3144" spans="1:48" x14ac:dyDescent="0.25">
      <c r="A3144" s="14"/>
      <c r="B3144" s="145"/>
      <c r="C3144" s="146"/>
      <c r="D3144" s="147"/>
      <c r="E3144" s="147"/>
      <c r="F3144" s="148"/>
      <c r="G3144" s="149"/>
      <c r="H3144" s="150"/>
      <c r="I3144" s="151"/>
      <c r="J3144" s="152"/>
      <c r="K3144" s="14"/>
      <c r="L3144" s="162" t="str">
        <f t="shared" si="743"/>
        <v/>
      </c>
      <c r="M3144" s="163" t="str">
        <f t="shared" si="744"/>
        <v/>
      </c>
      <c r="N3144" s="164" t="str">
        <f t="shared" si="747"/>
        <v/>
      </c>
      <c r="O3144" s="14"/>
      <c r="P3144" s="172" t="str">
        <f>IF(I3144='Intro &amp; Setup'!$AC$49, Schedule!$P$7, "")</f>
        <v/>
      </c>
      <c r="Q3144" s="14"/>
      <c r="S3144" s="12" t="str">
        <f t="shared" si="745"/>
        <v/>
      </c>
      <c r="U3144" s="22">
        <f>IF(I3144='Intro &amp; Setup'!$AC$49, AF3144, 0)</f>
        <v>0</v>
      </c>
      <c r="V3144" s="57" t="str">
        <f t="shared" si="746"/>
        <v/>
      </c>
      <c r="X3144" s="5" t="str">
        <f t="shared" si="756"/>
        <v/>
      </c>
      <c r="Y3144" s="6" t="str">
        <f t="shared" si="756"/>
        <v/>
      </c>
      <c r="Z3144" s="7" t="str">
        <f t="shared" si="756"/>
        <v/>
      </c>
      <c r="AA3144" s="6"/>
      <c r="AB3144" s="32" t="str">
        <f t="shared" ca="1" si="757"/>
        <v/>
      </c>
      <c r="AC3144" s="59" t="str">
        <f t="shared" ca="1" si="757"/>
        <v/>
      </c>
      <c r="AD3144" s="60" t="str">
        <f t="shared" ca="1" si="757"/>
        <v/>
      </c>
      <c r="AE3144" s="59"/>
      <c r="AF3144" s="22" t="str">
        <f>IF(AND(I3144="", J3144=""), "", IF(AND(J3144="", 'Intro &amp; Setup'!$K$42&gt;0), 'Intro &amp; Setup'!$K$42, J3144))</f>
        <v/>
      </c>
      <c r="AO3144" s="37" t="str">
        <f>IF(B3144="", "", IF(COUNTIF($B$9:B3143, B3144)&gt;0, "", B3144))</f>
        <v/>
      </c>
      <c r="AP3144" s="37" t="str">
        <f t="shared" si="748"/>
        <v/>
      </c>
      <c r="AQ3144" s="37">
        <v>3136</v>
      </c>
      <c r="AR3144" s="37" t="str">
        <f t="shared" si="749"/>
        <v/>
      </c>
      <c r="AT3144" s="37" t="str">
        <f t="shared" si="750"/>
        <v/>
      </c>
      <c r="AV3144" s="22" t="str">
        <f t="shared" si="751"/>
        <v/>
      </c>
    </row>
    <row r="3145" spans="1:48" x14ac:dyDescent="0.25">
      <c r="A3145" s="14"/>
      <c r="B3145" s="145"/>
      <c r="C3145" s="146"/>
      <c r="D3145" s="147"/>
      <c r="E3145" s="147"/>
      <c r="F3145" s="148"/>
      <c r="G3145" s="149"/>
      <c r="H3145" s="150"/>
      <c r="I3145" s="151"/>
      <c r="J3145" s="152"/>
      <c r="K3145" s="14"/>
      <c r="L3145" s="162" t="str">
        <f t="shared" ref="L3145:L3208" si="758">IF(I3145="", "", IFERROR((SUMIF($S$9:$S$5008, S3145, $U$9:$U$5008))-(INDEX($AJ$3:$AJ$14, MATCH(S3145, $AI$3:$AI$14, 0))), ""))</f>
        <v/>
      </c>
      <c r="M3145" s="163" t="str">
        <f t="shared" ref="M3145:M3208" si="759">IF(H3145="", "", (SUMIF($H$9:$H$5008, "&lt;" &amp; V3145, $U$9:$U$5008))-(SUMIF($AH$3:$AH$14, "&lt;" &amp; V3145, $AJ$3:$AJ$14)))</f>
        <v/>
      </c>
      <c r="N3145" s="164" t="str">
        <f t="shared" si="747"/>
        <v/>
      </c>
      <c r="O3145" s="14"/>
      <c r="P3145" s="172" t="str">
        <f>IF(I3145='Intro &amp; Setup'!$AC$49, Schedule!$P$7, "")</f>
        <v/>
      </c>
      <c r="Q3145" s="14"/>
      <c r="S3145" s="12" t="str">
        <f t="shared" ref="S3145:S3208" si="760">IF(H3145="", "", TEXT(H3145, "mmmm yyyy"))</f>
        <v/>
      </c>
      <c r="U3145" s="22">
        <f>IF(I3145='Intro &amp; Setup'!$AC$49, AF3145, 0)</f>
        <v>0</v>
      </c>
      <c r="V3145" s="57" t="str">
        <f t="shared" ref="V3145:V3208" si="761">IF(H3145="", "", DATE(YEAR(H3145), MONTH(H3145), DAY(1)))</f>
        <v/>
      </c>
      <c r="X3145" s="5" t="str">
        <f t="shared" si="756"/>
        <v/>
      </c>
      <c r="Y3145" s="6" t="str">
        <f t="shared" si="756"/>
        <v/>
      </c>
      <c r="Z3145" s="7" t="str">
        <f t="shared" si="756"/>
        <v/>
      </c>
      <c r="AA3145" s="6"/>
      <c r="AB3145" s="32" t="str">
        <f t="shared" ca="1" si="757"/>
        <v/>
      </c>
      <c r="AC3145" s="59" t="str">
        <f t="shared" ca="1" si="757"/>
        <v/>
      </c>
      <c r="AD3145" s="60" t="str">
        <f t="shared" ca="1" si="757"/>
        <v/>
      </c>
      <c r="AE3145" s="59"/>
      <c r="AF3145" s="22" t="str">
        <f>IF(AND(I3145="", J3145=""), "", IF(AND(J3145="", 'Intro &amp; Setup'!$K$42&gt;0), 'Intro &amp; Setup'!$K$42, J3145))</f>
        <v/>
      </c>
      <c r="AO3145" s="37" t="str">
        <f>IF(B3145="", "", IF(COUNTIF($B$9:B3144, B3145)&gt;0, "", B3145))</f>
        <v/>
      </c>
      <c r="AP3145" s="37" t="str">
        <f t="shared" si="748"/>
        <v/>
      </c>
      <c r="AQ3145" s="37">
        <v>3137</v>
      </c>
      <c r="AR3145" s="37" t="str">
        <f t="shared" si="749"/>
        <v/>
      </c>
      <c r="AT3145" s="37" t="str">
        <f t="shared" si="750"/>
        <v/>
      </c>
      <c r="AV3145" s="22" t="str">
        <f t="shared" si="751"/>
        <v/>
      </c>
    </row>
    <row r="3146" spans="1:48" x14ac:dyDescent="0.25">
      <c r="A3146" s="14"/>
      <c r="B3146" s="145"/>
      <c r="C3146" s="146"/>
      <c r="D3146" s="147"/>
      <c r="E3146" s="147"/>
      <c r="F3146" s="148"/>
      <c r="G3146" s="149"/>
      <c r="H3146" s="150"/>
      <c r="I3146" s="151"/>
      <c r="J3146" s="152"/>
      <c r="K3146" s="14"/>
      <c r="L3146" s="162" t="str">
        <f t="shared" si="758"/>
        <v/>
      </c>
      <c r="M3146" s="163" t="str">
        <f t="shared" si="759"/>
        <v/>
      </c>
      <c r="N3146" s="164" t="str">
        <f t="shared" ref="N3146:N3209" si="762">IF(OR(L3146="", M3146=""), "", L3146+M3146)</f>
        <v/>
      </c>
      <c r="O3146" s="14"/>
      <c r="P3146" s="172" t="str">
        <f>IF(I3146='Intro &amp; Setup'!$AC$49, Schedule!$P$7, "")</f>
        <v/>
      </c>
      <c r="Q3146" s="14"/>
      <c r="S3146" s="12" t="str">
        <f t="shared" si="760"/>
        <v/>
      </c>
      <c r="U3146" s="22">
        <f>IF(I3146='Intro &amp; Setup'!$AC$49, AF3146, 0)</f>
        <v>0</v>
      </c>
      <c r="V3146" s="57" t="str">
        <f t="shared" si="761"/>
        <v/>
      </c>
      <c r="X3146" s="5" t="str">
        <f t="shared" si="756"/>
        <v/>
      </c>
      <c r="Y3146" s="6" t="str">
        <f t="shared" si="756"/>
        <v/>
      </c>
      <c r="Z3146" s="7" t="str">
        <f t="shared" si="756"/>
        <v/>
      </c>
      <c r="AA3146" s="6"/>
      <c r="AB3146" s="32" t="str">
        <f t="shared" ca="1" si="757"/>
        <v/>
      </c>
      <c r="AC3146" s="59" t="str">
        <f t="shared" ca="1" si="757"/>
        <v/>
      </c>
      <c r="AD3146" s="60" t="str">
        <f t="shared" ca="1" si="757"/>
        <v/>
      </c>
      <c r="AE3146" s="59"/>
      <c r="AF3146" s="22" t="str">
        <f>IF(AND(I3146="", J3146=""), "", IF(AND(J3146="", 'Intro &amp; Setup'!$K$42&gt;0), 'Intro &amp; Setup'!$K$42, J3146))</f>
        <v/>
      </c>
      <c r="AO3146" s="37" t="str">
        <f>IF(B3146="", "", IF(COUNTIF($B$9:B3145, B3146)&gt;0, "", B3146))</f>
        <v/>
      </c>
      <c r="AP3146" s="37" t="str">
        <f t="shared" ref="AP3146:AP3209" si="763">IF(AO3146="", "", COUNTIF($AO$9:$AO$5008, "&lt;"&amp;AO3146)+1-$AP$7)</f>
        <v/>
      </c>
      <c r="AQ3146" s="37">
        <v>3138</v>
      </c>
      <c r="AR3146" s="37" t="str">
        <f t="shared" ref="AR3146:AR3209" si="764">IFERROR(INDEX($AO$9:$AO$5008, MATCH(AQ3146, $AP$9:$AP$5008, 0)), "")</f>
        <v/>
      </c>
      <c r="AT3146" s="37" t="str">
        <f t="shared" ref="AT3146:AT3209" si="765">IF($B3146=$AT$6, $S3146, "")</f>
        <v/>
      </c>
      <c r="AV3146" s="22" t="str">
        <f t="shared" ref="AV3146:AV3209" si="766">IF(AND($AT$6=$B3146, $I3146=$I$5), $J3146, "")</f>
        <v/>
      </c>
    </row>
    <row r="3147" spans="1:48" x14ac:dyDescent="0.25">
      <c r="A3147" s="14"/>
      <c r="B3147" s="145"/>
      <c r="C3147" s="146"/>
      <c r="D3147" s="147"/>
      <c r="E3147" s="147"/>
      <c r="F3147" s="148"/>
      <c r="G3147" s="149"/>
      <c r="H3147" s="150"/>
      <c r="I3147" s="151"/>
      <c r="J3147" s="152"/>
      <c r="K3147" s="14"/>
      <c r="L3147" s="162" t="str">
        <f t="shared" si="758"/>
        <v/>
      </c>
      <c r="M3147" s="163" t="str">
        <f t="shared" si="759"/>
        <v/>
      </c>
      <c r="N3147" s="164" t="str">
        <f t="shared" si="762"/>
        <v/>
      </c>
      <c r="O3147" s="14"/>
      <c r="P3147" s="172" t="str">
        <f>IF(I3147='Intro &amp; Setup'!$AC$49, Schedule!$P$7, "")</f>
        <v/>
      </c>
      <c r="Q3147" s="14"/>
      <c r="S3147" s="12" t="str">
        <f t="shared" si="760"/>
        <v/>
      </c>
      <c r="U3147" s="22">
        <f>IF(I3147='Intro &amp; Setup'!$AC$49, AF3147, 0)</f>
        <v>0</v>
      </c>
      <c r="V3147" s="57" t="str">
        <f t="shared" si="761"/>
        <v/>
      </c>
      <c r="X3147" s="5" t="str">
        <f t="shared" si="756"/>
        <v/>
      </c>
      <c r="Y3147" s="6" t="str">
        <f t="shared" si="756"/>
        <v/>
      </c>
      <c r="Z3147" s="7" t="str">
        <f t="shared" si="756"/>
        <v/>
      </c>
      <c r="AA3147" s="6"/>
      <c r="AB3147" s="32" t="str">
        <f t="shared" ca="1" si="757"/>
        <v/>
      </c>
      <c r="AC3147" s="59" t="str">
        <f t="shared" ca="1" si="757"/>
        <v/>
      </c>
      <c r="AD3147" s="60" t="str">
        <f t="shared" ca="1" si="757"/>
        <v/>
      </c>
      <c r="AE3147" s="59"/>
      <c r="AF3147" s="22" t="str">
        <f>IF(AND(I3147="", J3147=""), "", IF(AND(J3147="", 'Intro &amp; Setup'!$K$42&gt;0), 'Intro &amp; Setup'!$K$42, J3147))</f>
        <v/>
      </c>
      <c r="AO3147" s="37" t="str">
        <f>IF(B3147="", "", IF(COUNTIF($B$9:B3146, B3147)&gt;0, "", B3147))</f>
        <v/>
      </c>
      <c r="AP3147" s="37" t="str">
        <f t="shared" si="763"/>
        <v/>
      </c>
      <c r="AQ3147" s="37">
        <v>3139</v>
      </c>
      <c r="AR3147" s="37" t="str">
        <f t="shared" si="764"/>
        <v/>
      </c>
      <c r="AT3147" s="37" t="str">
        <f t="shared" si="765"/>
        <v/>
      </c>
      <c r="AV3147" s="22" t="str">
        <f t="shared" si="766"/>
        <v/>
      </c>
    </row>
    <row r="3148" spans="1:48" x14ac:dyDescent="0.25">
      <c r="A3148" s="14"/>
      <c r="B3148" s="145"/>
      <c r="C3148" s="146"/>
      <c r="D3148" s="147"/>
      <c r="E3148" s="147"/>
      <c r="F3148" s="148"/>
      <c r="G3148" s="149"/>
      <c r="H3148" s="150"/>
      <c r="I3148" s="151"/>
      <c r="J3148" s="152"/>
      <c r="K3148" s="14"/>
      <c r="L3148" s="162" t="str">
        <f t="shared" si="758"/>
        <v/>
      </c>
      <c r="M3148" s="163" t="str">
        <f t="shared" si="759"/>
        <v/>
      </c>
      <c r="N3148" s="164" t="str">
        <f t="shared" si="762"/>
        <v/>
      </c>
      <c r="O3148" s="14"/>
      <c r="P3148" s="172" t="str">
        <f>IF(I3148='Intro &amp; Setup'!$AC$49, Schedule!$P$7, "")</f>
        <v/>
      </c>
      <c r="Q3148" s="14"/>
      <c r="S3148" s="12" t="str">
        <f t="shared" si="760"/>
        <v/>
      </c>
      <c r="U3148" s="22">
        <f>IF(I3148='Intro &amp; Setup'!$AC$49, AF3148, 0)</f>
        <v>0</v>
      </c>
      <c r="V3148" s="57" t="str">
        <f t="shared" si="761"/>
        <v/>
      </c>
      <c r="X3148" s="5" t="str">
        <f t="shared" si="756"/>
        <v/>
      </c>
      <c r="Y3148" s="6" t="str">
        <f t="shared" si="756"/>
        <v/>
      </c>
      <c r="Z3148" s="7" t="str">
        <f t="shared" si="756"/>
        <v/>
      </c>
      <c r="AA3148" s="6"/>
      <c r="AB3148" s="32" t="str">
        <f t="shared" ca="1" si="757"/>
        <v/>
      </c>
      <c r="AC3148" s="59" t="str">
        <f t="shared" ca="1" si="757"/>
        <v/>
      </c>
      <c r="AD3148" s="60" t="str">
        <f t="shared" ca="1" si="757"/>
        <v/>
      </c>
      <c r="AE3148" s="59"/>
      <c r="AF3148" s="22" t="str">
        <f>IF(AND(I3148="", J3148=""), "", IF(AND(J3148="", 'Intro &amp; Setup'!$K$42&gt;0), 'Intro &amp; Setup'!$K$42, J3148))</f>
        <v/>
      </c>
      <c r="AO3148" s="37" t="str">
        <f>IF(B3148="", "", IF(COUNTIF($B$9:B3147, B3148)&gt;0, "", B3148))</f>
        <v/>
      </c>
      <c r="AP3148" s="37" t="str">
        <f t="shared" si="763"/>
        <v/>
      </c>
      <c r="AQ3148" s="37">
        <v>3140</v>
      </c>
      <c r="AR3148" s="37" t="str">
        <f t="shared" si="764"/>
        <v/>
      </c>
      <c r="AT3148" s="37" t="str">
        <f t="shared" si="765"/>
        <v/>
      </c>
      <c r="AV3148" s="22" t="str">
        <f t="shared" si="766"/>
        <v/>
      </c>
    </row>
    <row r="3149" spans="1:48" x14ac:dyDescent="0.25">
      <c r="A3149" s="14"/>
      <c r="B3149" s="145"/>
      <c r="C3149" s="146"/>
      <c r="D3149" s="147"/>
      <c r="E3149" s="147"/>
      <c r="F3149" s="148"/>
      <c r="G3149" s="149"/>
      <c r="H3149" s="150"/>
      <c r="I3149" s="151"/>
      <c r="J3149" s="152"/>
      <c r="K3149" s="14"/>
      <c r="L3149" s="162" t="str">
        <f t="shared" si="758"/>
        <v/>
      </c>
      <c r="M3149" s="163" t="str">
        <f t="shared" si="759"/>
        <v/>
      </c>
      <c r="N3149" s="164" t="str">
        <f t="shared" si="762"/>
        <v/>
      </c>
      <c r="O3149" s="14"/>
      <c r="P3149" s="172" t="str">
        <f>IF(I3149='Intro &amp; Setup'!$AC$49, Schedule!$P$7, "")</f>
        <v/>
      </c>
      <c r="Q3149" s="14"/>
      <c r="S3149" s="12" t="str">
        <f t="shared" si="760"/>
        <v/>
      </c>
      <c r="U3149" s="22">
        <f>IF(I3149='Intro &amp; Setup'!$AC$49, AF3149, 0)</f>
        <v>0</v>
      </c>
      <c r="V3149" s="57" t="str">
        <f t="shared" si="761"/>
        <v/>
      </c>
      <c r="X3149" s="5" t="str">
        <f t="shared" ref="X3149:Z3168" si="767">IF($I3149="", "", IF($S3149=X$8, $I3149, ""))</f>
        <v/>
      </c>
      <c r="Y3149" s="6" t="str">
        <f t="shared" si="767"/>
        <v/>
      </c>
      <c r="Z3149" s="7" t="str">
        <f t="shared" si="767"/>
        <v/>
      </c>
      <c r="AA3149" s="6"/>
      <c r="AB3149" s="32" t="str">
        <f t="shared" ref="AB3149:AD3168" ca="1" si="768">IF($S3149=AB$8, $AF3149, "")</f>
        <v/>
      </c>
      <c r="AC3149" s="59" t="str">
        <f t="shared" ca="1" si="768"/>
        <v/>
      </c>
      <c r="AD3149" s="60" t="str">
        <f t="shared" ca="1" si="768"/>
        <v/>
      </c>
      <c r="AE3149" s="59"/>
      <c r="AF3149" s="22" t="str">
        <f>IF(AND(I3149="", J3149=""), "", IF(AND(J3149="", 'Intro &amp; Setup'!$K$42&gt;0), 'Intro &amp; Setup'!$K$42, J3149))</f>
        <v/>
      </c>
      <c r="AO3149" s="37" t="str">
        <f>IF(B3149="", "", IF(COUNTIF($B$9:B3148, B3149)&gt;0, "", B3149))</f>
        <v/>
      </c>
      <c r="AP3149" s="37" t="str">
        <f t="shared" si="763"/>
        <v/>
      </c>
      <c r="AQ3149" s="37">
        <v>3141</v>
      </c>
      <c r="AR3149" s="37" t="str">
        <f t="shared" si="764"/>
        <v/>
      </c>
      <c r="AT3149" s="37" t="str">
        <f t="shared" si="765"/>
        <v/>
      </c>
      <c r="AV3149" s="22" t="str">
        <f t="shared" si="766"/>
        <v/>
      </c>
    </row>
    <row r="3150" spans="1:48" x14ac:dyDescent="0.25">
      <c r="A3150" s="14"/>
      <c r="B3150" s="145"/>
      <c r="C3150" s="146"/>
      <c r="D3150" s="147"/>
      <c r="E3150" s="147"/>
      <c r="F3150" s="148"/>
      <c r="G3150" s="149"/>
      <c r="H3150" s="150"/>
      <c r="I3150" s="151"/>
      <c r="J3150" s="152"/>
      <c r="K3150" s="14"/>
      <c r="L3150" s="162" t="str">
        <f t="shared" si="758"/>
        <v/>
      </c>
      <c r="M3150" s="163" t="str">
        <f t="shared" si="759"/>
        <v/>
      </c>
      <c r="N3150" s="164" t="str">
        <f t="shared" si="762"/>
        <v/>
      </c>
      <c r="O3150" s="14"/>
      <c r="P3150" s="172" t="str">
        <f>IF(I3150='Intro &amp; Setup'!$AC$49, Schedule!$P$7, "")</f>
        <v/>
      </c>
      <c r="Q3150" s="14"/>
      <c r="S3150" s="12" t="str">
        <f t="shared" si="760"/>
        <v/>
      </c>
      <c r="U3150" s="22">
        <f>IF(I3150='Intro &amp; Setup'!$AC$49, AF3150, 0)</f>
        <v>0</v>
      </c>
      <c r="V3150" s="57" t="str">
        <f t="shared" si="761"/>
        <v/>
      </c>
      <c r="X3150" s="5" t="str">
        <f t="shared" si="767"/>
        <v/>
      </c>
      <c r="Y3150" s="6" t="str">
        <f t="shared" si="767"/>
        <v/>
      </c>
      <c r="Z3150" s="7" t="str">
        <f t="shared" si="767"/>
        <v/>
      </c>
      <c r="AA3150" s="6"/>
      <c r="AB3150" s="32" t="str">
        <f t="shared" ca="1" si="768"/>
        <v/>
      </c>
      <c r="AC3150" s="59" t="str">
        <f t="shared" ca="1" si="768"/>
        <v/>
      </c>
      <c r="AD3150" s="60" t="str">
        <f t="shared" ca="1" si="768"/>
        <v/>
      </c>
      <c r="AE3150" s="59"/>
      <c r="AF3150" s="22" t="str">
        <f>IF(AND(I3150="", J3150=""), "", IF(AND(J3150="", 'Intro &amp; Setup'!$K$42&gt;0), 'Intro &amp; Setup'!$K$42, J3150))</f>
        <v/>
      </c>
      <c r="AO3150" s="37" t="str">
        <f>IF(B3150="", "", IF(COUNTIF($B$9:B3149, B3150)&gt;0, "", B3150))</f>
        <v/>
      </c>
      <c r="AP3150" s="37" t="str">
        <f t="shared" si="763"/>
        <v/>
      </c>
      <c r="AQ3150" s="37">
        <v>3142</v>
      </c>
      <c r="AR3150" s="37" t="str">
        <f t="shared" si="764"/>
        <v/>
      </c>
      <c r="AT3150" s="37" t="str">
        <f t="shared" si="765"/>
        <v/>
      </c>
      <c r="AV3150" s="22" t="str">
        <f t="shared" si="766"/>
        <v/>
      </c>
    </row>
    <row r="3151" spans="1:48" x14ac:dyDescent="0.25">
      <c r="A3151" s="14"/>
      <c r="B3151" s="145"/>
      <c r="C3151" s="146"/>
      <c r="D3151" s="147"/>
      <c r="E3151" s="147"/>
      <c r="F3151" s="148"/>
      <c r="G3151" s="149"/>
      <c r="H3151" s="150"/>
      <c r="I3151" s="151"/>
      <c r="J3151" s="152"/>
      <c r="K3151" s="14"/>
      <c r="L3151" s="162" t="str">
        <f t="shared" si="758"/>
        <v/>
      </c>
      <c r="M3151" s="163" t="str">
        <f t="shared" si="759"/>
        <v/>
      </c>
      <c r="N3151" s="164" t="str">
        <f t="shared" si="762"/>
        <v/>
      </c>
      <c r="O3151" s="14"/>
      <c r="P3151" s="172" t="str">
        <f>IF(I3151='Intro &amp; Setup'!$AC$49, Schedule!$P$7, "")</f>
        <v/>
      </c>
      <c r="Q3151" s="14"/>
      <c r="S3151" s="12" t="str">
        <f t="shared" si="760"/>
        <v/>
      </c>
      <c r="U3151" s="22">
        <f>IF(I3151='Intro &amp; Setup'!$AC$49, AF3151, 0)</f>
        <v>0</v>
      </c>
      <c r="V3151" s="57" t="str">
        <f t="shared" si="761"/>
        <v/>
      </c>
      <c r="X3151" s="5" t="str">
        <f t="shared" si="767"/>
        <v/>
      </c>
      <c r="Y3151" s="6" t="str">
        <f t="shared" si="767"/>
        <v/>
      </c>
      <c r="Z3151" s="7" t="str">
        <f t="shared" si="767"/>
        <v/>
      </c>
      <c r="AA3151" s="6"/>
      <c r="AB3151" s="32" t="str">
        <f t="shared" ca="1" si="768"/>
        <v/>
      </c>
      <c r="AC3151" s="59" t="str">
        <f t="shared" ca="1" si="768"/>
        <v/>
      </c>
      <c r="AD3151" s="60" t="str">
        <f t="shared" ca="1" si="768"/>
        <v/>
      </c>
      <c r="AE3151" s="59"/>
      <c r="AF3151" s="22" t="str">
        <f>IF(AND(I3151="", J3151=""), "", IF(AND(J3151="", 'Intro &amp; Setup'!$K$42&gt;0), 'Intro &amp; Setup'!$K$42, J3151))</f>
        <v/>
      </c>
      <c r="AO3151" s="37" t="str">
        <f>IF(B3151="", "", IF(COUNTIF($B$9:B3150, B3151)&gt;0, "", B3151))</f>
        <v/>
      </c>
      <c r="AP3151" s="37" t="str">
        <f t="shared" si="763"/>
        <v/>
      </c>
      <c r="AQ3151" s="37">
        <v>3143</v>
      </c>
      <c r="AR3151" s="37" t="str">
        <f t="shared" si="764"/>
        <v/>
      </c>
      <c r="AT3151" s="37" t="str">
        <f t="shared" si="765"/>
        <v/>
      </c>
      <c r="AV3151" s="22" t="str">
        <f t="shared" si="766"/>
        <v/>
      </c>
    </row>
    <row r="3152" spans="1:48" x14ac:dyDescent="0.25">
      <c r="A3152" s="14"/>
      <c r="B3152" s="145"/>
      <c r="C3152" s="146"/>
      <c r="D3152" s="147"/>
      <c r="E3152" s="147"/>
      <c r="F3152" s="148"/>
      <c r="G3152" s="149"/>
      <c r="H3152" s="150"/>
      <c r="I3152" s="151"/>
      <c r="J3152" s="152"/>
      <c r="K3152" s="14"/>
      <c r="L3152" s="162" t="str">
        <f t="shared" si="758"/>
        <v/>
      </c>
      <c r="M3152" s="163" t="str">
        <f t="shared" si="759"/>
        <v/>
      </c>
      <c r="N3152" s="164" t="str">
        <f t="shared" si="762"/>
        <v/>
      </c>
      <c r="O3152" s="14"/>
      <c r="P3152" s="172" t="str">
        <f>IF(I3152='Intro &amp; Setup'!$AC$49, Schedule!$P$7, "")</f>
        <v/>
      </c>
      <c r="Q3152" s="14"/>
      <c r="S3152" s="12" t="str">
        <f t="shared" si="760"/>
        <v/>
      </c>
      <c r="U3152" s="22">
        <f>IF(I3152='Intro &amp; Setup'!$AC$49, AF3152, 0)</f>
        <v>0</v>
      </c>
      <c r="V3152" s="57" t="str">
        <f t="shared" si="761"/>
        <v/>
      </c>
      <c r="X3152" s="5" t="str">
        <f t="shared" si="767"/>
        <v/>
      </c>
      <c r="Y3152" s="6" t="str">
        <f t="shared" si="767"/>
        <v/>
      </c>
      <c r="Z3152" s="7" t="str">
        <f t="shared" si="767"/>
        <v/>
      </c>
      <c r="AA3152" s="6"/>
      <c r="AB3152" s="32" t="str">
        <f t="shared" ca="1" si="768"/>
        <v/>
      </c>
      <c r="AC3152" s="59" t="str">
        <f t="shared" ca="1" si="768"/>
        <v/>
      </c>
      <c r="AD3152" s="60" t="str">
        <f t="shared" ca="1" si="768"/>
        <v/>
      </c>
      <c r="AE3152" s="59"/>
      <c r="AF3152" s="22" t="str">
        <f>IF(AND(I3152="", J3152=""), "", IF(AND(J3152="", 'Intro &amp; Setup'!$K$42&gt;0), 'Intro &amp; Setup'!$K$42, J3152))</f>
        <v/>
      </c>
      <c r="AO3152" s="37" t="str">
        <f>IF(B3152="", "", IF(COUNTIF($B$9:B3151, B3152)&gt;0, "", B3152))</f>
        <v/>
      </c>
      <c r="AP3152" s="37" t="str">
        <f t="shared" si="763"/>
        <v/>
      </c>
      <c r="AQ3152" s="37">
        <v>3144</v>
      </c>
      <c r="AR3152" s="37" t="str">
        <f t="shared" si="764"/>
        <v/>
      </c>
      <c r="AT3152" s="37" t="str">
        <f t="shared" si="765"/>
        <v/>
      </c>
      <c r="AV3152" s="22" t="str">
        <f t="shared" si="766"/>
        <v/>
      </c>
    </row>
    <row r="3153" spans="1:48" x14ac:dyDescent="0.25">
      <c r="A3153" s="14"/>
      <c r="B3153" s="145"/>
      <c r="C3153" s="146"/>
      <c r="D3153" s="147"/>
      <c r="E3153" s="147"/>
      <c r="F3153" s="148"/>
      <c r="G3153" s="149"/>
      <c r="H3153" s="150"/>
      <c r="I3153" s="151"/>
      <c r="J3153" s="152"/>
      <c r="K3153" s="14"/>
      <c r="L3153" s="162" t="str">
        <f t="shared" si="758"/>
        <v/>
      </c>
      <c r="M3153" s="163" t="str">
        <f t="shared" si="759"/>
        <v/>
      </c>
      <c r="N3153" s="164" t="str">
        <f t="shared" si="762"/>
        <v/>
      </c>
      <c r="O3153" s="14"/>
      <c r="P3153" s="172" t="str">
        <f>IF(I3153='Intro &amp; Setup'!$AC$49, Schedule!$P$7, "")</f>
        <v/>
      </c>
      <c r="Q3153" s="14"/>
      <c r="S3153" s="12" t="str">
        <f t="shared" si="760"/>
        <v/>
      </c>
      <c r="U3153" s="22">
        <f>IF(I3153='Intro &amp; Setup'!$AC$49, AF3153, 0)</f>
        <v>0</v>
      </c>
      <c r="V3153" s="57" t="str">
        <f t="shared" si="761"/>
        <v/>
      </c>
      <c r="X3153" s="5" t="str">
        <f t="shared" si="767"/>
        <v/>
      </c>
      <c r="Y3153" s="6" t="str">
        <f t="shared" si="767"/>
        <v/>
      </c>
      <c r="Z3153" s="7" t="str">
        <f t="shared" si="767"/>
        <v/>
      </c>
      <c r="AA3153" s="6"/>
      <c r="AB3153" s="32" t="str">
        <f t="shared" ca="1" si="768"/>
        <v/>
      </c>
      <c r="AC3153" s="59" t="str">
        <f t="shared" ca="1" si="768"/>
        <v/>
      </c>
      <c r="AD3153" s="60" t="str">
        <f t="shared" ca="1" si="768"/>
        <v/>
      </c>
      <c r="AE3153" s="59"/>
      <c r="AF3153" s="22" t="str">
        <f>IF(AND(I3153="", J3153=""), "", IF(AND(J3153="", 'Intro &amp; Setup'!$K$42&gt;0), 'Intro &amp; Setup'!$K$42, J3153))</f>
        <v/>
      </c>
      <c r="AO3153" s="37" t="str">
        <f>IF(B3153="", "", IF(COUNTIF($B$9:B3152, B3153)&gt;0, "", B3153))</f>
        <v/>
      </c>
      <c r="AP3153" s="37" t="str">
        <f t="shared" si="763"/>
        <v/>
      </c>
      <c r="AQ3153" s="37">
        <v>3145</v>
      </c>
      <c r="AR3153" s="37" t="str">
        <f t="shared" si="764"/>
        <v/>
      </c>
      <c r="AT3153" s="37" t="str">
        <f t="shared" si="765"/>
        <v/>
      </c>
      <c r="AV3153" s="22" t="str">
        <f t="shared" si="766"/>
        <v/>
      </c>
    </row>
    <row r="3154" spans="1:48" x14ac:dyDescent="0.25">
      <c r="A3154" s="14"/>
      <c r="B3154" s="145"/>
      <c r="C3154" s="146"/>
      <c r="D3154" s="147"/>
      <c r="E3154" s="147"/>
      <c r="F3154" s="148"/>
      <c r="G3154" s="149"/>
      <c r="H3154" s="150"/>
      <c r="I3154" s="151"/>
      <c r="J3154" s="152"/>
      <c r="K3154" s="14"/>
      <c r="L3154" s="162" t="str">
        <f t="shared" si="758"/>
        <v/>
      </c>
      <c r="M3154" s="163" t="str">
        <f t="shared" si="759"/>
        <v/>
      </c>
      <c r="N3154" s="164" t="str">
        <f t="shared" si="762"/>
        <v/>
      </c>
      <c r="O3154" s="14"/>
      <c r="P3154" s="172" t="str">
        <f>IF(I3154='Intro &amp; Setup'!$AC$49, Schedule!$P$7, "")</f>
        <v/>
      </c>
      <c r="Q3154" s="14"/>
      <c r="S3154" s="12" t="str">
        <f t="shared" si="760"/>
        <v/>
      </c>
      <c r="U3154" s="22">
        <f>IF(I3154='Intro &amp; Setup'!$AC$49, AF3154, 0)</f>
        <v>0</v>
      </c>
      <c r="V3154" s="57" t="str">
        <f t="shared" si="761"/>
        <v/>
      </c>
      <c r="X3154" s="5" t="str">
        <f t="shared" si="767"/>
        <v/>
      </c>
      <c r="Y3154" s="6" t="str">
        <f t="shared" si="767"/>
        <v/>
      </c>
      <c r="Z3154" s="7" t="str">
        <f t="shared" si="767"/>
        <v/>
      </c>
      <c r="AA3154" s="6"/>
      <c r="AB3154" s="32" t="str">
        <f t="shared" ca="1" si="768"/>
        <v/>
      </c>
      <c r="AC3154" s="59" t="str">
        <f t="shared" ca="1" si="768"/>
        <v/>
      </c>
      <c r="AD3154" s="60" t="str">
        <f t="shared" ca="1" si="768"/>
        <v/>
      </c>
      <c r="AE3154" s="59"/>
      <c r="AF3154" s="22" t="str">
        <f>IF(AND(I3154="", J3154=""), "", IF(AND(J3154="", 'Intro &amp; Setup'!$K$42&gt;0), 'Intro &amp; Setup'!$K$42, J3154))</f>
        <v/>
      </c>
      <c r="AO3154" s="37" t="str">
        <f>IF(B3154="", "", IF(COUNTIF($B$9:B3153, B3154)&gt;0, "", B3154))</f>
        <v/>
      </c>
      <c r="AP3154" s="37" t="str">
        <f t="shared" si="763"/>
        <v/>
      </c>
      <c r="AQ3154" s="37">
        <v>3146</v>
      </c>
      <c r="AR3154" s="37" t="str">
        <f t="shared" si="764"/>
        <v/>
      </c>
      <c r="AT3154" s="37" t="str">
        <f t="shared" si="765"/>
        <v/>
      </c>
      <c r="AV3154" s="22" t="str">
        <f t="shared" si="766"/>
        <v/>
      </c>
    </row>
    <row r="3155" spans="1:48" x14ac:dyDescent="0.25">
      <c r="A3155" s="14"/>
      <c r="B3155" s="145"/>
      <c r="C3155" s="146"/>
      <c r="D3155" s="147"/>
      <c r="E3155" s="147"/>
      <c r="F3155" s="148"/>
      <c r="G3155" s="149"/>
      <c r="H3155" s="150"/>
      <c r="I3155" s="151"/>
      <c r="J3155" s="152"/>
      <c r="K3155" s="14"/>
      <c r="L3155" s="162" t="str">
        <f t="shared" si="758"/>
        <v/>
      </c>
      <c r="M3155" s="163" t="str">
        <f t="shared" si="759"/>
        <v/>
      </c>
      <c r="N3155" s="164" t="str">
        <f t="shared" si="762"/>
        <v/>
      </c>
      <c r="O3155" s="14"/>
      <c r="P3155" s="172" t="str">
        <f>IF(I3155='Intro &amp; Setup'!$AC$49, Schedule!$P$7, "")</f>
        <v/>
      </c>
      <c r="Q3155" s="14"/>
      <c r="S3155" s="12" t="str">
        <f t="shared" si="760"/>
        <v/>
      </c>
      <c r="U3155" s="22">
        <f>IF(I3155='Intro &amp; Setup'!$AC$49, AF3155, 0)</f>
        <v>0</v>
      </c>
      <c r="V3155" s="57" t="str">
        <f t="shared" si="761"/>
        <v/>
      </c>
      <c r="X3155" s="5" t="str">
        <f t="shared" si="767"/>
        <v/>
      </c>
      <c r="Y3155" s="6" t="str">
        <f t="shared" si="767"/>
        <v/>
      </c>
      <c r="Z3155" s="7" t="str">
        <f t="shared" si="767"/>
        <v/>
      </c>
      <c r="AA3155" s="6"/>
      <c r="AB3155" s="32" t="str">
        <f t="shared" ca="1" si="768"/>
        <v/>
      </c>
      <c r="AC3155" s="59" t="str">
        <f t="shared" ca="1" si="768"/>
        <v/>
      </c>
      <c r="AD3155" s="60" t="str">
        <f t="shared" ca="1" si="768"/>
        <v/>
      </c>
      <c r="AE3155" s="59"/>
      <c r="AF3155" s="22" t="str">
        <f>IF(AND(I3155="", J3155=""), "", IF(AND(J3155="", 'Intro &amp; Setup'!$K$42&gt;0), 'Intro &amp; Setup'!$K$42, J3155))</f>
        <v/>
      </c>
      <c r="AO3155" s="37" t="str">
        <f>IF(B3155="", "", IF(COUNTIF($B$9:B3154, B3155)&gt;0, "", B3155))</f>
        <v/>
      </c>
      <c r="AP3155" s="37" t="str">
        <f t="shared" si="763"/>
        <v/>
      </c>
      <c r="AQ3155" s="37">
        <v>3147</v>
      </c>
      <c r="AR3155" s="37" t="str">
        <f t="shared" si="764"/>
        <v/>
      </c>
      <c r="AT3155" s="37" t="str">
        <f t="shared" si="765"/>
        <v/>
      </c>
      <c r="AV3155" s="22" t="str">
        <f t="shared" si="766"/>
        <v/>
      </c>
    </row>
    <row r="3156" spans="1:48" x14ac:dyDescent="0.25">
      <c r="A3156" s="14"/>
      <c r="B3156" s="145"/>
      <c r="C3156" s="146"/>
      <c r="D3156" s="147"/>
      <c r="E3156" s="147"/>
      <c r="F3156" s="148"/>
      <c r="G3156" s="149"/>
      <c r="H3156" s="150"/>
      <c r="I3156" s="151"/>
      <c r="J3156" s="152"/>
      <c r="K3156" s="14"/>
      <c r="L3156" s="162" t="str">
        <f t="shared" si="758"/>
        <v/>
      </c>
      <c r="M3156" s="163" t="str">
        <f t="shared" si="759"/>
        <v/>
      </c>
      <c r="N3156" s="164" t="str">
        <f t="shared" si="762"/>
        <v/>
      </c>
      <c r="O3156" s="14"/>
      <c r="P3156" s="172" t="str">
        <f>IF(I3156='Intro &amp; Setup'!$AC$49, Schedule!$P$7, "")</f>
        <v/>
      </c>
      <c r="Q3156" s="14"/>
      <c r="S3156" s="12" t="str">
        <f t="shared" si="760"/>
        <v/>
      </c>
      <c r="U3156" s="22">
        <f>IF(I3156='Intro &amp; Setup'!$AC$49, AF3156, 0)</f>
        <v>0</v>
      </c>
      <c r="V3156" s="57" t="str">
        <f t="shared" si="761"/>
        <v/>
      </c>
      <c r="X3156" s="5" t="str">
        <f t="shared" si="767"/>
        <v/>
      </c>
      <c r="Y3156" s="6" t="str">
        <f t="shared" si="767"/>
        <v/>
      </c>
      <c r="Z3156" s="7" t="str">
        <f t="shared" si="767"/>
        <v/>
      </c>
      <c r="AA3156" s="6"/>
      <c r="AB3156" s="32" t="str">
        <f t="shared" ca="1" si="768"/>
        <v/>
      </c>
      <c r="AC3156" s="59" t="str">
        <f t="shared" ca="1" si="768"/>
        <v/>
      </c>
      <c r="AD3156" s="60" t="str">
        <f t="shared" ca="1" si="768"/>
        <v/>
      </c>
      <c r="AE3156" s="59"/>
      <c r="AF3156" s="22" t="str">
        <f>IF(AND(I3156="", J3156=""), "", IF(AND(J3156="", 'Intro &amp; Setup'!$K$42&gt;0), 'Intro &amp; Setup'!$K$42, J3156))</f>
        <v/>
      </c>
      <c r="AO3156" s="37" t="str">
        <f>IF(B3156="", "", IF(COUNTIF($B$9:B3155, B3156)&gt;0, "", B3156))</f>
        <v/>
      </c>
      <c r="AP3156" s="37" t="str">
        <f t="shared" si="763"/>
        <v/>
      </c>
      <c r="AQ3156" s="37">
        <v>3148</v>
      </c>
      <c r="AR3156" s="37" t="str">
        <f t="shared" si="764"/>
        <v/>
      </c>
      <c r="AT3156" s="37" t="str">
        <f t="shared" si="765"/>
        <v/>
      </c>
      <c r="AV3156" s="22" t="str">
        <f t="shared" si="766"/>
        <v/>
      </c>
    </row>
    <row r="3157" spans="1:48" x14ac:dyDescent="0.25">
      <c r="A3157" s="14"/>
      <c r="B3157" s="145"/>
      <c r="C3157" s="146"/>
      <c r="D3157" s="147"/>
      <c r="E3157" s="147"/>
      <c r="F3157" s="148"/>
      <c r="G3157" s="149"/>
      <c r="H3157" s="150"/>
      <c r="I3157" s="151"/>
      <c r="J3157" s="152"/>
      <c r="K3157" s="14"/>
      <c r="L3157" s="162" t="str">
        <f t="shared" si="758"/>
        <v/>
      </c>
      <c r="M3157" s="163" t="str">
        <f t="shared" si="759"/>
        <v/>
      </c>
      <c r="N3157" s="164" t="str">
        <f t="shared" si="762"/>
        <v/>
      </c>
      <c r="O3157" s="14"/>
      <c r="P3157" s="172" t="str">
        <f>IF(I3157='Intro &amp; Setup'!$AC$49, Schedule!$P$7, "")</f>
        <v/>
      </c>
      <c r="Q3157" s="14"/>
      <c r="S3157" s="12" t="str">
        <f t="shared" si="760"/>
        <v/>
      </c>
      <c r="U3157" s="22">
        <f>IF(I3157='Intro &amp; Setup'!$AC$49, AF3157, 0)</f>
        <v>0</v>
      </c>
      <c r="V3157" s="57" t="str">
        <f t="shared" si="761"/>
        <v/>
      </c>
      <c r="X3157" s="5" t="str">
        <f t="shared" si="767"/>
        <v/>
      </c>
      <c r="Y3157" s="6" t="str">
        <f t="shared" si="767"/>
        <v/>
      </c>
      <c r="Z3157" s="7" t="str">
        <f t="shared" si="767"/>
        <v/>
      </c>
      <c r="AA3157" s="6"/>
      <c r="AB3157" s="32" t="str">
        <f t="shared" ca="1" si="768"/>
        <v/>
      </c>
      <c r="AC3157" s="59" t="str">
        <f t="shared" ca="1" si="768"/>
        <v/>
      </c>
      <c r="AD3157" s="60" t="str">
        <f t="shared" ca="1" si="768"/>
        <v/>
      </c>
      <c r="AE3157" s="59"/>
      <c r="AF3157" s="22" t="str">
        <f>IF(AND(I3157="", J3157=""), "", IF(AND(J3157="", 'Intro &amp; Setup'!$K$42&gt;0), 'Intro &amp; Setup'!$K$42, J3157))</f>
        <v/>
      </c>
      <c r="AO3157" s="37" t="str">
        <f>IF(B3157="", "", IF(COUNTIF($B$9:B3156, B3157)&gt;0, "", B3157))</f>
        <v/>
      </c>
      <c r="AP3157" s="37" t="str">
        <f t="shared" si="763"/>
        <v/>
      </c>
      <c r="AQ3157" s="37">
        <v>3149</v>
      </c>
      <c r="AR3157" s="37" t="str">
        <f t="shared" si="764"/>
        <v/>
      </c>
      <c r="AT3157" s="37" t="str">
        <f t="shared" si="765"/>
        <v/>
      </c>
      <c r="AV3157" s="22" t="str">
        <f t="shared" si="766"/>
        <v/>
      </c>
    </row>
    <row r="3158" spans="1:48" x14ac:dyDescent="0.25">
      <c r="A3158" s="14"/>
      <c r="B3158" s="145"/>
      <c r="C3158" s="146"/>
      <c r="D3158" s="147"/>
      <c r="E3158" s="147"/>
      <c r="F3158" s="148"/>
      <c r="G3158" s="149"/>
      <c r="H3158" s="150"/>
      <c r="I3158" s="151"/>
      <c r="J3158" s="152"/>
      <c r="K3158" s="14"/>
      <c r="L3158" s="162" t="str">
        <f t="shared" si="758"/>
        <v/>
      </c>
      <c r="M3158" s="163" t="str">
        <f t="shared" si="759"/>
        <v/>
      </c>
      <c r="N3158" s="164" t="str">
        <f t="shared" si="762"/>
        <v/>
      </c>
      <c r="O3158" s="14"/>
      <c r="P3158" s="172" t="str">
        <f>IF(I3158='Intro &amp; Setup'!$AC$49, Schedule!$P$7, "")</f>
        <v/>
      </c>
      <c r="Q3158" s="14"/>
      <c r="S3158" s="12" t="str">
        <f t="shared" si="760"/>
        <v/>
      </c>
      <c r="U3158" s="22">
        <f>IF(I3158='Intro &amp; Setup'!$AC$49, AF3158, 0)</f>
        <v>0</v>
      </c>
      <c r="V3158" s="57" t="str">
        <f t="shared" si="761"/>
        <v/>
      </c>
      <c r="X3158" s="5" t="str">
        <f t="shared" si="767"/>
        <v/>
      </c>
      <c r="Y3158" s="6" t="str">
        <f t="shared" si="767"/>
        <v/>
      </c>
      <c r="Z3158" s="7" t="str">
        <f t="shared" si="767"/>
        <v/>
      </c>
      <c r="AA3158" s="6"/>
      <c r="AB3158" s="32" t="str">
        <f t="shared" ca="1" si="768"/>
        <v/>
      </c>
      <c r="AC3158" s="59" t="str">
        <f t="shared" ca="1" si="768"/>
        <v/>
      </c>
      <c r="AD3158" s="60" t="str">
        <f t="shared" ca="1" si="768"/>
        <v/>
      </c>
      <c r="AE3158" s="59"/>
      <c r="AF3158" s="22" t="str">
        <f>IF(AND(I3158="", J3158=""), "", IF(AND(J3158="", 'Intro &amp; Setup'!$K$42&gt;0), 'Intro &amp; Setup'!$K$42, J3158))</f>
        <v/>
      </c>
      <c r="AO3158" s="37" t="str">
        <f>IF(B3158="", "", IF(COUNTIF($B$9:B3157, B3158)&gt;0, "", B3158))</f>
        <v/>
      </c>
      <c r="AP3158" s="37" t="str">
        <f t="shared" si="763"/>
        <v/>
      </c>
      <c r="AQ3158" s="37">
        <v>3150</v>
      </c>
      <c r="AR3158" s="37" t="str">
        <f t="shared" si="764"/>
        <v/>
      </c>
      <c r="AT3158" s="37" t="str">
        <f t="shared" si="765"/>
        <v/>
      </c>
      <c r="AV3158" s="22" t="str">
        <f t="shared" si="766"/>
        <v/>
      </c>
    </row>
    <row r="3159" spans="1:48" x14ac:dyDescent="0.25">
      <c r="A3159" s="14"/>
      <c r="B3159" s="145"/>
      <c r="C3159" s="146"/>
      <c r="D3159" s="147"/>
      <c r="E3159" s="147"/>
      <c r="F3159" s="148"/>
      <c r="G3159" s="149"/>
      <c r="H3159" s="150"/>
      <c r="I3159" s="151"/>
      <c r="J3159" s="152"/>
      <c r="K3159" s="14"/>
      <c r="L3159" s="162" t="str">
        <f t="shared" si="758"/>
        <v/>
      </c>
      <c r="M3159" s="163" t="str">
        <f t="shared" si="759"/>
        <v/>
      </c>
      <c r="N3159" s="164" t="str">
        <f t="shared" si="762"/>
        <v/>
      </c>
      <c r="O3159" s="14"/>
      <c r="P3159" s="172" t="str">
        <f>IF(I3159='Intro &amp; Setup'!$AC$49, Schedule!$P$7, "")</f>
        <v/>
      </c>
      <c r="Q3159" s="14"/>
      <c r="S3159" s="12" t="str">
        <f t="shared" si="760"/>
        <v/>
      </c>
      <c r="U3159" s="22">
        <f>IF(I3159='Intro &amp; Setup'!$AC$49, AF3159, 0)</f>
        <v>0</v>
      </c>
      <c r="V3159" s="57" t="str">
        <f t="shared" si="761"/>
        <v/>
      </c>
      <c r="X3159" s="5" t="str">
        <f t="shared" si="767"/>
        <v/>
      </c>
      <c r="Y3159" s="6" t="str">
        <f t="shared" si="767"/>
        <v/>
      </c>
      <c r="Z3159" s="7" t="str">
        <f t="shared" si="767"/>
        <v/>
      </c>
      <c r="AA3159" s="6"/>
      <c r="AB3159" s="32" t="str">
        <f t="shared" ca="1" si="768"/>
        <v/>
      </c>
      <c r="AC3159" s="59" t="str">
        <f t="shared" ca="1" si="768"/>
        <v/>
      </c>
      <c r="AD3159" s="60" t="str">
        <f t="shared" ca="1" si="768"/>
        <v/>
      </c>
      <c r="AE3159" s="59"/>
      <c r="AF3159" s="22" t="str">
        <f>IF(AND(I3159="", J3159=""), "", IF(AND(J3159="", 'Intro &amp; Setup'!$K$42&gt;0), 'Intro &amp; Setup'!$K$42, J3159))</f>
        <v/>
      </c>
      <c r="AO3159" s="37" t="str">
        <f>IF(B3159="", "", IF(COUNTIF($B$9:B3158, B3159)&gt;0, "", B3159))</f>
        <v/>
      </c>
      <c r="AP3159" s="37" t="str">
        <f t="shared" si="763"/>
        <v/>
      </c>
      <c r="AQ3159" s="37">
        <v>3151</v>
      </c>
      <c r="AR3159" s="37" t="str">
        <f t="shared" si="764"/>
        <v/>
      </c>
      <c r="AT3159" s="37" t="str">
        <f t="shared" si="765"/>
        <v/>
      </c>
      <c r="AV3159" s="22" t="str">
        <f t="shared" si="766"/>
        <v/>
      </c>
    </row>
    <row r="3160" spans="1:48" x14ac:dyDescent="0.25">
      <c r="A3160" s="14"/>
      <c r="B3160" s="145"/>
      <c r="C3160" s="146"/>
      <c r="D3160" s="147"/>
      <c r="E3160" s="147"/>
      <c r="F3160" s="148"/>
      <c r="G3160" s="149"/>
      <c r="H3160" s="150"/>
      <c r="I3160" s="151"/>
      <c r="J3160" s="152"/>
      <c r="K3160" s="14"/>
      <c r="L3160" s="162" t="str">
        <f t="shared" si="758"/>
        <v/>
      </c>
      <c r="M3160" s="163" t="str">
        <f t="shared" si="759"/>
        <v/>
      </c>
      <c r="N3160" s="164" t="str">
        <f t="shared" si="762"/>
        <v/>
      </c>
      <c r="O3160" s="14"/>
      <c r="P3160" s="172" t="str">
        <f>IF(I3160='Intro &amp; Setup'!$AC$49, Schedule!$P$7, "")</f>
        <v/>
      </c>
      <c r="Q3160" s="14"/>
      <c r="S3160" s="12" t="str">
        <f t="shared" si="760"/>
        <v/>
      </c>
      <c r="U3160" s="22">
        <f>IF(I3160='Intro &amp; Setup'!$AC$49, AF3160, 0)</f>
        <v>0</v>
      </c>
      <c r="V3160" s="57" t="str">
        <f t="shared" si="761"/>
        <v/>
      </c>
      <c r="X3160" s="5" t="str">
        <f t="shared" si="767"/>
        <v/>
      </c>
      <c r="Y3160" s="6" t="str">
        <f t="shared" si="767"/>
        <v/>
      </c>
      <c r="Z3160" s="7" t="str">
        <f t="shared" si="767"/>
        <v/>
      </c>
      <c r="AA3160" s="6"/>
      <c r="AB3160" s="32" t="str">
        <f t="shared" ca="1" si="768"/>
        <v/>
      </c>
      <c r="AC3160" s="59" t="str">
        <f t="shared" ca="1" si="768"/>
        <v/>
      </c>
      <c r="AD3160" s="60" t="str">
        <f t="shared" ca="1" si="768"/>
        <v/>
      </c>
      <c r="AE3160" s="59"/>
      <c r="AF3160" s="22" t="str">
        <f>IF(AND(I3160="", J3160=""), "", IF(AND(J3160="", 'Intro &amp; Setup'!$K$42&gt;0), 'Intro &amp; Setup'!$K$42, J3160))</f>
        <v/>
      </c>
      <c r="AO3160" s="37" t="str">
        <f>IF(B3160="", "", IF(COUNTIF($B$9:B3159, B3160)&gt;0, "", B3160))</f>
        <v/>
      </c>
      <c r="AP3160" s="37" t="str">
        <f t="shared" si="763"/>
        <v/>
      </c>
      <c r="AQ3160" s="37">
        <v>3152</v>
      </c>
      <c r="AR3160" s="37" t="str">
        <f t="shared" si="764"/>
        <v/>
      </c>
      <c r="AT3160" s="37" t="str">
        <f t="shared" si="765"/>
        <v/>
      </c>
      <c r="AV3160" s="22" t="str">
        <f t="shared" si="766"/>
        <v/>
      </c>
    </row>
    <row r="3161" spans="1:48" x14ac:dyDescent="0.25">
      <c r="A3161" s="14"/>
      <c r="B3161" s="145"/>
      <c r="C3161" s="146"/>
      <c r="D3161" s="147"/>
      <c r="E3161" s="147"/>
      <c r="F3161" s="148"/>
      <c r="G3161" s="149"/>
      <c r="H3161" s="150"/>
      <c r="I3161" s="151"/>
      <c r="J3161" s="152"/>
      <c r="K3161" s="14"/>
      <c r="L3161" s="162" t="str">
        <f t="shared" si="758"/>
        <v/>
      </c>
      <c r="M3161" s="163" t="str">
        <f t="shared" si="759"/>
        <v/>
      </c>
      <c r="N3161" s="164" t="str">
        <f t="shared" si="762"/>
        <v/>
      </c>
      <c r="O3161" s="14"/>
      <c r="P3161" s="172" t="str">
        <f>IF(I3161='Intro &amp; Setup'!$AC$49, Schedule!$P$7, "")</f>
        <v/>
      </c>
      <c r="Q3161" s="14"/>
      <c r="S3161" s="12" t="str">
        <f t="shared" si="760"/>
        <v/>
      </c>
      <c r="U3161" s="22">
        <f>IF(I3161='Intro &amp; Setup'!$AC$49, AF3161, 0)</f>
        <v>0</v>
      </c>
      <c r="V3161" s="57" t="str">
        <f t="shared" si="761"/>
        <v/>
      </c>
      <c r="X3161" s="5" t="str">
        <f t="shared" si="767"/>
        <v/>
      </c>
      <c r="Y3161" s="6" t="str">
        <f t="shared" si="767"/>
        <v/>
      </c>
      <c r="Z3161" s="7" t="str">
        <f t="shared" si="767"/>
        <v/>
      </c>
      <c r="AA3161" s="6"/>
      <c r="AB3161" s="32" t="str">
        <f t="shared" ca="1" si="768"/>
        <v/>
      </c>
      <c r="AC3161" s="59" t="str">
        <f t="shared" ca="1" si="768"/>
        <v/>
      </c>
      <c r="AD3161" s="60" t="str">
        <f t="shared" ca="1" si="768"/>
        <v/>
      </c>
      <c r="AE3161" s="59"/>
      <c r="AF3161" s="22" t="str">
        <f>IF(AND(I3161="", J3161=""), "", IF(AND(J3161="", 'Intro &amp; Setup'!$K$42&gt;0), 'Intro &amp; Setup'!$K$42, J3161))</f>
        <v/>
      </c>
      <c r="AO3161" s="37" t="str">
        <f>IF(B3161="", "", IF(COUNTIF($B$9:B3160, B3161)&gt;0, "", B3161))</f>
        <v/>
      </c>
      <c r="AP3161" s="37" t="str">
        <f t="shared" si="763"/>
        <v/>
      </c>
      <c r="AQ3161" s="37">
        <v>3153</v>
      </c>
      <c r="AR3161" s="37" t="str">
        <f t="shared" si="764"/>
        <v/>
      </c>
      <c r="AT3161" s="37" t="str">
        <f t="shared" si="765"/>
        <v/>
      </c>
      <c r="AV3161" s="22" t="str">
        <f t="shared" si="766"/>
        <v/>
      </c>
    </row>
    <row r="3162" spans="1:48" x14ac:dyDescent="0.25">
      <c r="A3162" s="14"/>
      <c r="B3162" s="145"/>
      <c r="C3162" s="146"/>
      <c r="D3162" s="147"/>
      <c r="E3162" s="147"/>
      <c r="F3162" s="148"/>
      <c r="G3162" s="149"/>
      <c r="H3162" s="150"/>
      <c r="I3162" s="151"/>
      <c r="J3162" s="152"/>
      <c r="K3162" s="14"/>
      <c r="L3162" s="162" t="str">
        <f t="shared" si="758"/>
        <v/>
      </c>
      <c r="M3162" s="163" t="str">
        <f t="shared" si="759"/>
        <v/>
      </c>
      <c r="N3162" s="164" t="str">
        <f t="shared" si="762"/>
        <v/>
      </c>
      <c r="O3162" s="14"/>
      <c r="P3162" s="172" t="str">
        <f>IF(I3162='Intro &amp; Setup'!$AC$49, Schedule!$P$7, "")</f>
        <v/>
      </c>
      <c r="Q3162" s="14"/>
      <c r="S3162" s="12" t="str">
        <f t="shared" si="760"/>
        <v/>
      </c>
      <c r="U3162" s="22">
        <f>IF(I3162='Intro &amp; Setup'!$AC$49, AF3162, 0)</f>
        <v>0</v>
      </c>
      <c r="V3162" s="57" t="str">
        <f t="shared" si="761"/>
        <v/>
      </c>
      <c r="X3162" s="5" t="str">
        <f t="shared" si="767"/>
        <v/>
      </c>
      <c r="Y3162" s="6" t="str">
        <f t="shared" si="767"/>
        <v/>
      </c>
      <c r="Z3162" s="7" t="str">
        <f t="shared" si="767"/>
        <v/>
      </c>
      <c r="AA3162" s="6"/>
      <c r="AB3162" s="32" t="str">
        <f t="shared" ca="1" si="768"/>
        <v/>
      </c>
      <c r="AC3162" s="59" t="str">
        <f t="shared" ca="1" si="768"/>
        <v/>
      </c>
      <c r="AD3162" s="60" t="str">
        <f t="shared" ca="1" si="768"/>
        <v/>
      </c>
      <c r="AE3162" s="59"/>
      <c r="AF3162" s="22" t="str">
        <f>IF(AND(I3162="", J3162=""), "", IF(AND(J3162="", 'Intro &amp; Setup'!$K$42&gt;0), 'Intro &amp; Setup'!$K$42, J3162))</f>
        <v/>
      </c>
      <c r="AO3162" s="37" t="str">
        <f>IF(B3162="", "", IF(COUNTIF($B$9:B3161, B3162)&gt;0, "", B3162))</f>
        <v/>
      </c>
      <c r="AP3162" s="37" t="str">
        <f t="shared" si="763"/>
        <v/>
      </c>
      <c r="AQ3162" s="37">
        <v>3154</v>
      </c>
      <c r="AR3162" s="37" t="str">
        <f t="shared" si="764"/>
        <v/>
      </c>
      <c r="AT3162" s="37" t="str">
        <f t="shared" si="765"/>
        <v/>
      </c>
      <c r="AV3162" s="22" t="str">
        <f t="shared" si="766"/>
        <v/>
      </c>
    </row>
    <row r="3163" spans="1:48" x14ac:dyDescent="0.25">
      <c r="A3163" s="14"/>
      <c r="B3163" s="145"/>
      <c r="C3163" s="146"/>
      <c r="D3163" s="147"/>
      <c r="E3163" s="147"/>
      <c r="F3163" s="148"/>
      <c r="G3163" s="149"/>
      <c r="H3163" s="150"/>
      <c r="I3163" s="151"/>
      <c r="J3163" s="152"/>
      <c r="K3163" s="14"/>
      <c r="L3163" s="162" t="str">
        <f t="shared" si="758"/>
        <v/>
      </c>
      <c r="M3163" s="163" t="str">
        <f t="shared" si="759"/>
        <v/>
      </c>
      <c r="N3163" s="164" t="str">
        <f t="shared" si="762"/>
        <v/>
      </c>
      <c r="O3163" s="14"/>
      <c r="P3163" s="172" t="str">
        <f>IF(I3163='Intro &amp; Setup'!$AC$49, Schedule!$P$7, "")</f>
        <v/>
      </c>
      <c r="Q3163" s="14"/>
      <c r="S3163" s="12" t="str">
        <f t="shared" si="760"/>
        <v/>
      </c>
      <c r="U3163" s="22">
        <f>IF(I3163='Intro &amp; Setup'!$AC$49, AF3163, 0)</f>
        <v>0</v>
      </c>
      <c r="V3163" s="57" t="str">
        <f t="shared" si="761"/>
        <v/>
      </c>
      <c r="X3163" s="5" t="str">
        <f t="shared" si="767"/>
        <v/>
      </c>
      <c r="Y3163" s="6" t="str">
        <f t="shared" si="767"/>
        <v/>
      </c>
      <c r="Z3163" s="7" t="str">
        <f t="shared" si="767"/>
        <v/>
      </c>
      <c r="AA3163" s="6"/>
      <c r="AB3163" s="32" t="str">
        <f t="shared" ca="1" si="768"/>
        <v/>
      </c>
      <c r="AC3163" s="59" t="str">
        <f t="shared" ca="1" si="768"/>
        <v/>
      </c>
      <c r="AD3163" s="60" t="str">
        <f t="shared" ca="1" si="768"/>
        <v/>
      </c>
      <c r="AE3163" s="59"/>
      <c r="AF3163" s="22" t="str">
        <f>IF(AND(I3163="", J3163=""), "", IF(AND(J3163="", 'Intro &amp; Setup'!$K$42&gt;0), 'Intro &amp; Setup'!$K$42, J3163))</f>
        <v/>
      </c>
      <c r="AO3163" s="37" t="str">
        <f>IF(B3163="", "", IF(COUNTIF($B$9:B3162, B3163)&gt;0, "", B3163))</f>
        <v/>
      </c>
      <c r="AP3163" s="37" t="str">
        <f t="shared" si="763"/>
        <v/>
      </c>
      <c r="AQ3163" s="37">
        <v>3155</v>
      </c>
      <c r="AR3163" s="37" t="str">
        <f t="shared" si="764"/>
        <v/>
      </c>
      <c r="AT3163" s="37" t="str">
        <f t="shared" si="765"/>
        <v/>
      </c>
      <c r="AV3163" s="22" t="str">
        <f t="shared" si="766"/>
        <v/>
      </c>
    </row>
    <row r="3164" spans="1:48" x14ac:dyDescent="0.25">
      <c r="A3164" s="14"/>
      <c r="B3164" s="145"/>
      <c r="C3164" s="146"/>
      <c r="D3164" s="147"/>
      <c r="E3164" s="147"/>
      <c r="F3164" s="148"/>
      <c r="G3164" s="149"/>
      <c r="H3164" s="150"/>
      <c r="I3164" s="151"/>
      <c r="J3164" s="152"/>
      <c r="K3164" s="14"/>
      <c r="L3164" s="162" t="str">
        <f t="shared" si="758"/>
        <v/>
      </c>
      <c r="M3164" s="163" t="str">
        <f t="shared" si="759"/>
        <v/>
      </c>
      <c r="N3164" s="164" t="str">
        <f t="shared" si="762"/>
        <v/>
      </c>
      <c r="O3164" s="14"/>
      <c r="P3164" s="172" t="str">
        <f>IF(I3164='Intro &amp; Setup'!$AC$49, Schedule!$P$7, "")</f>
        <v/>
      </c>
      <c r="Q3164" s="14"/>
      <c r="S3164" s="12" t="str">
        <f t="shared" si="760"/>
        <v/>
      </c>
      <c r="U3164" s="22">
        <f>IF(I3164='Intro &amp; Setup'!$AC$49, AF3164, 0)</f>
        <v>0</v>
      </c>
      <c r="V3164" s="57" t="str">
        <f t="shared" si="761"/>
        <v/>
      </c>
      <c r="X3164" s="5" t="str">
        <f t="shared" si="767"/>
        <v/>
      </c>
      <c r="Y3164" s="6" t="str">
        <f t="shared" si="767"/>
        <v/>
      </c>
      <c r="Z3164" s="7" t="str">
        <f t="shared" si="767"/>
        <v/>
      </c>
      <c r="AA3164" s="6"/>
      <c r="AB3164" s="32" t="str">
        <f t="shared" ca="1" si="768"/>
        <v/>
      </c>
      <c r="AC3164" s="59" t="str">
        <f t="shared" ca="1" si="768"/>
        <v/>
      </c>
      <c r="AD3164" s="60" t="str">
        <f t="shared" ca="1" si="768"/>
        <v/>
      </c>
      <c r="AE3164" s="59"/>
      <c r="AF3164" s="22" t="str">
        <f>IF(AND(I3164="", J3164=""), "", IF(AND(J3164="", 'Intro &amp; Setup'!$K$42&gt;0), 'Intro &amp; Setup'!$K$42, J3164))</f>
        <v/>
      </c>
      <c r="AO3164" s="37" t="str">
        <f>IF(B3164="", "", IF(COUNTIF($B$9:B3163, B3164)&gt;0, "", B3164))</f>
        <v/>
      </c>
      <c r="AP3164" s="37" t="str">
        <f t="shared" si="763"/>
        <v/>
      </c>
      <c r="AQ3164" s="37">
        <v>3156</v>
      </c>
      <c r="AR3164" s="37" t="str">
        <f t="shared" si="764"/>
        <v/>
      </c>
      <c r="AT3164" s="37" t="str">
        <f t="shared" si="765"/>
        <v/>
      </c>
      <c r="AV3164" s="22" t="str">
        <f t="shared" si="766"/>
        <v/>
      </c>
    </row>
    <row r="3165" spans="1:48" x14ac:dyDescent="0.25">
      <c r="A3165" s="14"/>
      <c r="B3165" s="145"/>
      <c r="C3165" s="146"/>
      <c r="D3165" s="147"/>
      <c r="E3165" s="147"/>
      <c r="F3165" s="148"/>
      <c r="G3165" s="149"/>
      <c r="H3165" s="150"/>
      <c r="I3165" s="151"/>
      <c r="J3165" s="152"/>
      <c r="K3165" s="14"/>
      <c r="L3165" s="162" t="str">
        <f t="shared" si="758"/>
        <v/>
      </c>
      <c r="M3165" s="163" t="str">
        <f t="shared" si="759"/>
        <v/>
      </c>
      <c r="N3165" s="164" t="str">
        <f t="shared" si="762"/>
        <v/>
      </c>
      <c r="O3165" s="14"/>
      <c r="P3165" s="172" t="str">
        <f>IF(I3165='Intro &amp; Setup'!$AC$49, Schedule!$P$7, "")</f>
        <v/>
      </c>
      <c r="Q3165" s="14"/>
      <c r="S3165" s="12" t="str">
        <f t="shared" si="760"/>
        <v/>
      </c>
      <c r="U3165" s="22">
        <f>IF(I3165='Intro &amp; Setup'!$AC$49, AF3165, 0)</f>
        <v>0</v>
      </c>
      <c r="V3165" s="57" t="str">
        <f t="shared" si="761"/>
        <v/>
      </c>
      <c r="X3165" s="5" t="str">
        <f t="shared" si="767"/>
        <v/>
      </c>
      <c r="Y3165" s="6" t="str">
        <f t="shared" si="767"/>
        <v/>
      </c>
      <c r="Z3165" s="7" t="str">
        <f t="shared" si="767"/>
        <v/>
      </c>
      <c r="AA3165" s="6"/>
      <c r="AB3165" s="32" t="str">
        <f t="shared" ca="1" si="768"/>
        <v/>
      </c>
      <c r="AC3165" s="59" t="str">
        <f t="shared" ca="1" si="768"/>
        <v/>
      </c>
      <c r="AD3165" s="60" t="str">
        <f t="shared" ca="1" si="768"/>
        <v/>
      </c>
      <c r="AE3165" s="59"/>
      <c r="AF3165" s="22" t="str">
        <f>IF(AND(I3165="", J3165=""), "", IF(AND(J3165="", 'Intro &amp; Setup'!$K$42&gt;0), 'Intro &amp; Setup'!$K$42, J3165))</f>
        <v/>
      </c>
      <c r="AO3165" s="37" t="str">
        <f>IF(B3165="", "", IF(COUNTIF($B$9:B3164, B3165)&gt;0, "", B3165))</f>
        <v/>
      </c>
      <c r="AP3165" s="37" t="str">
        <f t="shared" si="763"/>
        <v/>
      </c>
      <c r="AQ3165" s="37">
        <v>3157</v>
      </c>
      <c r="AR3165" s="37" t="str">
        <f t="shared" si="764"/>
        <v/>
      </c>
      <c r="AT3165" s="37" t="str">
        <f t="shared" si="765"/>
        <v/>
      </c>
      <c r="AV3165" s="22" t="str">
        <f t="shared" si="766"/>
        <v/>
      </c>
    </row>
    <row r="3166" spans="1:48" x14ac:dyDescent="0.25">
      <c r="A3166" s="14"/>
      <c r="B3166" s="145"/>
      <c r="C3166" s="146"/>
      <c r="D3166" s="147"/>
      <c r="E3166" s="147"/>
      <c r="F3166" s="148"/>
      <c r="G3166" s="149"/>
      <c r="H3166" s="150"/>
      <c r="I3166" s="151"/>
      <c r="J3166" s="152"/>
      <c r="K3166" s="14"/>
      <c r="L3166" s="162" t="str">
        <f t="shared" si="758"/>
        <v/>
      </c>
      <c r="M3166" s="163" t="str">
        <f t="shared" si="759"/>
        <v/>
      </c>
      <c r="N3166" s="164" t="str">
        <f t="shared" si="762"/>
        <v/>
      </c>
      <c r="O3166" s="14"/>
      <c r="P3166" s="172" t="str">
        <f>IF(I3166='Intro &amp; Setup'!$AC$49, Schedule!$P$7, "")</f>
        <v/>
      </c>
      <c r="Q3166" s="14"/>
      <c r="S3166" s="12" t="str">
        <f t="shared" si="760"/>
        <v/>
      </c>
      <c r="U3166" s="22">
        <f>IF(I3166='Intro &amp; Setup'!$AC$49, AF3166, 0)</f>
        <v>0</v>
      </c>
      <c r="V3166" s="57" t="str">
        <f t="shared" si="761"/>
        <v/>
      </c>
      <c r="X3166" s="5" t="str">
        <f t="shared" si="767"/>
        <v/>
      </c>
      <c r="Y3166" s="6" t="str">
        <f t="shared" si="767"/>
        <v/>
      </c>
      <c r="Z3166" s="7" t="str">
        <f t="shared" si="767"/>
        <v/>
      </c>
      <c r="AA3166" s="6"/>
      <c r="AB3166" s="32" t="str">
        <f t="shared" ca="1" si="768"/>
        <v/>
      </c>
      <c r="AC3166" s="59" t="str">
        <f t="shared" ca="1" si="768"/>
        <v/>
      </c>
      <c r="AD3166" s="60" t="str">
        <f t="shared" ca="1" si="768"/>
        <v/>
      </c>
      <c r="AE3166" s="59"/>
      <c r="AF3166" s="22" t="str">
        <f>IF(AND(I3166="", J3166=""), "", IF(AND(J3166="", 'Intro &amp; Setup'!$K$42&gt;0), 'Intro &amp; Setup'!$K$42, J3166))</f>
        <v/>
      </c>
      <c r="AO3166" s="37" t="str">
        <f>IF(B3166="", "", IF(COUNTIF($B$9:B3165, B3166)&gt;0, "", B3166))</f>
        <v/>
      </c>
      <c r="AP3166" s="37" t="str">
        <f t="shared" si="763"/>
        <v/>
      </c>
      <c r="AQ3166" s="37">
        <v>3158</v>
      </c>
      <c r="AR3166" s="37" t="str">
        <f t="shared" si="764"/>
        <v/>
      </c>
      <c r="AT3166" s="37" t="str">
        <f t="shared" si="765"/>
        <v/>
      </c>
      <c r="AV3166" s="22" t="str">
        <f t="shared" si="766"/>
        <v/>
      </c>
    </row>
    <row r="3167" spans="1:48" x14ac:dyDescent="0.25">
      <c r="A3167" s="14"/>
      <c r="B3167" s="145"/>
      <c r="C3167" s="146"/>
      <c r="D3167" s="147"/>
      <c r="E3167" s="147"/>
      <c r="F3167" s="148"/>
      <c r="G3167" s="149"/>
      <c r="H3167" s="150"/>
      <c r="I3167" s="151"/>
      <c r="J3167" s="152"/>
      <c r="K3167" s="14"/>
      <c r="L3167" s="162" t="str">
        <f t="shared" si="758"/>
        <v/>
      </c>
      <c r="M3167" s="163" t="str">
        <f t="shared" si="759"/>
        <v/>
      </c>
      <c r="N3167" s="164" t="str">
        <f t="shared" si="762"/>
        <v/>
      </c>
      <c r="O3167" s="14"/>
      <c r="P3167" s="172" t="str">
        <f>IF(I3167='Intro &amp; Setup'!$AC$49, Schedule!$P$7, "")</f>
        <v/>
      </c>
      <c r="Q3167" s="14"/>
      <c r="S3167" s="12" t="str">
        <f t="shared" si="760"/>
        <v/>
      </c>
      <c r="U3167" s="22">
        <f>IF(I3167='Intro &amp; Setup'!$AC$49, AF3167, 0)</f>
        <v>0</v>
      </c>
      <c r="V3167" s="57" t="str">
        <f t="shared" si="761"/>
        <v/>
      </c>
      <c r="X3167" s="5" t="str">
        <f t="shared" si="767"/>
        <v/>
      </c>
      <c r="Y3167" s="6" t="str">
        <f t="shared" si="767"/>
        <v/>
      </c>
      <c r="Z3167" s="7" t="str">
        <f t="shared" si="767"/>
        <v/>
      </c>
      <c r="AA3167" s="6"/>
      <c r="AB3167" s="32" t="str">
        <f t="shared" ca="1" si="768"/>
        <v/>
      </c>
      <c r="AC3167" s="59" t="str">
        <f t="shared" ca="1" si="768"/>
        <v/>
      </c>
      <c r="AD3167" s="60" t="str">
        <f t="shared" ca="1" si="768"/>
        <v/>
      </c>
      <c r="AE3167" s="59"/>
      <c r="AF3167" s="22" t="str">
        <f>IF(AND(I3167="", J3167=""), "", IF(AND(J3167="", 'Intro &amp; Setup'!$K$42&gt;0), 'Intro &amp; Setup'!$K$42, J3167))</f>
        <v/>
      </c>
      <c r="AO3167" s="37" t="str">
        <f>IF(B3167="", "", IF(COUNTIF($B$9:B3166, B3167)&gt;0, "", B3167))</f>
        <v/>
      </c>
      <c r="AP3167" s="37" t="str">
        <f t="shared" si="763"/>
        <v/>
      </c>
      <c r="AQ3167" s="37">
        <v>3159</v>
      </c>
      <c r="AR3167" s="37" t="str">
        <f t="shared" si="764"/>
        <v/>
      </c>
      <c r="AT3167" s="37" t="str">
        <f t="shared" si="765"/>
        <v/>
      </c>
      <c r="AV3167" s="22" t="str">
        <f t="shared" si="766"/>
        <v/>
      </c>
    </row>
    <row r="3168" spans="1:48" x14ac:dyDescent="0.25">
      <c r="A3168" s="14"/>
      <c r="B3168" s="145"/>
      <c r="C3168" s="146"/>
      <c r="D3168" s="147"/>
      <c r="E3168" s="147"/>
      <c r="F3168" s="148"/>
      <c r="G3168" s="149"/>
      <c r="H3168" s="150"/>
      <c r="I3168" s="151"/>
      <c r="J3168" s="152"/>
      <c r="K3168" s="14"/>
      <c r="L3168" s="162" t="str">
        <f t="shared" si="758"/>
        <v/>
      </c>
      <c r="M3168" s="163" t="str">
        <f t="shared" si="759"/>
        <v/>
      </c>
      <c r="N3168" s="164" t="str">
        <f t="shared" si="762"/>
        <v/>
      </c>
      <c r="O3168" s="14"/>
      <c r="P3168" s="172" t="str">
        <f>IF(I3168='Intro &amp; Setup'!$AC$49, Schedule!$P$7, "")</f>
        <v/>
      </c>
      <c r="Q3168" s="14"/>
      <c r="S3168" s="12" t="str">
        <f t="shared" si="760"/>
        <v/>
      </c>
      <c r="U3168" s="22">
        <f>IF(I3168='Intro &amp; Setup'!$AC$49, AF3168, 0)</f>
        <v>0</v>
      </c>
      <c r="V3168" s="57" t="str">
        <f t="shared" si="761"/>
        <v/>
      </c>
      <c r="X3168" s="5" t="str">
        <f t="shared" si="767"/>
        <v/>
      </c>
      <c r="Y3168" s="6" t="str">
        <f t="shared" si="767"/>
        <v/>
      </c>
      <c r="Z3168" s="7" t="str">
        <f t="shared" si="767"/>
        <v/>
      </c>
      <c r="AA3168" s="6"/>
      <c r="AB3168" s="32" t="str">
        <f t="shared" ca="1" si="768"/>
        <v/>
      </c>
      <c r="AC3168" s="59" t="str">
        <f t="shared" ca="1" si="768"/>
        <v/>
      </c>
      <c r="AD3168" s="60" t="str">
        <f t="shared" ca="1" si="768"/>
        <v/>
      </c>
      <c r="AE3168" s="59"/>
      <c r="AF3168" s="22" t="str">
        <f>IF(AND(I3168="", J3168=""), "", IF(AND(J3168="", 'Intro &amp; Setup'!$K$42&gt;0), 'Intro &amp; Setup'!$K$42, J3168))</f>
        <v/>
      </c>
      <c r="AO3168" s="37" t="str">
        <f>IF(B3168="", "", IF(COUNTIF($B$9:B3167, B3168)&gt;0, "", B3168))</f>
        <v/>
      </c>
      <c r="AP3168" s="37" t="str">
        <f t="shared" si="763"/>
        <v/>
      </c>
      <c r="AQ3168" s="37">
        <v>3160</v>
      </c>
      <c r="AR3168" s="37" t="str">
        <f t="shared" si="764"/>
        <v/>
      </c>
      <c r="AT3168" s="37" t="str">
        <f t="shared" si="765"/>
        <v/>
      </c>
      <c r="AV3168" s="22" t="str">
        <f t="shared" si="766"/>
        <v/>
      </c>
    </row>
    <row r="3169" spans="1:48" x14ac:dyDescent="0.25">
      <c r="A3169" s="14"/>
      <c r="B3169" s="145"/>
      <c r="C3169" s="146"/>
      <c r="D3169" s="147"/>
      <c r="E3169" s="147"/>
      <c r="F3169" s="148"/>
      <c r="G3169" s="149"/>
      <c r="H3169" s="150"/>
      <c r="I3169" s="151"/>
      <c r="J3169" s="152"/>
      <c r="K3169" s="14"/>
      <c r="L3169" s="162" t="str">
        <f t="shared" si="758"/>
        <v/>
      </c>
      <c r="M3169" s="163" t="str">
        <f t="shared" si="759"/>
        <v/>
      </c>
      <c r="N3169" s="164" t="str">
        <f t="shared" si="762"/>
        <v/>
      </c>
      <c r="O3169" s="14"/>
      <c r="P3169" s="172" t="str">
        <f>IF(I3169='Intro &amp; Setup'!$AC$49, Schedule!$P$7, "")</f>
        <v/>
      </c>
      <c r="Q3169" s="14"/>
      <c r="S3169" s="12" t="str">
        <f t="shared" si="760"/>
        <v/>
      </c>
      <c r="U3169" s="22">
        <f>IF(I3169='Intro &amp; Setup'!$AC$49, AF3169, 0)</f>
        <v>0</v>
      </c>
      <c r="V3169" s="57" t="str">
        <f t="shared" si="761"/>
        <v/>
      </c>
      <c r="X3169" s="5" t="str">
        <f t="shared" ref="X3169:Z3188" si="769">IF($I3169="", "", IF($S3169=X$8, $I3169, ""))</f>
        <v/>
      </c>
      <c r="Y3169" s="6" t="str">
        <f t="shared" si="769"/>
        <v/>
      </c>
      <c r="Z3169" s="7" t="str">
        <f t="shared" si="769"/>
        <v/>
      </c>
      <c r="AA3169" s="6"/>
      <c r="AB3169" s="32" t="str">
        <f t="shared" ref="AB3169:AD3188" ca="1" si="770">IF($S3169=AB$8, $AF3169, "")</f>
        <v/>
      </c>
      <c r="AC3169" s="59" t="str">
        <f t="shared" ca="1" si="770"/>
        <v/>
      </c>
      <c r="AD3169" s="60" t="str">
        <f t="shared" ca="1" si="770"/>
        <v/>
      </c>
      <c r="AE3169" s="59"/>
      <c r="AF3169" s="22" t="str">
        <f>IF(AND(I3169="", J3169=""), "", IF(AND(J3169="", 'Intro &amp; Setup'!$K$42&gt;0), 'Intro &amp; Setup'!$K$42, J3169))</f>
        <v/>
      </c>
      <c r="AO3169" s="37" t="str">
        <f>IF(B3169="", "", IF(COUNTIF($B$9:B3168, B3169)&gt;0, "", B3169))</f>
        <v/>
      </c>
      <c r="AP3169" s="37" t="str">
        <f t="shared" si="763"/>
        <v/>
      </c>
      <c r="AQ3169" s="37">
        <v>3161</v>
      </c>
      <c r="AR3169" s="37" t="str">
        <f t="shared" si="764"/>
        <v/>
      </c>
      <c r="AT3169" s="37" t="str">
        <f t="shared" si="765"/>
        <v/>
      </c>
      <c r="AV3169" s="22" t="str">
        <f t="shared" si="766"/>
        <v/>
      </c>
    </row>
    <row r="3170" spans="1:48" x14ac:dyDescent="0.25">
      <c r="A3170" s="14"/>
      <c r="B3170" s="145"/>
      <c r="C3170" s="146"/>
      <c r="D3170" s="147"/>
      <c r="E3170" s="147"/>
      <c r="F3170" s="148"/>
      <c r="G3170" s="149"/>
      <c r="H3170" s="150"/>
      <c r="I3170" s="151"/>
      <c r="J3170" s="152"/>
      <c r="K3170" s="14"/>
      <c r="L3170" s="162" t="str">
        <f t="shared" si="758"/>
        <v/>
      </c>
      <c r="M3170" s="163" t="str">
        <f t="shared" si="759"/>
        <v/>
      </c>
      <c r="N3170" s="164" t="str">
        <f t="shared" si="762"/>
        <v/>
      </c>
      <c r="O3170" s="14"/>
      <c r="P3170" s="172" t="str">
        <f>IF(I3170='Intro &amp; Setup'!$AC$49, Schedule!$P$7, "")</f>
        <v/>
      </c>
      <c r="Q3170" s="14"/>
      <c r="S3170" s="12" t="str">
        <f t="shared" si="760"/>
        <v/>
      </c>
      <c r="U3170" s="22">
        <f>IF(I3170='Intro &amp; Setup'!$AC$49, AF3170, 0)</f>
        <v>0</v>
      </c>
      <c r="V3170" s="57" t="str">
        <f t="shared" si="761"/>
        <v/>
      </c>
      <c r="X3170" s="5" t="str">
        <f t="shared" si="769"/>
        <v/>
      </c>
      <c r="Y3170" s="6" t="str">
        <f t="shared" si="769"/>
        <v/>
      </c>
      <c r="Z3170" s="7" t="str">
        <f t="shared" si="769"/>
        <v/>
      </c>
      <c r="AA3170" s="6"/>
      <c r="AB3170" s="32" t="str">
        <f t="shared" ca="1" si="770"/>
        <v/>
      </c>
      <c r="AC3170" s="59" t="str">
        <f t="shared" ca="1" si="770"/>
        <v/>
      </c>
      <c r="AD3170" s="60" t="str">
        <f t="shared" ca="1" si="770"/>
        <v/>
      </c>
      <c r="AE3170" s="59"/>
      <c r="AF3170" s="22" t="str">
        <f>IF(AND(I3170="", J3170=""), "", IF(AND(J3170="", 'Intro &amp; Setup'!$K$42&gt;0), 'Intro &amp; Setup'!$K$42, J3170))</f>
        <v/>
      </c>
      <c r="AO3170" s="37" t="str">
        <f>IF(B3170="", "", IF(COUNTIF($B$9:B3169, B3170)&gt;0, "", B3170))</f>
        <v/>
      </c>
      <c r="AP3170" s="37" t="str">
        <f t="shared" si="763"/>
        <v/>
      </c>
      <c r="AQ3170" s="37">
        <v>3162</v>
      </c>
      <c r="AR3170" s="37" t="str">
        <f t="shared" si="764"/>
        <v/>
      </c>
      <c r="AT3170" s="37" t="str">
        <f t="shared" si="765"/>
        <v/>
      </c>
      <c r="AV3170" s="22" t="str">
        <f t="shared" si="766"/>
        <v/>
      </c>
    </row>
    <row r="3171" spans="1:48" x14ac:dyDescent="0.25">
      <c r="A3171" s="14"/>
      <c r="B3171" s="145"/>
      <c r="C3171" s="146"/>
      <c r="D3171" s="147"/>
      <c r="E3171" s="147"/>
      <c r="F3171" s="148"/>
      <c r="G3171" s="149"/>
      <c r="H3171" s="150"/>
      <c r="I3171" s="151"/>
      <c r="J3171" s="152"/>
      <c r="K3171" s="14"/>
      <c r="L3171" s="162" t="str">
        <f t="shared" si="758"/>
        <v/>
      </c>
      <c r="M3171" s="163" t="str">
        <f t="shared" si="759"/>
        <v/>
      </c>
      <c r="N3171" s="164" t="str">
        <f t="shared" si="762"/>
        <v/>
      </c>
      <c r="O3171" s="14"/>
      <c r="P3171" s="172" t="str">
        <f>IF(I3171='Intro &amp; Setup'!$AC$49, Schedule!$P$7, "")</f>
        <v/>
      </c>
      <c r="Q3171" s="14"/>
      <c r="S3171" s="12" t="str">
        <f t="shared" si="760"/>
        <v/>
      </c>
      <c r="U3171" s="22">
        <f>IF(I3171='Intro &amp; Setup'!$AC$49, AF3171, 0)</f>
        <v>0</v>
      </c>
      <c r="V3171" s="57" t="str">
        <f t="shared" si="761"/>
        <v/>
      </c>
      <c r="X3171" s="5" t="str">
        <f t="shared" si="769"/>
        <v/>
      </c>
      <c r="Y3171" s="6" t="str">
        <f t="shared" si="769"/>
        <v/>
      </c>
      <c r="Z3171" s="7" t="str">
        <f t="shared" si="769"/>
        <v/>
      </c>
      <c r="AA3171" s="6"/>
      <c r="AB3171" s="32" t="str">
        <f t="shared" ca="1" si="770"/>
        <v/>
      </c>
      <c r="AC3171" s="59" t="str">
        <f t="shared" ca="1" si="770"/>
        <v/>
      </c>
      <c r="AD3171" s="60" t="str">
        <f t="shared" ca="1" si="770"/>
        <v/>
      </c>
      <c r="AE3171" s="59"/>
      <c r="AF3171" s="22" t="str">
        <f>IF(AND(I3171="", J3171=""), "", IF(AND(J3171="", 'Intro &amp; Setup'!$K$42&gt;0), 'Intro &amp; Setup'!$K$42, J3171))</f>
        <v/>
      </c>
      <c r="AO3171" s="37" t="str">
        <f>IF(B3171="", "", IF(COUNTIF($B$9:B3170, B3171)&gt;0, "", B3171))</f>
        <v/>
      </c>
      <c r="AP3171" s="37" t="str">
        <f t="shared" si="763"/>
        <v/>
      </c>
      <c r="AQ3171" s="37">
        <v>3163</v>
      </c>
      <c r="AR3171" s="37" t="str">
        <f t="shared" si="764"/>
        <v/>
      </c>
      <c r="AT3171" s="37" t="str">
        <f t="shared" si="765"/>
        <v/>
      </c>
      <c r="AV3171" s="22" t="str">
        <f t="shared" si="766"/>
        <v/>
      </c>
    </row>
    <row r="3172" spans="1:48" x14ac:dyDescent="0.25">
      <c r="A3172" s="14"/>
      <c r="B3172" s="145"/>
      <c r="C3172" s="146"/>
      <c r="D3172" s="147"/>
      <c r="E3172" s="147"/>
      <c r="F3172" s="148"/>
      <c r="G3172" s="149"/>
      <c r="H3172" s="150"/>
      <c r="I3172" s="151"/>
      <c r="J3172" s="152"/>
      <c r="K3172" s="14"/>
      <c r="L3172" s="162" t="str">
        <f t="shared" si="758"/>
        <v/>
      </c>
      <c r="M3172" s="163" t="str">
        <f t="shared" si="759"/>
        <v/>
      </c>
      <c r="N3172" s="164" t="str">
        <f t="shared" si="762"/>
        <v/>
      </c>
      <c r="O3172" s="14"/>
      <c r="P3172" s="172" t="str">
        <f>IF(I3172='Intro &amp; Setup'!$AC$49, Schedule!$P$7, "")</f>
        <v/>
      </c>
      <c r="Q3172" s="14"/>
      <c r="S3172" s="12" t="str">
        <f t="shared" si="760"/>
        <v/>
      </c>
      <c r="U3172" s="22">
        <f>IF(I3172='Intro &amp; Setup'!$AC$49, AF3172, 0)</f>
        <v>0</v>
      </c>
      <c r="V3172" s="57" t="str">
        <f t="shared" si="761"/>
        <v/>
      </c>
      <c r="X3172" s="5" t="str">
        <f t="shared" si="769"/>
        <v/>
      </c>
      <c r="Y3172" s="6" t="str">
        <f t="shared" si="769"/>
        <v/>
      </c>
      <c r="Z3172" s="7" t="str">
        <f t="shared" si="769"/>
        <v/>
      </c>
      <c r="AA3172" s="6"/>
      <c r="AB3172" s="32" t="str">
        <f t="shared" ca="1" si="770"/>
        <v/>
      </c>
      <c r="AC3172" s="59" t="str">
        <f t="shared" ca="1" si="770"/>
        <v/>
      </c>
      <c r="AD3172" s="60" t="str">
        <f t="shared" ca="1" si="770"/>
        <v/>
      </c>
      <c r="AE3172" s="59"/>
      <c r="AF3172" s="22" t="str">
        <f>IF(AND(I3172="", J3172=""), "", IF(AND(J3172="", 'Intro &amp; Setup'!$K$42&gt;0), 'Intro &amp; Setup'!$K$42, J3172))</f>
        <v/>
      </c>
      <c r="AO3172" s="37" t="str">
        <f>IF(B3172="", "", IF(COUNTIF($B$9:B3171, B3172)&gt;0, "", B3172))</f>
        <v/>
      </c>
      <c r="AP3172" s="37" t="str">
        <f t="shared" si="763"/>
        <v/>
      </c>
      <c r="AQ3172" s="37">
        <v>3164</v>
      </c>
      <c r="AR3172" s="37" t="str">
        <f t="shared" si="764"/>
        <v/>
      </c>
      <c r="AT3172" s="37" t="str">
        <f t="shared" si="765"/>
        <v/>
      </c>
      <c r="AV3172" s="22" t="str">
        <f t="shared" si="766"/>
        <v/>
      </c>
    </row>
    <row r="3173" spans="1:48" x14ac:dyDescent="0.25">
      <c r="A3173" s="14"/>
      <c r="B3173" s="145"/>
      <c r="C3173" s="146"/>
      <c r="D3173" s="147"/>
      <c r="E3173" s="147"/>
      <c r="F3173" s="148"/>
      <c r="G3173" s="149"/>
      <c r="H3173" s="150"/>
      <c r="I3173" s="151"/>
      <c r="J3173" s="152"/>
      <c r="K3173" s="14"/>
      <c r="L3173" s="162" t="str">
        <f t="shared" si="758"/>
        <v/>
      </c>
      <c r="M3173" s="163" t="str">
        <f t="shared" si="759"/>
        <v/>
      </c>
      <c r="N3173" s="164" t="str">
        <f t="shared" si="762"/>
        <v/>
      </c>
      <c r="O3173" s="14"/>
      <c r="P3173" s="172" t="str">
        <f>IF(I3173='Intro &amp; Setup'!$AC$49, Schedule!$P$7, "")</f>
        <v/>
      </c>
      <c r="Q3173" s="14"/>
      <c r="S3173" s="12" t="str">
        <f t="shared" si="760"/>
        <v/>
      </c>
      <c r="U3173" s="22">
        <f>IF(I3173='Intro &amp; Setup'!$AC$49, AF3173, 0)</f>
        <v>0</v>
      </c>
      <c r="V3173" s="57" t="str">
        <f t="shared" si="761"/>
        <v/>
      </c>
      <c r="X3173" s="5" t="str">
        <f t="shared" si="769"/>
        <v/>
      </c>
      <c r="Y3173" s="6" t="str">
        <f t="shared" si="769"/>
        <v/>
      </c>
      <c r="Z3173" s="7" t="str">
        <f t="shared" si="769"/>
        <v/>
      </c>
      <c r="AA3173" s="6"/>
      <c r="AB3173" s="32" t="str">
        <f t="shared" ca="1" si="770"/>
        <v/>
      </c>
      <c r="AC3173" s="59" t="str">
        <f t="shared" ca="1" si="770"/>
        <v/>
      </c>
      <c r="AD3173" s="60" t="str">
        <f t="shared" ca="1" si="770"/>
        <v/>
      </c>
      <c r="AE3173" s="59"/>
      <c r="AF3173" s="22" t="str">
        <f>IF(AND(I3173="", J3173=""), "", IF(AND(J3173="", 'Intro &amp; Setup'!$K$42&gt;0), 'Intro &amp; Setup'!$K$42, J3173))</f>
        <v/>
      </c>
      <c r="AO3173" s="37" t="str">
        <f>IF(B3173="", "", IF(COUNTIF($B$9:B3172, B3173)&gt;0, "", B3173))</f>
        <v/>
      </c>
      <c r="AP3173" s="37" t="str">
        <f t="shared" si="763"/>
        <v/>
      </c>
      <c r="AQ3173" s="37">
        <v>3165</v>
      </c>
      <c r="AR3173" s="37" t="str">
        <f t="shared" si="764"/>
        <v/>
      </c>
      <c r="AT3173" s="37" t="str">
        <f t="shared" si="765"/>
        <v/>
      </c>
      <c r="AV3173" s="22" t="str">
        <f t="shared" si="766"/>
        <v/>
      </c>
    </row>
    <row r="3174" spans="1:48" x14ac:dyDescent="0.25">
      <c r="A3174" s="14"/>
      <c r="B3174" s="145"/>
      <c r="C3174" s="146"/>
      <c r="D3174" s="147"/>
      <c r="E3174" s="147"/>
      <c r="F3174" s="148"/>
      <c r="G3174" s="149"/>
      <c r="H3174" s="150"/>
      <c r="I3174" s="151"/>
      <c r="J3174" s="152"/>
      <c r="K3174" s="14"/>
      <c r="L3174" s="162" t="str">
        <f t="shared" si="758"/>
        <v/>
      </c>
      <c r="M3174" s="163" t="str">
        <f t="shared" si="759"/>
        <v/>
      </c>
      <c r="N3174" s="164" t="str">
        <f t="shared" si="762"/>
        <v/>
      </c>
      <c r="O3174" s="14"/>
      <c r="P3174" s="172" t="str">
        <f>IF(I3174='Intro &amp; Setup'!$AC$49, Schedule!$P$7, "")</f>
        <v/>
      </c>
      <c r="Q3174" s="14"/>
      <c r="S3174" s="12" t="str">
        <f t="shared" si="760"/>
        <v/>
      </c>
      <c r="U3174" s="22">
        <f>IF(I3174='Intro &amp; Setup'!$AC$49, AF3174, 0)</f>
        <v>0</v>
      </c>
      <c r="V3174" s="57" t="str">
        <f t="shared" si="761"/>
        <v/>
      </c>
      <c r="X3174" s="5" t="str">
        <f t="shared" si="769"/>
        <v/>
      </c>
      <c r="Y3174" s="6" t="str">
        <f t="shared" si="769"/>
        <v/>
      </c>
      <c r="Z3174" s="7" t="str">
        <f t="shared" si="769"/>
        <v/>
      </c>
      <c r="AA3174" s="6"/>
      <c r="AB3174" s="32" t="str">
        <f t="shared" ca="1" si="770"/>
        <v/>
      </c>
      <c r="AC3174" s="59" t="str">
        <f t="shared" ca="1" si="770"/>
        <v/>
      </c>
      <c r="AD3174" s="60" t="str">
        <f t="shared" ca="1" si="770"/>
        <v/>
      </c>
      <c r="AE3174" s="59"/>
      <c r="AF3174" s="22" t="str">
        <f>IF(AND(I3174="", J3174=""), "", IF(AND(J3174="", 'Intro &amp; Setup'!$K$42&gt;0), 'Intro &amp; Setup'!$K$42, J3174))</f>
        <v/>
      </c>
      <c r="AO3174" s="37" t="str">
        <f>IF(B3174="", "", IF(COUNTIF($B$9:B3173, B3174)&gt;0, "", B3174))</f>
        <v/>
      </c>
      <c r="AP3174" s="37" t="str">
        <f t="shared" si="763"/>
        <v/>
      </c>
      <c r="AQ3174" s="37">
        <v>3166</v>
      </c>
      <c r="AR3174" s="37" t="str">
        <f t="shared" si="764"/>
        <v/>
      </c>
      <c r="AT3174" s="37" t="str">
        <f t="shared" si="765"/>
        <v/>
      </c>
      <c r="AV3174" s="22" t="str">
        <f t="shared" si="766"/>
        <v/>
      </c>
    </row>
    <row r="3175" spans="1:48" x14ac:dyDescent="0.25">
      <c r="A3175" s="14"/>
      <c r="B3175" s="145"/>
      <c r="C3175" s="146"/>
      <c r="D3175" s="147"/>
      <c r="E3175" s="147"/>
      <c r="F3175" s="148"/>
      <c r="G3175" s="149"/>
      <c r="H3175" s="150"/>
      <c r="I3175" s="151"/>
      <c r="J3175" s="152"/>
      <c r="K3175" s="14"/>
      <c r="L3175" s="162" t="str">
        <f t="shared" si="758"/>
        <v/>
      </c>
      <c r="M3175" s="163" t="str">
        <f t="shared" si="759"/>
        <v/>
      </c>
      <c r="N3175" s="164" t="str">
        <f t="shared" si="762"/>
        <v/>
      </c>
      <c r="O3175" s="14"/>
      <c r="P3175" s="172" t="str">
        <f>IF(I3175='Intro &amp; Setup'!$AC$49, Schedule!$P$7, "")</f>
        <v/>
      </c>
      <c r="Q3175" s="14"/>
      <c r="S3175" s="12" t="str">
        <f t="shared" si="760"/>
        <v/>
      </c>
      <c r="U3175" s="22">
        <f>IF(I3175='Intro &amp; Setup'!$AC$49, AF3175, 0)</f>
        <v>0</v>
      </c>
      <c r="V3175" s="57" t="str">
        <f t="shared" si="761"/>
        <v/>
      </c>
      <c r="X3175" s="5" t="str">
        <f t="shared" si="769"/>
        <v/>
      </c>
      <c r="Y3175" s="6" t="str">
        <f t="shared" si="769"/>
        <v/>
      </c>
      <c r="Z3175" s="7" t="str">
        <f t="shared" si="769"/>
        <v/>
      </c>
      <c r="AA3175" s="6"/>
      <c r="AB3175" s="32" t="str">
        <f t="shared" ca="1" si="770"/>
        <v/>
      </c>
      <c r="AC3175" s="59" t="str">
        <f t="shared" ca="1" si="770"/>
        <v/>
      </c>
      <c r="AD3175" s="60" t="str">
        <f t="shared" ca="1" si="770"/>
        <v/>
      </c>
      <c r="AE3175" s="59"/>
      <c r="AF3175" s="22" t="str">
        <f>IF(AND(I3175="", J3175=""), "", IF(AND(J3175="", 'Intro &amp; Setup'!$K$42&gt;0), 'Intro &amp; Setup'!$K$42, J3175))</f>
        <v/>
      </c>
      <c r="AO3175" s="37" t="str">
        <f>IF(B3175="", "", IF(COUNTIF($B$9:B3174, B3175)&gt;0, "", B3175))</f>
        <v/>
      </c>
      <c r="AP3175" s="37" t="str">
        <f t="shared" si="763"/>
        <v/>
      </c>
      <c r="AQ3175" s="37">
        <v>3167</v>
      </c>
      <c r="AR3175" s="37" t="str">
        <f t="shared" si="764"/>
        <v/>
      </c>
      <c r="AT3175" s="37" t="str">
        <f t="shared" si="765"/>
        <v/>
      </c>
      <c r="AV3175" s="22" t="str">
        <f t="shared" si="766"/>
        <v/>
      </c>
    </row>
    <row r="3176" spans="1:48" x14ac:dyDescent="0.25">
      <c r="A3176" s="14"/>
      <c r="B3176" s="145"/>
      <c r="C3176" s="146"/>
      <c r="D3176" s="147"/>
      <c r="E3176" s="147"/>
      <c r="F3176" s="148"/>
      <c r="G3176" s="149"/>
      <c r="H3176" s="150"/>
      <c r="I3176" s="151"/>
      <c r="J3176" s="152"/>
      <c r="K3176" s="14"/>
      <c r="L3176" s="162" t="str">
        <f t="shared" si="758"/>
        <v/>
      </c>
      <c r="M3176" s="163" t="str">
        <f t="shared" si="759"/>
        <v/>
      </c>
      <c r="N3176" s="164" t="str">
        <f t="shared" si="762"/>
        <v/>
      </c>
      <c r="O3176" s="14"/>
      <c r="P3176" s="172" t="str">
        <f>IF(I3176='Intro &amp; Setup'!$AC$49, Schedule!$P$7, "")</f>
        <v/>
      </c>
      <c r="Q3176" s="14"/>
      <c r="S3176" s="12" t="str">
        <f t="shared" si="760"/>
        <v/>
      </c>
      <c r="U3176" s="22">
        <f>IF(I3176='Intro &amp; Setup'!$AC$49, AF3176, 0)</f>
        <v>0</v>
      </c>
      <c r="V3176" s="57" t="str">
        <f t="shared" si="761"/>
        <v/>
      </c>
      <c r="X3176" s="5" t="str">
        <f t="shared" si="769"/>
        <v/>
      </c>
      <c r="Y3176" s="6" t="str">
        <f t="shared" si="769"/>
        <v/>
      </c>
      <c r="Z3176" s="7" t="str">
        <f t="shared" si="769"/>
        <v/>
      </c>
      <c r="AA3176" s="6"/>
      <c r="AB3176" s="32" t="str">
        <f t="shared" ca="1" si="770"/>
        <v/>
      </c>
      <c r="AC3176" s="59" t="str">
        <f t="shared" ca="1" si="770"/>
        <v/>
      </c>
      <c r="AD3176" s="60" t="str">
        <f t="shared" ca="1" si="770"/>
        <v/>
      </c>
      <c r="AE3176" s="59"/>
      <c r="AF3176" s="22" t="str">
        <f>IF(AND(I3176="", J3176=""), "", IF(AND(J3176="", 'Intro &amp; Setup'!$K$42&gt;0), 'Intro &amp; Setup'!$K$42, J3176))</f>
        <v/>
      </c>
      <c r="AO3176" s="37" t="str">
        <f>IF(B3176="", "", IF(COUNTIF($B$9:B3175, B3176)&gt;0, "", B3176))</f>
        <v/>
      </c>
      <c r="AP3176" s="37" t="str">
        <f t="shared" si="763"/>
        <v/>
      </c>
      <c r="AQ3176" s="37">
        <v>3168</v>
      </c>
      <c r="AR3176" s="37" t="str">
        <f t="shared" si="764"/>
        <v/>
      </c>
      <c r="AT3176" s="37" t="str">
        <f t="shared" si="765"/>
        <v/>
      </c>
      <c r="AV3176" s="22" t="str">
        <f t="shared" si="766"/>
        <v/>
      </c>
    </row>
    <row r="3177" spans="1:48" x14ac:dyDescent="0.25">
      <c r="A3177" s="14"/>
      <c r="B3177" s="145"/>
      <c r="C3177" s="146"/>
      <c r="D3177" s="147"/>
      <c r="E3177" s="147"/>
      <c r="F3177" s="148"/>
      <c r="G3177" s="149"/>
      <c r="H3177" s="150"/>
      <c r="I3177" s="151"/>
      <c r="J3177" s="152"/>
      <c r="K3177" s="14"/>
      <c r="L3177" s="162" t="str">
        <f t="shared" si="758"/>
        <v/>
      </c>
      <c r="M3177" s="163" t="str">
        <f t="shared" si="759"/>
        <v/>
      </c>
      <c r="N3177" s="164" t="str">
        <f t="shared" si="762"/>
        <v/>
      </c>
      <c r="O3177" s="14"/>
      <c r="P3177" s="172" t="str">
        <f>IF(I3177='Intro &amp; Setup'!$AC$49, Schedule!$P$7, "")</f>
        <v/>
      </c>
      <c r="Q3177" s="14"/>
      <c r="S3177" s="12" t="str">
        <f t="shared" si="760"/>
        <v/>
      </c>
      <c r="U3177" s="22">
        <f>IF(I3177='Intro &amp; Setup'!$AC$49, AF3177, 0)</f>
        <v>0</v>
      </c>
      <c r="V3177" s="57" t="str">
        <f t="shared" si="761"/>
        <v/>
      </c>
      <c r="X3177" s="5" t="str">
        <f t="shared" si="769"/>
        <v/>
      </c>
      <c r="Y3177" s="6" t="str">
        <f t="shared" si="769"/>
        <v/>
      </c>
      <c r="Z3177" s="7" t="str">
        <f t="shared" si="769"/>
        <v/>
      </c>
      <c r="AA3177" s="6"/>
      <c r="AB3177" s="32" t="str">
        <f t="shared" ca="1" si="770"/>
        <v/>
      </c>
      <c r="AC3177" s="59" t="str">
        <f t="shared" ca="1" si="770"/>
        <v/>
      </c>
      <c r="AD3177" s="60" t="str">
        <f t="shared" ca="1" si="770"/>
        <v/>
      </c>
      <c r="AE3177" s="59"/>
      <c r="AF3177" s="22" t="str">
        <f>IF(AND(I3177="", J3177=""), "", IF(AND(J3177="", 'Intro &amp; Setup'!$K$42&gt;0), 'Intro &amp; Setup'!$K$42, J3177))</f>
        <v/>
      </c>
      <c r="AO3177" s="37" t="str">
        <f>IF(B3177="", "", IF(COUNTIF($B$9:B3176, B3177)&gt;0, "", B3177))</f>
        <v/>
      </c>
      <c r="AP3177" s="37" t="str">
        <f t="shared" si="763"/>
        <v/>
      </c>
      <c r="AQ3177" s="37">
        <v>3169</v>
      </c>
      <c r="AR3177" s="37" t="str">
        <f t="shared" si="764"/>
        <v/>
      </c>
      <c r="AT3177" s="37" t="str">
        <f t="shared" si="765"/>
        <v/>
      </c>
      <c r="AV3177" s="22" t="str">
        <f t="shared" si="766"/>
        <v/>
      </c>
    </row>
    <row r="3178" spans="1:48" x14ac:dyDescent="0.25">
      <c r="A3178" s="14"/>
      <c r="B3178" s="145"/>
      <c r="C3178" s="146"/>
      <c r="D3178" s="147"/>
      <c r="E3178" s="147"/>
      <c r="F3178" s="148"/>
      <c r="G3178" s="149"/>
      <c r="H3178" s="150"/>
      <c r="I3178" s="151"/>
      <c r="J3178" s="152"/>
      <c r="K3178" s="14"/>
      <c r="L3178" s="162" t="str">
        <f t="shared" si="758"/>
        <v/>
      </c>
      <c r="M3178" s="163" t="str">
        <f t="shared" si="759"/>
        <v/>
      </c>
      <c r="N3178" s="164" t="str">
        <f t="shared" si="762"/>
        <v/>
      </c>
      <c r="O3178" s="14"/>
      <c r="P3178" s="172" t="str">
        <f>IF(I3178='Intro &amp; Setup'!$AC$49, Schedule!$P$7, "")</f>
        <v/>
      </c>
      <c r="Q3178" s="14"/>
      <c r="S3178" s="12" t="str">
        <f t="shared" si="760"/>
        <v/>
      </c>
      <c r="U3178" s="22">
        <f>IF(I3178='Intro &amp; Setup'!$AC$49, AF3178, 0)</f>
        <v>0</v>
      </c>
      <c r="V3178" s="57" t="str">
        <f t="shared" si="761"/>
        <v/>
      </c>
      <c r="X3178" s="5" t="str">
        <f t="shared" si="769"/>
        <v/>
      </c>
      <c r="Y3178" s="6" t="str">
        <f t="shared" si="769"/>
        <v/>
      </c>
      <c r="Z3178" s="7" t="str">
        <f t="shared" si="769"/>
        <v/>
      </c>
      <c r="AA3178" s="6"/>
      <c r="AB3178" s="32" t="str">
        <f t="shared" ca="1" si="770"/>
        <v/>
      </c>
      <c r="AC3178" s="59" t="str">
        <f t="shared" ca="1" si="770"/>
        <v/>
      </c>
      <c r="AD3178" s="60" t="str">
        <f t="shared" ca="1" si="770"/>
        <v/>
      </c>
      <c r="AE3178" s="59"/>
      <c r="AF3178" s="22" t="str">
        <f>IF(AND(I3178="", J3178=""), "", IF(AND(J3178="", 'Intro &amp; Setup'!$K$42&gt;0), 'Intro &amp; Setup'!$K$42, J3178))</f>
        <v/>
      </c>
      <c r="AO3178" s="37" t="str">
        <f>IF(B3178="", "", IF(COUNTIF($B$9:B3177, B3178)&gt;0, "", B3178))</f>
        <v/>
      </c>
      <c r="AP3178" s="37" t="str">
        <f t="shared" si="763"/>
        <v/>
      </c>
      <c r="AQ3178" s="37">
        <v>3170</v>
      </c>
      <c r="AR3178" s="37" t="str">
        <f t="shared" si="764"/>
        <v/>
      </c>
      <c r="AT3178" s="37" t="str">
        <f t="shared" si="765"/>
        <v/>
      </c>
      <c r="AV3178" s="22" t="str">
        <f t="shared" si="766"/>
        <v/>
      </c>
    </row>
    <row r="3179" spans="1:48" x14ac:dyDescent="0.25">
      <c r="A3179" s="14"/>
      <c r="B3179" s="145"/>
      <c r="C3179" s="146"/>
      <c r="D3179" s="147"/>
      <c r="E3179" s="147"/>
      <c r="F3179" s="148"/>
      <c r="G3179" s="149"/>
      <c r="H3179" s="150"/>
      <c r="I3179" s="151"/>
      <c r="J3179" s="152"/>
      <c r="K3179" s="14"/>
      <c r="L3179" s="162" t="str">
        <f t="shared" si="758"/>
        <v/>
      </c>
      <c r="M3179" s="163" t="str">
        <f t="shared" si="759"/>
        <v/>
      </c>
      <c r="N3179" s="164" t="str">
        <f t="shared" si="762"/>
        <v/>
      </c>
      <c r="O3179" s="14"/>
      <c r="P3179" s="172" t="str">
        <f>IF(I3179='Intro &amp; Setup'!$AC$49, Schedule!$P$7, "")</f>
        <v/>
      </c>
      <c r="Q3179" s="14"/>
      <c r="S3179" s="12" t="str">
        <f t="shared" si="760"/>
        <v/>
      </c>
      <c r="U3179" s="22">
        <f>IF(I3179='Intro &amp; Setup'!$AC$49, AF3179, 0)</f>
        <v>0</v>
      </c>
      <c r="V3179" s="57" t="str">
        <f t="shared" si="761"/>
        <v/>
      </c>
      <c r="X3179" s="5" t="str">
        <f t="shared" si="769"/>
        <v/>
      </c>
      <c r="Y3179" s="6" t="str">
        <f t="shared" si="769"/>
        <v/>
      </c>
      <c r="Z3179" s="7" t="str">
        <f t="shared" si="769"/>
        <v/>
      </c>
      <c r="AA3179" s="6"/>
      <c r="AB3179" s="32" t="str">
        <f t="shared" ca="1" si="770"/>
        <v/>
      </c>
      <c r="AC3179" s="59" t="str">
        <f t="shared" ca="1" si="770"/>
        <v/>
      </c>
      <c r="AD3179" s="60" t="str">
        <f t="shared" ca="1" si="770"/>
        <v/>
      </c>
      <c r="AE3179" s="59"/>
      <c r="AF3179" s="22" t="str">
        <f>IF(AND(I3179="", J3179=""), "", IF(AND(J3179="", 'Intro &amp; Setup'!$K$42&gt;0), 'Intro &amp; Setup'!$K$42, J3179))</f>
        <v/>
      </c>
      <c r="AO3179" s="37" t="str">
        <f>IF(B3179="", "", IF(COUNTIF($B$9:B3178, B3179)&gt;0, "", B3179))</f>
        <v/>
      </c>
      <c r="AP3179" s="37" t="str">
        <f t="shared" si="763"/>
        <v/>
      </c>
      <c r="AQ3179" s="37">
        <v>3171</v>
      </c>
      <c r="AR3179" s="37" t="str">
        <f t="shared" si="764"/>
        <v/>
      </c>
      <c r="AT3179" s="37" t="str">
        <f t="shared" si="765"/>
        <v/>
      </c>
      <c r="AV3179" s="22" t="str">
        <f t="shared" si="766"/>
        <v/>
      </c>
    </row>
    <row r="3180" spans="1:48" x14ac:dyDescent="0.25">
      <c r="A3180" s="14"/>
      <c r="B3180" s="145"/>
      <c r="C3180" s="146"/>
      <c r="D3180" s="147"/>
      <c r="E3180" s="147"/>
      <c r="F3180" s="148"/>
      <c r="G3180" s="149"/>
      <c r="H3180" s="150"/>
      <c r="I3180" s="151"/>
      <c r="J3180" s="152"/>
      <c r="K3180" s="14"/>
      <c r="L3180" s="162" t="str">
        <f t="shared" si="758"/>
        <v/>
      </c>
      <c r="M3180" s="163" t="str">
        <f t="shared" si="759"/>
        <v/>
      </c>
      <c r="N3180" s="164" t="str">
        <f t="shared" si="762"/>
        <v/>
      </c>
      <c r="O3180" s="14"/>
      <c r="P3180" s="172" t="str">
        <f>IF(I3180='Intro &amp; Setup'!$AC$49, Schedule!$P$7, "")</f>
        <v/>
      </c>
      <c r="Q3180" s="14"/>
      <c r="S3180" s="12" t="str">
        <f t="shared" si="760"/>
        <v/>
      </c>
      <c r="U3180" s="22">
        <f>IF(I3180='Intro &amp; Setup'!$AC$49, AF3180, 0)</f>
        <v>0</v>
      </c>
      <c r="V3180" s="57" t="str">
        <f t="shared" si="761"/>
        <v/>
      </c>
      <c r="X3180" s="5" t="str">
        <f t="shared" si="769"/>
        <v/>
      </c>
      <c r="Y3180" s="6" t="str">
        <f t="shared" si="769"/>
        <v/>
      </c>
      <c r="Z3180" s="7" t="str">
        <f t="shared" si="769"/>
        <v/>
      </c>
      <c r="AA3180" s="6"/>
      <c r="AB3180" s="32" t="str">
        <f t="shared" ca="1" si="770"/>
        <v/>
      </c>
      <c r="AC3180" s="59" t="str">
        <f t="shared" ca="1" si="770"/>
        <v/>
      </c>
      <c r="AD3180" s="60" t="str">
        <f t="shared" ca="1" si="770"/>
        <v/>
      </c>
      <c r="AE3180" s="59"/>
      <c r="AF3180" s="22" t="str">
        <f>IF(AND(I3180="", J3180=""), "", IF(AND(J3180="", 'Intro &amp; Setup'!$K$42&gt;0), 'Intro &amp; Setup'!$K$42, J3180))</f>
        <v/>
      </c>
      <c r="AO3180" s="37" t="str">
        <f>IF(B3180="", "", IF(COUNTIF($B$9:B3179, B3180)&gt;0, "", B3180))</f>
        <v/>
      </c>
      <c r="AP3180" s="37" t="str">
        <f t="shared" si="763"/>
        <v/>
      </c>
      <c r="AQ3180" s="37">
        <v>3172</v>
      </c>
      <c r="AR3180" s="37" t="str">
        <f t="shared" si="764"/>
        <v/>
      </c>
      <c r="AT3180" s="37" t="str">
        <f t="shared" si="765"/>
        <v/>
      </c>
      <c r="AV3180" s="22" t="str">
        <f t="shared" si="766"/>
        <v/>
      </c>
    </row>
    <row r="3181" spans="1:48" x14ac:dyDescent="0.25">
      <c r="A3181" s="14"/>
      <c r="B3181" s="145"/>
      <c r="C3181" s="146"/>
      <c r="D3181" s="147"/>
      <c r="E3181" s="147"/>
      <c r="F3181" s="148"/>
      <c r="G3181" s="149"/>
      <c r="H3181" s="150"/>
      <c r="I3181" s="151"/>
      <c r="J3181" s="152"/>
      <c r="K3181" s="14"/>
      <c r="L3181" s="162" t="str">
        <f t="shared" si="758"/>
        <v/>
      </c>
      <c r="M3181" s="163" t="str">
        <f t="shared" si="759"/>
        <v/>
      </c>
      <c r="N3181" s="164" t="str">
        <f t="shared" si="762"/>
        <v/>
      </c>
      <c r="O3181" s="14"/>
      <c r="P3181" s="172" t="str">
        <f>IF(I3181='Intro &amp; Setup'!$AC$49, Schedule!$P$7, "")</f>
        <v/>
      </c>
      <c r="Q3181" s="14"/>
      <c r="S3181" s="12" t="str">
        <f t="shared" si="760"/>
        <v/>
      </c>
      <c r="U3181" s="22">
        <f>IF(I3181='Intro &amp; Setup'!$AC$49, AF3181, 0)</f>
        <v>0</v>
      </c>
      <c r="V3181" s="57" t="str">
        <f t="shared" si="761"/>
        <v/>
      </c>
      <c r="X3181" s="5" t="str">
        <f t="shared" si="769"/>
        <v/>
      </c>
      <c r="Y3181" s="6" t="str">
        <f t="shared" si="769"/>
        <v/>
      </c>
      <c r="Z3181" s="7" t="str">
        <f t="shared" si="769"/>
        <v/>
      </c>
      <c r="AA3181" s="6"/>
      <c r="AB3181" s="32" t="str">
        <f t="shared" ca="1" si="770"/>
        <v/>
      </c>
      <c r="AC3181" s="59" t="str">
        <f t="shared" ca="1" si="770"/>
        <v/>
      </c>
      <c r="AD3181" s="60" t="str">
        <f t="shared" ca="1" si="770"/>
        <v/>
      </c>
      <c r="AE3181" s="59"/>
      <c r="AF3181" s="22" t="str">
        <f>IF(AND(I3181="", J3181=""), "", IF(AND(J3181="", 'Intro &amp; Setup'!$K$42&gt;0), 'Intro &amp; Setup'!$K$42, J3181))</f>
        <v/>
      </c>
      <c r="AO3181" s="37" t="str">
        <f>IF(B3181="", "", IF(COUNTIF($B$9:B3180, B3181)&gt;0, "", B3181))</f>
        <v/>
      </c>
      <c r="AP3181" s="37" t="str">
        <f t="shared" si="763"/>
        <v/>
      </c>
      <c r="AQ3181" s="37">
        <v>3173</v>
      </c>
      <c r="AR3181" s="37" t="str">
        <f t="shared" si="764"/>
        <v/>
      </c>
      <c r="AT3181" s="37" t="str">
        <f t="shared" si="765"/>
        <v/>
      </c>
      <c r="AV3181" s="22" t="str">
        <f t="shared" si="766"/>
        <v/>
      </c>
    </row>
    <row r="3182" spans="1:48" x14ac:dyDescent="0.25">
      <c r="A3182" s="14"/>
      <c r="B3182" s="145"/>
      <c r="C3182" s="146"/>
      <c r="D3182" s="147"/>
      <c r="E3182" s="147"/>
      <c r="F3182" s="148"/>
      <c r="G3182" s="149"/>
      <c r="H3182" s="150"/>
      <c r="I3182" s="151"/>
      <c r="J3182" s="152"/>
      <c r="K3182" s="14"/>
      <c r="L3182" s="162" t="str">
        <f t="shared" si="758"/>
        <v/>
      </c>
      <c r="M3182" s="163" t="str">
        <f t="shared" si="759"/>
        <v/>
      </c>
      <c r="N3182" s="164" t="str">
        <f t="shared" si="762"/>
        <v/>
      </c>
      <c r="O3182" s="14"/>
      <c r="P3182" s="172" t="str">
        <f>IF(I3182='Intro &amp; Setup'!$AC$49, Schedule!$P$7, "")</f>
        <v/>
      </c>
      <c r="Q3182" s="14"/>
      <c r="S3182" s="12" t="str">
        <f t="shared" si="760"/>
        <v/>
      </c>
      <c r="U3182" s="22">
        <f>IF(I3182='Intro &amp; Setup'!$AC$49, AF3182, 0)</f>
        <v>0</v>
      </c>
      <c r="V3182" s="57" t="str">
        <f t="shared" si="761"/>
        <v/>
      </c>
      <c r="X3182" s="5" t="str">
        <f t="shared" si="769"/>
        <v/>
      </c>
      <c r="Y3182" s="6" t="str">
        <f t="shared" si="769"/>
        <v/>
      </c>
      <c r="Z3182" s="7" t="str">
        <f t="shared" si="769"/>
        <v/>
      </c>
      <c r="AA3182" s="6"/>
      <c r="AB3182" s="32" t="str">
        <f t="shared" ca="1" si="770"/>
        <v/>
      </c>
      <c r="AC3182" s="59" t="str">
        <f t="shared" ca="1" si="770"/>
        <v/>
      </c>
      <c r="AD3182" s="60" t="str">
        <f t="shared" ca="1" si="770"/>
        <v/>
      </c>
      <c r="AE3182" s="59"/>
      <c r="AF3182" s="22" t="str">
        <f>IF(AND(I3182="", J3182=""), "", IF(AND(J3182="", 'Intro &amp; Setup'!$K$42&gt;0), 'Intro &amp; Setup'!$K$42, J3182))</f>
        <v/>
      </c>
      <c r="AO3182" s="37" t="str">
        <f>IF(B3182="", "", IF(COUNTIF($B$9:B3181, B3182)&gt;0, "", B3182))</f>
        <v/>
      </c>
      <c r="AP3182" s="37" t="str">
        <f t="shared" si="763"/>
        <v/>
      </c>
      <c r="AQ3182" s="37">
        <v>3174</v>
      </c>
      <c r="AR3182" s="37" t="str">
        <f t="shared" si="764"/>
        <v/>
      </c>
      <c r="AT3182" s="37" t="str">
        <f t="shared" si="765"/>
        <v/>
      </c>
      <c r="AV3182" s="22" t="str">
        <f t="shared" si="766"/>
        <v/>
      </c>
    </row>
    <row r="3183" spans="1:48" x14ac:dyDescent="0.25">
      <c r="A3183" s="14"/>
      <c r="B3183" s="145"/>
      <c r="C3183" s="146"/>
      <c r="D3183" s="147"/>
      <c r="E3183" s="147"/>
      <c r="F3183" s="148"/>
      <c r="G3183" s="149"/>
      <c r="H3183" s="150"/>
      <c r="I3183" s="151"/>
      <c r="J3183" s="152"/>
      <c r="K3183" s="14"/>
      <c r="L3183" s="162" t="str">
        <f t="shared" si="758"/>
        <v/>
      </c>
      <c r="M3183" s="163" t="str">
        <f t="shared" si="759"/>
        <v/>
      </c>
      <c r="N3183" s="164" t="str">
        <f t="shared" si="762"/>
        <v/>
      </c>
      <c r="O3183" s="14"/>
      <c r="P3183" s="172" t="str">
        <f>IF(I3183='Intro &amp; Setup'!$AC$49, Schedule!$P$7, "")</f>
        <v/>
      </c>
      <c r="Q3183" s="14"/>
      <c r="S3183" s="12" t="str">
        <f t="shared" si="760"/>
        <v/>
      </c>
      <c r="U3183" s="22">
        <f>IF(I3183='Intro &amp; Setup'!$AC$49, AF3183, 0)</f>
        <v>0</v>
      </c>
      <c r="V3183" s="57" t="str">
        <f t="shared" si="761"/>
        <v/>
      </c>
      <c r="X3183" s="5" t="str">
        <f t="shared" si="769"/>
        <v/>
      </c>
      <c r="Y3183" s="6" t="str">
        <f t="shared" si="769"/>
        <v/>
      </c>
      <c r="Z3183" s="7" t="str">
        <f t="shared" si="769"/>
        <v/>
      </c>
      <c r="AA3183" s="6"/>
      <c r="AB3183" s="32" t="str">
        <f t="shared" ca="1" si="770"/>
        <v/>
      </c>
      <c r="AC3183" s="59" t="str">
        <f t="shared" ca="1" si="770"/>
        <v/>
      </c>
      <c r="AD3183" s="60" t="str">
        <f t="shared" ca="1" si="770"/>
        <v/>
      </c>
      <c r="AE3183" s="59"/>
      <c r="AF3183" s="22" t="str">
        <f>IF(AND(I3183="", J3183=""), "", IF(AND(J3183="", 'Intro &amp; Setup'!$K$42&gt;0), 'Intro &amp; Setup'!$K$42, J3183))</f>
        <v/>
      </c>
      <c r="AO3183" s="37" t="str">
        <f>IF(B3183="", "", IF(COUNTIF($B$9:B3182, B3183)&gt;0, "", B3183))</f>
        <v/>
      </c>
      <c r="AP3183" s="37" t="str">
        <f t="shared" si="763"/>
        <v/>
      </c>
      <c r="AQ3183" s="37">
        <v>3175</v>
      </c>
      <c r="AR3183" s="37" t="str">
        <f t="shared" si="764"/>
        <v/>
      </c>
      <c r="AT3183" s="37" t="str">
        <f t="shared" si="765"/>
        <v/>
      </c>
      <c r="AV3183" s="22" t="str">
        <f t="shared" si="766"/>
        <v/>
      </c>
    </row>
    <row r="3184" spans="1:48" x14ac:dyDescent="0.25">
      <c r="A3184" s="14"/>
      <c r="B3184" s="145"/>
      <c r="C3184" s="146"/>
      <c r="D3184" s="147"/>
      <c r="E3184" s="147"/>
      <c r="F3184" s="148"/>
      <c r="G3184" s="149"/>
      <c r="H3184" s="150"/>
      <c r="I3184" s="151"/>
      <c r="J3184" s="152"/>
      <c r="K3184" s="14"/>
      <c r="L3184" s="162" t="str">
        <f t="shared" si="758"/>
        <v/>
      </c>
      <c r="M3184" s="163" t="str">
        <f t="shared" si="759"/>
        <v/>
      </c>
      <c r="N3184" s="164" t="str">
        <f t="shared" si="762"/>
        <v/>
      </c>
      <c r="O3184" s="14"/>
      <c r="P3184" s="172" t="str">
        <f>IF(I3184='Intro &amp; Setup'!$AC$49, Schedule!$P$7, "")</f>
        <v/>
      </c>
      <c r="Q3184" s="14"/>
      <c r="S3184" s="12" t="str">
        <f t="shared" si="760"/>
        <v/>
      </c>
      <c r="U3184" s="22">
        <f>IF(I3184='Intro &amp; Setup'!$AC$49, AF3184, 0)</f>
        <v>0</v>
      </c>
      <c r="V3184" s="57" t="str">
        <f t="shared" si="761"/>
        <v/>
      </c>
      <c r="X3184" s="5" t="str">
        <f t="shared" si="769"/>
        <v/>
      </c>
      <c r="Y3184" s="6" t="str">
        <f t="shared" si="769"/>
        <v/>
      </c>
      <c r="Z3184" s="7" t="str">
        <f t="shared" si="769"/>
        <v/>
      </c>
      <c r="AA3184" s="6"/>
      <c r="AB3184" s="32" t="str">
        <f t="shared" ca="1" si="770"/>
        <v/>
      </c>
      <c r="AC3184" s="59" t="str">
        <f t="shared" ca="1" si="770"/>
        <v/>
      </c>
      <c r="AD3184" s="60" t="str">
        <f t="shared" ca="1" si="770"/>
        <v/>
      </c>
      <c r="AE3184" s="59"/>
      <c r="AF3184" s="22" t="str">
        <f>IF(AND(I3184="", J3184=""), "", IF(AND(J3184="", 'Intro &amp; Setup'!$K$42&gt;0), 'Intro &amp; Setup'!$K$42, J3184))</f>
        <v/>
      </c>
      <c r="AO3184" s="37" t="str">
        <f>IF(B3184="", "", IF(COUNTIF($B$9:B3183, B3184)&gt;0, "", B3184))</f>
        <v/>
      </c>
      <c r="AP3184" s="37" t="str">
        <f t="shared" si="763"/>
        <v/>
      </c>
      <c r="AQ3184" s="37">
        <v>3176</v>
      </c>
      <c r="AR3184" s="37" t="str">
        <f t="shared" si="764"/>
        <v/>
      </c>
      <c r="AT3184" s="37" t="str">
        <f t="shared" si="765"/>
        <v/>
      </c>
      <c r="AV3184" s="22" t="str">
        <f t="shared" si="766"/>
        <v/>
      </c>
    </row>
    <row r="3185" spans="1:48" x14ac:dyDescent="0.25">
      <c r="A3185" s="14"/>
      <c r="B3185" s="145"/>
      <c r="C3185" s="146"/>
      <c r="D3185" s="147"/>
      <c r="E3185" s="147"/>
      <c r="F3185" s="148"/>
      <c r="G3185" s="149"/>
      <c r="H3185" s="150"/>
      <c r="I3185" s="151"/>
      <c r="J3185" s="152"/>
      <c r="K3185" s="14"/>
      <c r="L3185" s="162" t="str">
        <f t="shared" si="758"/>
        <v/>
      </c>
      <c r="M3185" s="163" t="str">
        <f t="shared" si="759"/>
        <v/>
      </c>
      <c r="N3185" s="164" t="str">
        <f t="shared" si="762"/>
        <v/>
      </c>
      <c r="O3185" s="14"/>
      <c r="P3185" s="172" t="str">
        <f>IF(I3185='Intro &amp; Setup'!$AC$49, Schedule!$P$7, "")</f>
        <v/>
      </c>
      <c r="Q3185" s="14"/>
      <c r="S3185" s="12" t="str">
        <f t="shared" si="760"/>
        <v/>
      </c>
      <c r="U3185" s="22">
        <f>IF(I3185='Intro &amp; Setup'!$AC$49, AF3185, 0)</f>
        <v>0</v>
      </c>
      <c r="V3185" s="57" t="str">
        <f t="shared" si="761"/>
        <v/>
      </c>
      <c r="X3185" s="5" t="str">
        <f t="shared" si="769"/>
        <v/>
      </c>
      <c r="Y3185" s="6" t="str">
        <f t="shared" si="769"/>
        <v/>
      </c>
      <c r="Z3185" s="7" t="str">
        <f t="shared" si="769"/>
        <v/>
      </c>
      <c r="AA3185" s="6"/>
      <c r="AB3185" s="32" t="str">
        <f t="shared" ca="1" si="770"/>
        <v/>
      </c>
      <c r="AC3185" s="59" t="str">
        <f t="shared" ca="1" si="770"/>
        <v/>
      </c>
      <c r="AD3185" s="60" t="str">
        <f t="shared" ca="1" si="770"/>
        <v/>
      </c>
      <c r="AE3185" s="59"/>
      <c r="AF3185" s="22" t="str">
        <f>IF(AND(I3185="", J3185=""), "", IF(AND(J3185="", 'Intro &amp; Setup'!$K$42&gt;0), 'Intro &amp; Setup'!$K$42, J3185))</f>
        <v/>
      </c>
      <c r="AO3185" s="37" t="str">
        <f>IF(B3185="", "", IF(COUNTIF($B$9:B3184, B3185)&gt;0, "", B3185))</f>
        <v/>
      </c>
      <c r="AP3185" s="37" t="str">
        <f t="shared" si="763"/>
        <v/>
      </c>
      <c r="AQ3185" s="37">
        <v>3177</v>
      </c>
      <c r="AR3185" s="37" t="str">
        <f t="shared" si="764"/>
        <v/>
      </c>
      <c r="AT3185" s="37" t="str">
        <f t="shared" si="765"/>
        <v/>
      </c>
      <c r="AV3185" s="22" t="str">
        <f t="shared" si="766"/>
        <v/>
      </c>
    </row>
    <row r="3186" spans="1:48" x14ac:dyDescent="0.25">
      <c r="A3186" s="14"/>
      <c r="B3186" s="145"/>
      <c r="C3186" s="146"/>
      <c r="D3186" s="147"/>
      <c r="E3186" s="147"/>
      <c r="F3186" s="148"/>
      <c r="G3186" s="149"/>
      <c r="H3186" s="150"/>
      <c r="I3186" s="151"/>
      <c r="J3186" s="152"/>
      <c r="K3186" s="14"/>
      <c r="L3186" s="162" t="str">
        <f t="shared" si="758"/>
        <v/>
      </c>
      <c r="M3186" s="163" t="str">
        <f t="shared" si="759"/>
        <v/>
      </c>
      <c r="N3186" s="164" t="str">
        <f t="shared" si="762"/>
        <v/>
      </c>
      <c r="O3186" s="14"/>
      <c r="P3186" s="172" t="str">
        <f>IF(I3186='Intro &amp; Setup'!$AC$49, Schedule!$P$7, "")</f>
        <v/>
      </c>
      <c r="Q3186" s="14"/>
      <c r="S3186" s="12" t="str">
        <f t="shared" si="760"/>
        <v/>
      </c>
      <c r="U3186" s="22">
        <f>IF(I3186='Intro &amp; Setup'!$AC$49, AF3186, 0)</f>
        <v>0</v>
      </c>
      <c r="V3186" s="57" t="str">
        <f t="shared" si="761"/>
        <v/>
      </c>
      <c r="X3186" s="5" t="str">
        <f t="shared" si="769"/>
        <v/>
      </c>
      <c r="Y3186" s="6" t="str">
        <f t="shared" si="769"/>
        <v/>
      </c>
      <c r="Z3186" s="7" t="str">
        <f t="shared" si="769"/>
        <v/>
      </c>
      <c r="AA3186" s="6"/>
      <c r="AB3186" s="32" t="str">
        <f t="shared" ca="1" si="770"/>
        <v/>
      </c>
      <c r="AC3186" s="59" t="str">
        <f t="shared" ca="1" si="770"/>
        <v/>
      </c>
      <c r="AD3186" s="60" t="str">
        <f t="shared" ca="1" si="770"/>
        <v/>
      </c>
      <c r="AE3186" s="59"/>
      <c r="AF3186" s="22" t="str">
        <f>IF(AND(I3186="", J3186=""), "", IF(AND(J3186="", 'Intro &amp; Setup'!$K$42&gt;0), 'Intro &amp; Setup'!$K$42, J3186))</f>
        <v/>
      </c>
      <c r="AO3186" s="37" t="str">
        <f>IF(B3186="", "", IF(COUNTIF($B$9:B3185, B3186)&gt;0, "", B3186))</f>
        <v/>
      </c>
      <c r="AP3186" s="37" t="str">
        <f t="shared" si="763"/>
        <v/>
      </c>
      <c r="AQ3186" s="37">
        <v>3178</v>
      </c>
      <c r="AR3186" s="37" t="str">
        <f t="shared" si="764"/>
        <v/>
      </c>
      <c r="AT3186" s="37" t="str">
        <f t="shared" si="765"/>
        <v/>
      </c>
      <c r="AV3186" s="22" t="str">
        <f t="shared" si="766"/>
        <v/>
      </c>
    </row>
    <row r="3187" spans="1:48" x14ac:dyDescent="0.25">
      <c r="A3187" s="14"/>
      <c r="B3187" s="145"/>
      <c r="C3187" s="146"/>
      <c r="D3187" s="147"/>
      <c r="E3187" s="147"/>
      <c r="F3187" s="148"/>
      <c r="G3187" s="149"/>
      <c r="H3187" s="150"/>
      <c r="I3187" s="151"/>
      <c r="J3187" s="152"/>
      <c r="K3187" s="14"/>
      <c r="L3187" s="162" t="str">
        <f t="shared" si="758"/>
        <v/>
      </c>
      <c r="M3187" s="163" t="str">
        <f t="shared" si="759"/>
        <v/>
      </c>
      <c r="N3187" s="164" t="str">
        <f t="shared" si="762"/>
        <v/>
      </c>
      <c r="O3187" s="14"/>
      <c r="P3187" s="172" t="str">
        <f>IF(I3187='Intro &amp; Setup'!$AC$49, Schedule!$P$7, "")</f>
        <v/>
      </c>
      <c r="Q3187" s="14"/>
      <c r="S3187" s="12" t="str">
        <f t="shared" si="760"/>
        <v/>
      </c>
      <c r="U3187" s="22">
        <f>IF(I3187='Intro &amp; Setup'!$AC$49, AF3187, 0)</f>
        <v>0</v>
      </c>
      <c r="V3187" s="57" t="str">
        <f t="shared" si="761"/>
        <v/>
      </c>
      <c r="X3187" s="5" t="str">
        <f t="shared" si="769"/>
        <v/>
      </c>
      <c r="Y3187" s="6" t="str">
        <f t="shared" si="769"/>
        <v/>
      </c>
      <c r="Z3187" s="7" t="str">
        <f t="shared" si="769"/>
        <v/>
      </c>
      <c r="AA3187" s="6"/>
      <c r="AB3187" s="32" t="str">
        <f t="shared" ca="1" si="770"/>
        <v/>
      </c>
      <c r="AC3187" s="59" t="str">
        <f t="shared" ca="1" si="770"/>
        <v/>
      </c>
      <c r="AD3187" s="60" t="str">
        <f t="shared" ca="1" si="770"/>
        <v/>
      </c>
      <c r="AE3187" s="59"/>
      <c r="AF3187" s="22" t="str">
        <f>IF(AND(I3187="", J3187=""), "", IF(AND(J3187="", 'Intro &amp; Setup'!$K$42&gt;0), 'Intro &amp; Setup'!$K$42, J3187))</f>
        <v/>
      </c>
      <c r="AO3187" s="37" t="str">
        <f>IF(B3187="", "", IF(COUNTIF($B$9:B3186, B3187)&gt;0, "", B3187))</f>
        <v/>
      </c>
      <c r="AP3187" s="37" t="str">
        <f t="shared" si="763"/>
        <v/>
      </c>
      <c r="AQ3187" s="37">
        <v>3179</v>
      </c>
      <c r="AR3187" s="37" t="str">
        <f t="shared" si="764"/>
        <v/>
      </c>
      <c r="AT3187" s="37" t="str">
        <f t="shared" si="765"/>
        <v/>
      </c>
      <c r="AV3187" s="22" t="str">
        <f t="shared" si="766"/>
        <v/>
      </c>
    </row>
    <row r="3188" spans="1:48" x14ac:dyDescent="0.25">
      <c r="A3188" s="14"/>
      <c r="B3188" s="145"/>
      <c r="C3188" s="146"/>
      <c r="D3188" s="147"/>
      <c r="E3188" s="147"/>
      <c r="F3188" s="148"/>
      <c r="G3188" s="149"/>
      <c r="H3188" s="150"/>
      <c r="I3188" s="151"/>
      <c r="J3188" s="152"/>
      <c r="K3188" s="14"/>
      <c r="L3188" s="162" t="str">
        <f t="shared" si="758"/>
        <v/>
      </c>
      <c r="M3188" s="163" t="str">
        <f t="shared" si="759"/>
        <v/>
      </c>
      <c r="N3188" s="164" t="str">
        <f t="shared" si="762"/>
        <v/>
      </c>
      <c r="O3188" s="14"/>
      <c r="P3188" s="172" t="str">
        <f>IF(I3188='Intro &amp; Setup'!$AC$49, Schedule!$P$7, "")</f>
        <v/>
      </c>
      <c r="Q3188" s="14"/>
      <c r="S3188" s="12" t="str">
        <f t="shared" si="760"/>
        <v/>
      </c>
      <c r="U3188" s="22">
        <f>IF(I3188='Intro &amp; Setup'!$AC$49, AF3188, 0)</f>
        <v>0</v>
      </c>
      <c r="V3188" s="57" t="str">
        <f t="shared" si="761"/>
        <v/>
      </c>
      <c r="X3188" s="5" t="str">
        <f t="shared" si="769"/>
        <v/>
      </c>
      <c r="Y3188" s="6" t="str">
        <f t="shared" si="769"/>
        <v/>
      </c>
      <c r="Z3188" s="7" t="str">
        <f t="shared" si="769"/>
        <v/>
      </c>
      <c r="AA3188" s="6"/>
      <c r="AB3188" s="32" t="str">
        <f t="shared" ca="1" si="770"/>
        <v/>
      </c>
      <c r="AC3188" s="59" t="str">
        <f t="shared" ca="1" si="770"/>
        <v/>
      </c>
      <c r="AD3188" s="60" t="str">
        <f t="shared" ca="1" si="770"/>
        <v/>
      </c>
      <c r="AE3188" s="59"/>
      <c r="AF3188" s="22" t="str">
        <f>IF(AND(I3188="", J3188=""), "", IF(AND(J3188="", 'Intro &amp; Setup'!$K$42&gt;0), 'Intro &amp; Setup'!$K$42, J3188))</f>
        <v/>
      </c>
      <c r="AO3188" s="37" t="str">
        <f>IF(B3188="", "", IF(COUNTIF($B$9:B3187, B3188)&gt;0, "", B3188))</f>
        <v/>
      </c>
      <c r="AP3188" s="37" t="str">
        <f t="shared" si="763"/>
        <v/>
      </c>
      <c r="AQ3188" s="37">
        <v>3180</v>
      </c>
      <c r="AR3188" s="37" t="str">
        <f t="shared" si="764"/>
        <v/>
      </c>
      <c r="AT3188" s="37" t="str">
        <f t="shared" si="765"/>
        <v/>
      </c>
      <c r="AV3188" s="22" t="str">
        <f t="shared" si="766"/>
        <v/>
      </c>
    </row>
    <row r="3189" spans="1:48" x14ac:dyDescent="0.25">
      <c r="A3189" s="14"/>
      <c r="B3189" s="145"/>
      <c r="C3189" s="146"/>
      <c r="D3189" s="147"/>
      <c r="E3189" s="147"/>
      <c r="F3189" s="148"/>
      <c r="G3189" s="149"/>
      <c r="H3189" s="150"/>
      <c r="I3189" s="151"/>
      <c r="J3189" s="152"/>
      <c r="K3189" s="14"/>
      <c r="L3189" s="162" t="str">
        <f t="shared" si="758"/>
        <v/>
      </c>
      <c r="M3189" s="163" t="str">
        <f t="shared" si="759"/>
        <v/>
      </c>
      <c r="N3189" s="164" t="str">
        <f t="shared" si="762"/>
        <v/>
      </c>
      <c r="O3189" s="14"/>
      <c r="P3189" s="172" t="str">
        <f>IF(I3189='Intro &amp; Setup'!$AC$49, Schedule!$P$7, "")</f>
        <v/>
      </c>
      <c r="Q3189" s="14"/>
      <c r="S3189" s="12" t="str">
        <f t="shared" si="760"/>
        <v/>
      </c>
      <c r="U3189" s="22">
        <f>IF(I3189='Intro &amp; Setup'!$AC$49, AF3189, 0)</f>
        <v>0</v>
      </c>
      <c r="V3189" s="57" t="str">
        <f t="shared" si="761"/>
        <v/>
      </c>
      <c r="X3189" s="5" t="str">
        <f t="shared" ref="X3189:Z3208" si="771">IF($I3189="", "", IF($S3189=X$8, $I3189, ""))</f>
        <v/>
      </c>
      <c r="Y3189" s="6" t="str">
        <f t="shared" si="771"/>
        <v/>
      </c>
      <c r="Z3189" s="7" t="str">
        <f t="shared" si="771"/>
        <v/>
      </c>
      <c r="AA3189" s="6"/>
      <c r="AB3189" s="32" t="str">
        <f t="shared" ref="AB3189:AD3208" ca="1" si="772">IF($S3189=AB$8, $AF3189, "")</f>
        <v/>
      </c>
      <c r="AC3189" s="59" t="str">
        <f t="shared" ca="1" si="772"/>
        <v/>
      </c>
      <c r="AD3189" s="60" t="str">
        <f t="shared" ca="1" si="772"/>
        <v/>
      </c>
      <c r="AE3189" s="59"/>
      <c r="AF3189" s="22" t="str">
        <f>IF(AND(I3189="", J3189=""), "", IF(AND(J3189="", 'Intro &amp; Setup'!$K$42&gt;0), 'Intro &amp; Setup'!$K$42, J3189))</f>
        <v/>
      </c>
      <c r="AO3189" s="37" t="str">
        <f>IF(B3189="", "", IF(COUNTIF($B$9:B3188, B3189)&gt;0, "", B3189))</f>
        <v/>
      </c>
      <c r="AP3189" s="37" t="str">
        <f t="shared" si="763"/>
        <v/>
      </c>
      <c r="AQ3189" s="37">
        <v>3181</v>
      </c>
      <c r="AR3189" s="37" t="str">
        <f t="shared" si="764"/>
        <v/>
      </c>
      <c r="AT3189" s="37" t="str">
        <f t="shared" si="765"/>
        <v/>
      </c>
      <c r="AV3189" s="22" t="str">
        <f t="shared" si="766"/>
        <v/>
      </c>
    </row>
    <row r="3190" spans="1:48" x14ac:dyDescent="0.25">
      <c r="A3190" s="14"/>
      <c r="B3190" s="145"/>
      <c r="C3190" s="146"/>
      <c r="D3190" s="147"/>
      <c r="E3190" s="147"/>
      <c r="F3190" s="148"/>
      <c r="G3190" s="149"/>
      <c r="H3190" s="150"/>
      <c r="I3190" s="151"/>
      <c r="J3190" s="152"/>
      <c r="K3190" s="14"/>
      <c r="L3190" s="162" t="str">
        <f t="shared" si="758"/>
        <v/>
      </c>
      <c r="M3190" s="163" t="str">
        <f t="shared" si="759"/>
        <v/>
      </c>
      <c r="N3190" s="164" t="str">
        <f t="shared" si="762"/>
        <v/>
      </c>
      <c r="O3190" s="14"/>
      <c r="P3190" s="172" t="str">
        <f>IF(I3190='Intro &amp; Setup'!$AC$49, Schedule!$P$7, "")</f>
        <v/>
      </c>
      <c r="Q3190" s="14"/>
      <c r="S3190" s="12" t="str">
        <f t="shared" si="760"/>
        <v/>
      </c>
      <c r="U3190" s="22">
        <f>IF(I3190='Intro &amp; Setup'!$AC$49, AF3190, 0)</f>
        <v>0</v>
      </c>
      <c r="V3190" s="57" t="str">
        <f t="shared" si="761"/>
        <v/>
      </c>
      <c r="X3190" s="5" t="str">
        <f t="shared" si="771"/>
        <v/>
      </c>
      <c r="Y3190" s="6" t="str">
        <f t="shared" si="771"/>
        <v/>
      </c>
      <c r="Z3190" s="7" t="str">
        <f t="shared" si="771"/>
        <v/>
      </c>
      <c r="AA3190" s="6"/>
      <c r="AB3190" s="32" t="str">
        <f t="shared" ca="1" si="772"/>
        <v/>
      </c>
      <c r="AC3190" s="59" t="str">
        <f t="shared" ca="1" si="772"/>
        <v/>
      </c>
      <c r="AD3190" s="60" t="str">
        <f t="shared" ca="1" si="772"/>
        <v/>
      </c>
      <c r="AE3190" s="59"/>
      <c r="AF3190" s="22" t="str">
        <f>IF(AND(I3190="", J3190=""), "", IF(AND(J3190="", 'Intro &amp; Setup'!$K$42&gt;0), 'Intro &amp; Setup'!$K$42, J3190))</f>
        <v/>
      </c>
      <c r="AO3190" s="37" t="str">
        <f>IF(B3190="", "", IF(COUNTIF($B$9:B3189, B3190)&gt;0, "", B3190))</f>
        <v/>
      </c>
      <c r="AP3190" s="37" t="str">
        <f t="shared" si="763"/>
        <v/>
      </c>
      <c r="AQ3190" s="37">
        <v>3182</v>
      </c>
      <c r="AR3190" s="37" t="str">
        <f t="shared" si="764"/>
        <v/>
      </c>
      <c r="AT3190" s="37" t="str">
        <f t="shared" si="765"/>
        <v/>
      </c>
      <c r="AV3190" s="22" t="str">
        <f t="shared" si="766"/>
        <v/>
      </c>
    </row>
    <row r="3191" spans="1:48" x14ac:dyDescent="0.25">
      <c r="A3191" s="14"/>
      <c r="B3191" s="145"/>
      <c r="C3191" s="146"/>
      <c r="D3191" s="147"/>
      <c r="E3191" s="147"/>
      <c r="F3191" s="148"/>
      <c r="G3191" s="149"/>
      <c r="H3191" s="150"/>
      <c r="I3191" s="151"/>
      <c r="J3191" s="152"/>
      <c r="K3191" s="14"/>
      <c r="L3191" s="162" t="str">
        <f t="shared" si="758"/>
        <v/>
      </c>
      <c r="M3191" s="163" t="str">
        <f t="shared" si="759"/>
        <v/>
      </c>
      <c r="N3191" s="164" t="str">
        <f t="shared" si="762"/>
        <v/>
      </c>
      <c r="O3191" s="14"/>
      <c r="P3191" s="172" t="str">
        <f>IF(I3191='Intro &amp; Setup'!$AC$49, Schedule!$P$7, "")</f>
        <v/>
      </c>
      <c r="Q3191" s="14"/>
      <c r="S3191" s="12" t="str">
        <f t="shared" si="760"/>
        <v/>
      </c>
      <c r="U3191" s="22">
        <f>IF(I3191='Intro &amp; Setup'!$AC$49, AF3191, 0)</f>
        <v>0</v>
      </c>
      <c r="V3191" s="57" t="str">
        <f t="shared" si="761"/>
        <v/>
      </c>
      <c r="X3191" s="5" t="str">
        <f t="shared" si="771"/>
        <v/>
      </c>
      <c r="Y3191" s="6" t="str">
        <f t="shared" si="771"/>
        <v/>
      </c>
      <c r="Z3191" s="7" t="str">
        <f t="shared" si="771"/>
        <v/>
      </c>
      <c r="AA3191" s="6"/>
      <c r="AB3191" s="32" t="str">
        <f t="shared" ca="1" si="772"/>
        <v/>
      </c>
      <c r="AC3191" s="59" t="str">
        <f t="shared" ca="1" si="772"/>
        <v/>
      </c>
      <c r="AD3191" s="60" t="str">
        <f t="shared" ca="1" si="772"/>
        <v/>
      </c>
      <c r="AE3191" s="59"/>
      <c r="AF3191" s="22" t="str">
        <f>IF(AND(I3191="", J3191=""), "", IF(AND(J3191="", 'Intro &amp; Setup'!$K$42&gt;0), 'Intro &amp; Setup'!$K$42, J3191))</f>
        <v/>
      </c>
      <c r="AO3191" s="37" t="str">
        <f>IF(B3191="", "", IF(COUNTIF($B$9:B3190, B3191)&gt;0, "", B3191))</f>
        <v/>
      </c>
      <c r="AP3191" s="37" t="str">
        <f t="shared" si="763"/>
        <v/>
      </c>
      <c r="AQ3191" s="37">
        <v>3183</v>
      </c>
      <c r="AR3191" s="37" t="str">
        <f t="shared" si="764"/>
        <v/>
      </c>
      <c r="AT3191" s="37" t="str">
        <f t="shared" si="765"/>
        <v/>
      </c>
      <c r="AV3191" s="22" t="str">
        <f t="shared" si="766"/>
        <v/>
      </c>
    </row>
    <row r="3192" spans="1:48" x14ac:dyDescent="0.25">
      <c r="A3192" s="14"/>
      <c r="B3192" s="145"/>
      <c r="C3192" s="146"/>
      <c r="D3192" s="147"/>
      <c r="E3192" s="147"/>
      <c r="F3192" s="148"/>
      <c r="G3192" s="149"/>
      <c r="H3192" s="150"/>
      <c r="I3192" s="151"/>
      <c r="J3192" s="152"/>
      <c r="K3192" s="14"/>
      <c r="L3192" s="162" t="str">
        <f t="shared" si="758"/>
        <v/>
      </c>
      <c r="M3192" s="163" t="str">
        <f t="shared" si="759"/>
        <v/>
      </c>
      <c r="N3192" s="164" t="str">
        <f t="shared" si="762"/>
        <v/>
      </c>
      <c r="O3192" s="14"/>
      <c r="P3192" s="172" t="str">
        <f>IF(I3192='Intro &amp; Setup'!$AC$49, Schedule!$P$7, "")</f>
        <v/>
      </c>
      <c r="Q3192" s="14"/>
      <c r="S3192" s="12" t="str">
        <f t="shared" si="760"/>
        <v/>
      </c>
      <c r="U3192" s="22">
        <f>IF(I3192='Intro &amp; Setup'!$AC$49, AF3192, 0)</f>
        <v>0</v>
      </c>
      <c r="V3192" s="57" t="str">
        <f t="shared" si="761"/>
        <v/>
      </c>
      <c r="X3192" s="5" t="str">
        <f t="shared" si="771"/>
        <v/>
      </c>
      <c r="Y3192" s="6" t="str">
        <f t="shared" si="771"/>
        <v/>
      </c>
      <c r="Z3192" s="7" t="str">
        <f t="shared" si="771"/>
        <v/>
      </c>
      <c r="AA3192" s="6"/>
      <c r="AB3192" s="32" t="str">
        <f t="shared" ca="1" si="772"/>
        <v/>
      </c>
      <c r="AC3192" s="59" t="str">
        <f t="shared" ca="1" si="772"/>
        <v/>
      </c>
      <c r="AD3192" s="60" t="str">
        <f t="shared" ca="1" si="772"/>
        <v/>
      </c>
      <c r="AE3192" s="59"/>
      <c r="AF3192" s="22" t="str">
        <f>IF(AND(I3192="", J3192=""), "", IF(AND(J3192="", 'Intro &amp; Setup'!$K$42&gt;0), 'Intro &amp; Setup'!$K$42, J3192))</f>
        <v/>
      </c>
      <c r="AO3192" s="37" t="str">
        <f>IF(B3192="", "", IF(COUNTIF($B$9:B3191, B3192)&gt;0, "", B3192))</f>
        <v/>
      </c>
      <c r="AP3192" s="37" t="str">
        <f t="shared" si="763"/>
        <v/>
      </c>
      <c r="AQ3192" s="37">
        <v>3184</v>
      </c>
      <c r="AR3192" s="37" t="str">
        <f t="shared" si="764"/>
        <v/>
      </c>
      <c r="AT3192" s="37" t="str">
        <f t="shared" si="765"/>
        <v/>
      </c>
      <c r="AV3192" s="22" t="str">
        <f t="shared" si="766"/>
        <v/>
      </c>
    </row>
    <row r="3193" spans="1:48" x14ac:dyDescent="0.25">
      <c r="A3193" s="14"/>
      <c r="B3193" s="145"/>
      <c r="C3193" s="146"/>
      <c r="D3193" s="147"/>
      <c r="E3193" s="147"/>
      <c r="F3193" s="148"/>
      <c r="G3193" s="149"/>
      <c r="H3193" s="150"/>
      <c r="I3193" s="151"/>
      <c r="J3193" s="152"/>
      <c r="K3193" s="14"/>
      <c r="L3193" s="162" t="str">
        <f t="shared" si="758"/>
        <v/>
      </c>
      <c r="M3193" s="163" t="str">
        <f t="shared" si="759"/>
        <v/>
      </c>
      <c r="N3193" s="164" t="str">
        <f t="shared" si="762"/>
        <v/>
      </c>
      <c r="O3193" s="14"/>
      <c r="P3193" s="172" t="str">
        <f>IF(I3193='Intro &amp; Setup'!$AC$49, Schedule!$P$7, "")</f>
        <v/>
      </c>
      <c r="Q3193" s="14"/>
      <c r="S3193" s="12" t="str">
        <f t="shared" si="760"/>
        <v/>
      </c>
      <c r="U3193" s="22">
        <f>IF(I3193='Intro &amp; Setup'!$AC$49, AF3193, 0)</f>
        <v>0</v>
      </c>
      <c r="V3193" s="57" t="str">
        <f t="shared" si="761"/>
        <v/>
      </c>
      <c r="X3193" s="5" t="str">
        <f t="shared" si="771"/>
        <v/>
      </c>
      <c r="Y3193" s="6" t="str">
        <f t="shared" si="771"/>
        <v/>
      </c>
      <c r="Z3193" s="7" t="str">
        <f t="shared" si="771"/>
        <v/>
      </c>
      <c r="AA3193" s="6"/>
      <c r="AB3193" s="32" t="str">
        <f t="shared" ca="1" si="772"/>
        <v/>
      </c>
      <c r="AC3193" s="59" t="str">
        <f t="shared" ca="1" si="772"/>
        <v/>
      </c>
      <c r="AD3193" s="60" t="str">
        <f t="shared" ca="1" si="772"/>
        <v/>
      </c>
      <c r="AE3193" s="59"/>
      <c r="AF3193" s="22" t="str">
        <f>IF(AND(I3193="", J3193=""), "", IF(AND(J3193="", 'Intro &amp; Setup'!$K$42&gt;0), 'Intro &amp; Setup'!$K$42, J3193))</f>
        <v/>
      </c>
      <c r="AO3193" s="37" t="str">
        <f>IF(B3193="", "", IF(COUNTIF($B$9:B3192, B3193)&gt;0, "", B3193))</f>
        <v/>
      </c>
      <c r="AP3193" s="37" t="str">
        <f t="shared" si="763"/>
        <v/>
      </c>
      <c r="AQ3193" s="37">
        <v>3185</v>
      </c>
      <c r="AR3193" s="37" t="str">
        <f t="shared" si="764"/>
        <v/>
      </c>
      <c r="AT3193" s="37" t="str">
        <f t="shared" si="765"/>
        <v/>
      </c>
      <c r="AV3193" s="22" t="str">
        <f t="shared" si="766"/>
        <v/>
      </c>
    </row>
    <row r="3194" spans="1:48" x14ac:dyDescent="0.25">
      <c r="A3194" s="14"/>
      <c r="B3194" s="145"/>
      <c r="C3194" s="146"/>
      <c r="D3194" s="147"/>
      <c r="E3194" s="147"/>
      <c r="F3194" s="148"/>
      <c r="G3194" s="149"/>
      <c r="H3194" s="150"/>
      <c r="I3194" s="151"/>
      <c r="J3194" s="152"/>
      <c r="K3194" s="14"/>
      <c r="L3194" s="162" t="str">
        <f t="shared" si="758"/>
        <v/>
      </c>
      <c r="M3194" s="163" t="str">
        <f t="shared" si="759"/>
        <v/>
      </c>
      <c r="N3194" s="164" t="str">
        <f t="shared" si="762"/>
        <v/>
      </c>
      <c r="O3194" s="14"/>
      <c r="P3194" s="172" t="str">
        <f>IF(I3194='Intro &amp; Setup'!$AC$49, Schedule!$P$7, "")</f>
        <v/>
      </c>
      <c r="Q3194" s="14"/>
      <c r="S3194" s="12" t="str">
        <f t="shared" si="760"/>
        <v/>
      </c>
      <c r="U3194" s="22">
        <f>IF(I3194='Intro &amp; Setup'!$AC$49, AF3194, 0)</f>
        <v>0</v>
      </c>
      <c r="V3194" s="57" t="str">
        <f t="shared" si="761"/>
        <v/>
      </c>
      <c r="X3194" s="5" t="str">
        <f t="shared" si="771"/>
        <v/>
      </c>
      <c r="Y3194" s="6" t="str">
        <f t="shared" si="771"/>
        <v/>
      </c>
      <c r="Z3194" s="7" t="str">
        <f t="shared" si="771"/>
        <v/>
      </c>
      <c r="AA3194" s="6"/>
      <c r="AB3194" s="32" t="str">
        <f t="shared" ca="1" si="772"/>
        <v/>
      </c>
      <c r="AC3194" s="59" t="str">
        <f t="shared" ca="1" si="772"/>
        <v/>
      </c>
      <c r="AD3194" s="60" t="str">
        <f t="shared" ca="1" si="772"/>
        <v/>
      </c>
      <c r="AE3194" s="59"/>
      <c r="AF3194" s="22" t="str">
        <f>IF(AND(I3194="", J3194=""), "", IF(AND(J3194="", 'Intro &amp; Setup'!$K$42&gt;0), 'Intro &amp; Setup'!$K$42, J3194))</f>
        <v/>
      </c>
      <c r="AO3194" s="37" t="str">
        <f>IF(B3194="", "", IF(COUNTIF($B$9:B3193, B3194)&gt;0, "", B3194))</f>
        <v/>
      </c>
      <c r="AP3194" s="37" t="str">
        <f t="shared" si="763"/>
        <v/>
      </c>
      <c r="AQ3194" s="37">
        <v>3186</v>
      </c>
      <c r="AR3194" s="37" t="str">
        <f t="shared" si="764"/>
        <v/>
      </c>
      <c r="AT3194" s="37" t="str">
        <f t="shared" si="765"/>
        <v/>
      </c>
      <c r="AV3194" s="22" t="str">
        <f t="shared" si="766"/>
        <v/>
      </c>
    </row>
    <row r="3195" spans="1:48" x14ac:dyDescent="0.25">
      <c r="A3195" s="14"/>
      <c r="B3195" s="145"/>
      <c r="C3195" s="146"/>
      <c r="D3195" s="147"/>
      <c r="E3195" s="147"/>
      <c r="F3195" s="148"/>
      <c r="G3195" s="149"/>
      <c r="H3195" s="150"/>
      <c r="I3195" s="151"/>
      <c r="J3195" s="152"/>
      <c r="K3195" s="14"/>
      <c r="L3195" s="162" t="str">
        <f t="shared" si="758"/>
        <v/>
      </c>
      <c r="M3195" s="163" t="str">
        <f t="shared" si="759"/>
        <v/>
      </c>
      <c r="N3195" s="164" t="str">
        <f t="shared" si="762"/>
        <v/>
      </c>
      <c r="O3195" s="14"/>
      <c r="P3195" s="172" t="str">
        <f>IF(I3195='Intro &amp; Setup'!$AC$49, Schedule!$P$7, "")</f>
        <v/>
      </c>
      <c r="Q3195" s="14"/>
      <c r="S3195" s="12" t="str">
        <f t="shared" si="760"/>
        <v/>
      </c>
      <c r="U3195" s="22">
        <f>IF(I3195='Intro &amp; Setup'!$AC$49, AF3195, 0)</f>
        <v>0</v>
      </c>
      <c r="V3195" s="57" t="str">
        <f t="shared" si="761"/>
        <v/>
      </c>
      <c r="X3195" s="5" t="str">
        <f t="shared" si="771"/>
        <v/>
      </c>
      <c r="Y3195" s="6" t="str">
        <f t="shared" si="771"/>
        <v/>
      </c>
      <c r="Z3195" s="7" t="str">
        <f t="shared" si="771"/>
        <v/>
      </c>
      <c r="AA3195" s="6"/>
      <c r="AB3195" s="32" t="str">
        <f t="shared" ca="1" si="772"/>
        <v/>
      </c>
      <c r="AC3195" s="59" t="str">
        <f t="shared" ca="1" si="772"/>
        <v/>
      </c>
      <c r="AD3195" s="60" t="str">
        <f t="shared" ca="1" si="772"/>
        <v/>
      </c>
      <c r="AE3195" s="59"/>
      <c r="AF3195" s="22" t="str">
        <f>IF(AND(I3195="", J3195=""), "", IF(AND(J3195="", 'Intro &amp; Setup'!$K$42&gt;0), 'Intro &amp; Setup'!$K$42, J3195))</f>
        <v/>
      </c>
      <c r="AO3195" s="37" t="str">
        <f>IF(B3195="", "", IF(COUNTIF($B$9:B3194, B3195)&gt;0, "", B3195))</f>
        <v/>
      </c>
      <c r="AP3195" s="37" t="str">
        <f t="shared" si="763"/>
        <v/>
      </c>
      <c r="AQ3195" s="37">
        <v>3187</v>
      </c>
      <c r="AR3195" s="37" t="str">
        <f t="shared" si="764"/>
        <v/>
      </c>
      <c r="AT3195" s="37" t="str">
        <f t="shared" si="765"/>
        <v/>
      </c>
      <c r="AV3195" s="22" t="str">
        <f t="shared" si="766"/>
        <v/>
      </c>
    </row>
    <row r="3196" spans="1:48" x14ac:dyDescent="0.25">
      <c r="A3196" s="14"/>
      <c r="B3196" s="145"/>
      <c r="C3196" s="146"/>
      <c r="D3196" s="147"/>
      <c r="E3196" s="147"/>
      <c r="F3196" s="148"/>
      <c r="G3196" s="149"/>
      <c r="H3196" s="150"/>
      <c r="I3196" s="151"/>
      <c r="J3196" s="152"/>
      <c r="K3196" s="14"/>
      <c r="L3196" s="162" t="str">
        <f t="shared" si="758"/>
        <v/>
      </c>
      <c r="M3196" s="163" t="str">
        <f t="shared" si="759"/>
        <v/>
      </c>
      <c r="N3196" s="164" t="str">
        <f t="shared" si="762"/>
        <v/>
      </c>
      <c r="O3196" s="14"/>
      <c r="P3196" s="172" t="str">
        <f>IF(I3196='Intro &amp; Setup'!$AC$49, Schedule!$P$7, "")</f>
        <v/>
      </c>
      <c r="Q3196" s="14"/>
      <c r="S3196" s="12" t="str">
        <f t="shared" si="760"/>
        <v/>
      </c>
      <c r="U3196" s="22">
        <f>IF(I3196='Intro &amp; Setup'!$AC$49, AF3196, 0)</f>
        <v>0</v>
      </c>
      <c r="V3196" s="57" t="str">
        <f t="shared" si="761"/>
        <v/>
      </c>
      <c r="X3196" s="5" t="str">
        <f t="shared" si="771"/>
        <v/>
      </c>
      <c r="Y3196" s="6" t="str">
        <f t="shared" si="771"/>
        <v/>
      </c>
      <c r="Z3196" s="7" t="str">
        <f t="shared" si="771"/>
        <v/>
      </c>
      <c r="AA3196" s="6"/>
      <c r="AB3196" s="32" t="str">
        <f t="shared" ca="1" si="772"/>
        <v/>
      </c>
      <c r="AC3196" s="59" t="str">
        <f t="shared" ca="1" si="772"/>
        <v/>
      </c>
      <c r="AD3196" s="60" t="str">
        <f t="shared" ca="1" si="772"/>
        <v/>
      </c>
      <c r="AE3196" s="59"/>
      <c r="AF3196" s="22" t="str">
        <f>IF(AND(I3196="", J3196=""), "", IF(AND(J3196="", 'Intro &amp; Setup'!$K$42&gt;0), 'Intro &amp; Setup'!$K$42, J3196))</f>
        <v/>
      </c>
      <c r="AO3196" s="37" t="str">
        <f>IF(B3196="", "", IF(COUNTIF($B$9:B3195, B3196)&gt;0, "", B3196))</f>
        <v/>
      </c>
      <c r="AP3196" s="37" t="str">
        <f t="shared" si="763"/>
        <v/>
      </c>
      <c r="AQ3196" s="37">
        <v>3188</v>
      </c>
      <c r="AR3196" s="37" t="str">
        <f t="shared" si="764"/>
        <v/>
      </c>
      <c r="AT3196" s="37" t="str">
        <f t="shared" si="765"/>
        <v/>
      </c>
      <c r="AV3196" s="22" t="str">
        <f t="shared" si="766"/>
        <v/>
      </c>
    </row>
    <row r="3197" spans="1:48" x14ac:dyDescent="0.25">
      <c r="A3197" s="14"/>
      <c r="B3197" s="145"/>
      <c r="C3197" s="146"/>
      <c r="D3197" s="147"/>
      <c r="E3197" s="147"/>
      <c r="F3197" s="148"/>
      <c r="G3197" s="149"/>
      <c r="H3197" s="150"/>
      <c r="I3197" s="151"/>
      <c r="J3197" s="152"/>
      <c r="K3197" s="14"/>
      <c r="L3197" s="162" t="str">
        <f t="shared" si="758"/>
        <v/>
      </c>
      <c r="M3197" s="163" t="str">
        <f t="shared" si="759"/>
        <v/>
      </c>
      <c r="N3197" s="164" t="str">
        <f t="shared" si="762"/>
        <v/>
      </c>
      <c r="O3197" s="14"/>
      <c r="P3197" s="172" t="str">
        <f>IF(I3197='Intro &amp; Setup'!$AC$49, Schedule!$P$7, "")</f>
        <v/>
      </c>
      <c r="Q3197" s="14"/>
      <c r="S3197" s="12" t="str">
        <f t="shared" si="760"/>
        <v/>
      </c>
      <c r="U3197" s="22">
        <f>IF(I3197='Intro &amp; Setup'!$AC$49, AF3197, 0)</f>
        <v>0</v>
      </c>
      <c r="V3197" s="57" t="str">
        <f t="shared" si="761"/>
        <v/>
      </c>
      <c r="X3197" s="5" t="str">
        <f t="shared" si="771"/>
        <v/>
      </c>
      <c r="Y3197" s="6" t="str">
        <f t="shared" si="771"/>
        <v/>
      </c>
      <c r="Z3197" s="7" t="str">
        <f t="shared" si="771"/>
        <v/>
      </c>
      <c r="AA3197" s="6"/>
      <c r="AB3197" s="32" t="str">
        <f t="shared" ca="1" si="772"/>
        <v/>
      </c>
      <c r="AC3197" s="59" t="str">
        <f t="shared" ca="1" si="772"/>
        <v/>
      </c>
      <c r="AD3197" s="60" t="str">
        <f t="shared" ca="1" si="772"/>
        <v/>
      </c>
      <c r="AE3197" s="59"/>
      <c r="AF3197" s="22" t="str">
        <f>IF(AND(I3197="", J3197=""), "", IF(AND(J3197="", 'Intro &amp; Setup'!$K$42&gt;0), 'Intro &amp; Setup'!$K$42, J3197))</f>
        <v/>
      </c>
      <c r="AO3197" s="37" t="str">
        <f>IF(B3197="", "", IF(COUNTIF($B$9:B3196, B3197)&gt;0, "", B3197))</f>
        <v/>
      </c>
      <c r="AP3197" s="37" t="str">
        <f t="shared" si="763"/>
        <v/>
      </c>
      <c r="AQ3197" s="37">
        <v>3189</v>
      </c>
      <c r="AR3197" s="37" t="str">
        <f t="shared" si="764"/>
        <v/>
      </c>
      <c r="AT3197" s="37" t="str">
        <f t="shared" si="765"/>
        <v/>
      </c>
      <c r="AV3197" s="22" t="str">
        <f t="shared" si="766"/>
        <v/>
      </c>
    </row>
    <row r="3198" spans="1:48" x14ac:dyDescent="0.25">
      <c r="A3198" s="14"/>
      <c r="B3198" s="145"/>
      <c r="C3198" s="146"/>
      <c r="D3198" s="147"/>
      <c r="E3198" s="147"/>
      <c r="F3198" s="148"/>
      <c r="G3198" s="149"/>
      <c r="H3198" s="150"/>
      <c r="I3198" s="151"/>
      <c r="J3198" s="152"/>
      <c r="K3198" s="14"/>
      <c r="L3198" s="162" t="str">
        <f t="shared" si="758"/>
        <v/>
      </c>
      <c r="M3198" s="163" t="str">
        <f t="shared" si="759"/>
        <v/>
      </c>
      <c r="N3198" s="164" t="str">
        <f t="shared" si="762"/>
        <v/>
      </c>
      <c r="O3198" s="14"/>
      <c r="P3198" s="172" t="str">
        <f>IF(I3198='Intro &amp; Setup'!$AC$49, Schedule!$P$7, "")</f>
        <v/>
      </c>
      <c r="Q3198" s="14"/>
      <c r="S3198" s="12" t="str">
        <f t="shared" si="760"/>
        <v/>
      </c>
      <c r="U3198" s="22">
        <f>IF(I3198='Intro &amp; Setup'!$AC$49, AF3198, 0)</f>
        <v>0</v>
      </c>
      <c r="V3198" s="57" t="str">
        <f t="shared" si="761"/>
        <v/>
      </c>
      <c r="X3198" s="5" t="str">
        <f t="shared" si="771"/>
        <v/>
      </c>
      <c r="Y3198" s="6" t="str">
        <f t="shared" si="771"/>
        <v/>
      </c>
      <c r="Z3198" s="7" t="str">
        <f t="shared" si="771"/>
        <v/>
      </c>
      <c r="AA3198" s="6"/>
      <c r="AB3198" s="32" t="str">
        <f t="shared" ca="1" si="772"/>
        <v/>
      </c>
      <c r="AC3198" s="59" t="str">
        <f t="shared" ca="1" si="772"/>
        <v/>
      </c>
      <c r="AD3198" s="60" t="str">
        <f t="shared" ca="1" si="772"/>
        <v/>
      </c>
      <c r="AE3198" s="59"/>
      <c r="AF3198" s="22" t="str">
        <f>IF(AND(I3198="", J3198=""), "", IF(AND(J3198="", 'Intro &amp; Setup'!$K$42&gt;0), 'Intro &amp; Setup'!$K$42, J3198))</f>
        <v/>
      </c>
      <c r="AO3198" s="37" t="str">
        <f>IF(B3198="", "", IF(COUNTIF($B$9:B3197, B3198)&gt;0, "", B3198))</f>
        <v/>
      </c>
      <c r="AP3198" s="37" t="str">
        <f t="shared" si="763"/>
        <v/>
      </c>
      <c r="AQ3198" s="37">
        <v>3190</v>
      </c>
      <c r="AR3198" s="37" t="str">
        <f t="shared" si="764"/>
        <v/>
      </c>
      <c r="AT3198" s="37" t="str">
        <f t="shared" si="765"/>
        <v/>
      </c>
      <c r="AV3198" s="22" t="str">
        <f t="shared" si="766"/>
        <v/>
      </c>
    </row>
    <row r="3199" spans="1:48" x14ac:dyDescent="0.25">
      <c r="A3199" s="14"/>
      <c r="B3199" s="145"/>
      <c r="C3199" s="146"/>
      <c r="D3199" s="147"/>
      <c r="E3199" s="147"/>
      <c r="F3199" s="148"/>
      <c r="G3199" s="149"/>
      <c r="H3199" s="150"/>
      <c r="I3199" s="151"/>
      <c r="J3199" s="152"/>
      <c r="K3199" s="14"/>
      <c r="L3199" s="162" t="str">
        <f t="shared" si="758"/>
        <v/>
      </c>
      <c r="M3199" s="163" t="str">
        <f t="shared" si="759"/>
        <v/>
      </c>
      <c r="N3199" s="164" t="str">
        <f t="shared" si="762"/>
        <v/>
      </c>
      <c r="O3199" s="14"/>
      <c r="P3199" s="172" t="str">
        <f>IF(I3199='Intro &amp; Setup'!$AC$49, Schedule!$P$7, "")</f>
        <v/>
      </c>
      <c r="Q3199" s="14"/>
      <c r="S3199" s="12" t="str">
        <f t="shared" si="760"/>
        <v/>
      </c>
      <c r="U3199" s="22">
        <f>IF(I3199='Intro &amp; Setup'!$AC$49, AF3199, 0)</f>
        <v>0</v>
      </c>
      <c r="V3199" s="57" t="str">
        <f t="shared" si="761"/>
        <v/>
      </c>
      <c r="X3199" s="5" t="str">
        <f t="shared" si="771"/>
        <v/>
      </c>
      <c r="Y3199" s="6" t="str">
        <f t="shared" si="771"/>
        <v/>
      </c>
      <c r="Z3199" s="7" t="str">
        <f t="shared" si="771"/>
        <v/>
      </c>
      <c r="AA3199" s="6"/>
      <c r="AB3199" s="32" t="str">
        <f t="shared" ca="1" si="772"/>
        <v/>
      </c>
      <c r="AC3199" s="59" t="str">
        <f t="shared" ca="1" si="772"/>
        <v/>
      </c>
      <c r="AD3199" s="60" t="str">
        <f t="shared" ca="1" si="772"/>
        <v/>
      </c>
      <c r="AE3199" s="59"/>
      <c r="AF3199" s="22" t="str">
        <f>IF(AND(I3199="", J3199=""), "", IF(AND(J3199="", 'Intro &amp; Setup'!$K$42&gt;0), 'Intro &amp; Setup'!$K$42, J3199))</f>
        <v/>
      </c>
      <c r="AO3199" s="37" t="str">
        <f>IF(B3199="", "", IF(COUNTIF($B$9:B3198, B3199)&gt;0, "", B3199))</f>
        <v/>
      </c>
      <c r="AP3199" s="37" t="str">
        <f t="shared" si="763"/>
        <v/>
      </c>
      <c r="AQ3199" s="37">
        <v>3191</v>
      </c>
      <c r="AR3199" s="37" t="str">
        <f t="shared" si="764"/>
        <v/>
      </c>
      <c r="AT3199" s="37" t="str">
        <f t="shared" si="765"/>
        <v/>
      </c>
      <c r="AV3199" s="22" t="str">
        <f t="shared" si="766"/>
        <v/>
      </c>
    </row>
    <row r="3200" spans="1:48" x14ac:dyDescent="0.25">
      <c r="A3200" s="14"/>
      <c r="B3200" s="145"/>
      <c r="C3200" s="146"/>
      <c r="D3200" s="147"/>
      <c r="E3200" s="147"/>
      <c r="F3200" s="148"/>
      <c r="G3200" s="149"/>
      <c r="H3200" s="150"/>
      <c r="I3200" s="151"/>
      <c r="J3200" s="152"/>
      <c r="K3200" s="14"/>
      <c r="L3200" s="162" t="str">
        <f t="shared" si="758"/>
        <v/>
      </c>
      <c r="M3200" s="163" t="str">
        <f t="shared" si="759"/>
        <v/>
      </c>
      <c r="N3200" s="164" t="str">
        <f t="shared" si="762"/>
        <v/>
      </c>
      <c r="O3200" s="14"/>
      <c r="P3200" s="172" t="str">
        <f>IF(I3200='Intro &amp; Setup'!$AC$49, Schedule!$P$7, "")</f>
        <v/>
      </c>
      <c r="Q3200" s="14"/>
      <c r="S3200" s="12" t="str">
        <f t="shared" si="760"/>
        <v/>
      </c>
      <c r="U3200" s="22">
        <f>IF(I3200='Intro &amp; Setup'!$AC$49, AF3200, 0)</f>
        <v>0</v>
      </c>
      <c r="V3200" s="57" t="str">
        <f t="shared" si="761"/>
        <v/>
      </c>
      <c r="X3200" s="5" t="str">
        <f t="shared" si="771"/>
        <v/>
      </c>
      <c r="Y3200" s="6" t="str">
        <f t="shared" si="771"/>
        <v/>
      </c>
      <c r="Z3200" s="7" t="str">
        <f t="shared" si="771"/>
        <v/>
      </c>
      <c r="AA3200" s="6"/>
      <c r="AB3200" s="32" t="str">
        <f t="shared" ca="1" si="772"/>
        <v/>
      </c>
      <c r="AC3200" s="59" t="str">
        <f t="shared" ca="1" si="772"/>
        <v/>
      </c>
      <c r="AD3200" s="60" t="str">
        <f t="shared" ca="1" si="772"/>
        <v/>
      </c>
      <c r="AE3200" s="59"/>
      <c r="AF3200" s="22" t="str">
        <f>IF(AND(I3200="", J3200=""), "", IF(AND(J3200="", 'Intro &amp; Setup'!$K$42&gt;0), 'Intro &amp; Setup'!$K$42, J3200))</f>
        <v/>
      </c>
      <c r="AO3200" s="37" t="str">
        <f>IF(B3200="", "", IF(COUNTIF($B$9:B3199, B3200)&gt;0, "", B3200))</f>
        <v/>
      </c>
      <c r="AP3200" s="37" t="str">
        <f t="shared" si="763"/>
        <v/>
      </c>
      <c r="AQ3200" s="37">
        <v>3192</v>
      </c>
      <c r="AR3200" s="37" t="str">
        <f t="shared" si="764"/>
        <v/>
      </c>
      <c r="AT3200" s="37" t="str">
        <f t="shared" si="765"/>
        <v/>
      </c>
      <c r="AV3200" s="22" t="str">
        <f t="shared" si="766"/>
        <v/>
      </c>
    </row>
    <row r="3201" spans="1:48" x14ac:dyDescent="0.25">
      <c r="A3201" s="14"/>
      <c r="B3201" s="145"/>
      <c r="C3201" s="146"/>
      <c r="D3201" s="147"/>
      <c r="E3201" s="147"/>
      <c r="F3201" s="148"/>
      <c r="G3201" s="149"/>
      <c r="H3201" s="150"/>
      <c r="I3201" s="151"/>
      <c r="J3201" s="152"/>
      <c r="K3201" s="14"/>
      <c r="L3201" s="162" t="str">
        <f t="shared" si="758"/>
        <v/>
      </c>
      <c r="M3201" s="163" t="str">
        <f t="shared" si="759"/>
        <v/>
      </c>
      <c r="N3201" s="164" t="str">
        <f t="shared" si="762"/>
        <v/>
      </c>
      <c r="O3201" s="14"/>
      <c r="P3201" s="172" t="str">
        <f>IF(I3201='Intro &amp; Setup'!$AC$49, Schedule!$P$7, "")</f>
        <v/>
      </c>
      <c r="Q3201" s="14"/>
      <c r="S3201" s="12" t="str">
        <f t="shared" si="760"/>
        <v/>
      </c>
      <c r="U3201" s="22">
        <f>IF(I3201='Intro &amp; Setup'!$AC$49, AF3201, 0)</f>
        <v>0</v>
      </c>
      <c r="V3201" s="57" t="str">
        <f t="shared" si="761"/>
        <v/>
      </c>
      <c r="X3201" s="5" t="str">
        <f t="shared" si="771"/>
        <v/>
      </c>
      <c r="Y3201" s="6" t="str">
        <f t="shared" si="771"/>
        <v/>
      </c>
      <c r="Z3201" s="7" t="str">
        <f t="shared" si="771"/>
        <v/>
      </c>
      <c r="AA3201" s="6"/>
      <c r="AB3201" s="32" t="str">
        <f t="shared" ca="1" si="772"/>
        <v/>
      </c>
      <c r="AC3201" s="59" t="str">
        <f t="shared" ca="1" si="772"/>
        <v/>
      </c>
      <c r="AD3201" s="60" t="str">
        <f t="shared" ca="1" si="772"/>
        <v/>
      </c>
      <c r="AE3201" s="59"/>
      <c r="AF3201" s="22" t="str">
        <f>IF(AND(I3201="", J3201=""), "", IF(AND(J3201="", 'Intro &amp; Setup'!$K$42&gt;0), 'Intro &amp; Setup'!$K$42, J3201))</f>
        <v/>
      </c>
      <c r="AO3201" s="37" t="str">
        <f>IF(B3201="", "", IF(COUNTIF($B$9:B3200, B3201)&gt;0, "", B3201))</f>
        <v/>
      </c>
      <c r="AP3201" s="37" t="str">
        <f t="shared" si="763"/>
        <v/>
      </c>
      <c r="AQ3201" s="37">
        <v>3193</v>
      </c>
      <c r="AR3201" s="37" t="str">
        <f t="shared" si="764"/>
        <v/>
      </c>
      <c r="AT3201" s="37" t="str">
        <f t="shared" si="765"/>
        <v/>
      </c>
      <c r="AV3201" s="22" t="str">
        <f t="shared" si="766"/>
        <v/>
      </c>
    </row>
    <row r="3202" spans="1:48" x14ac:dyDescent="0.25">
      <c r="A3202" s="14"/>
      <c r="B3202" s="145"/>
      <c r="C3202" s="146"/>
      <c r="D3202" s="147"/>
      <c r="E3202" s="147"/>
      <c r="F3202" s="148"/>
      <c r="G3202" s="149"/>
      <c r="H3202" s="150"/>
      <c r="I3202" s="151"/>
      <c r="J3202" s="152"/>
      <c r="K3202" s="14"/>
      <c r="L3202" s="162" t="str">
        <f t="shared" si="758"/>
        <v/>
      </c>
      <c r="M3202" s="163" t="str">
        <f t="shared" si="759"/>
        <v/>
      </c>
      <c r="N3202" s="164" t="str">
        <f t="shared" si="762"/>
        <v/>
      </c>
      <c r="O3202" s="14"/>
      <c r="P3202" s="172" t="str">
        <f>IF(I3202='Intro &amp; Setup'!$AC$49, Schedule!$P$7, "")</f>
        <v/>
      </c>
      <c r="Q3202" s="14"/>
      <c r="S3202" s="12" t="str">
        <f t="shared" si="760"/>
        <v/>
      </c>
      <c r="U3202" s="22">
        <f>IF(I3202='Intro &amp; Setup'!$AC$49, AF3202, 0)</f>
        <v>0</v>
      </c>
      <c r="V3202" s="57" t="str">
        <f t="shared" si="761"/>
        <v/>
      </c>
      <c r="X3202" s="5" t="str">
        <f t="shared" si="771"/>
        <v/>
      </c>
      <c r="Y3202" s="6" t="str">
        <f t="shared" si="771"/>
        <v/>
      </c>
      <c r="Z3202" s="7" t="str">
        <f t="shared" si="771"/>
        <v/>
      </c>
      <c r="AA3202" s="6"/>
      <c r="AB3202" s="32" t="str">
        <f t="shared" ca="1" si="772"/>
        <v/>
      </c>
      <c r="AC3202" s="59" t="str">
        <f t="shared" ca="1" si="772"/>
        <v/>
      </c>
      <c r="AD3202" s="60" t="str">
        <f t="shared" ca="1" si="772"/>
        <v/>
      </c>
      <c r="AE3202" s="59"/>
      <c r="AF3202" s="22" t="str">
        <f>IF(AND(I3202="", J3202=""), "", IF(AND(J3202="", 'Intro &amp; Setup'!$K$42&gt;0), 'Intro &amp; Setup'!$K$42, J3202))</f>
        <v/>
      </c>
      <c r="AO3202" s="37" t="str">
        <f>IF(B3202="", "", IF(COUNTIF($B$9:B3201, B3202)&gt;0, "", B3202))</f>
        <v/>
      </c>
      <c r="AP3202" s="37" t="str">
        <f t="shared" si="763"/>
        <v/>
      </c>
      <c r="AQ3202" s="37">
        <v>3194</v>
      </c>
      <c r="AR3202" s="37" t="str">
        <f t="shared" si="764"/>
        <v/>
      </c>
      <c r="AT3202" s="37" t="str">
        <f t="shared" si="765"/>
        <v/>
      </c>
      <c r="AV3202" s="22" t="str">
        <f t="shared" si="766"/>
        <v/>
      </c>
    </row>
    <row r="3203" spans="1:48" x14ac:dyDescent="0.25">
      <c r="A3203" s="14"/>
      <c r="B3203" s="145"/>
      <c r="C3203" s="146"/>
      <c r="D3203" s="147"/>
      <c r="E3203" s="147"/>
      <c r="F3203" s="148"/>
      <c r="G3203" s="149"/>
      <c r="H3203" s="150"/>
      <c r="I3203" s="151"/>
      <c r="J3203" s="152"/>
      <c r="K3203" s="14"/>
      <c r="L3203" s="162" t="str">
        <f t="shared" si="758"/>
        <v/>
      </c>
      <c r="M3203" s="163" t="str">
        <f t="shared" si="759"/>
        <v/>
      </c>
      <c r="N3203" s="164" t="str">
        <f t="shared" si="762"/>
        <v/>
      </c>
      <c r="O3203" s="14"/>
      <c r="P3203" s="172" t="str">
        <f>IF(I3203='Intro &amp; Setup'!$AC$49, Schedule!$P$7, "")</f>
        <v/>
      </c>
      <c r="Q3203" s="14"/>
      <c r="S3203" s="12" t="str">
        <f t="shared" si="760"/>
        <v/>
      </c>
      <c r="U3203" s="22">
        <f>IF(I3203='Intro &amp; Setup'!$AC$49, AF3203, 0)</f>
        <v>0</v>
      </c>
      <c r="V3203" s="57" t="str">
        <f t="shared" si="761"/>
        <v/>
      </c>
      <c r="X3203" s="5" t="str">
        <f t="shared" si="771"/>
        <v/>
      </c>
      <c r="Y3203" s="6" t="str">
        <f t="shared" si="771"/>
        <v/>
      </c>
      <c r="Z3203" s="7" t="str">
        <f t="shared" si="771"/>
        <v/>
      </c>
      <c r="AA3203" s="6"/>
      <c r="AB3203" s="32" t="str">
        <f t="shared" ca="1" si="772"/>
        <v/>
      </c>
      <c r="AC3203" s="59" t="str">
        <f t="shared" ca="1" si="772"/>
        <v/>
      </c>
      <c r="AD3203" s="60" t="str">
        <f t="shared" ca="1" si="772"/>
        <v/>
      </c>
      <c r="AE3203" s="59"/>
      <c r="AF3203" s="22" t="str">
        <f>IF(AND(I3203="", J3203=""), "", IF(AND(J3203="", 'Intro &amp; Setup'!$K$42&gt;0), 'Intro &amp; Setup'!$K$42, J3203))</f>
        <v/>
      </c>
      <c r="AO3203" s="37" t="str">
        <f>IF(B3203="", "", IF(COUNTIF($B$9:B3202, B3203)&gt;0, "", B3203))</f>
        <v/>
      </c>
      <c r="AP3203" s="37" t="str">
        <f t="shared" si="763"/>
        <v/>
      </c>
      <c r="AQ3203" s="37">
        <v>3195</v>
      </c>
      <c r="AR3203" s="37" t="str">
        <f t="shared" si="764"/>
        <v/>
      </c>
      <c r="AT3203" s="37" t="str">
        <f t="shared" si="765"/>
        <v/>
      </c>
      <c r="AV3203" s="22" t="str">
        <f t="shared" si="766"/>
        <v/>
      </c>
    </row>
    <row r="3204" spans="1:48" x14ac:dyDescent="0.25">
      <c r="A3204" s="14"/>
      <c r="B3204" s="145"/>
      <c r="C3204" s="146"/>
      <c r="D3204" s="147"/>
      <c r="E3204" s="147"/>
      <c r="F3204" s="148"/>
      <c r="G3204" s="149"/>
      <c r="H3204" s="150"/>
      <c r="I3204" s="151"/>
      <c r="J3204" s="152"/>
      <c r="K3204" s="14"/>
      <c r="L3204" s="162" t="str">
        <f t="shared" si="758"/>
        <v/>
      </c>
      <c r="M3204" s="163" t="str">
        <f t="shared" si="759"/>
        <v/>
      </c>
      <c r="N3204" s="164" t="str">
        <f t="shared" si="762"/>
        <v/>
      </c>
      <c r="O3204" s="14"/>
      <c r="P3204" s="172" t="str">
        <f>IF(I3204='Intro &amp; Setup'!$AC$49, Schedule!$P$7, "")</f>
        <v/>
      </c>
      <c r="Q3204" s="14"/>
      <c r="S3204" s="12" t="str">
        <f t="shared" si="760"/>
        <v/>
      </c>
      <c r="U3204" s="22">
        <f>IF(I3204='Intro &amp; Setup'!$AC$49, AF3204, 0)</f>
        <v>0</v>
      </c>
      <c r="V3204" s="57" t="str">
        <f t="shared" si="761"/>
        <v/>
      </c>
      <c r="X3204" s="5" t="str">
        <f t="shared" si="771"/>
        <v/>
      </c>
      <c r="Y3204" s="6" t="str">
        <f t="shared" si="771"/>
        <v/>
      </c>
      <c r="Z3204" s="7" t="str">
        <f t="shared" si="771"/>
        <v/>
      </c>
      <c r="AA3204" s="6"/>
      <c r="AB3204" s="32" t="str">
        <f t="shared" ca="1" si="772"/>
        <v/>
      </c>
      <c r="AC3204" s="59" t="str">
        <f t="shared" ca="1" si="772"/>
        <v/>
      </c>
      <c r="AD3204" s="60" t="str">
        <f t="shared" ca="1" si="772"/>
        <v/>
      </c>
      <c r="AE3204" s="59"/>
      <c r="AF3204" s="22" t="str">
        <f>IF(AND(I3204="", J3204=""), "", IF(AND(J3204="", 'Intro &amp; Setup'!$K$42&gt;0), 'Intro &amp; Setup'!$K$42, J3204))</f>
        <v/>
      </c>
      <c r="AO3204" s="37" t="str">
        <f>IF(B3204="", "", IF(COUNTIF($B$9:B3203, B3204)&gt;0, "", B3204))</f>
        <v/>
      </c>
      <c r="AP3204" s="37" t="str">
        <f t="shared" si="763"/>
        <v/>
      </c>
      <c r="AQ3204" s="37">
        <v>3196</v>
      </c>
      <c r="AR3204" s="37" t="str">
        <f t="shared" si="764"/>
        <v/>
      </c>
      <c r="AT3204" s="37" t="str">
        <f t="shared" si="765"/>
        <v/>
      </c>
      <c r="AV3204" s="22" t="str">
        <f t="shared" si="766"/>
        <v/>
      </c>
    </row>
    <row r="3205" spans="1:48" x14ac:dyDescent="0.25">
      <c r="A3205" s="14"/>
      <c r="B3205" s="145"/>
      <c r="C3205" s="146"/>
      <c r="D3205" s="147"/>
      <c r="E3205" s="147"/>
      <c r="F3205" s="148"/>
      <c r="G3205" s="149"/>
      <c r="H3205" s="150"/>
      <c r="I3205" s="151"/>
      <c r="J3205" s="152"/>
      <c r="K3205" s="14"/>
      <c r="L3205" s="162" t="str">
        <f t="shared" si="758"/>
        <v/>
      </c>
      <c r="M3205" s="163" t="str">
        <f t="shared" si="759"/>
        <v/>
      </c>
      <c r="N3205" s="164" t="str">
        <f t="shared" si="762"/>
        <v/>
      </c>
      <c r="O3205" s="14"/>
      <c r="P3205" s="172" t="str">
        <f>IF(I3205='Intro &amp; Setup'!$AC$49, Schedule!$P$7, "")</f>
        <v/>
      </c>
      <c r="Q3205" s="14"/>
      <c r="S3205" s="12" t="str">
        <f t="shared" si="760"/>
        <v/>
      </c>
      <c r="U3205" s="22">
        <f>IF(I3205='Intro &amp; Setup'!$AC$49, AF3205, 0)</f>
        <v>0</v>
      </c>
      <c r="V3205" s="57" t="str">
        <f t="shared" si="761"/>
        <v/>
      </c>
      <c r="X3205" s="5" t="str">
        <f t="shared" si="771"/>
        <v/>
      </c>
      <c r="Y3205" s="6" t="str">
        <f t="shared" si="771"/>
        <v/>
      </c>
      <c r="Z3205" s="7" t="str">
        <f t="shared" si="771"/>
        <v/>
      </c>
      <c r="AA3205" s="6"/>
      <c r="AB3205" s="32" t="str">
        <f t="shared" ca="1" si="772"/>
        <v/>
      </c>
      <c r="AC3205" s="59" t="str">
        <f t="shared" ca="1" si="772"/>
        <v/>
      </c>
      <c r="AD3205" s="60" t="str">
        <f t="shared" ca="1" si="772"/>
        <v/>
      </c>
      <c r="AE3205" s="59"/>
      <c r="AF3205" s="22" t="str">
        <f>IF(AND(I3205="", J3205=""), "", IF(AND(J3205="", 'Intro &amp; Setup'!$K$42&gt;0), 'Intro &amp; Setup'!$K$42, J3205))</f>
        <v/>
      </c>
      <c r="AO3205" s="37" t="str">
        <f>IF(B3205="", "", IF(COUNTIF($B$9:B3204, B3205)&gt;0, "", B3205))</f>
        <v/>
      </c>
      <c r="AP3205" s="37" t="str">
        <f t="shared" si="763"/>
        <v/>
      </c>
      <c r="AQ3205" s="37">
        <v>3197</v>
      </c>
      <c r="AR3205" s="37" t="str">
        <f t="shared" si="764"/>
        <v/>
      </c>
      <c r="AT3205" s="37" t="str">
        <f t="shared" si="765"/>
        <v/>
      </c>
      <c r="AV3205" s="22" t="str">
        <f t="shared" si="766"/>
        <v/>
      </c>
    </row>
    <row r="3206" spans="1:48" x14ac:dyDescent="0.25">
      <c r="A3206" s="14"/>
      <c r="B3206" s="145"/>
      <c r="C3206" s="146"/>
      <c r="D3206" s="147"/>
      <c r="E3206" s="147"/>
      <c r="F3206" s="148"/>
      <c r="G3206" s="149"/>
      <c r="H3206" s="150"/>
      <c r="I3206" s="151"/>
      <c r="J3206" s="152"/>
      <c r="K3206" s="14"/>
      <c r="L3206" s="162" t="str">
        <f t="shared" si="758"/>
        <v/>
      </c>
      <c r="M3206" s="163" t="str">
        <f t="shared" si="759"/>
        <v/>
      </c>
      <c r="N3206" s="164" t="str">
        <f t="shared" si="762"/>
        <v/>
      </c>
      <c r="O3206" s="14"/>
      <c r="P3206" s="172" t="str">
        <f>IF(I3206='Intro &amp; Setup'!$AC$49, Schedule!$P$7, "")</f>
        <v/>
      </c>
      <c r="Q3206" s="14"/>
      <c r="S3206" s="12" t="str">
        <f t="shared" si="760"/>
        <v/>
      </c>
      <c r="U3206" s="22">
        <f>IF(I3206='Intro &amp; Setup'!$AC$49, AF3206, 0)</f>
        <v>0</v>
      </c>
      <c r="V3206" s="57" t="str">
        <f t="shared" si="761"/>
        <v/>
      </c>
      <c r="X3206" s="5" t="str">
        <f t="shared" si="771"/>
        <v/>
      </c>
      <c r="Y3206" s="6" t="str">
        <f t="shared" si="771"/>
        <v/>
      </c>
      <c r="Z3206" s="7" t="str">
        <f t="shared" si="771"/>
        <v/>
      </c>
      <c r="AA3206" s="6"/>
      <c r="AB3206" s="32" t="str">
        <f t="shared" ca="1" si="772"/>
        <v/>
      </c>
      <c r="AC3206" s="59" t="str">
        <f t="shared" ca="1" si="772"/>
        <v/>
      </c>
      <c r="AD3206" s="60" t="str">
        <f t="shared" ca="1" si="772"/>
        <v/>
      </c>
      <c r="AE3206" s="59"/>
      <c r="AF3206" s="22" t="str">
        <f>IF(AND(I3206="", J3206=""), "", IF(AND(J3206="", 'Intro &amp; Setup'!$K$42&gt;0), 'Intro &amp; Setup'!$K$42, J3206))</f>
        <v/>
      </c>
      <c r="AO3206" s="37" t="str">
        <f>IF(B3206="", "", IF(COUNTIF($B$9:B3205, B3206)&gt;0, "", B3206))</f>
        <v/>
      </c>
      <c r="AP3206" s="37" t="str">
        <f t="shared" si="763"/>
        <v/>
      </c>
      <c r="AQ3206" s="37">
        <v>3198</v>
      </c>
      <c r="AR3206" s="37" t="str">
        <f t="shared" si="764"/>
        <v/>
      </c>
      <c r="AT3206" s="37" t="str">
        <f t="shared" si="765"/>
        <v/>
      </c>
      <c r="AV3206" s="22" t="str">
        <f t="shared" si="766"/>
        <v/>
      </c>
    </row>
    <row r="3207" spans="1:48" x14ac:dyDescent="0.25">
      <c r="A3207" s="14"/>
      <c r="B3207" s="145"/>
      <c r="C3207" s="146"/>
      <c r="D3207" s="147"/>
      <c r="E3207" s="147"/>
      <c r="F3207" s="148"/>
      <c r="G3207" s="149"/>
      <c r="H3207" s="150"/>
      <c r="I3207" s="151"/>
      <c r="J3207" s="152"/>
      <c r="K3207" s="14"/>
      <c r="L3207" s="162" t="str">
        <f t="shared" si="758"/>
        <v/>
      </c>
      <c r="M3207" s="163" t="str">
        <f t="shared" si="759"/>
        <v/>
      </c>
      <c r="N3207" s="164" t="str">
        <f t="shared" si="762"/>
        <v/>
      </c>
      <c r="O3207" s="14"/>
      <c r="P3207" s="172" t="str">
        <f>IF(I3207='Intro &amp; Setup'!$AC$49, Schedule!$P$7, "")</f>
        <v/>
      </c>
      <c r="Q3207" s="14"/>
      <c r="S3207" s="12" t="str">
        <f t="shared" si="760"/>
        <v/>
      </c>
      <c r="U3207" s="22">
        <f>IF(I3207='Intro &amp; Setup'!$AC$49, AF3207, 0)</f>
        <v>0</v>
      </c>
      <c r="V3207" s="57" t="str">
        <f t="shared" si="761"/>
        <v/>
      </c>
      <c r="X3207" s="5" t="str">
        <f t="shared" si="771"/>
        <v/>
      </c>
      <c r="Y3207" s="6" t="str">
        <f t="shared" si="771"/>
        <v/>
      </c>
      <c r="Z3207" s="7" t="str">
        <f t="shared" si="771"/>
        <v/>
      </c>
      <c r="AA3207" s="6"/>
      <c r="AB3207" s="32" t="str">
        <f t="shared" ca="1" si="772"/>
        <v/>
      </c>
      <c r="AC3207" s="59" t="str">
        <f t="shared" ca="1" si="772"/>
        <v/>
      </c>
      <c r="AD3207" s="60" t="str">
        <f t="shared" ca="1" si="772"/>
        <v/>
      </c>
      <c r="AE3207" s="59"/>
      <c r="AF3207" s="22" t="str">
        <f>IF(AND(I3207="", J3207=""), "", IF(AND(J3207="", 'Intro &amp; Setup'!$K$42&gt;0), 'Intro &amp; Setup'!$K$42, J3207))</f>
        <v/>
      </c>
      <c r="AO3207" s="37" t="str">
        <f>IF(B3207="", "", IF(COUNTIF($B$9:B3206, B3207)&gt;0, "", B3207))</f>
        <v/>
      </c>
      <c r="AP3207" s="37" t="str">
        <f t="shared" si="763"/>
        <v/>
      </c>
      <c r="AQ3207" s="37">
        <v>3199</v>
      </c>
      <c r="AR3207" s="37" t="str">
        <f t="shared" si="764"/>
        <v/>
      </c>
      <c r="AT3207" s="37" t="str">
        <f t="shared" si="765"/>
        <v/>
      </c>
      <c r="AV3207" s="22" t="str">
        <f t="shared" si="766"/>
        <v/>
      </c>
    </row>
    <row r="3208" spans="1:48" x14ac:dyDescent="0.25">
      <c r="A3208" s="14"/>
      <c r="B3208" s="145"/>
      <c r="C3208" s="146"/>
      <c r="D3208" s="147"/>
      <c r="E3208" s="147"/>
      <c r="F3208" s="148"/>
      <c r="G3208" s="149"/>
      <c r="H3208" s="150"/>
      <c r="I3208" s="151"/>
      <c r="J3208" s="152"/>
      <c r="K3208" s="14"/>
      <c r="L3208" s="162" t="str">
        <f t="shared" si="758"/>
        <v/>
      </c>
      <c r="M3208" s="163" t="str">
        <f t="shared" si="759"/>
        <v/>
      </c>
      <c r="N3208" s="164" t="str">
        <f t="shared" si="762"/>
        <v/>
      </c>
      <c r="O3208" s="14"/>
      <c r="P3208" s="172" t="str">
        <f>IF(I3208='Intro &amp; Setup'!$AC$49, Schedule!$P$7, "")</f>
        <v/>
      </c>
      <c r="Q3208" s="14"/>
      <c r="S3208" s="12" t="str">
        <f t="shared" si="760"/>
        <v/>
      </c>
      <c r="U3208" s="22">
        <f>IF(I3208='Intro &amp; Setup'!$AC$49, AF3208, 0)</f>
        <v>0</v>
      </c>
      <c r="V3208" s="57" t="str">
        <f t="shared" si="761"/>
        <v/>
      </c>
      <c r="X3208" s="5" t="str">
        <f t="shared" si="771"/>
        <v/>
      </c>
      <c r="Y3208" s="6" t="str">
        <f t="shared" si="771"/>
        <v/>
      </c>
      <c r="Z3208" s="7" t="str">
        <f t="shared" si="771"/>
        <v/>
      </c>
      <c r="AA3208" s="6"/>
      <c r="AB3208" s="32" t="str">
        <f t="shared" ca="1" si="772"/>
        <v/>
      </c>
      <c r="AC3208" s="59" t="str">
        <f t="shared" ca="1" si="772"/>
        <v/>
      </c>
      <c r="AD3208" s="60" t="str">
        <f t="shared" ca="1" si="772"/>
        <v/>
      </c>
      <c r="AE3208" s="59"/>
      <c r="AF3208" s="22" t="str">
        <f>IF(AND(I3208="", J3208=""), "", IF(AND(J3208="", 'Intro &amp; Setup'!$K$42&gt;0), 'Intro &amp; Setup'!$K$42, J3208))</f>
        <v/>
      </c>
      <c r="AO3208" s="37" t="str">
        <f>IF(B3208="", "", IF(COUNTIF($B$9:B3207, B3208)&gt;0, "", B3208))</f>
        <v/>
      </c>
      <c r="AP3208" s="37" t="str">
        <f t="shared" si="763"/>
        <v/>
      </c>
      <c r="AQ3208" s="37">
        <v>3200</v>
      </c>
      <c r="AR3208" s="37" t="str">
        <f t="shared" si="764"/>
        <v/>
      </c>
      <c r="AT3208" s="37" t="str">
        <f t="shared" si="765"/>
        <v/>
      </c>
      <c r="AV3208" s="22" t="str">
        <f t="shared" si="766"/>
        <v/>
      </c>
    </row>
    <row r="3209" spans="1:48" x14ac:dyDescent="0.25">
      <c r="A3209" s="14"/>
      <c r="B3209" s="145"/>
      <c r="C3209" s="146"/>
      <c r="D3209" s="147"/>
      <c r="E3209" s="147"/>
      <c r="F3209" s="148"/>
      <c r="G3209" s="149"/>
      <c r="H3209" s="150"/>
      <c r="I3209" s="151"/>
      <c r="J3209" s="152"/>
      <c r="K3209" s="14"/>
      <c r="L3209" s="162" t="str">
        <f t="shared" ref="L3209:L3272" si="773">IF(I3209="", "", IFERROR((SUMIF($S$9:$S$5008, S3209, $U$9:$U$5008))-(INDEX($AJ$3:$AJ$14, MATCH(S3209, $AI$3:$AI$14, 0))), ""))</f>
        <v/>
      </c>
      <c r="M3209" s="163" t="str">
        <f t="shared" ref="M3209:M3272" si="774">IF(H3209="", "", (SUMIF($H$9:$H$5008, "&lt;" &amp; V3209, $U$9:$U$5008))-(SUMIF($AH$3:$AH$14, "&lt;" &amp; V3209, $AJ$3:$AJ$14)))</f>
        <v/>
      </c>
      <c r="N3209" s="164" t="str">
        <f t="shared" si="762"/>
        <v/>
      </c>
      <c r="O3209" s="14"/>
      <c r="P3209" s="172" t="str">
        <f>IF(I3209='Intro &amp; Setup'!$AC$49, Schedule!$P$7, "")</f>
        <v/>
      </c>
      <c r="Q3209" s="14"/>
      <c r="S3209" s="12" t="str">
        <f t="shared" ref="S3209:S3272" si="775">IF(H3209="", "", TEXT(H3209, "mmmm yyyy"))</f>
        <v/>
      </c>
      <c r="U3209" s="22">
        <f>IF(I3209='Intro &amp; Setup'!$AC$49, AF3209, 0)</f>
        <v>0</v>
      </c>
      <c r="V3209" s="57" t="str">
        <f t="shared" ref="V3209:V3272" si="776">IF(H3209="", "", DATE(YEAR(H3209), MONTH(H3209), DAY(1)))</f>
        <v/>
      </c>
      <c r="X3209" s="5" t="str">
        <f t="shared" ref="X3209:Z3228" si="777">IF($I3209="", "", IF($S3209=X$8, $I3209, ""))</f>
        <v/>
      </c>
      <c r="Y3209" s="6" t="str">
        <f t="shared" si="777"/>
        <v/>
      </c>
      <c r="Z3209" s="7" t="str">
        <f t="shared" si="777"/>
        <v/>
      </c>
      <c r="AA3209" s="6"/>
      <c r="AB3209" s="32" t="str">
        <f t="shared" ref="AB3209:AD3228" ca="1" si="778">IF($S3209=AB$8, $AF3209, "")</f>
        <v/>
      </c>
      <c r="AC3209" s="59" t="str">
        <f t="shared" ca="1" si="778"/>
        <v/>
      </c>
      <c r="AD3209" s="60" t="str">
        <f t="shared" ca="1" si="778"/>
        <v/>
      </c>
      <c r="AE3209" s="59"/>
      <c r="AF3209" s="22" t="str">
        <f>IF(AND(I3209="", J3209=""), "", IF(AND(J3209="", 'Intro &amp; Setup'!$K$42&gt;0), 'Intro &amp; Setup'!$K$42, J3209))</f>
        <v/>
      </c>
      <c r="AO3209" s="37" t="str">
        <f>IF(B3209="", "", IF(COUNTIF($B$9:B3208, B3209)&gt;0, "", B3209))</f>
        <v/>
      </c>
      <c r="AP3209" s="37" t="str">
        <f t="shared" si="763"/>
        <v/>
      </c>
      <c r="AQ3209" s="37">
        <v>3201</v>
      </c>
      <c r="AR3209" s="37" t="str">
        <f t="shared" si="764"/>
        <v/>
      </c>
      <c r="AT3209" s="37" t="str">
        <f t="shared" si="765"/>
        <v/>
      </c>
      <c r="AV3209" s="22" t="str">
        <f t="shared" si="766"/>
        <v/>
      </c>
    </row>
    <row r="3210" spans="1:48" x14ac:dyDescent="0.25">
      <c r="A3210" s="14"/>
      <c r="B3210" s="145"/>
      <c r="C3210" s="146"/>
      <c r="D3210" s="147"/>
      <c r="E3210" s="147"/>
      <c r="F3210" s="148"/>
      <c r="G3210" s="149"/>
      <c r="H3210" s="150"/>
      <c r="I3210" s="151"/>
      <c r="J3210" s="152"/>
      <c r="K3210" s="14"/>
      <c r="L3210" s="162" t="str">
        <f t="shared" si="773"/>
        <v/>
      </c>
      <c r="M3210" s="163" t="str">
        <f t="shared" si="774"/>
        <v/>
      </c>
      <c r="N3210" s="164" t="str">
        <f t="shared" ref="N3210:N3273" si="779">IF(OR(L3210="", M3210=""), "", L3210+M3210)</f>
        <v/>
      </c>
      <c r="O3210" s="14"/>
      <c r="P3210" s="172" t="str">
        <f>IF(I3210='Intro &amp; Setup'!$AC$49, Schedule!$P$7, "")</f>
        <v/>
      </c>
      <c r="Q3210" s="14"/>
      <c r="S3210" s="12" t="str">
        <f t="shared" si="775"/>
        <v/>
      </c>
      <c r="U3210" s="22">
        <f>IF(I3210='Intro &amp; Setup'!$AC$49, AF3210, 0)</f>
        <v>0</v>
      </c>
      <c r="V3210" s="57" t="str">
        <f t="shared" si="776"/>
        <v/>
      </c>
      <c r="X3210" s="5" t="str">
        <f t="shared" si="777"/>
        <v/>
      </c>
      <c r="Y3210" s="6" t="str">
        <f t="shared" si="777"/>
        <v/>
      </c>
      <c r="Z3210" s="7" t="str">
        <f t="shared" si="777"/>
        <v/>
      </c>
      <c r="AA3210" s="6"/>
      <c r="AB3210" s="32" t="str">
        <f t="shared" ca="1" si="778"/>
        <v/>
      </c>
      <c r="AC3210" s="59" t="str">
        <f t="shared" ca="1" si="778"/>
        <v/>
      </c>
      <c r="AD3210" s="60" t="str">
        <f t="shared" ca="1" si="778"/>
        <v/>
      </c>
      <c r="AE3210" s="59"/>
      <c r="AF3210" s="22" t="str">
        <f>IF(AND(I3210="", J3210=""), "", IF(AND(J3210="", 'Intro &amp; Setup'!$K$42&gt;0), 'Intro &amp; Setup'!$K$42, J3210))</f>
        <v/>
      </c>
      <c r="AO3210" s="37" t="str">
        <f>IF(B3210="", "", IF(COUNTIF($B$9:B3209, B3210)&gt;0, "", B3210))</f>
        <v/>
      </c>
      <c r="AP3210" s="37" t="str">
        <f t="shared" ref="AP3210:AP3273" si="780">IF(AO3210="", "", COUNTIF($AO$9:$AO$5008, "&lt;"&amp;AO3210)+1-$AP$7)</f>
        <v/>
      </c>
      <c r="AQ3210" s="37">
        <v>3202</v>
      </c>
      <c r="AR3210" s="37" t="str">
        <f t="shared" ref="AR3210:AR3273" si="781">IFERROR(INDEX($AO$9:$AO$5008, MATCH(AQ3210, $AP$9:$AP$5008, 0)), "")</f>
        <v/>
      </c>
      <c r="AT3210" s="37" t="str">
        <f t="shared" ref="AT3210:AT3273" si="782">IF($B3210=$AT$6, $S3210, "")</f>
        <v/>
      </c>
      <c r="AV3210" s="22" t="str">
        <f t="shared" ref="AV3210:AV3273" si="783">IF(AND($AT$6=$B3210, $I3210=$I$5), $J3210, "")</f>
        <v/>
      </c>
    </row>
    <row r="3211" spans="1:48" x14ac:dyDescent="0.25">
      <c r="A3211" s="14"/>
      <c r="B3211" s="145"/>
      <c r="C3211" s="146"/>
      <c r="D3211" s="147"/>
      <c r="E3211" s="147"/>
      <c r="F3211" s="148"/>
      <c r="G3211" s="149"/>
      <c r="H3211" s="150"/>
      <c r="I3211" s="151"/>
      <c r="J3211" s="152"/>
      <c r="K3211" s="14"/>
      <c r="L3211" s="162" t="str">
        <f t="shared" si="773"/>
        <v/>
      </c>
      <c r="M3211" s="163" t="str">
        <f t="shared" si="774"/>
        <v/>
      </c>
      <c r="N3211" s="164" t="str">
        <f t="shared" si="779"/>
        <v/>
      </c>
      <c r="O3211" s="14"/>
      <c r="P3211" s="172" t="str">
        <f>IF(I3211='Intro &amp; Setup'!$AC$49, Schedule!$P$7, "")</f>
        <v/>
      </c>
      <c r="Q3211" s="14"/>
      <c r="S3211" s="12" t="str">
        <f t="shared" si="775"/>
        <v/>
      </c>
      <c r="U3211" s="22">
        <f>IF(I3211='Intro &amp; Setup'!$AC$49, AF3211, 0)</f>
        <v>0</v>
      </c>
      <c r="V3211" s="57" t="str">
        <f t="shared" si="776"/>
        <v/>
      </c>
      <c r="X3211" s="5" t="str">
        <f t="shared" si="777"/>
        <v/>
      </c>
      <c r="Y3211" s="6" t="str">
        <f t="shared" si="777"/>
        <v/>
      </c>
      <c r="Z3211" s="7" t="str">
        <f t="shared" si="777"/>
        <v/>
      </c>
      <c r="AA3211" s="6"/>
      <c r="AB3211" s="32" t="str">
        <f t="shared" ca="1" si="778"/>
        <v/>
      </c>
      <c r="AC3211" s="59" t="str">
        <f t="shared" ca="1" si="778"/>
        <v/>
      </c>
      <c r="AD3211" s="60" t="str">
        <f t="shared" ca="1" si="778"/>
        <v/>
      </c>
      <c r="AE3211" s="59"/>
      <c r="AF3211" s="22" t="str">
        <f>IF(AND(I3211="", J3211=""), "", IF(AND(J3211="", 'Intro &amp; Setup'!$K$42&gt;0), 'Intro &amp; Setup'!$K$42, J3211))</f>
        <v/>
      </c>
      <c r="AO3211" s="37" t="str">
        <f>IF(B3211="", "", IF(COUNTIF($B$9:B3210, B3211)&gt;0, "", B3211))</f>
        <v/>
      </c>
      <c r="AP3211" s="37" t="str">
        <f t="shared" si="780"/>
        <v/>
      </c>
      <c r="AQ3211" s="37">
        <v>3203</v>
      </c>
      <c r="AR3211" s="37" t="str">
        <f t="shared" si="781"/>
        <v/>
      </c>
      <c r="AT3211" s="37" t="str">
        <f t="shared" si="782"/>
        <v/>
      </c>
      <c r="AV3211" s="22" t="str">
        <f t="shared" si="783"/>
        <v/>
      </c>
    </row>
    <row r="3212" spans="1:48" x14ac:dyDescent="0.25">
      <c r="A3212" s="14"/>
      <c r="B3212" s="145"/>
      <c r="C3212" s="146"/>
      <c r="D3212" s="147"/>
      <c r="E3212" s="147"/>
      <c r="F3212" s="148"/>
      <c r="G3212" s="149"/>
      <c r="H3212" s="150"/>
      <c r="I3212" s="151"/>
      <c r="J3212" s="152"/>
      <c r="K3212" s="14"/>
      <c r="L3212" s="162" t="str">
        <f t="shared" si="773"/>
        <v/>
      </c>
      <c r="M3212" s="163" t="str">
        <f t="shared" si="774"/>
        <v/>
      </c>
      <c r="N3212" s="164" t="str">
        <f t="shared" si="779"/>
        <v/>
      </c>
      <c r="O3212" s="14"/>
      <c r="P3212" s="172" t="str">
        <f>IF(I3212='Intro &amp; Setup'!$AC$49, Schedule!$P$7, "")</f>
        <v/>
      </c>
      <c r="Q3212" s="14"/>
      <c r="S3212" s="12" t="str">
        <f t="shared" si="775"/>
        <v/>
      </c>
      <c r="U3212" s="22">
        <f>IF(I3212='Intro &amp; Setup'!$AC$49, AF3212, 0)</f>
        <v>0</v>
      </c>
      <c r="V3212" s="57" t="str">
        <f t="shared" si="776"/>
        <v/>
      </c>
      <c r="X3212" s="5" t="str">
        <f t="shared" si="777"/>
        <v/>
      </c>
      <c r="Y3212" s="6" t="str">
        <f t="shared" si="777"/>
        <v/>
      </c>
      <c r="Z3212" s="7" t="str">
        <f t="shared" si="777"/>
        <v/>
      </c>
      <c r="AA3212" s="6"/>
      <c r="AB3212" s="32" t="str">
        <f t="shared" ca="1" si="778"/>
        <v/>
      </c>
      <c r="AC3212" s="59" t="str">
        <f t="shared" ca="1" si="778"/>
        <v/>
      </c>
      <c r="AD3212" s="60" t="str">
        <f t="shared" ca="1" si="778"/>
        <v/>
      </c>
      <c r="AE3212" s="59"/>
      <c r="AF3212" s="22" t="str">
        <f>IF(AND(I3212="", J3212=""), "", IF(AND(J3212="", 'Intro &amp; Setup'!$K$42&gt;0), 'Intro &amp; Setup'!$K$42, J3212))</f>
        <v/>
      </c>
      <c r="AO3212" s="37" t="str">
        <f>IF(B3212="", "", IF(COUNTIF($B$9:B3211, B3212)&gt;0, "", B3212))</f>
        <v/>
      </c>
      <c r="AP3212" s="37" t="str">
        <f t="shared" si="780"/>
        <v/>
      </c>
      <c r="AQ3212" s="37">
        <v>3204</v>
      </c>
      <c r="AR3212" s="37" t="str">
        <f t="shared" si="781"/>
        <v/>
      </c>
      <c r="AT3212" s="37" t="str">
        <f t="shared" si="782"/>
        <v/>
      </c>
      <c r="AV3212" s="22" t="str">
        <f t="shared" si="783"/>
        <v/>
      </c>
    </row>
    <row r="3213" spans="1:48" x14ac:dyDescent="0.25">
      <c r="A3213" s="14"/>
      <c r="B3213" s="145"/>
      <c r="C3213" s="146"/>
      <c r="D3213" s="147"/>
      <c r="E3213" s="147"/>
      <c r="F3213" s="148"/>
      <c r="G3213" s="149"/>
      <c r="H3213" s="150"/>
      <c r="I3213" s="151"/>
      <c r="J3213" s="152"/>
      <c r="K3213" s="14"/>
      <c r="L3213" s="162" t="str">
        <f t="shared" si="773"/>
        <v/>
      </c>
      <c r="M3213" s="163" t="str">
        <f t="shared" si="774"/>
        <v/>
      </c>
      <c r="N3213" s="164" t="str">
        <f t="shared" si="779"/>
        <v/>
      </c>
      <c r="O3213" s="14"/>
      <c r="P3213" s="172" t="str">
        <f>IF(I3213='Intro &amp; Setup'!$AC$49, Schedule!$P$7, "")</f>
        <v/>
      </c>
      <c r="Q3213" s="14"/>
      <c r="S3213" s="12" t="str">
        <f t="shared" si="775"/>
        <v/>
      </c>
      <c r="U3213" s="22">
        <f>IF(I3213='Intro &amp; Setup'!$AC$49, AF3213, 0)</f>
        <v>0</v>
      </c>
      <c r="V3213" s="57" t="str">
        <f t="shared" si="776"/>
        <v/>
      </c>
      <c r="X3213" s="5" t="str">
        <f t="shared" si="777"/>
        <v/>
      </c>
      <c r="Y3213" s="6" t="str">
        <f t="shared" si="777"/>
        <v/>
      </c>
      <c r="Z3213" s="7" t="str">
        <f t="shared" si="777"/>
        <v/>
      </c>
      <c r="AA3213" s="6"/>
      <c r="AB3213" s="32" t="str">
        <f t="shared" ca="1" si="778"/>
        <v/>
      </c>
      <c r="AC3213" s="59" t="str">
        <f t="shared" ca="1" si="778"/>
        <v/>
      </c>
      <c r="AD3213" s="60" t="str">
        <f t="shared" ca="1" si="778"/>
        <v/>
      </c>
      <c r="AE3213" s="59"/>
      <c r="AF3213" s="22" t="str">
        <f>IF(AND(I3213="", J3213=""), "", IF(AND(J3213="", 'Intro &amp; Setup'!$K$42&gt;0), 'Intro &amp; Setup'!$K$42, J3213))</f>
        <v/>
      </c>
      <c r="AO3213" s="37" t="str">
        <f>IF(B3213="", "", IF(COUNTIF($B$9:B3212, B3213)&gt;0, "", B3213))</f>
        <v/>
      </c>
      <c r="AP3213" s="37" t="str">
        <f t="shared" si="780"/>
        <v/>
      </c>
      <c r="AQ3213" s="37">
        <v>3205</v>
      </c>
      <c r="AR3213" s="37" t="str">
        <f t="shared" si="781"/>
        <v/>
      </c>
      <c r="AT3213" s="37" t="str">
        <f t="shared" si="782"/>
        <v/>
      </c>
      <c r="AV3213" s="22" t="str">
        <f t="shared" si="783"/>
        <v/>
      </c>
    </row>
    <row r="3214" spans="1:48" x14ac:dyDescent="0.25">
      <c r="A3214" s="14"/>
      <c r="B3214" s="145"/>
      <c r="C3214" s="146"/>
      <c r="D3214" s="147"/>
      <c r="E3214" s="147"/>
      <c r="F3214" s="148"/>
      <c r="G3214" s="149"/>
      <c r="H3214" s="150"/>
      <c r="I3214" s="151"/>
      <c r="J3214" s="152"/>
      <c r="K3214" s="14"/>
      <c r="L3214" s="162" t="str">
        <f t="shared" si="773"/>
        <v/>
      </c>
      <c r="M3214" s="163" t="str">
        <f t="shared" si="774"/>
        <v/>
      </c>
      <c r="N3214" s="164" t="str">
        <f t="shared" si="779"/>
        <v/>
      </c>
      <c r="O3214" s="14"/>
      <c r="P3214" s="172" t="str">
        <f>IF(I3214='Intro &amp; Setup'!$AC$49, Schedule!$P$7, "")</f>
        <v/>
      </c>
      <c r="Q3214" s="14"/>
      <c r="S3214" s="12" t="str">
        <f t="shared" si="775"/>
        <v/>
      </c>
      <c r="U3214" s="22">
        <f>IF(I3214='Intro &amp; Setup'!$AC$49, AF3214, 0)</f>
        <v>0</v>
      </c>
      <c r="V3214" s="57" t="str">
        <f t="shared" si="776"/>
        <v/>
      </c>
      <c r="X3214" s="5" t="str">
        <f t="shared" si="777"/>
        <v/>
      </c>
      <c r="Y3214" s="6" t="str">
        <f t="shared" si="777"/>
        <v/>
      </c>
      <c r="Z3214" s="7" t="str">
        <f t="shared" si="777"/>
        <v/>
      </c>
      <c r="AA3214" s="6"/>
      <c r="AB3214" s="32" t="str">
        <f t="shared" ca="1" si="778"/>
        <v/>
      </c>
      <c r="AC3214" s="59" t="str">
        <f t="shared" ca="1" si="778"/>
        <v/>
      </c>
      <c r="AD3214" s="60" t="str">
        <f t="shared" ca="1" si="778"/>
        <v/>
      </c>
      <c r="AE3214" s="59"/>
      <c r="AF3214" s="22" t="str">
        <f>IF(AND(I3214="", J3214=""), "", IF(AND(J3214="", 'Intro &amp; Setup'!$K$42&gt;0), 'Intro &amp; Setup'!$K$42, J3214))</f>
        <v/>
      </c>
      <c r="AO3214" s="37" t="str">
        <f>IF(B3214="", "", IF(COUNTIF($B$9:B3213, B3214)&gt;0, "", B3214))</f>
        <v/>
      </c>
      <c r="AP3214" s="37" t="str">
        <f t="shared" si="780"/>
        <v/>
      </c>
      <c r="AQ3214" s="37">
        <v>3206</v>
      </c>
      <c r="AR3214" s="37" t="str">
        <f t="shared" si="781"/>
        <v/>
      </c>
      <c r="AT3214" s="37" t="str">
        <f t="shared" si="782"/>
        <v/>
      </c>
      <c r="AV3214" s="22" t="str">
        <f t="shared" si="783"/>
        <v/>
      </c>
    </row>
    <row r="3215" spans="1:48" x14ac:dyDescent="0.25">
      <c r="A3215" s="14"/>
      <c r="B3215" s="145"/>
      <c r="C3215" s="146"/>
      <c r="D3215" s="147"/>
      <c r="E3215" s="147"/>
      <c r="F3215" s="148"/>
      <c r="G3215" s="149"/>
      <c r="H3215" s="150"/>
      <c r="I3215" s="151"/>
      <c r="J3215" s="152"/>
      <c r="K3215" s="14"/>
      <c r="L3215" s="162" t="str">
        <f t="shared" si="773"/>
        <v/>
      </c>
      <c r="M3215" s="163" t="str">
        <f t="shared" si="774"/>
        <v/>
      </c>
      <c r="N3215" s="164" t="str">
        <f t="shared" si="779"/>
        <v/>
      </c>
      <c r="O3215" s="14"/>
      <c r="P3215" s="172" t="str">
        <f>IF(I3215='Intro &amp; Setup'!$AC$49, Schedule!$P$7, "")</f>
        <v/>
      </c>
      <c r="Q3215" s="14"/>
      <c r="S3215" s="12" t="str">
        <f t="shared" si="775"/>
        <v/>
      </c>
      <c r="U3215" s="22">
        <f>IF(I3215='Intro &amp; Setup'!$AC$49, AF3215, 0)</f>
        <v>0</v>
      </c>
      <c r="V3215" s="57" t="str">
        <f t="shared" si="776"/>
        <v/>
      </c>
      <c r="X3215" s="5" t="str">
        <f t="shared" si="777"/>
        <v/>
      </c>
      <c r="Y3215" s="6" t="str">
        <f t="shared" si="777"/>
        <v/>
      </c>
      <c r="Z3215" s="7" t="str">
        <f t="shared" si="777"/>
        <v/>
      </c>
      <c r="AA3215" s="6"/>
      <c r="AB3215" s="32" t="str">
        <f t="shared" ca="1" si="778"/>
        <v/>
      </c>
      <c r="AC3215" s="59" t="str">
        <f t="shared" ca="1" si="778"/>
        <v/>
      </c>
      <c r="AD3215" s="60" t="str">
        <f t="shared" ca="1" si="778"/>
        <v/>
      </c>
      <c r="AE3215" s="59"/>
      <c r="AF3215" s="22" t="str">
        <f>IF(AND(I3215="", J3215=""), "", IF(AND(J3215="", 'Intro &amp; Setup'!$K$42&gt;0), 'Intro &amp; Setup'!$K$42, J3215))</f>
        <v/>
      </c>
      <c r="AO3215" s="37" t="str">
        <f>IF(B3215="", "", IF(COUNTIF($B$9:B3214, B3215)&gt;0, "", B3215))</f>
        <v/>
      </c>
      <c r="AP3215" s="37" t="str">
        <f t="shared" si="780"/>
        <v/>
      </c>
      <c r="AQ3215" s="37">
        <v>3207</v>
      </c>
      <c r="AR3215" s="37" t="str">
        <f t="shared" si="781"/>
        <v/>
      </c>
      <c r="AT3215" s="37" t="str">
        <f t="shared" si="782"/>
        <v/>
      </c>
      <c r="AV3215" s="22" t="str">
        <f t="shared" si="783"/>
        <v/>
      </c>
    </row>
    <row r="3216" spans="1:48" x14ac:dyDescent="0.25">
      <c r="A3216" s="14"/>
      <c r="B3216" s="145"/>
      <c r="C3216" s="146"/>
      <c r="D3216" s="147"/>
      <c r="E3216" s="147"/>
      <c r="F3216" s="148"/>
      <c r="G3216" s="149"/>
      <c r="H3216" s="150"/>
      <c r="I3216" s="151"/>
      <c r="J3216" s="152"/>
      <c r="K3216" s="14"/>
      <c r="L3216" s="162" t="str">
        <f t="shared" si="773"/>
        <v/>
      </c>
      <c r="M3216" s="163" t="str">
        <f t="shared" si="774"/>
        <v/>
      </c>
      <c r="N3216" s="164" t="str">
        <f t="shared" si="779"/>
        <v/>
      </c>
      <c r="O3216" s="14"/>
      <c r="P3216" s="172" t="str">
        <f>IF(I3216='Intro &amp; Setup'!$AC$49, Schedule!$P$7, "")</f>
        <v/>
      </c>
      <c r="Q3216" s="14"/>
      <c r="S3216" s="12" t="str">
        <f t="shared" si="775"/>
        <v/>
      </c>
      <c r="U3216" s="22">
        <f>IF(I3216='Intro &amp; Setup'!$AC$49, AF3216, 0)</f>
        <v>0</v>
      </c>
      <c r="V3216" s="57" t="str">
        <f t="shared" si="776"/>
        <v/>
      </c>
      <c r="X3216" s="5" t="str">
        <f t="shared" si="777"/>
        <v/>
      </c>
      <c r="Y3216" s="6" t="str">
        <f t="shared" si="777"/>
        <v/>
      </c>
      <c r="Z3216" s="7" t="str">
        <f t="shared" si="777"/>
        <v/>
      </c>
      <c r="AA3216" s="6"/>
      <c r="AB3216" s="32" t="str">
        <f t="shared" ca="1" si="778"/>
        <v/>
      </c>
      <c r="AC3216" s="59" t="str">
        <f t="shared" ca="1" si="778"/>
        <v/>
      </c>
      <c r="AD3216" s="60" t="str">
        <f t="shared" ca="1" si="778"/>
        <v/>
      </c>
      <c r="AE3216" s="59"/>
      <c r="AF3216" s="22" t="str">
        <f>IF(AND(I3216="", J3216=""), "", IF(AND(J3216="", 'Intro &amp; Setup'!$K$42&gt;0), 'Intro &amp; Setup'!$K$42, J3216))</f>
        <v/>
      </c>
      <c r="AO3216" s="37" t="str">
        <f>IF(B3216="", "", IF(COUNTIF($B$9:B3215, B3216)&gt;0, "", B3216))</f>
        <v/>
      </c>
      <c r="AP3216" s="37" t="str">
        <f t="shared" si="780"/>
        <v/>
      </c>
      <c r="AQ3216" s="37">
        <v>3208</v>
      </c>
      <c r="AR3216" s="37" t="str">
        <f t="shared" si="781"/>
        <v/>
      </c>
      <c r="AT3216" s="37" t="str">
        <f t="shared" si="782"/>
        <v/>
      </c>
      <c r="AV3216" s="22" t="str">
        <f t="shared" si="783"/>
        <v/>
      </c>
    </row>
    <row r="3217" spans="1:48" x14ac:dyDescent="0.25">
      <c r="A3217" s="14"/>
      <c r="B3217" s="145"/>
      <c r="C3217" s="146"/>
      <c r="D3217" s="147"/>
      <c r="E3217" s="147"/>
      <c r="F3217" s="148"/>
      <c r="G3217" s="149"/>
      <c r="H3217" s="150"/>
      <c r="I3217" s="151"/>
      <c r="J3217" s="152"/>
      <c r="K3217" s="14"/>
      <c r="L3217" s="162" t="str">
        <f t="shared" si="773"/>
        <v/>
      </c>
      <c r="M3217" s="163" t="str">
        <f t="shared" si="774"/>
        <v/>
      </c>
      <c r="N3217" s="164" t="str">
        <f t="shared" si="779"/>
        <v/>
      </c>
      <c r="O3217" s="14"/>
      <c r="P3217" s="172" t="str">
        <f>IF(I3217='Intro &amp; Setup'!$AC$49, Schedule!$P$7, "")</f>
        <v/>
      </c>
      <c r="Q3217" s="14"/>
      <c r="S3217" s="12" t="str">
        <f t="shared" si="775"/>
        <v/>
      </c>
      <c r="U3217" s="22">
        <f>IF(I3217='Intro &amp; Setup'!$AC$49, AF3217, 0)</f>
        <v>0</v>
      </c>
      <c r="V3217" s="57" t="str">
        <f t="shared" si="776"/>
        <v/>
      </c>
      <c r="X3217" s="5" t="str">
        <f t="shared" si="777"/>
        <v/>
      </c>
      <c r="Y3217" s="6" t="str">
        <f t="shared" si="777"/>
        <v/>
      </c>
      <c r="Z3217" s="7" t="str">
        <f t="shared" si="777"/>
        <v/>
      </c>
      <c r="AA3217" s="6"/>
      <c r="AB3217" s="32" t="str">
        <f t="shared" ca="1" si="778"/>
        <v/>
      </c>
      <c r="AC3217" s="59" t="str">
        <f t="shared" ca="1" si="778"/>
        <v/>
      </c>
      <c r="AD3217" s="60" t="str">
        <f t="shared" ca="1" si="778"/>
        <v/>
      </c>
      <c r="AE3217" s="59"/>
      <c r="AF3217" s="22" t="str">
        <f>IF(AND(I3217="", J3217=""), "", IF(AND(J3217="", 'Intro &amp; Setup'!$K$42&gt;0), 'Intro &amp; Setup'!$K$42, J3217))</f>
        <v/>
      </c>
      <c r="AO3217" s="37" t="str">
        <f>IF(B3217="", "", IF(COUNTIF($B$9:B3216, B3217)&gt;0, "", B3217))</f>
        <v/>
      </c>
      <c r="AP3217" s="37" t="str">
        <f t="shared" si="780"/>
        <v/>
      </c>
      <c r="AQ3217" s="37">
        <v>3209</v>
      </c>
      <c r="AR3217" s="37" t="str">
        <f t="shared" si="781"/>
        <v/>
      </c>
      <c r="AT3217" s="37" t="str">
        <f t="shared" si="782"/>
        <v/>
      </c>
      <c r="AV3217" s="22" t="str">
        <f t="shared" si="783"/>
        <v/>
      </c>
    </row>
    <row r="3218" spans="1:48" x14ac:dyDescent="0.25">
      <c r="A3218" s="14"/>
      <c r="B3218" s="145"/>
      <c r="C3218" s="146"/>
      <c r="D3218" s="147"/>
      <c r="E3218" s="147"/>
      <c r="F3218" s="148"/>
      <c r="G3218" s="149"/>
      <c r="H3218" s="150"/>
      <c r="I3218" s="151"/>
      <c r="J3218" s="152"/>
      <c r="K3218" s="14"/>
      <c r="L3218" s="162" t="str">
        <f t="shared" si="773"/>
        <v/>
      </c>
      <c r="M3218" s="163" t="str">
        <f t="shared" si="774"/>
        <v/>
      </c>
      <c r="N3218" s="164" t="str">
        <f t="shared" si="779"/>
        <v/>
      </c>
      <c r="O3218" s="14"/>
      <c r="P3218" s="172" t="str">
        <f>IF(I3218='Intro &amp; Setup'!$AC$49, Schedule!$P$7, "")</f>
        <v/>
      </c>
      <c r="Q3218" s="14"/>
      <c r="S3218" s="12" t="str">
        <f t="shared" si="775"/>
        <v/>
      </c>
      <c r="U3218" s="22">
        <f>IF(I3218='Intro &amp; Setup'!$AC$49, AF3218, 0)</f>
        <v>0</v>
      </c>
      <c r="V3218" s="57" t="str">
        <f t="shared" si="776"/>
        <v/>
      </c>
      <c r="X3218" s="5" t="str">
        <f t="shared" si="777"/>
        <v/>
      </c>
      <c r="Y3218" s="6" t="str">
        <f t="shared" si="777"/>
        <v/>
      </c>
      <c r="Z3218" s="7" t="str">
        <f t="shared" si="777"/>
        <v/>
      </c>
      <c r="AA3218" s="6"/>
      <c r="AB3218" s="32" t="str">
        <f t="shared" ca="1" si="778"/>
        <v/>
      </c>
      <c r="AC3218" s="59" t="str">
        <f t="shared" ca="1" si="778"/>
        <v/>
      </c>
      <c r="AD3218" s="60" t="str">
        <f t="shared" ca="1" si="778"/>
        <v/>
      </c>
      <c r="AE3218" s="59"/>
      <c r="AF3218" s="22" t="str">
        <f>IF(AND(I3218="", J3218=""), "", IF(AND(J3218="", 'Intro &amp; Setup'!$K$42&gt;0), 'Intro &amp; Setup'!$K$42, J3218))</f>
        <v/>
      </c>
      <c r="AO3218" s="37" t="str">
        <f>IF(B3218="", "", IF(COUNTIF($B$9:B3217, B3218)&gt;0, "", B3218))</f>
        <v/>
      </c>
      <c r="AP3218" s="37" t="str">
        <f t="shared" si="780"/>
        <v/>
      </c>
      <c r="AQ3218" s="37">
        <v>3210</v>
      </c>
      <c r="AR3218" s="37" t="str">
        <f t="shared" si="781"/>
        <v/>
      </c>
      <c r="AT3218" s="37" t="str">
        <f t="shared" si="782"/>
        <v/>
      </c>
      <c r="AV3218" s="22" t="str">
        <f t="shared" si="783"/>
        <v/>
      </c>
    </row>
    <row r="3219" spans="1:48" x14ac:dyDescent="0.25">
      <c r="A3219" s="14"/>
      <c r="B3219" s="145"/>
      <c r="C3219" s="146"/>
      <c r="D3219" s="147"/>
      <c r="E3219" s="147"/>
      <c r="F3219" s="148"/>
      <c r="G3219" s="149"/>
      <c r="H3219" s="150"/>
      <c r="I3219" s="151"/>
      <c r="J3219" s="152"/>
      <c r="K3219" s="14"/>
      <c r="L3219" s="162" t="str">
        <f t="shared" si="773"/>
        <v/>
      </c>
      <c r="M3219" s="163" t="str">
        <f t="shared" si="774"/>
        <v/>
      </c>
      <c r="N3219" s="164" t="str">
        <f t="shared" si="779"/>
        <v/>
      </c>
      <c r="O3219" s="14"/>
      <c r="P3219" s="172" t="str">
        <f>IF(I3219='Intro &amp; Setup'!$AC$49, Schedule!$P$7, "")</f>
        <v/>
      </c>
      <c r="Q3219" s="14"/>
      <c r="S3219" s="12" t="str">
        <f t="shared" si="775"/>
        <v/>
      </c>
      <c r="U3219" s="22">
        <f>IF(I3219='Intro &amp; Setup'!$AC$49, AF3219, 0)</f>
        <v>0</v>
      </c>
      <c r="V3219" s="57" t="str">
        <f t="shared" si="776"/>
        <v/>
      </c>
      <c r="X3219" s="5" t="str">
        <f t="shared" si="777"/>
        <v/>
      </c>
      <c r="Y3219" s="6" t="str">
        <f t="shared" si="777"/>
        <v/>
      </c>
      <c r="Z3219" s="7" t="str">
        <f t="shared" si="777"/>
        <v/>
      </c>
      <c r="AA3219" s="6"/>
      <c r="AB3219" s="32" t="str">
        <f t="shared" ca="1" si="778"/>
        <v/>
      </c>
      <c r="AC3219" s="59" t="str">
        <f t="shared" ca="1" si="778"/>
        <v/>
      </c>
      <c r="AD3219" s="60" t="str">
        <f t="shared" ca="1" si="778"/>
        <v/>
      </c>
      <c r="AE3219" s="59"/>
      <c r="AF3219" s="22" t="str">
        <f>IF(AND(I3219="", J3219=""), "", IF(AND(J3219="", 'Intro &amp; Setup'!$K$42&gt;0), 'Intro &amp; Setup'!$K$42, J3219))</f>
        <v/>
      </c>
      <c r="AO3219" s="37" t="str">
        <f>IF(B3219="", "", IF(COUNTIF($B$9:B3218, B3219)&gt;0, "", B3219))</f>
        <v/>
      </c>
      <c r="AP3219" s="37" t="str">
        <f t="shared" si="780"/>
        <v/>
      </c>
      <c r="AQ3219" s="37">
        <v>3211</v>
      </c>
      <c r="AR3219" s="37" t="str">
        <f t="shared" si="781"/>
        <v/>
      </c>
      <c r="AT3219" s="37" t="str">
        <f t="shared" si="782"/>
        <v/>
      </c>
      <c r="AV3219" s="22" t="str">
        <f t="shared" si="783"/>
        <v/>
      </c>
    </row>
    <row r="3220" spans="1:48" x14ac:dyDescent="0.25">
      <c r="A3220" s="14"/>
      <c r="B3220" s="145"/>
      <c r="C3220" s="146"/>
      <c r="D3220" s="147"/>
      <c r="E3220" s="147"/>
      <c r="F3220" s="148"/>
      <c r="G3220" s="149"/>
      <c r="H3220" s="150"/>
      <c r="I3220" s="151"/>
      <c r="J3220" s="152"/>
      <c r="K3220" s="14"/>
      <c r="L3220" s="162" t="str">
        <f t="shared" si="773"/>
        <v/>
      </c>
      <c r="M3220" s="163" t="str">
        <f t="shared" si="774"/>
        <v/>
      </c>
      <c r="N3220" s="164" t="str">
        <f t="shared" si="779"/>
        <v/>
      </c>
      <c r="O3220" s="14"/>
      <c r="P3220" s="172" t="str">
        <f>IF(I3220='Intro &amp; Setup'!$AC$49, Schedule!$P$7, "")</f>
        <v/>
      </c>
      <c r="Q3220" s="14"/>
      <c r="S3220" s="12" t="str">
        <f t="shared" si="775"/>
        <v/>
      </c>
      <c r="U3220" s="22">
        <f>IF(I3220='Intro &amp; Setup'!$AC$49, AF3220, 0)</f>
        <v>0</v>
      </c>
      <c r="V3220" s="57" t="str">
        <f t="shared" si="776"/>
        <v/>
      </c>
      <c r="X3220" s="5" t="str">
        <f t="shared" si="777"/>
        <v/>
      </c>
      <c r="Y3220" s="6" t="str">
        <f t="shared" si="777"/>
        <v/>
      </c>
      <c r="Z3220" s="7" t="str">
        <f t="shared" si="777"/>
        <v/>
      </c>
      <c r="AA3220" s="6"/>
      <c r="AB3220" s="32" t="str">
        <f t="shared" ca="1" si="778"/>
        <v/>
      </c>
      <c r="AC3220" s="59" t="str">
        <f t="shared" ca="1" si="778"/>
        <v/>
      </c>
      <c r="AD3220" s="60" t="str">
        <f t="shared" ca="1" si="778"/>
        <v/>
      </c>
      <c r="AE3220" s="59"/>
      <c r="AF3220" s="22" t="str">
        <f>IF(AND(I3220="", J3220=""), "", IF(AND(J3220="", 'Intro &amp; Setup'!$K$42&gt;0), 'Intro &amp; Setup'!$K$42, J3220))</f>
        <v/>
      </c>
      <c r="AO3220" s="37" t="str">
        <f>IF(B3220="", "", IF(COUNTIF($B$9:B3219, B3220)&gt;0, "", B3220))</f>
        <v/>
      </c>
      <c r="AP3220" s="37" t="str">
        <f t="shared" si="780"/>
        <v/>
      </c>
      <c r="AQ3220" s="37">
        <v>3212</v>
      </c>
      <c r="AR3220" s="37" t="str">
        <f t="shared" si="781"/>
        <v/>
      </c>
      <c r="AT3220" s="37" t="str">
        <f t="shared" si="782"/>
        <v/>
      </c>
      <c r="AV3220" s="22" t="str">
        <f t="shared" si="783"/>
        <v/>
      </c>
    </row>
    <row r="3221" spans="1:48" x14ac:dyDescent="0.25">
      <c r="A3221" s="14"/>
      <c r="B3221" s="145"/>
      <c r="C3221" s="146"/>
      <c r="D3221" s="147"/>
      <c r="E3221" s="147"/>
      <c r="F3221" s="148"/>
      <c r="G3221" s="149"/>
      <c r="H3221" s="150"/>
      <c r="I3221" s="151"/>
      <c r="J3221" s="152"/>
      <c r="K3221" s="14"/>
      <c r="L3221" s="162" t="str">
        <f t="shared" si="773"/>
        <v/>
      </c>
      <c r="M3221" s="163" t="str">
        <f t="shared" si="774"/>
        <v/>
      </c>
      <c r="N3221" s="164" t="str">
        <f t="shared" si="779"/>
        <v/>
      </c>
      <c r="O3221" s="14"/>
      <c r="P3221" s="172" t="str">
        <f>IF(I3221='Intro &amp; Setup'!$AC$49, Schedule!$P$7, "")</f>
        <v/>
      </c>
      <c r="Q3221" s="14"/>
      <c r="S3221" s="12" t="str">
        <f t="shared" si="775"/>
        <v/>
      </c>
      <c r="U3221" s="22">
        <f>IF(I3221='Intro &amp; Setup'!$AC$49, AF3221, 0)</f>
        <v>0</v>
      </c>
      <c r="V3221" s="57" t="str">
        <f t="shared" si="776"/>
        <v/>
      </c>
      <c r="X3221" s="5" t="str">
        <f t="shared" si="777"/>
        <v/>
      </c>
      <c r="Y3221" s="6" t="str">
        <f t="shared" si="777"/>
        <v/>
      </c>
      <c r="Z3221" s="7" t="str">
        <f t="shared" si="777"/>
        <v/>
      </c>
      <c r="AA3221" s="6"/>
      <c r="AB3221" s="32" t="str">
        <f t="shared" ca="1" si="778"/>
        <v/>
      </c>
      <c r="AC3221" s="59" t="str">
        <f t="shared" ca="1" si="778"/>
        <v/>
      </c>
      <c r="AD3221" s="60" t="str">
        <f t="shared" ca="1" si="778"/>
        <v/>
      </c>
      <c r="AE3221" s="59"/>
      <c r="AF3221" s="22" t="str">
        <f>IF(AND(I3221="", J3221=""), "", IF(AND(J3221="", 'Intro &amp; Setup'!$K$42&gt;0), 'Intro &amp; Setup'!$K$42, J3221))</f>
        <v/>
      </c>
      <c r="AO3221" s="37" t="str">
        <f>IF(B3221="", "", IF(COUNTIF($B$9:B3220, B3221)&gt;0, "", B3221))</f>
        <v/>
      </c>
      <c r="AP3221" s="37" t="str">
        <f t="shared" si="780"/>
        <v/>
      </c>
      <c r="AQ3221" s="37">
        <v>3213</v>
      </c>
      <c r="AR3221" s="37" t="str">
        <f t="shared" si="781"/>
        <v/>
      </c>
      <c r="AT3221" s="37" t="str">
        <f t="shared" si="782"/>
        <v/>
      </c>
      <c r="AV3221" s="22" t="str">
        <f t="shared" si="783"/>
        <v/>
      </c>
    </row>
    <row r="3222" spans="1:48" x14ac:dyDescent="0.25">
      <c r="A3222" s="14"/>
      <c r="B3222" s="145"/>
      <c r="C3222" s="146"/>
      <c r="D3222" s="147"/>
      <c r="E3222" s="147"/>
      <c r="F3222" s="148"/>
      <c r="G3222" s="149"/>
      <c r="H3222" s="150"/>
      <c r="I3222" s="151"/>
      <c r="J3222" s="152"/>
      <c r="K3222" s="14"/>
      <c r="L3222" s="162" t="str">
        <f t="shared" si="773"/>
        <v/>
      </c>
      <c r="M3222" s="163" t="str">
        <f t="shared" si="774"/>
        <v/>
      </c>
      <c r="N3222" s="164" t="str">
        <f t="shared" si="779"/>
        <v/>
      </c>
      <c r="O3222" s="14"/>
      <c r="P3222" s="172" t="str">
        <f>IF(I3222='Intro &amp; Setup'!$AC$49, Schedule!$P$7, "")</f>
        <v/>
      </c>
      <c r="Q3222" s="14"/>
      <c r="S3222" s="12" t="str">
        <f t="shared" si="775"/>
        <v/>
      </c>
      <c r="U3222" s="22">
        <f>IF(I3222='Intro &amp; Setup'!$AC$49, AF3222, 0)</f>
        <v>0</v>
      </c>
      <c r="V3222" s="57" t="str">
        <f t="shared" si="776"/>
        <v/>
      </c>
      <c r="X3222" s="5" t="str">
        <f t="shared" si="777"/>
        <v/>
      </c>
      <c r="Y3222" s="6" t="str">
        <f t="shared" si="777"/>
        <v/>
      </c>
      <c r="Z3222" s="7" t="str">
        <f t="shared" si="777"/>
        <v/>
      </c>
      <c r="AA3222" s="6"/>
      <c r="AB3222" s="32" t="str">
        <f t="shared" ca="1" si="778"/>
        <v/>
      </c>
      <c r="AC3222" s="59" t="str">
        <f t="shared" ca="1" si="778"/>
        <v/>
      </c>
      <c r="AD3222" s="60" t="str">
        <f t="shared" ca="1" si="778"/>
        <v/>
      </c>
      <c r="AE3222" s="59"/>
      <c r="AF3222" s="22" t="str">
        <f>IF(AND(I3222="", J3222=""), "", IF(AND(J3222="", 'Intro &amp; Setup'!$K$42&gt;0), 'Intro &amp; Setup'!$K$42, J3222))</f>
        <v/>
      </c>
      <c r="AO3222" s="37" t="str">
        <f>IF(B3222="", "", IF(COUNTIF($B$9:B3221, B3222)&gt;0, "", B3222))</f>
        <v/>
      </c>
      <c r="AP3222" s="37" t="str">
        <f t="shared" si="780"/>
        <v/>
      </c>
      <c r="AQ3222" s="37">
        <v>3214</v>
      </c>
      <c r="AR3222" s="37" t="str">
        <f t="shared" si="781"/>
        <v/>
      </c>
      <c r="AT3222" s="37" t="str">
        <f t="shared" si="782"/>
        <v/>
      </c>
      <c r="AV3222" s="22" t="str">
        <f t="shared" si="783"/>
        <v/>
      </c>
    </row>
    <row r="3223" spans="1:48" x14ac:dyDescent="0.25">
      <c r="A3223" s="14"/>
      <c r="B3223" s="145"/>
      <c r="C3223" s="146"/>
      <c r="D3223" s="147"/>
      <c r="E3223" s="147"/>
      <c r="F3223" s="148"/>
      <c r="G3223" s="149"/>
      <c r="H3223" s="150"/>
      <c r="I3223" s="151"/>
      <c r="J3223" s="152"/>
      <c r="K3223" s="14"/>
      <c r="L3223" s="162" t="str">
        <f t="shared" si="773"/>
        <v/>
      </c>
      <c r="M3223" s="163" t="str">
        <f t="shared" si="774"/>
        <v/>
      </c>
      <c r="N3223" s="164" t="str">
        <f t="shared" si="779"/>
        <v/>
      </c>
      <c r="O3223" s="14"/>
      <c r="P3223" s="172" t="str">
        <f>IF(I3223='Intro &amp; Setup'!$AC$49, Schedule!$P$7, "")</f>
        <v/>
      </c>
      <c r="Q3223" s="14"/>
      <c r="S3223" s="12" t="str">
        <f t="shared" si="775"/>
        <v/>
      </c>
      <c r="U3223" s="22">
        <f>IF(I3223='Intro &amp; Setup'!$AC$49, AF3223, 0)</f>
        <v>0</v>
      </c>
      <c r="V3223" s="57" t="str">
        <f t="shared" si="776"/>
        <v/>
      </c>
      <c r="X3223" s="5" t="str">
        <f t="shared" si="777"/>
        <v/>
      </c>
      <c r="Y3223" s="6" t="str">
        <f t="shared" si="777"/>
        <v/>
      </c>
      <c r="Z3223" s="7" t="str">
        <f t="shared" si="777"/>
        <v/>
      </c>
      <c r="AA3223" s="6"/>
      <c r="AB3223" s="32" t="str">
        <f t="shared" ca="1" si="778"/>
        <v/>
      </c>
      <c r="AC3223" s="59" t="str">
        <f t="shared" ca="1" si="778"/>
        <v/>
      </c>
      <c r="AD3223" s="60" t="str">
        <f t="shared" ca="1" si="778"/>
        <v/>
      </c>
      <c r="AE3223" s="59"/>
      <c r="AF3223" s="22" t="str">
        <f>IF(AND(I3223="", J3223=""), "", IF(AND(J3223="", 'Intro &amp; Setup'!$K$42&gt;0), 'Intro &amp; Setup'!$K$42, J3223))</f>
        <v/>
      </c>
      <c r="AO3223" s="37" t="str">
        <f>IF(B3223="", "", IF(COUNTIF($B$9:B3222, B3223)&gt;0, "", B3223))</f>
        <v/>
      </c>
      <c r="AP3223" s="37" t="str">
        <f t="shared" si="780"/>
        <v/>
      </c>
      <c r="AQ3223" s="37">
        <v>3215</v>
      </c>
      <c r="AR3223" s="37" t="str">
        <f t="shared" si="781"/>
        <v/>
      </c>
      <c r="AT3223" s="37" t="str">
        <f t="shared" si="782"/>
        <v/>
      </c>
      <c r="AV3223" s="22" t="str">
        <f t="shared" si="783"/>
        <v/>
      </c>
    </row>
    <row r="3224" spans="1:48" x14ac:dyDescent="0.25">
      <c r="A3224" s="14"/>
      <c r="B3224" s="145"/>
      <c r="C3224" s="146"/>
      <c r="D3224" s="147"/>
      <c r="E3224" s="147"/>
      <c r="F3224" s="148"/>
      <c r="G3224" s="149"/>
      <c r="H3224" s="150"/>
      <c r="I3224" s="151"/>
      <c r="J3224" s="152"/>
      <c r="K3224" s="14"/>
      <c r="L3224" s="162" t="str">
        <f t="shared" si="773"/>
        <v/>
      </c>
      <c r="M3224" s="163" t="str">
        <f t="shared" si="774"/>
        <v/>
      </c>
      <c r="N3224" s="164" t="str">
        <f t="shared" si="779"/>
        <v/>
      </c>
      <c r="O3224" s="14"/>
      <c r="P3224" s="172" t="str">
        <f>IF(I3224='Intro &amp; Setup'!$AC$49, Schedule!$P$7, "")</f>
        <v/>
      </c>
      <c r="Q3224" s="14"/>
      <c r="S3224" s="12" t="str">
        <f t="shared" si="775"/>
        <v/>
      </c>
      <c r="U3224" s="22">
        <f>IF(I3224='Intro &amp; Setup'!$AC$49, AF3224, 0)</f>
        <v>0</v>
      </c>
      <c r="V3224" s="57" t="str">
        <f t="shared" si="776"/>
        <v/>
      </c>
      <c r="X3224" s="5" t="str">
        <f t="shared" si="777"/>
        <v/>
      </c>
      <c r="Y3224" s="6" t="str">
        <f t="shared" si="777"/>
        <v/>
      </c>
      <c r="Z3224" s="7" t="str">
        <f t="shared" si="777"/>
        <v/>
      </c>
      <c r="AA3224" s="6"/>
      <c r="AB3224" s="32" t="str">
        <f t="shared" ca="1" si="778"/>
        <v/>
      </c>
      <c r="AC3224" s="59" t="str">
        <f t="shared" ca="1" si="778"/>
        <v/>
      </c>
      <c r="AD3224" s="60" t="str">
        <f t="shared" ca="1" si="778"/>
        <v/>
      </c>
      <c r="AE3224" s="59"/>
      <c r="AF3224" s="22" t="str">
        <f>IF(AND(I3224="", J3224=""), "", IF(AND(J3224="", 'Intro &amp; Setup'!$K$42&gt;0), 'Intro &amp; Setup'!$K$42, J3224))</f>
        <v/>
      </c>
      <c r="AO3224" s="37" t="str">
        <f>IF(B3224="", "", IF(COUNTIF($B$9:B3223, B3224)&gt;0, "", B3224))</f>
        <v/>
      </c>
      <c r="AP3224" s="37" t="str">
        <f t="shared" si="780"/>
        <v/>
      </c>
      <c r="AQ3224" s="37">
        <v>3216</v>
      </c>
      <c r="AR3224" s="37" t="str">
        <f t="shared" si="781"/>
        <v/>
      </c>
      <c r="AT3224" s="37" t="str">
        <f t="shared" si="782"/>
        <v/>
      </c>
      <c r="AV3224" s="22" t="str">
        <f t="shared" si="783"/>
        <v/>
      </c>
    </row>
    <row r="3225" spans="1:48" x14ac:dyDescent="0.25">
      <c r="A3225" s="14"/>
      <c r="B3225" s="145"/>
      <c r="C3225" s="146"/>
      <c r="D3225" s="147"/>
      <c r="E3225" s="147"/>
      <c r="F3225" s="148"/>
      <c r="G3225" s="149"/>
      <c r="H3225" s="150"/>
      <c r="I3225" s="151"/>
      <c r="J3225" s="152"/>
      <c r="K3225" s="14"/>
      <c r="L3225" s="162" t="str">
        <f t="shared" si="773"/>
        <v/>
      </c>
      <c r="M3225" s="163" t="str">
        <f t="shared" si="774"/>
        <v/>
      </c>
      <c r="N3225" s="164" t="str">
        <f t="shared" si="779"/>
        <v/>
      </c>
      <c r="O3225" s="14"/>
      <c r="P3225" s="172" t="str">
        <f>IF(I3225='Intro &amp; Setup'!$AC$49, Schedule!$P$7, "")</f>
        <v/>
      </c>
      <c r="Q3225" s="14"/>
      <c r="S3225" s="12" t="str">
        <f t="shared" si="775"/>
        <v/>
      </c>
      <c r="U3225" s="22">
        <f>IF(I3225='Intro &amp; Setup'!$AC$49, AF3225, 0)</f>
        <v>0</v>
      </c>
      <c r="V3225" s="57" t="str">
        <f t="shared" si="776"/>
        <v/>
      </c>
      <c r="X3225" s="5" t="str">
        <f t="shared" si="777"/>
        <v/>
      </c>
      <c r="Y3225" s="6" t="str">
        <f t="shared" si="777"/>
        <v/>
      </c>
      <c r="Z3225" s="7" t="str">
        <f t="shared" si="777"/>
        <v/>
      </c>
      <c r="AA3225" s="6"/>
      <c r="AB3225" s="32" t="str">
        <f t="shared" ca="1" si="778"/>
        <v/>
      </c>
      <c r="AC3225" s="59" t="str">
        <f t="shared" ca="1" si="778"/>
        <v/>
      </c>
      <c r="AD3225" s="60" t="str">
        <f t="shared" ca="1" si="778"/>
        <v/>
      </c>
      <c r="AE3225" s="59"/>
      <c r="AF3225" s="22" t="str">
        <f>IF(AND(I3225="", J3225=""), "", IF(AND(J3225="", 'Intro &amp; Setup'!$K$42&gt;0), 'Intro &amp; Setup'!$K$42, J3225))</f>
        <v/>
      </c>
      <c r="AO3225" s="37" t="str">
        <f>IF(B3225="", "", IF(COUNTIF($B$9:B3224, B3225)&gt;0, "", B3225))</f>
        <v/>
      </c>
      <c r="AP3225" s="37" t="str">
        <f t="shared" si="780"/>
        <v/>
      </c>
      <c r="AQ3225" s="37">
        <v>3217</v>
      </c>
      <c r="AR3225" s="37" t="str">
        <f t="shared" si="781"/>
        <v/>
      </c>
      <c r="AT3225" s="37" t="str">
        <f t="shared" si="782"/>
        <v/>
      </c>
      <c r="AV3225" s="22" t="str">
        <f t="shared" si="783"/>
        <v/>
      </c>
    </row>
    <row r="3226" spans="1:48" x14ac:dyDescent="0.25">
      <c r="A3226" s="14"/>
      <c r="B3226" s="145"/>
      <c r="C3226" s="146"/>
      <c r="D3226" s="147"/>
      <c r="E3226" s="147"/>
      <c r="F3226" s="148"/>
      <c r="G3226" s="149"/>
      <c r="H3226" s="150"/>
      <c r="I3226" s="151"/>
      <c r="J3226" s="152"/>
      <c r="K3226" s="14"/>
      <c r="L3226" s="162" t="str">
        <f t="shared" si="773"/>
        <v/>
      </c>
      <c r="M3226" s="163" t="str">
        <f t="shared" si="774"/>
        <v/>
      </c>
      <c r="N3226" s="164" t="str">
        <f t="shared" si="779"/>
        <v/>
      </c>
      <c r="O3226" s="14"/>
      <c r="P3226" s="172" t="str">
        <f>IF(I3226='Intro &amp; Setup'!$AC$49, Schedule!$P$7, "")</f>
        <v/>
      </c>
      <c r="Q3226" s="14"/>
      <c r="S3226" s="12" t="str">
        <f t="shared" si="775"/>
        <v/>
      </c>
      <c r="U3226" s="22">
        <f>IF(I3226='Intro &amp; Setup'!$AC$49, AF3226, 0)</f>
        <v>0</v>
      </c>
      <c r="V3226" s="57" t="str">
        <f t="shared" si="776"/>
        <v/>
      </c>
      <c r="X3226" s="5" t="str">
        <f t="shared" si="777"/>
        <v/>
      </c>
      <c r="Y3226" s="6" t="str">
        <f t="shared" si="777"/>
        <v/>
      </c>
      <c r="Z3226" s="7" t="str">
        <f t="shared" si="777"/>
        <v/>
      </c>
      <c r="AA3226" s="6"/>
      <c r="AB3226" s="32" t="str">
        <f t="shared" ca="1" si="778"/>
        <v/>
      </c>
      <c r="AC3226" s="59" t="str">
        <f t="shared" ca="1" si="778"/>
        <v/>
      </c>
      <c r="AD3226" s="60" t="str">
        <f t="shared" ca="1" si="778"/>
        <v/>
      </c>
      <c r="AE3226" s="59"/>
      <c r="AF3226" s="22" t="str">
        <f>IF(AND(I3226="", J3226=""), "", IF(AND(J3226="", 'Intro &amp; Setup'!$K$42&gt;0), 'Intro &amp; Setup'!$K$42, J3226))</f>
        <v/>
      </c>
      <c r="AO3226" s="37" t="str">
        <f>IF(B3226="", "", IF(COUNTIF($B$9:B3225, B3226)&gt;0, "", B3226))</f>
        <v/>
      </c>
      <c r="AP3226" s="37" t="str">
        <f t="shared" si="780"/>
        <v/>
      </c>
      <c r="AQ3226" s="37">
        <v>3218</v>
      </c>
      <c r="AR3226" s="37" t="str">
        <f t="shared" si="781"/>
        <v/>
      </c>
      <c r="AT3226" s="37" t="str">
        <f t="shared" si="782"/>
        <v/>
      </c>
      <c r="AV3226" s="22" t="str">
        <f t="shared" si="783"/>
        <v/>
      </c>
    </row>
    <row r="3227" spans="1:48" x14ac:dyDescent="0.25">
      <c r="A3227" s="14"/>
      <c r="B3227" s="145"/>
      <c r="C3227" s="146"/>
      <c r="D3227" s="147"/>
      <c r="E3227" s="147"/>
      <c r="F3227" s="148"/>
      <c r="G3227" s="149"/>
      <c r="H3227" s="150"/>
      <c r="I3227" s="151"/>
      <c r="J3227" s="152"/>
      <c r="K3227" s="14"/>
      <c r="L3227" s="162" t="str">
        <f t="shared" si="773"/>
        <v/>
      </c>
      <c r="M3227" s="163" t="str">
        <f t="shared" si="774"/>
        <v/>
      </c>
      <c r="N3227" s="164" t="str">
        <f t="shared" si="779"/>
        <v/>
      </c>
      <c r="O3227" s="14"/>
      <c r="P3227" s="172" t="str">
        <f>IF(I3227='Intro &amp; Setup'!$AC$49, Schedule!$P$7, "")</f>
        <v/>
      </c>
      <c r="Q3227" s="14"/>
      <c r="S3227" s="12" t="str">
        <f t="shared" si="775"/>
        <v/>
      </c>
      <c r="U3227" s="22">
        <f>IF(I3227='Intro &amp; Setup'!$AC$49, AF3227, 0)</f>
        <v>0</v>
      </c>
      <c r="V3227" s="57" t="str">
        <f t="shared" si="776"/>
        <v/>
      </c>
      <c r="X3227" s="5" t="str">
        <f t="shared" si="777"/>
        <v/>
      </c>
      <c r="Y3227" s="6" t="str">
        <f t="shared" si="777"/>
        <v/>
      </c>
      <c r="Z3227" s="7" t="str">
        <f t="shared" si="777"/>
        <v/>
      </c>
      <c r="AA3227" s="6"/>
      <c r="AB3227" s="32" t="str">
        <f t="shared" ca="1" si="778"/>
        <v/>
      </c>
      <c r="AC3227" s="59" t="str">
        <f t="shared" ca="1" si="778"/>
        <v/>
      </c>
      <c r="AD3227" s="60" t="str">
        <f t="shared" ca="1" si="778"/>
        <v/>
      </c>
      <c r="AE3227" s="59"/>
      <c r="AF3227" s="22" t="str">
        <f>IF(AND(I3227="", J3227=""), "", IF(AND(J3227="", 'Intro &amp; Setup'!$K$42&gt;0), 'Intro &amp; Setup'!$K$42, J3227))</f>
        <v/>
      </c>
      <c r="AO3227" s="37" t="str">
        <f>IF(B3227="", "", IF(COUNTIF($B$9:B3226, B3227)&gt;0, "", B3227))</f>
        <v/>
      </c>
      <c r="AP3227" s="37" t="str">
        <f t="shared" si="780"/>
        <v/>
      </c>
      <c r="AQ3227" s="37">
        <v>3219</v>
      </c>
      <c r="AR3227" s="37" t="str">
        <f t="shared" si="781"/>
        <v/>
      </c>
      <c r="AT3227" s="37" t="str">
        <f t="shared" si="782"/>
        <v/>
      </c>
      <c r="AV3227" s="22" t="str">
        <f t="shared" si="783"/>
        <v/>
      </c>
    </row>
    <row r="3228" spans="1:48" x14ac:dyDescent="0.25">
      <c r="A3228" s="14"/>
      <c r="B3228" s="145"/>
      <c r="C3228" s="146"/>
      <c r="D3228" s="147"/>
      <c r="E3228" s="147"/>
      <c r="F3228" s="148"/>
      <c r="G3228" s="149"/>
      <c r="H3228" s="150"/>
      <c r="I3228" s="151"/>
      <c r="J3228" s="152"/>
      <c r="K3228" s="14"/>
      <c r="L3228" s="162" t="str">
        <f t="shared" si="773"/>
        <v/>
      </c>
      <c r="M3228" s="163" t="str">
        <f t="shared" si="774"/>
        <v/>
      </c>
      <c r="N3228" s="164" t="str">
        <f t="shared" si="779"/>
        <v/>
      </c>
      <c r="O3228" s="14"/>
      <c r="P3228" s="172" t="str">
        <f>IF(I3228='Intro &amp; Setup'!$AC$49, Schedule!$P$7, "")</f>
        <v/>
      </c>
      <c r="Q3228" s="14"/>
      <c r="S3228" s="12" t="str">
        <f t="shared" si="775"/>
        <v/>
      </c>
      <c r="U3228" s="22">
        <f>IF(I3228='Intro &amp; Setup'!$AC$49, AF3228, 0)</f>
        <v>0</v>
      </c>
      <c r="V3228" s="57" t="str">
        <f t="shared" si="776"/>
        <v/>
      </c>
      <c r="X3228" s="5" t="str">
        <f t="shared" si="777"/>
        <v/>
      </c>
      <c r="Y3228" s="6" t="str">
        <f t="shared" si="777"/>
        <v/>
      </c>
      <c r="Z3228" s="7" t="str">
        <f t="shared" si="777"/>
        <v/>
      </c>
      <c r="AA3228" s="6"/>
      <c r="AB3228" s="32" t="str">
        <f t="shared" ca="1" si="778"/>
        <v/>
      </c>
      <c r="AC3228" s="59" t="str">
        <f t="shared" ca="1" si="778"/>
        <v/>
      </c>
      <c r="AD3228" s="60" t="str">
        <f t="shared" ca="1" si="778"/>
        <v/>
      </c>
      <c r="AE3228" s="59"/>
      <c r="AF3228" s="22" t="str">
        <f>IF(AND(I3228="", J3228=""), "", IF(AND(J3228="", 'Intro &amp; Setup'!$K$42&gt;0), 'Intro &amp; Setup'!$K$42, J3228))</f>
        <v/>
      </c>
      <c r="AO3228" s="37" t="str">
        <f>IF(B3228="", "", IF(COUNTIF($B$9:B3227, B3228)&gt;0, "", B3228))</f>
        <v/>
      </c>
      <c r="AP3228" s="37" t="str">
        <f t="shared" si="780"/>
        <v/>
      </c>
      <c r="AQ3228" s="37">
        <v>3220</v>
      </c>
      <c r="AR3228" s="37" t="str">
        <f t="shared" si="781"/>
        <v/>
      </c>
      <c r="AT3228" s="37" t="str">
        <f t="shared" si="782"/>
        <v/>
      </c>
      <c r="AV3228" s="22" t="str">
        <f t="shared" si="783"/>
        <v/>
      </c>
    </row>
    <row r="3229" spans="1:48" x14ac:dyDescent="0.25">
      <c r="A3229" s="14"/>
      <c r="B3229" s="145"/>
      <c r="C3229" s="146"/>
      <c r="D3229" s="147"/>
      <c r="E3229" s="147"/>
      <c r="F3229" s="148"/>
      <c r="G3229" s="149"/>
      <c r="H3229" s="150"/>
      <c r="I3229" s="151"/>
      <c r="J3229" s="152"/>
      <c r="K3229" s="14"/>
      <c r="L3229" s="162" t="str">
        <f t="shared" si="773"/>
        <v/>
      </c>
      <c r="M3229" s="163" t="str">
        <f t="shared" si="774"/>
        <v/>
      </c>
      <c r="N3229" s="164" t="str">
        <f t="shared" si="779"/>
        <v/>
      </c>
      <c r="O3229" s="14"/>
      <c r="P3229" s="172" t="str">
        <f>IF(I3229='Intro &amp; Setup'!$AC$49, Schedule!$P$7, "")</f>
        <v/>
      </c>
      <c r="Q3229" s="14"/>
      <c r="S3229" s="12" t="str">
        <f t="shared" si="775"/>
        <v/>
      </c>
      <c r="U3229" s="22">
        <f>IF(I3229='Intro &amp; Setup'!$AC$49, AF3229, 0)</f>
        <v>0</v>
      </c>
      <c r="V3229" s="57" t="str">
        <f t="shared" si="776"/>
        <v/>
      </c>
      <c r="X3229" s="5" t="str">
        <f t="shared" ref="X3229:Z3248" si="784">IF($I3229="", "", IF($S3229=X$8, $I3229, ""))</f>
        <v/>
      </c>
      <c r="Y3229" s="6" t="str">
        <f t="shared" si="784"/>
        <v/>
      </c>
      <c r="Z3229" s="7" t="str">
        <f t="shared" si="784"/>
        <v/>
      </c>
      <c r="AA3229" s="6"/>
      <c r="AB3229" s="32" t="str">
        <f t="shared" ref="AB3229:AD3248" ca="1" si="785">IF($S3229=AB$8, $AF3229, "")</f>
        <v/>
      </c>
      <c r="AC3229" s="59" t="str">
        <f t="shared" ca="1" si="785"/>
        <v/>
      </c>
      <c r="AD3229" s="60" t="str">
        <f t="shared" ca="1" si="785"/>
        <v/>
      </c>
      <c r="AE3229" s="59"/>
      <c r="AF3229" s="22" t="str">
        <f>IF(AND(I3229="", J3229=""), "", IF(AND(J3229="", 'Intro &amp; Setup'!$K$42&gt;0), 'Intro &amp; Setup'!$K$42, J3229))</f>
        <v/>
      </c>
      <c r="AO3229" s="37" t="str">
        <f>IF(B3229="", "", IF(COUNTIF($B$9:B3228, B3229)&gt;0, "", B3229))</f>
        <v/>
      </c>
      <c r="AP3229" s="37" t="str">
        <f t="shared" si="780"/>
        <v/>
      </c>
      <c r="AQ3229" s="37">
        <v>3221</v>
      </c>
      <c r="AR3229" s="37" t="str">
        <f t="shared" si="781"/>
        <v/>
      </c>
      <c r="AT3229" s="37" t="str">
        <f t="shared" si="782"/>
        <v/>
      </c>
      <c r="AV3229" s="22" t="str">
        <f t="shared" si="783"/>
        <v/>
      </c>
    </row>
    <row r="3230" spans="1:48" x14ac:dyDescent="0.25">
      <c r="A3230" s="14"/>
      <c r="B3230" s="145"/>
      <c r="C3230" s="146"/>
      <c r="D3230" s="147"/>
      <c r="E3230" s="147"/>
      <c r="F3230" s="148"/>
      <c r="G3230" s="149"/>
      <c r="H3230" s="150"/>
      <c r="I3230" s="151"/>
      <c r="J3230" s="152"/>
      <c r="K3230" s="14"/>
      <c r="L3230" s="162" t="str">
        <f t="shared" si="773"/>
        <v/>
      </c>
      <c r="M3230" s="163" t="str">
        <f t="shared" si="774"/>
        <v/>
      </c>
      <c r="N3230" s="164" t="str">
        <f t="shared" si="779"/>
        <v/>
      </c>
      <c r="O3230" s="14"/>
      <c r="P3230" s="172" t="str">
        <f>IF(I3230='Intro &amp; Setup'!$AC$49, Schedule!$P$7, "")</f>
        <v/>
      </c>
      <c r="Q3230" s="14"/>
      <c r="S3230" s="12" t="str">
        <f t="shared" si="775"/>
        <v/>
      </c>
      <c r="U3230" s="22">
        <f>IF(I3230='Intro &amp; Setup'!$AC$49, AF3230, 0)</f>
        <v>0</v>
      </c>
      <c r="V3230" s="57" t="str">
        <f t="shared" si="776"/>
        <v/>
      </c>
      <c r="X3230" s="5" t="str">
        <f t="shared" si="784"/>
        <v/>
      </c>
      <c r="Y3230" s="6" t="str">
        <f t="shared" si="784"/>
        <v/>
      </c>
      <c r="Z3230" s="7" t="str">
        <f t="shared" si="784"/>
        <v/>
      </c>
      <c r="AA3230" s="6"/>
      <c r="AB3230" s="32" t="str">
        <f t="shared" ca="1" si="785"/>
        <v/>
      </c>
      <c r="AC3230" s="59" t="str">
        <f t="shared" ca="1" si="785"/>
        <v/>
      </c>
      <c r="AD3230" s="60" t="str">
        <f t="shared" ca="1" si="785"/>
        <v/>
      </c>
      <c r="AE3230" s="59"/>
      <c r="AF3230" s="22" t="str">
        <f>IF(AND(I3230="", J3230=""), "", IF(AND(J3230="", 'Intro &amp; Setup'!$K$42&gt;0), 'Intro &amp; Setup'!$K$42, J3230))</f>
        <v/>
      </c>
      <c r="AO3230" s="37" t="str">
        <f>IF(B3230="", "", IF(COUNTIF($B$9:B3229, B3230)&gt;0, "", B3230))</f>
        <v/>
      </c>
      <c r="AP3230" s="37" t="str">
        <f t="shared" si="780"/>
        <v/>
      </c>
      <c r="AQ3230" s="37">
        <v>3222</v>
      </c>
      <c r="AR3230" s="37" t="str">
        <f t="shared" si="781"/>
        <v/>
      </c>
      <c r="AT3230" s="37" t="str">
        <f t="shared" si="782"/>
        <v/>
      </c>
      <c r="AV3230" s="22" t="str">
        <f t="shared" si="783"/>
        <v/>
      </c>
    </row>
    <row r="3231" spans="1:48" x14ac:dyDescent="0.25">
      <c r="A3231" s="14"/>
      <c r="B3231" s="145"/>
      <c r="C3231" s="146"/>
      <c r="D3231" s="147"/>
      <c r="E3231" s="147"/>
      <c r="F3231" s="148"/>
      <c r="G3231" s="149"/>
      <c r="H3231" s="150"/>
      <c r="I3231" s="151"/>
      <c r="J3231" s="152"/>
      <c r="K3231" s="14"/>
      <c r="L3231" s="162" t="str">
        <f t="shared" si="773"/>
        <v/>
      </c>
      <c r="M3231" s="163" t="str">
        <f t="shared" si="774"/>
        <v/>
      </c>
      <c r="N3231" s="164" t="str">
        <f t="shared" si="779"/>
        <v/>
      </c>
      <c r="O3231" s="14"/>
      <c r="P3231" s="172" t="str">
        <f>IF(I3231='Intro &amp; Setup'!$AC$49, Schedule!$P$7, "")</f>
        <v/>
      </c>
      <c r="Q3231" s="14"/>
      <c r="S3231" s="12" t="str">
        <f t="shared" si="775"/>
        <v/>
      </c>
      <c r="U3231" s="22">
        <f>IF(I3231='Intro &amp; Setup'!$AC$49, AF3231, 0)</f>
        <v>0</v>
      </c>
      <c r="V3231" s="57" t="str">
        <f t="shared" si="776"/>
        <v/>
      </c>
      <c r="X3231" s="5" t="str">
        <f t="shared" si="784"/>
        <v/>
      </c>
      <c r="Y3231" s="6" t="str">
        <f t="shared" si="784"/>
        <v/>
      </c>
      <c r="Z3231" s="7" t="str">
        <f t="shared" si="784"/>
        <v/>
      </c>
      <c r="AA3231" s="6"/>
      <c r="AB3231" s="32" t="str">
        <f t="shared" ca="1" si="785"/>
        <v/>
      </c>
      <c r="AC3231" s="59" t="str">
        <f t="shared" ca="1" si="785"/>
        <v/>
      </c>
      <c r="AD3231" s="60" t="str">
        <f t="shared" ca="1" si="785"/>
        <v/>
      </c>
      <c r="AE3231" s="59"/>
      <c r="AF3231" s="22" t="str">
        <f>IF(AND(I3231="", J3231=""), "", IF(AND(J3231="", 'Intro &amp; Setup'!$K$42&gt;0), 'Intro &amp; Setup'!$K$42, J3231))</f>
        <v/>
      </c>
      <c r="AO3231" s="37" t="str">
        <f>IF(B3231="", "", IF(COUNTIF($B$9:B3230, B3231)&gt;0, "", B3231))</f>
        <v/>
      </c>
      <c r="AP3231" s="37" t="str">
        <f t="shared" si="780"/>
        <v/>
      </c>
      <c r="AQ3231" s="37">
        <v>3223</v>
      </c>
      <c r="AR3231" s="37" t="str">
        <f t="shared" si="781"/>
        <v/>
      </c>
      <c r="AT3231" s="37" t="str">
        <f t="shared" si="782"/>
        <v/>
      </c>
      <c r="AV3231" s="22" t="str">
        <f t="shared" si="783"/>
        <v/>
      </c>
    </row>
    <row r="3232" spans="1:48" x14ac:dyDescent="0.25">
      <c r="A3232" s="14"/>
      <c r="B3232" s="145"/>
      <c r="C3232" s="146"/>
      <c r="D3232" s="147"/>
      <c r="E3232" s="147"/>
      <c r="F3232" s="148"/>
      <c r="G3232" s="149"/>
      <c r="H3232" s="150"/>
      <c r="I3232" s="151"/>
      <c r="J3232" s="152"/>
      <c r="K3232" s="14"/>
      <c r="L3232" s="162" t="str">
        <f t="shared" si="773"/>
        <v/>
      </c>
      <c r="M3232" s="163" t="str">
        <f t="shared" si="774"/>
        <v/>
      </c>
      <c r="N3232" s="164" t="str">
        <f t="shared" si="779"/>
        <v/>
      </c>
      <c r="O3232" s="14"/>
      <c r="P3232" s="172" t="str">
        <f>IF(I3232='Intro &amp; Setup'!$AC$49, Schedule!$P$7, "")</f>
        <v/>
      </c>
      <c r="Q3232" s="14"/>
      <c r="S3232" s="12" t="str">
        <f t="shared" si="775"/>
        <v/>
      </c>
      <c r="U3232" s="22">
        <f>IF(I3232='Intro &amp; Setup'!$AC$49, AF3232, 0)</f>
        <v>0</v>
      </c>
      <c r="V3232" s="57" t="str">
        <f t="shared" si="776"/>
        <v/>
      </c>
      <c r="X3232" s="5" t="str">
        <f t="shared" si="784"/>
        <v/>
      </c>
      <c r="Y3232" s="6" t="str">
        <f t="shared" si="784"/>
        <v/>
      </c>
      <c r="Z3232" s="7" t="str">
        <f t="shared" si="784"/>
        <v/>
      </c>
      <c r="AA3232" s="6"/>
      <c r="AB3232" s="32" t="str">
        <f t="shared" ca="1" si="785"/>
        <v/>
      </c>
      <c r="AC3232" s="59" t="str">
        <f t="shared" ca="1" si="785"/>
        <v/>
      </c>
      <c r="AD3232" s="60" t="str">
        <f t="shared" ca="1" si="785"/>
        <v/>
      </c>
      <c r="AE3232" s="59"/>
      <c r="AF3232" s="22" t="str">
        <f>IF(AND(I3232="", J3232=""), "", IF(AND(J3232="", 'Intro &amp; Setup'!$K$42&gt;0), 'Intro &amp; Setup'!$K$42, J3232))</f>
        <v/>
      </c>
      <c r="AO3232" s="37" t="str">
        <f>IF(B3232="", "", IF(COUNTIF($B$9:B3231, B3232)&gt;0, "", B3232))</f>
        <v/>
      </c>
      <c r="AP3232" s="37" t="str">
        <f t="shared" si="780"/>
        <v/>
      </c>
      <c r="AQ3232" s="37">
        <v>3224</v>
      </c>
      <c r="AR3232" s="37" t="str">
        <f t="shared" si="781"/>
        <v/>
      </c>
      <c r="AT3232" s="37" t="str">
        <f t="shared" si="782"/>
        <v/>
      </c>
      <c r="AV3232" s="22" t="str">
        <f t="shared" si="783"/>
        <v/>
      </c>
    </row>
    <row r="3233" spans="1:48" x14ac:dyDescent="0.25">
      <c r="A3233" s="14"/>
      <c r="B3233" s="145"/>
      <c r="C3233" s="146"/>
      <c r="D3233" s="147"/>
      <c r="E3233" s="147"/>
      <c r="F3233" s="148"/>
      <c r="G3233" s="149"/>
      <c r="H3233" s="150"/>
      <c r="I3233" s="151"/>
      <c r="J3233" s="152"/>
      <c r="K3233" s="14"/>
      <c r="L3233" s="162" t="str">
        <f t="shared" si="773"/>
        <v/>
      </c>
      <c r="M3233" s="163" t="str">
        <f t="shared" si="774"/>
        <v/>
      </c>
      <c r="N3233" s="164" t="str">
        <f t="shared" si="779"/>
        <v/>
      </c>
      <c r="O3233" s="14"/>
      <c r="P3233" s="172" t="str">
        <f>IF(I3233='Intro &amp; Setup'!$AC$49, Schedule!$P$7, "")</f>
        <v/>
      </c>
      <c r="Q3233" s="14"/>
      <c r="S3233" s="12" t="str">
        <f t="shared" si="775"/>
        <v/>
      </c>
      <c r="U3233" s="22">
        <f>IF(I3233='Intro &amp; Setup'!$AC$49, AF3233, 0)</f>
        <v>0</v>
      </c>
      <c r="V3233" s="57" t="str">
        <f t="shared" si="776"/>
        <v/>
      </c>
      <c r="X3233" s="5" t="str">
        <f t="shared" si="784"/>
        <v/>
      </c>
      <c r="Y3233" s="6" t="str">
        <f t="shared" si="784"/>
        <v/>
      </c>
      <c r="Z3233" s="7" t="str">
        <f t="shared" si="784"/>
        <v/>
      </c>
      <c r="AA3233" s="6"/>
      <c r="AB3233" s="32" t="str">
        <f t="shared" ca="1" si="785"/>
        <v/>
      </c>
      <c r="AC3233" s="59" t="str">
        <f t="shared" ca="1" si="785"/>
        <v/>
      </c>
      <c r="AD3233" s="60" t="str">
        <f t="shared" ca="1" si="785"/>
        <v/>
      </c>
      <c r="AE3233" s="59"/>
      <c r="AF3233" s="22" t="str">
        <f>IF(AND(I3233="", J3233=""), "", IF(AND(J3233="", 'Intro &amp; Setup'!$K$42&gt;0), 'Intro &amp; Setup'!$K$42, J3233))</f>
        <v/>
      </c>
      <c r="AO3233" s="37" t="str">
        <f>IF(B3233="", "", IF(COUNTIF($B$9:B3232, B3233)&gt;0, "", B3233))</f>
        <v/>
      </c>
      <c r="AP3233" s="37" t="str">
        <f t="shared" si="780"/>
        <v/>
      </c>
      <c r="AQ3233" s="37">
        <v>3225</v>
      </c>
      <c r="AR3233" s="37" t="str">
        <f t="shared" si="781"/>
        <v/>
      </c>
      <c r="AT3233" s="37" t="str">
        <f t="shared" si="782"/>
        <v/>
      </c>
      <c r="AV3233" s="22" t="str">
        <f t="shared" si="783"/>
        <v/>
      </c>
    </row>
    <row r="3234" spans="1:48" x14ac:dyDescent="0.25">
      <c r="A3234" s="14"/>
      <c r="B3234" s="145"/>
      <c r="C3234" s="146"/>
      <c r="D3234" s="147"/>
      <c r="E3234" s="147"/>
      <c r="F3234" s="148"/>
      <c r="G3234" s="149"/>
      <c r="H3234" s="150"/>
      <c r="I3234" s="151"/>
      <c r="J3234" s="152"/>
      <c r="K3234" s="14"/>
      <c r="L3234" s="162" t="str">
        <f t="shared" si="773"/>
        <v/>
      </c>
      <c r="M3234" s="163" t="str">
        <f t="shared" si="774"/>
        <v/>
      </c>
      <c r="N3234" s="164" t="str">
        <f t="shared" si="779"/>
        <v/>
      </c>
      <c r="O3234" s="14"/>
      <c r="P3234" s="172" t="str">
        <f>IF(I3234='Intro &amp; Setup'!$AC$49, Schedule!$P$7, "")</f>
        <v/>
      </c>
      <c r="Q3234" s="14"/>
      <c r="S3234" s="12" t="str">
        <f t="shared" si="775"/>
        <v/>
      </c>
      <c r="U3234" s="22">
        <f>IF(I3234='Intro &amp; Setup'!$AC$49, AF3234, 0)</f>
        <v>0</v>
      </c>
      <c r="V3234" s="57" t="str">
        <f t="shared" si="776"/>
        <v/>
      </c>
      <c r="X3234" s="5" t="str">
        <f t="shared" si="784"/>
        <v/>
      </c>
      <c r="Y3234" s="6" t="str">
        <f t="shared" si="784"/>
        <v/>
      </c>
      <c r="Z3234" s="7" t="str">
        <f t="shared" si="784"/>
        <v/>
      </c>
      <c r="AA3234" s="6"/>
      <c r="AB3234" s="32" t="str">
        <f t="shared" ca="1" si="785"/>
        <v/>
      </c>
      <c r="AC3234" s="59" t="str">
        <f t="shared" ca="1" si="785"/>
        <v/>
      </c>
      <c r="AD3234" s="60" t="str">
        <f t="shared" ca="1" si="785"/>
        <v/>
      </c>
      <c r="AE3234" s="59"/>
      <c r="AF3234" s="22" t="str">
        <f>IF(AND(I3234="", J3234=""), "", IF(AND(J3234="", 'Intro &amp; Setup'!$K$42&gt;0), 'Intro &amp; Setup'!$K$42, J3234))</f>
        <v/>
      </c>
      <c r="AO3234" s="37" t="str">
        <f>IF(B3234="", "", IF(COUNTIF($B$9:B3233, B3234)&gt;0, "", B3234))</f>
        <v/>
      </c>
      <c r="AP3234" s="37" t="str">
        <f t="shared" si="780"/>
        <v/>
      </c>
      <c r="AQ3234" s="37">
        <v>3226</v>
      </c>
      <c r="AR3234" s="37" t="str">
        <f t="shared" si="781"/>
        <v/>
      </c>
      <c r="AT3234" s="37" t="str">
        <f t="shared" si="782"/>
        <v/>
      </c>
      <c r="AV3234" s="22" t="str">
        <f t="shared" si="783"/>
        <v/>
      </c>
    </row>
    <row r="3235" spans="1:48" x14ac:dyDescent="0.25">
      <c r="A3235" s="14"/>
      <c r="B3235" s="145"/>
      <c r="C3235" s="146"/>
      <c r="D3235" s="147"/>
      <c r="E3235" s="147"/>
      <c r="F3235" s="148"/>
      <c r="G3235" s="149"/>
      <c r="H3235" s="150"/>
      <c r="I3235" s="151"/>
      <c r="J3235" s="152"/>
      <c r="K3235" s="14"/>
      <c r="L3235" s="162" t="str">
        <f t="shared" si="773"/>
        <v/>
      </c>
      <c r="M3235" s="163" t="str">
        <f t="shared" si="774"/>
        <v/>
      </c>
      <c r="N3235" s="164" t="str">
        <f t="shared" si="779"/>
        <v/>
      </c>
      <c r="O3235" s="14"/>
      <c r="P3235" s="172" t="str">
        <f>IF(I3235='Intro &amp; Setup'!$AC$49, Schedule!$P$7, "")</f>
        <v/>
      </c>
      <c r="Q3235" s="14"/>
      <c r="S3235" s="12" t="str">
        <f t="shared" si="775"/>
        <v/>
      </c>
      <c r="U3235" s="22">
        <f>IF(I3235='Intro &amp; Setup'!$AC$49, AF3235, 0)</f>
        <v>0</v>
      </c>
      <c r="V3235" s="57" t="str">
        <f t="shared" si="776"/>
        <v/>
      </c>
      <c r="X3235" s="5" t="str">
        <f t="shared" si="784"/>
        <v/>
      </c>
      <c r="Y3235" s="6" t="str">
        <f t="shared" si="784"/>
        <v/>
      </c>
      <c r="Z3235" s="7" t="str">
        <f t="shared" si="784"/>
        <v/>
      </c>
      <c r="AA3235" s="6"/>
      <c r="AB3235" s="32" t="str">
        <f t="shared" ca="1" si="785"/>
        <v/>
      </c>
      <c r="AC3235" s="59" t="str">
        <f t="shared" ca="1" si="785"/>
        <v/>
      </c>
      <c r="AD3235" s="60" t="str">
        <f t="shared" ca="1" si="785"/>
        <v/>
      </c>
      <c r="AE3235" s="59"/>
      <c r="AF3235" s="22" t="str">
        <f>IF(AND(I3235="", J3235=""), "", IF(AND(J3235="", 'Intro &amp; Setup'!$K$42&gt;0), 'Intro &amp; Setup'!$K$42, J3235))</f>
        <v/>
      </c>
      <c r="AO3235" s="37" t="str">
        <f>IF(B3235="", "", IF(COUNTIF($B$9:B3234, B3235)&gt;0, "", B3235))</f>
        <v/>
      </c>
      <c r="AP3235" s="37" t="str">
        <f t="shared" si="780"/>
        <v/>
      </c>
      <c r="AQ3235" s="37">
        <v>3227</v>
      </c>
      <c r="AR3235" s="37" t="str">
        <f t="shared" si="781"/>
        <v/>
      </c>
      <c r="AT3235" s="37" t="str">
        <f t="shared" si="782"/>
        <v/>
      </c>
      <c r="AV3235" s="22" t="str">
        <f t="shared" si="783"/>
        <v/>
      </c>
    </row>
    <row r="3236" spans="1:48" x14ac:dyDescent="0.25">
      <c r="A3236" s="14"/>
      <c r="B3236" s="145"/>
      <c r="C3236" s="146"/>
      <c r="D3236" s="147"/>
      <c r="E3236" s="147"/>
      <c r="F3236" s="148"/>
      <c r="G3236" s="149"/>
      <c r="H3236" s="150"/>
      <c r="I3236" s="151"/>
      <c r="J3236" s="152"/>
      <c r="K3236" s="14"/>
      <c r="L3236" s="162" t="str">
        <f t="shared" si="773"/>
        <v/>
      </c>
      <c r="M3236" s="163" t="str">
        <f t="shared" si="774"/>
        <v/>
      </c>
      <c r="N3236" s="164" t="str">
        <f t="shared" si="779"/>
        <v/>
      </c>
      <c r="O3236" s="14"/>
      <c r="P3236" s="172" t="str">
        <f>IF(I3236='Intro &amp; Setup'!$AC$49, Schedule!$P$7, "")</f>
        <v/>
      </c>
      <c r="Q3236" s="14"/>
      <c r="S3236" s="12" t="str">
        <f t="shared" si="775"/>
        <v/>
      </c>
      <c r="U3236" s="22">
        <f>IF(I3236='Intro &amp; Setup'!$AC$49, AF3236, 0)</f>
        <v>0</v>
      </c>
      <c r="V3236" s="57" t="str">
        <f t="shared" si="776"/>
        <v/>
      </c>
      <c r="X3236" s="5" t="str">
        <f t="shared" si="784"/>
        <v/>
      </c>
      <c r="Y3236" s="6" t="str">
        <f t="shared" si="784"/>
        <v/>
      </c>
      <c r="Z3236" s="7" t="str">
        <f t="shared" si="784"/>
        <v/>
      </c>
      <c r="AA3236" s="6"/>
      <c r="AB3236" s="32" t="str">
        <f t="shared" ca="1" si="785"/>
        <v/>
      </c>
      <c r="AC3236" s="59" t="str">
        <f t="shared" ca="1" si="785"/>
        <v/>
      </c>
      <c r="AD3236" s="60" t="str">
        <f t="shared" ca="1" si="785"/>
        <v/>
      </c>
      <c r="AE3236" s="59"/>
      <c r="AF3236" s="22" t="str">
        <f>IF(AND(I3236="", J3236=""), "", IF(AND(J3236="", 'Intro &amp; Setup'!$K$42&gt;0), 'Intro &amp; Setup'!$K$42, J3236))</f>
        <v/>
      </c>
      <c r="AO3236" s="37" t="str">
        <f>IF(B3236="", "", IF(COUNTIF($B$9:B3235, B3236)&gt;0, "", B3236))</f>
        <v/>
      </c>
      <c r="AP3236" s="37" t="str">
        <f t="shared" si="780"/>
        <v/>
      </c>
      <c r="AQ3236" s="37">
        <v>3228</v>
      </c>
      <c r="AR3236" s="37" t="str">
        <f t="shared" si="781"/>
        <v/>
      </c>
      <c r="AT3236" s="37" t="str">
        <f t="shared" si="782"/>
        <v/>
      </c>
      <c r="AV3236" s="22" t="str">
        <f t="shared" si="783"/>
        <v/>
      </c>
    </row>
    <row r="3237" spans="1:48" x14ac:dyDescent="0.25">
      <c r="A3237" s="14"/>
      <c r="B3237" s="145"/>
      <c r="C3237" s="146"/>
      <c r="D3237" s="147"/>
      <c r="E3237" s="147"/>
      <c r="F3237" s="148"/>
      <c r="G3237" s="149"/>
      <c r="H3237" s="150"/>
      <c r="I3237" s="151"/>
      <c r="J3237" s="152"/>
      <c r="K3237" s="14"/>
      <c r="L3237" s="162" t="str">
        <f t="shared" si="773"/>
        <v/>
      </c>
      <c r="M3237" s="163" t="str">
        <f t="shared" si="774"/>
        <v/>
      </c>
      <c r="N3237" s="164" t="str">
        <f t="shared" si="779"/>
        <v/>
      </c>
      <c r="O3237" s="14"/>
      <c r="P3237" s="172" t="str">
        <f>IF(I3237='Intro &amp; Setup'!$AC$49, Schedule!$P$7, "")</f>
        <v/>
      </c>
      <c r="Q3237" s="14"/>
      <c r="S3237" s="12" t="str">
        <f t="shared" si="775"/>
        <v/>
      </c>
      <c r="U3237" s="22">
        <f>IF(I3237='Intro &amp; Setup'!$AC$49, AF3237, 0)</f>
        <v>0</v>
      </c>
      <c r="V3237" s="57" t="str">
        <f t="shared" si="776"/>
        <v/>
      </c>
      <c r="X3237" s="5" t="str">
        <f t="shared" si="784"/>
        <v/>
      </c>
      <c r="Y3237" s="6" t="str">
        <f t="shared" si="784"/>
        <v/>
      </c>
      <c r="Z3237" s="7" t="str">
        <f t="shared" si="784"/>
        <v/>
      </c>
      <c r="AA3237" s="6"/>
      <c r="AB3237" s="32" t="str">
        <f t="shared" ca="1" si="785"/>
        <v/>
      </c>
      <c r="AC3237" s="59" t="str">
        <f t="shared" ca="1" si="785"/>
        <v/>
      </c>
      <c r="AD3237" s="60" t="str">
        <f t="shared" ca="1" si="785"/>
        <v/>
      </c>
      <c r="AE3237" s="59"/>
      <c r="AF3237" s="22" t="str">
        <f>IF(AND(I3237="", J3237=""), "", IF(AND(J3237="", 'Intro &amp; Setup'!$K$42&gt;0), 'Intro &amp; Setup'!$K$42, J3237))</f>
        <v/>
      </c>
      <c r="AO3237" s="37" t="str">
        <f>IF(B3237="", "", IF(COUNTIF($B$9:B3236, B3237)&gt;0, "", B3237))</f>
        <v/>
      </c>
      <c r="AP3237" s="37" t="str">
        <f t="shared" si="780"/>
        <v/>
      </c>
      <c r="AQ3237" s="37">
        <v>3229</v>
      </c>
      <c r="AR3237" s="37" t="str">
        <f t="shared" si="781"/>
        <v/>
      </c>
      <c r="AT3237" s="37" t="str">
        <f t="shared" si="782"/>
        <v/>
      </c>
      <c r="AV3237" s="22" t="str">
        <f t="shared" si="783"/>
        <v/>
      </c>
    </row>
    <row r="3238" spans="1:48" x14ac:dyDescent="0.25">
      <c r="A3238" s="14"/>
      <c r="B3238" s="145"/>
      <c r="C3238" s="146"/>
      <c r="D3238" s="147"/>
      <c r="E3238" s="147"/>
      <c r="F3238" s="148"/>
      <c r="G3238" s="149"/>
      <c r="H3238" s="150"/>
      <c r="I3238" s="151"/>
      <c r="J3238" s="152"/>
      <c r="K3238" s="14"/>
      <c r="L3238" s="162" t="str">
        <f t="shared" si="773"/>
        <v/>
      </c>
      <c r="M3238" s="163" t="str">
        <f t="shared" si="774"/>
        <v/>
      </c>
      <c r="N3238" s="164" t="str">
        <f t="shared" si="779"/>
        <v/>
      </c>
      <c r="O3238" s="14"/>
      <c r="P3238" s="172" t="str">
        <f>IF(I3238='Intro &amp; Setup'!$AC$49, Schedule!$P$7, "")</f>
        <v/>
      </c>
      <c r="Q3238" s="14"/>
      <c r="S3238" s="12" t="str">
        <f t="shared" si="775"/>
        <v/>
      </c>
      <c r="U3238" s="22">
        <f>IF(I3238='Intro &amp; Setup'!$AC$49, AF3238, 0)</f>
        <v>0</v>
      </c>
      <c r="V3238" s="57" t="str">
        <f t="shared" si="776"/>
        <v/>
      </c>
      <c r="X3238" s="5" t="str">
        <f t="shared" si="784"/>
        <v/>
      </c>
      <c r="Y3238" s="6" t="str">
        <f t="shared" si="784"/>
        <v/>
      </c>
      <c r="Z3238" s="7" t="str">
        <f t="shared" si="784"/>
        <v/>
      </c>
      <c r="AA3238" s="6"/>
      <c r="AB3238" s="32" t="str">
        <f t="shared" ca="1" si="785"/>
        <v/>
      </c>
      <c r="AC3238" s="59" t="str">
        <f t="shared" ca="1" si="785"/>
        <v/>
      </c>
      <c r="AD3238" s="60" t="str">
        <f t="shared" ca="1" si="785"/>
        <v/>
      </c>
      <c r="AE3238" s="59"/>
      <c r="AF3238" s="22" t="str">
        <f>IF(AND(I3238="", J3238=""), "", IF(AND(J3238="", 'Intro &amp; Setup'!$K$42&gt;0), 'Intro &amp; Setup'!$K$42, J3238))</f>
        <v/>
      </c>
      <c r="AO3238" s="37" t="str">
        <f>IF(B3238="", "", IF(COUNTIF($B$9:B3237, B3238)&gt;0, "", B3238))</f>
        <v/>
      </c>
      <c r="AP3238" s="37" t="str">
        <f t="shared" si="780"/>
        <v/>
      </c>
      <c r="AQ3238" s="37">
        <v>3230</v>
      </c>
      <c r="AR3238" s="37" t="str">
        <f t="shared" si="781"/>
        <v/>
      </c>
      <c r="AT3238" s="37" t="str">
        <f t="shared" si="782"/>
        <v/>
      </c>
      <c r="AV3238" s="22" t="str">
        <f t="shared" si="783"/>
        <v/>
      </c>
    </row>
    <row r="3239" spans="1:48" x14ac:dyDescent="0.25">
      <c r="A3239" s="14"/>
      <c r="B3239" s="145"/>
      <c r="C3239" s="146"/>
      <c r="D3239" s="147"/>
      <c r="E3239" s="147"/>
      <c r="F3239" s="148"/>
      <c r="G3239" s="149"/>
      <c r="H3239" s="150"/>
      <c r="I3239" s="151"/>
      <c r="J3239" s="152"/>
      <c r="K3239" s="14"/>
      <c r="L3239" s="162" t="str">
        <f t="shared" si="773"/>
        <v/>
      </c>
      <c r="M3239" s="163" t="str">
        <f t="shared" si="774"/>
        <v/>
      </c>
      <c r="N3239" s="164" t="str">
        <f t="shared" si="779"/>
        <v/>
      </c>
      <c r="O3239" s="14"/>
      <c r="P3239" s="172" t="str">
        <f>IF(I3239='Intro &amp; Setup'!$AC$49, Schedule!$P$7, "")</f>
        <v/>
      </c>
      <c r="Q3239" s="14"/>
      <c r="S3239" s="12" t="str">
        <f t="shared" si="775"/>
        <v/>
      </c>
      <c r="U3239" s="22">
        <f>IF(I3239='Intro &amp; Setup'!$AC$49, AF3239, 0)</f>
        <v>0</v>
      </c>
      <c r="V3239" s="57" t="str">
        <f t="shared" si="776"/>
        <v/>
      </c>
      <c r="X3239" s="5" t="str">
        <f t="shared" si="784"/>
        <v/>
      </c>
      <c r="Y3239" s="6" t="str">
        <f t="shared" si="784"/>
        <v/>
      </c>
      <c r="Z3239" s="7" t="str">
        <f t="shared" si="784"/>
        <v/>
      </c>
      <c r="AA3239" s="6"/>
      <c r="AB3239" s="32" t="str">
        <f t="shared" ca="1" si="785"/>
        <v/>
      </c>
      <c r="AC3239" s="59" t="str">
        <f t="shared" ca="1" si="785"/>
        <v/>
      </c>
      <c r="AD3239" s="60" t="str">
        <f t="shared" ca="1" si="785"/>
        <v/>
      </c>
      <c r="AE3239" s="59"/>
      <c r="AF3239" s="22" t="str">
        <f>IF(AND(I3239="", J3239=""), "", IF(AND(J3239="", 'Intro &amp; Setup'!$K$42&gt;0), 'Intro &amp; Setup'!$K$42, J3239))</f>
        <v/>
      </c>
      <c r="AO3239" s="37" t="str">
        <f>IF(B3239="", "", IF(COUNTIF($B$9:B3238, B3239)&gt;0, "", B3239))</f>
        <v/>
      </c>
      <c r="AP3239" s="37" t="str">
        <f t="shared" si="780"/>
        <v/>
      </c>
      <c r="AQ3239" s="37">
        <v>3231</v>
      </c>
      <c r="AR3239" s="37" t="str">
        <f t="shared" si="781"/>
        <v/>
      </c>
      <c r="AT3239" s="37" t="str">
        <f t="shared" si="782"/>
        <v/>
      </c>
      <c r="AV3239" s="22" t="str">
        <f t="shared" si="783"/>
        <v/>
      </c>
    </row>
    <row r="3240" spans="1:48" x14ac:dyDescent="0.25">
      <c r="A3240" s="14"/>
      <c r="B3240" s="145"/>
      <c r="C3240" s="146"/>
      <c r="D3240" s="147"/>
      <c r="E3240" s="147"/>
      <c r="F3240" s="148"/>
      <c r="G3240" s="149"/>
      <c r="H3240" s="150"/>
      <c r="I3240" s="151"/>
      <c r="J3240" s="152"/>
      <c r="K3240" s="14"/>
      <c r="L3240" s="162" t="str">
        <f t="shared" si="773"/>
        <v/>
      </c>
      <c r="M3240" s="163" t="str">
        <f t="shared" si="774"/>
        <v/>
      </c>
      <c r="N3240" s="164" t="str">
        <f t="shared" si="779"/>
        <v/>
      </c>
      <c r="O3240" s="14"/>
      <c r="P3240" s="172" t="str">
        <f>IF(I3240='Intro &amp; Setup'!$AC$49, Schedule!$P$7, "")</f>
        <v/>
      </c>
      <c r="Q3240" s="14"/>
      <c r="S3240" s="12" t="str">
        <f t="shared" si="775"/>
        <v/>
      </c>
      <c r="U3240" s="22">
        <f>IF(I3240='Intro &amp; Setup'!$AC$49, AF3240, 0)</f>
        <v>0</v>
      </c>
      <c r="V3240" s="57" t="str">
        <f t="shared" si="776"/>
        <v/>
      </c>
      <c r="X3240" s="5" t="str">
        <f t="shared" si="784"/>
        <v/>
      </c>
      <c r="Y3240" s="6" t="str">
        <f t="shared" si="784"/>
        <v/>
      </c>
      <c r="Z3240" s="7" t="str">
        <f t="shared" si="784"/>
        <v/>
      </c>
      <c r="AA3240" s="6"/>
      <c r="AB3240" s="32" t="str">
        <f t="shared" ca="1" si="785"/>
        <v/>
      </c>
      <c r="AC3240" s="59" t="str">
        <f t="shared" ca="1" si="785"/>
        <v/>
      </c>
      <c r="AD3240" s="60" t="str">
        <f t="shared" ca="1" si="785"/>
        <v/>
      </c>
      <c r="AE3240" s="59"/>
      <c r="AF3240" s="22" t="str">
        <f>IF(AND(I3240="", J3240=""), "", IF(AND(J3240="", 'Intro &amp; Setup'!$K$42&gt;0), 'Intro &amp; Setup'!$K$42, J3240))</f>
        <v/>
      </c>
      <c r="AO3240" s="37" t="str">
        <f>IF(B3240="", "", IF(COUNTIF($B$9:B3239, B3240)&gt;0, "", B3240))</f>
        <v/>
      </c>
      <c r="AP3240" s="37" t="str">
        <f t="shared" si="780"/>
        <v/>
      </c>
      <c r="AQ3240" s="37">
        <v>3232</v>
      </c>
      <c r="AR3240" s="37" t="str">
        <f t="shared" si="781"/>
        <v/>
      </c>
      <c r="AT3240" s="37" t="str">
        <f t="shared" si="782"/>
        <v/>
      </c>
      <c r="AV3240" s="22" t="str">
        <f t="shared" si="783"/>
        <v/>
      </c>
    </row>
    <row r="3241" spans="1:48" x14ac:dyDescent="0.25">
      <c r="A3241" s="14"/>
      <c r="B3241" s="145"/>
      <c r="C3241" s="146"/>
      <c r="D3241" s="147"/>
      <c r="E3241" s="147"/>
      <c r="F3241" s="148"/>
      <c r="G3241" s="149"/>
      <c r="H3241" s="150"/>
      <c r="I3241" s="151"/>
      <c r="J3241" s="152"/>
      <c r="K3241" s="14"/>
      <c r="L3241" s="162" t="str">
        <f t="shared" si="773"/>
        <v/>
      </c>
      <c r="M3241" s="163" t="str">
        <f t="shared" si="774"/>
        <v/>
      </c>
      <c r="N3241" s="164" t="str">
        <f t="shared" si="779"/>
        <v/>
      </c>
      <c r="O3241" s="14"/>
      <c r="P3241" s="172" t="str">
        <f>IF(I3241='Intro &amp; Setup'!$AC$49, Schedule!$P$7, "")</f>
        <v/>
      </c>
      <c r="Q3241" s="14"/>
      <c r="S3241" s="12" t="str">
        <f t="shared" si="775"/>
        <v/>
      </c>
      <c r="U3241" s="22">
        <f>IF(I3241='Intro &amp; Setup'!$AC$49, AF3241, 0)</f>
        <v>0</v>
      </c>
      <c r="V3241" s="57" t="str">
        <f t="shared" si="776"/>
        <v/>
      </c>
      <c r="X3241" s="5" t="str">
        <f t="shared" si="784"/>
        <v/>
      </c>
      <c r="Y3241" s="6" t="str">
        <f t="shared" si="784"/>
        <v/>
      </c>
      <c r="Z3241" s="7" t="str">
        <f t="shared" si="784"/>
        <v/>
      </c>
      <c r="AA3241" s="6"/>
      <c r="AB3241" s="32" t="str">
        <f t="shared" ca="1" si="785"/>
        <v/>
      </c>
      <c r="AC3241" s="59" t="str">
        <f t="shared" ca="1" si="785"/>
        <v/>
      </c>
      <c r="AD3241" s="60" t="str">
        <f t="shared" ca="1" si="785"/>
        <v/>
      </c>
      <c r="AE3241" s="59"/>
      <c r="AF3241" s="22" t="str">
        <f>IF(AND(I3241="", J3241=""), "", IF(AND(J3241="", 'Intro &amp; Setup'!$K$42&gt;0), 'Intro &amp; Setup'!$K$42, J3241))</f>
        <v/>
      </c>
      <c r="AO3241" s="37" t="str">
        <f>IF(B3241="", "", IF(COUNTIF($B$9:B3240, B3241)&gt;0, "", B3241))</f>
        <v/>
      </c>
      <c r="AP3241" s="37" t="str">
        <f t="shared" si="780"/>
        <v/>
      </c>
      <c r="AQ3241" s="37">
        <v>3233</v>
      </c>
      <c r="AR3241" s="37" t="str">
        <f t="shared" si="781"/>
        <v/>
      </c>
      <c r="AT3241" s="37" t="str">
        <f t="shared" si="782"/>
        <v/>
      </c>
      <c r="AV3241" s="22" t="str">
        <f t="shared" si="783"/>
        <v/>
      </c>
    </row>
    <row r="3242" spans="1:48" x14ac:dyDescent="0.25">
      <c r="A3242" s="14"/>
      <c r="B3242" s="145"/>
      <c r="C3242" s="146"/>
      <c r="D3242" s="147"/>
      <c r="E3242" s="147"/>
      <c r="F3242" s="148"/>
      <c r="G3242" s="149"/>
      <c r="H3242" s="150"/>
      <c r="I3242" s="151"/>
      <c r="J3242" s="152"/>
      <c r="K3242" s="14"/>
      <c r="L3242" s="162" t="str">
        <f t="shared" si="773"/>
        <v/>
      </c>
      <c r="M3242" s="163" t="str">
        <f t="shared" si="774"/>
        <v/>
      </c>
      <c r="N3242" s="164" t="str">
        <f t="shared" si="779"/>
        <v/>
      </c>
      <c r="O3242" s="14"/>
      <c r="P3242" s="172" t="str">
        <f>IF(I3242='Intro &amp; Setup'!$AC$49, Schedule!$P$7, "")</f>
        <v/>
      </c>
      <c r="Q3242" s="14"/>
      <c r="S3242" s="12" t="str">
        <f t="shared" si="775"/>
        <v/>
      </c>
      <c r="U3242" s="22">
        <f>IF(I3242='Intro &amp; Setup'!$AC$49, AF3242, 0)</f>
        <v>0</v>
      </c>
      <c r="V3242" s="57" t="str">
        <f t="shared" si="776"/>
        <v/>
      </c>
      <c r="X3242" s="5" t="str">
        <f t="shared" si="784"/>
        <v/>
      </c>
      <c r="Y3242" s="6" t="str">
        <f t="shared" si="784"/>
        <v/>
      </c>
      <c r="Z3242" s="7" t="str">
        <f t="shared" si="784"/>
        <v/>
      </c>
      <c r="AA3242" s="6"/>
      <c r="AB3242" s="32" t="str">
        <f t="shared" ca="1" si="785"/>
        <v/>
      </c>
      <c r="AC3242" s="59" t="str">
        <f t="shared" ca="1" si="785"/>
        <v/>
      </c>
      <c r="AD3242" s="60" t="str">
        <f t="shared" ca="1" si="785"/>
        <v/>
      </c>
      <c r="AE3242" s="59"/>
      <c r="AF3242" s="22" t="str">
        <f>IF(AND(I3242="", J3242=""), "", IF(AND(J3242="", 'Intro &amp; Setup'!$K$42&gt;0), 'Intro &amp; Setup'!$K$42, J3242))</f>
        <v/>
      </c>
      <c r="AO3242" s="37" t="str">
        <f>IF(B3242="", "", IF(COUNTIF($B$9:B3241, B3242)&gt;0, "", B3242))</f>
        <v/>
      </c>
      <c r="AP3242" s="37" t="str">
        <f t="shared" si="780"/>
        <v/>
      </c>
      <c r="AQ3242" s="37">
        <v>3234</v>
      </c>
      <c r="AR3242" s="37" t="str">
        <f t="shared" si="781"/>
        <v/>
      </c>
      <c r="AT3242" s="37" t="str">
        <f t="shared" si="782"/>
        <v/>
      </c>
      <c r="AV3242" s="22" t="str">
        <f t="shared" si="783"/>
        <v/>
      </c>
    </row>
    <row r="3243" spans="1:48" x14ac:dyDescent="0.25">
      <c r="A3243" s="14"/>
      <c r="B3243" s="145"/>
      <c r="C3243" s="146"/>
      <c r="D3243" s="147"/>
      <c r="E3243" s="147"/>
      <c r="F3243" s="148"/>
      <c r="G3243" s="149"/>
      <c r="H3243" s="150"/>
      <c r="I3243" s="151"/>
      <c r="J3243" s="152"/>
      <c r="K3243" s="14"/>
      <c r="L3243" s="162" t="str">
        <f t="shared" si="773"/>
        <v/>
      </c>
      <c r="M3243" s="163" t="str">
        <f t="shared" si="774"/>
        <v/>
      </c>
      <c r="N3243" s="164" t="str">
        <f t="shared" si="779"/>
        <v/>
      </c>
      <c r="O3243" s="14"/>
      <c r="P3243" s="172" t="str">
        <f>IF(I3243='Intro &amp; Setup'!$AC$49, Schedule!$P$7, "")</f>
        <v/>
      </c>
      <c r="Q3243" s="14"/>
      <c r="S3243" s="12" t="str">
        <f t="shared" si="775"/>
        <v/>
      </c>
      <c r="U3243" s="22">
        <f>IF(I3243='Intro &amp; Setup'!$AC$49, AF3243, 0)</f>
        <v>0</v>
      </c>
      <c r="V3243" s="57" t="str">
        <f t="shared" si="776"/>
        <v/>
      </c>
      <c r="X3243" s="5" t="str">
        <f t="shared" si="784"/>
        <v/>
      </c>
      <c r="Y3243" s="6" t="str">
        <f t="shared" si="784"/>
        <v/>
      </c>
      <c r="Z3243" s="7" t="str">
        <f t="shared" si="784"/>
        <v/>
      </c>
      <c r="AA3243" s="6"/>
      <c r="AB3243" s="32" t="str">
        <f t="shared" ca="1" si="785"/>
        <v/>
      </c>
      <c r="AC3243" s="59" t="str">
        <f t="shared" ca="1" si="785"/>
        <v/>
      </c>
      <c r="AD3243" s="60" t="str">
        <f t="shared" ca="1" si="785"/>
        <v/>
      </c>
      <c r="AE3243" s="59"/>
      <c r="AF3243" s="22" t="str">
        <f>IF(AND(I3243="", J3243=""), "", IF(AND(J3243="", 'Intro &amp; Setup'!$K$42&gt;0), 'Intro &amp; Setup'!$K$42, J3243))</f>
        <v/>
      </c>
      <c r="AO3243" s="37" t="str">
        <f>IF(B3243="", "", IF(COUNTIF($B$9:B3242, B3243)&gt;0, "", B3243))</f>
        <v/>
      </c>
      <c r="AP3243" s="37" t="str">
        <f t="shared" si="780"/>
        <v/>
      </c>
      <c r="AQ3243" s="37">
        <v>3235</v>
      </c>
      <c r="AR3243" s="37" t="str">
        <f t="shared" si="781"/>
        <v/>
      </c>
      <c r="AT3243" s="37" t="str">
        <f t="shared" si="782"/>
        <v/>
      </c>
      <c r="AV3243" s="22" t="str">
        <f t="shared" si="783"/>
        <v/>
      </c>
    </row>
    <row r="3244" spans="1:48" x14ac:dyDescent="0.25">
      <c r="A3244" s="14"/>
      <c r="B3244" s="145"/>
      <c r="C3244" s="146"/>
      <c r="D3244" s="147"/>
      <c r="E3244" s="147"/>
      <c r="F3244" s="148"/>
      <c r="G3244" s="149"/>
      <c r="H3244" s="150"/>
      <c r="I3244" s="151"/>
      <c r="J3244" s="152"/>
      <c r="K3244" s="14"/>
      <c r="L3244" s="162" t="str">
        <f t="shared" si="773"/>
        <v/>
      </c>
      <c r="M3244" s="163" t="str">
        <f t="shared" si="774"/>
        <v/>
      </c>
      <c r="N3244" s="164" t="str">
        <f t="shared" si="779"/>
        <v/>
      </c>
      <c r="O3244" s="14"/>
      <c r="P3244" s="172" t="str">
        <f>IF(I3244='Intro &amp; Setup'!$AC$49, Schedule!$P$7, "")</f>
        <v/>
      </c>
      <c r="Q3244" s="14"/>
      <c r="S3244" s="12" t="str">
        <f t="shared" si="775"/>
        <v/>
      </c>
      <c r="U3244" s="22">
        <f>IF(I3244='Intro &amp; Setup'!$AC$49, AF3244, 0)</f>
        <v>0</v>
      </c>
      <c r="V3244" s="57" t="str">
        <f t="shared" si="776"/>
        <v/>
      </c>
      <c r="X3244" s="5" t="str">
        <f t="shared" si="784"/>
        <v/>
      </c>
      <c r="Y3244" s="6" t="str">
        <f t="shared" si="784"/>
        <v/>
      </c>
      <c r="Z3244" s="7" t="str">
        <f t="shared" si="784"/>
        <v/>
      </c>
      <c r="AA3244" s="6"/>
      <c r="AB3244" s="32" t="str">
        <f t="shared" ca="1" si="785"/>
        <v/>
      </c>
      <c r="AC3244" s="59" t="str">
        <f t="shared" ca="1" si="785"/>
        <v/>
      </c>
      <c r="AD3244" s="60" t="str">
        <f t="shared" ca="1" si="785"/>
        <v/>
      </c>
      <c r="AE3244" s="59"/>
      <c r="AF3244" s="22" t="str">
        <f>IF(AND(I3244="", J3244=""), "", IF(AND(J3244="", 'Intro &amp; Setup'!$K$42&gt;0), 'Intro &amp; Setup'!$K$42, J3244))</f>
        <v/>
      </c>
      <c r="AO3244" s="37" t="str">
        <f>IF(B3244="", "", IF(COUNTIF($B$9:B3243, B3244)&gt;0, "", B3244))</f>
        <v/>
      </c>
      <c r="AP3244" s="37" t="str">
        <f t="shared" si="780"/>
        <v/>
      </c>
      <c r="AQ3244" s="37">
        <v>3236</v>
      </c>
      <c r="AR3244" s="37" t="str">
        <f t="shared" si="781"/>
        <v/>
      </c>
      <c r="AT3244" s="37" t="str">
        <f t="shared" si="782"/>
        <v/>
      </c>
      <c r="AV3244" s="22" t="str">
        <f t="shared" si="783"/>
        <v/>
      </c>
    </row>
    <row r="3245" spans="1:48" x14ac:dyDescent="0.25">
      <c r="A3245" s="14"/>
      <c r="B3245" s="145"/>
      <c r="C3245" s="146"/>
      <c r="D3245" s="147"/>
      <c r="E3245" s="147"/>
      <c r="F3245" s="148"/>
      <c r="G3245" s="149"/>
      <c r="H3245" s="150"/>
      <c r="I3245" s="151"/>
      <c r="J3245" s="152"/>
      <c r="K3245" s="14"/>
      <c r="L3245" s="162" t="str">
        <f t="shared" si="773"/>
        <v/>
      </c>
      <c r="M3245" s="163" t="str">
        <f t="shared" si="774"/>
        <v/>
      </c>
      <c r="N3245" s="164" t="str">
        <f t="shared" si="779"/>
        <v/>
      </c>
      <c r="O3245" s="14"/>
      <c r="P3245" s="172" t="str">
        <f>IF(I3245='Intro &amp; Setup'!$AC$49, Schedule!$P$7, "")</f>
        <v/>
      </c>
      <c r="Q3245" s="14"/>
      <c r="S3245" s="12" t="str">
        <f t="shared" si="775"/>
        <v/>
      </c>
      <c r="U3245" s="22">
        <f>IF(I3245='Intro &amp; Setup'!$AC$49, AF3245, 0)</f>
        <v>0</v>
      </c>
      <c r="V3245" s="57" t="str">
        <f t="shared" si="776"/>
        <v/>
      </c>
      <c r="X3245" s="5" t="str">
        <f t="shared" si="784"/>
        <v/>
      </c>
      <c r="Y3245" s="6" t="str">
        <f t="shared" si="784"/>
        <v/>
      </c>
      <c r="Z3245" s="7" t="str">
        <f t="shared" si="784"/>
        <v/>
      </c>
      <c r="AA3245" s="6"/>
      <c r="AB3245" s="32" t="str">
        <f t="shared" ca="1" si="785"/>
        <v/>
      </c>
      <c r="AC3245" s="59" t="str">
        <f t="shared" ca="1" si="785"/>
        <v/>
      </c>
      <c r="AD3245" s="60" t="str">
        <f t="shared" ca="1" si="785"/>
        <v/>
      </c>
      <c r="AE3245" s="59"/>
      <c r="AF3245" s="22" t="str">
        <f>IF(AND(I3245="", J3245=""), "", IF(AND(J3245="", 'Intro &amp; Setup'!$K$42&gt;0), 'Intro &amp; Setup'!$K$42, J3245))</f>
        <v/>
      </c>
      <c r="AO3245" s="37" t="str">
        <f>IF(B3245="", "", IF(COUNTIF($B$9:B3244, B3245)&gt;0, "", B3245))</f>
        <v/>
      </c>
      <c r="AP3245" s="37" t="str">
        <f t="shared" si="780"/>
        <v/>
      </c>
      <c r="AQ3245" s="37">
        <v>3237</v>
      </c>
      <c r="AR3245" s="37" t="str">
        <f t="shared" si="781"/>
        <v/>
      </c>
      <c r="AT3245" s="37" t="str">
        <f t="shared" si="782"/>
        <v/>
      </c>
      <c r="AV3245" s="22" t="str">
        <f t="shared" si="783"/>
        <v/>
      </c>
    </row>
    <row r="3246" spans="1:48" x14ac:dyDescent="0.25">
      <c r="A3246" s="14"/>
      <c r="B3246" s="145"/>
      <c r="C3246" s="146"/>
      <c r="D3246" s="147"/>
      <c r="E3246" s="147"/>
      <c r="F3246" s="148"/>
      <c r="G3246" s="149"/>
      <c r="H3246" s="150"/>
      <c r="I3246" s="151"/>
      <c r="J3246" s="152"/>
      <c r="K3246" s="14"/>
      <c r="L3246" s="162" t="str">
        <f t="shared" si="773"/>
        <v/>
      </c>
      <c r="M3246" s="163" t="str">
        <f t="shared" si="774"/>
        <v/>
      </c>
      <c r="N3246" s="164" t="str">
        <f t="shared" si="779"/>
        <v/>
      </c>
      <c r="O3246" s="14"/>
      <c r="P3246" s="172" t="str">
        <f>IF(I3246='Intro &amp; Setup'!$AC$49, Schedule!$P$7, "")</f>
        <v/>
      </c>
      <c r="Q3246" s="14"/>
      <c r="S3246" s="12" t="str">
        <f t="shared" si="775"/>
        <v/>
      </c>
      <c r="U3246" s="22">
        <f>IF(I3246='Intro &amp; Setup'!$AC$49, AF3246, 0)</f>
        <v>0</v>
      </c>
      <c r="V3246" s="57" t="str">
        <f t="shared" si="776"/>
        <v/>
      </c>
      <c r="X3246" s="5" t="str">
        <f t="shared" si="784"/>
        <v/>
      </c>
      <c r="Y3246" s="6" t="str">
        <f t="shared" si="784"/>
        <v/>
      </c>
      <c r="Z3246" s="7" t="str">
        <f t="shared" si="784"/>
        <v/>
      </c>
      <c r="AA3246" s="6"/>
      <c r="AB3246" s="32" t="str">
        <f t="shared" ca="1" si="785"/>
        <v/>
      </c>
      <c r="AC3246" s="59" t="str">
        <f t="shared" ca="1" si="785"/>
        <v/>
      </c>
      <c r="AD3246" s="60" t="str">
        <f t="shared" ca="1" si="785"/>
        <v/>
      </c>
      <c r="AE3246" s="59"/>
      <c r="AF3246" s="22" t="str">
        <f>IF(AND(I3246="", J3246=""), "", IF(AND(J3246="", 'Intro &amp; Setup'!$K$42&gt;0), 'Intro &amp; Setup'!$K$42, J3246))</f>
        <v/>
      </c>
      <c r="AO3246" s="37" t="str">
        <f>IF(B3246="", "", IF(COUNTIF($B$9:B3245, B3246)&gt;0, "", B3246))</f>
        <v/>
      </c>
      <c r="AP3246" s="37" t="str">
        <f t="shared" si="780"/>
        <v/>
      </c>
      <c r="AQ3246" s="37">
        <v>3238</v>
      </c>
      <c r="AR3246" s="37" t="str">
        <f t="shared" si="781"/>
        <v/>
      </c>
      <c r="AT3246" s="37" t="str">
        <f t="shared" si="782"/>
        <v/>
      </c>
      <c r="AV3246" s="22" t="str">
        <f t="shared" si="783"/>
        <v/>
      </c>
    </row>
    <row r="3247" spans="1:48" x14ac:dyDescent="0.25">
      <c r="A3247" s="14"/>
      <c r="B3247" s="145"/>
      <c r="C3247" s="146"/>
      <c r="D3247" s="147"/>
      <c r="E3247" s="147"/>
      <c r="F3247" s="148"/>
      <c r="G3247" s="149"/>
      <c r="H3247" s="150"/>
      <c r="I3247" s="151"/>
      <c r="J3247" s="152"/>
      <c r="K3247" s="14"/>
      <c r="L3247" s="162" t="str">
        <f t="shared" si="773"/>
        <v/>
      </c>
      <c r="M3247" s="163" t="str">
        <f t="shared" si="774"/>
        <v/>
      </c>
      <c r="N3247" s="164" t="str">
        <f t="shared" si="779"/>
        <v/>
      </c>
      <c r="O3247" s="14"/>
      <c r="P3247" s="172" t="str">
        <f>IF(I3247='Intro &amp; Setup'!$AC$49, Schedule!$P$7, "")</f>
        <v/>
      </c>
      <c r="Q3247" s="14"/>
      <c r="S3247" s="12" t="str">
        <f t="shared" si="775"/>
        <v/>
      </c>
      <c r="U3247" s="22">
        <f>IF(I3247='Intro &amp; Setup'!$AC$49, AF3247, 0)</f>
        <v>0</v>
      </c>
      <c r="V3247" s="57" t="str">
        <f t="shared" si="776"/>
        <v/>
      </c>
      <c r="X3247" s="5" t="str">
        <f t="shared" si="784"/>
        <v/>
      </c>
      <c r="Y3247" s="6" t="str">
        <f t="shared" si="784"/>
        <v/>
      </c>
      <c r="Z3247" s="7" t="str">
        <f t="shared" si="784"/>
        <v/>
      </c>
      <c r="AA3247" s="6"/>
      <c r="AB3247" s="32" t="str">
        <f t="shared" ca="1" si="785"/>
        <v/>
      </c>
      <c r="AC3247" s="59" t="str">
        <f t="shared" ca="1" si="785"/>
        <v/>
      </c>
      <c r="AD3247" s="60" t="str">
        <f t="shared" ca="1" si="785"/>
        <v/>
      </c>
      <c r="AE3247" s="59"/>
      <c r="AF3247" s="22" t="str">
        <f>IF(AND(I3247="", J3247=""), "", IF(AND(J3247="", 'Intro &amp; Setup'!$K$42&gt;0), 'Intro &amp; Setup'!$K$42, J3247))</f>
        <v/>
      </c>
      <c r="AO3247" s="37" t="str">
        <f>IF(B3247="", "", IF(COUNTIF($B$9:B3246, B3247)&gt;0, "", B3247))</f>
        <v/>
      </c>
      <c r="AP3247" s="37" t="str">
        <f t="shared" si="780"/>
        <v/>
      </c>
      <c r="AQ3247" s="37">
        <v>3239</v>
      </c>
      <c r="AR3247" s="37" t="str">
        <f t="shared" si="781"/>
        <v/>
      </c>
      <c r="AT3247" s="37" t="str">
        <f t="shared" si="782"/>
        <v/>
      </c>
      <c r="AV3247" s="22" t="str">
        <f t="shared" si="783"/>
        <v/>
      </c>
    </row>
    <row r="3248" spans="1:48" x14ac:dyDescent="0.25">
      <c r="A3248" s="14"/>
      <c r="B3248" s="145"/>
      <c r="C3248" s="146"/>
      <c r="D3248" s="147"/>
      <c r="E3248" s="147"/>
      <c r="F3248" s="148"/>
      <c r="G3248" s="149"/>
      <c r="H3248" s="150"/>
      <c r="I3248" s="151"/>
      <c r="J3248" s="152"/>
      <c r="K3248" s="14"/>
      <c r="L3248" s="162" t="str">
        <f t="shared" si="773"/>
        <v/>
      </c>
      <c r="M3248" s="163" t="str">
        <f t="shared" si="774"/>
        <v/>
      </c>
      <c r="N3248" s="164" t="str">
        <f t="shared" si="779"/>
        <v/>
      </c>
      <c r="O3248" s="14"/>
      <c r="P3248" s="172" t="str">
        <f>IF(I3248='Intro &amp; Setup'!$AC$49, Schedule!$P$7, "")</f>
        <v/>
      </c>
      <c r="Q3248" s="14"/>
      <c r="S3248" s="12" t="str">
        <f t="shared" si="775"/>
        <v/>
      </c>
      <c r="U3248" s="22">
        <f>IF(I3248='Intro &amp; Setup'!$AC$49, AF3248, 0)</f>
        <v>0</v>
      </c>
      <c r="V3248" s="57" t="str">
        <f t="shared" si="776"/>
        <v/>
      </c>
      <c r="X3248" s="5" t="str">
        <f t="shared" si="784"/>
        <v/>
      </c>
      <c r="Y3248" s="6" t="str">
        <f t="shared" si="784"/>
        <v/>
      </c>
      <c r="Z3248" s="7" t="str">
        <f t="shared" si="784"/>
        <v/>
      </c>
      <c r="AA3248" s="6"/>
      <c r="AB3248" s="32" t="str">
        <f t="shared" ca="1" si="785"/>
        <v/>
      </c>
      <c r="AC3248" s="59" t="str">
        <f t="shared" ca="1" si="785"/>
        <v/>
      </c>
      <c r="AD3248" s="60" t="str">
        <f t="shared" ca="1" si="785"/>
        <v/>
      </c>
      <c r="AE3248" s="59"/>
      <c r="AF3248" s="22" t="str">
        <f>IF(AND(I3248="", J3248=""), "", IF(AND(J3248="", 'Intro &amp; Setup'!$K$42&gt;0), 'Intro &amp; Setup'!$K$42, J3248))</f>
        <v/>
      </c>
      <c r="AO3248" s="37" t="str">
        <f>IF(B3248="", "", IF(COUNTIF($B$9:B3247, B3248)&gt;0, "", B3248))</f>
        <v/>
      </c>
      <c r="AP3248" s="37" t="str">
        <f t="shared" si="780"/>
        <v/>
      </c>
      <c r="AQ3248" s="37">
        <v>3240</v>
      </c>
      <c r="AR3248" s="37" t="str">
        <f t="shared" si="781"/>
        <v/>
      </c>
      <c r="AT3248" s="37" t="str">
        <f t="shared" si="782"/>
        <v/>
      </c>
      <c r="AV3248" s="22" t="str">
        <f t="shared" si="783"/>
        <v/>
      </c>
    </row>
    <row r="3249" spans="1:48" x14ac:dyDescent="0.25">
      <c r="A3249" s="14"/>
      <c r="B3249" s="145"/>
      <c r="C3249" s="146"/>
      <c r="D3249" s="147"/>
      <c r="E3249" s="147"/>
      <c r="F3249" s="148"/>
      <c r="G3249" s="149"/>
      <c r="H3249" s="150"/>
      <c r="I3249" s="151"/>
      <c r="J3249" s="152"/>
      <c r="K3249" s="14"/>
      <c r="L3249" s="162" t="str">
        <f t="shared" si="773"/>
        <v/>
      </c>
      <c r="M3249" s="163" t="str">
        <f t="shared" si="774"/>
        <v/>
      </c>
      <c r="N3249" s="164" t="str">
        <f t="shared" si="779"/>
        <v/>
      </c>
      <c r="O3249" s="14"/>
      <c r="P3249" s="172" t="str">
        <f>IF(I3249='Intro &amp; Setup'!$AC$49, Schedule!$P$7, "")</f>
        <v/>
      </c>
      <c r="Q3249" s="14"/>
      <c r="S3249" s="12" t="str">
        <f t="shared" si="775"/>
        <v/>
      </c>
      <c r="U3249" s="22">
        <f>IF(I3249='Intro &amp; Setup'!$AC$49, AF3249, 0)</f>
        <v>0</v>
      </c>
      <c r="V3249" s="57" t="str">
        <f t="shared" si="776"/>
        <v/>
      </c>
      <c r="X3249" s="5" t="str">
        <f t="shared" ref="X3249:Z3268" si="786">IF($I3249="", "", IF($S3249=X$8, $I3249, ""))</f>
        <v/>
      </c>
      <c r="Y3249" s="6" t="str">
        <f t="shared" si="786"/>
        <v/>
      </c>
      <c r="Z3249" s="7" t="str">
        <f t="shared" si="786"/>
        <v/>
      </c>
      <c r="AA3249" s="6"/>
      <c r="AB3249" s="32" t="str">
        <f t="shared" ref="AB3249:AD3268" ca="1" si="787">IF($S3249=AB$8, $AF3249, "")</f>
        <v/>
      </c>
      <c r="AC3249" s="59" t="str">
        <f t="shared" ca="1" si="787"/>
        <v/>
      </c>
      <c r="AD3249" s="60" t="str">
        <f t="shared" ca="1" si="787"/>
        <v/>
      </c>
      <c r="AE3249" s="59"/>
      <c r="AF3249" s="22" t="str">
        <f>IF(AND(I3249="", J3249=""), "", IF(AND(J3249="", 'Intro &amp; Setup'!$K$42&gt;0), 'Intro &amp; Setup'!$K$42, J3249))</f>
        <v/>
      </c>
      <c r="AO3249" s="37" t="str">
        <f>IF(B3249="", "", IF(COUNTIF($B$9:B3248, B3249)&gt;0, "", B3249))</f>
        <v/>
      </c>
      <c r="AP3249" s="37" t="str">
        <f t="shared" si="780"/>
        <v/>
      </c>
      <c r="AQ3249" s="37">
        <v>3241</v>
      </c>
      <c r="AR3249" s="37" t="str">
        <f t="shared" si="781"/>
        <v/>
      </c>
      <c r="AT3249" s="37" t="str">
        <f t="shared" si="782"/>
        <v/>
      </c>
      <c r="AV3249" s="22" t="str">
        <f t="shared" si="783"/>
        <v/>
      </c>
    </row>
    <row r="3250" spans="1:48" x14ac:dyDescent="0.25">
      <c r="A3250" s="14"/>
      <c r="B3250" s="145"/>
      <c r="C3250" s="146"/>
      <c r="D3250" s="147"/>
      <c r="E3250" s="147"/>
      <c r="F3250" s="148"/>
      <c r="G3250" s="149"/>
      <c r="H3250" s="150"/>
      <c r="I3250" s="151"/>
      <c r="J3250" s="152"/>
      <c r="K3250" s="14"/>
      <c r="L3250" s="162" t="str">
        <f t="shared" si="773"/>
        <v/>
      </c>
      <c r="M3250" s="163" t="str">
        <f t="shared" si="774"/>
        <v/>
      </c>
      <c r="N3250" s="164" t="str">
        <f t="shared" si="779"/>
        <v/>
      </c>
      <c r="O3250" s="14"/>
      <c r="P3250" s="172" t="str">
        <f>IF(I3250='Intro &amp; Setup'!$AC$49, Schedule!$P$7, "")</f>
        <v/>
      </c>
      <c r="Q3250" s="14"/>
      <c r="S3250" s="12" t="str">
        <f t="shared" si="775"/>
        <v/>
      </c>
      <c r="U3250" s="22">
        <f>IF(I3250='Intro &amp; Setup'!$AC$49, AF3250, 0)</f>
        <v>0</v>
      </c>
      <c r="V3250" s="57" t="str">
        <f t="shared" si="776"/>
        <v/>
      </c>
      <c r="X3250" s="5" t="str">
        <f t="shared" si="786"/>
        <v/>
      </c>
      <c r="Y3250" s="6" t="str">
        <f t="shared" si="786"/>
        <v/>
      </c>
      <c r="Z3250" s="7" t="str">
        <f t="shared" si="786"/>
        <v/>
      </c>
      <c r="AA3250" s="6"/>
      <c r="AB3250" s="32" t="str">
        <f t="shared" ca="1" si="787"/>
        <v/>
      </c>
      <c r="AC3250" s="59" t="str">
        <f t="shared" ca="1" si="787"/>
        <v/>
      </c>
      <c r="AD3250" s="60" t="str">
        <f t="shared" ca="1" si="787"/>
        <v/>
      </c>
      <c r="AE3250" s="59"/>
      <c r="AF3250" s="22" t="str">
        <f>IF(AND(I3250="", J3250=""), "", IF(AND(J3250="", 'Intro &amp; Setup'!$K$42&gt;0), 'Intro &amp; Setup'!$K$42, J3250))</f>
        <v/>
      </c>
      <c r="AO3250" s="37" t="str">
        <f>IF(B3250="", "", IF(COUNTIF($B$9:B3249, B3250)&gt;0, "", B3250))</f>
        <v/>
      </c>
      <c r="AP3250" s="37" t="str">
        <f t="shared" si="780"/>
        <v/>
      </c>
      <c r="AQ3250" s="37">
        <v>3242</v>
      </c>
      <c r="AR3250" s="37" t="str">
        <f t="shared" si="781"/>
        <v/>
      </c>
      <c r="AT3250" s="37" t="str">
        <f t="shared" si="782"/>
        <v/>
      </c>
      <c r="AV3250" s="22" t="str">
        <f t="shared" si="783"/>
        <v/>
      </c>
    </row>
    <row r="3251" spans="1:48" x14ac:dyDescent="0.25">
      <c r="A3251" s="14"/>
      <c r="B3251" s="145"/>
      <c r="C3251" s="146"/>
      <c r="D3251" s="147"/>
      <c r="E3251" s="147"/>
      <c r="F3251" s="148"/>
      <c r="G3251" s="149"/>
      <c r="H3251" s="150"/>
      <c r="I3251" s="151"/>
      <c r="J3251" s="152"/>
      <c r="K3251" s="14"/>
      <c r="L3251" s="162" t="str">
        <f t="shared" si="773"/>
        <v/>
      </c>
      <c r="M3251" s="163" t="str">
        <f t="shared" si="774"/>
        <v/>
      </c>
      <c r="N3251" s="164" t="str">
        <f t="shared" si="779"/>
        <v/>
      </c>
      <c r="O3251" s="14"/>
      <c r="P3251" s="172" t="str">
        <f>IF(I3251='Intro &amp; Setup'!$AC$49, Schedule!$P$7, "")</f>
        <v/>
      </c>
      <c r="Q3251" s="14"/>
      <c r="S3251" s="12" t="str">
        <f t="shared" si="775"/>
        <v/>
      </c>
      <c r="U3251" s="22">
        <f>IF(I3251='Intro &amp; Setup'!$AC$49, AF3251, 0)</f>
        <v>0</v>
      </c>
      <c r="V3251" s="57" t="str">
        <f t="shared" si="776"/>
        <v/>
      </c>
      <c r="X3251" s="5" t="str">
        <f t="shared" si="786"/>
        <v/>
      </c>
      <c r="Y3251" s="6" t="str">
        <f t="shared" si="786"/>
        <v/>
      </c>
      <c r="Z3251" s="7" t="str">
        <f t="shared" si="786"/>
        <v/>
      </c>
      <c r="AA3251" s="6"/>
      <c r="AB3251" s="32" t="str">
        <f t="shared" ca="1" si="787"/>
        <v/>
      </c>
      <c r="AC3251" s="59" t="str">
        <f t="shared" ca="1" si="787"/>
        <v/>
      </c>
      <c r="AD3251" s="60" t="str">
        <f t="shared" ca="1" si="787"/>
        <v/>
      </c>
      <c r="AE3251" s="59"/>
      <c r="AF3251" s="22" t="str">
        <f>IF(AND(I3251="", J3251=""), "", IF(AND(J3251="", 'Intro &amp; Setup'!$K$42&gt;0), 'Intro &amp; Setup'!$K$42, J3251))</f>
        <v/>
      </c>
      <c r="AO3251" s="37" t="str">
        <f>IF(B3251="", "", IF(COUNTIF($B$9:B3250, B3251)&gt;0, "", B3251))</f>
        <v/>
      </c>
      <c r="AP3251" s="37" t="str">
        <f t="shared" si="780"/>
        <v/>
      </c>
      <c r="AQ3251" s="37">
        <v>3243</v>
      </c>
      <c r="AR3251" s="37" t="str">
        <f t="shared" si="781"/>
        <v/>
      </c>
      <c r="AT3251" s="37" t="str">
        <f t="shared" si="782"/>
        <v/>
      </c>
      <c r="AV3251" s="22" t="str">
        <f t="shared" si="783"/>
        <v/>
      </c>
    </row>
    <row r="3252" spans="1:48" x14ac:dyDescent="0.25">
      <c r="A3252" s="14"/>
      <c r="B3252" s="145"/>
      <c r="C3252" s="146"/>
      <c r="D3252" s="147"/>
      <c r="E3252" s="147"/>
      <c r="F3252" s="148"/>
      <c r="G3252" s="149"/>
      <c r="H3252" s="150"/>
      <c r="I3252" s="151"/>
      <c r="J3252" s="152"/>
      <c r="K3252" s="14"/>
      <c r="L3252" s="162" t="str">
        <f t="shared" si="773"/>
        <v/>
      </c>
      <c r="M3252" s="163" t="str">
        <f t="shared" si="774"/>
        <v/>
      </c>
      <c r="N3252" s="164" t="str">
        <f t="shared" si="779"/>
        <v/>
      </c>
      <c r="O3252" s="14"/>
      <c r="P3252" s="172" t="str">
        <f>IF(I3252='Intro &amp; Setup'!$AC$49, Schedule!$P$7, "")</f>
        <v/>
      </c>
      <c r="Q3252" s="14"/>
      <c r="S3252" s="12" t="str">
        <f t="shared" si="775"/>
        <v/>
      </c>
      <c r="U3252" s="22">
        <f>IF(I3252='Intro &amp; Setup'!$AC$49, AF3252, 0)</f>
        <v>0</v>
      </c>
      <c r="V3252" s="57" t="str">
        <f t="shared" si="776"/>
        <v/>
      </c>
      <c r="X3252" s="5" t="str">
        <f t="shared" si="786"/>
        <v/>
      </c>
      <c r="Y3252" s="6" t="str">
        <f t="shared" si="786"/>
        <v/>
      </c>
      <c r="Z3252" s="7" t="str">
        <f t="shared" si="786"/>
        <v/>
      </c>
      <c r="AA3252" s="6"/>
      <c r="AB3252" s="32" t="str">
        <f t="shared" ca="1" si="787"/>
        <v/>
      </c>
      <c r="AC3252" s="59" t="str">
        <f t="shared" ca="1" si="787"/>
        <v/>
      </c>
      <c r="AD3252" s="60" t="str">
        <f t="shared" ca="1" si="787"/>
        <v/>
      </c>
      <c r="AE3252" s="59"/>
      <c r="AF3252" s="22" t="str">
        <f>IF(AND(I3252="", J3252=""), "", IF(AND(J3252="", 'Intro &amp; Setup'!$K$42&gt;0), 'Intro &amp; Setup'!$K$42, J3252))</f>
        <v/>
      </c>
      <c r="AO3252" s="37" t="str">
        <f>IF(B3252="", "", IF(COUNTIF($B$9:B3251, B3252)&gt;0, "", B3252))</f>
        <v/>
      </c>
      <c r="AP3252" s="37" t="str">
        <f t="shared" si="780"/>
        <v/>
      </c>
      <c r="AQ3252" s="37">
        <v>3244</v>
      </c>
      <c r="AR3252" s="37" t="str">
        <f t="shared" si="781"/>
        <v/>
      </c>
      <c r="AT3252" s="37" t="str">
        <f t="shared" si="782"/>
        <v/>
      </c>
      <c r="AV3252" s="22" t="str">
        <f t="shared" si="783"/>
        <v/>
      </c>
    </row>
    <row r="3253" spans="1:48" x14ac:dyDescent="0.25">
      <c r="A3253" s="14"/>
      <c r="B3253" s="145"/>
      <c r="C3253" s="146"/>
      <c r="D3253" s="147"/>
      <c r="E3253" s="147"/>
      <c r="F3253" s="148"/>
      <c r="G3253" s="149"/>
      <c r="H3253" s="150"/>
      <c r="I3253" s="151"/>
      <c r="J3253" s="152"/>
      <c r="K3253" s="14"/>
      <c r="L3253" s="162" t="str">
        <f t="shared" si="773"/>
        <v/>
      </c>
      <c r="M3253" s="163" t="str">
        <f t="shared" si="774"/>
        <v/>
      </c>
      <c r="N3253" s="164" t="str">
        <f t="shared" si="779"/>
        <v/>
      </c>
      <c r="O3253" s="14"/>
      <c r="P3253" s="172" t="str">
        <f>IF(I3253='Intro &amp; Setup'!$AC$49, Schedule!$P$7, "")</f>
        <v/>
      </c>
      <c r="Q3253" s="14"/>
      <c r="S3253" s="12" t="str">
        <f t="shared" si="775"/>
        <v/>
      </c>
      <c r="U3253" s="22">
        <f>IF(I3253='Intro &amp; Setup'!$AC$49, AF3253, 0)</f>
        <v>0</v>
      </c>
      <c r="V3253" s="57" t="str">
        <f t="shared" si="776"/>
        <v/>
      </c>
      <c r="X3253" s="5" t="str">
        <f t="shared" si="786"/>
        <v/>
      </c>
      <c r="Y3253" s="6" t="str">
        <f t="shared" si="786"/>
        <v/>
      </c>
      <c r="Z3253" s="7" t="str">
        <f t="shared" si="786"/>
        <v/>
      </c>
      <c r="AA3253" s="6"/>
      <c r="AB3253" s="32" t="str">
        <f t="shared" ca="1" si="787"/>
        <v/>
      </c>
      <c r="AC3253" s="59" t="str">
        <f t="shared" ca="1" si="787"/>
        <v/>
      </c>
      <c r="AD3253" s="60" t="str">
        <f t="shared" ca="1" si="787"/>
        <v/>
      </c>
      <c r="AE3253" s="59"/>
      <c r="AF3253" s="22" t="str">
        <f>IF(AND(I3253="", J3253=""), "", IF(AND(J3253="", 'Intro &amp; Setup'!$K$42&gt;0), 'Intro &amp; Setup'!$K$42, J3253))</f>
        <v/>
      </c>
      <c r="AO3253" s="37" t="str">
        <f>IF(B3253="", "", IF(COUNTIF($B$9:B3252, B3253)&gt;0, "", B3253))</f>
        <v/>
      </c>
      <c r="AP3253" s="37" t="str">
        <f t="shared" si="780"/>
        <v/>
      </c>
      <c r="AQ3253" s="37">
        <v>3245</v>
      </c>
      <c r="AR3253" s="37" t="str">
        <f t="shared" si="781"/>
        <v/>
      </c>
      <c r="AT3253" s="37" t="str">
        <f t="shared" si="782"/>
        <v/>
      </c>
      <c r="AV3253" s="22" t="str">
        <f t="shared" si="783"/>
        <v/>
      </c>
    </row>
    <row r="3254" spans="1:48" x14ac:dyDescent="0.25">
      <c r="A3254" s="14"/>
      <c r="B3254" s="145"/>
      <c r="C3254" s="146"/>
      <c r="D3254" s="147"/>
      <c r="E3254" s="147"/>
      <c r="F3254" s="148"/>
      <c r="G3254" s="149"/>
      <c r="H3254" s="150"/>
      <c r="I3254" s="151"/>
      <c r="J3254" s="152"/>
      <c r="K3254" s="14"/>
      <c r="L3254" s="162" t="str">
        <f t="shared" si="773"/>
        <v/>
      </c>
      <c r="M3254" s="163" t="str">
        <f t="shared" si="774"/>
        <v/>
      </c>
      <c r="N3254" s="164" t="str">
        <f t="shared" si="779"/>
        <v/>
      </c>
      <c r="O3254" s="14"/>
      <c r="P3254" s="172" t="str">
        <f>IF(I3254='Intro &amp; Setup'!$AC$49, Schedule!$P$7, "")</f>
        <v/>
      </c>
      <c r="Q3254" s="14"/>
      <c r="S3254" s="12" t="str">
        <f t="shared" si="775"/>
        <v/>
      </c>
      <c r="U3254" s="22">
        <f>IF(I3254='Intro &amp; Setup'!$AC$49, AF3254, 0)</f>
        <v>0</v>
      </c>
      <c r="V3254" s="57" t="str">
        <f t="shared" si="776"/>
        <v/>
      </c>
      <c r="X3254" s="5" t="str">
        <f t="shared" si="786"/>
        <v/>
      </c>
      <c r="Y3254" s="6" t="str">
        <f t="shared" si="786"/>
        <v/>
      </c>
      <c r="Z3254" s="7" t="str">
        <f t="shared" si="786"/>
        <v/>
      </c>
      <c r="AA3254" s="6"/>
      <c r="AB3254" s="32" t="str">
        <f t="shared" ca="1" si="787"/>
        <v/>
      </c>
      <c r="AC3254" s="59" t="str">
        <f t="shared" ca="1" si="787"/>
        <v/>
      </c>
      <c r="AD3254" s="60" t="str">
        <f t="shared" ca="1" si="787"/>
        <v/>
      </c>
      <c r="AE3254" s="59"/>
      <c r="AF3254" s="22" t="str">
        <f>IF(AND(I3254="", J3254=""), "", IF(AND(J3254="", 'Intro &amp; Setup'!$K$42&gt;0), 'Intro &amp; Setup'!$K$42, J3254))</f>
        <v/>
      </c>
      <c r="AO3254" s="37" t="str">
        <f>IF(B3254="", "", IF(COUNTIF($B$9:B3253, B3254)&gt;0, "", B3254))</f>
        <v/>
      </c>
      <c r="AP3254" s="37" t="str">
        <f t="shared" si="780"/>
        <v/>
      </c>
      <c r="AQ3254" s="37">
        <v>3246</v>
      </c>
      <c r="AR3254" s="37" t="str">
        <f t="shared" si="781"/>
        <v/>
      </c>
      <c r="AT3254" s="37" t="str">
        <f t="shared" si="782"/>
        <v/>
      </c>
      <c r="AV3254" s="22" t="str">
        <f t="shared" si="783"/>
        <v/>
      </c>
    </row>
    <row r="3255" spans="1:48" x14ac:dyDescent="0.25">
      <c r="A3255" s="14"/>
      <c r="B3255" s="145"/>
      <c r="C3255" s="146"/>
      <c r="D3255" s="147"/>
      <c r="E3255" s="147"/>
      <c r="F3255" s="148"/>
      <c r="G3255" s="149"/>
      <c r="H3255" s="150"/>
      <c r="I3255" s="151"/>
      <c r="J3255" s="152"/>
      <c r="K3255" s="14"/>
      <c r="L3255" s="162" t="str">
        <f t="shared" si="773"/>
        <v/>
      </c>
      <c r="M3255" s="163" t="str">
        <f t="shared" si="774"/>
        <v/>
      </c>
      <c r="N3255" s="164" t="str">
        <f t="shared" si="779"/>
        <v/>
      </c>
      <c r="O3255" s="14"/>
      <c r="P3255" s="172" t="str">
        <f>IF(I3255='Intro &amp; Setup'!$AC$49, Schedule!$P$7, "")</f>
        <v/>
      </c>
      <c r="Q3255" s="14"/>
      <c r="S3255" s="12" t="str">
        <f t="shared" si="775"/>
        <v/>
      </c>
      <c r="U3255" s="22">
        <f>IF(I3255='Intro &amp; Setup'!$AC$49, AF3255, 0)</f>
        <v>0</v>
      </c>
      <c r="V3255" s="57" t="str">
        <f t="shared" si="776"/>
        <v/>
      </c>
      <c r="X3255" s="5" t="str">
        <f t="shared" si="786"/>
        <v/>
      </c>
      <c r="Y3255" s="6" t="str">
        <f t="shared" si="786"/>
        <v/>
      </c>
      <c r="Z3255" s="7" t="str">
        <f t="shared" si="786"/>
        <v/>
      </c>
      <c r="AA3255" s="6"/>
      <c r="AB3255" s="32" t="str">
        <f t="shared" ca="1" si="787"/>
        <v/>
      </c>
      <c r="AC3255" s="59" t="str">
        <f t="shared" ca="1" si="787"/>
        <v/>
      </c>
      <c r="AD3255" s="60" t="str">
        <f t="shared" ca="1" si="787"/>
        <v/>
      </c>
      <c r="AE3255" s="59"/>
      <c r="AF3255" s="22" t="str">
        <f>IF(AND(I3255="", J3255=""), "", IF(AND(J3255="", 'Intro &amp; Setup'!$K$42&gt;0), 'Intro &amp; Setup'!$K$42, J3255))</f>
        <v/>
      </c>
      <c r="AO3255" s="37" t="str">
        <f>IF(B3255="", "", IF(COUNTIF($B$9:B3254, B3255)&gt;0, "", B3255))</f>
        <v/>
      </c>
      <c r="AP3255" s="37" t="str">
        <f t="shared" si="780"/>
        <v/>
      </c>
      <c r="AQ3255" s="37">
        <v>3247</v>
      </c>
      <c r="AR3255" s="37" t="str">
        <f t="shared" si="781"/>
        <v/>
      </c>
      <c r="AT3255" s="37" t="str">
        <f t="shared" si="782"/>
        <v/>
      </c>
      <c r="AV3255" s="22" t="str">
        <f t="shared" si="783"/>
        <v/>
      </c>
    </row>
    <row r="3256" spans="1:48" x14ac:dyDescent="0.25">
      <c r="A3256" s="14"/>
      <c r="B3256" s="145"/>
      <c r="C3256" s="146"/>
      <c r="D3256" s="147"/>
      <c r="E3256" s="147"/>
      <c r="F3256" s="148"/>
      <c r="G3256" s="149"/>
      <c r="H3256" s="150"/>
      <c r="I3256" s="151"/>
      <c r="J3256" s="152"/>
      <c r="K3256" s="14"/>
      <c r="L3256" s="162" t="str">
        <f t="shared" si="773"/>
        <v/>
      </c>
      <c r="M3256" s="163" t="str">
        <f t="shared" si="774"/>
        <v/>
      </c>
      <c r="N3256" s="164" t="str">
        <f t="shared" si="779"/>
        <v/>
      </c>
      <c r="O3256" s="14"/>
      <c r="P3256" s="172" t="str">
        <f>IF(I3256='Intro &amp; Setup'!$AC$49, Schedule!$P$7, "")</f>
        <v/>
      </c>
      <c r="Q3256" s="14"/>
      <c r="S3256" s="12" t="str">
        <f t="shared" si="775"/>
        <v/>
      </c>
      <c r="U3256" s="22">
        <f>IF(I3256='Intro &amp; Setup'!$AC$49, AF3256, 0)</f>
        <v>0</v>
      </c>
      <c r="V3256" s="57" t="str">
        <f t="shared" si="776"/>
        <v/>
      </c>
      <c r="X3256" s="5" t="str">
        <f t="shared" si="786"/>
        <v/>
      </c>
      <c r="Y3256" s="6" t="str">
        <f t="shared" si="786"/>
        <v/>
      </c>
      <c r="Z3256" s="7" t="str">
        <f t="shared" si="786"/>
        <v/>
      </c>
      <c r="AA3256" s="6"/>
      <c r="AB3256" s="32" t="str">
        <f t="shared" ca="1" si="787"/>
        <v/>
      </c>
      <c r="AC3256" s="59" t="str">
        <f t="shared" ca="1" si="787"/>
        <v/>
      </c>
      <c r="AD3256" s="60" t="str">
        <f t="shared" ca="1" si="787"/>
        <v/>
      </c>
      <c r="AE3256" s="59"/>
      <c r="AF3256" s="22" t="str">
        <f>IF(AND(I3256="", J3256=""), "", IF(AND(J3256="", 'Intro &amp; Setup'!$K$42&gt;0), 'Intro &amp; Setup'!$K$42, J3256))</f>
        <v/>
      </c>
      <c r="AO3256" s="37" t="str">
        <f>IF(B3256="", "", IF(COUNTIF($B$9:B3255, B3256)&gt;0, "", B3256))</f>
        <v/>
      </c>
      <c r="AP3256" s="37" t="str">
        <f t="shared" si="780"/>
        <v/>
      </c>
      <c r="AQ3256" s="37">
        <v>3248</v>
      </c>
      <c r="AR3256" s="37" t="str">
        <f t="shared" si="781"/>
        <v/>
      </c>
      <c r="AT3256" s="37" t="str">
        <f t="shared" si="782"/>
        <v/>
      </c>
      <c r="AV3256" s="22" t="str">
        <f t="shared" si="783"/>
        <v/>
      </c>
    </row>
    <row r="3257" spans="1:48" x14ac:dyDescent="0.25">
      <c r="A3257" s="14"/>
      <c r="B3257" s="145"/>
      <c r="C3257" s="146"/>
      <c r="D3257" s="147"/>
      <c r="E3257" s="147"/>
      <c r="F3257" s="148"/>
      <c r="G3257" s="149"/>
      <c r="H3257" s="150"/>
      <c r="I3257" s="151"/>
      <c r="J3257" s="152"/>
      <c r="K3257" s="14"/>
      <c r="L3257" s="162" t="str">
        <f t="shared" si="773"/>
        <v/>
      </c>
      <c r="M3257" s="163" t="str">
        <f t="shared" si="774"/>
        <v/>
      </c>
      <c r="N3257" s="164" t="str">
        <f t="shared" si="779"/>
        <v/>
      </c>
      <c r="O3257" s="14"/>
      <c r="P3257" s="172" t="str">
        <f>IF(I3257='Intro &amp; Setup'!$AC$49, Schedule!$P$7, "")</f>
        <v/>
      </c>
      <c r="Q3257" s="14"/>
      <c r="S3257" s="12" t="str">
        <f t="shared" si="775"/>
        <v/>
      </c>
      <c r="U3257" s="22">
        <f>IF(I3257='Intro &amp; Setup'!$AC$49, AF3257, 0)</f>
        <v>0</v>
      </c>
      <c r="V3257" s="57" t="str">
        <f t="shared" si="776"/>
        <v/>
      </c>
      <c r="X3257" s="5" t="str">
        <f t="shared" si="786"/>
        <v/>
      </c>
      <c r="Y3257" s="6" t="str">
        <f t="shared" si="786"/>
        <v/>
      </c>
      <c r="Z3257" s="7" t="str">
        <f t="shared" si="786"/>
        <v/>
      </c>
      <c r="AA3257" s="6"/>
      <c r="AB3257" s="32" t="str">
        <f t="shared" ca="1" si="787"/>
        <v/>
      </c>
      <c r="AC3257" s="59" t="str">
        <f t="shared" ca="1" si="787"/>
        <v/>
      </c>
      <c r="AD3257" s="60" t="str">
        <f t="shared" ca="1" si="787"/>
        <v/>
      </c>
      <c r="AE3257" s="59"/>
      <c r="AF3257" s="22" t="str">
        <f>IF(AND(I3257="", J3257=""), "", IF(AND(J3257="", 'Intro &amp; Setup'!$K$42&gt;0), 'Intro &amp; Setup'!$K$42, J3257))</f>
        <v/>
      </c>
      <c r="AO3257" s="37" t="str">
        <f>IF(B3257="", "", IF(COUNTIF($B$9:B3256, B3257)&gt;0, "", B3257))</f>
        <v/>
      </c>
      <c r="AP3257" s="37" t="str">
        <f t="shared" si="780"/>
        <v/>
      </c>
      <c r="AQ3257" s="37">
        <v>3249</v>
      </c>
      <c r="AR3257" s="37" t="str">
        <f t="shared" si="781"/>
        <v/>
      </c>
      <c r="AT3257" s="37" t="str">
        <f t="shared" si="782"/>
        <v/>
      </c>
      <c r="AV3257" s="22" t="str">
        <f t="shared" si="783"/>
        <v/>
      </c>
    </row>
    <row r="3258" spans="1:48" x14ac:dyDescent="0.25">
      <c r="A3258" s="14"/>
      <c r="B3258" s="145"/>
      <c r="C3258" s="146"/>
      <c r="D3258" s="147"/>
      <c r="E3258" s="147"/>
      <c r="F3258" s="148"/>
      <c r="G3258" s="149"/>
      <c r="H3258" s="150"/>
      <c r="I3258" s="151"/>
      <c r="J3258" s="152"/>
      <c r="K3258" s="14"/>
      <c r="L3258" s="162" t="str">
        <f t="shared" si="773"/>
        <v/>
      </c>
      <c r="M3258" s="163" t="str">
        <f t="shared" si="774"/>
        <v/>
      </c>
      <c r="N3258" s="164" t="str">
        <f t="shared" si="779"/>
        <v/>
      </c>
      <c r="O3258" s="14"/>
      <c r="P3258" s="172" t="str">
        <f>IF(I3258='Intro &amp; Setup'!$AC$49, Schedule!$P$7, "")</f>
        <v/>
      </c>
      <c r="Q3258" s="14"/>
      <c r="S3258" s="12" t="str">
        <f t="shared" si="775"/>
        <v/>
      </c>
      <c r="U3258" s="22">
        <f>IF(I3258='Intro &amp; Setup'!$AC$49, AF3258, 0)</f>
        <v>0</v>
      </c>
      <c r="V3258" s="57" t="str">
        <f t="shared" si="776"/>
        <v/>
      </c>
      <c r="X3258" s="5" t="str">
        <f t="shared" si="786"/>
        <v/>
      </c>
      <c r="Y3258" s="6" t="str">
        <f t="shared" si="786"/>
        <v/>
      </c>
      <c r="Z3258" s="7" t="str">
        <f t="shared" si="786"/>
        <v/>
      </c>
      <c r="AA3258" s="6"/>
      <c r="AB3258" s="32" t="str">
        <f t="shared" ca="1" si="787"/>
        <v/>
      </c>
      <c r="AC3258" s="59" t="str">
        <f t="shared" ca="1" si="787"/>
        <v/>
      </c>
      <c r="AD3258" s="60" t="str">
        <f t="shared" ca="1" si="787"/>
        <v/>
      </c>
      <c r="AE3258" s="59"/>
      <c r="AF3258" s="22" t="str">
        <f>IF(AND(I3258="", J3258=""), "", IF(AND(J3258="", 'Intro &amp; Setup'!$K$42&gt;0), 'Intro &amp; Setup'!$K$42, J3258))</f>
        <v/>
      </c>
      <c r="AO3258" s="37" t="str">
        <f>IF(B3258="", "", IF(COUNTIF($B$9:B3257, B3258)&gt;0, "", B3258))</f>
        <v/>
      </c>
      <c r="AP3258" s="37" t="str">
        <f t="shared" si="780"/>
        <v/>
      </c>
      <c r="AQ3258" s="37">
        <v>3250</v>
      </c>
      <c r="AR3258" s="37" t="str">
        <f t="shared" si="781"/>
        <v/>
      </c>
      <c r="AT3258" s="37" t="str">
        <f t="shared" si="782"/>
        <v/>
      </c>
      <c r="AV3258" s="22" t="str">
        <f t="shared" si="783"/>
        <v/>
      </c>
    </row>
    <row r="3259" spans="1:48" x14ac:dyDescent="0.25">
      <c r="A3259" s="14"/>
      <c r="B3259" s="145"/>
      <c r="C3259" s="146"/>
      <c r="D3259" s="147"/>
      <c r="E3259" s="147"/>
      <c r="F3259" s="148"/>
      <c r="G3259" s="149"/>
      <c r="H3259" s="150"/>
      <c r="I3259" s="151"/>
      <c r="J3259" s="152"/>
      <c r="K3259" s="14"/>
      <c r="L3259" s="162" t="str">
        <f t="shared" si="773"/>
        <v/>
      </c>
      <c r="M3259" s="163" t="str">
        <f t="shared" si="774"/>
        <v/>
      </c>
      <c r="N3259" s="164" t="str">
        <f t="shared" si="779"/>
        <v/>
      </c>
      <c r="O3259" s="14"/>
      <c r="P3259" s="172" t="str">
        <f>IF(I3259='Intro &amp; Setup'!$AC$49, Schedule!$P$7, "")</f>
        <v/>
      </c>
      <c r="Q3259" s="14"/>
      <c r="S3259" s="12" t="str">
        <f t="shared" si="775"/>
        <v/>
      </c>
      <c r="U3259" s="22">
        <f>IF(I3259='Intro &amp; Setup'!$AC$49, AF3259, 0)</f>
        <v>0</v>
      </c>
      <c r="V3259" s="57" t="str">
        <f t="shared" si="776"/>
        <v/>
      </c>
      <c r="X3259" s="5" t="str">
        <f t="shared" si="786"/>
        <v/>
      </c>
      <c r="Y3259" s="6" t="str">
        <f t="shared" si="786"/>
        <v/>
      </c>
      <c r="Z3259" s="7" t="str">
        <f t="shared" si="786"/>
        <v/>
      </c>
      <c r="AA3259" s="6"/>
      <c r="AB3259" s="32" t="str">
        <f t="shared" ca="1" si="787"/>
        <v/>
      </c>
      <c r="AC3259" s="59" t="str">
        <f t="shared" ca="1" si="787"/>
        <v/>
      </c>
      <c r="AD3259" s="60" t="str">
        <f t="shared" ca="1" si="787"/>
        <v/>
      </c>
      <c r="AE3259" s="59"/>
      <c r="AF3259" s="22" t="str">
        <f>IF(AND(I3259="", J3259=""), "", IF(AND(J3259="", 'Intro &amp; Setup'!$K$42&gt;0), 'Intro &amp; Setup'!$K$42, J3259))</f>
        <v/>
      </c>
      <c r="AO3259" s="37" t="str">
        <f>IF(B3259="", "", IF(COUNTIF($B$9:B3258, B3259)&gt;0, "", B3259))</f>
        <v/>
      </c>
      <c r="AP3259" s="37" t="str">
        <f t="shared" si="780"/>
        <v/>
      </c>
      <c r="AQ3259" s="37">
        <v>3251</v>
      </c>
      <c r="AR3259" s="37" t="str">
        <f t="shared" si="781"/>
        <v/>
      </c>
      <c r="AT3259" s="37" t="str">
        <f t="shared" si="782"/>
        <v/>
      </c>
      <c r="AV3259" s="22" t="str">
        <f t="shared" si="783"/>
        <v/>
      </c>
    </row>
    <row r="3260" spans="1:48" x14ac:dyDescent="0.25">
      <c r="A3260" s="14"/>
      <c r="B3260" s="145"/>
      <c r="C3260" s="146"/>
      <c r="D3260" s="147"/>
      <c r="E3260" s="147"/>
      <c r="F3260" s="148"/>
      <c r="G3260" s="149"/>
      <c r="H3260" s="150"/>
      <c r="I3260" s="151"/>
      <c r="J3260" s="152"/>
      <c r="K3260" s="14"/>
      <c r="L3260" s="162" t="str">
        <f t="shared" si="773"/>
        <v/>
      </c>
      <c r="M3260" s="163" t="str">
        <f t="shared" si="774"/>
        <v/>
      </c>
      <c r="N3260" s="164" t="str">
        <f t="shared" si="779"/>
        <v/>
      </c>
      <c r="O3260" s="14"/>
      <c r="P3260" s="172" t="str">
        <f>IF(I3260='Intro &amp; Setup'!$AC$49, Schedule!$P$7, "")</f>
        <v/>
      </c>
      <c r="Q3260" s="14"/>
      <c r="S3260" s="12" t="str">
        <f t="shared" si="775"/>
        <v/>
      </c>
      <c r="U3260" s="22">
        <f>IF(I3260='Intro &amp; Setup'!$AC$49, AF3260, 0)</f>
        <v>0</v>
      </c>
      <c r="V3260" s="57" t="str">
        <f t="shared" si="776"/>
        <v/>
      </c>
      <c r="X3260" s="5" t="str">
        <f t="shared" si="786"/>
        <v/>
      </c>
      <c r="Y3260" s="6" t="str">
        <f t="shared" si="786"/>
        <v/>
      </c>
      <c r="Z3260" s="7" t="str">
        <f t="shared" si="786"/>
        <v/>
      </c>
      <c r="AA3260" s="6"/>
      <c r="AB3260" s="32" t="str">
        <f t="shared" ca="1" si="787"/>
        <v/>
      </c>
      <c r="AC3260" s="59" t="str">
        <f t="shared" ca="1" si="787"/>
        <v/>
      </c>
      <c r="AD3260" s="60" t="str">
        <f t="shared" ca="1" si="787"/>
        <v/>
      </c>
      <c r="AE3260" s="59"/>
      <c r="AF3260" s="22" t="str">
        <f>IF(AND(I3260="", J3260=""), "", IF(AND(J3260="", 'Intro &amp; Setup'!$K$42&gt;0), 'Intro &amp; Setup'!$K$42, J3260))</f>
        <v/>
      </c>
      <c r="AO3260" s="37" t="str">
        <f>IF(B3260="", "", IF(COUNTIF($B$9:B3259, B3260)&gt;0, "", B3260))</f>
        <v/>
      </c>
      <c r="AP3260" s="37" t="str">
        <f t="shared" si="780"/>
        <v/>
      </c>
      <c r="AQ3260" s="37">
        <v>3252</v>
      </c>
      <c r="AR3260" s="37" t="str">
        <f t="shared" si="781"/>
        <v/>
      </c>
      <c r="AT3260" s="37" t="str">
        <f t="shared" si="782"/>
        <v/>
      </c>
      <c r="AV3260" s="22" t="str">
        <f t="shared" si="783"/>
        <v/>
      </c>
    </row>
    <row r="3261" spans="1:48" x14ac:dyDescent="0.25">
      <c r="A3261" s="14"/>
      <c r="B3261" s="145"/>
      <c r="C3261" s="146"/>
      <c r="D3261" s="147"/>
      <c r="E3261" s="147"/>
      <c r="F3261" s="148"/>
      <c r="G3261" s="149"/>
      <c r="H3261" s="150"/>
      <c r="I3261" s="151"/>
      <c r="J3261" s="152"/>
      <c r="K3261" s="14"/>
      <c r="L3261" s="162" t="str">
        <f t="shared" si="773"/>
        <v/>
      </c>
      <c r="M3261" s="163" t="str">
        <f t="shared" si="774"/>
        <v/>
      </c>
      <c r="N3261" s="164" t="str">
        <f t="shared" si="779"/>
        <v/>
      </c>
      <c r="O3261" s="14"/>
      <c r="P3261" s="172" t="str">
        <f>IF(I3261='Intro &amp; Setup'!$AC$49, Schedule!$P$7, "")</f>
        <v/>
      </c>
      <c r="Q3261" s="14"/>
      <c r="S3261" s="12" t="str">
        <f t="shared" si="775"/>
        <v/>
      </c>
      <c r="U3261" s="22">
        <f>IF(I3261='Intro &amp; Setup'!$AC$49, AF3261, 0)</f>
        <v>0</v>
      </c>
      <c r="V3261" s="57" t="str">
        <f t="shared" si="776"/>
        <v/>
      </c>
      <c r="X3261" s="5" t="str">
        <f t="shared" si="786"/>
        <v/>
      </c>
      <c r="Y3261" s="6" t="str">
        <f t="shared" si="786"/>
        <v/>
      </c>
      <c r="Z3261" s="7" t="str">
        <f t="shared" si="786"/>
        <v/>
      </c>
      <c r="AA3261" s="6"/>
      <c r="AB3261" s="32" t="str">
        <f t="shared" ca="1" si="787"/>
        <v/>
      </c>
      <c r="AC3261" s="59" t="str">
        <f t="shared" ca="1" si="787"/>
        <v/>
      </c>
      <c r="AD3261" s="60" t="str">
        <f t="shared" ca="1" si="787"/>
        <v/>
      </c>
      <c r="AE3261" s="59"/>
      <c r="AF3261" s="22" t="str">
        <f>IF(AND(I3261="", J3261=""), "", IF(AND(J3261="", 'Intro &amp; Setup'!$K$42&gt;0), 'Intro &amp; Setup'!$K$42, J3261))</f>
        <v/>
      </c>
      <c r="AO3261" s="37" t="str">
        <f>IF(B3261="", "", IF(COUNTIF($B$9:B3260, B3261)&gt;0, "", B3261))</f>
        <v/>
      </c>
      <c r="AP3261" s="37" t="str">
        <f t="shared" si="780"/>
        <v/>
      </c>
      <c r="AQ3261" s="37">
        <v>3253</v>
      </c>
      <c r="AR3261" s="37" t="str">
        <f t="shared" si="781"/>
        <v/>
      </c>
      <c r="AT3261" s="37" t="str">
        <f t="shared" si="782"/>
        <v/>
      </c>
      <c r="AV3261" s="22" t="str">
        <f t="shared" si="783"/>
        <v/>
      </c>
    </row>
    <row r="3262" spans="1:48" x14ac:dyDescent="0.25">
      <c r="A3262" s="14"/>
      <c r="B3262" s="145"/>
      <c r="C3262" s="146"/>
      <c r="D3262" s="147"/>
      <c r="E3262" s="147"/>
      <c r="F3262" s="148"/>
      <c r="G3262" s="149"/>
      <c r="H3262" s="150"/>
      <c r="I3262" s="151"/>
      <c r="J3262" s="152"/>
      <c r="K3262" s="14"/>
      <c r="L3262" s="162" t="str">
        <f t="shared" si="773"/>
        <v/>
      </c>
      <c r="M3262" s="163" t="str">
        <f t="shared" si="774"/>
        <v/>
      </c>
      <c r="N3262" s="164" t="str">
        <f t="shared" si="779"/>
        <v/>
      </c>
      <c r="O3262" s="14"/>
      <c r="P3262" s="172" t="str">
        <f>IF(I3262='Intro &amp; Setup'!$AC$49, Schedule!$P$7, "")</f>
        <v/>
      </c>
      <c r="Q3262" s="14"/>
      <c r="S3262" s="12" t="str">
        <f t="shared" si="775"/>
        <v/>
      </c>
      <c r="U3262" s="22">
        <f>IF(I3262='Intro &amp; Setup'!$AC$49, AF3262, 0)</f>
        <v>0</v>
      </c>
      <c r="V3262" s="57" t="str">
        <f t="shared" si="776"/>
        <v/>
      </c>
      <c r="X3262" s="5" t="str">
        <f t="shared" si="786"/>
        <v/>
      </c>
      <c r="Y3262" s="6" t="str">
        <f t="shared" si="786"/>
        <v/>
      </c>
      <c r="Z3262" s="7" t="str">
        <f t="shared" si="786"/>
        <v/>
      </c>
      <c r="AA3262" s="6"/>
      <c r="AB3262" s="32" t="str">
        <f t="shared" ca="1" si="787"/>
        <v/>
      </c>
      <c r="AC3262" s="59" t="str">
        <f t="shared" ca="1" si="787"/>
        <v/>
      </c>
      <c r="AD3262" s="60" t="str">
        <f t="shared" ca="1" si="787"/>
        <v/>
      </c>
      <c r="AE3262" s="59"/>
      <c r="AF3262" s="22" t="str">
        <f>IF(AND(I3262="", J3262=""), "", IF(AND(J3262="", 'Intro &amp; Setup'!$K$42&gt;0), 'Intro &amp; Setup'!$K$42, J3262))</f>
        <v/>
      </c>
      <c r="AO3262" s="37" t="str">
        <f>IF(B3262="", "", IF(COUNTIF($B$9:B3261, B3262)&gt;0, "", B3262))</f>
        <v/>
      </c>
      <c r="AP3262" s="37" t="str">
        <f t="shared" si="780"/>
        <v/>
      </c>
      <c r="AQ3262" s="37">
        <v>3254</v>
      </c>
      <c r="AR3262" s="37" t="str">
        <f t="shared" si="781"/>
        <v/>
      </c>
      <c r="AT3262" s="37" t="str">
        <f t="shared" si="782"/>
        <v/>
      </c>
      <c r="AV3262" s="22" t="str">
        <f t="shared" si="783"/>
        <v/>
      </c>
    </row>
    <row r="3263" spans="1:48" x14ac:dyDescent="0.25">
      <c r="A3263" s="14"/>
      <c r="B3263" s="145"/>
      <c r="C3263" s="146"/>
      <c r="D3263" s="147"/>
      <c r="E3263" s="147"/>
      <c r="F3263" s="148"/>
      <c r="G3263" s="149"/>
      <c r="H3263" s="150"/>
      <c r="I3263" s="151"/>
      <c r="J3263" s="152"/>
      <c r="K3263" s="14"/>
      <c r="L3263" s="162" t="str">
        <f t="shared" si="773"/>
        <v/>
      </c>
      <c r="M3263" s="163" t="str">
        <f t="shared" si="774"/>
        <v/>
      </c>
      <c r="N3263" s="164" t="str">
        <f t="shared" si="779"/>
        <v/>
      </c>
      <c r="O3263" s="14"/>
      <c r="P3263" s="172" t="str">
        <f>IF(I3263='Intro &amp; Setup'!$AC$49, Schedule!$P$7, "")</f>
        <v/>
      </c>
      <c r="Q3263" s="14"/>
      <c r="S3263" s="12" t="str">
        <f t="shared" si="775"/>
        <v/>
      </c>
      <c r="U3263" s="22">
        <f>IF(I3263='Intro &amp; Setup'!$AC$49, AF3263, 0)</f>
        <v>0</v>
      </c>
      <c r="V3263" s="57" t="str">
        <f t="shared" si="776"/>
        <v/>
      </c>
      <c r="X3263" s="5" t="str">
        <f t="shared" si="786"/>
        <v/>
      </c>
      <c r="Y3263" s="6" t="str">
        <f t="shared" si="786"/>
        <v/>
      </c>
      <c r="Z3263" s="7" t="str">
        <f t="shared" si="786"/>
        <v/>
      </c>
      <c r="AA3263" s="6"/>
      <c r="AB3263" s="32" t="str">
        <f t="shared" ca="1" si="787"/>
        <v/>
      </c>
      <c r="AC3263" s="59" t="str">
        <f t="shared" ca="1" si="787"/>
        <v/>
      </c>
      <c r="AD3263" s="60" t="str">
        <f t="shared" ca="1" si="787"/>
        <v/>
      </c>
      <c r="AE3263" s="59"/>
      <c r="AF3263" s="22" t="str">
        <f>IF(AND(I3263="", J3263=""), "", IF(AND(J3263="", 'Intro &amp; Setup'!$K$42&gt;0), 'Intro &amp; Setup'!$K$42, J3263))</f>
        <v/>
      </c>
      <c r="AO3263" s="37" t="str">
        <f>IF(B3263="", "", IF(COUNTIF($B$9:B3262, B3263)&gt;0, "", B3263))</f>
        <v/>
      </c>
      <c r="AP3263" s="37" t="str">
        <f t="shared" si="780"/>
        <v/>
      </c>
      <c r="AQ3263" s="37">
        <v>3255</v>
      </c>
      <c r="AR3263" s="37" t="str">
        <f t="shared" si="781"/>
        <v/>
      </c>
      <c r="AT3263" s="37" t="str">
        <f t="shared" si="782"/>
        <v/>
      </c>
      <c r="AV3263" s="22" t="str">
        <f t="shared" si="783"/>
        <v/>
      </c>
    </row>
    <row r="3264" spans="1:48" x14ac:dyDescent="0.25">
      <c r="A3264" s="14"/>
      <c r="B3264" s="145"/>
      <c r="C3264" s="146"/>
      <c r="D3264" s="147"/>
      <c r="E3264" s="147"/>
      <c r="F3264" s="148"/>
      <c r="G3264" s="149"/>
      <c r="H3264" s="150"/>
      <c r="I3264" s="151"/>
      <c r="J3264" s="152"/>
      <c r="K3264" s="14"/>
      <c r="L3264" s="162" t="str">
        <f t="shared" si="773"/>
        <v/>
      </c>
      <c r="M3264" s="163" t="str">
        <f t="shared" si="774"/>
        <v/>
      </c>
      <c r="N3264" s="164" t="str">
        <f t="shared" si="779"/>
        <v/>
      </c>
      <c r="O3264" s="14"/>
      <c r="P3264" s="172" t="str">
        <f>IF(I3264='Intro &amp; Setup'!$AC$49, Schedule!$P$7, "")</f>
        <v/>
      </c>
      <c r="Q3264" s="14"/>
      <c r="S3264" s="12" t="str">
        <f t="shared" si="775"/>
        <v/>
      </c>
      <c r="U3264" s="22">
        <f>IF(I3264='Intro &amp; Setup'!$AC$49, AF3264, 0)</f>
        <v>0</v>
      </c>
      <c r="V3264" s="57" t="str">
        <f t="shared" si="776"/>
        <v/>
      </c>
      <c r="X3264" s="5" t="str">
        <f t="shared" si="786"/>
        <v/>
      </c>
      <c r="Y3264" s="6" t="str">
        <f t="shared" si="786"/>
        <v/>
      </c>
      <c r="Z3264" s="7" t="str">
        <f t="shared" si="786"/>
        <v/>
      </c>
      <c r="AA3264" s="6"/>
      <c r="AB3264" s="32" t="str">
        <f t="shared" ca="1" si="787"/>
        <v/>
      </c>
      <c r="AC3264" s="59" t="str">
        <f t="shared" ca="1" si="787"/>
        <v/>
      </c>
      <c r="AD3264" s="60" t="str">
        <f t="shared" ca="1" si="787"/>
        <v/>
      </c>
      <c r="AE3264" s="59"/>
      <c r="AF3264" s="22" t="str">
        <f>IF(AND(I3264="", J3264=""), "", IF(AND(J3264="", 'Intro &amp; Setup'!$K$42&gt;0), 'Intro &amp; Setup'!$K$42, J3264))</f>
        <v/>
      </c>
      <c r="AO3264" s="37" t="str">
        <f>IF(B3264="", "", IF(COUNTIF($B$9:B3263, B3264)&gt;0, "", B3264))</f>
        <v/>
      </c>
      <c r="AP3264" s="37" t="str">
        <f t="shared" si="780"/>
        <v/>
      </c>
      <c r="AQ3264" s="37">
        <v>3256</v>
      </c>
      <c r="AR3264" s="37" t="str">
        <f t="shared" si="781"/>
        <v/>
      </c>
      <c r="AT3264" s="37" t="str">
        <f t="shared" si="782"/>
        <v/>
      </c>
      <c r="AV3264" s="22" t="str">
        <f t="shared" si="783"/>
        <v/>
      </c>
    </row>
    <row r="3265" spans="1:48" x14ac:dyDescent="0.25">
      <c r="A3265" s="14"/>
      <c r="B3265" s="145"/>
      <c r="C3265" s="146"/>
      <c r="D3265" s="147"/>
      <c r="E3265" s="147"/>
      <c r="F3265" s="148"/>
      <c r="G3265" s="149"/>
      <c r="H3265" s="150"/>
      <c r="I3265" s="151"/>
      <c r="J3265" s="152"/>
      <c r="K3265" s="14"/>
      <c r="L3265" s="162" t="str">
        <f t="shared" si="773"/>
        <v/>
      </c>
      <c r="M3265" s="163" t="str">
        <f t="shared" si="774"/>
        <v/>
      </c>
      <c r="N3265" s="164" t="str">
        <f t="shared" si="779"/>
        <v/>
      </c>
      <c r="O3265" s="14"/>
      <c r="P3265" s="172" t="str">
        <f>IF(I3265='Intro &amp; Setup'!$AC$49, Schedule!$P$7, "")</f>
        <v/>
      </c>
      <c r="Q3265" s="14"/>
      <c r="S3265" s="12" t="str">
        <f t="shared" si="775"/>
        <v/>
      </c>
      <c r="U3265" s="22">
        <f>IF(I3265='Intro &amp; Setup'!$AC$49, AF3265, 0)</f>
        <v>0</v>
      </c>
      <c r="V3265" s="57" t="str">
        <f t="shared" si="776"/>
        <v/>
      </c>
      <c r="X3265" s="5" t="str">
        <f t="shared" si="786"/>
        <v/>
      </c>
      <c r="Y3265" s="6" t="str">
        <f t="shared" si="786"/>
        <v/>
      </c>
      <c r="Z3265" s="7" t="str">
        <f t="shared" si="786"/>
        <v/>
      </c>
      <c r="AA3265" s="6"/>
      <c r="AB3265" s="32" t="str">
        <f t="shared" ca="1" si="787"/>
        <v/>
      </c>
      <c r="AC3265" s="59" t="str">
        <f t="shared" ca="1" si="787"/>
        <v/>
      </c>
      <c r="AD3265" s="60" t="str">
        <f t="shared" ca="1" si="787"/>
        <v/>
      </c>
      <c r="AE3265" s="59"/>
      <c r="AF3265" s="22" t="str">
        <f>IF(AND(I3265="", J3265=""), "", IF(AND(J3265="", 'Intro &amp; Setup'!$K$42&gt;0), 'Intro &amp; Setup'!$K$42, J3265))</f>
        <v/>
      </c>
      <c r="AO3265" s="37" t="str">
        <f>IF(B3265="", "", IF(COUNTIF($B$9:B3264, B3265)&gt;0, "", B3265))</f>
        <v/>
      </c>
      <c r="AP3265" s="37" t="str">
        <f t="shared" si="780"/>
        <v/>
      </c>
      <c r="AQ3265" s="37">
        <v>3257</v>
      </c>
      <c r="AR3265" s="37" t="str">
        <f t="shared" si="781"/>
        <v/>
      </c>
      <c r="AT3265" s="37" t="str">
        <f t="shared" si="782"/>
        <v/>
      </c>
      <c r="AV3265" s="22" t="str">
        <f t="shared" si="783"/>
        <v/>
      </c>
    </row>
    <row r="3266" spans="1:48" x14ac:dyDescent="0.25">
      <c r="A3266" s="14"/>
      <c r="B3266" s="145"/>
      <c r="C3266" s="146"/>
      <c r="D3266" s="147"/>
      <c r="E3266" s="147"/>
      <c r="F3266" s="148"/>
      <c r="G3266" s="149"/>
      <c r="H3266" s="150"/>
      <c r="I3266" s="151"/>
      <c r="J3266" s="152"/>
      <c r="K3266" s="14"/>
      <c r="L3266" s="162" t="str">
        <f t="shared" si="773"/>
        <v/>
      </c>
      <c r="M3266" s="163" t="str">
        <f t="shared" si="774"/>
        <v/>
      </c>
      <c r="N3266" s="164" t="str">
        <f t="shared" si="779"/>
        <v/>
      </c>
      <c r="O3266" s="14"/>
      <c r="P3266" s="172" t="str">
        <f>IF(I3266='Intro &amp; Setup'!$AC$49, Schedule!$P$7, "")</f>
        <v/>
      </c>
      <c r="Q3266" s="14"/>
      <c r="S3266" s="12" t="str">
        <f t="shared" si="775"/>
        <v/>
      </c>
      <c r="U3266" s="22">
        <f>IF(I3266='Intro &amp; Setup'!$AC$49, AF3266, 0)</f>
        <v>0</v>
      </c>
      <c r="V3266" s="57" t="str">
        <f t="shared" si="776"/>
        <v/>
      </c>
      <c r="X3266" s="5" t="str">
        <f t="shared" si="786"/>
        <v/>
      </c>
      <c r="Y3266" s="6" t="str">
        <f t="shared" si="786"/>
        <v/>
      </c>
      <c r="Z3266" s="7" t="str">
        <f t="shared" si="786"/>
        <v/>
      </c>
      <c r="AA3266" s="6"/>
      <c r="AB3266" s="32" t="str">
        <f t="shared" ca="1" si="787"/>
        <v/>
      </c>
      <c r="AC3266" s="59" t="str">
        <f t="shared" ca="1" si="787"/>
        <v/>
      </c>
      <c r="AD3266" s="60" t="str">
        <f t="shared" ca="1" si="787"/>
        <v/>
      </c>
      <c r="AE3266" s="59"/>
      <c r="AF3266" s="22" t="str">
        <f>IF(AND(I3266="", J3266=""), "", IF(AND(J3266="", 'Intro &amp; Setup'!$K$42&gt;0), 'Intro &amp; Setup'!$K$42, J3266))</f>
        <v/>
      </c>
      <c r="AO3266" s="37" t="str">
        <f>IF(B3266="", "", IF(COUNTIF($B$9:B3265, B3266)&gt;0, "", B3266))</f>
        <v/>
      </c>
      <c r="AP3266" s="37" t="str">
        <f t="shared" si="780"/>
        <v/>
      </c>
      <c r="AQ3266" s="37">
        <v>3258</v>
      </c>
      <c r="AR3266" s="37" t="str">
        <f t="shared" si="781"/>
        <v/>
      </c>
      <c r="AT3266" s="37" t="str">
        <f t="shared" si="782"/>
        <v/>
      </c>
      <c r="AV3266" s="22" t="str">
        <f t="shared" si="783"/>
        <v/>
      </c>
    </row>
    <row r="3267" spans="1:48" x14ac:dyDescent="0.25">
      <c r="A3267" s="14"/>
      <c r="B3267" s="145"/>
      <c r="C3267" s="146"/>
      <c r="D3267" s="147"/>
      <c r="E3267" s="147"/>
      <c r="F3267" s="148"/>
      <c r="G3267" s="149"/>
      <c r="H3267" s="150"/>
      <c r="I3267" s="151"/>
      <c r="J3267" s="152"/>
      <c r="K3267" s="14"/>
      <c r="L3267" s="162" t="str">
        <f t="shared" si="773"/>
        <v/>
      </c>
      <c r="M3267" s="163" t="str">
        <f t="shared" si="774"/>
        <v/>
      </c>
      <c r="N3267" s="164" t="str">
        <f t="shared" si="779"/>
        <v/>
      </c>
      <c r="O3267" s="14"/>
      <c r="P3267" s="172" t="str">
        <f>IF(I3267='Intro &amp; Setup'!$AC$49, Schedule!$P$7, "")</f>
        <v/>
      </c>
      <c r="Q3267" s="14"/>
      <c r="S3267" s="12" t="str">
        <f t="shared" si="775"/>
        <v/>
      </c>
      <c r="U3267" s="22">
        <f>IF(I3267='Intro &amp; Setup'!$AC$49, AF3267, 0)</f>
        <v>0</v>
      </c>
      <c r="V3267" s="57" t="str">
        <f t="shared" si="776"/>
        <v/>
      </c>
      <c r="X3267" s="5" t="str">
        <f t="shared" si="786"/>
        <v/>
      </c>
      <c r="Y3267" s="6" t="str">
        <f t="shared" si="786"/>
        <v/>
      </c>
      <c r="Z3267" s="7" t="str">
        <f t="shared" si="786"/>
        <v/>
      </c>
      <c r="AA3267" s="6"/>
      <c r="AB3267" s="32" t="str">
        <f t="shared" ca="1" si="787"/>
        <v/>
      </c>
      <c r="AC3267" s="59" t="str">
        <f t="shared" ca="1" si="787"/>
        <v/>
      </c>
      <c r="AD3267" s="60" t="str">
        <f t="shared" ca="1" si="787"/>
        <v/>
      </c>
      <c r="AE3267" s="59"/>
      <c r="AF3267" s="22" t="str">
        <f>IF(AND(I3267="", J3267=""), "", IF(AND(J3267="", 'Intro &amp; Setup'!$K$42&gt;0), 'Intro &amp; Setup'!$K$42, J3267))</f>
        <v/>
      </c>
      <c r="AO3267" s="37" t="str">
        <f>IF(B3267="", "", IF(COUNTIF($B$9:B3266, B3267)&gt;0, "", B3267))</f>
        <v/>
      </c>
      <c r="AP3267" s="37" t="str">
        <f t="shared" si="780"/>
        <v/>
      </c>
      <c r="AQ3267" s="37">
        <v>3259</v>
      </c>
      <c r="AR3267" s="37" t="str">
        <f t="shared" si="781"/>
        <v/>
      </c>
      <c r="AT3267" s="37" t="str">
        <f t="shared" si="782"/>
        <v/>
      </c>
      <c r="AV3267" s="22" t="str">
        <f t="shared" si="783"/>
        <v/>
      </c>
    </row>
    <row r="3268" spans="1:48" x14ac:dyDescent="0.25">
      <c r="A3268" s="14"/>
      <c r="B3268" s="145"/>
      <c r="C3268" s="146"/>
      <c r="D3268" s="147"/>
      <c r="E3268" s="147"/>
      <c r="F3268" s="148"/>
      <c r="G3268" s="149"/>
      <c r="H3268" s="150"/>
      <c r="I3268" s="151"/>
      <c r="J3268" s="152"/>
      <c r="K3268" s="14"/>
      <c r="L3268" s="162" t="str">
        <f t="shared" si="773"/>
        <v/>
      </c>
      <c r="M3268" s="163" t="str">
        <f t="shared" si="774"/>
        <v/>
      </c>
      <c r="N3268" s="164" t="str">
        <f t="shared" si="779"/>
        <v/>
      </c>
      <c r="O3268" s="14"/>
      <c r="P3268" s="172" t="str">
        <f>IF(I3268='Intro &amp; Setup'!$AC$49, Schedule!$P$7, "")</f>
        <v/>
      </c>
      <c r="Q3268" s="14"/>
      <c r="S3268" s="12" t="str">
        <f t="shared" si="775"/>
        <v/>
      </c>
      <c r="U3268" s="22">
        <f>IF(I3268='Intro &amp; Setup'!$AC$49, AF3268, 0)</f>
        <v>0</v>
      </c>
      <c r="V3268" s="57" t="str">
        <f t="shared" si="776"/>
        <v/>
      </c>
      <c r="X3268" s="5" t="str">
        <f t="shared" si="786"/>
        <v/>
      </c>
      <c r="Y3268" s="6" t="str">
        <f t="shared" si="786"/>
        <v/>
      </c>
      <c r="Z3268" s="7" t="str">
        <f t="shared" si="786"/>
        <v/>
      </c>
      <c r="AA3268" s="6"/>
      <c r="AB3268" s="32" t="str">
        <f t="shared" ca="1" si="787"/>
        <v/>
      </c>
      <c r="AC3268" s="59" t="str">
        <f t="shared" ca="1" si="787"/>
        <v/>
      </c>
      <c r="AD3268" s="60" t="str">
        <f t="shared" ca="1" si="787"/>
        <v/>
      </c>
      <c r="AE3268" s="59"/>
      <c r="AF3268" s="22" t="str">
        <f>IF(AND(I3268="", J3268=""), "", IF(AND(J3268="", 'Intro &amp; Setup'!$K$42&gt;0), 'Intro &amp; Setup'!$K$42, J3268))</f>
        <v/>
      </c>
      <c r="AO3268" s="37" t="str">
        <f>IF(B3268="", "", IF(COUNTIF($B$9:B3267, B3268)&gt;0, "", B3268))</f>
        <v/>
      </c>
      <c r="AP3268" s="37" t="str">
        <f t="shared" si="780"/>
        <v/>
      </c>
      <c r="AQ3268" s="37">
        <v>3260</v>
      </c>
      <c r="AR3268" s="37" t="str">
        <f t="shared" si="781"/>
        <v/>
      </c>
      <c r="AT3268" s="37" t="str">
        <f t="shared" si="782"/>
        <v/>
      </c>
      <c r="AV3268" s="22" t="str">
        <f t="shared" si="783"/>
        <v/>
      </c>
    </row>
    <row r="3269" spans="1:48" x14ac:dyDescent="0.25">
      <c r="A3269" s="14"/>
      <c r="B3269" s="145"/>
      <c r="C3269" s="146"/>
      <c r="D3269" s="147"/>
      <c r="E3269" s="147"/>
      <c r="F3269" s="148"/>
      <c r="G3269" s="149"/>
      <c r="H3269" s="150"/>
      <c r="I3269" s="151"/>
      <c r="J3269" s="152"/>
      <c r="K3269" s="14"/>
      <c r="L3269" s="162" t="str">
        <f t="shared" si="773"/>
        <v/>
      </c>
      <c r="M3269" s="163" t="str">
        <f t="shared" si="774"/>
        <v/>
      </c>
      <c r="N3269" s="164" t="str">
        <f t="shared" si="779"/>
        <v/>
      </c>
      <c r="O3269" s="14"/>
      <c r="P3269" s="172" t="str">
        <f>IF(I3269='Intro &amp; Setup'!$AC$49, Schedule!$P$7, "")</f>
        <v/>
      </c>
      <c r="Q3269" s="14"/>
      <c r="S3269" s="12" t="str">
        <f t="shared" si="775"/>
        <v/>
      </c>
      <c r="U3269" s="22">
        <f>IF(I3269='Intro &amp; Setup'!$AC$49, AF3269, 0)</f>
        <v>0</v>
      </c>
      <c r="V3269" s="57" t="str">
        <f t="shared" si="776"/>
        <v/>
      </c>
      <c r="X3269" s="5" t="str">
        <f t="shared" ref="X3269:Z3288" si="788">IF($I3269="", "", IF($S3269=X$8, $I3269, ""))</f>
        <v/>
      </c>
      <c r="Y3269" s="6" t="str">
        <f t="shared" si="788"/>
        <v/>
      </c>
      <c r="Z3269" s="7" t="str">
        <f t="shared" si="788"/>
        <v/>
      </c>
      <c r="AA3269" s="6"/>
      <c r="AB3269" s="32" t="str">
        <f t="shared" ref="AB3269:AD3288" ca="1" si="789">IF($S3269=AB$8, $AF3269, "")</f>
        <v/>
      </c>
      <c r="AC3269" s="59" t="str">
        <f t="shared" ca="1" si="789"/>
        <v/>
      </c>
      <c r="AD3269" s="60" t="str">
        <f t="shared" ca="1" si="789"/>
        <v/>
      </c>
      <c r="AE3269" s="59"/>
      <c r="AF3269" s="22" t="str">
        <f>IF(AND(I3269="", J3269=""), "", IF(AND(J3269="", 'Intro &amp; Setup'!$K$42&gt;0), 'Intro &amp; Setup'!$K$42, J3269))</f>
        <v/>
      </c>
      <c r="AO3269" s="37" t="str">
        <f>IF(B3269="", "", IF(COUNTIF($B$9:B3268, B3269)&gt;0, "", B3269))</f>
        <v/>
      </c>
      <c r="AP3269" s="37" t="str">
        <f t="shared" si="780"/>
        <v/>
      </c>
      <c r="AQ3269" s="37">
        <v>3261</v>
      </c>
      <c r="AR3269" s="37" t="str">
        <f t="shared" si="781"/>
        <v/>
      </c>
      <c r="AT3269" s="37" t="str">
        <f t="shared" si="782"/>
        <v/>
      </c>
      <c r="AV3269" s="22" t="str">
        <f t="shared" si="783"/>
        <v/>
      </c>
    </row>
    <row r="3270" spans="1:48" x14ac:dyDescent="0.25">
      <c r="A3270" s="14"/>
      <c r="B3270" s="145"/>
      <c r="C3270" s="146"/>
      <c r="D3270" s="147"/>
      <c r="E3270" s="147"/>
      <c r="F3270" s="148"/>
      <c r="G3270" s="149"/>
      <c r="H3270" s="150"/>
      <c r="I3270" s="151"/>
      <c r="J3270" s="152"/>
      <c r="K3270" s="14"/>
      <c r="L3270" s="162" t="str">
        <f t="shared" si="773"/>
        <v/>
      </c>
      <c r="M3270" s="163" t="str">
        <f t="shared" si="774"/>
        <v/>
      </c>
      <c r="N3270" s="164" t="str">
        <f t="shared" si="779"/>
        <v/>
      </c>
      <c r="O3270" s="14"/>
      <c r="P3270" s="172" t="str">
        <f>IF(I3270='Intro &amp; Setup'!$AC$49, Schedule!$P$7, "")</f>
        <v/>
      </c>
      <c r="Q3270" s="14"/>
      <c r="S3270" s="12" t="str">
        <f t="shared" si="775"/>
        <v/>
      </c>
      <c r="U3270" s="22">
        <f>IF(I3270='Intro &amp; Setup'!$AC$49, AF3270, 0)</f>
        <v>0</v>
      </c>
      <c r="V3270" s="57" t="str">
        <f t="shared" si="776"/>
        <v/>
      </c>
      <c r="X3270" s="5" t="str">
        <f t="shared" si="788"/>
        <v/>
      </c>
      <c r="Y3270" s="6" t="str">
        <f t="shared" si="788"/>
        <v/>
      </c>
      <c r="Z3270" s="7" t="str">
        <f t="shared" si="788"/>
        <v/>
      </c>
      <c r="AA3270" s="6"/>
      <c r="AB3270" s="32" t="str">
        <f t="shared" ca="1" si="789"/>
        <v/>
      </c>
      <c r="AC3270" s="59" t="str">
        <f t="shared" ca="1" si="789"/>
        <v/>
      </c>
      <c r="AD3270" s="60" t="str">
        <f t="shared" ca="1" si="789"/>
        <v/>
      </c>
      <c r="AE3270" s="59"/>
      <c r="AF3270" s="22" t="str">
        <f>IF(AND(I3270="", J3270=""), "", IF(AND(J3270="", 'Intro &amp; Setup'!$K$42&gt;0), 'Intro &amp; Setup'!$K$42, J3270))</f>
        <v/>
      </c>
      <c r="AO3270" s="37" t="str">
        <f>IF(B3270="", "", IF(COUNTIF($B$9:B3269, B3270)&gt;0, "", B3270))</f>
        <v/>
      </c>
      <c r="AP3270" s="37" t="str">
        <f t="shared" si="780"/>
        <v/>
      </c>
      <c r="AQ3270" s="37">
        <v>3262</v>
      </c>
      <c r="AR3270" s="37" t="str">
        <f t="shared" si="781"/>
        <v/>
      </c>
      <c r="AT3270" s="37" t="str">
        <f t="shared" si="782"/>
        <v/>
      </c>
      <c r="AV3270" s="22" t="str">
        <f t="shared" si="783"/>
        <v/>
      </c>
    </row>
    <row r="3271" spans="1:48" x14ac:dyDescent="0.25">
      <c r="A3271" s="14"/>
      <c r="B3271" s="145"/>
      <c r="C3271" s="146"/>
      <c r="D3271" s="147"/>
      <c r="E3271" s="147"/>
      <c r="F3271" s="148"/>
      <c r="G3271" s="149"/>
      <c r="H3271" s="150"/>
      <c r="I3271" s="151"/>
      <c r="J3271" s="152"/>
      <c r="K3271" s="14"/>
      <c r="L3271" s="162" t="str">
        <f t="shared" si="773"/>
        <v/>
      </c>
      <c r="M3271" s="163" t="str">
        <f t="shared" si="774"/>
        <v/>
      </c>
      <c r="N3271" s="164" t="str">
        <f t="shared" si="779"/>
        <v/>
      </c>
      <c r="O3271" s="14"/>
      <c r="P3271" s="172" t="str">
        <f>IF(I3271='Intro &amp; Setup'!$AC$49, Schedule!$P$7, "")</f>
        <v/>
      </c>
      <c r="Q3271" s="14"/>
      <c r="S3271" s="12" t="str">
        <f t="shared" si="775"/>
        <v/>
      </c>
      <c r="U3271" s="22">
        <f>IF(I3271='Intro &amp; Setup'!$AC$49, AF3271, 0)</f>
        <v>0</v>
      </c>
      <c r="V3271" s="57" t="str">
        <f t="shared" si="776"/>
        <v/>
      </c>
      <c r="X3271" s="5" t="str">
        <f t="shared" si="788"/>
        <v/>
      </c>
      <c r="Y3271" s="6" t="str">
        <f t="shared" si="788"/>
        <v/>
      </c>
      <c r="Z3271" s="7" t="str">
        <f t="shared" si="788"/>
        <v/>
      </c>
      <c r="AA3271" s="6"/>
      <c r="AB3271" s="32" t="str">
        <f t="shared" ca="1" si="789"/>
        <v/>
      </c>
      <c r="AC3271" s="59" t="str">
        <f t="shared" ca="1" si="789"/>
        <v/>
      </c>
      <c r="AD3271" s="60" t="str">
        <f t="shared" ca="1" si="789"/>
        <v/>
      </c>
      <c r="AE3271" s="59"/>
      <c r="AF3271" s="22" t="str">
        <f>IF(AND(I3271="", J3271=""), "", IF(AND(J3271="", 'Intro &amp; Setup'!$K$42&gt;0), 'Intro &amp; Setup'!$K$42, J3271))</f>
        <v/>
      </c>
      <c r="AO3271" s="37" t="str">
        <f>IF(B3271="", "", IF(COUNTIF($B$9:B3270, B3271)&gt;0, "", B3271))</f>
        <v/>
      </c>
      <c r="AP3271" s="37" t="str">
        <f t="shared" si="780"/>
        <v/>
      </c>
      <c r="AQ3271" s="37">
        <v>3263</v>
      </c>
      <c r="AR3271" s="37" t="str">
        <f t="shared" si="781"/>
        <v/>
      </c>
      <c r="AT3271" s="37" t="str">
        <f t="shared" si="782"/>
        <v/>
      </c>
      <c r="AV3271" s="22" t="str">
        <f t="shared" si="783"/>
        <v/>
      </c>
    </row>
    <row r="3272" spans="1:48" x14ac:dyDescent="0.25">
      <c r="A3272" s="14"/>
      <c r="B3272" s="145"/>
      <c r="C3272" s="146"/>
      <c r="D3272" s="147"/>
      <c r="E3272" s="147"/>
      <c r="F3272" s="148"/>
      <c r="G3272" s="149"/>
      <c r="H3272" s="150"/>
      <c r="I3272" s="151"/>
      <c r="J3272" s="152"/>
      <c r="K3272" s="14"/>
      <c r="L3272" s="162" t="str">
        <f t="shared" si="773"/>
        <v/>
      </c>
      <c r="M3272" s="163" t="str">
        <f t="shared" si="774"/>
        <v/>
      </c>
      <c r="N3272" s="164" t="str">
        <f t="shared" si="779"/>
        <v/>
      </c>
      <c r="O3272" s="14"/>
      <c r="P3272" s="172" t="str">
        <f>IF(I3272='Intro &amp; Setup'!$AC$49, Schedule!$P$7, "")</f>
        <v/>
      </c>
      <c r="Q3272" s="14"/>
      <c r="S3272" s="12" t="str">
        <f t="shared" si="775"/>
        <v/>
      </c>
      <c r="U3272" s="22">
        <f>IF(I3272='Intro &amp; Setup'!$AC$49, AF3272, 0)</f>
        <v>0</v>
      </c>
      <c r="V3272" s="57" t="str">
        <f t="shared" si="776"/>
        <v/>
      </c>
      <c r="X3272" s="5" t="str">
        <f t="shared" si="788"/>
        <v/>
      </c>
      <c r="Y3272" s="6" t="str">
        <f t="shared" si="788"/>
        <v/>
      </c>
      <c r="Z3272" s="7" t="str">
        <f t="shared" si="788"/>
        <v/>
      </c>
      <c r="AA3272" s="6"/>
      <c r="AB3272" s="32" t="str">
        <f t="shared" ca="1" si="789"/>
        <v/>
      </c>
      <c r="AC3272" s="59" t="str">
        <f t="shared" ca="1" si="789"/>
        <v/>
      </c>
      <c r="AD3272" s="60" t="str">
        <f t="shared" ca="1" si="789"/>
        <v/>
      </c>
      <c r="AE3272" s="59"/>
      <c r="AF3272" s="22" t="str">
        <f>IF(AND(I3272="", J3272=""), "", IF(AND(J3272="", 'Intro &amp; Setup'!$K$42&gt;0), 'Intro &amp; Setup'!$K$42, J3272))</f>
        <v/>
      </c>
      <c r="AO3272" s="37" t="str">
        <f>IF(B3272="", "", IF(COUNTIF($B$9:B3271, B3272)&gt;0, "", B3272))</f>
        <v/>
      </c>
      <c r="AP3272" s="37" t="str">
        <f t="shared" si="780"/>
        <v/>
      </c>
      <c r="AQ3272" s="37">
        <v>3264</v>
      </c>
      <c r="AR3272" s="37" t="str">
        <f t="shared" si="781"/>
        <v/>
      </c>
      <c r="AT3272" s="37" t="str">
        <f t="shared" si="782"/>
        <v/>
      </c>
      <c r="AV3272" s="22" t="str">
        <f t="shared" si="783"/>
        <v/>
      </c>
    </row>
    <row r="3273" spans="1:48" x14ac:dyDescent="0.25">
      <c r="A3273" s="14"/>
      <c r="B3273" s="145"/>
      <c r="C3273" s="146"/>
      <c r="D3273" s="147"/>
      <c r="E3273" s="147"/>
      <c r="F3273" s="148"/>
      <c r="G3273" s="149"/>
      <c r="H3273" s="150"/>
      <c r="I3273" s="151"/>
      <c r="J3273" s="152"/>
      <c r="K3273" s="14"/>
      <c r="L3273" s="162" t="str">
        <f t="shared" ref="L3273:L3336" si="790">IF(I3273="", "", IFERROR((SUMIF($S$9:$S$5008, S3273, $U$9:$U$5008))-(INDEX($AJ$3:$AJ$14, MATCH(S3273, $AI$3:$AI$14, 0))), ""))</f>
        <v/>
      </c>
      <c r="M3273" s="163" t="str">
        <f t="shared" ref="M3273:M3336" si="791">IF(H3273="", "", (SUMIF($H$9:$H$5008, "&lt;" &amp; V3273, $U$9:$U$5008))-(SUMIF($AH$3:$AH$14, "&lt;" &amp; V3273, $AJ$3:$AJ$14)))</f>
        <v/>
      </c>
      <c r="N3273" s="164" t="str">
        <f t="shared" si="779"/>
        <v/>
      </c>
      <c r="O3273" s="14"/>
      <c r="P3273" s="172" t="str">
        <f>IF(I3273='Intro &amp; Setup'!$AC$49, Schedule!$P$7, "")</f>
        <v/>
      </c>
      <c r="Q3273" s="14"/>
      <c r="S3273" s="12" t="str">
        <f t="shared" ref="S3273:S3336" si="792">IF(H3273="", "", TEXT(H3273, "mmmm yyyy"))</f>
        <v/>
      </c>
      <c r="U3273" s="22">
        <f>IF(I3273='Intro &amp; Setup'!$AC$49, AF3273, 0)</f>
        <v>0</v>
      </c>
      <c r="V3273" s="57" t="str">
        <f t="shared" ref="V3273:V3336" si="793">IF(H3273="", "", DATE(YEAR(H3273), MONTH(H3273), DAY(1)))</f>
        <v/>
      </c>
      <c r="X3273" s="5" t="str">
        <f t="shared" si="788"/>
        <v/>
      </c>
      <c r="Y3273" s="6" t="str">
        <f t="shared" si="788"/>
        <v/>
      </c>
      <c r="Z3273" s="7" t="str">
        <f t="shared" si="788"/>
        <v/>
      </c>
      <c r="AA3273" s="6"/>
      <c r="AB3273" s="32" t="str">
        <f t="shared" ca="1" si="789"/>
        <v/>
      </c>
      <c r="AC3273" s="59" t="str">
        <f t="shared" ca="1" si="789"/>
        <v/>
      </c>
      <c r="AD3273" s="60" t="str">
        <f t="shared" ca="1" si="789"/>
        <v/>
      </c>
      <c r="AE3273" s="59"/>
      <c r="AF3273" s="22" t="str">
        <f>IF(AND(I3273="", J3273=""), "", IF(AND(J3273="", 'Intro &amp; Setup'!$K$42&gt;0), 'Intro &amp; Setup'!$K$42, J3273))</f>
        <v/>
      </c>
      <c r="AO3273" s="37" t="str">
        <f>IF(B3273="", "", IF(COUNTIF($B$9:B3272, B3273)&gt;0, "", B3273))</f>
        <v/>
      </c>
      <c r="AP3273" s="37" t="str">
        <f t="shared" si="780"/>
        <v/>
      </c>
      <c r="AQ3273" s="37">
        <v>3265</v>
      </c>
      <c r="AR3273" s="37" t="str">
        <f t="shared" si="781"/>
        <v/>
      </c>
      <c r="AT3273" s="37" t="str">
        <f t="shared" si="782"/>
        <v/>
      </c>
      <c r="AV3273" s="22" t="str">
        <f t="shared" si="783"/>
        <v/>
      </c>
    </row>
    <row r="3274" spans="1:48" x14ac:dyDescent="0.25">
      <c r="A3274" s="14"/>
      <c r="B3274" s="145"/>
      <c r="C3274" s="146"/>
      <c r="D3274" s="147"/>
      <c r="E3274" s="147"/>
      <c r="F3274" s="148"/>
      <c r="G3274" s="149"/>
      <c r="H3274" s="150"/>
      <c r="I3274" s="151"/>
      <c r="J3274" s="152"/>
      <c r="K3274" s="14"/>
      <c r="L3274" s="162" t="str">
        <f t="shared" si="790"/>
        <v/>
      </c>
      <c r="M3274" s="163" t="str">
        <f t="shared" si="791"/>
        <v/>
      </c>
      <c r="N3274" s="164" t="str">
        <f t="shared" ref="N3274:N3337" si="794">IF(OR(L3274="", M3274=""), "", L3274+M3274)</f>
        <v/>
      </c>
      <c r="O3274" s="14"/>
      <c r="P3274" s="172" t="str">
        <f>IF(I3274='Intro &amp; Setup'!$AC$49, Schedule!$P$7, "")</f>
        <v/>
      </c>
      <c r="Q3274" s="14"/>
      <c r="S3274" s="12" t="str">
        <f t="shared" si="792"/>
        <v/>
      </c>
      <c r="U3274" s="22">
        <f>IF(I3274='Intro &amp; Setup'!$AC$49, AF3274, 0)</f>
        <v>0</v>
      </c>
      <c r="V3274" s="57" t="str">
        <f t="shared" si="793"/>
        <v/>
      </c>
      <c r="X3274" s="5" t="str">
        <f t="shared" si="788"/>
        <v/>
      </c>
      <c r="Y3274" s="6" t="str">
        <f t="shared" si="788"/>
        <v/>
      </c>
      <c r="Z3274" s="7" t="str">
        <f t="shared" si="788"/>
        <v/>
      </c>
      <c r="AA3274" s="6"/>
      <c r="AB3274" s="32" t="str">
        <f t="shared" ca="1" si="789"/>
        <v/>
      </c>
      <c r="AC3274" s="59" t="str">
        <f t="shared" ca="1" si="789"/>
        <v/>
      </c>
      <c r="AD3274" s="60" t="str">
        <f t="shared" ca="1" si="789"/>
        <v/>
      </c>
      <c r="AE3274" s="59"/>
      <c r="AF3274" s="22" t="str">
        <f>IF(AND(I3274="", J3274=""), "", IF(AND(J3274="", 'Intro &amp; Setup'!$K$42&gt;0), 'Intro &amp; Setup'!$K$42, J3274))</f>
        <v/>
      </c>
      <c r="AO3274" s="37" t="str">
        <f>IF(B3274="", "", IF(COUNTIF($B$9:B3273, B3274)&gt;0, "", B3274))</f>
        <v/>
      </c>
      <c r="AP3274" s="37" t="str">
        <f t="shared" ref="AP3274:AP3337" si="795">IF(AO3274="", "", COUNTIF($AO$9:$AO$5008, "&lt;"&amp;AO3274)+1-$AP$7)</f>
        <v/>
      </c>
      <c r="AQ3274" s="37">
        <v>3266</v>
      </c>
      <c r="AR3274" s="37" t="str">
        <f t="shared" ref="AR3274:AR3337" si="796">IFERROR(INDEX($AO$9:$AO$5008, MATCH(AQ3274, $AP$9:$AP$5008, 0)), "")</f>
        <v/>
      </c>
      <c r="AT3274" s="37" t="str">
        <f t="shared" ref="AT3274:AT3337" si="797">IF($B3274=$AT$6, $S3274, "")</f>
        <v/>
      </c>
      <c r="AV3274" s="22" t="str">
        <f t="shared" ref="AV3274:AV3337" si="798">IF(AND($AT$6=$B3274, $I3274=$I$5), $J3274, "")</f>
        <v/>
      </c>
    </row>
    <row r="3275" spans="1:48" x14ac:dyDescent="0.25">
      <c r="A3275" s="14"/>
      <c r="B3275" s="145"/>
      <c r="C3275" s="146"/>
      <c r="D3275" s="147"/>
      <c r="E3275" s="147"/>
      <c r="F3275" s="148"/>
      <c r="G3275" s="149"/>
      <c r="H3275" s="150"/>
      <c r="I3275" s="151"/>
      <c r="J3275" s="152"/>
      <c r="K3275" s="14"/>
      <c r="L3275" s="162" t="str">
        <f t="shared" si="790"/>
        <v/>
      </c>
      <c r="M3275" s="163" t="str">
        <f t="shared" si="791"/>
        <v/>
      </c>
      <c r="N3275" s="164" t="str">
        <f t="shared" si="794"/>
        <v/>
      </c>
      <c r="O3275" s="14"/>
      <c r="P3275" s="172" t="str">
        <f>IF(I3275='Intro &amp; Setup'!$AC$49, Schedule!$P$7, "")</f>
        <v/>
      </c>
      <c r="Q3275" s="14"/>
      <c r="S3275" s="12" t="str">
        <f t="shared" si="792"/>
        <v/>
      </c>
      <c r="U3275" s="22">
        <f>IF(I3275='Intro &amp; Setup'!$AC$49, AF3275, 0)</f>
        <v>0</v>
      </c>
      <c r="V3275" s="57" t="str">
        <f t="shared" si="793"/>
        <v/>
      </c>
      <c r="X3275" s="5" t="str">
        <f t="shared" si="788"/>
        <v/>
      </c>
      <c r="Y3275" s="6" t="str">
        <f t="shared" si="788"/>
        <v/>
      </c>
      <c r="Z3275" s="7" t="str">
        <f t="shared" si="788"/>
        <v/>
      </c>
      <c r="AA3275" s="6"/>
      <c r="AB3275" s="32" t="str">
        <f t="shared" ca="1" si="789"/>
        <v/>
      </c>
      <c r="AC3275" s="59" t="str">
        <f t="shared" ca="1" si="789"/>
        <v/>
      </c>
      <c r="AD3275" s="60" t="str">
        <f t="shared" ca="1" si="789"/>
        <v/>
      </c>
      <c r="AE3275" s="59"/>
      <c r="AF3275" s="22" t="str">
        <f>IF(AND(I3275="", J3275=""), "", IF(AND(J3275="", 'Intro &amp; Setup'!$K$42&gt;0), 'Intro &amp; Setup'!$K$42, J3275))</f>
        <v/>
      </c>
      <c r="AO3275" s="37" t="str">
        <f>IF(B3275="", "", IF(COUNTIF($B$9:B3274, B3275)&gt;0, "", B3275))</f>
        <v/>
      </c>
      <c r="AP3275" s="37" t="str">
        <f t="shared" si="795"/>
        <v/>
      </c>
      <c r="AQ3275" s="37">
        <v>3267</v>
      </c>
      <c r="AR3275" s="37" t="str">
        <f t="shared" si="796"/>
        <v/>
      </c>
      <c r="AT3275" s="37" t="str">
        <f t="shared" si="797"/>
        <v/>
      </c>
      <c r="AV3275" s="22" t="str">
        <f t="shared" si="798"/>
        <v/>
      </c>
    </row>
    <row r="3276" spans="1:48" x14ac:dyDescent="0.25">
      <c r="A3276" s="14"/>
      <c r="B3276" s="145"/>
      <c r="C3276" s="146"/>
      <c r="D3276" s="147"/>
      <c r="E3276" s="147"/>
      <c r="F3276" s="148"/>
      <c r="G3276" s="149"/>
      <c r="H3276" s="150"/>
      <c r="I3276" s="151"/>
      <c r="J3276" s="152"/>
      <c r="K3276" s="14"/>
      <c r="L3276" s="162" t="str">
        <f t="shared" si="790"/>
        <v/>
      </c>
      <c r="M3276" s="163" t="str">
        <f t="shared" si="791"/>
        <v/>
      </c>
      <c r="N3276" s="164" t="str">
        <f t="shared" si="794"/>
        <v/>
      </c>
      <c r="O3276" s="14"/>
      <c r="P3276" s="172" t="str">
        <f>IF(I3276='Intro &amp; Setup'!$AC$49, Schedule!$P$7, "")</f>
        <v/>
      </c>
      <c r="Q3276" s="14"/>
      <c r="S3276" s="12" t="str">
        <f t="shared" si="792"/>
        <v/>
      </c>
      <c r="U3276" s="22">
        <f>IF(I3276='Intro &amp; Setup'!$AC$49, AF3276, 0)</f>
        <v>0</v>
      </c>
      <c r="V3276" s="57" t="str">
        <f t="shared" si="793"/>
        <v/>
      </c>
      <c r="X3276" s="5" t="str">
        <f t="shared" si="788"/>
        <v/>
      </c>
      <c r="Y3276" s="6" t="str">
        <f t="shared" si="788"/>
        <v/>
      </c>
      <c r="Z3276" s="7" t="str">
        <f t="shared" si="788"/>
        <v/>
      </c>
      <c r="AA3276" s="6"/>
      <c r="AB3276" s="32" t="str">
        <f t="shared" ca="1" si="789"/>
        <v/>
      </c>
      <c r="AC3276" s="59" t="str">
        <f t="shared" ca="1" si="789"/>
        <v/>
      </c>
      <c r="AD3276" s="60" t="str">
        <f t="shared" ca="1" si="789"/>
        <v/>
      </c>
      <c r="AE3276" s="59"/>
      <c r="AF3276" s="22" t="str">
        <f>IF(AND(I3276="", J3276=""), "", IF(AND(J3276="", 'Intro &amp; Setup'!$K$42&gt;0), 'Intro &amp; Setup'!$K$42, J3276))</f>
        <v/>
      </c>
      <c r="AO3276" s="37" t="str">
        <f>IF(B3276="", "", IF(COUNTIF($B$9:B3275, B3276)&gt;0, "", B3276))</f>
        <v/>
      </c>
      <c r="AP3276" s="37" t="str">
        <f t="shared" si="795"/>
        <v/>
      </c>
      <c r="AQ3276" s="37">
        <v>3268</v>
      </c>
      <c r="AR3276" s="37" t="str">
        <f t="shared" si="796"/>
        <v/>
      </c>
      <c r="AT3276" s="37" t="str">
        <f t="shared" si="797"/>
        <v/>
      </c>
      <c r="AV3276" s="22" t="str">
        <f t="shared" si="798"/>
        <v/>
      </c>
    </row>
    <row r="3277" spans="1:48" x14ac:dyDescent="0.25">
      <c r="A3277" s="14"/>
      <c r="B3277" s="145"/>
      <c r="C3277" s="146"/>
      <c r="D3277" s="147"/>
      <c r="E3277" s="147"/>
      <c r="F3277" s="148"/>
      <c r="G3277" s="149"/>
      <c r="H3277" s="150"/>
      <c r="I3277" s="151"/>
      <c r="J3277" s="152"/>
      <c r="K3277" s="14"/>
      <c r="L3277" s="162" t="str">
        <f t="shared" si="790"/>
        <v/>
      </c>
      <c r="M3277" s="163" t="str">
        <f t="shared" si="791"/>
        <v/>
      </c>
      <c r="N3277" s="164" t="str">
        <f t="shared" si="794"/>
        <v/>
      </c>
      <c r="O3277" s="14"/>
      <c r="P3277" s="172" t="str">
        <f>IF(I3277='Intro &amp; Setup'!$AC$49, Schedule!$P$7, "")</f>
        <v/>
      </c>
      <c r="Q3277" s="14"/>
      <c r="S3277" s="12" t="str">
        <f t="shared" si="792"/>
        <v/>
      </c>
      <c r="U3277" s="22">
        <f>IF(I3277='Intro &amp; Setup'!$AC$49, AF3277, 0)</f>
        <v>0</v>
      </c>
      <c r="V3277" s="57" t="str">
        <f t="shared" si="793"/>
        <v/>
      </c>
      <c r="X3277" s="5" t="str">
        <f t="shared" si="788"/>
        <v/>
      </c>
      <c r="Y3277" s="6" t="str">
        <f t="shared" si="788"/>
        <v/>
      </c>
      <c r="Z3277" s="7" t="str">
        <f t="shared" si="788"/>
        <v/>
      </c>
      <c r="AA3277" s="6"/>
      <c r="AB3277" s="32" t="str">
        <f t="shared" ca="1" si="789"/>
        <v/>
      </c>
      <c r="AC3277" s="59" t="str">
        <f t="shared" ca="1" si="789"/>
        <v/>
      </c>
      <c r="AD3277" s="60" t="str">
        <f t="shared" ca="1" si="789"/>
        <v/>
      </c>
      <c r="AE3277" s="59"/>
      <c r="AF3277" s="22" t="str">
        <f>IF(AND(I3277="", J3277=""), "", IF(AND(J3277="", 'Intro &amp; Setup'!$K$42&gt;0), 'Intro &amp; Setup'!$K$42, J3277))</f>
        <v/>
      </c>
      <c r="AO3277" s="37" t="str">
        <f>IF(B3277="", "", IF(COUNTIF($B$9:B3276, B3277)&gt;0, "", B3277))</f>
        <v/>
      </c>
      <c r="AP3277" s="37" t="str">
        <f t="shared" si="795"/>
        <v/>
      </c>
      <c r="AQ3277" s="37">
        <v>3269</v>
      </c>
      <c r="AR3277" s="37" t="str">
        <f t="shared" si="796"/>
        <v/>
      </c>
      <c r="AT3277" s="37" t="str">
        <f t="shared" si="797"/>
        <v/>
      </c>
      <c r="AV3277" s="22" t="str">
        <f t="shared" si="798"/>
        <v/>
      </c>
    </row>
    <row r="3278" spans="1:48" x14ac:dyDescent="0.25">
      <c r="A3278" s="14"/>
      <c r="B3278" s="145"/>
      <c r="C3278" s="146"/>
      <c r="D3278" s="147"/>
      <c r="E3278" s="147"/>
      <c r="F3278" s="148"/>
      <c r="G3278" s="149"/>
      <c r="H3278" s="150"/>
      <c r="I3278" s="151"/>
      <c r="J3278" s="152"/>
      <c r="K3278" s="14"/>
      <c r="L3278" s="162" t="str">
        <f t="shared" si="790"/>
        <v/>
      </c>
      <c r="M3278" s="163" t="str">
        <f t="shared" si="791"/>
        <v/>
      </c>
      <c r="N3278" s="164" t="str">
        <f t="shared" si="794"/>
        <v/>
      </c>
      <c r="O3278" s="14"/>
      <c r="P3278" s="172" t="str">
        <f>IF(I3278='Intro &amp; Setup'!$AC$49, Schedule!$P$7, "")</f>
        <v/>
      </c>
      <c r="Q3278" s="14"/>
      <c r="S3278" s="12" t="str">
        <f t="shared" si="792"/>
        <v/>
      </c>
      <c r="U3278" s="22">
        <f>IF(I3278='Intro &amp; Setup'!$AC$49, AF3278, 0)</f>
        <v>0</v>
      </c>
      <c r="V3278" s="57" t="str">
        <f t="shared" si="793"/>
        <v/>
      </c>
      <c r="X3278" s="5" t="str">
        <f t="shared" si="788"/>
        <v/>
      </c>
      <c r="Y3278" s="6" t="str">
        <f t="shared" si="788"/>
        <v/>
      </c>
      <c r="Z3278" s="7" t="str">
        <f t="shared" si="788"/>
        <v/>
      </c>
      <c r="AA3278" s="6"/>
      <c r="AB3278" s="32" t="str">
        <f t="shared" ca="1" si="789"/>
        <v/>
      </c>
      <c r="AC3278" s="59" t="str">
        <f t="shared" ca="1" si="789"/>
        <v/>
      </c>
      <c r="AD3278" s="60" t="str">
        <f t="shared" ca="1" si="789"/>
        <v/>
      </c>
      <c r="AE3278" s="59"/>
      <c r="AF3278" s="22" t="str">
        <f>IF(AND(I3278="", J3278=""), "", IF(AND(J3278="", 'Intro &amp; Setup'!$K$42&gt;0), 'Intro &amp; Setup'!$K$42, J3278))</f>
        <v/>
      </c>
      <c r="AO3278" s="37" t="str">
        <f>IF(B3278="", "", IF(COUNTIF($B$9:B3277, B3278)&gt;0, "", B3278))</f>
        <v/>
      </c>
      <c r="AP3278" s="37" t="str">
        <f t="shared" si="795"/>
        <v/>
      </c>
      <c r="AQ3278" s="37">
        <v>3270</v>
      </c>
      <c r="AR3278" s="37" t="str">
        <f t="shared" si="796"/>
        <v/>
      </c>
      <c r="AT3278" s="37" t="str">
        <f t="shared" si="797"/>
        <v/>
      </c>
      <c r="AV3278" s="22" t="str">
        <f t="shared" si="798"/>
        <v/>
      </c>
    </row>
    <row r="3279" spans="1:48" x14ac:dyDescent="0.25">
      <c r="A3279" s="14"/>
      <c r="B3279" s="145"/>
      <c r="C3279" s="146"/>
      <c r="D3279" s="147"/>
      <c r="E3279" s="147"/>
      <c r="F3279" s="148"/>
      <c r="G3279" s="149"/>
      <c r="H3279" s="150"/>
      <c r="I3279" s="151"/>
      <c r="J3279" s="152"/>
      <c r="K3279" s="14"/>
      <c r="L3279" s="162" t="str">
        <f t="shared" si="790"/>
        <v/>
      </c>
      <c r="M3279" s="163" t="str">
        <f t="shared" si="791"/>
        <v/>
      </c>
      <c r="N3279" s="164" t="str">
        <f t="shared" si="794"/>
        <v/>
      </c>
      <c r="O3279" s="14"/>
      <c r="P3279" s="172" t="str">
        <f>IF(I3279='Intro &amp; Setup'!$AC$49, Schedule!$P$7, "")</f>
        <v/>
      </c>
      <c r="Q3279" s="14"/>
      <c r="S3279" s="12" t="str">
        <f t="shared" si="792"/>
        <v/>
      </c>
      <c r="U3279" s="22">
        <f>IF(I3279='Intro &amp; Setup'!$AC$49, AF3279, 0)</f>
        <v>0</v>
      </c>
      <c r="V3279" s="57" t="str">
        <f t="shared" si="793"/>
        <v/>
      </c>
      <c r="X3279" s="5" t="str">
        <f t="shared" si="788"/>
        <v/>
      </c>
      <c r="Y3279" s="6" t="str">
        <f t="shared" si="788"/>
        <v/>
      </c>
      <c r="Z3279" s="7" t="str">
        <f t="shared" si="788"/>
        <v/>
      </c>
      <c r="AA3279" s="6"/>
      <c r="AB3279" s="32" t="str">
        <f t="shared" ca="1" si="789"/>
        <v/>
      </c>
      <c r="AC3279" s="59" t="str">
        <f t="shared" ca="1" si="789"/>
        <v/>
      </c>
      <c r="AD3279" s="60" t="str">
        <f t="shared" ca="1" si="789"/>
        <v/>
      </c>
      <c r="AE3279" s="59"/>
      <c r="AF3279" s="22" t="str">
        <f>IF(AND(I3279="", J3279=""), "", IF(AND(J3279="", 'Intro &amp; Setup'!$K$42&gt;0), 'Intro &amp; Setup'!$K$42, J3279))</f>
        <v/>
      </c>
      <c r="AO3279" s="37" t="str">
        <f>IF(B3279="", "", IF(COUNTIF($B$9:B3278, B3279)&gt;0, "", B3279))</f>
        <v/>
      </c>
      <c r="AP3279" s="37" t="str">
        <f t="shared" si="795"/>
        <v/>
      </c>
      <c r="AQ3279" s="37">
        <v>3271</v>
      </c>
      <c r="AR3279" s="37" t="str">
        <f t="shared" si="796"/>
        <v/>
      </c>
      <c r="AT3279" s="37" t="str">
        <f t="shared" si="797"/>
        <v/>
      </c>
      <c r="AV3279" s="22" t="str">
        <f t="shared" si="798"/>
        <v/>
      </c>
    </row>
    <row r="3280" spans="1:48" x14ac:dyDescent="0.25">
      <c r="A3280" s="14"/>
      <c r="B3280" s="145"/>
      <c r="C3280" s="146"/>
      <c r="D3280" s="147"/>
      <c r="E3280" s="147"/>
      <c r="F3280" s="148"/>
      <c r="G3280" s="149"/>
      <c r="H3280" s="150"/>
      <c r="I3280" s="151"/>
      <c r="J3280" s="152"/>
      <c r="K3280" s="14"/>
      <c r="L3280" s="162" t="str">
        <f t="shared" si="790"/>
        <v/>
      </c>
      <c r="M3280" s="163" t="str">
        <f t="shared" si="791"/>
        <v/>
      </c>
      <c r="N3280" s="164" t="str">
        <f t="shared" si="794"/>
        <v/>
      </c>
      <c r="O3280" s="14"/>
      <c r="P3280" s="172" t="str">
        <f>IF(I3280='Intro &amp; Setup'!$AC$49, Schedule!$P$7, "")</f>
        <v/>
      </c>
      <c r="Q3280" s="14"/>
      <c r="S3280" s="12" t="str">
        <f t="shared" si="792"/>
        <v/>
      </c>
      <c r="U3280" s="22">
        <f>IF(I3280='Intro &amp; Setup'!$AC$49, AF3280, 0)</f>
        <v>0</v>
      </c>
      <c r="V3280" s="57" t="str">
        <f t="shared" si="793"/>
        <v/>
      </c>
      <c r="X3280" s="5" t="str">
        <f t="shared" si="788"/>
        <v/>
      </c>
      <c r="Y3280" s="6" t="str">
        <f t="shared" si="788"/>
        <v/>
      </c>
      <c r="Z3280" s="7" t="str">
        <f t="shared" si="788"/>
        <v/>
      </c>
      <c r="AA3280" s="6"/>
      <c r="AB3280" s="32" t="str">
        <f t="shared" ca="1" si="789"/>
        <v/>
      </c>
      <c r="AC3280" s="59" t="str">
        <f t="shared" ca="1" si="789"/>
        <v/>
      </c>
      <c r="AD3280" s="60" t="str">
        <f t="shared" ca="1" si="789"/>
        <v/>
      </c>
      <c r="AE3280" s="59"/>
      <c r="AF3280" s="22" t="str">
        <f>IF(AND(I3280="", J3280=""), "", IF(AND(J3280="", 'Intro &amp; Setup'!$K$42&gt;0), 'Intro &amp; Setup'!$K$42, J3280))</f>
        <v/>
      </c>
      <c r="AO3280" s="37" t="str">
        <f>IF(B3280="", "", IF(COUNTIF($B$9:B3279, B3280)&gt;0, "", B3280))</f>
        <v/>
      </c>
      <c r="AP3280" s="37" t="str">
        <f t="shared" si="795"/>
        <v/>
      </c>
      <c r="AQ3280" s="37">
        <v>3272</v>
      </c>
      <c r="AR3280" s="37" t="str">
        <f t="shared" si="796"/>
        <v/>
      </c>
      <c r="AT3280" s="37" t="str">
        <f t="shared" si="797"/>
        <v/>
      </c>
      <c r="AV3280" s="22" t="str">
        <f t="shared" si="798"/>
        <v/>
      </c>
    </row>
    <row r="3281" spans="1:48" x14ac:dyDescent="0.25">
      <c r="A3281" s="14"/>
      <c r="B3281" s="145"/>
      <c r="C3281" s="146"/>
      <c r="D3281" s="147"/>
      <c r="E3281" s="147"/>
      <c r="F3281" s="148"/>
      <c r="G3281" s="149"/>
      <c r="H3281" s="150"/>
      <c r="I3281" s="151"/>
      <c r="J3281" s="152"/>
      <c r="K3281" s="14"/>
      <c r="L3281" s="162" t="str">
        <f t="shared" si="790"/>
        <v/>
      </c>
      <c r="M3281" s="163" t="str">
        <f t="shared" si="791"/>
        <v/>
      </c>
      <c r="N3281" s="164" t="str">
        <f t="shared" si="794"/>
        <v/>
      </c>
      <c r="O3281" s="14"/>
      <c r="P3281" s="172" t="str">
        <f>IF(I3281='Intro &amp; Setup'!$AC$49, Schedule!$P$7, "")</f>
        <v/>
      </c>
      <c r="Q3281" s="14"/>
      <c r="S3281" s="12" t="str">
        <f t="shared" si="792"/>
        <v/>
      </c>
      <c r="U3281" s="22">
        <f>IF(I3281='Intro &amp; Setup'!$AC$49, AF3281, 0)</f>
        <v>0</v>
      </c>
      <c r="V3281" s="57" t="str">
        <f t="shared" si="793"/>
        <v/>
      </c>
      <c r="X3281" s="5" t="str">
        <f t="shared" si="788"/>
        <v/>
      </c>
      <c r="Y3281" s="6" t="str">
        <f t="shared" si="788"/>
        <v/>
      </c>
      <c r="Z3281" s="7" t="str">
        <f t="shared" si="788"/>
        <v/>
      </c>
      <c r="AA3281" s="6"/>
      <c r="AB3281" s="32" t="str">
        <f t="shared" ca="1" si="789"/>
        <v/>
      </c>
      <c r="AC3281" s="59" t="str">
        <f t="shared" ca="1" si="789"/>
        <v/>
      </c>
      <c r="AD3281" s="60" t="str">
        <f t="shared" ca="1" si="789"/>
        <v/>
      </c>
      <c r="AE3281" s="59"/>
      <c r="AF3281" s="22" t="str">
        <f>IF(AND(I3281="", J3281=""), "", IF(AND(J3281="", 'Intro &amp; Setup'!$K$42&gt;0), 'Intro &amp; Setup'!$K$42, J3281))</f>
        <v/>
      </c>
      <c r="AO3281" s="37" t="str">
        <f>IF(B3281="", "", IF(COUNTIF($B$9:B3280, B3281)&gt;0, "", B3281))</f>
        <v/>
      </c>
      <c r="AP3281" s="37" t="str">
        <f t="shared" si="795"/>
        <v/>
      </c>
      <c r="AQ3281" s="37">
        <v>3273</v>
      </c>
      <c r="AR3281" s="37" t="str">
        <f t="shared" si="796"/>
        <v/>
      </c>
      <c r="AT3281" s="37" t="str">
        <f t="shared" si="797"/>
        <v/>
      </c>
      <c r="AV3281" s="22" t="str">
        <f t="shared" si="798"/>
        <v/>
      </c>
    </row>
    <row r="3282" spans="1:48" x14ac:dyDescent="0.25">
      <c r="A3282" s="14"/>
      <c r="B3282" s="145"/>
      <c r="C3282" s="146"/>
      <c r="D3282" s="147"/>
      <c r="E3282" s="147"/>
      <c r="F3282" s="148"/>
      <c r="G3282" s="149"/>
      <c r="H3282" s="150"/>
      <c r="I3282" s="151"/>
      <c r="J3282" s="152"/>
      <c r="K3282" s="14"/>
      <c r="L3282" s="162" t="str">
        <f t="shared" si="790"/>
        <v/>
      </c>
      <c r="M3282" s="163" t="str">
        <f t="shared" si="791"/>
        <v/>
      </c>
      <c r="N3282" s="164" t="str">
        <f t="shared" si="794"/>
        <v/>
      </c>
      <c r="O3282" s="14"/>
      <c r="P3282" s="172" t="str">
        <f>IF(I3282='Intro &amp; Setup'!$AC$49, Schedule!$P$7, "")</f>
        <v/>
      </c>
      <c r="Q3282" s="14"/>
      <c r="S3282" s="12" t="str">
        <f t="shared" si="792"/>
        <v/>
      </c>
      <c r="U3282" s="22">
        <f>IF(I3282='Intro &amp; Setup'!$AC$49, AF3282, 0)</f>
        <v>0</v>
      </c>
      <c r="V3282" s="57" t="str">
        <f t="shared" si="793"/>
        <v/>
      </c>
      <c r="X3282" s="5" t="str">
        <f t="shared" si="788"/>
        <v/>
      </c>
      <c r="Y3282" s="6" t="str">
        <f t="shared" si="788"/>
        <v/>
      </c>
      <c r="Z3282" s="7" t="str">
        <f t="shared" si="788"/>
        <v/>
      </c>
      <c r="AA3282" s="6"/>
      <c r="AB3282" s="32" t="str">
        <f t="shared" ca="1" si="789"/>
        <v/>
      </c>
      <c r="AC3282" s="59" t="str">
        <f t="shared" ca="1" si="789"/>
        <v/>
      </c>
      <c r="AD3282" s="60" t="str">
        <f t="shared" ca="1" si="789"/>
        <v/>
      </c>
      <c r="AE3282" s="59"/>
      <c r="AF3282" s="22" t="str">
        <f>IF(AND(I3282="", J3282=""), "", IF(AND(J3282="", 'Intro &amp; Setup'!$K$42&gt;0), 'Intro &amp; Setup'!$K$42, J3282))</f>
        <v/>
      </c>
      <c r="AO3282" s="37" t="str">
        <f>IF(B3282="", "", IF(COUNTIF($B$9:B3281, B3282)&gt;0, "", B3282))</f>
        <v/>
      </c>
      <c r="AP3282" s="37" t="str">
        <f t="shared" si="795"/>
        <v/>
      </c>
      <c r="AQ3282" s="37">
        <v>3274</v>
      </c>
      <c r="AR3282" s="37" t="str">
        <f t="shared" si="796"/>
        <v/>
      </c>
      <c r="AT3282" s="37" t="str">
        <f t="shared" si="797"/>
        <v/>
      </c>
      <c r="AV3282" s="22" t="str">
        <f t="shared" si="798"/>
        <v/>
      </c>
    </row>
    <row r="3283" spans="1:48" x14ac:dyDescent="0.25">
      <c r="A3283" s="14"/>
      <c r="B3283" s="145"/>
      <c r="C3283" s="146"/>
      <c r="D3283" s="147"/>
      <c r="E3283" s="147"/>
      <c r="F3283" s="148"/>
      <c r="G3283" s="149"/>
      <c r="H3283" s="150"/>
      <c r="I3283" s="151"/>
      <c r="J3283" s="152"/>
      <c r="K3283" s="14"/>
      <c r="L3283" s="162" t="str">
        <f t="shared" si="790"/>
        <v/>
      </c>
      <c r="M3283" s="163" t="str">
        <f t="shared" si="791"/>
        <v/>
      </c>
      <c r="N3283" s="164" t="str">
        <f t="shared" si="794"/>
        <v/>
      </c>
      <c r="O3283" s="14"/>
      <c r="P3283" s="172" t="str">
        <f>IF(I3283='Intro &amp; Setup'!$AC$49, Schedule!$P$7, "")</f>
        <v/>
      </c>
      <c r="Q3283" s="14"/>
      <c r="S3283" s="12" t="str">
        <f t="shared" si="792"/>
        <v/>
      </c>
      <c r="U3283" s="22">
        <f>IF(I3283='Intro &amp; Setup'!$AC$49, AF3283, 0)</f>
        <v>0</v>
      </c>
      <c r="V3283" s="57" t="str">
        <f t="shared" si="793"/>
        <v/>
      </c>
      <c r="X3283" s="5" t="str">
        <f t="shared" si="788"/>
        <v/>
      </c>
      <c r="Y3283" s="6" t="str">
        <f t="shared" si="788"/>
        <v/>
      </c>
      <c r="Z3283" s="7" t="str">
        <f t="shared" si="788"/>
        <v/>
      </c>
      <c r="AA3283" s="6"/>
      <c r="AB3283" s="32" t="str">
        <f t="shared" ca="1" si="789"/>
        <v/>
      </c>
      <c r="AC3283" s="59" t="str">
        <f t="shared" ca="1" si="789"/>
        <v/>
      </c>
      <c r="AD3283" s="60" t="str">
        <f t="shared" ca="1" si="789"/>
        <v/>
      </c>
      <c r="AE3283" s="59"/>
      <c r="AF3283" s="22" t="str">
        <f>IF(AND(I3283="", J3283=""), "", IF(AND(J3283="", 'Intro &amp; Setup'!$K$42&gt;0), 'Intro &amp; Setup'!$K$42, J3283))</f>
        <v/>
      </c>
      <c r="AO3283" s="37" t="str">
        <f>IF(B3283="", "", IF(COUNTIF($B$9:B3282, B3283)&gt;0, "", B3283))</f>
        <v/>
      </c>
      <c r="AP3283" s="37" t="str">
        <f t="shared" si="795"/>
        <v/>
      </c>
      <c r="AQ3283" s="37">
        <v>3275</v>
      </c>
      <c r="AR3283" s="37" t="str">
        <f t="shared" si="796"/>
        <v/>
      </c>
      <c r="AT3283" s="37" t="str">
        <f t="shared" si="797"/>
        <v/>
      </c>
      <c r="AV3283" s="22" t="str">
        <f t="shared" si="798"/>
        <v/>
      </c>
    </row>
    <row r="3284" spans="1:48" x14ac:dyDescent="0.25">
      <c r="A3284" s="14"/>
      <c r="B3284" s="145"/>
      <c r="C3284" s="146"/>
      <c r="D3284" s="147"/>
      <c r="E3284" s="147"/>
      <c r="F3284" s="148"/>
      <c r="G3284" s="149"/>
      <c r="H3284" s="150"/>
      <c r="I3284" s="151"/>
      <c r="J3284" s="152"/>
      <c r="K3284" s="14"/>
      <c r="L3284" s="162" t="str">
        <f t="shared" si="790"/>
        <v/>
      </c>
      <c r="M3284" s="163" t="str">
        <f t="shared" si="791"/>
        <v/>
      </c>
      <c r="N3284" s="164" t="str">
        <f t="shared" si="794"/>
        <v/>
      </c>
      <c r="O3284" s="14"/>
      <c r="P3284" s="172" t="str">
        <f>IF(I3284='Intro &amp; Setup'!$AC$49, Schedule!$P$7, "")</f>
        <v/>
      </c>
      <c r="Q3284" s="14"/>
      <c r="S3284" s="12" t="str">
        <f t="shared" si="792"/>
        <v/>
      </c>
      <c r="U3284" s="22">
        <f>IF(I3284='Intro &amp; Setup'!$AC$49, AF3284, 0)</f>
        <v>0</v>
      </c>
      <c r="V3284" s="57" t="str">
        <f t="shared" si="793"/>
        <v/>
      </c>
      <c r="X3284" s="5" t="str">
        <f t="shared" si="788"/>
        <v/>
      </c>
      <c r="Y3284" s="6" t="str">
        <f t="shared" si="788"/>
        <v/>
      </c>
      <c r="Z3284" s="7" t="str">
        <f t="shared" si="788"/>
        <v/>
      </c>
      <c r="AA3284" s="6"/>
      <c r="AB3284" s="32" t="str">
        <f t="shared" ca="1" si="789"/>
        <v/>
      </c>
      <c r="AC3284" s="59" t="str">
        <f t="shared" ca="1" si="789"/>
        <v/>
      </c>
      <c r="AD3284" s="60" t="str">
        <f t="shared" ca="1" si="789"/>
        <v/>
      </c>
      <c r="AE3284" s="59"/>
      <c r="AF3284" s="22" t="str">
        <f>IF(AND(I3284="", J3284=""), "", IF(AND(J3284="", 'Intro &amp; Setup'!$K$42&gt;0), 'Intro &amp; Setup'!$K$42, J3284))</f>
        <v/>
      </c>
      <c r="AO3284" s="37" t="str">
        <f>IF(B3284="", "", IF(COUNTIF($B$9:B3283, B3284)&gt;0, "", B3284))</f>
        <v/>
      </c>
      <c r="AP3284" s="37" t="str">
        <f t="shared" si="795"/>
        <v/>
      </c>
      <c r="AQ3284" s="37">
        <v>3276</v>
      </c>
      <c r="AR3284" s="37" t="str">
        <f t="shared" si="796"/>
        <v/>
      </c>
      <c r="AT3284" s="37" t="str">
        <f t="shared" si="797"/>
        <v/>
      </c>
      <c r="AV3284" s="22" t="str">
        <f t="shared" si="798"/>
        <v/>
      </c>
    </row>
    <row r="3285" spans="1:48" x14ac:dyDescent="0.25">
      <c r="A3285" s="14"/>
      <c r="B3285" s="145"/>
      <c r="C3285" s="146"/>
      <c r="D3285" s="147"/>
      <c r="E3285" s="147"/>
      <c r="F3285" s="148"/>
      <c r="G3285" s="149"/>
      <c r="H3285" s="150"/>
      <c r="I3285" s="151"/>
      <c r="J3285" s="152"/>
      <c r="K3285" s="14"/>
      <c r="L3285" s="162" t="str">
        <f t="shared" si="790"/>
        <v/>
      </c>
      <c r="M3285" s="163" t="str">
        <f t="shared" si="791"/>
        <v/>
      </c>
      <c r="N3285" s="164" t="str">
        <f t="shared" si="794"/>
        <v/>
      </c>
      <c r="O3285" s="14"/>
      <c r="P3285" s="172" t="str">
        <f>IF(I3285='Intro &amp; Setup'!$AC$49, Schedule!$P$7, "")</f>
        <v/>
      </c>
      <c r="Q3285" s="14"/>
      <c r="S3285" s="12" t="str">
        <f t="shared" si="792"/>
        <v/>
      </c>
      <c r="U3285" s="22">
        <f>IF(I3285='Intro &amp; Setup'!$AC$49, AF3285, 0)</f>
        <v>0</v>
      </c>
      <c r="V3285" s="57" t="str">
        <f t="shared" si="793"/>
        <v/>
      </c>
      <c r="X3285" s="5" t="str">
        <f t="shared" si="788"/>
        <v/>
      </c>
      <c r="Y3285" s="6" t="str">
        <f t="shared" si="788"/>
        <v/>
      </c>
      <c r="Z3285" s="7" t="str">
        <f t="shared" si="788"/>
        <v/>
      </c>
      <c r="AA3285" s="6"/>
      <c r="AB3285" s="32" t="str">
        <f t="shared" ca="1" si="789"/>
        <v/>
      </c>
      <c r="AC3285" s="59" t="str">
        <f t="shared" ca="1" si="789"/>
        <v/>
      </c>
      <c r="AD3285" s="60" t="str">
        <f t="shared" ca="1" si="789"/>
        <v/>
      </c>
      <c r="AE3285" s="59"/>
      <c r="AF3285" s="22" t="str">
        <f>IF(AND(I3285="", J3285=""), "", IF(AND(J3285="", 'Intro &amp; Setup'!$K$42&gt;0), 'Intro &amp; Setup'!$K$42, J3285))</f>
        <v/>
      </c>
      <c r="AO3285" s="37" t="str">
        <f>IF(B3285="", "", IF(COUNTIF($B$9:B3284, B3285)&gt;0, "", B3285))</f>
        <v/>
      </c>
      <c r="AP3285" s="37" t="str">
        <f t="shared" si="795"/>
        <v/>
      </c>
      <c r="AQ3285" s="37">
        <v>3277</v>
      </c>
      <c r="AR3285" s="37" t="str">
        <f t="shared" si="796"/>
        <v/>
      </c>
      <c r="AT3285" s="37" t="str">
        <f t="shared" si="797"/>
        <v/>
      </c>
      <c r="AV3285" s="22" t="str">
        <f t="shared" si="798"/>
        <v/>
      </c>
    </row>
    <row r="3286" spans="1:48" x14ac:dyDescent="0.25">
      <c r="A3286" s="14"/>
      <c r="B3286" s="145"/>
      <c r="C3286" s="146"/>
      <c r="D3286" s="147"/>
      <c r="E3286" s="147"/>
      <c r="F3286" s="148"/>
      <c r="G3286" s="149"/>
      <c r="H3286" s="150"/>
      <c r="I3286" s="151"/>
      <c r="J3286" s="152"/>
      <c r="K3286" s="14"/>
      <c r="L3286" s="162" t="str">
        <f t="shared" si="790"/>
        <v/>
      </c>
      <c r="M3286" s="163" t="str">
        <f t="shared" si="791"/>
        <v/>
      </c>
      <c r="N3286" s="164" t="str">
        <f t="shared" si="794"/>
        <v/>
      </c>
      <c r="O3286" s="14"/>
      <c r="P3286" s="172" t="str">
        <f>IF(I3286='Intro &amp; Setup'!$AC$49, Schedule!$P$7, "")</f>
        <v/>
      </c>
      <c r="Q3286" s="14"/>
      <c r="S3286" s="12" t="str">
        <f t="shared" si="792"/>
        <v/>
      </c>
      <c r="U3286" s="22">
        <f>IF(I3286='Intro &amp; Setup'!$AC$49, AF3286, 0)</f>
        <v>0</v>
      </c>
      <c r="V3286" s="57" t="str">
        <f t="shared" si="793"/>
        <v/>
      </c>
      <c r="X3286" s="5" t="str">
        <f t="shared" si="788"/>
        <v/>
      </c>
      <c r="Y3286" s="6" t="str">
        <f t="shared" si="788"/>
        <v/>
      </c>
      <c r="Z3286" s="7" t="str">
        <f t="shared" si="788"/>
        <v/>
      </c>
      <c r="AA3286" s="6"/>
      <c r="AB3286" s="32" t="str">
        <f t="shared" ca="1" si="789"/>
        <v/>
      </c>
      <c r="AC3286" s="59" t="str">
        <f t="shared" ca="1" si="789"/>
        <v/>
      </c>
      <c r="AD3286" s="60" t="str">
        <f t="shared" ca="1" si="789"/>
        <v/>
      </c>
      <c r="AE3286" s="59"/>
      <c r="AF3286" s="22" t="str">
        <f>IF(AND(I3286="", J3286=""), "", IF(AND(J3286="", 'Intro &amp; Setup'!$K$42&gt;0), 'Intro &amp; Setup'!$K$42, J3286))</f>
        <v/>
      </c>
      <c r="AO3286" s="37" t="str">
        <f>IF(B3286="", "", IF(COUNTIF($B$9:B3285, B3286)&gt;0, "", B3286))</f>
        <v/>
      </c>
      <c r="AP3286" s="37" t="str">
        <f t="shared" si="795"/>
        <v/>
      </c>
      <c r="AQ3286" s="37">
        <v>3278</v>
      </c>
      <c r="AR3286" s="37" t="str">
        <f t="shared" si="796"/>
        <v/>
      </c>
      <c r="AT3286" s="37" t="str">
        <f t="shared" si="797"/>
        <v/>
      </c>
      <c r="AV3286" s="22" t="str">
        <f t="shared" si="798"/>
        <v/>
      </c>
    </row>
    <row r="3287" spans="1:48" x14ac:dyDescent="0.25">
      <c r="A3287" s="14"/>
      <c r="B3287" s="145"/>
      <c r="C3287" s="146"/>
      <c r="D3287" s="147"/>
      <c r="E3287" s="147"/>
      <c r="F3287" s="148"/>
      <c r="G3287" s="149"/>
      <c r="H3287" s="150"/>
      <c r="I3287" s="151"/>
      <c r="J3287" s="152"/>
      <c r="K3287" s="14"/>
      <c r="L3287" s="162" t="str">
        <f t="shared" si="790"/>
        <v/>
      </c>
      <c r="M3287" s="163" t="str">
        <f t="shared" si="791"/>
        <v/>
      </c>
      <c r="N3287" s="164" t="str">
        <f t="shared" si="794"/>
        <v/>
      </c>
      <c r="O3287" s="14"/>
      <c r="P3287" s="172" t="str">
        <f>IF(I3287='Intro &amp; Setup'!$AC$49, Schedule!$P$7, "")</f>
        <v/>
      </c>
      <c r="Q3287" s="14"/>
      <c r="S3287" s="12" t="str">
        <f t="shared" si="792"/>
        <v/>
      </c>
      <c r="U3287" s="22">
        <f>IF(I3287='Intro &amp; Setup'!$AC$49, AF3287, 0)</f>
        <v>0</v>
      </c>
      <c r="V3287" s="57" t="str">
        <f t="shared" si="793"/>
        <v/>
      </c>
      <c r="X3287" s="5" t="str">
        <f t="shared" si="788"/>
        <v/>
      </c>
      <c r="Y3287" s="6" t="str">
        <f t="shared" si="788"/>
        <v/>
      </c>
      <c r="Z3287" s="7" t="str">
        <f t="shared" si="788"/>
        <v/>
      </c>
      <c r="AA3287" s="6"/>
      <c r="AB3287" s="32" t="str">
        <f t="shared" ca="1" si="789"/>
        <v/>
      </c>
      <c r="AC3287" s="59" t="str">
        <f t="shared" ca="1" si="789"/>
        <v/>
      </c>
      <c r="AD3287" s="60" t="str">
        <f t="shared" ca="1" si="789"/>
        <v/>
      </c>
      <c r="AE3287" s="59"/>
      <c r="AF3287" s="22" t="str">
        <f>IF(AND(I3287="", J3287=""), "", IF(AND(J3287="", 'Intro &amp; Setup'!$K$42&gt;0), 'Intro &amp; Setup'!$K$42, J3287))</f>
        <v/>
      </c>
      <c r="AO3287" s="37" t="str">
        <f>IF(B3287="", "", IF(COUNTIF($B$9:B3286, B3287)&gt;0, "", B3287))</f>
        <v/>
      </c>
      <c r="AP3287" s="37" t="str">
        <f t="shared" si="795"/>
        <v/>
      </c>
      <c r="AQ3287" s="37">
        <v>3279</v>
      </c>
      <c r="AR3287" s="37" t="str">
        <f t="shared" si="796"/>
        <v/>
      </c>
      <c r="AT3287" s="37" t="str">
        <f t="shared" si="797"/>
        <v/>
      </c>
      <c r="AV3287" s="22" t="str">
        <f t="shared" si="798"/>
        <v/>
      </c>
    </row>
    <row r="3288" spans="1:48" x14ac:dyDescent="0.25">
      <c r="A3288" s="14"/>
      <c r="B3288" s="145"/>
      <c r="C3288" s="146"/>
      <c r="D3288" s="147"/>
      <c r="E3288" s="147"/>
      <c r="F3288" s="148"/>
      <c r="G3288" s="149"/>
      <c r="H3288" s="150"/>
      <c r="I3288" s="151"/>
      <c r="J3288" s="152"/>
      <c r="K3288" s="14"/>
      <c r="L3288" s="162" t="str">
        <f t="shared" si="790"/>
        <v/>
      </c>
      <c r="M3288" s="163" t="str">
        <f t="shared" si="791"/>
        <v/>
      </c>
      <c r="N3288" s="164" t="str">
        <f t="shared" si="794"/>
        <v/>
      </c>
      <c r="O3288" s="14"/>
      <c r="P3288" s="172" t="str">
        <f>IF(I3288='Intro &amp; Setup'!$AC$49, Schedule!$P$7, "")</f>
        <v/>
      </c>
      <c r="Q3288" s="14"/>
      <c r="S3288" s="12" t="str">
        <f t="shared" si="792"/>
        <v/>
      </c>
      <c r="U3288" s="22">
        <f>IF(I3288='Intro &amp; Setup'!$AC$49, AF3288, 0)</f>
        <v>0</v>
      </c>
      <c r="V3288" s="57" t="str">
        <f t="shared" si="793"/>
        <v/>
      </c>
      <c r="X3288" s="5" t="str">
        <f t="shared" si="788"/>
        <v/>
      </c>
      <c r="Y3288" s="6" t="str">
        <f t="shared" si="788"/>
        <v/>
      </c>
      <c r="Z3288" s="7" t="str">
        <f t="shared" si="788"/>
        <v/>
      </c>
      <c r="AA3288" s="6"/>
      <c r="AB3288" s="32" t="str">
        <f t="shared" ca="1" si="789"/>
        <v/>
      </c>
      <c r="AC3288" s="59" t="str">
        <f t="shared" ca="1" si="789"/>
        <v/>
      </c>
      <c r="AD3288" s="60" t="str">
        <f t="shared" ca="1" si="789"/>
        <v/>
      </c>
      <c r="AE3288" s="59"/>
      <c r="AF3288" s="22" t="str">
        <f>IF(AND(I3288="", J3288=""), "", IF(AND(J3288="", 'Intro &amp; Setup'!$K$42&gt;0), 'Intro &amp; Setup'!$K$42, J3288))</f>
        <v/>
      </c>
      <c r="AO3288" s="37" t="str">
        <f>IF(B3288="", "", IF(COUNTIF($B$9:B3287, B3288)&gt;0, "", B3288))</f>
        <v/>
      </c>
      <c r="AP3288" s="37" t="str">
        <f t="shared" si="795"/>
        <v/>
      </c>
      <c r="AQ3288" s="37">
        <v>3280</v>
      </c>
      <c r="AR3288" s="37" t="str">
        <f t="shared" si="796"/>
        <v/>
      </c>
      <c r="AT3288" s="37" t="str">
        <f t="shared" si="797"/>
        <v/>
      </c>
      <c r="AV3288" s="22" t="str">
        <f t="shared" si="798"/>
        <v/>
      </c>
    </row>
    <row r="3289" spans="1:48" x14ac:dyDescent="0.25">
      <c r="A3289" s="14"/>
      <c r="B3289" s="145"/>
      <c r="C3289" s="146"/>
      <c r="D3289" s="147"/>
      <c r="E3289" s="147"/>
      <c r="F3289" s="148"/>
      <c r="G3289" s="149"/>
      <c r="H3289" s="150"/>
      <c r="I3289" s="151"/>
      <c r="J3289" s="152"/>
      <c r="K3289" s="14"/>
      <c r="L3289" s="162" t="str">
        <f t="shared" si="790"/>
        <v/>
      </c>
      <c r="M3289" s="163" t="str">
        <f t="shared" si="791"/>
        <v/>
      </c>
      <c r="N3289" s="164" t="str">
        <f t="shared" si="794"/>
        <v/>
      </c>
      <c r="O3289" s="14"/>
      <c r="P3289" s="172" t="str">
        <f>IF(I3289='Intro &amp; Setup'!$AC$49, Schedule!$P$7, "")</f>
        <v/>
      </c>
      <c r="Q3289" s="14"/>
      <c r="S3289" s="12" t="str">
        <f t="shared" si="792"/>
        <v/>
      </c>
      <c r="U3289" s="22">
        <f>IF(I3289='Intro &amp; Setup'!$AC$49, AF3289, 0)</f>
        <v>0</v>
      </c>
      <c r="V3289" s="57" t="str">
        <f t="shared" si="793"/>
        <v/>
      </c>
      <c r="X3289" s="5" t="str">
        <f t="shared" ref="X3289:Z3308" si="799">IF($I3289="", "", IF($S3289=X$8, $I3289, ""))</f>
        <v/>
      </c>
      <c r="Y3289" s="6" t="str">
        <f t="shared" si="799"/>
        <v/>
      </c>
      <c r="Z3289" s="7" t="str">
        <f t="shared" si="799"/>
        <v/>
      </c>
      <c r="AA3289" s="6"/>
      <c r="AB3289" s="32" t="str">
        <f t="shared" ref="AB3289:AD3308" ca="1" si="800">IF($S3289=AB$8, $AF3289, "")</f>
        <v/>
      </c>
      <c r="AC3289" s="59" t="str">
        <f t="shared" ca="1" si="800"/>
        <v/>
      </c>
      <c r="AD3289" s="60" t="str">
        <f t="shared" ca="1" si="800"/>
        <v/>
      </c>
      <c r="AE3289" s="59"/>
      <c r="AF3289" s="22" t="str">
        <f>IF(AND(I3289="", J3289=""), "", IF(AND(J3289="", 'Intro &amp; Setup'!$K$42&gt;0), 'Intro &amp; Setup'!$K$42, J3289))</f>
        <v/>
      </c>
      <c r="AO3289" s="37" t="str">
        <f>IF(B3289="", "", IF(COUNTIF($B$9:B3288, B3289)&gt;0, "", B3289))</f>
        <v/>
      </c>
      <c r="AP3289" s="37" t="str">
        <f t="shared" si="795"/>
        <v/>
      </c>
      <c r="AQ3289" s="37">
        <v>3281</v>
      </c>
      <c r="AR3289" s="37" t="str">
        <f t="shared" si="796"/>
        <v/>
      </c>
      <c r="AT3289" s="37" t="str">
        <f t="shared" si="797"/>
        <v/>
      </c>
      <c r="AV3289" s="22" t="str">
        <f t="shared" si="798"/>
        <v/>
      </c>
    </row>
    <row r="3290" spans="1:48" x14ac:dyDescent="0.25">
      <c r="A3290" s="14"/>
      <c r="B3290" s="145"/>
      <c r="C3290" s="146"/>
      <c r="D3290" s="147"/>
      <c r="E3290" s="147"/>
      <c r="F3290" s="148"/>
      <c r="G3290" s="149"/>
      <c r="H3290" s="150"/>
      <c r="I3290" s="151"/>
      <c r="J3290" s="152"/>
      <c r="K3290" s="14"/>
      <c r="L3290" s="162" t="str">
        <f t="shared" si="790"/>
        <v/>
      </c>
      <c r="M3290" s="163" t="str">
        <f t="shared" si="791"/>
        <v/>
      </c>
      <c r="N3290" s="164" t="str">
        <f t="shared" si="794"/>
        <v/>
      </c>
      <c r="O3290" s="14"/>
      <c r="P3290" s="172" t="str">
        <f>IF(I3290='Intro &amp; Setup'!$AC$49, Schedule!$P$7, "")</f>
        <v/>
      </c>
      <c r="Q3290" s="14"/>
      <c r="S3290" s="12" t="str">
        <f t="shared" si="792"/>
        <v/>
      </c>
      <c r="U3290" s="22">
        <f>IF(I3290='Intro &amp; Setup'!$AC$49, AF3290, 0)</f>
        <v>0</v>
      </c>
      <c r="V3290" s="57" t="str">
        <f t="shared" si="793"/>
        <v/>
      </c>
      <c r="X3290" s="5" t="str">
        <f t="shared" si="799"/>
        <v/>
      </c>
      <c r="Y3290" s="6" t="str">
        <f t="shared" si="799"/>
        <v/>
      </c>
      <c r="Z3290" s="7" t="str">
        <f t="shared" si="799"/>
        <v/>
      </c>
      <c r="AA3290" s="6"/>
      <c r="AB3290" s="32" t="str">
        <f t="shared" ca="1" si="800"/>
        <v/>
      </c>
      <c r="AC3290" s="59" t="str">
        <f t="shared" ca="1" si="800"/>
        <v/>
      </c>
      <c r="AD3290" s="60" t="str">
        <f t="shared" ca="1" si="800"/>
        <v/>
      </c>
      <c r="AE3290" s="59"/>
      <c r="AF3290" s="22" t="str">
        <f>IF(AND(I3290="", J3290=""), "", IF(AND(J3290="", 'Intro &amp; Setup'!$K$42&gt;0), 'Intro &amp; Setup'!$K$42, J3290))</f>
        <v/>
      </c>
      <c r="AO3290" s="37" t="str">
        <f>IF(B3290="", "", IF(COUNTIF($B$9:B3289, B3290)&gt;0, "", B3290))</f>
        <v/>
      </c>
      <c r="AP3290" s="37" t="str">
        <f t="shared" si="795"/>
        <v/>
      </c>
      <c r="AQ3290" s="37">
        <v>3282</v>
      </c>
      <c r="AR3290" s="37" t="str">
        <f t="shared" si="796"/>
        <v/>
      </c>
      <c r="AT3290" s="37" t="str">
        <f t="shared" si="797"/>
        <v/>
      </c>
      <c r="AV3290" s="22" t="str">
        <f t="shared" si="798"/>
        <v/>
      </c>
    </row>
    <row r="3291" spans="1:48" x14ac:dyDescent="0.25">
      <c r="A3291" s="14"/>
      <c r="B3291" s="145"/>
      <c r="C3291" s="146"/>
      <c r="D3291" s="147"/>
      <c r="E3291" s="147"/>
      <c r="F3291" s="148"/>
      <c r="G3291" s="149"/>
      <c r="H3291" s="150"/>
      <c r="I3291" s="151"/>
      <c r="J3291" s="152"/>
      <c r="K3291" s="14"/>
      <c r="L3291" s="162" t="str">
        <f t="shared" si="790"/>
        <v/>
      </c>
      <c r="M3291" s="163" t="str">
        <f t="shared" si="791"/>
        <v/>
      </c>
      <c r="N3291" s="164" t="str">
        <f t="shared" si="794"/>
        <v/>
      </c>
      <c r="O3291" s="14"/>
      <c r="P3291" s="172" t="str">
        <f>IF(I3291='Intro &amp; Setup'!$AC$49, Schedule!$P$7, "")</f>
        <v/>
      </c>
      <c r="Q3291" s="14"/>
      <c r="S3291" s="12" t="str">
        <f t="shared" si="792"/>
        <v/>
      </c>
      <c r="U3291" s="22">
        <f>IF(I3291='Intro &amp; Setup'!$AC$49, AF3291, 0)</f>
        <v>0</v>
      </c>
      <c r="V3291" s="57" t="str">
        <f t="shared" si="793"/>
        <v/>
      </c>
      <c r="X3291" s="5" t="str">
        <f t="shared" si="799"/>
        <v/>
      </c>
      <c r="Y3291" s="6" t="str">
        <f t="shared" si="799"/>
        <v/>
      </c>
      <c r="Z3291" s="7" t="str">
        <f t="shared" si="799"/>
        <v/>
      </c>
      <c r="AA3291" s="6"/>
      <c r="AB3291" s="32" t="str">
        <f t="shared" ca="1" si="800"/>
        <v/>
      </c>
      <c r="AC3291" s="59" t="str">
        <f t="shared" ca="1" si="800"/>
        <v/>
      </c>
      <c r="AD3291" s="60" t="str">
        <f t="shared" ca="1" si="800"/>
        <v/>
      </c>
      <c r="AE3291" s="59"/>
      <c r="AF3291" s="22" t="str">
        <f>IF(AND(I3291="", J3291=""), "", IF(AND(J3291="", 'Intro &amp; Setup'!$K$42&gt;0), 'Intro &amp; Setup'!$K$42, J3291))</f>
        <v/>
      </c>
      <c r="AO3291" s="37" t="str">
        <f>IF(B3291="", "", IF(COUNTIF($B$9:B3290, B3291)&gt;0, "", B3291))</f>
        <v/>
      </c>
      <c r="AP3291" s="37" t="str">
        <f t="shared" si="795"/>
        <v/>
      </c>
      <c r="AQ3291" s="37">
        <v>3283</v>
      </c>
      <c r="AR3291" s="37" t="str">
        <f t="shared" si="796"/>
        <v/>
      </c>
      <c r="AT3291" s="37" t="str">
        <f t="shared" si="797"/>
        <v/>
      </c>
      <c r="AV3291" s="22" t="str">
        <f t="shared" si="798"/>
        <v/>
      </c>
    </row>
    <row r="3292" spans="1:48" x14ac:dyDescent="0.25">
      <c r="A3292" s="14"/>
      <c r="B3292" s="145"/>
      <c r="C3292" s="146"/>
      <c r="D3292" s="147"/>
      <c r="E3292" s="147"/>
      <c r="F3292" s="148"/>
      <c r="G3292" s="149"/>
      <c r="H3292" s="150"/>
      <c r="I3292" s="151"/>
      <c r="J3292" s="152"/>
      <c r="K3292" s="14"/>
      <c r="L3292" s="162" t="str">
        <f t="shared" si="790"/>
        <v/>
      </c>
      <c r="M3292" s="163" t="str">
        <f t="shared" si="791"/>
        <v/>
      </c>
      <c r="N3292" s="164" t="str">
        <f t="shared" si="794"/>
        <v/>
      </c>
      <c r="O3292" s="14"/>
      <c r="P3292" s="172" t="str">
        <f>IF(I3292='Intro &amp; Setup'!$AC$49, Schedule!$P$7, "")</f>
        <v/>
      </c>
      <c r="Q3292" s="14"/>
      <c r="S3292" s="12" t="str">
        <f t="shared" si="792"/>
        <v/>
      </c>
      <c r="U3292" s="22">
        <f>IF(I3292='Intro &amp; Setup'!$AC$49, AF3292, 0)</f>
        <v>0</v>
      </c>
      <c r="V3292" s="57" t="str">
        <f t="shared" si="793"/>
        <v/>
      </c>
      <c r="X3292" s="5" t="str">
        <f t="shared" si="799"/>
        <v/>
      </c>
      <c r="Y3292" s="6" t="str">
        <f t="shared" si="799"/>
        <v/>
      </c>
      <c r="Z3292" s="7" t="str">
        <f t="shared" si="799"/>
        <v/>
      </c>
      <c r="AA3292" s="6"/>
      <c r="AB3292" s="32" t="str">
        <f t="shared" ca="1" si="800"/>
        <v/>
      </c>
      <c r="AC3292" s="59" t="str">
        <f t="shared" ca="1" si="800"/>
        <v/>
      </c>
      <c r="AD3292" s="60" t="str">
        <f t="shared" ca="1" si="800"/>
        <v/>
      </c>
      <c r="AE3292" s="59"/>
      <c r="AF3292" s="22" t="str">
        <f>IF(AND(I3292="", J3292=""), "", IF(AND(J3292="", 'Intro &amp; Setup'!$K$42&gt;0), 'Intro &amp; Setup'!$K$42, J3292))</f>
        <v/>
      </c>
      <c r="AO3292" s="37" t="str">
        <f>IF(B3292="", "", IF(COUNTIF($B$9:B3291, B3292)&gt;0, "", B3292))</f>
        <v/>
      </c>
      <c r="AP3292" s="37" t="str">
        <f t="shared" si="795"/>
        <v/>
      </c>
      <c r="AQ3292" s="37">
        <v>3284</v>
      </c>
      <c r="AR3292" s="37" t="str">
        <f t="shared" si="796"/>
        <v/>
      </c>
      <c r="AT3292" s="37" t="str">
        <f t="shared" si="797"/>
        <v/>
      </c>
      <c r="AV3292" s="22" t="str">
        <f t="shared" si="798"/>
        <v/>
      </c>
    </row>
    <row r="3293" spans="1:48" x14ac:dyDescent="0.25">
      <c r="A3293" s="14"/>
      <c r="B3293" s="145"/>
      <c r="C3293" s="146"/>
      <c r="D3293" s="147"/>
      <c r="E3293" s="147"/>
      <c r="F3293" s="148"/>
      <c r="G3293" s="149"/>
      <c r="H3293" s="150"/>
      <c r="I3293" s="151"/>
      <c r="J3293" s="152"/>
      <c r="K3293" s="14"/>
      <c r="L3293" s="162" t="str">
        <f t="shared" si="790"/>
        <v/>
      </c>
      <c r="M3293" s="163" t="str">
        <f t="shared" si="791"/>
        <v/>
      </c>
      <c r="N3293" s="164" t="str">
        <f t="shared" si="794"/>
        <v/>
      </c>
      <c r="O3293" s="14"/>
      <c r="P3293" s="172" t="str">
        <f>IF(I3293='Intro &amp; Setup'!$AC$49, Schedule!$P$7, "")</f>
        <v/>
      </c>
      <c r="Q3293" s="14"/>
      <c r="S3293" s="12" t="str">
        <f t="shared" si="792"/>
        <v/>
      </c>
      <c r="U3293" s="22">
        <f>IF(I3293='Intro &amp; Setup'!$AC$49, AF3293, 0)</f>
        <v>0</v>
      </c>
      <c r="V3293" s="57" t="str">
        <f t="shared" si="793"/>
        <v/>
      </c>
      <c r="X3293" s="5" t="str">
        <f t="shared" si="799"/>
        <v/>
      </c>
      <c r="Y3293" s="6" t="str">
        <f t="shared" si="799"/>
        <v/>
      </c>
      <c r="Z3293" s="7" t="str">
        <f t="shared" si="799"/>
        <v/>
      </c>
      <c r="AA3293" s="6"/>
      <c r="AB3293" s="32" t="str">
        <f t="shared" ca="1" si="800"/>
        <v/>
      </c>
      <c r="AC3293" s="59" t="str">
        <f t="shared" ca="1" si="800"/>
        <v/>
      </c>
      <c r="AD3293" s="60" t="str">
        <f t="shared" ca="1" si="800"/>
        <v/>
      </c>
      <c r="AE3293" s="59"/>
      <c r="AF3293" s="22" t="str">
        <f>IF(AND(I3293="", J3293=""), "", IF(AND(J3293="", 'Intro &amp; Setup'!$K$42&gt;0), 'Intro &amp; Setup'!$K$42, J3293))</f>
        <v/>
      </c>
      <c r="AO3293" s="37" t="str">
        <f>IF(B3293="", "", IF(COUNTIF($B$9:B3292, B3293)&gt;0, "", B3293))</f>
        <v/>
      </c>
      <c r="AP3293" s="37" t="str">
        <f t="shared" si="795"/>
        <v/>
      </c>
      <c r="AQ3293" s="37">
        <v>3285</v>
      </c>
      <c r="AR3293" s="37" t="str">
        <f t="shared" si="796"/>
        <v/>
      </c>
      <c r="AT3293" s="37" t="str">
        <f t="shared" si="797"/>
        <v/>
      </c>
      <c r="AV3293" s="22" t="str">
        <f t="shared" si="798"/>
        <v/>
      </c>
    </row>
    <row r="3294" spans="1:48" x14ac:dyDescent="0.25">
      <c r="A3294" s="14"/>
      <c r="B3294" s="145"/>
      <c r="C3294" s="146"/>
      <c r="D3294" s="147"/>
      <c r="E3294" s="147"/>
      <c r="F3294" s="148"/>
      <c r="G3294" s="149"/>
      <c r="H3294" s="150"/>
      <c r="I3294" s="151"/>
      <c r="J3294" s="152"/>
      <c r="K3294" s="14"/>
      <c r="L3294" s="162" t="str">
        <f t="shared" si="790"/>
        <v/>
      </c>
      <c r="M3294" s="163" t="str">
        <f t="shared" si="791"/>
        <v/>
      </c>
      <c r="N3294" s="164" t="str">
        <f t="shared" si="794"/>
        <v/>
      </c>
      <c r="O3294" s="14"/>
      <c r="P3294" s="172" t="str">
        <f>IF(I3294='Intro &amp; Setup'!$AC$49, Schedule!$P$7, "")</f>
        <v/>
      </c>
      <c r="Q3294" s="14"/>
      <c r="S3294" s="12" t="str">
        <f t="shared" si="792"/>
        <v/>
      </c>
      <c r="U3294" s="22">
        <f>IF(I3294='Intro &amp; Setup'!$AC$49, AF3294, 0)</f>
        <v>0</v>
      </c>
      <c r="V3294" s="57" t="str">
        <f t="shared" si="793"/>
        <v/>
      </c>
      <c r="X3294" s="5" t="str">
        <f t="shared" si="799"/>
        <v/>
      </c>
      <c r="Y3294" s="6" t="str">
        <f t="shared" si="799"/>
        <v/>
      </c>
      <c r="Z3294" s="7" t="str">
        <f t="shared" si="799"/>
        <v/>
      </c>
      <c r="AA3294" s="6"/>
      <c r="AB3294" s="32" t="str">
        <f t="shared" ca="1" si="800"/>
        <v/>
      </c>
      <c r="AC3294" s="59" t="str">
        <f t="shared" ca="1" si="800"/>
        <v/>
      </c>
      <c r="AD3294" s="60" t="str">
        <f t="shared" ca="1" si="800"/>
        <v/>
      </c>
      <c r="AE3294" s="59"/>
      <c r="AF3294" s="22" t="str">
        <f>IF(AND(I3294="", J3294=""), "", IF(AND(J3294="", 'Intro &amp; Setup'!$K$42&gt;0), 'Intro &amp; Setup'!$K$42, J3294))</f>
        <v/>
      </c>
      <c r="AO3294" s="37" t="str">
        <f>IF(B3294="", "", IF(COUNTIF($B$9:B3293, B3294)&gt;0, "", B3294))</f>
        <v/>
      </c>
      <c r="AP3294" s="37" t="str">
        <f t="shared" si="795"/>
        <v/>
      </c>
      <c r="AQ3294" s="37">
        <v>3286</v>
      </c>
      <c r="AR3294" s="37" t="str">
        <f t="shared" si="796"/>
        <v/>
      </c>
      <c r="AT3294" s="37" t="str">
        <f t="shared" si="797"/>
        <v/>
      </c>
      <c r="AV3294" s="22" t="str">
        <f t="shared" si="798"/>
        <v/>
      </c>
    </row>
    <row r="3295" spans="1:48" x14ac:dyDescent="0.25">
      <c r="A3295" s="14"/>
      <c r="B3295" s="145"/>
      <c r="C3295" s="146"/>
      <c r="D3295" s="147"/>
      <c r="E3295" s="147"/>
      <c r="F3295" s="148"/>
      <c r="G3295" s="149"/>
      <c r="H3295" s="150"/>
      <c r="I3295" s="151"/>
      <c r="J3295" s="152"/>
      <c r="K3295" s="14"/>
      <c r="L3295" s="162" t="str">
        <f t="shared" si="790"/>
        <v/>
      </c>
      <c r="M3295" s="163" t="str">
        <f t="shared" si="791"/>
        <v/>
      </c>
      <c r="N3295" s="164" t="str">
        <f t="shared" si="794"/>
        <v/>
      </c>
      <c r="O3295" s="14"/>
      <c r="P3295" s="172" t="str">
        <f>IF(I3295='Intro &amp; Setup'!$AC$49, Schedule!$P$7, "")</f>
        <v/>
      </c>
      <c r="Q3295" s="14"/>
      <c r="S3295" s="12" t="str">
        <f t="shared" si="792"/>
        <v/>
      </c>
      <c r="U3295" s="22">
        <f>IF(I3295='Intro &amp; Setup'!$AC$49, AF3295, 0)</f>
        <v>0</v>
      </c>
      <c r="V3295" s="57" t="str">
        <f t="shared" si="793"/>
        <v/>
      </c>
      <c r="X3295" s="5" t="str">
        <f t="shared" si="799"/>
        <v/>
      </c>
      <c r="Y3295" s="6" t="str">
        <f t="shared" si="799"/>
        <v/>
      </c>
      <c r="Z3295" s="7" t="str">
        <f t="shared" si="799"/>
        <v/>
      </c>
      <c r="AA3295" s="6"/>
      <c r="AB3295" s="32" t="str">
        <f t="shared" ca="1" si="800"/>
        <v/>
      </c>
      <c r="AC3295" s="59" t="str">
        <f t="shared" ca="1" si="800"/>
        <v/>
      </c>
      <c r="AD3295" s="60" t="str">
        <f t="shared" ca="1" si="800"/>
        <v/>
      </c>
      <c r="AE3295" s="59"/>
      <c r="AF3295" s="22" t="str">
        <f>IF(AND(I3295="", J3295=""), "", IF(AND(J3295="", 'Intro &amp; Setup'!$K$42&gt;0), 'Intro &amp; Setup'!$K$42, J3295))</f>
        <v/>
      </c>
      <c r="AO3295" s="37" t="str">
        <f>IF(B3295="", "", IF(COUNTIF($B$9:B3294, B3295)&gt;0, "", B3295))</f>
        <v/>
      </c>
      <c r="AP3295" s="37" t="str">
        <f t="shared" si="795"/>
        <v/>
      </c>
      <c r="AQ3295" s="37">
        <v>3287</v>
      </c>
      <c r="AR3295" s="37" t="str">
        <f t="shared" si="796"/>
        <v/>
      </c>
      <c r="AT3295" s="37" t="str">
        <f t="shared" si="797"/>
        <v/>
      </c>
      <c r="AV3295" s="22" t="str">
        <f t="shared" si="798"/>
        <v/>
      </c>
    </row>
    <row r="3296" spans="1:48" x14ac:dyDescent="0.25">
      <c r="A3296" s="14"/>
      <c r="B3296" s="145"/>
      <c r="C3296" s="146"/>
      <c r="D3296" s="147"/>
      <c r="E3296" s="147"/>
      <c r="F3296" s="148"/>
      <c r="G3296" s="149"/>
      <c r="H3296" s="150"/>
      <c r="I3296" s="151"/>
      <c r="J3296" s="152"/>
      <c r="K3296" s="14"/>
      <c r="L3296" s="162" t="str">
        <f t="shared" si="790"/>
        <v/>
      </c>
      <c r="M3296" s="163" t="str">
        <f t="shared" si="791"/>
        <v/>
      </c>
      <c r="N3296" s="164" t="str">
        <f t="shared" si="794"/>
        <v/>
      </c>
      <c r="O3296" s="14"/>
      <c r="P3296" s="172" t="str">
        <f>IF(I3296='Intro &amp; Setup'!$AC$49, Schedule!$P$7, "")</f>
        <v/>
      </c>
      <c r="Q3296" s="14"/>
      <c r="S3296" s="12" t="str">
        <f t="shared" si="792"/>
        <v/>
      </c>
      <c r="U3296" s="22">
        <f>IF(I3296='Intro &amp; Setup'!$AC$49, AF3296, 0)</f>
        <v>0</v>
      </c>
      <c r="V3296" s="57" t="str">
        <f t="shared" si="793"/>
        <v/>
      </c>
      <c r="X3296" s="5" t="str">
        <f t="shared" si="799"/>
        <v/>
      </c>
      <c r="Y3296" s="6" t="str">
        <f t="shared" si="799"/>
        <v/>
      </c>
      <c r="Z3296" s="7" t="str">
        <f t="shared" si="799"/>
        <v/>
      </c>
      <c r="AA3296" s="6"/>
      <c r="AB3296" s="32" t="str">
        <f t="shared" ca="1" si="800"/>
        <v/>
      </c>
      <c r="AC3296" s="59" t="str">
        <f t="shared" ca="1" si="800"/>
        <v/>
      </c>
      <c r="AD3296" s="60" t="str">
        <f t="shared" ca="1" si="800"/>
        <v/>
      </c>
      <c r="AE3296" s="59"/>
      <c r="AF3296" s="22" t="str">
        <f>IF(AND(I3296="", J3296=""), "", IF(AND(J3296="", 'Intro &amp; Setup'!$K$42&gt;0), 'Intro &amp; Setup'!$K$42, J3296))</f>
        <v/>
      </c>
      <c r="AO3296" s="37" t="str">
        <f>IF(B3296="", "", IF(COUNTIF($B$9:B3295, B3296)&gt;0, "", B3296))</f>
        <v/>
      </c>
      <c r="AP3296" s="37" t="str">
        <f t="shared" si="795"/>
        <v/>
      </c>
      <c r="AQ3296" s="37">
        <v>3288</v>
      </c>
      <c r="AR3296" s="37" t="str">
        <f t="shared" si="796"/>
        <v/>
      </c>
      <c r="AT3296" s="37" t="str">
        <f t="shared" si="797"/>
        <v/>
      </c>
      <c r="AV3296" s="22" t="str">
        <f t="shared" si="798"/>
        <v/>
      </c>
    </row>
    <row r="3297" spans="1:48" x14ac:dyDescent="0.25">
      <c r="A3297" s="14"/>
      <c r="B3297" s="145"/>
      <c r="C3297" s="146"/>
      <c r="D3297" s="147"/>
      <c r="E3297" s="147"/>
      <c r="F3297" s="148"/>
      <c r="G3297" s="149"/>
      <c r="H3297" s="150"/>
      <c r="I3297" s="151"/>
      <c r="J3297" s="152"/>
      <c r="K3297" s="14"/>
      <c r="L3297" s="162" t="str">
        <f t="shared" si="790"/>
        <v/>
      </c>
      <c r="M3297" s="163" t="str">
        <f t="shared" si="791"/>
        <v/>
      </c>
      <c r="N3297" s="164" t="str">
        <f t="shared" si="794"/>
        <v/>
      </c>
      <c r="O3297" s="14"/>
      <c r="P3297" s="172" t="str">
        <f>IF(I3297='Intro &amp; Setup'!$AC$49, Schedule!$P$7, "")</f>
        <v/>
      </c>
      <c r="Q3297" s="14"/>
      <c r="S3297" s="12" t="str">
        <f t="shared" si="792"/>
        <v/>
      </c>
      <c r="U3297" s="22">
        <f>IF(I3297='Intro &amp; Setup'!$AC$49, AF3297, 0)</f>
        <v>0</v>
      </c>
      <c r="V3297" s="57" t="str">
        <f t="shared" si="793"/>
        <v/>
      </c>
      <c r="X3297" s="5" t="str">
        <f t="shared" si="799"/>
        <v/>
      </c>
      <c r="Y3297" s="6" t="str">
        <f t="shared" si="799"/>
        <v/>
      </c>
      <c r="Z3297" s="7" t="str">
        <f t="shared" si="799"/>
        <v/>
      </c>
      <c r="AA3297" s="6"/>
      <c r="AB3297" s="32" t="str">
        <f t="shared" ca="1" si="800"/>
        <v/>
      </c>
      <c r="AC3297" s="59" t="str">
        <f t="shared" ca="1" si="800"/>
        <v/>
      </c>
      <c r="AD3297" s="60" t="str">
        <f t="shared" ca="1" si="800"/>
        <v/>
      </c>
      <c r="AE3297" s="59"/>
      <c r="AF3297" s="22" t="str">
        <f>IF(AND(I3297="", J3297=""), "", IF(AND(J3297="", 'Intro &amp; Setup'!$K$42&gt;0), 'Intro &amp; Setup'!$K$42, J3297))</f>
        <v/>
      </c>
      <c r="AO3297" s="37" t="str">
        <f>IF(B3297="", "", IF(COUNTIF($B$9:B3296, B3297)&gt;0, "", B3297))</f>
        <v/>
      </c>
      <c r="AP3297" s="37" t="str">
        <f t="shared" si="795"/>
        <v/>
      </c>
      <c r="AQ3297" s="37">
        <v>3289</v>
      </c>
      <c r="AR3297" s="37" t="str">
        <f t="shared" si="796"/>
        <v/>
      </c>
      <c r="AT3297" s="37" t="str">
        <f t="shared" si="797"/>
        <v/>
      </c>
      <c r="AV3297" s="22" t="str">
        <f t="shared" si="798"/>
        <v/>
      </c>
    </row>
    <row r="3298" spans="1:48" x14ac:dyDescent="0.25">
      <c r="A3298" s="14"/>
      <c r="B3298" s="145"/>
      <c r="C3298" s="146"/>
      <c r="D3298" s="147"/>
      <c r="E3298" s="147"/>
      <c r="F3298" s="148"/>
      <c r="G3298" s="149"/>
      <c r="H3298" s="150"/>
      <c r="I3298" s="151"/>
      <c r="J3298" s="152"/>
      <c r="K3298" s="14"/>
      <c r="L3298" s="162" t="str">
        <f t="shared" si="790"/>
        <v/>
      </c>
      <c r="M3298" s="163" t="str">
        <f t="shared" si="791"/>
        <v/>
      </c>
      <c r="N3298" s="164" t="str">
        <f t="shared" si="794"/>
        <v/>
      </c>
      <c r="O3298" s="14"/>
      <c r="P3298" s="172" t="str">
        <f>IF(I3298='Intro &amp; Setup'!$AC$49, Schedule!$P$7, "")</f>
        <v/>
      </c>
      <c r="Q3298" s="14"/>
      <c r="S3298" s="12" t="str">
        <f t="shared" si="792"/>
        <v/>
      </c>
      <c r="U3298" s="22">
        <f>IF(I3298='Intro &amp; Setup'!$AC$49, AF3298, 0)</f>
        <v>0</v>
      </c>
      <c r="V3298" s="57" t="str">
        <f t="shared" si="793"/>
        <v/>
      </c>
      <c r="X3298" s="5" t="str">
        <f t="shared" si="799"/>
        <v/>
      </c>
      <c r="Y3298" s="6" t="str">
        <f t="shared" si="799"/>
        <v/>
      </c>
      <c r="Z3298" s="7" t="str">
        <f t="shared" si="799"/>
        <v/>
      </c>
      <c r="AA3298" s="6"/>
      <c r="AB3298" s="32" t="str">
        <f t="shared" ca="1" si="800"/>
        <v/>
      </c>
      <c r="AC3298" s="59" t="str">
        <f t="shared" ca="1" si="800"/>
        <v/>
      </c>
      <c r="AD3298" s="60" t="str">
        <f t="shared" ca="1" si="800"/>
        <v/>
      </c>
      <c r="AE3298" s="59"/>
      <c r="AF3298" s="22" t="str">
        <f>IF(AND(I3298="", J3298=""), "", IF(AND(J3298="", 'Intro &amp; Setup'!$K$42&gt;0), 'Intro &amp; Setup'!$K$42, J3298))</f>
        <v/>
      </c>
      <c r="AO3298" s="37" t="str">
        <f>IF(B3298="", "", IF(COUNTIF($B$9:B3297, B3298)&gt;0, "", B3298))</f>
        <v/>
      </c>
      <c r="AP3298" s="37" t="str">
        <f t="shared" si="795"/>
        <v/>
      </c>
      <c r="AQ3298" s="37">
        <v>3290</v>
      </c>
      <c r="AR3298" s="37" t="str">
        <f t="shared" si="796"/>
        <v/>
      </c>
      <c r="AT3298" s="37" t="str">
        <f t="shared" si="797"/>
        <v/>
      </c>
      <c r="AV3298" s="22" t="str">
        <f t="shared" si="798"/>
        <v/>
      </c>
    </row>
    <row r="3299" spans="1:48" x14ac:dyDescent="0.25">
      <c r="A3299" s="14"/>
      <c r="B3299" s="145"/>
      <c r="C3299" s="146"/>
      <c r="D3299" s="147"/>
      <c r="E3299" s="147"/>
      <c r="F3299" s="148"/>
      <c r="G3299" s="149"/>
      <c r="H3299" s="150"/>
      <c r="I3299" s="151"/>
      <c r="J3299" s="152"/>
      <c r="K3299" s="14"/>
      <c r="L3299" s="162" t="str">
        <f t="shared" si="790"/>
        <v/>
      </c>
      <c r="M3299" s="163" t="str">
        <f t="shared" si="791"/>
        <v/>
      </c>
      <c r="N3299" s="164" t="str">
        <f t="shared" si="794"/>
        <v/>
      </c>
      <c r="O3299" s="14"/>
      <c r="P3299" s="172" t="str">
        <f>IF(I3299='Intro &amp; Setup'!$AC$49, Schedule!$P$7, "")</f>
        <v/>
      </c>
      <c r="Q3299" s="14"/>
      <c r="S3299" s="12" t="str">
        <f t="shared" si="792"/>
        <v/>
      </c>
      <c r="U3299" s="22">
        <f>IF(I3299='Intro &amp; Setup'!$AC$49, AF3299, 0)</f>
        <v>0</v>
      </c>
      <c r="V3299" s="57" t="str">
        <f t="shared" si="793"/>
        <v/>
      </c>
      <c r="X3299" s="5" t="str">
        <f t="shared" si="799"/>
        <v/>
      </c>
      <c r="Y3299" s="6" t="str">
        <f t="shared" si="799"/>
        <v/>
      </c>
      <c r="Z3299" s="7" t="str">
        <f t="shared" si="799"/>
        <v/>
      </c>
      <c r="AA3299" s="6"/>
      <c r="AB3299" s="32" t="str">
        <f t="shared" ca="1" si="800"/>
        <v/>
      </c>
      <c r="AC3299" s="59" t="str">
        <f t="shared" ca="1" si="800"/>
        <v/>
      </c>
      <c r="AD3299" s="60" t="str">
        <f t="shared" ca="1" si="800"/>
        <v/>
      </c>
      <c r="AE3299" s="59"/>
      <c r="AF3299" s="22" t="str">
        <f>IF(AND(I3299="", J3299=""), "", IF(AND(J3299="", 'Intro &amp; Setup'!$K$42&gt;0), 'Intro &amp; Setup'!$K$42, J3299))</f>
        <v/>
      </c>
      <c r="AO3299" s="37" t="str">
        <f>IF(B3299="", "", IF(COUNTIF($B$9:B3298, B3299)&gt;0, "", B3299))</f>
        <v/>
      </c>
      <c r="AP3299" s="37" t="str">
        <f t="shared" si="795"/>
        <v/>
      </c>
      <c r="AQ3299" s="37">
        <v>3291</v>
      </c>
      <c r="AR3299" s="37" t="str">
        <f t="shared" si="796"/>
        <v/>
      </c>
      <c r="AT3299" s="37" t="str">
        <f t="shared" si="797"/>
        <v/>
      </c>
      <c r="AV3299" s="22" t="str">
        <f t="shared" si="798"/>
        <v/>
      </c>
    </row>
    <row r="3300" spans="1:48" x14ac:dyDescent="0.25">
      <c r="A3300" s="14"/>
      <c r="B3300" s="145"/>
      <c r="C3300" s="146"/>
      <c r="D3300" s="147"/>
      <c r="E3300" s="147"/>
      <c r="F3300" s="148"/>
      <c r="G3300" s="149"/>
      <c r="H3300" s="150"/>
      <c r="I3300" s="151"/>
      <c r="J3300" s="152"/>
      <c r="K3300" s="14"/>
      <c r="L3300" s="162" t="str">
        <f t="shared" si="790"/>
        <v/>
      </c>
      <c r="M3300" s="163" t="str">
        <f t="shared" si="791"/>
        <v/>
      </c>
      <c r="N3300" s="164" t="str">
        <f t="shared" si="794"/>
        <v/>
      </c>
      <c r="O3300" s="14"/>
      <c r="P3300" s="172" t="str">
        <f>IF(I3300='Intro &amp; Setup'!$AC$49, Schedule!$P$7, "")</f>
        <v/>
      </c>
      <c r="Q3300" s="14"/>
      <c r="S3300" s="12" t="str">
        <f t="shared" si="792"/>
        <v/>
      </c>
      <c r="U3300" s="22">
        <f>IF(I3300='Intro &amp; Setup'!$AC$49, AF3300, 0)</f>
        <v>0</v>
      </c>
      <c r="V3300" s="57" t="str">
        <f t="shared" si="793"/>
        <v/>
      </c>
      <c r="X3300" s="5" t="str">
        <f t="shared" si="799"/>
        <v/>
      </c>
      <c r="Y3300" s="6" t="str">
        <f t="shared" si="799"/>
        <v/>
      </c>
      <c r="Z3300" s="7" t="str">
        <f t="shared" si="799"/>
        <v/>
      </c>
      <c r="AA3300" s="6"/>
      <c r="AB3300" s="32" t="str">
        <f t="shared" ca="1" si="800"/>
        <v/>
      </c>
      <c r="AC3300" s="59" t="str">
        <f t="shared" ca="1" si="800"/>
        <v/>
      </c>
      <c r="AD3300" s="60" t="str">
        <f t="shared" ca="1" si="800"/>
        <v/>
      </c>
      <c r="AE3300" s="59"/>
      <c r="AF3300" s="22" t="str">
        <f>IF(AND(I3300="", J3300=""), "", IF(AND(J3300="", 'Intro &amp; Setup'!$K$42&gt;0), 'Intro &amp; Setup'!$K$42, J3300))</f>
        <v/>
      </c>
      <c r="AO3300" s="37" t="str">
        <f>IF(B3300="", "", IF(COUNTIF($B$9:B3299, B3300)&gt;0, "", B3300))</f>
        <v/>
      </c>
      <c r="AP3300" s="37" t="str">
        <f t="shared" si="795"/>
        <v/>
      </c>
      <c r="AQ3300" s="37">
        <v>3292</v>
      </c>
      <c r="AR3300" s="37" t="str">
        <f t="shared" si="796"/>
        <v/>
      </c>
      <c r="AT3300" s="37" t="str">
        <f t="shared" si="797"/>
        <v/>
      </c>
      <c r="AV3300" s="22" t="str">
        <f t="shared" si="798"/>
        <v/>
      </c>
    </row>
    <row r="3301" spans="1:48" x14ac:dyDescent="0.25">
      <c r="A3301" s="14"/>
      <c r="B3301" s="145"/>
      <c r="C3301" s="146"/>
      <c r="D3301" s="147"/>
      <c r="E3301" s="147"/>
      <c r="F3301" s="148"/>
      <c r="G3301" s="149"/>
      <c r="H3301" s="150"/>
      <c r="I3301" s="151"/>
      <c r="J3301" s="152"/>
      <c r="K3301" s="14"/>
      <c r="L3301" s="162" t="str">
        <f t="shared" si="790"/>
        <v/>
      </c>
      <c r="M3301" s="163" t="str">
        <f t="shared" si="791"/>
        <v/>
      </c>
      <c r="N3301" s="164" t="str">
        <f t="shared" si="794"/>
        <v/>
      </c>
      <c r="O3301" s="14"/>
      <c r="P3301" s="172" t="str">
        <f>IF(I3301='Intro &amp; Setup'!$AC$49, Schedule!$P$7, "")</f>
        <v/>
      </c>
      <c r="Q3301" s="14"/>
      <c r="S3301" s="12" t="str">
        <f t="shared" si="792"/>
        <v/>
      </c>
      <c r="U3301" s="22">
        <f>IF(I3301='Intro &amp; Setup'!$AC$49, AF3301, 0)</f>
        <v>0</v>
      </c>
      <c r="V3301" s="57" t="str">
        <f t="shared" si="793"/>
        <v/>
      </c>
      <c r="X3301" s="5" t="str">
        <f t="shared" si="799"/>
        <v/>
      </c>
      <c r="Y3301" s="6" t="str">
        <f t="shared" si="799"/>
        <v/>
      </c>
      <c r="Z3301" s="7" t="str">
        <f t="shared" si="799"/>
        <v/>
      </c>
      <c r="AA3301" s="6"/>
      <c r="AB3301" s="32" t="str">
        <f t="shared" ca="1" si="800"/>
        <v/>
      </c>
      <c r="AC3301" s="59" t="str">
        <f t="shared" ca="1" si="800"/>
        <v/>
      </c>
      <c r="AD3301" s="60" t="str">
        <f t="shared" ca="1" si="800"/>
        <v/>
      </c>
      <c r="AE3301" s="59"/>
      <c r="AF3301" s="22" t="str">
        <f>IF(AND(I3301="", J3301=""), "", IF(AND(J3301="", 'Intro &amp; Setup'!$K$42&gt;0), 'Intro &amp; Setup'!$K$42, J3301))</f>
        <v/>
      </c>
      <c r="AO3301" s="37" t="str">
        <f>IF(B3301="", "", IF(COUNTIF($B$9:B3300, B3301)&gt;0, "", B3301))</f>
        <v/>
      </c>
      <c r="AP3301" s="37" t="str">
        <f t="shared" si="795"/>
        <v/>
      </c>
      <c r="AQ3301" s="37">
        <v>3293</v>
      </c>
      <c r="AR3301" s="37" t="str">
        <f t="shared" si="796"/>
        <v/>
      </c>
      <c r="AT3301" s="37" t="str">
        <f t="shared" si="797"/>
        <v/>
      </c>
      <c r="AV3301" s="22" t="str">
        <f t="shared" si="798"/>
        <v/>
      </c>
    </row>
    <row r="3302" spans="1:48" x14ac:dyDescent="0.25">
      <c r="A3302" s="14"/>
      <c r="B3302" s="145"/>
      <c r="C3302" s="146"/>
      <c r="D3302" s="147"/>
      <c r="E3302" s="147"/>
      <c r="F3302" s="148"/>
      <c r="G3302" s="149"/>
      <c r="H3302" s="150"/>
      <c r="I3302" s="151"/>
      <c r="J3302" s="152"/>
      <c r="K3302" s="14"/>
      <c r="L3302" s="162" t="str">
        <f t="shared" si="790"/>
        <v/>
      </c>
      <c r="M3302" s="163" t="str">
        <f t="shared" si="791"/>
        <v/>
      </c>
      <c r="N3302" s="164" t="str">
        <f t="shared" si="794"/>
        <v/>
      </c>
      <c r="O3302" s="14"/>
      <c r="P3302" s="172" t="str">
        <f>IF(I3302='Intro &amp; Setup'!$AC$49, Schedule!$P$7, "")</f>
        <v/>
      </c>
      <c r="Q3302" s="14"/>
      <c r="S3302" s="12" t="str">
        <f t="shared" si="792"/>
        <v/>
      </c>
      <c r="U3302" s="22">
        <f>IF(I3302='Intro &amp; Setup'!$AC$49, AF3302, 0)</f>
        <v>0</v>
      </c>
      <c r="V3302" s="57" t="str">
        <f t="shared" si="793"/>
        <v/>
      </c>
      <c r="X3302" s="5" t="str">
        <f t="shared" si="799"/>
        <v/>
      </c>
      <c r="Y3302" s="6" t="str">
        <f t="shared" si="799"/>
        <v/>
      </c>
      <c r="Z3302" s="7" t="str">
        <f t="shared" si="799"/>
        <v/>
      </c>
      <c r="AA3302" s="6"/>
      <c r="AB3302" s="32" t="str">
        <f t="shared" ca="1" si="800"/>
        <v/>
      </c>
      <c r="AC3302" s="59" t="str">
        <f t="shared" ca="1" si="800"/>
        <v/>
      </c>
      <c r="AD3302" s="60" t="str">
        <f t="shared" ca="1" si="800"/>
        <v/>
      </c>
      <c r="AE3302" s="59"/>
      <c r="AF3302" s="22" t="str">
        <f>IF(AND(I3302="", J3302=""), "", IF(AND(J3302="", 'Intro &amp; Setup'!$K$42&gt;0), 'Intro &amp; Setup'!$K$42, J3302))</f>
        <v/>
      </c>
      <c r="AO3302" s="37" t="str">
        <f>IF(B3302="", "", IF(COUNTIF($B$9:B3301, B3302)&gt;0, "", B3302))</f>
        <v/>
      </c>
      <c r="AP3302" s="37" t="str">
        <f t="shared" si="795"/>
        <v/>
      </c>
      <c r="AQ3302" s="37">
        <v>3294</v>
      </c>
      <c r="AR3302" s="37" t="str">
        <f t="shared" si="796"/>
        <v/>
      </c>
      <c r="AT3302" s="37" t="str">
        <f t="shared" si="797"/>
        <v/>
      </c>
      <c r="AV3302" s="22" t="str">
        <f t="shared" si="798"/>
        <v/>
      </c>
    </row>
    <row r="3303" spans="1:48" x14ac:dyDescent="0.25">
      <c r="A3303" s="14"/>
      <c r="B3303" s="145"/>
      <c r="C3303" s="146"/>
      <c r="D3303" s="147"/>
      <c r="E3303" s="147"/>
      <c r="F3303" s="148"/>
      <c r="G3303" s="149"/>
      <c r="H3303" s="150"/>
      <c r="I3303" s="151"/>
      <c r="J3303" s="152"/>
      <c r="K3303" s="14"/>
      <c r="L3303" s="162" t="str">
        <f t="shared" si="790"/>
        <v/>
      </c>
      <c r="M3303" s="163" t="str">
        <f t="shared" si="791"/>
        <v/>
      </c>
      <c r="N3303" s="164" t="str">
        <f t="shared" si="794"/>
        <v/>
      </c>
      <c r="O3303" s="14"/>
      <c r="P3303" s="172" t="str">
        <f>IF(I3303='Intro &amp; Setup'!$AC$49, Schedule!$P$7, "")</f>
        <v/>
      </c>
      <c r="Q3303" s="14"/>
      <c r="S3303" s="12" t="str">
        <f t="shared" si="792"/>
        <v/>
      </c>
      <c r="U3303" s="22">
        <f>IF(I3303='Intro &amp; Setup'!$AC$49, AF3303, 0)</f>
        <v>0</v>
      </c>
      <c r="V3303" s="57" t="str">
        <f t="shared" si="793"/>
        <v/>
      </c>
      <c r="X3303" s="5" t="str">
        <f t="shared" si="799"/>
        <v/>
      </c>
      <c r="Y3303" s="6" t="str">
        <f t="shared" si="799"/>
        <v/>
      </c>
      <c r="Z3303" s="7" t="str">
        <f t="shared" si="799"/>
        <v/>
      </c>
      <c r="AA3303" s="6"/>
      <c r="AB3303" s="32" t="str">
        <f t="shared" ca="1" si="800"/>
        <v/>
      </c>
      <c r="AC3303" s="59" t="str">
        <f t="shared" ca="1" si="800"/>
        <v/>
      </c>
      <c r="AD3303" s="60" t="str">
        <f t="shared" ca="1" si="800"/>
        <v/>
      </c>
      <c r="AE3303" s="59"/>
      <c r="AF3303" s="22" t="str">
        <f>IF(AND(I3303="", J3303=""), "", IF(AND(J3303="", 'Intro &amp; Setup'!$K$42&gt;0), 'Intro &amp; Setup'!$K$42, J3303))</f>
        <v/>
      </c>
      <c r="AO3303" s="37" t="str">
        <f>IF(B3303="", "", IF(COUNTIF($B$9:B3302, B3303)&gt;0, "", B3303))</f>
        <v/>
      </c>
      <c r="AP3303" s="37" t="str">
        <f t="shared" si="795"/>
        <v/>
      </c>
      <c r="AQ3303" s="37">
        <v>3295</v>
      </c>
      <c r="AR3303" s="37" t="str">
        <f t="shared" si="796"/>
        <v/>
      </c>
      <c r="AT3303" s="37" t="str">
        <f t="shared" si="797"/>
        <v/>
      </c>
      <c r="AV3303" s="22" t="str">
        <f t="shared" si="798"/>
        <v/>
      </c>
    </row>
    <row r="3304" spans="1:48" x14ac:dyDescent="0.25">
      <c r="A3304" s="14"/>
      <c r="B3304" s="145"/>
      <c r="C3304" s="146"/>
      <c r="D3304" s="147"/>
      <c r="E3304" s="147"/>
      <c r="F3304" s="148"/>
      <c r="G3304" s="149"/>
      <c r="H3304" s="150"/>
      <c r="I3304" s="151"/>
      <c r="J3304" s="152"/>
      <c r="K3304" s="14"/>
      <c r="L3304" s="162" t="str">
        <f t="shared" si="790"/>
        <v/>
      </c>
      <c r="M3304" s="163" t="str">
        <f t="shared" si="791"/>
        <v/>
      </c>
      <c r="N3304" s="164" t="str">
        <f t="shared" si="794"/>
        <v/>
      </c>
      <c r="O3304" s="14"/>
      <c r="P3304" s="172" t="str">
        <f>IF(I3304='Intro &amp; Setup'!$AC$49, Schedule!$P$7, "")</f>
        <v/>
      </c>
      <c r="Q3304" s="14"/>
      <c r="S3304" s="12" t="str">
        <f t="shared" si="792"/>
        <v/>
      </c>
      <c r="U3304" s="22">
        <f>IF(I3304='Intro &amp; Setup'!$AC$49, AF3304, 0)</f>
        <v>0</v>
      </c>
      <c r="V3304" s="57" t="str">
        <f t="shared" si="793"/>
        <v/>
      </c>
      <c r="X3304" s="5" t="str">
        <f t="shared" si="799"/>
        <v/>
      </c>
      <c r="Y3304" s="6" t="str">
        <f t="shared" si="799"/>
        <v/>
      </c>
      <c r="Z3304" s="7" t="str">
        <f t="shared" si="799"/>
        <v/>
      </c>
      <c r="AA3304" s="6"/>
      <c r="AB3304" s="32" t="str">
        <f t="shared" ca="1" si="800"/>
        <v/>
      </c>
      <c r="AC3304" s="59" t="str">
        <f t="shared" ca="1" si="800"/>
        <v/>
      </c>
      <c r="AD3304" s="60" t="str">
        <f t="shared" ca="1" si="800"/>
        <v/>
      </c>
      <c r="AE3304" s="59"/>
      <c r="AF3304" s="22" t="str">
        <f>IF(AND(I3304="", J3304=""), "", IF(AND(J3304="", 'Intro &amp; Setup'!$K$42&gt;0), 'Intro &amp; Setup'!$K$42, J3304))</f>
        <v/>
      </c>
      <c r="AO3304" s="37" t="str">
        <f>IF(B3304="", "", IF(COUNTIF($B$9:B3303, B3304)&gt;0, "", B3304))</f>
        <v/>
      </c>
      <c r="AP3304" s="37" t="str">
        <f t="shared" si="795"/>
        <v/>
      </c>
      <c r="AQ3304" s="37">
        <v>3296</v>
      </c>
      <c r="AR3304" s="37" t="str">
        <f t="shared" si="796"/>
        <v/>
      </c>
      <c r="AT3304" s="37" t="str">
        <f t="shared" si="797"/>
        <v/>
      </c>
      <c r="AV3304" s="22" t="str">
        <f t="shared" si="798"/>
        <v/>
      </c>
    </row>
    <row r="3305" spans="1:48" x14ac:dyDescent="0.25">
      <c r="A3305" s="14"/>
      <c r="B3305" s="145"/>
      <c r="C3305" s="146"/>
      <c r="D3305" s="147"/>
      <c r="E3305" s="147"/>
      <c r="F3305" s="148"/>
      <c r="G3305" s="149"/>
      <c r="H3305" s="150"/>
      <c r="I3305" s="151"/>
      <c r="J3305" s="152"/>
      <c r="K3305" s="14"/>
      <c r="L3305" s="162" t="str">
        <f t="shared" si="790"/>
        <v/>
      </c>
      <c r="M3305" s="163" t="str">
        <f t="shared" si="791"/>
        <v/>
      </c>
      <c r="N3305" s="164" t="str">
        <f t="shared" si="794"/>
        <v/>
      </c>
      <c r="O3305" s="14"/>
      <c r="P3305" s="172" t="str">
        <f>IF(I3305='Intro &amp; Setup'!$AC$49, Schedule!$P$7, "")</f>
        <v/>
      </c>
      <c r="Q3305" s="14"/>
      <c r="S3305" s="12" t="str">
        <f t="shared" si="792"/>
        <v/>
      </c>
      <c r="U3305" s="22">
        <f>IF(I3305='Intro &amp; Setup'!$AC$49, AF3305, 0)</f>
        <v>0</v>
      </c>
      <c r="V3305" s="57" t="str">
        <f t="shared" si="793"/>
        <v/>
      </c>
      <c r="X3305" s="5" t="str">
        <f t="shared" si="799"/>
        <v/>
      </c>
      <c r="Y3305" s="6" t="str">
        <f t="shared" si="799"/>
        <v/>
      </c>
      <c r="Z3305" s="7" t="str">
        <f t="shared" si="799"/>
        <v/>
      </c>
      <c r="AA3305" s="6"/>
      <c r="AB3305" s="32" t="str">
        <f t="shared" ca="1" si="800"/>
        <v/>
      </c>
      <c r="AC3305" s="59" t="str">
        <f t="shared" ca="1" si="800"/>
        <v/>
      </c>
      <c r="AD3305" s="60" t="str">
        <f t="shared" ca="1" si="800"/>
        <v/>
      </c>
      <c r="AE3305" s="59"/>
      <c r="AF3305" s="22" t="str">
        <f>IF(AND(I3305="", J3305=""), "", IF(AND(J3305="", 'Intro &amp; Setup'!$K$42&gt;0), 'Intro &amp; Setup'!$K$42, J3305))</f>
        <v/>
      </c>
      <c r="AO3305" s="37" t="str">
        <f>IF(B3305="", "", IF(COUNTIF($B$9:B3304, B3305)&gt;0, "", B3305))</f>
        <v/>
      </c>
      <c r="AP3305" s="37" t="str">
        <f t="shared" si="795"/>
        <v/>
      </c>
      <c r="AQ3305" s="37">
        <v>3297</v>
      </c>
      <c r="AR3305" s="37" t="str">
        <f t="shared" si="796"/>
        <v/>
      </c>
      <c r="AT3305" s="37" t="str">
        <f t="shared" si="797"/>
        <v/>
      </c>
      <c r="AV3305" s="22" t="str">
        <f t="shared" si="798"/>
        <v/>
      </c>
    </row>
    <row r="3306" spans="1:48" x14ac:dyDescent="0.25">
      <c r="A3306" s="14"/>
      <c r="B3306" s="145"/>
      <c r="C3306" s="146"/>
      <c r="D3306" s="147"/>
      <c r="E3306" s="147"/>
      <c r="F3306" s="148"/>
      <c r="G3306" s="149"/>
      <c r="H3306" s="150"/>
      <c r="I3306" s="151"/>
      <c r="J3306" s="152"/>
      <c r="K3306" s="14"/>
      <c r="L3306" s="162" t="str">
        <f t="shared" si="790"/>
        <v/>
      </c>
      <c r="M3306" s="163" t="str">
        <f t="shared" si="791"/>
        <v/>
      </c>
      <c r="N3306" s="164" t="str">
        <f t="shared" si="794"/>
        <v/>
      </c>
      <c r="O3306" s="14"/>
      <c r="P3306" s="172" t="str">
        <f>IF(I3306='Intro &amp; Setup'!$AC$49, Schedule!$P$7, "")</f>
        <v/>
      </c>
      <c r="Q3306" s="14"/>
      <c r="S3306" s="12" t="str">
        <f t="shared" si="792"/>
        <v/>
      </c>
      <c r="U3306" s="22">
        <f>IF(I3306='Intro &amp; Setup'!$AC$49, AF3306, 0)</f>
        <v>0</v>
      </c>
      <c r="V3306" s="57" t="str">
        <f t="shared" si="793"/>
        <v/>
      </c>
      <c r="X3306" s="5" t="str">
        <f t="shared" si="799"/>
        <v/>
      </c>
      <c r="Y3306" s="6" t="str">
        <f t="shared" si="799"/>
        <v/>
      </c>
      <c r="Z3306" s="7" t="str">
        <f t="shared" si="799"/>
        <v/>
      </c>
      <c r="AA3306" s="6"/>
      <c r="AB3306" s="32" t="str">
        <f t="shared" ca="1" si="800"/>
        <v/>
      </c>
      <c r="AC3306" s="59" t="str">
        <f t="shared" ca="1" si="800"/>
        <v/>
      </c>
      <c r="AD3306" s="60" t="str">
        <f t="shared" ca="1" si="800"/>
        <v/>
      </c>
      <c r="AE3306" s="59"/>
      <c r="AF3306" s="22" t="str">
        <f>IF(AND(I3306="", J3306=""), "", IF(AND(J3306="", 'Intro &amp; Setup'!$K$42&gt;0), 'Intro &amp; Setup'!$K$42, J3306))</f>
        <v/>
      </c>
      <c r="AO3306" s="37" t="str">
        <f>IF(B3306="", "", IF(COUNTIF($B$9:B3305, B3306)&gt;0, "", B3306))</f>
        <v/>
      </c>
      <c r="AP3306" s="37" t="str">
        <f t="shared" si="795"/>
        <v/>
      </c>
      <c r="AQ3306" s="37">
        <v>3298</v>
      </c>
      <c r="AR3306" s="37" t="str">
        <f t="shared" si="796"/>
        <v/>
      </c>
      <c r="AT3306" s="37" t="str">
        <f t="shared" si="797"/>
        <v/>
      </c>
      <c r="AV3306" s="22" t="str">
        <f t="shared" si="798"/>
        <v/>
      </c>
    </row>
    <row r="3307" spans="1:48" x14ac:dyDescent="0.25">
      <c r="A3307" s="14"/>
      <c r="B3307" s="145"/>
      <c r="C3307" s="146"/>
      <c r="D3307" s="147"/>
      <c r="E3307" s="147"/>
      <c r="F3307" s="148"/>
      <c r="G3307" s="149"/>
      <c r="H3307" s="150"/>
      <c r="I3307" s="151"/>
      <c r="J3307" s="152"/>
      <c r="K3307" s="14"/>
      <c r="L3307" s="162" t="str">
        <f t="shared" si="790"/>
        <v/>
      </c>
      <c r="M3307" s="163" t="str">
        <f t="shared" si="791"/>
        <v/>
      </c>
      <c r="N3307" s="164" t="str">
        <f t="shared" si="794"/>
        <v/>
      </c>
      <c r="O3307" s="14"/>
      <c r="P3307" s="172" t="str">
        <f>IF(I3307='Intro &amp; Setup'!$AC$49, Schedule!$P$7, "")</f>
        <v/>
      </c>
      <c r="Q3307" s="14"/>
      <c r="S3307" s="12" t="str">
        <f t="shared" si="792"/>
        <v/>
      </c>
      <c r="U3307" s="22">
        <f>IF(I3307='Intro &amp; Setup'!$AC$49, AF3307, 0)</f>
        <v>0</v>
      </c>
      <c r="V3307" s="57" t="str">
        <f t="shared" si="793"/>
        <v/>
      </c>
      <c r="X3307" s="5" t="str">
        <f t="shared" si="799"/>
        <v/>
      </c>
      <c r="Y3307" s="6" t="str">
        <f t="shared" si="799"/>
        <v/>
      </c>
      <c r="Z3307" s="7" t="str">
        <f t="shared" si="799"/>
        <v/>
      </c>
      <c r="AA3307" s="6"/>
      <c r="AB3307" s="32" t="str">
        <f t="shared" ca="1" si="800"/>
        <v/>
      </c>
      <c r="AC3307" s="59" t="str">
        <f t="shared" ca="1" si="800"/>
        <v/>
      </c>
      <c r="AD3307" s="60" t="str">
        <f t="shared" ca="1" si="800"/>
        <v/>
      </c>
      <c r="AE3307" s="59"/>
      <c r="AF3307" s="22" t="str">
        <f>IF(AND(I3307="", J3307=""), "", IF(AND(J3307="", 'Intro &amp; Setup'!$K$42&gt;0), 'Intro &amp; Setup'!$K$42, J3307))</f>
        <v/>
      </c>
      <c r="AO3307" s="37" t="str">
        <f>IF(B3307="", "", IF(COUNTIF($B$9:B3306, B3307)&gt;0, "", B3307))</f>
        <v/>
      </c>
      <c r="AP3307" s="37" t="str">
        <f t="shared" si="795"/>
        <v/>
      </c>
      <c r="AQ3307" s="37">
        <v>3299</v>
      </c>
      <c r="AR3307" s="37" t="str">
        <f t="shared" si="796"/>
        <v/>
      </c>
      <c r="AT3307" s="37" t="str">
        <f t="shared" si="797"/>
        <v/>
      </c>
      <c r="AV3307" s="22" t="str">
        <f t="shared" si="798"/>
        <v/>
      </c>
    </row>
    <row r="3308" spans="1:48" x14ac:dyDescent="0.25">
      <c r="A3308" s="14"/>
      <c r="B3308" s="145"/>
      <c r="C3308" s="146"/>
      <c r="D3308" s="147"/>
      <c r="E3308" s="147"/>
      <c r="F3308" s="148"/>
      <c r="G3308" s="149"/>
      <c r="H3308" s="150"/>
      <c r="I3308" s="151"/>
      <c r="J3308" s="152"/>
      <c r="K3308" s="14"/>
      <c r="L3308" s="162" t="str">
        <f t="shared" si="790"/>
        <v/>
      </c>
      <c r="M3308" s="163" t="str">
        <f t="shared" si="791"/>
        <v/>
      </c>
      <c r="N3308" s="164" t="str">
        <f t="shared" si="794"/>
        <v/>
      </c>
      <c r="O3308" s="14"/>
      <c r="P3308" s="172" t="str">
        <f>IF(I3308='Intro &amp; Setup'!$AC$49, Schedule!$P$7, "")</f>
        <v/>
      </c>
      <c r="Q3308" s="14"/>
      <c r="S3308" s="12" t="str">
        <f t="shared" si="792"/>
        <v/>
      </c>
      <c r="U3308" s="22">
        <f>IF(I3308='Intro &amp; Setup'!$AC$49, AF3308, 0)</f>
        <v>0</v>
      </c>
      <c r="V3308" s="57" t="str">
        <f t="shared" si="793"/>
        <v/>
      </c>
      <c r="X3308" s="5" t="str">
        <f t="shared" si="799"/>
        <v/>
      </c>
      <c r="Y3308" s="6" t="str">
        <f t="shared" si="799"/>
        <v/>
      </c>
      <c r="Z3308" s="7" t="str">
        <f t="shared" si="799"/>
        <v/>
      </c>
      <c r="AA3308" s="6"/>
      <c r="AB3308" s="32" t="str">
        <f t="shared" ca="1" si="800"/>
        <v/>
      </c>
      <c r="AC3308" s="59" t="str">
        <f t="shared" ca="1" si="800"/>
        <v/>
      </c>
      <c r="AD3308" s="60" t="str">
        <f t="shared" ca="1" si="800"/>
        <v/>
      </c>
      <c r="AE3308" s="59"/>
      <c r="AF3308" s="22" t="str">
        <f>IF(AND(I3308="", J3308=""), "", IF(AND(J3308="", 'Intro &amp; Setup'!$K$42&gt;0), 'Intro &amp; Setup'!$K$42, J3308))</f>
        <v/>
      </c>
      <c r="AO3308" s="37" t="str">
        <f>IF(B3308="", "", IF(COUNTIF($B$9:B3307, B3308)&gt;0, "", B3308))</f>
        <v/>
      </c>
      <c r="AP3308" s="37" t="str">
        <f t="shared" si="795"/>
        <v/>
      </c>
      <c r="AQ3308" s="37">
        <v>3300</v>
      </c>
      <c r="AR3308" s="37" t="str">
        <f t="shared" si="796"/>
        <v/>
      </c>
      <c r="AT3308" s="37" t="str">
        <f t="shared" si="797"/>
        <v/>
      </c>
      <c r="AV3308" s="22" t="str">
        <f t="shared" si="798"/>
        <v/>
      </c>
    </row>
    <row r="3309" spans="1:48" x14ac:dyDescent="0.25">
      <c r="A3309" s="14"/>
      <c r="B3309" s="145"/>
      <c r="C3309" s="146"/>
      <c r="D3309" s="147"/>
      <c r="E3309" s="147"/>
      <c r="F3309" s="148"/>
      <c r="G3309" s="149"/>
      <c r="H3309" s="150"/>
      <c r="I3309" s="151"/>
      <c r="J3309" s="152"/>
      <c r="K3309" s="14"/>
      <c r="L3309" s="162" t="str">
        <f t="shared" si="790"/>
        <v/>
      </c>
      <c r="M3309" s="163" t="str">
        <f t="shared" si="791"/>
        <v/>
      </c>
      <c r="N3309" s="164" t="str">
        <f t="shared" si="794"/>
        <v/>
      </c>
      <c r="O3309" s="14"/>
      <c r="P3309" s="172" t="str">
        <f>IF(I3309='Intro &amp; Setup'!$AC$49, Schedule!$P$7, "")</f>
        <v/>
      </c>
      <c r="Q3309" s="14"/>
      <c r="S3309" s="12" t="str">
        <f t="shared" si="792"/>
        <v/>
      </c>
      <c r="U3309" s="22">
        <f>IF(I3309='Intro &amp; Setup'!$AC$49, AF3309, 0)</f>
        <v>0</v>
      </c>
      <c r="V3309" s="57" t="str">
        <f t="shared" si="793"/>
        <v/>
      </c>
      <c r="X3309" s="5" t="str">
        <f t="shared" ref="X3309:Z3328" si="801">IF($I3309="", "", IF($S3309=X$8, $I3309, ""))</f>
        <v/>
      </c>
      <c r="Y3309" s="6" t="str">
        <f t="shared" si="801"/>
        <v/>
      </c>
      <c r="Z3309" s="7" t="str">
        <f t="shared" si="801"/>
        <v/>
      </c>
      <c r="AA3309" s="6"/>
      <c r="AB3309" s="32" t="str">
        <f t="shared" ref="AB3309:AD3328" ca="1" si="802">IF($S3309=AB$8, $AF3309, "")</f>
        <v/>
      </c>
      <c r="AC3309" s="59" t="str">
        <f t="shared" ca="1" si="802"/>
        <v/>
      </c>
      <c r="AD3309" s="60" t="str">
        <f t="shared" ca="1" si="802"/>
        <v/>
      </c>
      <c r="AE3309" s="59"/>
      <c r="AF3309" s="22" t="str">
        <f>IF(AND(I3309="", J3309=""), "", IF(AND(J3309="", 'Intro &amp; Setup'!$K$42&gt;0), 'Intro &amp; Setup'!$K$42, J3309))</f>
        <v/>
      </c>
      <c r="AO3309" s="37" t="str">
        <f>IF(B3309="", "", IF(COUNTIF($B$9:B3308, B3309)&gt;0, "", B3309))</f>
        <v/>
      </c>
      <c r="AP3309" s="37" t="str">
        <f t="shared" si="795"/>
        <v/>
      </c>
      <c r="AQ3309" s="37">
        <v>3301</v>
      </c>
      <c r="AR3309" s="37" t="str">
        <f t="shared" si="796"/>
        <v/>
      </c>
      <c r="AT3309" s="37" t="str">
        <f t="shared" si="797"/>
        <v/>
      </c>
      <c r="AV3309" s="22" t="str">
        <f t="shared" si="798"/>
        <v/>
      </c>
    </row>
    <row r="3310" spans="1:48" x14ac:dyDescent="0.25">
      <c r="A3310" s="14"/>
      <c r="B3310" s="145"/>
      <c r="C3310" s="146"/>
      <c r="D3310" s="147"/>
      <c r="E3310" s="147"/>
      <c r="F3310" s="148"/>
      <c r="G3310" s="149"/>
      <c r="H3310" s="150"/>
      <c r="I3310" s="151"/>
      <c r="J3310" s="152"/>
      <c r="K3310" s="14"/>
      <c r="L3310" s="162" t="str">
        <f t="shared" si="790"/>
        <v/>
      </c>
      <c r="M3310" s="163" t="str">
        <f t="shared" si="791"/>
        <v/>
      </c>
      <c r="N3310" s="164" t="str">
        <f t="shared" si="794"/>
        <v/>
      </c>
      <c r="O3310" s="14"/>
      <c r="P3310" s="172" t="str">
        <f>IF(I3310='Intro &amp; Setup'!$AC$49, Schedule!$P$7, "")</f>
        <v/>
      </c>
      <c r="Q3310" s="14"/>
      <c r="S3310" s="12" t="str">
        <f t="shared" si="792"/>
        <v/>
      </c>
      <c r="U3310" s="22">
        <f>IF(I3310='Intro &amp; Setup'!$AC$49, AF3310, 0)</f>
        <v>0</v>
      </c>
      <c r="V3310" s="57" t="str">
        <f t="shared" si="793"/>
        <v/>
      </c>
      <c r="X3310" s="5" t="str">
        <f t="shared" si="801"/>
        <v/>
      </c>
      <c r="Y3310" s="6" t="str">
        <f t="shared" si="801"/>
        <v/>
      </c>
      <c r="Z3310" s="7" t="str">
        <f t="shared" si="801"/>
        <v/>
      </c>
      <c r="AA3310" s="6"/>
      <c r="AB3310" s="32" t="str">
        <f t="shared" ca="1" si="802"/>
        <v/>
      </c>
      <c r="AC3310" s="59" t="str">
        <f t="shared" ca="1" si="802"/>
        <v/>
      </c>
      <c r="AD3310" s="60" t="str">
        <f t="shared" ca="1" si="802"/>
        <v/>
      </c>
      <c r="AE3310" s="59"/>
      <c r="AF3310" s="22" t="str">
        <f>IF(AND(I3310="", J3310=""), "", IF(AND(J3310="", 'Intro &amp; Setup'!$K$42&gt;0), 'Intro &amp; Setup'!$K$42, J3310))</f>
        <v/>
      </c>
      <c r="AO3310" s="37" t="str">
        <f>IF(B3310="", "", IF(COUNTIF($B$9:B3309, B3310)&gt;0, "", B3310))</f>
        <v/>
      </c>
      <c r="AP3310" s="37" t="str">
        <f t="shared" si="795"/>
        <v/>
      </c>
      <c r="AQ3310" s="37">
        <v>3302</v>
      </c>
      <c r="AR3310" s="37" t="str">
        <f t="shared" si="796"/>
        <v/>
      </c>
      <c r="AT3310" s="37" t="str">
        <f t="shared" si="797"/>
        <v/>
      </c>
      <c r="AV3310" s="22" t="str">
        <f t="shared" si="798"/>
        <v/>
      </c>
    </row>
    <row r="3311" spans="1:48" x14ac:dyDescent="0.25">
      <c r="A3311" s="14"/>
      <c r="B3311" s="145"/>
      <c r="C3311" s="146"/>
      <c r="D3311" s="147"/>
      <c r="E3311" s="147"/>
      <c r="F3311" s="148"/>
      <c r="G3311" s="149"/>
      <c r="H3311" s="150"/>
      <c r="I3311" s="151"/>
      <c r="J3311" s="152"/>
      <c r="K3311" s="14"/>
      <c r="L3311" s="162" t="str">
        <f t="shared" si="790"/>
        <v/>
      </c>
      <c r="M3311" s="163" t="str">
        <f t="shared" si="791"/>
        <v/>
      </c>
      <c r="N3311" s="164" t="str">
        <f t="shared" si="794"/>
        <v/>
      </c>
      <c r="O3311" s="14"/>
      <c r="P3311" s="172" t="str">
        <f>IF(I3311='Intro &amp; Setup'!$AC$49, Schedule!$P$7, "")</f>
        <v/>
      </c>
      <c r="Q3311" s="14"/>
      <c r="S3311" s="12" t="str">
        <f t="shared" si="792"/>
        <v/>
      </c>
      <c r="U3311" s="22">
        <f>IF(I3311='Intro &amp; Setup'!$AC$49, AF3311, 0)</f>
        <v>0</v>
      </c>
      <c r="V3311" s="57" t="str">
        <f t="shared" si="793"/>
        <v/>
      </c>
      <c r="X3311" s="5" t="str">
        <f t="shared" si="801"/>
        <v/>
      </c>
      <c r="Y3311" s="6" t="str">
        <f t="shared" si="801"/>
        <v/>
      </c>
      <c r="Z3311" s="7" t="str">
        <f t="shared" si="801"/>
        <v/>
      </c>
      <c r="AA3311" s="6"/>
      <c r="AB3311" s="32" t="str">
        <f t="shared" ca="1" si="802"/>
        <v/>
      </c>
      <c r="AC3311" s="59" t="str">
        <f t="shared" ca="1" si="802"/>
        <v/>
      </c>
      <c r="AD3311" s="60" t="str">
        <f t="shared" ca="1" si="802"/>
        <v/>
      </c>
      <c r="AE3311" s="59"/>
      <c r="AF3311" s="22" t="str">
        <f>IF(AND(I3311="", J3311=""), "", IF(AND(J3311="", 'Intro &amp; Setup'!$K$42&gt;0), 'Intro &amp; Setup'!$K$42, J3311))</f>
        <v/>
      </c>
      <c r="AO3311" s="37" t="str">
        <f>IF(B3311="", "", IF(COUNTIF($B$9:B3310, B3311)&gt;0, "", B3311))</f>
        <v/>
      </c>
      <c r="AP3311" s="37" t="str">
        <f t="shared" si="795"/>
        <v/>
      </c>
      <c r="AQ3311" s="37">
        <v>3303</v>
      </c>
      <c r="AR3311" s="37" t="str">
        <f t="shared" si="796"/>
        <v/>
      </c>
      <c r="AT3311" s="37" t="str">
        <f t="shared" si="797"/>
        <v/>
      </c>
      <c r="AV3311" s="22" t="str">
        <f t="shared" si="798"/>
        <v/>
      </c>
    </row>
    <row r="3312" spans="1:48" x14ac:dyDescent="0.25">
      <c r="A3312" s="14"/>
      <c r="B3312" s="145"/>
      <c r="C3312" s="146"/>
      <c r="D3312" s="147"/>
      <c r="E3312" s="147"/>
      <c r="F3312" s="148"/>
      <c r="G3312" s="149"/>
      <c r="H3312" s="150"/>
      <c r="I3312" s="151"/>
      <c r="J3312" s="152"/>
      <c r="K3312" s="14"/>
      <c r="L3312" s="162" t="str">
        <f t="shared" si="790"/>
        <v/>
      </c>
      <c r="M3312" s="163" t="str">
        <f t="shared" si="791"/>
        <v/>
      </c>
      <c r="N3312" s="164" t="str">
        <f t="shared" si="794"/>
        <v/>
      </c>
      <c r="O3312" s="14"/>
      <c r="P3312" s="172" t="str">
        <f>IF(I3312='Intro &amp; Setup'!$AC$49, Schedule!$P$7, "")</f>
        <v/>
      </c>
      <c r="Q3312" s="14"/>
      <c r="S3312" s="12" t="str">
        <f t="shared" si="792"/>
        <v/>
      </c>
      <c r="U3312" s="22">
        <f>IF(I3312='Intro &amp; Setup'!$AC$49, AF3312, 0)</f>
        <v>0</v>
      </c>
      <c r="V3312" s="57" t="str">
        <f t="shared" si="793"/>
        <v/>
      </c>
      <c r="X3312" s="5" t="str">
        <f t="shared" si="801"/>
        <v/>
      </c>
      <c r="Y3312" s="6" t="str">
        <f t="shared" si="801"/>
        <v/>
      </c>
      <c r="Z3312" s="7" t="str">
        <f t="shared" si="801"/>
        <v/>
      </c>
      <c r="AA3312" s="6"/>
      <c r="AB3312" s="32" t="str">
        <f t="shared" ca="1" si="802"/>
        <v/>
      </c>
      <c r="AC3312" s="59" t="str">
        <f t="shared" ca="1" si="802"/>
        <v/>
      </c>
      <c r="AD3312" s="60" t="str">
        <f t="shared" ca="1" si="802"/>
        <v/>
      </c>
      <c r="AE3312" s="59"/>
      <c r="AF3312" s="22" t="str">
        <f>IF(AND(I3312="", J3312=""), "", IF(AND(J3312="", 'Intro &amp; Setup'!$K$42&gt;0), 'Intro &amp; Setup'!$K$42, J3312))</f>
        <v/>
      </c>
      <c r="AO3312" s="37" t="str">
        <f>IF(B3312="", "", IF(COUNTIF($B$9:B3311, B3312)&gt;0, "", B3312))</f>
        <v/>
      </c>
      <c r="AP3312" s="37" t="str">
        <f t="shared" si="795"/>
        <v/>
      </c>
      <c r="AQ3312" s="37">
        <v>3304</v>
      </c>
      <c r="AR3312" s="37" t="str">
        <f t="shared" si="796"/>
        <v/>
      </c>
      <c r="AT3312" s="37" t="str">
        <f t="shared" si="797"/>
        <v/>
      </c>
      <c r="AV3312" s="22" t="str">
        <f t="shared" si="798"/>
        <v/>
      </c>
    </row>
    <row r="3313" spans="1:48" x14ac:dyDescent="0.25">
      <c r="A3313" s="14"/>
      <c r="B3313" s="145"/>
      <c r="C3313" s="146"/>
      <c r="D3313" s="147"/>
      <c r="E3313" s="147"/>
      <c r="F3313" s="148"/>
      <c r="G3313" s="149"/>
      <c r="H3313" s="150"/>
      <c r="I3313" s="151"/>
      <c r="J3313" s="152"/>
      <c r="K3313" s="14"/>
      <c r="L3313" s="162" t="str">
        <f t="shared" si="790"/>
        <v/>
      </c>
      <c r="M3313" s="163" t="str">
        <f t="shared" si="791"/>
        <v/>
      </c>
      <c r="N3313" s="164" t="str">
        <f t="shared" si="794"/>
        <v/>
      </c>
      <c r="O3313" s="14"/>
      <c r="P3313" s="172" t="str">
        <f>IF(I3313='Intro &amp; Setup'!$AC$49, Schedule!$P$7, "")</f>
        <v/>
      </c>
      <c r="Q3313" s="14"/>
      <c r="S3313" s="12" t="str">
        <f t="shared" si="792"/>
        <v/>
      </c>
      <c r="U3313" s="22">
        <f>IF(I3313='Intro &amp; Setup'!$AC$49, AF3313, 0)</f>
        <v>0</v>
      </c>
      <c r="V3313" s="57" t="str">
        <f t="shared" si="793"/>
        <v/>
      </c>
      <c r="X3313" s="5" t="str">
        <f t="shared" si="801"/>
        <v/>
      </c>
      <c r="Y3313" s="6" t="str">
        <f t="shared" si="801"/>
        <v/>
      </c>
      <c r="Z3313" s="7" t="str">
        <f t="shared" si="801"/>
        <v/>
      </c>
      <c r="AA3313" s="6"/>
      <c r="AB3313" s="32" t="str">
        <f t="shared" ca="1" si="802"/>
        <v/>
      </c>
      <c r="AC3313" s="59" t="str">
        <f t="shared" ca="1" si="802"/>
        <v/>
      </c>
      <c r="AD3313" s="60" t="str">
        <f t="shared" ca="1" si="802"/>
        <v/>
      </c>
      <c r="AE3313" s="59"/>
      <c r="AF3313" s="22" t="str">
        <f>IF(AND(I3313="", J3313=""), "", IF(AND(J3313="", 'Intro &amp; Setup'!$K$42&gt;0), 'Intro &amp; Setup'!$K$42, J3313))</f>
        <v/>
      </c>
      <c r="AO3313" s="37" t="str">
        <f>IF(B3313="", "", IF(COUNTIF($B$9:B3312, B3313)&gt;0, "", B3313))</f>
        <v/>
      </c>
      <c r="AP3313" s="37" t="str">
        <f t="shared" si="795"/>
        <v/>
      </c>
      <c r="AQ3313" s="37">
        <v>3305</v>
      </c>
      <c r="AR3313" s="37" t="str">
        <f t="shared" si="796"/>
        <v/>
      </c>
      <c r="AT3313" s="37" t="str">
        <f t="shared" si="797"/>
        <v/>
      </c>
      <c r="AV3313" s="22" t="str">
        <f t="shared" si="798"/>
        <v/>
      </c>
    </row>
    <row r="3314" spans="1:48" x14ac:dyDescent="0.25">
      <c r="A3314" s="14"/>
      <c r="B3314" s="145"/>
      <c r="C3314" s="146"/>
      <c r="D3314" s="147"/>
      <c r="E3314" s="147"/>
      <c r="F3314" s="148"/>
      <c r="G3314" s="149"/>
      <c r="H3314" s="150"/>
      <c r="I3314" s="151"/>
      <c r="J3314" s="152"/>
      <c r="K3314" s="14"/>
      <c r="L3314" s="162" t="str">
        <f t="shared" si="790"/>
        <v/>
      </c>
      <c r="M3314" s="163" t="str">
        <f t="shared" si="791"/>
        <v/>
      </c>
      <c r="N3314" s="164" t="str">
        <f t="shared" si="794"/>
        <v/>
      </c>
      <c r="O3314" s="14"/>
      <c r="P3314" s="172" t="str">
        <f>IF(I3314='Intro &amp; Setup'!$AC$49, Schedule!$P$7, "")</f>
        <v/>
      </c>
      <c r="Q3314" s="14"/>
      <c r="S3314" s="12" t="str">
        <f t="shared" si="792"/>
        <v/>
      </c>
      <c r="U3314" s="22">
        <f>IF(I3314='Intro &amp; Setup'!$AC$49, AF3314, 0)</f>
        <v>0</v>
      </c>
      <c r="V3314" s="57" t="str">
        <f t="shared" si="793"/>
        <v/>
      </c>
      <c r="X3314" s="5" t="str">
        <f t="shared" si="801"/>
        <v/>
      </c>
      <c r="Y3314" s="6" t="str">
        <f t="shared" si="801"/>
        <v/>
      </c>
      <c r="Z3314" s="7" t="str">
        <f t="shared" si="801"/>
        <v/>
      </c>
      <c r="AA3314" s="6"/>
      <c r="AB3314" s="32" t="str">
        <f t="shared" ca="1" si="802"/>
        <v/>
      </c>
      <c r="AC3314" s="59" t="str">
        <f t="shared" ca="1" si="802"/>
        <v/>
      </c>
      <c r="AD3314" s="60" t="str">
        <f t="shared" ca="1" si="802"/>
        <v/>
      </c>
      <c r="AE3314" s="59"/>
      <c r="AF3314" s="22" t="str">
        <f>IF(AND(I3314="", J3314=""), "", IF(AND(J3314="", 'Intro &amp; Setup'!$K$42&gt;0), 'Intro &amp; Setup'!$K$42, J3314))</f>
        <v/>
      </c>
      <c r="AO3314" s="37" t="str">
        <f>IF(B3314="", "", IF(COUNTIF($B$9:B3313, B3314)&gt;0, "", B3314))</f>
        <v/>
      </c>
      <c r="AP3314" s="37" t="str">
        <f t="shared" si="795"/>
        <v/>
      </c>
      <c r="AQ3314" s="37">
        <v>3306</v>
      </c>
      <c r="AR3314" s="37" t="str">
        <f t="shared" si="796"/>
        <v/>
      </c>
      <c r="AT3314" s="37" t="str">
        <f t="shared" si="797"/>
        <v/>
      </c>
      <c r="AV3314" s="22" t="str">
        <f t="shared" si="798"/>
        <v/>
      </c>
    </row>
    <row r="3315" spans="1:48" x14ac:dyDescent="0.25">
      <c r="A3315" s="14"/>
      <c r="B3315" s="145"/>
      <c r="C3315" s="146"/>
      <c r="D3315" s="147"/>
      <c r="E3315" s="147"/>
      <c r="F3315" s="148"/>
      <c r="G3315" s="149"/>
      <c r="H3315" s="150"/>
      <c r="I3315" s="151"/>
      <c r="J3315" s="152"/>
      <c r="K3315" s="14"/>
      <c r="L3315" s="162" t="str">
        <f t="shared" si="790"/>
        <v/>
      </c>
      <c r="M3315" s="163" t="str">
        <f t="shared" si="791"/>
        <v/>
      </c>
      <c r="N3315" s="164" t="str">
        <f t="shared" si="794"/>
        <v/>
      </c>
      <c r="O3315" s="14"/>
      <c r="P3315" s="172" t="str">
        <f>IF(I3315='Intro &amp; Setup'!$AC$49, Schedule!$P$7, "")</f>
        <v/>
      </c>
      <c r="Q3315" s="14"/>
      <c r="S3315" s="12" t="str">
        <f t="shared" si="792"/>
        <v/>
      </c>
      <c r="U3315" s="22">
        <f>IF(I3315='Intro &amp; Setup'!$AC$49, AF3315, 0)</f>
        <v>0</v>
      </c>
      <c r="V3315" s="57" t="str">
        <f t="shared" si="793"/>
        <v/>
      </c>
      <c r="X3315" s="5" t="str">
        <f t="shared" si="801"/>
        <v/>
      </c>
      <c r="Y3315" s="6" t="str">
        <f t="shared" si="801"/>
        <v/>
      </c>
      <c r="Z3315" s="7" t="str">
        <f t="shared" si="801"/>
        <v/>
      </c>
      <c r="AA3315" s="6"/>
      <c r="AB3315" s="32" t="str">
        <f t="shared" ca="1" si="802"/>
        <v/>
      </c>
      <c r="AC3315" s="59" t="str">
        <f t="shared" ca="1" si="802"/>
        <v/>
      </c>
      <c r="AD3315" s="60" t="str">
        <f t="shared" ca="1" si="802"/>
        <v/>
      </c>
      <c r="AE3315" s="59"/>
      <c r="AF3315" s="22" t="str">
        <f>IF(AND(I3315="", J3315=""), "", IF(AND(J3315="", 'Intro &amp; Setup'!$K$42&gt;0), 'Intro &amp; Setup'!$K$42, J3315))</f>
        <v/>
      </c>
      <c r="AO3315" s="37" t="str">
        <f>IF(B3315="", "", IF(COUNTIF($B$9:B3314, B3315)&gt;0, "", B3315))</f>
        <v/>
      </c>
      <c r="AP3315" s="37" t="str">
        <f t="shared" si="795"/>
        <v/>
      </c>
      <c r="AQ3315" s="37">
        <v>3307</v>
      </c>
      <c r="AR3315" s="37" t="str">
        <f t="shared" si="796"/>
        <v/>
      </c>
      <c r="AT3315" s="37" t="str">
        <f t="shared" si="797"/>
        <v/>
      </c>
      <c r="AV3315" s="22" t="str">
        <f t="shared" si="798"/>
        <v/>
      </c>
    </row>
    <row r="3316" spans="1:48" x14ac:dyDescent="0.25">
      <c r="A3316" s="14"/>
      <c r="B3316" s="145"/>
      <c r="C3316" s="146"/>
      <c r="D3316" s="147"/>
      <c r="E3316" s="147"/>
      <c r="F3316" s="148"/>
      <c r="G3316" s="149"/>
      <c r="H3316" s="150"/>
      <c r="I3316" s="151"/>
      <c r="J3316" s="152"/>
      <c r="K3316" s="14"/>
      <c r="L3316" s="162" t="str">
        <f t="shared" si="790"/>
        <v/>
      </c>
      <c r="M3316" s="163" t="str">
        <f t="shared" si="791"/>
        <v/>
      </c>
      <c r="N3316" s="164" t="str">
        <f t="shared" si="794"/>
        <v/>
      </c>
      <c r="O3316" s="14"/>
      <c r="P3316" s="172" t="str">
        <f>IF(I3316='Intro &amp; Setup'!$AC$49, Schedule!$P$7, "")</f>
        <v/>
      </c>
      <c r="Q3316" s="14"/>
      <c r="S3316" s="12" t="str">
        <f t="shared" si="792"/>
        <v/>
      </c>
      <c r="U3316" s="22">
        <f>IF(I3316='Intro &amp; Setup'!$AC$49, AF3316, 0)</f>
        <v>0</v>
      </c>
      <c r="V3316" s="57" t="str">
        <f t="shared" si="793"/>
        <v/>
      </c>
      <c r="X3316" s="5" t="str">
        <f t="shared" si="801"/>
        <v/>
      </c>
      <c r="Y3316" s="6" t="str">
        <f t="shared" si="801"/>
        <v/>
      </c>
      <c r="Z3316" s="7" t="str">
        <f t="shared" si="801"/>
        <v/>
      </c>
      <c r="AA3316" s="6"/>
      <c r="AB3316" s="32" t="str">
        <f t="shared" ca="1" si="802"/>
        <v/>
      </c>
      <c r="AC3316" s="59" t="str">
        <f t="shared" ca="1" si="802"/>
        <v/>
      </c>
      <c r="AD3316" s="60" t="str">
        <f t="shared" ca="1" si="802"/>
        <v/>
      </c>
      <c r="AE3316" s="59"/>
      <c r="AF3316" s="22" t="str">
        <f>IF(AND(I3316="", J3316=""), "", IF(AND(J3316="", 'Intro &amp; Setup'!$K$42&gt;0), 'Intro &amp; Setup'!$K$42, J3316))</f>
        <v/>
      </c>
      <c r="AO3316" s="37" t="str">
        <f>IF(B3316="", "", IF(COUNTIF($B$9:B3315, B3316)&gt;0, "", B3316))</f>
        <v/>
      </c>
      <c r="AP3316" s="37" t="str">
        <f t="shared" si="795"/>
        <v/>
      </c>
      <c r="AQ3316" s="37">
        <v>3308</v>
      </c>
      <c r="AR3316" s="37" t="str">
        <f t="shared" si="796"/>
        <v/>
      </c>
      <c r="AT3316" s="37" t="str">
        <f t="shared" si="797"/>
        <v/>
      </c>
      <c r="AV3316" s="22" t="str">
        <f t="shared" si="798"/>
        <v/>
      </c>
    </row>
    <row r="3317" spans="1:48" x14ac:dyDescent="0.25">
      <c r="A3317" s="14"/>
      <c r="B3317" s="145"/>
      <c r="C3317" s="146"/>
      <c r="D3317" s="147"/>
      <c r="E3317" s="147"/>
      <c r="F3317" s="148"/>
      <c r="G3317" s="149"/>
      <c r="H3317" s="150"/>
      <c r="I3317" s="151"/>
      <c r="J3317" s="152"/>
      <c r="K3317" s="14"/>
      <c r="L3317" s="162" t="str">
        <f t="shared" si="790"/>
        <v/>
      </c>
      <c r="M3317" s="163" t="str">
        <f t="shared" si="791"/>
        <v/>
      </c>
      <c r="N3317" s="164" t="str">
        <f t="shared" si="794"/>
        <v/>
      </c>
      <c r="O3317" s="14"/>
      <c r="P3317" s="172" t="str">
        <f>IF(I3317='Intro &amp; Setup'!$AC$49, Schedule!$P$7, "")</f>
        <v/>
      </c>
      <c r="Q3317" s="14"/>
      <c r="S3317" s="12" t="str">
        <f t="shared" si="792"/>
        <v/>
      </c>
      <c r="U3317" s="22">
        <f>IF(I3317='Intro &amp; Setup'!$AC$49, AF3317, 0)</f>
        <v>0</v>
      </c>
      <c r="V3317" s="57" t="str">
        <f t="shared" si="793"/>
        <v/>
      </c>
      <c r="X3317" s="5" t="str">
        <f t="shared" si="801"/>
        <v/>
      </c>
      <c r="Y3317" s="6" t="str">
        <f t="shared" si="801"/>
        <v/>
      </c>
      <c r="Z3317" s="7" t="str">
        <f t="shared" si="801"/>
        <v/>
      </c>
      <c r="AA3317" s="6"/>
      <c r="AB3317" s="32" t="str">
        <f t="shared" ca="1" si="802"/>
        <v/>
      </c>
      <c r="AC3317" s="59" t="str">
        <f t="shared" ca="1" si="802"/>
        <v/>
      </c>
      <c r="AD3317" s="60" t="str">
        <f t="shared" ca="1" si="802"/>
        <v/>
      </c>
      <c r="AE3317" s="59"/>
      <c r="AF3317" s="22" t="str">
        <f>IF(AND(I3317="", J3317=""), "", IF(AND(J3317="", 'Intro &amp; Setup'!$K$42&gt;0), 'Intro &amp; Setup'!$K$42, J3317))</f>
        <v/>
      </c>
      <c r="AO3317" s="37" t="str">
        <f>IF(B3317="", "", IF(COUNTIF($B$9:B3316, B3317)&gt;0, "", B3317))</f>
        <v/>
      </c>
      <c r="AP3317" s="37" t="str">
        <f t="shared" si="795"/>
        <v/>
      </c>
      <c r="AQ3317" s="37">
        <v>3309</v>
      </c>
      <c r="AR3317" s="37" t="str">
        <f t="shared" si="796"/>
        <v/>
      </c>
      <c r="AT3317" s="37" t="str">
        <f t="shared" si="797"/>
        <v/>
      </c>
      <c r="AV3317" s="22" t="str">
        <f t="shared" si="798"/>
        <v/>
      </c>
    </row>
    <row r="3318" spans="1:48" x14ac:dyDescent="0.25">
      <c r="A3318" s="14"/>
      <c r="B3318" s="145"/>
      <c r="C3318" s="146"/>
      <c r="D3318" s="147"/>
      <c r="E3318" s="147"/>
      <c r="F3318" s="148"/>
      <c r="G3318" s="149"/>
      <c r="H3318" s="150"/>
      <c r="I3318" s="151"/>
      <c r="J3318" s="152"/>
      <c r="K3318" s="14"/>
      <c r="L3318" s="162" t="str">
        <f t="shared" si="790"/>
        <v/>
      </c>
      <c r="M3318" s="163" t="str">
        <f t="shared" si="791"/>
        <v/>
      </c>
      <c r="N3318" s="164" t="str">
        <f t="shared" si="794"/>
        <v/>
      </c>
      <c r="O3318" s="14"/>
      <c r="P3318" s="172" t="str">
        <f>IF(I3318='Intro &amp; Setup'!$AC$49, Schedule!$P$7, "")</f>
        <v/>
      </c>
      <c r="Q3318" s="14"/>
      <c r="S3318" s="12" t="str">
        <f t="shared" si="792"/>
        <v/>
      </c>
      <c r="U3318" s="22">
        <f>IF(I3318='Intro &amp; Setup'!$AC$49, AF3318, 0)</f>
        <v>0</v>
      </c>
      <c r="V3318" s="57" t="str">
        <f t="shared" si="793"/>
        <v/>
      </c>
      <c r="X3318" s="5" t="str">
        <f t="shared" si="801"/>
        <v/>
      </c>
      <c r="Y3318" s="6" t="str">
        <f t="shared" si="801"/>
        <v/>
      </c>
      <c r="Z3318" s="7" t="str">
        <f t="shared" si="801"/>
        <v/>
      </c>
      <c r="AA3318" s="6"/>
      <c r="AB3318" s="32" t="str">
        <f t="shared" ca="1" si="802"/>
        <v/>
      </c>
      <c r="AC3318" s="59" t="str">
        <f t="shared" ca="1" si="802"/>
        <v/>
      </c>
      <c r="AD3318" s="60" t="str">
        <f t="shared" ca="1" si="802"/>
        <v/>
      </c>
      <c r="AE3318" s="59"/>
      <c r="AF3318" s="22" t="str">
        <f>IF(AND(I3318="", J3318=""), "", IF(AND(J3318="", 'Intro &amp; Setup'!$K$42&gt;0), 'Intro &amp; Setup'!$K$42, J3318))</f>
        <v/>
      </c>
      <c r="AO3318" s="37" t="str">
        <f>IF(B3318="", "", IF(COUNTIF($B$9:B3317, B3318)&gt;0, "", B3318))</f>
        <v/>
      </c>
      <c r="AP3318" s="37" t="str">
        <f t="shared" si="795"/>
        <v/>
      </c>
      <c r="AQ3318" s="37">
        <v>3310</v>
      </c>
      <c r="AR3318" s="37" t="str">
        <f t="shared" si="796"/>
        <v/>
      </c>
      <c r="AT3318" s="37" t="str">
        <f t="shared" si="797"/>
        <v/>
      </c>
      <c r="AV3318" s="22" t="str">
        <f t="shared" si="798"/>
        <v/>
      </c>
    </row>
    <row r="3319" spans="1:48" x14ac:dyDescent="0.25">
      <c r="A3319" s="14"/>
      <c r="B3319" s="145"/>
      <c r="C3319" s="146"/>
      <c r="D3319" s="147"/>
      <c r="E3319" s="147"/>
      <c r="F3319" s="148"/>
      <c r="G3319" s="149"/>
      <c r="H3319" s="150"/>
      <c r="I3319" s="151"/>
      <c r="J3319" s="152"/>
      <c r="K3319" s="14"/>
      <c r="L3319" s="162" t="str">
        <f t="shared" si="790"/>
        <v/>
      </c>
      <c r="M3319" s="163" t="str">
        <f t="shared" si="791"/>
        <v/>
      </c>
      <c r="N3319" s="164" t="str">
        <f t="shared" si="794"/>
        <v/>
      </c>
      <c r="O3319" s="14"/>
      <c r="P3319" s="172" t="str">
        <f>IF(I3319='Intro &amp; Setup'!$AC$49, Schedule!$P$7, "")</f>
        <v/>
      </c>
      <c r="Q3319" s="14"/>
      <c r="S3319" s="12" t="str">
        <f t="shared" si="792"/>
        <v/>
      </c>
      <c r="U3319" s="22">
        <f>IF(I3319='Intro &amp; Setup'!$AC$49, AF3319, 0)</f>
        <v>0</v>
      </c>
      <c r="V3319" s="57" t="str">
        <f t="shared" si="793"/>
        <v/>
      </c>
      <c r="X3319" s="5" t="str">
        <f t="shared" si="801"/>
        <v/>
      </c>
      <c r="Y3319" s="6" t="str">
        <f t="shared" si="801"/>
        <v/>
      </c>
      <c r="Z3319" s="7" t="str">
        <f t="shared" si="801"/>
        <v/>
      </c>
      <c r="AA3319" s="6"/>
      <c r="AB3319" s="32" t="str">
        <f t="shared" ca="1" si="802"/>
        <v/>
      </c>
      <c r="AC3319" s="59" t="str">
        <f t="shared" ca="1" si="802"/>
        <v/>
      </c>
      <c r="AD3319" s="60" t="str">
        <f t="shared" ca="1" si="802"/>
        <v/>
      </c>
      <c r="AE3319" s="59"/>
      <c r="AF3319" s="22" t="str">
        <f>IF(AND(I3319="", J3319=""), "", IF(AND(J3319="", 'Intro &amp; Setup'!$K$42&gt;0), 'Intro &amp; Setup'!$K$42, J3319))</f>
        <v/>
      </c>
      <c r="AO3319" s="37" t="str">
        <f>IF(B3319="", "", IF(COUNTIF($B$9:B3318, B3319)&gt;0, "", B3319))</f>
        <v/>
      </c>
      <c r="AP3319" s="37" t="str">
        <f t="shared" si="795"/>
        <v/>
      </c>
      <c r="AQ3319" s="37">
        <v>3311</v>
      </c>
      <c r="AR3319" s="37" t="str">
        <f t="shared" si="796"/>
        <v/>
      </c>
      <c r="AT3319" s="37" t="str">
        <f t="shared" si="797"/>
        <v/>
      </c>
      <c r="AV3319" s="22" t="str">
        <f t="shared" si="798"/>
        <v/>
      </c>
    </row>
    <row r="3320" spans="1:48" x14ac:dyDescent="0.25">
      <c r="A3320" s="14"/>
      <c r="B3320" s="145"/>
      <c r="C3320" s="146"/>
      <c r="D3320" s="147"/>
      <c r="E3320" s="147"/>
      <c r="F3320" s="148"/>
      <c r="G3320" s="149"/>
      <c r="H3320" s="150"/>
      <c r="I3320" s="151"/>
      <c r="J3320" s="152"/>
      <c r="K3320" s="14"/>
      <c r="L3320" s="162" t="str">
        <f t="shared" si="790"/>
        <v/>
      </c>
      <c r="M3320" s="163" t="str">
        <f t="shared" si="791"/>
        <v/>
      </c>
      <c r="N3320" s="164" t="str">
        <f t="shared" si="794"/>
        <v/>
      </c>
      <c r="O3320" s="14"/>
      <c r="P3320" s="172" t="str">
        <f>IF(I3320='Intro &amp; Setup'!$AC$49, Schedule!$P$7, "")</f>
        <v/>
      </c>
      <c r="Q3320" s="14"/>
      <c r="S3320" s="12" t="str">
        <f t="shared" si="792"/>
        <v/>
      </c>
      <c r="U3320" s="22">
        <f>IF(I3320='Intro &amp; Setup'!$AC$49, AF3320, 0)</f>
        <v>0</v>
      </c>
      <c r="V3320" s="57" t="str">
        <f t="shared" si="793"/>
        <v/>
      </c>
      <c r="X3320" s="5" t="str">
        <f t="shared" si="801"/>
        <v/>
      </c>
      <c r="Y3320" s="6" t="str">
        <f t="shared" si="801"/>
        <v/>
      </c>
      <c r="Z3320" s="7" t="str">
        <f t="shared" si="801"/>
        <v/>
      </c>
      <c r="AA3320" s="6"/>
      <c r="AB3320" s="32" t="str">
        <f t="shared" ca="1" si="802"/>
        <v/>
      </c>
      <c r="AC3320" s="59" t="str">
        <f t="shared" ca="1" si="802"/>
        <v/>
      </c>
      <c r="AD3320" s="60" t="str">
        <f t="shared" ca="1" si="802"/>
        <v/>
      </c>
      <c r="AE3320" s="59"/>
      <c r="AF3320" s="22" t="str">
        <f>IF(AND(I3320="", J3320=""), "", IF(AND(J3320="", 'Intro &amp; Setup'!$K$42&gt;0), 'Intro &amp; Setup'!$K$42, J3320))</f>
        <v/>
      </c>
      <c r="AO3320" s="37" t="str">
        <f>IF(B3320="", "", IF(COUNTIF($B$9:B3319, B3320)&gt;0, "", B3320))</f>
        <v/>
      </c>
      <c r="AP3320" s="37" t="str">
        <f t="shared" si="795"/>
        <v/>
      </c>
      <c r="AQ3320" s="37">
        <v>3312</v>
      </c>
      <c r="AR3320" s="37" t="str">
        <f t="shared" si="796"/>
        <v/>
      </c>
      <c r="AT3320" s="37" t="str">
        <f t="shared" si="797"/>
        <v/>
      </c>
      <c r="AV3320" s="22" t="str">
        <f t="shared" si="798"/>
        <v/>
      </c>
    </row>
    <row r="3321" spans="1:48" x14ac:dyDescent="0.25">
      <c r="A3321" s="14"/>
      <c r="B3321" s="145"/>
      <c r="C3321" s="146"/>
      <c r="D3321" s="147"/>
      <c r="E3321" s="147"/>
      <c r="F3321" s="148"/>
      <c r="G3321" s="149"/>
      <c r="H3321" s="150"/>
      <c r="I3321" s="151"/>
      <c r="J3321" s="152"/>
      <c r="K3321" s="14"/>
      <c r="L3321" s="162" t="str">
        <f t="shared" si="790"/>
        <v/>
      </c>
      <c r="M3321" s="163" t="str">
        <f t="shared" si="791"/>
        <v/>
      </c>
      <c r="N3321" s="164" t="str">
        <f t="shared" si="794"/>
        <v/>
      </c>
      <c r="O3321" s="14"/>
      <c r="P3321" s="172" t="str">
        <f>IF(I3321='Intro &amp; Setup'!$AC$49, Schedule!$P$7, "")</f>
        <v/>
      </c>
      <c r="Q3321" s="14"/>
      <c r="S3321" s="12" t="str">
        <f t="shared" si="792"/>
        <v/>
      </c>
      <c r="U3321" s="22">
        <f>IF(I3321='Intro &amp; Setup'!$AC$49, AF3321, 0)</f>
        <v>0</v>
      </c>
      <c r="V3321" s="57" t="str">
        <f t="shared" si="793"/>
        <v/>
      </c>
      <c r="X3321" s="5" t="str">
        <f t="shared" si="801"/>
        <v/>
      </c>
      <c r="Y3321" s="6" t="str">
        <f t="shared" si="801"/>
        <v/>
      </c>
      <c r="Z3321" s="7" t="str">
        <f t="shared" si="801"/>
        <v/>
      </c>
      <c r="AA3321" s="6"/>
      <c r="AB3321" s="32" t="str">
        <f t="shared" ca="1" si="802"/>
        <v/>
      </c>
      <c r="AC3321" s="59" t="str">
        <f t="shared" ca="1" si="802"/>
        <v/>
      </c>
      <c r="AD3321" s="60" t="str">
        <f t="shared" ca="1" si="802"/>
        <v/>
      </c>
      <c r="AE3321" s="59"/>
      <c r="AF3321" s="22" t="str">
        <f>IF(AND(I3321="", J3321=""), "", IF(AND(J3321="", 'Intro &amp; Setup'!$K$42&gt;0), 'Intro &amp; Setup'!$K$42, J3321))</f>
        <v/>
      </c>
      <c r="AO3321" s="37" t="str">
        <f>IF(B3321="", "", IF(COUNTIF($B$9:B3320, B3321)&gt;0, "", B3321))</f>
        <v/>
      </c>
      <c r="AP3321" s="37" t="str">
        <f t="shared" si="795"/>
        <v/>
      </c>
      <c r="AQ3321" s="37">
        <v>3313</v>
      </c>
      <c r="AR3321" s="37" t="str">
        <f t="shared" si="796"/>
        <v/>
      </c>
      <c r="AT3321" s="37" t="str">
        <f t="shared" si="797"/>
        <v/>
      </c>
      <c r="AV3321" s="22" t="str">
        <f t="shared" si="798"/>
        <v/>
      </c>
    </row>
    <row r="3322" spans="1:48" x14ac:dyDescent="0.25">
      <c r="A3322" s="14"/>
      <c r="B3322" s="145"/>
      <c r="C3322" s="146"/>
      <c r="D3322" s="147"/>
      <c r="E3322" s="147"/>
      <c r="F3322" s="148"/>
      <c r="G3322" s="149"/>
      <c r="H3322" s="150"/>
      <c r="I3322" s="151"/>
      <c r="J3322" s="152"/>
      <c r="K3322" s="14"/>
      <c r="L3322" s="162" t="str">
        <f t="shared" si="790"/>
        <v/>
      </c>
      <c r="M3322" s="163" t="str">
        <f t="shared" si="791"/>
        <v/>
      </c>
      <c r="N3322" s="164" t="str">
        <f t="shared" si="794"/>
        <v/>
      </c>
      <c r="O3322" s="14"/>
      <c r="P3322" s="172" t="str">
        <f>IF(I3322='Intro &amp; Setup'!$AC$49, Schedule!$P$7, "")</f>
        <v/>
      </c>
      <c r="Q3322" s="14"/>
      <c r="S3322" s="12" t="str">
        <f t="shared" si="792"/>
        <v/>
      </c>
      <c r="U3322" s="22">
        <f>IF(I3322='Intro &amp; Setup'!$AC$49, AF3322, 0)</f>
        <v>0</v>
      </c>
      <c r="V3322" s="57" t="str">
        <f t="shared" si="793"/>
        <v/>
      </c>
      <c r="X3322" s="5" t="str">
        <f t="shared" si="801"/>
        <v/>
      </c>
      <c r="Y3322" s="6" t="str">
        <f t="shared" si="801"/>
        <v/>
      </c>
      <c r="Z3322" s="7" t="str">
        <f t="shared" si="801"/>
        <v/>
      </c>
      <c r="AA3322" s="6"/>
      <c r="AB3322" s="32" t="str">
        <f t="shared" ca="1" si="802"/>
        <v/>
      </c>
      <c r="AC3322" s="59" t="str">
        <f t="shared" ca="1" si="802"/>
        <v/>
      </c>
      <c r="AD3322" s="60" t="str">
        <f t="shared" ca="1" si="802"/>
        <v/>
      </c>
      <c r="AE3322" s="59"/>
      <c r="AF3322" s="22" t="str">
        <f>IF(AND(I3322="", J3322=""), "", IF(AND(J3322="", 'Intro &amp; Setup'!$K$42&gt;0), 'Intro &amp; Setup'!$K$42, J3322))</f>
        <v/>
      </c>
      <c r="AO3322" s="37" t="str">
        <f>IF(B3322="", "", IF(COUNTIF($B$9:B3321, B3322)&gt;0, "", B3322))</f>
        <v/>
      </c>
      <c r="AP3322" s="37" t="str">
        <f t="shared" si="795"/>
        <v/>
      </c>
      <c r="AQ3322" s="37">
        <v>3314</v>
      </c>
      <c r="AR3322" s="37" t="str">
        <f t="shared" si="796"/>
        <v/>
      </c>
      <c r="AT3322" s="37" t="str">
        <f t="shared" si="797"/>
        <v/>
      </c>
      <c r="AV3322" s="22" t="str">
        <f t="shared" si="798"/>
        <v/>
      </c>
    </row>
    <row r="3323" spans="1:48" x14ac:dyDescent="0.25">
      <c r="A3323" s="14"/>
      <c r="B3323" s="145"/>
      <c r="C3323" s="146"/>
      <c r="D3323" s="147"/>
      <c r="E3323" s="147"/>
      <c r="F3323" s="148"/>
      <c r="G3323" s="149"/>
      <c r="H3323" s="150"/>
      <c r="I3323" s="151"/>
      <c r="J3323" s="152"/>
      <c r="K3323" s="14"/>
      <c r="L3323" s="162" t="str">
        <f t="shared" si="790"/>
        <v/>
      </c>
      <c r="M3323" s="163" t="str">
        <f t="shared" si="791"/>
        <v/>
      </c>
      <c r="N3323" s="164" t="str">
        <f t="shared" si="794"/>
        <v/>
      </c>
      <c r="O3323" s="14"/>
      <c r="P3323" s="172" t="str">
        <f>IF(I3323='Intro &amp; Setup'!$AC$49, Schedule!$P$7, "")</f>
        <v/>
      </c>
      <c r="Q3323" s="14"/>
      <c r="S3323" s="12" t="str">
        <f t="shared" si="792"/>
        <v/>
      </c>
      <c r="U3323" s="22">
        <f>IF(I3323='Intro &amp; Setup'!$AC$49, AF3323, 0)</f>
        <v>0</v>
      </c>
      <c r="V3323" s="57" t="str">
        <f t="shared" si="793"/>
        <v/>
      </c>
      <c r="X3323" s="5" t="str">
        <f t="shared" si="801"/>
        <v/>
      </c>
      <c r="Y3323" s="6" t="str">
        <f t="shared" si="801"/>
        <v/>
      </c>
      <c r="Z3323" s="7" t="str">
        <f t="shared" si="801"/>
        <v/>
      </c>
      <c r="AA3323" s="6"/>
      <c r="AB3323" s="32" t="str">
        <f t="shared" ca="1" si="802"/>
        <v/>
      </c>
      <c r="AC3323" s="59" t="str">
        <f t="shared" ca="1" si="802"/>
        <v/>
      </c>
      <c r="AD3323" s="60" t="str">
        <f t="shared" ca="1" si="802"/>
        <v/>
      </c>
      <c r="AE3323" s="59"/>
      <c r="AF3323" s="22" t="str">
        <f>IF(AND(I3323="", J3323=""), "", IF(AND(J3323="", 'Intro &amp; Setup'!$K$42&gt;0), 'Intro &amp; Setup'!$K$42, J3323))</f>
        <v/>
      </c>
      <c r="AO3323" s="37" t="str">
        <f>IF(B3323="", "", IF(COUNTIF($B$9:B3322, B3323)&gt;0, "", B3323))</f>
        <v/>
      </c>
      <c r="AP3323" s="37" t="str">
        <f t="shared" si="795"/>
        <v/>
      </c>
      <c r="AQ3323" s="37">
        <v>3315</v>
      </c>
      <c r="AR3323" s="37" t="str">
        <f t="shared" si="796"/>
        <v/>
      </c>
      <c r="AT3323" s="37" t="str">
        <f t="shared" si="797"/>
        <v/>
      </c>
      <c r="AV3323" s="22" t="str">
        <f t="shared" si="798"/>
        <v/>
      </c>
    </row>
    <row r="3324" spans="1:48" x14ac:dyDescent="0.25">
      <c r="A3324" s="14"/>
      <c r="B3324" s="145"/>
      <c r="C3324" s="146"/>
      <c r="D3324" s="147"/>
      <c r="E3324" s="147"/>
      <c r="F3324" s="148"/>
      <c r="G3324" s="149"/>
      <c r="H3324" s="150"/>
      <c r="I3324" s="151"/>
      <c r="J3324" s="152"/>
      <c r="K3324" s="14"/>
      <c r="L3324" s="162" t="str">
        <f t="shared" si="790"/>
        <v/>
      </c>
      <c r="M3324" s="163" t="str">
        <f t="shared" si="791"/>
        <v/>
      </c>
      <c r="N3324" s="164" t="str">
        <f t="shared" si="794"/>
        <v/>
      </c>
      <c r="O3324" s="14"/>
      <c r="P3324" s="172" t="str">
        <f>IF(I3324='Intro &amp; Setup'!$AC$49, Schedule!$P$7, "")</f>
        <v/>
      </c>
      <c r="Q3324" s="14"/>
      <c r="S3324" s="12" t="str">
        <f t="shared" si="792"/>
        <v/>
      </c>
      <c r="U3324" s="22">
        <f>IF(I3324='Intro &amp; Setup'!$AC$49, AF3324, 0)</f>
        <v>0</v>
      </c>
      <c r="V3324" s="57" t="str">
        <f t="shared" si="793"/>
        <v/>
      </c>
      <c r="X3324" s="5" t="str">
        <f t="shared" si="801"/>
        <v/>
      </c>
      <c r="Y3324" s="6" t="str">
        <f t="shared" si="801"/>
        <v/>
      </c>
      <c r="Z3324" s="7" t="str">
        <f t="shared" si="801"/>
        <v/>
      </c>
      <c r="AA3324" s="6"/>
      <c r="AB3324" s="32" t="str">
        <f t="shared" ca="1" si="802"/>
        <v/>
      </c>
      <c r="AC3324" s="59" t="str">
        <f t="shared" ca="1" si="802"/>
        <v/>
      </c>
      <c r="AD3324" s="60" t="str">
        <f t="shared" ca="1" si="802"/>
        <v/>
      </c>
      <c r="AE3324" s="59"/>
      <c r="AF3324" s="22" t="str">
        <f>IF(AND(I3324="", J3324=""), "", IF(AND(J3324="", 'Intro &amp; Setup'!$K$42&gt;0), 'Intro &amp; Setup'!$K$42, J3324))</f>
        <v/>
      </c>
      <c r="AO3324" s="37" t="str">
        <f>IF(B3324="", "", IF(COUNTIF($B$9:B3323, B3324)&gt;0, "", B3324))</f>
        <v/>
      </c>
      <c r="AP3324" s="37" t="str">
        <f t="shared" si="795"/>
        <v/>
      </c>
      <c r="AQ3324" s="37">
        <v>3316</v>
      </c>
      <c r="AR3324" s="37" t="str">
        <f t="shared" si="796"/>
        <v/>
      </c>
      <c r="AT3324" s="37" t="str">
        <f t="shared" si="797"/>
        <v/>
      </c>
      <c r="AV3324" s="22" t="str">
        <f t="shared" si="798"/>
        <v/>
      </c>
    </row>
    <row r="3325" spans="1:48" x14ac:dyDescent="0.25">
      <c r="A3325" s="14"/>
      <c r="B3325" s="145"/>
      <c r="C3325" s="146"/>
      <c r="D3325" s="147"/>
      <c r="E3325" s="147"/>
      <c r="F3325" s="148"/>
      <c r="G3325" s="149"/>
      <c r="H3325" s="150"/>
      <c r="I3325" s="151"/>
      <c r="J3325" s="152"/>
      <c r="K3325" s="14"/>
      <c r="L3325" s="162" t="str">
        <f t="shared" si="790"/>
        <v/>
      </c>
      <c r="M3325" s="163" t="str">
        <f t="shared" si="791"/>
        <v/>
      </c>
      <c r="N3325" s="164" t="str">
        <f t="shared" si="794"/>
        <v/>
      </c>
      <c r="O3325" s="14"/>
      <c r="P3325" s="172" t="str">
        <f>IF(I3325='Intro &amp; Setup'!$AC$49, Schedule!$P$7, "")</f>
        <v/>
      </c>
      <c r="Q3325" s="14"/>
      <c r="S3325" s="12" t="str">
        <f t="shared" si="792"/>
        <v/>
      </c>
      <c r="U3325" s="22">
        <f>IF(I3325='Intro &amp; Setup'!$AC$49, AF3325, 0)</f>
        <v>0</v>
      </c>
      <c r="V3325" s="57" t="str">
        <f t="shared" si="793"/>
        <v/>
      </c>
      <c r="X3325" s="5" t="str">
        <f t="shared" si="801"/>
        <v/>
      </c>
      <c r="Y3325" s="6" t="str">
        <f t="shared" si="801"/>
        <v/>
      </c>
      <c r="Z3325" s="7" t="str">
        <f t="shared" si="801"/>
        <v/>
      </c>
      <c r="AA3325" s="6"/>
      <c r="AB3325" s="32" t="str">
        <f t="shared" ca="1" si="802"/>
        <v/>
      </c>
      <c r="AC3325" s="59" t="str">
        <f t="shared" ca="1" si="802"/>
        <v/>
      </c>
      <c r="AD3325" s="60" t="str">
        <f t="shared" ca="1" si="802"/>
        <v/>
      </c>
      <c r="AE3325" s="59"/>
      <c r="AF3325" s="22" t="str">
        <f>IF(AND(I3325="", J3325=""), "", IF(AND(J3325="", 'Intro &amp; Setup'!$K$42&gt;0), 'Intro &amp; Setup'!$K$42, J3325))</f>
        <v/>
      </c>
      <c r="AO3325" s="37" t="str">
        <f>IF(B3325="", "", IF(COUNTIF($B$9:B3324, B3325)&gt;0, "", B3325))</f>
        <v/>
      </c>
      <c r="AP3325" s="37" t="str">
        <f t="shared" si="795"/>
        <v/>
      </c>
      <c r="AQ3325" s="37">
        <v>3317</v>
      </c>
      <c r="AR3325" s="37" t="str">
        <f t="shared" si="796"/>
        <v/>
      </c>
      <c r="AT3325" s="37" t="str">
        <f t="shared" si="797"/>
        <v/>
      </c>
      <c r="AV3325" s="22" t="str">
        <f t="shared" si="798"/>
        <v/>
      </c>
    </row>
    <row r="3326" spans="1:48" x14ac:dyDescent="0.25">
      <c r="A3326" s="14"/>
      <c r="B3326" s="145"/>
      <c r="C3326" s="146"/>
      <c r="D3326" s="147"/>
      <c r="E3326" s="147"/>
      <c r="F3326" s="148"/>
      <c r="G3326" s="149"/>
      <c r="H3326" s="150"/>
      <c r="I3326" s="151"/>
      <c r="J3326" s="152"/>
      <c r="K3326" s="14"/>
      <c r="L3326" s="162" t="str">
        <f t="shared" si="790"/>
        <v/>
      </c>
      <c r="M3326" s="163" t="str">
        <f t="shared" si="791"/>
        <v/>
      </c>
      <c r="N3326" s="164" t="str">
        <f t="shared" si="794"/>
        <v/>
      </c>
      <c r="O3326" s="14"/>
      <c r="P3326" s="172" t="str">
        <f>IF(I3326='Intro &amp; Setup'!$AC$49, Schedule!$P$7, "")</f>
        <v/>
      </c>
      <c r="Q3326" s="14"/>
      <c r="S3326" s="12" t="str">
        <f t="shared" si="792"/>
        <v/>
      </c>
      <c r="U3326" s="22">
        <f>IF(I3326='Intro &amp; Setup'!$AC$49, AF3326, 0)</f>
        <v>0</v>
      </c>
      <c r="V3326" s="57" t="str">
        <f t="shared" si="793"/>
        <v/>
      </c>
      <c r="X3326" s="5" t="str">
        <f t="shared" si="801"/>
        <v/>
      </c>
      <c r="Y3326" s="6" t="str">
        <f t="shared" si="801"/>
        <v/>
      </c>
      <c r="Z3326" s="7" t="str">
        <f t="shared" si="801"/>
        <v/>
      </c>
      <c r="AA3326" s="6"/>
      <c r="AB3326" s="32" t="str">
        <f t="shared" ca="1" si="802"/>
        <v/>
      </c>
      <c r="AC3326" s="59" t="str">
        <f t="shared" ca="1" si="802"/>
        <v/>
      </c>
      <c r="AD3326" s="60" t="str">
        <f t="shared" ca="1" si="802"/>
        <v/>
      </c>
      <c r="AE3326" s="59"/>
      <c r="AF3326" s="22" t="str">
        <f>IF(AND(I3326="", J3326=""), "", IF(AND(J3326="", 'Intro &amp; Setup'!$K$42&gt;0), 'Intro &amp; Setup'!$K$42, J3326))</f>
        <v/>
      </c>
      <c r="AO3326" s="37" t="str">
        <f>IF(B3326="", "", IF(COUNTIF($B$9:B3325, B3326)&gt;0, "", B3326))</f>
        <v/>
      </c>
      <c r="AP3326" s="37" t="str">
        <f t="shared" si="795"/>
        <v/>
      </c>
      <c r="AQ3326" s="37">
        <v>3318</v>
      </c>
      <c r="AR3326" s="37" t="str">
        <f t="shared" si="796"/>
        <v/>
      </c>
      <c r="AT3326" s="37" t="str">
        <f t="shared" si="797"/>
        <v/>
      </c>
      <c r="AV3326" s="22" t="str">
        <f t="shared" si="798"/>
        <v/>
      </c>
    </row>
    <row r="3327" spans="1:48" x14ac:dyDescent="0.25">
      <c r="A3327" s="14"/>
      <c r="B3327" s="145"/>
      <c r="C3327" s="146"/>
      <c r="D3327" s="147"/>
      <c r="E3327" s="147"/>
      <c r="F3327" s="148"/>
      <c r="G3327" s="149"/>
      <c r="H3327" s="150"/>
      <c r="I3327" s="151"/>
      <c r="J3327" s="152"/>
      <c r="K3327" s="14"/>
      <c r="L3327" s="162" t="str">
        <f t="shared" si="790"/>
        <v/>
      </c>
      <c r="M3327" s="163" t="str">
        <f t="shared" si="791"/>
        <v/>
      </c>
      <c r="N3327" s="164" t="str">
        <f t="shared" si="794"/>
        <v/>
      </c>
      <c r="O3327" s="14"/>
      <c r="P3327" s="172" t="str">
        <f>IF(I3327='Intro &amp; Setup'!$AC$49, Schedule!$P$7, "")</f>
        <v/>
      </c>
      <c r="Q3327" s="14"/>
      <c r="S3327" s="12" t="str">
        <f t="shared" si="792"/>
        <v/>
      </c>
      <c r="U3327" s="22">
        <f>IF(I3327='Intro &amp; Setup'!$AC$49, AF3327, 0)</f>
        <v>0</v>
      </c>
      <c r="V3327" s="57" t="str">
        <f t="shared" si="793"/>
        <v/>
      </c>
      <c r="X3327" s="5" t="str">
        <f t="shared" si="801"/>
        <v/>
      </c>
      <c r="Y3327" s="6" t="str">
        <f t="shared" si="801"/>
        <v/>
      </c>
      <c r="Z3327" s="7" t="str">
        <f t="shared" si="801"/>
        <v/>
      </c>
      <c r="AA3327" s="6"/>
      <c r="AB3327" s="32" t="str">
        <f t="shared" ca="1" si="802"/>
        <v/>
      </c>
      <c r="AC3327" s="59" t="str">
        <f t="shared" ca="1" si="802"/>
        <v/>
      </c>
      <c r="AD3327" s="60" t="str">
        <f t="shared" ca="1" si="802"/>
        <v/>
      </c>
      <c r="AE3327" s="59"/>
      <c r="AF3327" s="22" t="str">
        <f>IF(AND(I3327="", J3327=""), "", IF(AND(J3327="", 'Intro &amp; Setup'!$K$42&gt;0), 'Intro &amp; Setup'!$K$42, J3327))</f>
        <v/>
      </c>
      <c r="AO3327" s="37" t="str">
        <f>IF(B3327="", "", IF(COUNTIF($B$9:B3326, B3327)&gt;0, "", B3327))</f>
        <v/>
      </c>
      <c r="AP3327" s="37" t="str">
        <f t="shared" si="795"/>
        <v/>
      </c>
      <c r="AQ3327" s="37">
        <v>3319</v>
      </c>
      <c r="AR3327" s="37" t="str">
        <f t="shared" si="796"/>
        <v/>
      </c>
      <c r="AT3327" s="37" t="str">
        <f t="shared" si="797"/>
        <v/>
      </c>
      <c r="AV3327" s="22" t="str">
        <f t="shared" si="798"/>
        <v/>
      </c>
    </row>
    <row r="3328" spans="1:48" x14ac:dyDescent="0.25">
      <c r="A3328" s="14"/>
      <c r="B3328" s="145"/>
      <c r="C3328" s="146"/>
      <c r="D3328" s="147"/>
      <c r="E3328" s="147"/>
      <c r="F3328" s="148"/>
      <c r="G3328" s="149"/>
      <c r="H3328" s="150"/>
      <c r="I3328" s="151"/>
      <c r="J3328" s="152"/>
      <c r="K3328" s="14"/>
      <c r="L3328" s="162" t="str">
        <f t="shared" si="790"/>
        <v/>
      </c>
      <c r="M3328" s="163" t="str">
        <f t="shared" si="791"/>
        <v/>
      </c>
      <c r="N3328" s="164" t="str">
        <f t="shared" si="794"/>
        <v/>
      </c>
      <c r="O3328" s="14"/>
      <c r="P3328" s="172" t="str">
        <f>IF(I3328='Intro &amp; Setup'!$AC$49, Schedule!$P$7, "")</f>
        <v/>
      </c>
      <c r="Q3328" s="14"/>
      <c r="S3328" s="12" t="str">
        <f t="shared" si="792"/>
        <v/>
      </c>
      <c r="U3328" s="22">
        <f>IF(I3328='Intro &amp; Setup'!$AC$49, AF3328, 0)</f>
        <v>0</v>
      </c>
      <c r="V3328" s="57" t="str">
        <f t="shared" si="793"/>
        <v/>
      </c>
      <c r="X3328" s="5" t="str">
        <f t="shared" si="801"/>
        <v/>
      </c>
      <c r="Y3328" s="6" t="str">
        <f t="shared" si="801"/>
        <v/>
      </c>
      <c r="Z3328" s="7" t="str">
        <f t="shared" si="801"/>
        <v/>
      </c>
      <c r="AA3328" s="6"/>
      <c r="AB3328" s="32" t="str">
        <f t="shared" ca="1" si="802"/>
        <v/>
      </c>
      <c r="AC3328" s="59" t="str">
        <f t="shared" ca="1" si="802"/>
        <v/>
      </c>
      <c r="AD3328" s="60" t="str">
        <f t="shared" ca="1" si="802"/>
        <v/>
      </c>
      <c r="AE3328" s="59"/>
      <c r="AF3328" s="22" t="str">
        <f>IF(AND(I3328="", J3328=""), "", IF(AND(J3328="", 'Intro &amp; Setup'!$K$42&gt;0), 'Intro &amp; Setup'!$K$42, J3328))</f>
        <v/>
      </c>
      <c r="AO3328" s="37" t="str">
        <f>IF(B3328="", "", IF(COUNTIF($B$9:B3327, B3328)&gt;0, "", B3328))</f>
        <v/>
      </c>
      <c r="AP3328" s="37" t="str">
        <f t="shared" si="795"/>
        <v/>
      </c>
      <c r="AQ3328" s="37">
        <v>3320</v>
      </c>
      <c r="AR3328" s="37" t="str">
        <f t="shared" si="796"/>
        <v/>
      </c>
      <c r="AT3328" s="37" t="str">
        <f t="shared" si="797"/>
        <v/>
      </c>
      <c r="AV3328" s="22" t="str">
        <f t="shared" si="798"/>
        <v/>
      </c>
    </row>
    <row r="3329" spans="1:48" x14ac:dyDescent="0.25">
      <c r="A3329" s="14"/>
      <c r="B3329" s="145"/>
      <c r="C3329" s="146"/>
      <c r="D3329" s="147"/>
      <c r="E3329" s="147"/>
      <c r="F3329" s="148"/>
      <c r="G3329" s="149"/>
      <c r="H3329" s="150"/>
      <c r="I3329" s="151"/>
      <c r="J3329" s="152"/>
      <c r="K3329" s="14"/>
      <c r="L3329" s="162" t="str">
        <f t="shared" si="790"/>
        <v/>
      </c>
      <c r="M3329" s="163" t="str">
        <f t="shared" si="791"/>
        <v/>
      </c>
      <c r="N3329" s="164" t="str">
        <f t="shared" si="794"/>
        <v/>
      </c>
      <c r="O3329" s="14"/>
      <c r="P3329" s="172" t="str">
        <f>IF(I3329='Intro &amp; Setup'!$AC$49, Schedule!$P$7, "")</f>
        <v/>
      </c>
      <c r="Q3329" s="14"/>
      <c r="S3329" s="12" t="str">
        <f t="shared" si="792"/>
        <v/>
      </c>
      <c r="U3329" s="22">
        <f>IF(I3329='Intro &amp; Setup'!$AC$49, AF3329, 0)</f>
        <v>0</v>
      </c>
      <c r="V3329" s="57" t="str">
        <f t="shared" si="793"/>
        <v/>
      </c>
      <c r="X3329" s="5" t="str">
        <f t="shared" ref="X3329:Z3348" si="803">IF($I3329="", "", IF($S3329=X$8, $I3329, ""))</f>
        <v/>
      </c>
      <c r="Y3329" s="6" t="str">
        <f t="shared" si="803"/>
        <v/>
      </c>
      <c r="Z3329" s="7" t="str">
        <f t="shared" si="803"/>
        <v/>
      </c>
      <c r="AA3329" s="6"/>
      <c r="AB3329" s="32" t="str">
        <f t="shared" ref="AB3329:AD3348" ca="1" si="804">IF($S3329=AB$8, $AF3329, "")</f>
        <v/>
      </c>
      <c r="AC3329" s="59" t="str">
        <f t="shared" ca="1" si="804"/>
        <v/>
      </c>
      <c r="AD3329" s="60" t="str">
        <f t="shared" ca="1" si="804"/>
        <v/>
      </c>
      <c r="AE3329" s="59"/>
      <c r="AF3329" s="22" t="str">
        <f>IF(AND(I3329="", J3329=""), "", IF(AND(J3329="", 'Intro &amp; Setup'!$K$42&gt;0), 'Intro &amp; Setup'!$K$42, J3329))</f>
        <v/>
      </c>
      <c r="AO3329" s="37" t="str">
        <f>IF(B3329="", "", IF(COUNTIF($B$9:B3328, B3329)&gt;0, "", B3329))</f>
        <v/>
      </c>
      <c r="AP3329" s="37" t="str">
        <f t="shared" si="795"/>
        <v/>
      </c>
      <c r="AQ3329" s="37">
        <v>3321</v>
      </c>
      <c r="AR3329" s="37" t="str">
        <f t="shared" si="796"/>
        <v/>
      </c>
      <c r="AT3329" s="37" t="str">
        <f t="shared" si="797"/>
        <v/>
      </c>
      <c r="AV3329" s="22" t="str">
        <f t="shared" si="798"/>
        <v/>
      </c>
    </row>
    <row r="3330" spans="1:48" x14ac:dyDescent="0.25">
      <c r="A3330" s="14"/>
      <c r="B3330" s="145"/>
      <c r="C3330" s="146"/>
      <c r="D3330" s="147"/>
      <c r="E3330" s="147"/>
      <c r="F3330" s="148"/>
      <c r="G3330" s="149"/>
      <c r="H3330" s="150"/>
      <c r="I3330" s="151"/>
      <c r="J3330" s="152"/>
      <c r="K3330" s="14"/>
      <c r="L3330" s="162" t="str">
        <f t="shared" si="790"/>
        <v/>
      </c>
      <c r="M3330" s="163" t="str">
        <f t="shared" si="791"/>
        <v/>
      </c>
      <c r="N3330" s="164" t="str">
        <f t="shared" si="794"/>
        <v/>
      </c>
      <c r="O3330" s="14"/>
      <c r="P3330" s="172" t="str">
        <f>IF(I3330='Intro &amp; Setup'!$AC$49, Schedule!$P$7, "")</f>
        <v/>
      </c>
      <c r="Q3330" s="14"/>
      <c r="S3330" s="12" t="str">
        <f t="shared" si="792"/>
        <v/>
      </c>
      <c r="U3330" s="22">
        <f>IF(I3330='Intro &amp; Setup'!$AC$49, AF3330, 0)</f>
        <v>0</v>
      </c>
      <c r="V3330" s="57" t="str">
        <f t="shared" si="793"/>
        <v/>
      </c>
      <c r="X3330" s="5" t="str">
        <f t="shared" si="803"/>
        <v/>
      </c>
      <c r="Y3330" s="6" t="str">
        <f t="shared" si="803"/>
        <v/>
      </c>
      <c r="Z3330" s="7" t="str">
        <f t="shared" si="803"/>
        <v/>
      </c>
      <c r="AA3330" s="6"/>
      <c r="AB3330" s="32" t="str">
        <f t="shared" ca="1" si="804"/>
        <v/>
      </c>
      <c r="AC3330" s="59" t="str">
        <f t="shared" ca="1" si="804"/>
        <v/>
      </c>
      <c r="AD3330" s="60" t="str">
        <f t="shared" ca="1" si="804"/>
        <v/>
      </c>
      <c r="AE3330" s="59"/>
      <c r="AF3330" s="22" t="str">
        <f>IF(AND(I3330="", J3330=""), "", IF(AND(J3330="", 'Intro &amp; Setup'!$K$42&gt;0), 'Intro &amp; Setup'!$K$42, J3330))</f>
        <v/>
      </c>
      <c r="AO3330" s="37" t="str">
        <f>IF(B3330="", "", IF(COUNTIF($B$9:B3329, B3330)&gt;0, "", B3330))</f>
        <v/>
      </c>
      <c r="AP3330" s="37" t="str">
        <f t="shared" si="795"/>
        <v/>
      </c>
      <c r="AQ3330" s="37">
        <v>3322</v>
      </c>
      <c r="AR3330" s="37" t="str">
        <f t="shared" si="796"/>
        <v/>
      </c>
      <c r="AT3330" s="37" t="str">
        <f t="shared" si="797"/>
        <v/>
      </c>
      <c r="AV3330" s="22" t="str">
        <f t="shared" si="798"/>
        <v/>
      </c>
    </row>
    <row r="3331" spans="1:48" x14ac:dyDescent="0.25">
      <c r="A3331" s="14"/>
      <c r="B3331" s="145"/>
      <c r="C3331" s="146"/>
      <c r="D3331" s="147"/>
      <c r="E3331" s="147"/>
      <c r="F3331" s="148"/>
      <c r="G3331" s="149"/>
      <c r="H3331" s="150"/>
      <c r="I3331" s="151"/>
      <c r="J3331" s="152"/>
      <c r="K3331" s="14"/>
      <c r="L3331" s="162" t="str">
        <f t="shared" si="790"/>
        <v/>
      </c>
      <c r="M3331" s="163" t="str">
        <f t="shared" si="791"/>
        <v/>
      </c>
      <c r="N3331" s="164" t="str">
        <f t="shared" si="794"/>
        <v/>
      </c>
      <c r="O3331" s="14"/>
      <c r="P3331" s="172" t="str">
        <f>IF(I3331='Intro &amp; Setup'!$AC$49, Schedule!$P$7, "")</f>
        <v/>
      </c>
      <c r="Q3331" s="14"/>
      <c r="S3331" s="12" t="str">
        <f t="shared" si="792"/>
        <v/>
      </c>
      <c r="U3331" s="22">
        <f>IF(I3331='Intro &amp; Setup'!$AC$49, AF3331, 0)</f>
        <v>0</v>
      </c>
      <c r="V3331" s="57" t="str">
        <f t="shared" si="793"/>
        <v/>
      </c>
      <c r="X3331" s="5" t="str">
        <f t="shared" si="803"/>
        <v/>
      </c>
      <c r="Y3331" s="6" t="str">
        <f t="shared" si="803"/>
        <v/>
      </c>
      <c r="Z3331" s="7" t="str">
        <f t="shared" si="803"/>
        <v/>
      </c>
      <c r="AA3331" s="6"/>
      <c r="AB3331" s="32" t="str">
        <f t="shared" ca="1" si="804"/>
        <v/>
      </c>
      <c r="AC3331" s="59" t="str">
        <f t="shared" ca="1" si="804"/>
        <v/>
      </c>
      <c r="AD3331" s="60" t="str">
        <f t="shared" ca="1" si="804"/>
        <v/>
      </c>
      <c r="AE3331" s="59"/>
      <c r="AF3331" s="22" t="str">
        <f>IF(AND(I3331="", J3331=""), "", IF(AND(J3331="", 'Intro &amp; Setup'!$K$42&gt;0), 'Intro &amp; Setup'!$K$42, J3331))</f>
        <v/>
      </c>
      <c r="AO3331" s="37" t="str">
        <f>IF(B3331="", "", IF(COUNTIF($B$9:B3330, B3331)&gt;0, "", B3331))</f>
        <v/>
      </c>
      <c r="AP3331" s="37" t="str">
        <f t="shared" si="795"/>
        <v/>
      </c>
      <c r="AQ3331" s="37">
        <v>3323</v>
      </c>
      <c r="AR3331" s="37" t="str">
        <f t="shared" si="796"/>
        <v/>
      </c>
      <c r="AT3331" s="37" t="str">
        <f t="shared" si="797"/>
        <v/>
      </c>
      <c r="AV3331" s="22" t="str">
        <f t="shared" si="798"/>
        <v/>
      </c>
    </row>
    <row r="3332" spans="1:48" x14ac:dyDescent="0.25">
      <c r="A3332" s="14"/>
      <c r="B3332" s="145"/>
      <c r="C3332" s="146"/>
      <c r="D3332" s="147"/>
      <c r="E3332" s="147"/>
      <c r="F3332" s="148"/>
      <c r="G3332" s="149"/>
      <c r="H3332" s="150"/>
      <c r="I3332" s="151"/>
      <c r="J3332" s="152"/>
      <c r="K3332" s="14"/>
      <c r="L3332" s="162" t="str">
        <f t="shared" si="790"/>
        <v/>
      </c>
      <c r="M3332" s="163" t="str">
        <f t="shared" si="791"/>
        <v/>
      </c>
      <c r="N3332" s="164" t="str">
        <f t="shared" si="794"/>
        <v/>
      </c>
      <c r="O3332" s="14"/>
      <c r="P3332" s="172" t="str">
        <f>IF(I3332='Intro &amp; Setup'!$AC$49, Schedule!$P$7, "")</f>
        <v/>
      </c>
      <c r="Q3332" s="14"/>
      <c r="S3332" s="12" t="str">
        <f t="shared" si="792"/>
        <v/>
      </c>
      <c r="U3332" s="22">
        <f>IF(I3332='Intro &amp; Setup'!$AC$49, AF3332, 0)</f>
        <v>0</v>
      </c>
      <c r="V3332" s="57" t="str">
        <f t="shared" si="793"/>
        <v/>
      </c>
      <c r="X3332" s="5" t="str">
        <f t="shared" si="803"/>
        <v/>
      </c>
      <c r="Y3332" s="6" t="str">
        <f t="shared" si="803"/>
        <v/>
      </c>
      <c r="Z3332" s="7" t="str">
        <f t="shared" si="803"/>
        <v/>
      </c>
      <c r="AA3332" s="6"/>
      <c r="AB3332" s="32" t="str">
        <f t="shared" ca="1" si="804"/>
        <v/>
      </c>
      <c r="AC3332" s="59" t="str">
        <f t="shared" ca="1" si="804"/>
        <v/>
      </c>
      <c r="AD3332" s="60" t="str">
        <f t="shared" ca="1" si="804"/>
        <v/>
      </c>
      <c r="AE3332" s="59"/>
      <c r="AF3332" s="22" t="str">
        <f>IF(AND(I3332="", J3332=""), "", IF(AND(J3332="", 'Intro &amp; Setup'!$K$42&gt;0), 'Intro &amp; Setup'!$K$42, J3332))</f>
        <v/>
      </c>
      <c r="AO3332" s="37" t="str">
        <f>IF(B3332="", "", IF(COUNTIF($B$9:B3331, B3332)&gt;0, "", B3332))</f>
        <v/>
      </c>
      <c r="AP3332" s="37" t="str">
        <f t="shared" si="795"/>
        <v/>
      </c>
      <c r="AQ3332" s="37">
        <v>3324</v>
      </c>
      <c r="AR3332" s="37" t="str">
        <f t="shared" si="796"/>
        <v/>
      </c>
      <c r="AT3332" s="37" t="str">
        <f t="shared" si="797"/>
        <v/>
      </c>
      <c r="AV3332" s="22" t="str">
        <f t="shared" si="798"/>
        <v/>
      </c>
    </row>
    <row r="3333" spans="1:48" x14ac:dyDescent="0.25">
      <c r="A3333" s="14"/>
      <c r="B3333" s="145"/>
      <c r="C3333" s="146"/>
      <c r="D3333" s="147"/>
      <c r="E3333" s="147"/>
      <c r="F3333" s="148"/>
      <c r="G3333" s="149"/>
      <c r="H3333" s="150"/>
      <c r="I3333" s="151"/>
      <c r="J3333" s="152"/>
      <c r="K3333" s="14"/>
      <c r="L3333" s="162" t="str">
        <f t="shared" si="790"/>
        <v/>
      </c>
      <c r="M3333" s="163" t="str">
        <f t="shared" si="791"/>
        <v/>
      </c>
      <c r="N3333" s="164" t="str">
        <f t="shared" si="794"/>
        <v/>
      </c>
      <c r="O3333" s="14"/>
      <c r="P3333" s="172" t="str">
        <f>IF(I3333='Intro &amp; Setup'!$AC$49, Schedule!$P$7, "")</f>
        <v/>
      </c>
      <c r="Q3333" s="14"/>
      <c r="S3333" s="12" t="str">
        <f t="shared" si="792"/>
        <v/>
      </c>
      <c r="U3333" s="22">
        <f>IF(I3333='Intro &amp; Setup'!$AC$49, AF3333, 0)</f>
        <v>0</v>
      </c>
      <c r="V3333" s="57" t="str">
        <f t="shared" si="793"/>
        <v/>
      </c>
      <c r="X3333" s="5" t="str">
        <f t="shared" si="803"/>
        <v/>
      </c>
      <c r="Y3333" s="6" t="str">
        <f t="shared" si="803"/>
        <v/>
      </c>
      <c r="Z3333" s="7" t="str">
        <f t="shared" si="803"/>
        <v/>
      </c>
      <c r="AA3333" s="6"/>
      <c r="AB3333" s="32" t="str">
        <f t="shared" ca="1" si="804"/>
        <v/>
      </c>
      <c r="AC3333" s="59" t="str">
        <f t="shared" ca="1" si="804"/>
        <v/>
      </c>
      <c r="AD3333" s="60" t="str">
        <f t="shared" ca="1" si="804"/>
        <v/>
      </c>
      <c r="AE3333" s="59"/>
      <c r="AF3333" s="22" t="str">
        <f>IF(AND(I3333="", J3333=""), "", IF(AND(J3333="", 'Intro &amp; Setup'!$K$42&gt;0), 'Intro &amp; Setup'!$K$42, J3333))</f>
        <v/>
      </c>
      <c r="AO3333" s="37" t="str">
        <f>IF(B3333="", "", IF(COUNTIF($B$9:B3332, B3333)&gt;0, "", B3333))</f>
        <v/>
      </c>
      <c r="AP3333" s="37" t="str">
        <f t="shared" si="795"/>
        <v/>
      </c>
      <c r="AQ3333" s="37">
        <v>3325</v>
      </c>
      <c r="AR3333" s="37" t="str">
        <f t="shared" si="796"/>
        <v/>
      </c>
      <c r="AT3333" s="37" t="str">
        <f t="shared" si="797"/>
        <v/>
      </c>
      <c r="AV3333" s="22" t="str">
        <f t="shared" si="798"/>
        <v/>
      </c>
    </row>
    <row r="3334" spans="1:48" x14ac:dyDescent="0.25">
      <c r="A3334" s="14"/>
      <c r="B3334" s="145"/>
      <c r="C3334" s="146"/>
      <c r="D3334" s="147"/>
      <c r="E3334" s="147"/>
      <c r="F3334" s="148"/>
      <c r="G3334" s="149"/>
      <c r="H3334" s="150"/>
      <c r="I3334" s="151"/>
      <c r="J3334" s="152"/>
      <c r="K3334" s="14"/>
      <c r="L3334" s="162" t="str">
        <f t="shared" si="790"/>
        <v/>
      </c>
      <c r="M3334" s="163" t="str">
        <f t="shared" si="791"/>
        <v/>
      </c>
      <c r="N3334" s="164" t="str">
        <f t="shared" si="794"/>
        <v/>
      </c>
      <c r="O3334" s="14"/>
      <c r="P3334" s="172" t="str">
        <f>IF(I3334='Intro &amp; Setup'!$AC$49, Schedule!$P$7, "")</f>
        <v/>
      </c>
      <c r="Q3334" s="14"/>
      <c r="S3334" s="12" t="str">
        <f t="shared" si="792"/>
        <v/>
      </c>
      <c r="U3334" s="22">
        <f>IF(I3334='Intro &amp; Setup'!$AC$49, AF3334, 0)</f>
        <v>0</v>
      </c>
      <c r="V3334" s="57" t="str">
        <f t="shared" si="793"/>
        <v/>
      </c>
      <c r="X3334" s="5" t="str">
        <f t="shared" si="803"/>
        <v/>
      </c>
      <c r="Y3334" s="6" t="str">
        <f t="shared" si="803"/>
        <v/>
      </c>
      <c r="Z3334" s="7" t="str">
        <f t="shared" si="803"/>
        <v/>
      </c>
      <c r="AA3334" s="6"/>
      <c r="AB3334" s="32" t="str">
        <f t="shared" ca="1" si="804"/>
        <v/>
      </c>
      <c r="AC3334" s="59" t="str">
        <f t="shared" ca="1" si="804"/>
        <v/>
      </c>
      <c r="AD3334" s="60" t="str">
        <f t="shared" ca="1" si="804"/>
        <v/>
      </c>
      <c r="AE3334" s="59"/>
      <c r="AF3334" s="22" t="str">
        <f>IF(AND(I3334="", J3334=""), "", IF(AND(J3334="", 'Intro &amp; Setup'!$K$42&gt;0), 'Intro &amp; Setup'!$K$42, J3334))</f>
        <v/>
      </c>
      <c r="AO3334" s="37" t="str">
        <f>IF(B3334="", "", IF(COUNTIF($B$9:B3333, B3334)&gt;0, "", B3334))</f>
        <v/>
      </c>
      <c r="AP3334" s="37" t="str">
        <f t="shared" si="795"/>
        <v/>
      </c>
      <c r="AQ3334" s="37">
        <v>3326</v>
      </c>
      <c r="AR3334" s="37" t="str">
        <f t="shared" si="796"/>
        <v/>
      </c>
      <c r="AT3334" s="37" t="str">
        <f t="shared" si="797"/>
        <v/>
      </c>
      <c r="AV3334" s="22" t="str">
        <f t="shared" si="798"/>
        <v/>
      </c>
    </row>
    <row r="3335" spans="1:48" x14ac:dyDescent="0.25">
      <c r="A3335" s="14"/>
      <c r="B3335" s="145"/>
      <c r="C3335" s="146"/>
      <c r="D3335" s="147"/>
      <c r="E3335" s="147"/>
      <c r="F3335" s="148"/>
      <c r="G3335" s="149"/>
      <c r="H3335" s="150"/>
      <c r="I3335" s="151"/>
      <c r="J3335" s="152"/>
      <c r="K3335" s="14"/>
      <c r="L3335" s="162" t="str">
        <f t="shared" si="790"/>
        <v/>
      </c>
      <c r="M3335" s="163" t="str">
        <f t="shared" si="791"/>
        <v/>
      </c>
      <c r="N3335" s="164" t="str">
        <f t="shared" si="794"/>
        <v/>
      </c>
      <c r="O3335" s="14"/>
      <c r="P3335" s="172" t="str">
        <f>IF(I3335='Intro &amp; Setup'!$AC$49, Schedule!$P$7, "")</f>
        <v/>
      </c>
      <c r="Q3335" s="14"/>
      <c r="S3335" s="12" t="str">
        <f t="shared" si="792"/>
        <v/>
      </c>
      <c r="U3335" s="22">
        <f>IF(I3335='Intro &amp; Setup'!$AC$49, AF3335, 0)</f>
        <v>0</v>
      </c>
      <c r="V3335" s="57" t="str">
        <f t="shared" si="793"/>
        <v/>
      </c>
      <c r="X3335" s="5" t="str">
        <f t="shared" si="803"/>
        <v/>
      </c>
      <c r="Y3335" s="6" t="str">
        <f t="shared" si="803"/>
        <v/>
      </c>
      <c r="Z3335" s="7" t="str">
        <f t="shared" si="803"/>
        <v/>
      </c>
      <c r="AA3335" s="6"/>
      <c r="AB3335" s="32" t="str">
        <f t="shared" ca="1" si="804"/>
        <v/>
      </c>
      <c r="AC3335" s="59" t="str">
        <f t="shared" ca="1" si="804"/>
        <v/>
      </c>
      <c r="AD3335" s="60" t="str">
        <f t="shared" ca="1" si="804"/>
        <v/>
      </c>
      <c r="AE3335" s="59"/>
      <c r="AF3335" s="22" t="str">
        <f>IF(AND(I3335="", J3335=""), "", IF(AND(J3335="", 'Intro &amp; Setup'!$K$42&gt;0), 'Intro &amp; Setup'!$K$42, J3335))</f>
        <v/>
      </c>
      <c r="AO3335" s="37" t="str">
        <f>IF(B3335="", "", IF(COUNTIF($B$9:B3334, B3335)&gt;0, "", B3335))</f>
        <v/>
      </c>
      <c r="AP3335" s="37" t="str">
        <f t="shared" si="795"/>
        <v/>
      </c>
      <c r="AQ3335" s="37">
        <v>3327</v>
      </c>
      <c r="AR3335" s="37" t="str">
        <f t="shared" si="796"/>
        <v/>
      </c>
      <c r="AT3335" s="37" t="str">
        <f t="shared" si="797"/>
        <v/>
      </c>
      <c r="AV3335" s="22" t="str">
        <f t="shared" si="798"/>
        <v/>
      </c>
    </row>
    <row r="3336" spans="1:48" x14ac:dyDescent="0.25">
      <c r="A3336" s="14"/>
      <c r="B3336" s="145"/>
      <c r="C3336" s="146"/>
      <c r="D3336" s="147"/>
      <c r="E3336" s="147"/>
      <c r="F3336" s="148"/>
      <c r="G3336" s="149"/>
      <c r="H3336" s="150"/>
      <c r="I3336" s="151"/>
      <c r="J3336" s="152"/>
      <c r="K3336" s="14"/>
      <c r="L3336" s="162" t="str">
        <f t="shared" si="790"/>
        <v/>
      </c>
      <c r="M3336" s="163" t="str">
        <f t="shared" si="791"/>
        <v/>
      </c>
      <c r="N3336" s="164" t="str">
        <f t="shared" si="794"/>
        <v/>
      </c>
      <c r="O3336" s="14"/>
      <c r="P3336" s="172" t="str">
        <f>IF(I3336='Intro &amp; Setup'!$AC$49, Schedule!$P$7, "")</f>
        <v/>
      </c>
      <c r="Q3336" s="14"/>
      <c r="S3336" s="12" t="str">
        <f t="shared" si="792"/>
        <v/>
      </c>
      <c r="U3336" s="22">
        <f>IF(I3336='Intro &amp; Setup'!$AC$49, AF3336, 0)</f>
        <v>0</v>
      </c>
      <c r="V3336" s="57" t="str">
        <f t="shared" si="793"/>
        <v/>
      </c>
      <c r="X3336" s="5" t="str">
        <f t="shared" si="803"/>
        <v/>
      </c>
      <c r="Y3336" s="6" t="str">
        <f t="shared" si="803"/>
        <v/>
      </c>
      <c r="Z3336" s="7" t="str">
        <f t="shared" si="803"/>
        <v/>
      </c>
      <c r="AA3336" s="6"/>
      <c r="AB3336" s="32" t="str">
        <f t="shared" ca="1" si="804"/>
        <v/>
      </c>
      <c r="AC3336" s="59" t="str">
        <f t="shared" ca="1" si="804"/>
        <v/>
      </c>
      <c r="AD3336" s="60" t="str">
        <f t="shared" ca="1" si="804"/>
        <v/>
      </c>
      <c r="AE3336" s="59"/>
      <c r="AF3336" s="22" t="str">
        <f>IF(AND(I3336="", J3336=""), "", IF(AND(J3336="", 'Intro &amp; Setup'!$K$42&gt;0), 'Intro &amp; Setup'!$K$42, J3336))</f>
        <v/>
      </c>
      <c r="AO3336" s="37" t="str">
        <f>IF(B3336="", "", IF(COUNTIF($B$9:B3335, B3336)&gt;0, "", B3336))</f>
        <v/>
      </c>
      <c r="AP3336" s="37" t="str">
        <f t="shared" si="795"/>
        <v/>
      </c>
      <c r="AQ3336" s="37">
        <v>3328</v>
      </c>
      <c r="AR3336" s="37" t="str">
        <f t="shared" si="796"/>
        <v/>
      </c>
      <c r="AT3336" s="37" t="str">
        <f t="shared" si="797"/>
        <v/>
      </c>
      <c r="AV3336" s="22" t="str">
        <f t="shared" si="798"/>
        <v/>
      </c>
    </row>
    <row r="3337" spans="1:48" x14ac:dyDescent="0.25">
      <c r="A3337" s="14"/>
      <c r="B3337" s="145"/>
      <c r="C3337" s="146"/>
      <c r="D3337" s="147"/>
      <c r="E3337" s="147"/>
      <c r="F3337" s="148"/>
      <c r="G3337" s="149"/>
      <c r="H3337" s="150"/>
      <c r="I3337" s="151"/>
      <c r="J3337" s="152"/>
      <c r="K3337" s="14"/>
      <c r="L3337" s="162" t="str">
        <f t="shared" ref="L3337:L3400" si="805">IF(I3337="", "", IFERROR((SUMIF($S$9:$S$5008, S3337, $U$9:$U$5008))-(INDEX($AJ$3:$AJ$14, MATCH(S3337, $AI$3:$AI$14, 0))), ""))</f>
        <v/>
      </c>
      <c r="M3337" s="163" t="str">
        <f t="shared" ref="M3337:M3400" si="806">IF(H3337="", "", (SUMIF($H$9:$H$5008, "&lt;" &amp; V3337, $U$9:$U$5008))-(SUMIF($AH$3:$AH$14, "&lt;" &amp; V3337, $AJ$3:$AJ$14)))</f>
        <v/>
      </c>
      <c r="N3337" s="164" t="str">
        <f t="shared" si="794"/>
        <v/>
      </c>
      <c r="O3337" s="14"/>
      <c r="P3337" s="172" t="str">
        <f>IF(I3337='Intro &amp; Setup'!$AC$49, Schedule!$P$7, "")</f>
        <v/>
      </c>
      <c r="Q3337" s="14"/>
      <c r="S3337" s="12" t="str">
        <f t="shared" ref="S3337:S3400" si="807">IF(H3337="", "", TEXT(H3337, "mmmm yyyy"))</f>
        <v/>
      </c>
      <c r="U3337" s="22">
        <f>IF(I3337='Intro &amp; Setup'!$AC$49, AF3337, 0)</f>
        <v>0</v>
      </c>
      <c r="V3337" s="57" t="str">
        <f t="shared" ref="V3337:V3400" si="808">IF(H3337="", "", DATE(YEAR(H3337), MONTH(H3337), DAY(1)))</f>
        <v/>
      </c>
      <c r="X3337" s="5" t="str">
        <f t="shared" si="803"/>
        <v/>
      </c>
      <c r="Y3337" s="6" t="str">
        <f t="shared" si="803"/>
        <v/>
      </c>
      <c r="Z3337" s="7" t="str">
        <f t="shared" si="803"/>
        <v/>
      </c>
      <c r="AA3337" s="6"/>
      <c r="AB3337" s="32" t="str">
        <f t="shared" ca="1" si="804"/>
        <v/>
      </c>
      <c r="AC3337" s="59" t="str">
        <f t="shared" ca="1" si="804"/>
        <v/>
      </c>
      <c r="AD3337" s="60" t="str">
        <f t="shared" ca="1" si="804"/>
        <v/>
      </c>
      <c r="AE3337" s="59"/>
      <c r="AF3337" s="22" t="str">
        <f>IF(AND(I3337="", J3337=""), "", IF(AND(J3337="", 'Intro &amp; Setup'!$K$42&gt;0), 'Intro &amp; Setup'!$K$42, J3337))</f>
        <v/>
      </c>
      <c r="AO3337" s="37" t="str">
        <f>IF(B3337="", "", IF(COUNTIF($B$9:B3336, B3337)&gt;0, "", B3337))</f>
        <v/>
      </c>
      <c r="AP3337" s="37" t="str">
        <f t="shared" si="795"/>
        <v/>
      </c>
      <c r="AQ3337" s="37">
        <v>3329</v>
      </c>
      <c r="AR3337" s="37" t="str">
        <f t="shared" si="796"/>
        <v/>
      </c>
      <c r="AT3337" s="37" t="str">
        <f t="shared" si="797"/>
        <v/>
      </c>
      <c r="AV3337" s="22" t="str">
        <f t="shared" si="798"/>
        <v/>
      </c>
    </row>
    <row r="3338" spans="1:48" x14ac:dyDescent="0.25">
      <c r="A3338" s="14"/>
      <c r="B3338" s="145"/>
      <c r="C3338" s="146"/>
      <c r="D3338" s="147"/>
      <c r="E3338" s="147"/>
      <c r="F3338" s="148"/>
      <c r="G3338" s="149"/>
      <c r="H3338" s="150"/>
      <c r="I3338" s="151"/>
      <c r="J3338" s="152"/>
      <c r="K3338" s="14"/>
      <c r="L3338" s="162" t="str">
        <f t="shared" si="805"/>
        <v/>
      </c>
      <c r="M3338" s="163" t="str">
        <f t="shared" si="806"/>
        <v/>
      </c>
      <c r="N3338" s="164" t="str">
        <f t="shared" ref="N3338:N3401" si="809">IF(OR(L3338="", M3338=""), "", L3338+M3338)</f>
        <v/>
      </c>
      <c r="O3338" s="14"/>
      <c r="P3338" s="172" t="str">
        <f>IF(I3338='Intro &amp; Setup'!$AC$49, Schedule!$P$7, "")</f>
        <v/>
      </c>
      <c r="Q3338" s="14"/>
      <c r="S3338" s="12" t="str">
        <f t="shared" si="807"/>
        <v/>
      </c>
      <c r="U3338" s="22">
        <f>IF(I3338='Intro &amp; Setup'!$AC$49, AF3338, 0)</f>
        <v>0</v>
      </c>
      <c r="V3338" s="57" t="str">
        <f t="shared" si="808"/>
        <v/>
      </c>
      <c r="X3338" s="5" t="str">
        <f t="shared" si="803"/>
        <v/>
      </c>
      <c r="Y3338" s="6" t="str">
        <f t="shared" si="803"/>
        <v/>
      </c>
      <c r="Z3338" s="7" t="str">
        <f t="shared" si="803"/>
        <v/>
      </c>
      <c r="AA3338" s="6"/>
      <c r="AB3338" s="32" t="str">
        <f t="shared" ca="1" si="804"/>
        <v/>
      </c>
      <c r="AC3338" s="59" t="str">
        <f t="shared" ca="1" si="804"/>
        <v/>
      </c>
      <c r="AD3338" s="60" t="str">
        <f t="shared" ca="1" si="804"/>
        <v/>
      </c>
      <c r="AE3338" s="59"/>
      <c r="AF3338" s="22" t="str">
        <f>IF(AND(I3338="", J3338=""), "", IF(AND(J3338="", 'Intro &amp; Setup'!$K$42&gt;0), 'Intro &amp; Setup'!$K$42, J3338))</f>
        <v/>
      </c>
      <c r="AO3338" s="37" t="str">
        <f>IF(B3338="", "", IF(COUNTIF($B$9:B3337, B3338)&gt;0, "", B3338))</f>
        <v/>
      </c>
      <c r="AP3338" s="37" t="str">
        <f t="shared" ref="AP3338:AP3401" si="810">IF(AO3338="", "", COUNTIF($AO$9:$AO$5008, "&lt;"&amp;AO3338)+1-$AP$7)</f>
        <v/>
      </c>
      <c r="AQ3338" s="37">
        <v>3330</v>
      </c>
      <c r="AR3338" s="37" t="str">
        <f t="shared" ref="AR3338:AR3401" si="811">IFERROR(INDEX($AO$9:$AO$5008, MATCH(AQ3338, $AP$9:$AP$5008, 0)), "")</f>
        <v/>
      </c>
      <c r="AT3338" s="37" t="str">
        <f t="shared" ref="AT3338:AT3401" si="812">IF($B3338=$AT$6, $S3338, "")</f>
        <v/>
      </c>
      <c r="AV3338" s="22" t="str">
        <f t="shared" ref="AV3338:AV3401" si="813">IF(AND($AT$6=$B3338, $I3338=$I$5), $J3338, "")</f>
        <v/>
      </c>
    </row>
    <row r="3339" spans="1:48" x14ac:dyDescent="0.25">
      <c r="A3339" s="14"/>
      <c r="B3339" s="145"/>
      <c r="C3339" s="146"/>
      <c r="D3339" s="147"/>
      <c r="E3339" s="147"/>
      <c r="F3339" s="148"/>
      <c r="G3339" s="149"/>
      <c r="H3339" s="150"/>
      <c r="I3339" s="151"/>
      <c r="J3339" s="152"/>
      <c r="K3339" s="14"/>
      <c r="L3339" s="162" t="str">
        <f t="shared" si="805"/>
        <v/>
      </c>
      <c r="M3339" s="163" t="str">
        <f t="shared" si="806"/>
        <v/>
      </c>
      <c r="N3339" s="164" t="str">
        <f t="shared" si="809"/>
        <v/>
      </c>
      <c r="O3339" s="14"/>
      <c r="P3339" s="172" t="str">
        <f>IF(I3339='Intro &amp; Setup'!$AC$49, Schedule!$P$7, "")</f>
        <v/>
      </c>
      <c r="Q3339" s="14"/>
      <c r="S3339" s="12" t="str">
        <f t="shared" si="807"/>
        <v/>
      </c>
      <c r="U3339" s="22">
        <f>IF(I3339='Intro &amp; Setup'!$AC$49, AF3339, 0)</f>
        <v>0</v>
      </c>
      <c r="V3339" s="57" t="str">
        <f t="shared" si="808"/>
        <v/>
      </c>
      <c r="X3339" s="5" t="str">
        <f t="shared" si="803"/>
        <v/>
      </c>
      <c r="Y3339" s="6" t="str">
        <f t="shared" si="803"/>
        <v/>
      </c>
      <c r="Z3339" s="7" t="str">
        <f t="shared" si="803"/>
        <v/>
      </c>
      <c r="AA3339" s="6"/>
      <c r="AB3339" s="32" t="str">
        <f t="shared" ca="1" si="804"/>
        <v/>
      </c>
      <c r="AC3339" s="59" t="str">
        <f t="shared" ca="1" si="804"/>
        <v/>
      </c>
      <c r="AD3339" s="60" t="str">
        <f t="shared" ca="1" si="804"/>
        <v/>
      </c>
      <c r="AE3339" s="59"/>
      <c r="AF3339" s="22" t="str">
        <f>IF(AND(I3339="", J3339=""), "", IF(AND(J3339="", 'Intro &amp; Setup'!$K$42&gt;0), 'Intro &amp; Setup'!$K$42, J3339))</f>
        <v/>
      </c>
      <c r="AO3339" s="37" t="str">
        <f>IF(B3339="", "", IF(COUNTIF($B$9:B3338, B3339)&gt;0, "", B3339))</f>
        <v/>
      </c>
      <c r="AP3339" s="37" t="str">
        <f t="shared" si="810"/>
        <v/>
      </c>
      <c r="AQ3339" s="37">
        <v>3331</v>
      </c>
      <c r="AR3339" s="37" t="str">
        <f t="shared" si="811"/>
        <v/>
      </c>
      <c r="AT3339" s="37" t="str">
        <f t="shared" si="812"/>
        <v/>
      </c>
      <c r="AV3339" s="22" t="str">
        <f t="shared" si="813"/>
        <v/>
      </c>
    </row>
    <row r="3340" spans="1:48" x14ac:dyDescent="0.25">
      <c r="A3340" s="14"/>
      <c r="B3340" s="145"/>
      <c r="C3340" s="146"/>
      <c r="D3340" s="147"/>
      <c r="E3340" s="147"/>
      <c r="F3340" s="148"/>
      <c r="G3340" s="149"/>
      <c r="H3340" s="150"/>
      <c r="I3340" s="151"/>
      <c r="J3340" s="152"/>
      <c r="K3340" s="14"/>
      <c r="L3340" s="162" t="str">
        <f t="shared" si="805"/>
        <v/>
      </c>
      <c r="M3340" s="163" t="str">
        <f t="shared" si="806"/>
        <v/>
      </c>
      <c r="N3340" s="164" t="str">
        <f t="shared" si="809"/>
        <v/>
      </c>
      <c r="O3340" s="14"/>
      <c r="P3340" s="172" t="str">
        <f>IF(I3340='Intro &amp; Setup'!$AC$49, Schedule!$P$7, "")</f>
        <v/>
      </c>
      <c r="Q3340" s="14"/>
      <c r="S3340" s="12" t="str">
        <f t="shared" si="807"/>
        <v/>
      </c>
      <c r="U3340" s="22">
        <f>IF(I3340='Intro &amp; Setup'!$AC$49, AF3340, 0)</f>
        <v>0</v>
      </c>
      <c r="V3340" s="57" t="str">
        <f t="shared" si="808"/>
        <v/>
      </c>
      <c r="X3340" s="5" t="str">
        <f t="shared" si="803"/>
        <v/>
      </c>
      <c r="Y3340" s="6" t="str">
        <f t="shared" si="803"/>
        <v/>
      </c>
      <c r="Z3340" s="7" t="str">
        <f t="shared" si="803"/>
        <v/>
      </c>
      <c r="AA3340" s="6"/>
      <c r="AB3340" s="32" t="str">
        <f t="shared" ca="1" si="804"/>
        <v/>
      </c>
      <c r="AC3340" s="59" t="str">
        <f t="shared" ca="1" si="804"/>
        <v/>
      </c>
      <c r="AD3340" s="60" t="str">
        <f t="shared" ca="1" si="804"/>
        <v/>
      </c>
      <c r="AE3340" s="59"/>
      <c r="AF3340" s="22" t="str">
        <f>IF(AND(I3340="", J3340=""), "", IF(AND(J3340="", 'Intro &amp; Setup'!$K$42&gt;0), 'Intro &amp; Setup'!$K$42, J3340))</f>
        <v/>
      </c>
      <c r="AO3340" s="37" t="str">
        <f>IF(B3340="", "", IF(COUNTIF($B$9:B3339, B3340)&gt;0, "", B3340))</f>
        <v/>
      </c>
      <c r="AP3340" s="37" t="str">
        <f t="shared" si="810"/>
        <v/>
      </c>
      <c r="AQ3340" s="37">
        <v>3332</v>
      </c>
      <c r="AR3340" s="37" t="str">
        <f t="shared" si="811"/>
        <v/>
      </c>
      <c r="AT3340" s="37" t="str">
        <f t="shared" si="812"/>
        <v/>
      </c>
      <c r="AV3340" s="22" t="str">
        <f t="shared" si="813"/>
        <v/>
      </c>
    </row>
    <row r="3341" spans="1:48" x14ac:dyDescent="0.25">
      <c r="A3341" s="14"/>
      <c r="B3341" s="145"/>
      <c r="C3341" s="146"/>
      <c r="D3341" s="147"/>
      <c r="E3341" s="147"/>
      <c r="F3341" s="148"/>
      <c r="G3341" s="149"/>
      <c r="H3341" s="150"/>
      <c r="I3341" s="151"/>
      <c r="J3341" s="152"/>
      <c r="K3341" s="14"/>
      <c r="L3341" s="162" t="str">
        <f t="shared" si="805"/>
        <v/>
      </c>
      <c r="M3341" s="163" t="str">
        <f t="shared" si="806"/>
        <v/>
      </c>
      <c r="N3341" s="164" t="str">
        <f t="shared" si="809"/>
        <v/>
      </c>
      <c r="O3341" s="14"/>
      <c r="P3341" s="172" t="str">
        <f>IF(I3341='Intro &amp; Setup'!$AC$49, Schedule!$P$7, "")</f>
        <v/>
      </c>
      <c r="Q3341" s="14"/>
      <c r="S3341" s="12" t="str">
        <f t="shared" si="807"/>
        <v/>
      </c>
      <c r="U3341" s="22">
        <f>IF(I3341='Intro &amp; Setup'!$AC$49, AF3341, 0)</f>
        <v>0</v>
      </c>
      <c r="V3341" s="57" t="str">
        <f t="shared" si="808"/>
        <v/>
      </c>
      <c r="X3341" s="5" t="str">
        <f t="shared" si="803"/>
        <v/>
      </c>
      <c r="Y3341" s="6" t="str">
        <f t="shared" si="803"/>
        <v/>
      </c>
      <c r="Z3341" s="7" t="str">
        <f t="shared" si="803"/>
        <v/>
      </c>
      <c r="AA3341" s="6"/>
      <c r="AB3341" s="32" t="str">
        <f t="shared" ca="1" si="804"/>
        <v/>
      </c>
      <c r="AC3341" s="59" t="str">
        <f t="shared" ca="1" si="804"/>
        <v/>
      </c>
      <c r="AD3341" s="60" t="str">
        <f t="shared" ca="1" si="804"/>
        <v/>
      </c>
      <c r="AE3341" s="59"/>
      <c r="AF3341" s="22" t="str">
        <f>IF(AND(I3341="", J3341=""), "", IF(AND(J3341="", 'Intro &amp; Setup'!$K$42&gt;0), 'Intro &amp; Setup'!$K$42, J3341))</f>
        <v/>
      </c>
      <c r="AO3341" s="37" t="str">
        <f>IF(B3341="", "", IF(COUNTIF($B$9:B3340, B3341)&gt;0, "", B3341))</f>
        <v/>
      </c>
      <c r="AP3341" s="37" t="str">
        <f t="shared" si="810"/>
        <v/>
      </c>
      <c r="AQ3341" s="37">
        <v>3333</v>
      </c>
      <c r="AR3341" s="37" t="str">
        <f t="shared" si="811"/>
        <v/>
      </c>
      <c r="AT3341" s="37" t="str">
        <f t="shared" si="812"/>
        <v/>
      </c>
      <c r="AV3341" s="22" t="str">
        <f t="shared" si="813"/>
        <v/>
      </c>
    </row>
    <row r="3342" spans="1:48" x14ac:dyDescent="0.25">
      <c r="A3342" s="14"/>
      <c r="B3342" s="145"/>
      <c r="C3342" s="146"/>
      <c r="D3342" s="147"/>
      <c r="E3342" s="147"/>
      <c r="F3342" s="148"/>
      <c r="G3342" s="149"/>
      <c r="H3342" s="150"/>
      <c r="I3342" s="151"/>
      <c r="J3342" s="152"/>
      <c r="K3342" s="14"/>
      <c r="L3342" s="162" t="str">
        <f t="shared" si="805"/>
        <v/>
      </c>
      <c r="M3342" s="163" t="str">
        <f t="shared" si="806"/>
        <v/>
      </c>
      <c r="N3342" s="164" t="str">
        <f t="shared" si="809"/>
        <v/>
      </c>
      <c r="O3342" s="14"/>
      <c r="P3342" s="172" t="str">
        <f>IF(I3342='Intro &amp; Setup'!$AC$49, Schedule!$P$7, "")</f>
        <v/>
      </c>
      <c r="Q3342" s="14"/>
      <c r="S3342" s="12" t="str">
        <f t="shared" si="807"/>
        <v/>
      </c>
      <c r="U3342" s="22">
        <f>IF(I3342='Intro &amp; Setup'!$AC$49, AF3342, 0)</f>
        <v>0</v>
      </c>
      <c r="V3342" s="57" t="str">
        <f t="shared" si="808"/>
        <v/>
      </c>
      <c r="X3342" s="5" t="str">
        <f t="shared" si="803"/>
        <v/>
      </c>
      <c r="Y3342" s="6" t="str">
        <f t="shared" si="803"/>
        <v/>
      </c>
      <c r="Z3342" s="7" t="str">
        <f t="shared" si="803"/>
        <v/>
      </c>
      <c r="AA3342" s="6"/>
      <c r="AB3342" s="32" t="str">
        <f t="shared" ca="1" si="804"/>
        <v/>
      </c>
      <c r="AC3342" s="59" t="str">
        <f t="shared" ca="1" si="804"/>
        <v/>
      </c>
      <c r="AD3342" s="60" t="str">
        <f t="shared" ca="1" si="804"/>
        <v/>
      </c>
      <c r="AE3342" s="59"/>
      <c r="AF3342" s="22" t="str">
        <f>IF(AND(I3342="", J3342=""), "", IF(AND(J3342="", 'Intro &amp; Setup'!$K$42&gt;0), 'Intro &amp; Setup'!$K$42, J3342))</f>
        <v/>
      </c>
      <c r="AO3342" s="37" t="str">
        <f>IF(B3342="", "", IF(COUNTIF($B$9:B3341, B3342)&gt;0, "", B3342))</f>
        <v/>
      </c>
      <c r="AP3342" s="37" t="str">
        <f t="shared" si="810"/>
        <v/>
      </c>
      <c r="AQ3342" s="37">
        <v>3334</v>
      </c>
      <c r="AR3342" s="37" t="str">
        <f t="shared" si="811"/>
        <v/>
      </c>
      <c r="AT3342" s="37" t="str">
        <f t="shared" si="812"/>
        <v/>
      </c>
      <c r="AV3342" s="22" t="str">
        <f t="shared" si="813"/>
        <v/>
      </c>
    </row>
    <row r="3343" spans="1:48" x14ac:dyDescent="0.25">
      <c r="A3343" s="14"/>
      <c r="B3343" s="145"/>
      <c r="C3343" s="146"/>
      <c r="D3343" s="147"/>
      <c r="E3343" s="147"/>
      <c r="F3343" s="148"/>
      <c r="G3343" s="149"/>
      <c r="H3343" s="150"/>
      <c r="I3343" s="151"/>
      <c r="J3343" s="152"/>
      <c r="K3343" s="14"/>
      <c r="L3343" s="162" t="str">
        <f t="shared" si="805"/>
        <v/>
      </c>
      <c r="M3343" s="163" t="str">
        <f t="shared" si="806"/>
        <v/>
      </c>
      <c r="N3343" s="164" t="str">
        <f t="shared" si="809"/>
        <v/>
      </c>
      <c r="O3343" s="14"/>
      <c r="P3343" s="172" t="str">
        <f>IF(I3343='Intro &amp; Setup'!$AC$49, Schedule!$P$7, "")</f>
        <v/>
      </c>
      <c r="Q3343" s="14"/>
      <c r="S3343" s="12" t="str">
        <f t="shared" si="807"/>
        <v/>
      </c>
      <c r="U3343" s="22">
        <f>IF(I3343='Intro &amp; Setup'!$AC$49, AF3343, 0)</f>
        <v>0</v>
      </c>
      <c r="V3343" s="57" t="str">
        <f t="shared" si="808"/>
        <v/>
      </c>
      <c r="X3343" s="5" t="str">
        <f t="shared" si="803"/>
        <v/>
      </c>
      <c r="Y3343" s="6" t="str">
        <f t="shared" si="803"/>
        <v/>
      </c>
      <c r="Z3343" s="7" t="str">
        <f t="shared" si="803"/>
        <v/>
      </c>
      <c r="AA3343" s="6"/>
      <c r="AB3343" s="32" t="str">
        <f t="shared" ca="1" si="804"/>
        <v/>
      </c>
      <c r="AC3343" s="59" t="str">
        <f t="shared" ca="1" si="804"/>
        <v/>
      </c>
      <c r="AD3343" s="60" t="str">
        <f t="shared" ca="1" si="804"/>
        <v/>
      </c>
      <c r="AE3343" s="59"/>
      <c r="AF3343" s="22" t="str">
        <f>IF(AND(I3343="", J3343=""), "", IF(AND(J3343="", 'Intro &amp; Setup'!$K$42&gt;0), 'Intro &amp; Setup'!$K$42, J3343))</f>
        <v/>
      </c>
      <c r="AO3343" s="37" t="str">
        <f>IF(B3343="", "", IF(COUNTIF($B$9:B3342, B3343)&gt;0, "", B3343))</f>
        <v/>
      </c>
      <c r="AP3343" s="37" t="str">
        <f t="shared" si="810"/>
        <v/>
      </c>
      <c r="AQ3343" s="37">
        <v>3335</v>
      </c>
      <c r="AR3343" s="37" t="str">
        <f t="shared" si="811"/>
        <v/>
      </c>
      <c r="AT3343" s="37" t="str">
        <f t="shared" si="812"/>
        <v/>
      </c>
      <c r="AV3343" s="22" t="str">
        <f t="shared" si="813"/>
        <v/>
      </c>
    </row>
    <row r="3344" spans="1:48" x14ac:dyDescent="0.25">
      <c r="A3344" s="14"/>
      <c r="B3344" s="145"/>
      <c r="C3344" s="146"/>
      <c r="D3344" s="147"/>
      <c r="E3344" s="147"/>
      <c r="F3344" s="148"/>
      <c r="G3344" s="149"/>
      <c r="H3344" s="150"/>
      <c r="I3344" s="151"/>
      <c r="J3344" s="152"/>
      <c r="K3344" s="14"/>
      <c r="L3344" s="162" t="str">
        <f t="shared" si="805"/>
        <v/>
      </c>
      <c r="M3344" s="163" t="str">
        <f t="shared" si="806"/>
        <v/>
      </c>
      <c r="N3344" s="164" t="str">
        <f t="shared" si="809"/>
        <v/>
      </c>
      <c r="O3344" s="14"/>
      <c r="P3344" s="172" t="str">
        <f>IF(I3344='Intro &amp; Setup'!$AC$49, Schedule!$P$7, "")</f>
        <v/>
      </c>
      <c r="Q3344" s="14"/>
      <c r="S3344" s="12" t="str">
        <f t="shared" si="807"/>
        <v/>
      </c>
      <c r="U3344" s="22">
        <f>IF(I3344='Intro &amp; Setup'!$AC$49, AF3344, 0)</f>
        <v>0</v>
      </c>
      <c r="V3344" s="57" t="str">
        <f t="shared" si="808"/>
        <v/>
      </c>
      <c r="X3344" s="5" t="str">
        <f t="shared" si="803"/>
        <v/>
      </c>
      <c r="Y3344" s="6" t="str">
        <f t="shared" si="803"/>
        <v/>
      </c>
      <c r="Z3344" s="7" t="str">
        <f t="shared" si="803"/>
        <v/>
      </c>
      <c r="AA3344" s="6"/>
      <c r="AB3344" s="32" t="str">
        <f t="shared" ca="1" si="804"/>
        <v/>
      </c>
      <c r="AC3344" s="59" t="str">
        <f t="shared" ca="1" si="804"/>
        <v/>
      </c>
      <c r="AD3344" s="60" t="str">
        <f t="shared" ca="1" si="804"/>
        <v/>
      </c>
      <c r="AE3344" s="59"/>
      <c r="AF3344" s="22" t="str">
        <f>IF(AND(I3344="", J3344=""), "", IF(AND(J3344="", 'Intro &amp; Setup'!$K$42&gt;0), 'Intro &amp; Setup'!$K$42, J3344))</f>
        <v/>
      </c>
      <c r="AO3344" s="37" t="str">
        <f>IF(B3344="", "", IF(COUNTIF($B$9:B3343, B3344)&gt;0, "", B3344))</f>
        <v/>
      </c>
      <c r="AP3344" s="37" t="str">
        <f t="shared" si="810"/>
        <v/>
      </c>
      <c r="AQ3344" s="37">
        <v>3336</v>
      </c>
      <c r="AR3344" s="37" t="str">
        <f t="shared" si="811"/>
        <v/>
      </c>
      <c r="AT3344" s="37" t="str">
        <f t="shared" si="812"/>
        <v/>
      </c>
      <c r="AV3344" s="22" t="str">
        <f t="shared" si="813"/>
        <v/>
      </c>
    </row>
    <row r="3345" spans="1:48" x14ac:dyDescent="0.25">
      <c r="A3345" s="14"/>
      <c r="B3345" s="145"/>
      <c r="C3345" s="146"/>
      <c r="D3345" s="147"/>
      <c r="E3345" s="147"/>
      <c r="F3345" s="148"/>
      <c r="G3345" s="149"/>
      <c r="H3345" s="150"/>
      <c r="I3345" s="151"/>
      <c r="J3345" s="152"/>
      <c r="K3345" s="14"/>
      <c r="L3345" s="162" t="str">
        <f t="shared" si="805"/>
        <v/>
      </c>
      <c r="M3345" s="163" t="str">
        <f t="shared" si="806"/>
        <v/>
      </c>
      <c r="N3345" s="164" t="str">
        <f t="shared" si="809"/>
        <v/>
      </c>
      <c r="O3345" s="14"/>
      <c r="P3345" s="172" t="str">
        <f>IF(I3345='Intro &amp; Setup'!$AC$49, Schedule!$P$7, "")</f>
        <v/>
      </c>
      <c r="Q3345" s="14"/>
      <c r="S3345" s="12" t="str">
        <f t="shared" si="807"/>
        <v/>
      </c>
      <c r="U3345" s="22">
        <f>IF(I3345='Intro &amp; Setup'!$AC$49, AF3345, 0)</f>
        <v>0</v>
      </c>
      <c r="V3345" s="57" t="str">
        <f t="shared" si="808"/>
        <v/>
      </c>
      <c r="X3345" s="5" t="str">
        <f t="shared" si="803"/>
        <v/>
      </c>
      <c r="Y3345" s="6" t="str">
        <f t="shared" si="803"/>
        <v/>
      </c>
      <c r="Z3345" s="7" t="str">
        <f t="shared" si="803"/>
        <v/>
      </c>
      <c r="AA3345" s="6"/>
      <c r="AB3345" s="32" t="str">
        <f t="shared" ca="1" si="804"/>
        <v/>
      </c>
      <c r="AC3345" s="59" t="str">
        <f t="shared" ca="1" si="804"/>
        <v/>
      </c>
      <c r="AD3345" s="60" t="str">
        <f t="shared" ca="1" si="804"/>
        <v/>
      </c>
      <c r="AE3345" s="59"/>
      <c r="AF3345" s="22" t="str">
        <f>IF(AND(I3345="", J3345=""), "", IF(AND(J3345="", 'Intro &amp; Setup'!$K$42&gt;0), 'Intro &amp; Setup'!$K$42, J3345))</f>
        <v/>
      </c>
      <c r="AO3345" s="37" t="str">
        <f>IF(B3345="", "", IF(COUNTIF($B$9:B3344, B3345)&gt;0, "", B3345))</f>
        <v/>
      </c>
      <c r="AP3345" s="37" t="str">
        <f t="shared" si="810"/>
        <v/>
      </c>
      <c r="AQ3345" s="37">
        <v>3337</v>
      </c>
      <c r="AR3345" s="37" t="str">
        <f t="shared" si="811"/>
        <v/>
      </c>
      <c r="AT3345" s="37" t="str">
        <f t="shared" si="812"/>
        <v/>
      </c>
      <c r="AV3345" s="22" t="str">
        <f t="shared" si="813"/>
        <v/>
      </c>
    </row>
    <row r="3346" spans="1:48" x14ac:dyDescent="0.25">
      <c r="A3346" s="14"/>
      <c r="B3346" s="145"/>
      <c r="C3346" s="146"/>
      <c r="D3346" s="147"/>
      <c r="E3346" s="147"/>
      <c r="F3346" s="148"/>
      <c r="G3346" s="149"/>
      <c r="H3346" s="150"/>
      <c r="I3346" s="151"/>
      <c r="J3346" s="152"/>
      <c r="K3346" s="14"/>
      <c r="L3346" s="162" t="str">
        <f t="shared" si="805"/>
        <v/>
      </c>
      <c r="M3346" s="163" t="str">
        <f t="shared" si="806"/>
        <v/>
      </c>
      <c r="N3346" s="164" t="str">
        <f t="shared" si="809"/>
        <v/>
      </c>
      <c r="O3346" s="14"/>
      <c r="P3346" s="172" t="str">
        <f>IF(I3346='Intro &amp; Setup'!$AC$49, Schedule!$P$7, "")</f>
        <v/>
      </c>
      <c r="Q3346" s="14"/>
      <c r="S3346" s="12" t="str">
        <f t="shared" si="807"/>
        <v/>
      </c>
      <c r="U3346" s="22">
        <f>IF(I3346='Intro &amp; Setup'!$AC$49, AF3346, 0)</f>
        <v>0</v>
      </c>
      <c r="V3346" s="57" t="str">
        <f t="shared" si="808"/>
        <v/>
      </c>
      <c r="X3346" s="5" t="str">
        <f t="shared" si="803"/>
        <v/>
      </c>
      <c r="Y3346" s="6" t="str">
        <f t="shared" si="803"/>
        <v/>
      </c>
      <c r="Z3346" s="7" t="str">
        <f t="shared" si="803"/>
        <v/>
      </c>
      <c r="AA3346" s="6"/>
      <c r="AB3346" s="32" t="str">
        <f t="shared" ca="1" si="804"/>
        <v/>
      </c>
      <c r="AC3346" s="59" t="str">
        <f t="shared" ca="1" si="804"/>
        <v/>
      </c>
      <c r="AD3346" s="60" t="str">
        <f t="shared" ca="1" si="804"/>
        <v/>
      </c>
      <c r="AE3346" s="59"/>
      <c r="AF3346" s="22" t="str">
        <f>IF(AND(I3346="", J3346=""), "", IF(AND(J3346="", 'Intro &amp; Setup'!$K$42&gt;0), 'Intro &amp; Setup'!$K$42, J3346))</f>
        <v/>
      </c>
      <c r="AO3346" s="37" t="str">
        <f>IF(B3346="", "", IF(COUNTIF($B$9:B3345, B3346)&gt;0, "", B3346))</f>
        <v/>
      </c>
      <c r="AP3346" s="37" t="str">
        <f t="shared" si="810"/>
        <v/>
      </c>
      <c r="AQ3346" s="37">
        <v>3338</v>
      </c>
      <c r="AR3346" s="37" t="str">
        <f t="shared" si="811"/>
        <v/>
      </c>
      <c r="AT3346" s="37" t="str">
        <f t="shared" si="812"/>
        <v/>
      </c>
      <c r="AV3346" s="22" t="str">
        <f t="shared" si="813"/>
        <v/>
      </c>
    </row>
    <row r="3347" spans="1:48" x14ac:dyDescent="0.25">
      <c r="A3347" s="14"/>
      <c r="B3347" s="145"/>
      <c r="C3347" s="146"/>
      <c r="D3347" s="147"/>
      <c r="E3347" s="147"/>
      <c r="F3347" s="148"/>
      <c r="G3347" s="149"/>
      <c r="H3347" s="150"/>
      <c r="I3347" s="151"/>
      <c r="J3347" s="152"/>
      <c r="K3347" s="14"/>
      <c r="L3347" s="162" t="str">
        <f t="shared" si="805"/>
        <v/>
      </c>
      <c r="M3347" s="163" t="str">
        <f t="shared" si="806"/>
        <v/>
      </c>
      <c r="N3347" s="164" t="str">
        <f t="shared" si="809"/>
        <v/>
      </c>
      <c r="O3347" s="14"/>
      <c r="P3347" s="172" t="str">
        <f>IF(I3347='Intro &amp; Setup'!$AC$49, Schedule!$P$7, "")</f>
        <v/>
      </c>
      <c r="Q3347" s="14"/>
      <c r="S3347" s="12" t="str">
        <f t="shared" si="807"/>
        <v/>
      </c>
      <c r="U3347" s="22">
        <f>IF(I3347='Intro &amp; Setup'!$AC$49, AF3347, 0)</f>
        <v>0</v>
      </c>
      <c r="V3347" s="57" t="str">
        <f t="shared" si="808"/>
        <v/>
      </c>
      <c r="X3347" s="5" t="str">
        <f t="shared" si="803"/>
        <v/>
      </c>
      <c r="Y3347" s="6" t="str">
        <f t="shared" si="803"/>
        <v/>
      </c>
      <c r="Z3347" s="7" t="str">
        <f t="shared" si="803"/>
        <v/>
      </c>
      <c r="AA3347" s="6"/>
      <c r="AB3347" s="32" t="str">
        <f t="shared" ca="1" si="804"/>
        <v/>
      </c>
      <c r="AC3347" s="59" t="str">
        <f t="shared" ca="1" si="804"/>
        <v/>
      </c>
      <c r="AD3347" s="60" t="str">
        <f t="shared" ca="1" si="804"/>
        <v/>
      </c>
      <c r="AE3347" s="59"/>
      <c r="AF3347" s="22" t="str">
        <f>IF(AND(I3347="", J3347=""), "", IF(AND(J3347="", 'Intro &amp; Setup'!$K$42&gt;0), 'Intro &amp; Setup'!$K$42, J3347))</f>
        <v/>
      </c>
      <c r="AO3347" s="37" t="str">
        <f>IF(B3347="", "", IF(COUNTIF($B$9:B3346, B3347)&gt;0, "", B3347))</f>
        <v/>
      </c>
      <c r="AP3347" s="37" t="str">
        <f t="shared" si="810"/>
        <v/>
      </c>
      <c r="AQ3347" s="37">
        <v>3339</v>
      </c>
      <c r="AR3347" s="37" t="str">
        <f t="shared" si="811"/>
        <v/>
      </c>
      <c r="AT3347" s="37" t="str">
        <f t="shared" si="812"/>
        <v/>
      </c>
      <c r="AV3347" s="22" t="str">
        <f t="shared" si="813"/>
        <v/>
      </c>
    </row>
    <row r="3348" spans="1:48" x14ac:dyDescent="0.25">
      <c r="A3348" s="14"/>
      <c r="B3348" s="145"/>
      <c r="C3348" s="146"/>
      <c r="D3348" s="147"/>
      <c r="E3348" s="147"/>
      <c r="F3348" s="148"/>
      <c r="G3348" s="149"/>
      <c r="H3348" s="150"/>
      <c r="I3348" s="151"/>
      <c r="J3348" s="152"/>
      <c r="K3348" s="14"/>
      <c r="L3348" s="162" t="str">
        <f t="shared" si="805"/>
        <v/>
      </c>
      <c r="M3348" s="163" t="str">
        <f t="shared" si="806"/>
        <v/>
      </c>
      <c r="N3348" s="164" t="str">
        <f t="shared" si="809"/>
        <v/>
      </c>
      <c r="O3348" s="14"/>
      <c r="P3348" s="172" t="str">
        <f>IF(I3348='Intro &amp; Setup'!$AC$49, Schedule!$P$7, "")</f>
        <v/>
      </c>
      <c r="Q3348" s="14"/>
      <c r="S3348" s="12" t="str">
        <f t="shared" si="807"/>
        <v/>
      </c>
      <c r="U3348" s="22">
        <f>IF(I3348='Intro &amp; Setup'!$AC$49, AF3348, 0)</f>
        <v>0</v>
      </c>
      <c r="V3348" s="57" t="str">
        <f t="shared" si="808"/>
        <v/>
      </c>
      <c r="X3348" s="5" t="str">
        <f t="shared" si="803"/>
        <v/>
      </c>
      <c r="Y3348" s="6" t="str">
        <f t="shared" si="803"/>
        <v/>
      </c>
      <c r="Z3348" s="7" t="str">
        <f t="shared" si="803"/>
        <v/>
      </c>
      <c r="AA3348" s="6"/>
      <c r="AB3348" s="32" t="str">
        <f t="shared" ca="1" si="804"/>
        <v/>
      </c>
      <c r="AC3348" s="59" t="str">
        <f t="shared" ca="1" si="804"/>
        <v/>
      </c>
      <c r="AD3348" s="60" t="str">
        <f t="shared" ca="1" si="804"/>
        <v/>
      </c>
      <c r="AE3348" s="59"/>
      <c r="AF3348" s="22" t="str">
        <f>IF(AND(I3348="", J3348=""), "", IF(AND(J3348="", 'Intro &amp; Setup'!$K$42&gt;0), 'Intro &amp; Setup'!$K$42, J3348))</f>
        <v/>
      </c>
      <c r="AO3348" s="37" t="str">
        <f>IF(B3348="", "", IF(COUNTIF($B$9:B3347, B3348)&gt;0, "", B3348))</f>
        <v/>
      </c>
      <c r="AP3348" s="37" t="str">
        <f t="shared" si="810"/>
        <v/>
      </c>
      <c r="AQ3348" s="37">
        <v>3340</v>
      </c>
      <c r="AR3348" s="37" t="str">
        <f t="shared" si="811"/>
        <v/>
      </c>
      <c r="AT3348" s="37" t="str">
        <f t="shared" si="812"/>
        <v/>
      </c>
      <c r="AV3348" s="22" t="str">
        <f t="shared" si="813"/>
        <v/>
      </c>
    </row>
    <row r="3349" spans="1:48" x14ac:dyDescent="0.25">
      <c r="A3349" s="14"/>
      <c r="B3349" s="145"/>
      <c r="C3349" s="146"/>
      <c r="D3349" s="147"/>
      <c r="E3349" s="147"/>
      <c r="F3349" s="148"/>
      <c r="G3349" s="149"/>
      <c r="H3349" s="150"/>
      <c r="I3349" s="151"/>
      <c r="J3349" s="152"/>
      <c r="K3349" s="14"/>
      <c r="L3349" s="162" t="str">
        <f t="shared" si="805"/>
        <v/>
      </c>
      <c r="M3349" s="163" t="str">
        <f t="shared" si="806"/>
        <v/>
      </c>
      <c r="N3349" s="164" t="str">
        <f t="shared" si="809"/>
        <v/>
      </c>
      <c r="O3349" s="14"/>
      <c r="P3349" s="172" t="str">
        <f>IF(I3349='Intro &amp; Setup'!$AC$49, Schedule!$P$7, "")</f>
        <v/>
      </c>
      <c r="Q3349" s="14"/>
      <c r="S3349" s="12" t="str">
        <f t="shared" si="807"/>
        <v/>
      </c>
      <c r="U3349" s="22">
        <f>IF(I3349='Intro &amp; Setup'!$AC$49, AF3349, 0)</f>
        <v>0</v>
      </c>
      <c r="V3349" s="57" t="str">
        <f t="shared" si="808"/>
        <v/>
      </c>
      <c r="X3349" s="5" t="str">
        <f t="shared" ref="X3349:Z3368" si="814">IF($I3349="", "", IF($S3349=X$8, $I3349, ""))</f>
        <v/>
      </c>
      <c r="Y3349" s="6" t="str">
        <f t="shared" si="814"/>
        <v/>
      </c>
      <c r="Z3349" s="7" t="str">
        <f t="shared" si="814"/>
        <v/>
      </c>
      <c r="AA3349" s="6"/>
      <c r="AB3349" s="32" t="str">
        <f t="shared" ref="AB3349:AD3368" ca="1" si="815">IF($S3349=AB$8, $AF3349, "")</f>
        <v/>
      </c>
      <c r="AC3349" s="59" t="str">
        <f t="shared" ca="1" si="815"/>
        <v/>
      </c>
      <c r="AD3349" s="60" t="str">
        <f t="shared" ca="1" si="815"/>
        <v/>
      </c>
      <c r="AE3349" s="59"/>
      <c r="AF3349" s="22" t="str">
        <f>IF(AND(I3349="", J3349=""), "", IF(AND(J3349="", 'Intro &amp; Setup'!$K$42&gt;0), 'Intro &amp; Setup'!$K$42, J3349))</f>
        <v/>
      </c>
      <c r="AO3349" s="37" t="str">
        <f>IF(B3349="", "", IF(COUNTIF($B$9:B3348, B3349)&gt;0, "", B3349))</f>
        <v/>
      </c>
      <c r="AP3349" s="37" t="str">
        <f t="shared" si="810"/>
        <v/>
      </c>
      <c r="AQ3349" s="37">
        <v>3341</v>
      </c>
      <c r="AR3349" s="37" t="str">
        <f t="shared" si="811"/>
        <v/>
      </c>
      <c r="AT3349" s="37" t="str">
        <f t="shared" si="812"/>
        <v/>
      </c>
      <c r="AV3349" s="22" t="str">
        <f t="shared" si="813"/>
        <v/>
      </c>
    </row>
    <row r="3350" spans="1:48" x14ac:dyDescent="0.25">
      <c r="A3350" s="14"/>
      <c r="B3350" s="145"/>
      <c r="C3350" s="146"/>
      <c r="D3350" s="147"/>
      <c r="E3350" s="147"/>
      <c r="F3350" s="148"/>
      <c r="G3350" s="149"/>
      <c r="H3350" s="150"/>
      <c r="I3350" s="151"/>
      <c r="J3350" s="152"/>
      <c r="K3350" s="14"/>
      <c r="L3350" s="162" t="str">
        <f t="shared" si="805"/>
        <v/>
      </c>
      <c r="M3350" s="163" t="str">
        <f t="shared" si="806"/>
        <v/>
      </c>
      <c r="N3350" s="164" t="str">
        <f t="shared" si="809"/>
        <v/>
      </c>
      <c r="O3350" s="14"/>
      <c r="P3350" s="172" t="str">
        <f>IF(I3350='Intro &amp; Setup'!$AC$49, Schedule!$P$7, "")</f>
        <v/>
      </c>
      <c r="Q3350" s="14"/>
      <c r="S3350" s="12" t="str">
        <f t="shared" si="807"/>
        <v/>
      </c>
      <c r="U3350" s="22">
        <f>IF(I3350='Intro &amp; Setup'!$AC$49, AF3350, 0)</f>
        <v>0</v>
      </c>
      <c r="V3350" s="57" t="str">
        <f t="shared" si="808"/>
        <v/>
      </c>
      <c r="X3350" s="5" t="str">
        <f t="shared" si="814"/>
        <v/>
      </c>
      <c r="Y3350" s="6" t="str">
        <f t="shared" si="814"/>
        <v/>
      </c>
      <c r="Z3350" s="7" t="str">
        <f t="shared" si="814"/>
        <v/>
      </c>
      <c r="AA3350" s="6"/>
      <c r="AB3350" s="32" t="str">
        <f t="shared" ca="1" si="815"/>
        <v/>
      </c>
      <c r="AC3350" s="59" t="str">
        <f t="shared" ca="1" si="815"/>
        <v/>
      </c>
      <c r="AD3350" s="60" t="str">
        <f t="shared" ca="1" si="815"/>
        <v/>
      </c>
      <c r="AE3350" s="59"/>
      <c r="AF3350" s="22" t="str">
        <f>IF(AND(I3350="", J3350=""), "", IF(AND(J3350="", 'Intro &amp; Setup'!$K$42&gt;0), 'Intro &amp; Setup'!$K$42, J3350))</f>
        <v/>
      </c>
      <c r="AO3350" s="37" t="str">
        <f>IF(B3350="", "", IF(COUNTIF($B$9:B3349, B3350)&gt;0, "", B3350))</f>
        <v/>
      </c>
      <c r="AP3350" s="37" t="str">
        <f t="shared" si="810"/>
        <v/>
      </c>
      <c r="AQ3350" s="37">
        <v>3342</v>
      </c>
      <c r="AR3350" s="37" t="str">
        <f t="shared" si="811"/>
        <v/>
      </c>
      <c r="AT3350" s="37" t="str">
        <f t="shared" si="812"/>
        <v/>
      </c>
      <c r="AV3350" s="22" t="str">
        <f t="shared" si="813"/>
        <v/>
      </c>
    </row>
    <row r="3351" spans="1:48" x14ac:dyDescent="0.25">
      <c r="A3351" s="14"/>
      <c r="B3351" s="145"/>
      <c r="C3351" s="146"/>
      <c r="D3351" s="147"/>
      <c r="E3351" s="147"/>
      <c r="F3351" s="148"/>
      <c r="G3351" s="149"/>
      <c r="H3351" s="150"/>
      <c r="I3351" s="151"/>
      <c r="J3351" s="152"/>
      <c r="K3351" s="14"/>
      <c r="L3351" s="162" t="str">
        <f t="shared" si="805"/>
        <v/>
      </c>
      <c r="M3351" s="163" t="str">
        <f t="shared" si="806"/>
        <v/>
      </c>
      <c r="N3351" s="164" t="str">
        <f t="shared" si="809"/>
        <v/>
      </c>
      <c r="O3351" s="14"/>
      <c r="P3351" s="172" t="str">
        <f>IF(I3351='Intro &amp; Setup'!$AC$49, Schedule!$P$7, "")</f>
        <v/>
      </c>
      <c r="Q3351" s="14"/>
      <c r="S3351" s="12" t="str">
        <f t="shared" si="807"/>
        <v/>
      </c>
      <c r="U3351" s="22">
        <f>IF(I3351='Intro &amp; Setup'!$AC$49, AF3351, 0)</f>
        <v>0</v>
      </c>
      <c r="V3351" s="57" t="str">
        <f t="shared" si="808"/>
        <v/>
      </c>
      <c r="X3351" s="5" t="str">
        <f t="shared" si="814"/>
        <v/>
      </c>
      <c r="Y3351" s="6" t="str">
        <f t="shared" si="814"/>
        <v/>
      </c>
      <c r="Z3351" s="7" t="str">
        <f t="shared" si="814"/>
        <v/>
      </c>
      <c r="AA3351" s="6"/>
      <c r="AB3351" s="32" t="str">
        <f t="shared" ca="1" si="815"/>
        <v/>
      </c>
      <c r="AC3351" s="59" t="str">
        <f t="shared" ca="1" si="815"/>
        <v/>
      </c>
      <c r="AD3351" s="60" t="str">
        <f t="shared" ca="1" si="815"/>
        <v/>
      </c>
      <c r="AE3351" s="59"/>
      <c r="AF3351" s="22" t="str">
        <f>IF(AND(I3351="", J3351=""), "", IF(AND(J3351="", 'Intro &amp; Setup'!$K$42&gt;0), 'Intro &amp; Setup'!$K$42, J3351))</f>
        <v/>
      </c>
      <c r="AO3351" s="37" t="str">
        <f>IF(B3351="", "", IF(COUNTIF($B$9:B3350, B3351)&gt;0, "", B3351))</f>
        <v/>
      </c>
      <c r="AP3351" s="37" t="str">
        <f t="shared" si="810"/>
        <v/>
      </c>
      <c r="AQ3351" s="37">
        <v>3343</v>
      </c>
      <c r="AR3351" s="37" t="str">
        <f t="shared" si="811"/>
        <v/>
      </c>
      <c r="AT3351" s="37" t="str">
        <f t="shared" si="812"/>
        <v/>
      </c>
      <c r="AV3351" s="22" t="str">
        <f t="shared" si="813"/>
        <v/>
      </c>
    </row>
    <row r="3352" spans="1:48" x14ac:dyDescent="0.25">
      <c r="A3352" s="14"/>
      <c r="B3352" s="145"/>
      <c r="C3352" s="146"/>
      <c r="D3352" s="147"/>
      <c r="E3352" s="147"/>
      <c r="F3352" s="148"/>
      <c r="G3352" s="149"/>
      <c r="H3352" s="150"/>
      <c r="I3352" s="151"/>
      <c r="J3352" s="152"/>
      <c r="K3352" s="14"/>
      <c r="L3352" s="162" t="str">
        <f t="shared" si="805"/>
        <v/>
      </c>
      <c r="M3352" s="163" t="str">
        <f t="shared" si="806"/>
        <v/>
      </c>
      <c r="N3352" s="164" t="str">
        <f t="shared" si="809"/>
        <v/>
      </c>
      <c r="O3352" s="14"/>
      <c r="P3352" s="172" t="str">
        <f>IF(I3352='Intro &amp; Setup'!$AC$49, Schedule!$P$7, "")</f>
        <v/>
      </c>
      <c r="Q3352" s="14"/>
      <c r="S3352" s="12" t="str">
        <f t="shared" si="807"/>
        <v/>
      </c>
      <c r="U3352" s="22">
        <f>IF(I3352='Intro &amp; Setup'!$AC$49, AF3352, 0)</f>
        <v>0</v>
      </c>
      <c r="V3352" s="57" t="str">
        <f t="shared" si="808"/>
        <v/>
      </c>
      <c r="X3352" s="5" t="str">
        <f t="shared" si="814"/>
        <v/>
      </c>
      <c r="Y3352" s="6" t="str">
        <f t="shared" si="814"/>
        <v/>
      </c>
      <c r="Z3352" s="7" t="str">
        <f t="shared" si="814"/>
        <v/>
      </c>
      <c r="AA3352" s="6"/>
      <c r="AB3352" s="32" t="str">
        <f t="shared" ca="1" si="815"/>
        <v/>
      </c>
      <c r="AC3352" s="59" t="str">
        <f t="shared" ca="1" si="815"/>
        <v/>
      </c>
      <c r="AD3352" s="60" t="str">
        <f t="shared" ca="1" si="815"/>
        <v/>
      </c>
      <c r="AE3352" s="59"/>
      <c r="AF3352" s="22" t="str">
        <f>IF(AND(I3352="", J3352=""), "", IF(AND(J3352="", 'Intro &amp; Setup'!$K$42&gt;0), 'Intro &amp; Setup'!$K$42, J3352))</f>
        <v/>
      </c>
      <c r="AO3352" s="37" t="str">
        <f>IF(B3352="", "", IF(COUNTIF($B$9:B3351, B3352)&gt;0, "", B3352))</f>
        <v/>
      </c>
      <c r="AP3352" s="37" t="str">
        <f t="shared" si="810"/>
        <v/>
      </c>
      <c r="AQ3352" s="37">
        <v>3344</v>
      </c>
      <c r="AR3352" s="37" t="str">
        <f t="shared" si="811"/>
        <v/>
      </c>
      <c r="AT3352" s="37" t="str">
        <f t="shared" si="812"/>
        <v/>
      </c>
      <c r="AV3352" s="22" t="str">
        <f t="shared" si="813"/>
        <v/>
      </c>
    </row>
    <row r="3353" spans="1:48" x14ac:dyDescent="0.25">
      <c r="A3353" s="14"/>
      <c r="B3353" s="145"/>
      <c r="C3353" s="146"/>
      <c r="D3353" s="147"/>
      <c r="E3353" s="147"/>
      <c r="F3353" s="148"/>
      <c r="G3353" s="149"/>
      <c r="H3353" s="150"/>
      <c r="I3353" s="151"/>
      <c r="J3353" s="152"/>
      <c r="K3353" s="14"/>
      <c r="L3353" s="162" t="str">
        <f t="shared" si="805"/>
        <v/>
      </c>
      <c r="M3353" s="163" t="str">
        <f t="shared" si="806"/>
        <v/>
      </c>
      <c r="N3353" s="164" t="str">
        <f t="shared" si="809"/>
        <v/>
      </c>
      <c r="O3353" s="14"/>
      <c r="P3353" s="172" t="str">
        <f>IF(I3353='Intro &amp; Setup'!$AC$49, Schedule!$P$7, "")</f>
        <v/>
      </c>
      <c r="Q3353" s="14"/>
      <c r="S3353" s="12" t="str">
        <f t="shared" si="807"/>
        <v/>
      </c>
      <c r="U3353" s="22">
        <f>IF(I3353='Intro &amp; Setup'!$AC$49, AF3353, 0)</f>
        <v>0</v>
      </c>
      <c r="V3353" s="57" t="str">
        <f t="shared" si="808"/>
        <v/>
      </c>
      <c r="X3353" s="5" t="str">
        <f t="shared" si="814"/>
        <v/>
      </c>
      <c r="Y3353" s="6" t="str">
        <f t="shared" si="814"/>
        <v/>
      </c>
      <c r="Z3353" s="7" t="str">
        <f t="shared" si="814"/>
        <v/>
      </c>
      <c r="AA3353" s="6"/>
      <c r="AB3353" s="32" t="str">
        <f t="shared" ca="1" si="815"/>
        <v/>
      </c>
      <c r="AC3353" s="59" t="str">
        <f t="shared" ca="1" si="815"/>
        <v/>
      </c>
      <c r="AD3353" s="60" t="str">
        <f t="shared" ca="1" si="815"/>
        <v/>
      </c>
      <c r="AE3353" s="59"/>
      <c r="AF3353" s="22" t="str">
        <f>IF(AND(I3353="", J3353=""), "", IF(AND(J3353="", 'Intro &amp; Setup'!$K$42&gt;0), 'Intro &amp; Setup'!$K$42, J3353))</f>
        <v/>
      </c>
      <c r="AO3353" s="37" t="str">
        <f>IF(B3353="", "", IF(COUNTIF($B$9:B3352, B3353)&gt;0, "", B3353))</f>
        <v/>
      </c>
      <c r="AP3353" s="37" t="str">
        <f t="shared" si="810"/>
        <v/>
      </c>
      <c r="AQ3353" s="37">
        <v>3345</v>
      </c>
      <c r="AR3353" s="37" t="str">
        <f t="shared" si="811"/>
        <v/>
      </c>
      <c r="AT3353" s="37" t="str">
        <f t="shared" si="812"/>
        <v/>
      </c>
      <c r="AV3353" s="22" t="str">
        <f t="shared" si="813"/>
        <v/>
      </c>
    </row>
    <row r="3354" spans="1:48" x14ac:dyDescent="0.25">
      <c r="A3354" s="14"/>
      <c r="B3354" s="145"/>
      <c r="C3354" s="146"/>
      <c r="D3354" s="147"/>
      <c r="E3354" s="147"/>
      <c r="F3354" s="148"/>
      <c r="G3354" s="149"/>
      <c r="H3354" s="150"/>
      <c r="I3354" s="151"/>
      <c r="J3354" s="152"/>
      <c r="K3354" s="14"/>
      <c r="L3354" s="162" t="str">
        <f t="shared" si="805"/>
        <v/>
      </c>
      <c r="M3354" s="163" t="str">
        <f t="shared" si="806"/>
        <v/>
      </c>
      <c r="N3354" s="164" t="str">
        <f t="shared" si="809"/>
        <v/>
      </c>
      <c r="O3354" s="14"/>
      <c r="P3354" s="172" t="str">
        <f>IF(I3354='Intro &amp; Setup'!$AC$49, Schedule!$P$7, "")</f>
        <v/>
      </c>
      <c r="Q3354" s="14"/>
      <c r="S3354" s="12" t="str">
        <f t="shared" si="807"/>
        <v/>
      </c>
      <c r="U3354" s="22">
        <f>IF(I3354='Intro &amp; Setup'!$AC$49, AF3354, 0)</f>
        <v>0</v>
      </c>
      <c r="V3354" s="57" t="str">
        <f t="shared" si="808"/>
        <v/>
      </c>
      <c r="X3354" s="5" t="str">
        <f t="shared" si="814"/>
        <v/>
      </c>
      <c r="Y3354" s="6" t="str">
        <f t="shared" si="814"/>
        <v/>
      </c>
      <c r="Z3354" s="7" t="str">
        <f t="shared" si="814"/>
        <v/>
      </c>
      <c r="AA3354" s="6"/>
      <c r="AB3354" s="32" t="str">
        <f t="shared" ca="1" si="815"/>
        <v/>
      </c>
      <c r="AC3354" s="59" t="str">
        <f t="shared" ca="1" si="815"/>
        <v/>
      </c>
      <c r="AD3354" s="60" t="str">
        <f t="shared" ca="1" si="815"/>
        <v/>
      </c>
      <c r="AE3354" s="59"/>
      <c r="AF3354" s="22" t="str">
        <f>IF(AND(I3354="", J3354=""), "", IF(AND(J3354="", 'Intro &amp; Setup'!$K$42&gt;0), 'Intro &amp; Setup'!$K$42, J3354))</f>
        <v/>
      </c>
      <c r="AO3354" s="37" t="str">
        <f>IF(B3354="", "", IF(COUNTIF($B$9:B3353, B3354)&gt;0, "", B3354))</f>
        <v/>
      </c>
      <c r="AP3354" s="37" t="str">
        <f t="shared" si="810"/>
        <v/>
      </c>
      <c r="AQ3354" s="37">
        <v>3346</v>
      </c>
      <c r="AR3354" s="37" t="str">
        <f t="shared" si="811"/>
        <v/>
      </c>
      <c r="AT3354" s="37" t="str">
        <f t="shared" si="812"/>
        <v/>
      </c>
      <c r="AV3354" s="22" t="str">
        <f t="shared" si="813"/>
        <v/>
      </c>
    </row>
    <row r="3355" spans="1:48" x14ac:dyDescent="0.25">
      <c r="A3355" s="14"/>
      <c r="B3355" s="145"/>
      <c r="C3355" s="146"/>
      <c r="D3355" s="147"/>
      <c r="E3355" s="147"/>
      <c r="F3355" s="148"/>
      <c r="G3355" s="149"/>
      <c r="H3355" s="150"/>
      <c r="I3355" s="151"/>
      <c r="J3355" s="152"/>
      <c r="K3355" s="14"/>
      <c r="L3355" s="162" t="str">
        <f t="shared" si="805"/>
        <v/>
      </c>
      <c r="M3355" s="163" t="str">
        <f t="shared" si="806"/>
        <v/>
      </c>
      <c r="N3355" s="164" t="str">
        <f t="shared" si="809"/>
        <v/>
      </c>
      <c r="O3355" s="14"/>
      <c r="P3355" s="172" t="str">
        <f>IF(I3355='Intro &amp; Setup'!$AC$49, Schedule!$P$7, "")</f>
        <v/>
      </c>
      <c r="Q3355" s="14"/>
      <c r="S3355" s="12" t="str">
        <f t="shared" si="807"/>
        <v/>
      </c>
      <c r="U3355" s="22">
        <f>IF(I3355='Intro &amp; Setup'!$AC$49, AF3355, 0)</f>
        <v>0</v>
      </c>
      <c r="V3355" s="57" t="str">
        <f t="shared" si="808"/>
        <v/>
      </c>
      <c r="X3355" s="5" t="str">
        <f t="shared" si="814"/>
        <v/>
      </c>
      <c r="Y3355" s="6" t="str">
        <f t="shared" si="814"/>
        <v/>
      </c>
      <c r="Z3355" s="7" t="str">
        <f t="shared" si="814"/>
        <v/>
      </c>
      <c r="AA3355" s="6"/>
      <c r="AB3355" s="32" t="str">
        <f t="shared" ca="1" si="815"/>
        <v/>
      </c>
      <c r="AC3355" s="59" t="str">
        <f t="shared" ca="1" si="815"/>
        <v/>
      </c>
      <c r="AD3355" s="60" t="str">
        <f t="shared" ca="1" si="815"/>
        <v/>
      </c>
      <c r="AE3355" s="59"/>
      <c r="AF3355" s="22" t="str">
        <f>IF(AND(I3355="", J3355=""), "", IF(AND(J3355="", 'Intro &amp; Setup'!$K$42&gt;0), 'Intro &amp; Setup'!$K$42, J3355))</f>
        <v/>
      </c>
      <c r="AO3355" s="37" t="str">
        <f>IF(B3355="", "", IF(COUNTIF($B$9:B3354, B3355)&gt;0, "", B3355))</f>
        <v/>
      </c>
      <c r="AP3355" s="37" t="str">
        <f t="shared" si="810"/>
        <v/>
      </c>
      <c r="AQ3355" s="37">
        <v>3347</v>
      </c>
      <c r="AR3355" s="37" t="str">
        <f t="shared" si="811"/>
        <v/>
      </c>
      <c r="AT3355" s="37" t="str">
        <f t="shared" si="812"/>
        <v/>
      </c>
      <c r="AV3355" s="22" t="str">
        <f t="shared" si="813"/>
        <v/>
      </c>
    </row>
    <row r="3356" spans="1:48" x14ac:dyDescent="0.25">
      <c r="A3356" s="14"/>
      <c r="B3356" s="145"/>
      <c r="C3356" s="146"/>
      <c r="D3356" s="147"/>
      <c r="E3356" s="147"/>
      <c r="F3356" s="148"/>
      <c r="G3356" s="149"/>
      <c r="H3356" s="150"/>
      <c r="I3356" s="151"/>
      <c r="J3356" s="152"/>
      <c r="K3356" s="14"/>
      <c r="L3356" s="162" t="str">
        <f t="shared" si="805"/>
        <v/>
      </c>
      <c r="M3356" s="163" t="str">
        <f t="shared" si="806"/>
        <v/>
      </c>
      <c r="N3356" s="164" t="str">
        <f t="shared" si="809"/>
        <v/>
      </c>
      <c r="O3356" s="14"/>
      <c r="P3356" s="172" t="str">
        <f>IF(I3356='Intro &amp; Setup'!$AC$49, Schedule!$P$7, "")</f>
        <v/>
      </c>
      <c r="Q3356" s="14"/>
      <c r="S3356" s="12" t="str">
        <f t="shared" si="807"/>
        <v/>
      </c>
      <c r="U3356" s="22">
        <f>IF(I3356='Intro &amp; Setup'!$AC$49, AF3356, 0)</f>
        <v>0</v>
      </c>
      <c r="V3356" s="57" t="str">
        <f t="shared" si="808"/>
        <v/>
      </c>
      <c r="X3356" s="5" t="str">
        <f t="shared" si="814"/>
        <v/>
      </c>
      <c r="Y3356" s="6" t="str">
        <f t="shared" si="814"/>
        <v/>
      </c>
      <c r="Z3356" s="7" t="str">
        <f t="shared" si="814"/>
        <v/>
      </c>
      <c r="AA3356" s="6"/>
      <c r="AB3356" s="32" t="str">
        <f t="shared" ca="1" si="815"/>
        <v/>
      </c>
      <c r="AC3356" s="59" t="str">
        <f t="shared" ca="1" si="815"/>
        <v/>
      </c>
      <c r="AD3356" s="60" t="str">
        <f t="shared" ca="1" si="815"/>
        <v/>
      </c>
      <c r="AE3356" s="59"/>
      <c r="AF3356" s="22" t="str">
        <f>IF(AND(I3356="", J3356=""), "", IF(AND(J3356="", 'Intro &amp; Setup'!$K$42&gt;0), 'Intro &amp; Setup'!$K$42, J3356))</f>
        <v/>
      </c>
      <c r="AO3356" s="37" t="str">
        <f>IF(B3356="", "", IF(COUNTIF($B$9:B3355, B3356)&gt;0, "", B3356))</f>
        <v/>
      </c>
      <c r="AP3356" s="37" t="str">
        <f t="shared" si="810"/>
        <v/>
      </c>
      <c r="AQ3356" s="37">
        <v>3348</v>
      </c>
      <c r="AR3356" s="37" t="str">
        <f t="shared" si="811"/>
        <v/>
      </c>
      <c r="AT3356" s="37" t="str">
        <f t="shared" si="812"/>
        <v/>
      </c>
      <c r="AV3356" s="22" t="str">
        <f t="shared" si="813"/>
        <v/>
      </c>
    </row>
    <row r="3357" spans="1:48" x14ac:dyDescent="0.25">
      <c r="A3357" s="14"/>
      <c r="B3357" s="145"/>
      <c r="C3357" s="146"/>
      <c r="D3357" s="147"/>
      <c r="E3357" s="147"/>
      <c r="F3357" s="148"/>
      <c r="G3357" s="149"/>
      <c r="H3357" s="150"/>
      <c r="I3357" s="151"/>
      <c r="J3357" s="152"/>
      <c r="K3357" s="14"/>
      <c r="L3357" s="162" t="str">
        <f t="shared" si="805"/>
        <v/>
      </c>
      <c r="M3357" s="163" t="str">
        <f t="shared" si="806"/>
        <v/>
      </c>
      <c r="N3357" s="164" t="str">
        <f t="shared" si="809"/>
        <v/>
      </c>
      <c r="O3357" s="14"/>
      <c r="P3357" s="172" t="str">
        <f>IF(I3357='Intro &amp; Setup'!$AC$49, Schedule!$P$7, "")</f>
        <v/>
      </c>
      <c r="Q3357" s="14"/>
      <c r="S3357" s="12" t="str">
        <f t="shared" si="807"/>
        <v/>
      </c>
      <c r="U3357" s="22">
        <f>IF(I3357='Intro &amp; Setup'!$AC$49, AF3357, 0)</f>
        <v>0</v>
      </c>
      <c r="V3357" s="57" t="str">
        <f t="shared" si="808"/>
        <v/>
      </c>
      <c r="X3357" s="5" t="str">
        <f t="shared" si="814"/>
        <v/>
      </c>
      <c r="Y3357" s="6" t="str">
        <f t="shared" si="814"/>
        <v/>
      </c>
      <c r="Z3357" s="7" t="str">
        <f t="shared" si="814"/>
        <v/>
      </c>
      <c r="AA3357" s="6"/>
      <c r="AB3357" s="32" t="str">
        <f t="shared" ca="1" si="815"/>
        <v/>
      </c>
      <c r="AC3357" s="59" t="str">
        <f t="shared" ca="1" si="815"/>
        <v/>
      </c>
      <c r="AD3357" s="60" t="str">
        <f t="shared" ca="1" si="815"/>
        <v/>
      </c>
      <c r="AE3357" s="59"/>
      <c r="AF3357" s="22" t="str">
        <f>IF(AND(I3357="", J3357=""), "", IF(AND(J3357="", 'Intro &amp; Setup'!$K$42&gt;0), 'Intro &amp; Setup'!$K$42, J3357))</f>
        <v/>
      </c>
      <c r="AO3357" s="37" t="str">
        <f>IF(B3357="", "", IF(COUNTIF($B$9:B3356, B3357)&gt;0, "", B3357))</f>
        <v/>
      </c>
      <c r="AP3357" s="37" t="str">
        <f t="shared" si="810"/>
        <v/>
      </c>
      <c r="AQ3357" s="37">
        <v>3349</v>
      </c>
      <c r="AR3357" s="37" t="str">
        <f t="shared" si="811"/>
        <v/>
      </c>
      <c r="AT3357" s="37" t="str">
        <f t="shared" si="812"/>
        <v/>
      </c>
      <c r="AV3357" s="22" t="str">
        <f t="shared" si="813"/>
        <v/>
      </c>
    </row>
    <row r="3358" spans="1:48" x14ac:dyDescent="0.25">
      <c r="A3358" s="14"/>
      <c r="B3358" s="145"/>
      <c r="C3358" s="146"/>
      <c r="D3358" s="147"/>
      <c r="E3358" s="147"/>
      <c r="F3358" s="148"/>
      <c r="G3358" s="149"/>
      <c r="H3358" s="150"/>
      <c r="I3358" s="151"/>
      <c r="J3358" s="152"/>
      <c r="K3358" s="14"/>
      <c r="L3358" s="162" t="str">
        <f t="shared" si="805"/>
        <v/>
      </c>
      <c r="M3358" s="163" t="str">
        <f t="shared" si="806"/>
        <v/>
      </c>
      <c r="N3358" s="164" t="str">
        <f t="shared" si="809"/>
        <v/>
      </c>
      <c r="O3358" s="14"/>
      <c r="P3358" s="172" t="str">
        <f>IF(I3358='Intro &amp; Setup'!$AC$49, Schedule!$P$7, "")</f>
        <v/>
      </c>
      <c r="Q3358" s="14"/>
      <c r="S3358" s="12" t="str">
        <f t="shared" si="807"/>
        <v/>
      </c>
      <c r="U3358" s="22">
        <f>IF(I3358='Intro &amp; Setup'!$AC$49, AF3358, 0)</f>
        <v>0</v>
      </c>
      <c r="V3358" s="57" t="str">
        <f t="shared" si="808"/>
        <v/>
      </c>
      <c r="X3358" s="5" t="str">
        <f t="shared" si="814"/>
        <v/>
      </c>
      <c r="Y3358" s="6" t="str">
        <f t="shared" si="814"/>
        <v/>
      </c>
      <c r="Z3358" s="7" t="str">
        <f t="shared" si="814"/>
        <v/>
      </c>
      <c r="AA3358" s="6"/>
      <c r="AB3358" s="32" t="str">
        <f t="shared" ca="1" si="815"/>
        <v/>
      </c>
      <c r="AC3358" s="59" t="str">
        <f t="shared" ca="1" si="815"/>
        <v/>
      </c>
      <c r="AD3358" s="60" t="str">
        <f t="shared" ca="1" si="815"/>
        <v/>
      </c>
      <c r="AE3358" s="59"/>
      <c r="AF3358" s="22" t="str">
        <f>IF(AND(I3358="", J3358=""), "", IF(AND(J3358="", 'Intro &amp; Setup'!$K$42&gt;0), 'Intro &amp; Setup'!$K$42, J3358))</f>
        <v/>
      </c>
      <c r="AO3358" s="37" t="str">
        <f>IF(B3358="", "", IF(COUNTIF($B$9:B3357, B3358)&gt;0, "", B3358))</f>
        <v/>
      </c>
      <c r="AP3358" s="37" t="str">
        <f t="shared" si="810"/>
        <v/>
      </c>
      <c r="AQ3358" s="37">
        <v>3350</v>
      </c>
      <c r="AR3358" s="37" t="str">
        <f t="shared" si="811"/>
        <v/>
      </c>
      <c r="AT3358" s="37" t="str">
        <f t="shared" si="812"/>
        <v/>
      </c>
      <c r="AV3358" s="22" t="str">
        <f t="shared" si="813"/>
        <v/>
      </c>
    </row>
    <row r="3359" spans="1:48" x14ac:dyDescent="0.25">
      <c r="A3359" s="14"/>
      <c r="B3359" s="145"/>
      <c r="C3359" s="146"/>
      <c r="D3359" s="147"/>
      <c r="E3359" s="147"/>
      <c r="F3359" s="148"/>
      <c r="G3359" s="149"/>
      <c r="H3359" s="150"/>
      <c r="I3359" s="151"/>
      <c r="J3359" s="152"/>
      <c r="K3359" s="14"/>
      <c r="L3359" s="162" t="str">
        <f t="shared" si="805"/>
        <v/>
      </c>
      <c r="M3359" s="163" t="str">
        <f t="shared" si="806"/>
        <v/>
      </c>
      <c r="N3359" s="164" t="str">
        <f t="shared" si="809"/>
        <v/>
      </c>
      <c r="O3359" s="14"/>
      <c r="P3359" s="172" t="str">
        <f>IF(I3359='Intro &amp; Setup'!$AC$49, Schedule!$P$7, "")</f>
        <v/>
      </c>
      <c r="Q3359" s="14"/>
      <c r="S3359" s="12" t="str">
        <f t="shared" si="807"/>
        <v/>
      </c>
      <c r="U3359" s="22">
        <f>IF(I3359='Intro &amp; Setup'!$AC$49, AF3359, 0)</f>
        <v>0</v>
      </c>
      <c r="V3359" s="57" t="str">
        <f t="shared" si="808"/>
        <v/>
      </c>
      <c r="X3359" s="5" t="str">
        <f t="shared" si="814"/>
        <v/>
      </c>
      <c r="Y3359" s="6" t="str">
        <f t="shared" si="814"/>
        <v/>
      </c>
      <c r="Z3359" s="7" t="str">
        <f t="shared" si="814"/>
        <v/>
      </c>
      <c r="AA3359" s="6"/>
      <c r="AB3359" s="32" t="str">
        <f t="shared" ca="1" si="815"/>
        <v/>
      </c>
      <c r="AC3359" s="59" t="str">
        <f t="shared" ca="1" si="815"/>
        <v/>
      </c>
      <c r="AD3359" s="60" t="str">
        <f t="shared" ca="1" si="815"/>
        <v/>
      </c>
      <c r="AE3359" s="59"/>
      <c r="AF3359" s="22" t="str">
        <f>IF(AND(I3359="", J3359=""), "", IF(AND(J3359="", 'Intro &amp; Setup'!$K$42&gt;0), 'Intro &amp; Setup'!$K$42, J3359))</f>
        <v/>
      </c>
      <c r="AO3359" s="37" t="str">
        <f>IF(B3359="", "", IF(COUNTIF($B$9:B3358, B3359)&gt;0, "", B3359))</f>
        <v/>
      </c>
      <c r="AP3359" s="37" t="str">
        <f t="shared" si="810"/>
        <v/>
      </c>
      <c r="AQ3359" s="37">
        <v>3351</v>
      </c>
      <c r="AR3359" s="37" t="str">
        <f t="shared" si="811"/>
        <v/>
      </c>
      <c r="AT3359" s="37" t="str">
        <f t="shared" si="812"/>
        <v/>
      </c>
      <c r="AV3359" s="22" t="str">
        <f t="shared" si="813"/>
        <v/>
      </c>
    </row>
    <row r="3360" spans="1:48" x14ac:dyDescent="0.25">
      <c r="A3360" s="14"/>
      <c r="B3360" s="145"/>
      <c r="C3360" s="146"/>
      <c r="D3360" s="147"/>
      <c r="E3360" s="147"/>
      <c r="F3360" s="148"/>
      <c r="G3360" s="149"/>
      <c r="H3360" s="150"/>
      <c r="I3360" s="151"/>
      <c r="J3360" s="152"/>
      <c r="K3360" s="14"/>
      <c r="L3360" s="162" t="str">
        <f t="shared" si="805"/>
        <v/>
      </c>
      <c r="M3360" s="163" t="str">
        <f t="shared" si="806"/>
        <v/>
      </c>
      <c r="N3360" s="164" t="str">
        <f t="shared" si="809"/>
        <v/>
      </c>
      <c r="O3360" s="14"/>
      <c r="P3360" s="172" t="str">
        <f>IF(I3360='Intro &amp; Setup'!$AC$49, Schedule!$P$7, "")</f>
        <v/>
      </c>
      <c r="Q3360" s="14"/>
      <c r="S3360" s="12" t="str">
        <f t="shared" si="807"/>
        <v/>
      </c>
      <c r="U3360" s="22">
        <f>IF(I3360='Intro &amp; Setup'!$AC$49, AF3360, 0)</f>
        <v>0</v>
      </c>
      <c r="V3360" s="57" t="str">
        <f t="shared" si="808"/>
        <v/>
      </c>
      <c r="X3360" s="5" t="str">
        <f t="shared" si="814"/>
        <v/>
      </c>
      <c r="Y3360" s="6" t="str">
        <f t="shared" si="814"/>
        <v/>
      </c>
      <c r="Z3360" s="7" t="str">
        <f t="shared" si="814"/>
        <v/>
      </c>
      <c r="AA3360" s="6"/>
      <c r="AB3360" s="32" t="str">
        <f t="shared" ca="1" si="815"/>
        <v/>
      </c>
      <c r="AC3360" s="59" t="str">
        <f t="shared" ca="1" si="815"/>
        <v/>
      </c>
      <c r="AD3360" s="60" t="str">
        <f t="shared" ca="1" si="815"/>
        <v/>
      </c>
      <c r="AE3360" s="59"/>
      <c r="AF3360" s="22" t="str">
        <f>IF(AND(I3360="", J3360=""), "", IF(AND(J3360="", 'Intro &amp; Setup'!$K$42&gt;0), 'Intro &amp; Setup'!$K$42, J3360))</f>
        <v/>
      </c>
      <c r="AO3360" s="37" t="str">
        <f>IF(B3360="", "", IF(COUNTIF($B$9:B3359, B3360)&gt;0, "", B3360))</f>
        <v/>
      </c>
      <c r="AP3360" s="37" t="str">
        <f t="shared" si="810"/>
        <v/>
      </c>
      <c r="AQ3360" s="37">
        <v>3352</v>
      </c>
      <c r="AR3360" s="37" t="str">
        <f t="shared" si="811"/>
        <v/>
      </c>
      <c r="AT3360" s="37" t="str">
        <f t="shared" si="812"/>
        <v/>
      </c>
      <c r="AV3360" s="22" t="str">
        <f t="shared" si="813"/>
        <v/>
      </c>
    </row>
    <row r="3361" spans="1:48" x14ac:dyDescent="0.25">
      <c r="A3361" s="14"/>
      <c r="B3361" s="145"/>
      <c r="C3361" s="146"/>
      <c r="D3361" s="147"/>
      <c r="E3361" s="147"/>
      <c r="F3361" s="148"/>
      <c r="G3361" s="149"/>
      <c r="H3361" s="150"/>
      <c r="I3361" s="151"/>
      <c r="J3361" s="152"/>
      <c r="K3361" s="14"/>
      <c r="L3361" s="162" t="str">
        <f t="shared" si="805"/>
        <v/>
      </c>
      <c r="M3361" s="163" t="str">
        <f t="shared" si="806"/>
        <v/>
      </c>
      <c r="N3361" s="164" t="str">
        <f t="shared" si="809"/>
        <v/>
      </c>
      <c r="O3361" s="14"/>
      <c r="P3361" s="172" t="str">
        <f>IF(I3361='Intro &amp; Setup'!$AC$49, Schedule!$P$7, "")</f>
        <v/>
      </c>
      <c r="Q3361" s="14"/>
      <c r="S3361" s="12" t="str">
        <f t="shared" si="807"/>
        <v/>
      </c>
      <c r="U3361" s="22">
        <f>IF(I3361='Intro &amp; Setup'!$AC$49, AF3361, 0)</f>
        <v>0</v>
      </c>
      <c r="V3361" s="57" t="str">
        <f t="shared" si="808"/>
        <v/>
      </c>
      <c r="X3361" s="5" t="str">
        <f t="shared" si="814"/>
        <v/>
      </c>
      <c r="Y3361" s="6" t="str">
        <f t="shared" si="814"/>
        <v/>
      </c>
      <c r="Z3361" s="7" t="str">
        <f t="shared" si="814"/>
        <v/>
      </c>
      <c r="AA3361" s="6"/>
      <c r="AB3361" s="32" t="str">
        <f t="shared" ca="1" si="815"/>
        <v/>
      </c>
      <c r="AC3361" s="59" t="str">
        <f t="shared" ca="1" si="815"/>
        <v/>
      </c>
      <c r="AD3361" s="60" t="str">
        <f t="shared" ca="1" si="815"/>
        <v/>
      </c>
      <c r="AE3361" s="59"/>
      <c r="AF3361" s="22" t="str">
        <f>IF(AND(I3361="", J3361=""), "", IF(AND(J3361="", 'Intro &amp; Setup'!$K$42&gt;0), 'Intro &amp; Setup'!$K$42, J3361))</f>
        <v/>
      </c>
      <c r="AO3361" s="37" t="str">
        <f>IF(B3361="", "", IF(COUNTIF($B$9:B3360, B3361)&gt;0, "", B3361))</f>
        <v/>
      </c>
      <c r="AP3361" s="37" t="str">
        <f t="shared" si="810"/>
        <v/>
      </c>
      <c r="AQ3361" s="37">
        <v>3353</v>
      </c>
      <c r="AR3361" s="37" t="str">
        <f t="shared" si="811"/>
        <v/>
      </c>
      <c r="AT3361" s="37" t="str">
        <f t="shared" si="812"/>
        <v/>
      </c>
      <c r="AV3361" s="22" t="str">
        <f t="shared" si="813"/>
        <v/>
      </c>
    </row>
    <row r="3362" spans="1:48" x14ac:dyDescent="0.25">
      <c r="A3362" s="14"/>
      <c r="B3362" s="145"/>
      <c r="C3362" s="146"/>
      <c r="D3362" s="147"/>
      <c r="E3362" s="147"/>
      <c r="F3362" s="148"/>
      <c r="G3362" s="149"/>
      <c r="H3362" s="150"/>
      <c r="I3362" s="151"/>
      <c r="J3362" s="152"/>
      <c r="K3362" s="14"/>
      <c r="L3362" s="162" t="str">
        <f t="shared" si="805"/>
        <v/>
      </c>
      <c r="M3362" s="163" t="str">
        <f t="shared" si="806"/>
        <v/>
      </c>
      <c r="N3362" s="164" t="str">
        <f t="shared" si="809"/>
        <v/>
      </c>
      <c r="O3362" s="14"/>
      <c r="P3362" s="172" t="str">
        <f>IF(I3362='Intro &amp; Setup'!$AC$49, Schedule!$P$7, "")</f>
        <v/>
      </c>
      <c r="Q3362" s="14"/>
      <c r="S3362" s="12" t="str">
        <f t="shared" si="807"/>
        <v/>
      </c>
      <c r="U3362" s="22">
        <f>IF(I3362='Intro &amp; Setup'!$AC$49, AF3362, 0)</f>
        <v>0</v>
      </c>
      <c r="V3362" s="57" t="str">
        <f t="shared" si="808"/>
        <v/>
      </c>
      <c r="X3362" s="5" t="str">
        <f t="shared" si="814"/>
        <v/>
      </c>
      <c r="Y3362" s="6" t="str">
        <f t="shared" si="814"/>
        <v/>
      </c>
      <c r="Z3362" s="7" t="str">
        <f t="shared" si="814"/>
        <v/>
      </c>
      <c r="AA3362" s="6"/>
      <c r="AB3362" s="32" t="str">
        <f t="shared" ca="1" si="815"/>
        <v/>
      </c>
      <c r="AC3362" s="59" t="str">
        <f t="shared" ca="1" si="815"/>
        <v/>
      </c>
      <c r="AD3362" s="60" t="str">
        <f t="shared" ca="1" si="815"/>
        <v/>
      </c>
      <c r="AE3362" s="59"/>
      <c r="AF3362" s="22" t="str">
        <f>IF(AND(I3362="", J3362=""), "", IF(AND(J3362="", 'Intro &amp; Setup'!$K$42&gt;0), 'Intro &amp; Setup'!$K$42, J3362))</f>
        <v/>
      </c>
      <c r="AO3362" s="37" t="str">
        <f>IF(B3362="", "", IF(COUNTIF($B$9:B3361, B3362)&gt;0, "", B3362))</f>
        <v/>
      </c>
      <c r="AP3362" s="37" t="str">
        <f t="shared" si="810"/>
        <v/>
      </c>
      <c r="AQ3362" s="37">
        <v>3354</v>
      </c>
      <c r="AR3362" s="37" t="str">
        <f t="shared" si="811"/>
        <v/>
      </c>
      <c r="AT3362" s="37" t="str">
        <f t="shared" si="812"/>
        <v/>
      </c>
      <c r="AV3362" s="22" t="str">
        <f t="shared" si="813"/>
        <v/>
      </c>
    </row>
    <row r="3363" spans="1:48" x14ac:dyDescent="0.25">
      <c r="A3363" s="14"/>
      <c r="B3363" s="145"/>
      <c r="C3363" s="146"/>
      <c r="D3363" s="147"/>
      <c r="E3363" s="147"/>
      <c r="F3363" s="148"/>
      <c r="G3363" s="149"/>
      <c r="H3363" s="150"/>
      <c r="I3363" s="151"/>
      <c r="J3363" s="152"/>
      <c r="K3363" s="14"/>
      <c r="L3363" s="162" t="str">
        <f t="shared" si="805"/>
        <v/>
      </c>
      <c r="M3363" s="163" t="str">
        <f t="shared" si="806"/>
        <v/>
      </c>
      <c r="N3363" s="164" t="str">
        <f t="shared" si="809"/>
        <v/>
      </c>
      <c r="O3363" s="14"/>
      <c r="P3363" s="172" t="str">
        <f>IF(I3363='Intro &amp; Setup'!$AC$49, Schedule!$P$7, "")</f>
        <v/>
      </c>
      <c r="Q3363" s="14"/>
      <c r="S3363" s="12" t="str">
        <f t="shared" si="807"/>
        <v/>
      </c>
      <c r="U3363" s="22">
        <f>IF(I3363='Intro &amp; Setup'!$AC$49, AF3363, 0)</f>
        <v>0</v>
      </c>
      <c r="V3363" s="57" t="str">
        <f t="shared" si="808"/>
        <v/>
      </c>
      <c r="X3363" s="5" t="str">
        <f t="shared" si="814"/>
        <v/>
      </c>
      <c r="Y3363" s="6" t="str">
        <f t="shared" si="814"/>
        <v/>
      </c>
      <c r="Z3363" s="7" t="str">
        <f t="shared" si="814"/>
        <v/>
      </c>
      <c r="AA3363" s="6"/>
      <c r="AB3363" s="32" t="str">
        <f t="shared" ca="1" si="815"/>
        <v/>
      </c>
      <c r="AC3363" s="59" t="str">
        <f t="shared" ca="1" si="815"/>
        <v/>
      </c>
      <c r="AD3363" s="60" t="str">
        <f t="shared" ca="1" si="815"/>
        <v/>
      </c>
      <c r="AE3363" s="59"/>
      <c r="AF3363" s="22" t="str">
        <f>IF(AND(I3363="", J3363=""), "", IF(AND(J3363="", 'Intro &amp; Setup'!$K$42&gt;0), 'Intro &amp; Setup'!$K$42, J3363))</f>
        <v/>
      </c>
      <c r="AO3363" s="37" t="str">
        <f>IF(B3363="", "", IF(COUNTIF($B$9:B3362, B3363)&gt;0, "", B3363))</f>
        <v/>
      </c>
      <c r="AP3363" s="37" t="str">
        <f t="shared" si="810"/>
        <v/>
      </c>
      <c r="AQ3363" s="37">
        <v>3355</v>
      </c>
      <c r="AR3363" s="37" t="str">
        <f t="shared" si="811"/>
        <v/>
      </c>
      <c r="AT3363" s="37" t="str">
        <f t="shared" si="812"/>
        <v/>
      </c>
      <c r="AV3363" s="22" t="str">
        <f t="shared" si="813"/>
        <v/>
      </c>
    </row>
    <row r="3364" spans="1:48" x14ac:dyDescent="0.25">
      <c r="A3364" s="14"/>
      <c r="B3364" s="145"/>
      <c r="C3364" s="146"/>
      <c r="D3364" s="147"/>
      <c r="E3364" s="147"/>
      <c r="F3364" s="148"/>
      <c r="G3364" s="149"/>
      <c r="H3364" s="150"/>
      <c r="I3364" s="151"/>
      <c r="J3364" s="152"/>
      <c r="K3364" s="14"/>
      <c r="L3364" s="162" t="str">
        <f t="shared" si="805"/>
        <v/>
      </c>
      <c r="M3364" s="163" t="str">
        <f t="shared" si="806"/>
        <v/>
      </c>
      <c r="N3364" s="164" t="str">
        <f t="shared" si="809"/>
        <v/>
      </c>
      <c r="O3364" s="14"/>
      <c r="P3364" s="172" t="str">
        <f>IF(I3364='Intro &amp; Setup'!$AC$49, Schedule!$P$7, "")</f>
        <v/>
      </c>
      <c r="Q3364" s="14"/>
      <c r="S3364" s="12" t="str">
        <f t="shared" si="807"/>
        <v/>
      </c>
      <c r="U3364" s="22">
        <f>IF(I3364='Intro &amp; Setup'!$AC$49, AF3364, 0)</f>
        <v>0</v>
      </c>
      <c r="V3364" s="57" t="str">
        <f t="shared" si="808"/>
        <v/>
      </c>
      <c r="X3364" s="5" t="str">
        <f t="shared" si="814"/>
        <v/>
      </c>
      <c r="Y3364" s="6" t="str">
        <f t="shared" si="814"/>
        <v/>
      </c>
      <c r="Z3364" s="7" t="str">
        <f t="shared" si="814"/>
        <v/>
      </c>
      <c r="AA3364" s="6"/>
      <c r="AB3364" s="32" t="str">
        <f t="shared" ca="1" si="815"/>
        <v/>
      </c>
      <c r="AC3364" s="59" t="str">
        <f t="shared" ca="1" si="815"/>
        <v/>
      </c>
      <c r="AD3364" s="60" t="str">
        <f t="shared" ca="1" si="815"/>
        <v/>
      </c>
      <c r="AE3364" s="59"/>
      <c r="AF3364" s="22" t="str">
        <f>IF(AND(I3364="", J3364=""), "", IF(AND(J3364="", 'Intro &amp; Setup'!$K$42&gt;0), 'Intro &amp; Setup'!$K$42, J3364))</f>
        <v/>
      </c>
      <c r="AO3364" s="37" t="str">
        <f>IF(B3364="", "", IF(COUNTIF($B$9:B3363, B3364)&gt;0, "", B3364))</f>
        <v/>
      </c>
      <c r="AP3364" s="37" t="str">
        <f t="shared" si="810"/>
        <v/>
      </c>
      <c r="AQ3364" s="37">
        <v>3356</v>
      </c>
      <c r="AR3364" s="37" t="str">
        <f t="shared" si="811"/>
        <v/>
      </c>
      <c r="AT3364" s="37" t="str">
        <f t="shared" si="812"/>
        <v/>
      </c>
      <c r="AV3364" s="22" t="str">
        <f t="shared" si="813"/>
        <v/>
      </c>
    </row>
    <row r="3365" spans="1:48" x14ac:dyDescent="0.25">
      <c r="A3365" s="14"/>
      <c r="B3365" s="145"/>
      <c r="C3365" s="146"/>
      <c r="D3365" s="147"/>
      <c r="E3365" s="147"/>
      <c r="F3365" s="148"/>
      <c r="G3365" s="149"/>
      <c r="H3365" s="150"/>
      <c r="I3365" s="151"/>
      <c r="J3365" s="152"/>
      <c r="K3365" s="14"/>
      <c r="L3365" s="162" t="str">
        <f t="shared" si="805"/>
        <v/>
      </c>
      <c r="M3365" s="163" t="str">
        <f t="shared" si="806"/>
        <v/>
      </c>
      <c r="N3365" s="164" t="str">
        <f t="shared" si="809"/>
        <v/>
      </c>
      <c r="O3365" s="14"/>
      <c r="P3365" s="172" t="str">
        <f>IF(I3365='Intro &amp; Setup'!$AC$49, Schedule!$P$7, "")</f>
        <v/>
      </c>
      <c r="Q3365" s="14"/>
      <c r="S3365" s="12" t="str">
        <f t="shared" si="807"/>
        <v/>
      </c>
      <c r="U3365" s="22">
        <f>IF(I3365='Intro &amp; Setup'!$AC$49, AF3365, 0)</f>
        <v>0</v>
      </c>
      <c r="V3365" s="57" t="str">
        <f t="shared" si="808"/>
        <v/>
      </c>
      <c r="X3365" s="5" t="str">
        <f t="shared" si="814"/>
        <v/>
      </c>
      <c r="Y3365" s="6" t="str">
        <f t="shared" si="814"/>
        <v/>
      </c>
      <c r="Z3365" s="7" t="str">
        <f t="shared" si="814"/>
        <v/>
      </c>
      <c r="AA3365" s="6"/>
      <c r="AB3365" s="32" t="str">
        <f t="shared" ca="1" si="815"/>
        <v/>
      </c>
      <c r="AC3365" s="59" t="str">
        <f t="shared" ca="1" si="815"/>
        <v/>
      </c>
      <c r="AD3365" s="60" t="str">
        <f t="shared" ca="1" si="815"/>
        <v/>
      </c>
      <c r="AE3365" s="59"/>
      <c r="AF3365" s="22" t="str">
        <f>IF(AND(I3365="", J3365=""), "", IF(AND(J3365="", 'Intro &amp; Setup'!$K$42&gt;0), 'Intro &amp; Setup'!$K$42, J3365))</f>
        <v/>
      </c>
      <c r="AO3365" s="37" t="str">
        <f>IF(B3365="", "", IF(COUNTIF($B$9:B3364, B3365)&gt;0, "", B3365))</f>
        <v/>
      </c>
      <c r="AP3365" s="37" t="str">
        <f t="shared" si="810"/>
        <v/>
      </c>
      <c r="AQ3365" s="37">
        <v>3357</v>
      </c>
      <c r="AR3365" s="37" t="str">
        <f t="shared" si="811"/>
        <v/>
      </c>
      <c r="AT3365" s="37" t="str">
        <f t="shared" si="812"/>
        <v/>
      </c>
      <c r="AV3365" s="22" t="str">
        <f t="shared" si="813"/>
        <v/>
      </c>
    </row>
    <row r="3366" spans="1:48" x14ac:dyDescent="0.25">
      <c r="A3366" s="14"/>
      <c r="B3366" s="145"/>
      <c r="C3366" s="146"/>
      <c r="D3366" s="147"/>
      <c r="E3366" s="147"/>
      <c r="F3366" s="148"/>
      <c r="G3366" s="149"/>
      <c r="H3366" s="150"/>
      <c r="I3366" s="151"/>
      <c r="J3366" s="152"/>
      <c r="K3366" s="14"/>
      <c r="L3366" s="162" t="str">
        <f t="shared" si="805"/>
        <v/>
      </c>
      <c r="M3366" s="163" t="str">
        <f t="shared" si="806"/>
        <v/>
      </c>
      <c r="N3366" s="164" t="str">
        <f t="shared" si="809"/>
        <v/>
      </c>
      <c r="O3366" s="14"/>
      <c r="P3366" s="172" t="str">
        <f>IF(I3366='Intro &amp; Setup'!$AC$49, Schedule!$P$7, "")</f>
        <v/>
      </c>
      <c r="Q3366" s="14"/>
      <c r="S3366" s="12" t="str">
        <f t="shared" si="807"/>
        <v/>
      </c>
      <c r="U3366" s="22">
        <f>IF(I3366='Intro &amp; Setup'!$AC$49, AF3366, 0)</f>
        <v>0</v>
      </c>
      <c r="V3366" s="57" t="str">
        <f t="shared" si="808"/>
        <v/>
      </c>
      <c r="X3366" s="5" t="str">
        <f t="shared" si="814"/>
        <v/>
      </c>
      <c r="Y3366" s="6" t="str">
        <f t="shared" si="814"/>
        <v/>
      </c>
      <c r="Z3366" s="7" t="str">
        <f t="shared" si="814"/>
        <v/>
      </c>
      <c r="AA3366" s="6"/>
      <c r="AB3366" s="32" t="str">
        <f t="shared" ca="1" si="815"/>
        <v/>
      </c>
      <c r="AC3366" s="59" t="str">
        <f t="shared" ca="1" si="815"/>
        <v/>
      </c>
      <c r="AD3366" s="60" t="str">
        <f t="shared" ca="1" si="815"/>
        <v/>
      </c>
      <c r="AE3366" s="59"/>
      <c r="AF3366" s="22" t="str">
        <f>IF(AND(I3366="", J3366=""), "", IF(AND(J3366="", 'Intro &amp; Setup'!$K$42&gt;0), 'Intro &amp; Setup'!$K$42, J3366))</f>
        <v/>
      </c>
      <c r="AO3366" s="37" t="str">
        <f>IF(B3366="", "", IF(COUNTIF($B$9:B3365, B3366)&gt;0, "", B3366))</f>
        <v/>
      </c>
      <c r="AP3366" s="37" t="str">
        <f t="shared" si="810"/>
        <v/>
      </c>
      <c r="AQ3366" s="37">
        <v>3358</v>
      </c>
      <c r="AR3366" s="37" t="str">
        <f t="shared" si="811"/>
        <v/>
      </c>
      <c r="AT3366" s="37" t="str">
        <f t="shared" si="812"/>
        <v/>
      </c>
      <c r="AV3366" s="22" t="str">
        <f t="shared" si="813"/>
        <v/>
      </c>
    </row>
    <row r="3367" spans="1:48" x14ac:dyDescent="0.25">
      <c r="A3367" s="14"/>
      <c r="B3367" s="145"/>
      <c r="C3367" s="146"/>
      <c r="D3367" s="147"/>
      <c r="E3367" s="147"/>
      <c r="F3367" s="148"/>
      <c r="G3367" s="149"/>
      <c r="H3367" s="150"/>
      <c r="I3367" s="151"/>
      <c r="J3367" s="152"/>
      <c r="K3367" s="14"/>
      <c r="L3367" s="162" t="str">
        <f t="shared" si="805"/>
        <v/>
      </c>
      <c r="M3367" s="163" t="str">
        <f t="shared" si="806"/>
        <v/>
      </c>
      <c r="N3367" s="164" t="str">
        <f t="shared" si="809"/>
        <v/>
      </c>
      <c r="O3367" s="14"/>
      <c r="P3367" s="172" t="str">
        <f>IF(I3367='Intro &amp; Setup'!$AC$49, Schedule!$P$7, "")</f>
        <v/>
      </c>
      <c r="Q3367" s="14"/>
      <c r="S3367" s="12" t="str">
        <f t="shared" si="807"/>
        <v/>
      </c>
      <c r="U3367" s="22">
        <f>IF(I3367='Intro &amp; Setup'!$AC$49, AF3367, 0)</f>
        <v>0</v>
      </c>
      <c r="V3367" s="57" t="str">
        <f t="shared" si="808"/>
        <v/>
      </c>
      <c r="X3367" s="5" t="str">
        <f t="shared" si="814"/>
        <v/>
      </c>
      <c r="Y3367" s="6" t="str">
        <f t="shared" si="814"/>
        <v/>
      </c>
      <c r="Z3367" s="7" t="str">
        <f t="shared" si="814"/>
        <v/>
      </c>
      <c r="AA3367" s="6"/>
      <c r="AB3367" s="32" t="str">
        <f t="shared" ca="1" si="815"/>
        <v/>
      </c>
      <c r="AC3367" s="59" t="str">
        <f t="shared" ca="1" si="815"/>
        <v/>
      </c>
      <c r="AD3367" s="60" t="str">
        <f t="shared" ca="1" si="815"/>
        <v/>
      </c>
      <c r="AE3367" s="59"/>
      <c r="AF3367" s="22" t="str">
        <f>IF(AND(I3367="", J3367=""), "", IF(AND(J3367="", 'Intro &amp; Setup'!$K$42&gt;0), 'Intro &amp; Setup'!$K$42, J3367))</f>
        <v/>
      </c>
      <c r="AO3367" s="37" t="str">
        <f>IF(B3367="", "", IF(COUNTIF($B$9:B3366, B3367)&gt;0, "", B3367))</f>
        <v/>
      </c>
      <c r="AP3367" s="37" t="str">
        <f t="shared" si="810"/>
        <v/>
      </c>
      <c r="AQ3367" s="37">
        <v>3359</v>
      </c>
      <c r="AR3367" s="37" t="str">
        <f t="shared" si="811"/>
        <v/>
      </c>
      <c r="AT3367" s="37" t="str">
        <f t="shared" si="812"/>
        <v/>
      </c>
      <c r="AV3367" s="22" t="str">
        <f t="shared" si="813"/>
        <v/>
      </c>
    </row>
    <row r="3368" spans="1:48" x14ac:dyDescent="0.25">
      <c r="A3368" s="14"/>
      <c r="B3368" s="145"/>
      <c r="C3368" s="146"/>
      <c r="D3368" s="147"/>
      <c r="E3368" s="147"/>
      <c r="F3368" s="148"/>
      <c r="G3368" s="149"/>
      <c r="H3368" s="150"/>
      <c r="I3368" s="151"/>
      <c r="J3368" s="152"/>
      <c r="K3368" s="14"/>
      <c r="L3368" s="162" t="str">
        <f t="shared" si="805"/>
        <v/>
      </c>
      <c r="M3368" s="163" t="str">
        <f t="shared" si="806"/>
        <v/>
      </c>
      <c r="N3368" s="164" t="str">
        <f t="shared" si="809"/>
        <v/>
      </c>
      <c r="O3368" s="14"/>
      <c r="P3368" s="172" t="str">
        <f>IF(I3368='Intro &amp; Setup'!$AC$49, Schedule!$P$7, "")</f>
        <v/>
      </c>
      <c r="Q3368" s="14"/>
      <c r="S3368" s="12" t="str">
        <f t="shared" si="807"/>
        <v/>
      </c>
      <c r="U3368" s="22">
        <f>IF(I3368='Intro &amp; Setup'!$AC$49, AF3368, 0)</f>
        <v>0</v>
      </c>
      <c r="V3368" s="57" t="str">
        <f t="shared" si="808"/>
        <v/>
      </c>
      <c r="X3368" s="5" t="str">
        <f t="shared" si="814"/>
        <v/>
      </c>
      <c r="Y3368" s="6" t="str">
        <f t="shared" si="814"/>
        <v/>
      </c>
      <c r="Z3368" s="7" t="str">
        <f t="shared" si="814"/>
        <v/>
      </c>
      <c r="AA3368" s="6"/>
      <c r="AB3368" s="32" t="str">
        <f t="shared" ca="1" si="815"/>
        <v/>
      </c>
      <c r="AC3368" s="59" t="str">
        <f t="shared" ca="1" si="815"/>
        <v/>
      </c>
      <c r="AD3368" s="60" t="str">
        <f t="shared" ca="1" si="815"/>
        <v/>
      </c>
      <c r="AE3368" s="59"/>
      <c r="AF3368" s="22" t="str">
        <f>IF(AND(I3368="", J3368=""), "", IF(AND(J3368="", 'Intro &amp; Setup'!$K$42&gt;0), 'Intro &amp; Setup'!$K$42, J3368))</f>
        <v/>
      </c>
      <c r="AO3368" s="37" t="str">
        <f>IF(B3368="", "", IF(COUNTIF($B$9:B3367, B3368)&gt;0, "", B3368))</f>
        <v/>
      </c>
      <c r="AP3368" s="37" t="str">
        <f t="shared" si="810"/>
        <v/>
      </c>
      <c r="AQ3368" s="37">
        <v>3360</v>
      </c>
      <c r="AR3368" s="37" t="str">
        <f t="shared" si="811"/>
        <v/>
      </c>
      <c r="AT3368" s="37" t="str">
        <f t="shared" si="812"/>
        <v/>
      </c>
      <c r="AV3368" s="22" t="str">
        <f t="shared" si="813"/>
        <v/>
      </c>
    </row>
    <row r="3369" spans="1:48" x14ac:dyDescent="0.25">
      <c r="A3369" s="14"/>
      <c r="B3369" s="145"/>
      <c r="C3369" s="146"/>
      <c r="D3369" s="147"/>
      <c r="E3369" s="147"/>
      <c r="F3369" s="148"/>
      <c r="G3369" s="149"/>
      <c r="H3369" s="150"/>
      <c r="I3369" s="151"/>
      <c r="J3369" s="152"/>
      <c r="K3369" s="14"/>
      <c r="L3369" s="162" t="str">
        <f t="shared" si="805"/>
        <v/>
      </c>
      <c r="M3369" s="163" t="str">
        <f t="shared" si="806"/>
        <v/>
      </c>
      <c r="N3369" s="164" t="str">
        <f t="shared" si="809"/>
        <v/>
      </c>
      <c r="O3369" s="14"/>
      <c r="P3369" s="172" t="str">
        <f>IF(I3369='Intro &amp; Setup'!$AC$49, Schedule!$P$7, "")</f>
        <v/>
      </c>
      <c r="Q3369" s="14"/>
      <c r="S3369" s="12" t="str">
        <f t="shared" si="807"/>
        <v/>
      </c>
      <c r="U3369" s="22">
        <f>IF(I3369='Intro &amp; Setup'!$AC$49, AF3369, 0)</f>
        <v>0</v>
      </c>
      <c r="V3369" s="57" t="str">
        <f t="shared" si="808"/>
        <v/>
      </c>
      <c r="X3369" s="5" t="str">
        <f t="shared" ref="X3369:Z3388" si="816">IF($I3369="", "", IF($S3369=X$8, $I3369, ""))</f>
        <v/>
      </c>
      <c r="Y3369" s="6" t="str">
        <f t="shared" si="816"/>
        <v/>
      </c>
      <c r="Z3369" s="7" t="str">
        <f t="shared" si="816"/>
        <v/>
      </c>
      <c r="AA3369" s="6"/>
      <c r="AB3369" s="32" t="str">
        <f t="shared" ref="AB3369:AD3388" ca="1" si="817">IF($S3369=AB$8, $AF3369, "")</f>
        <v/>
      </c>
      <c r="AC3369" s="59" t="str">
        <f t="shared" ca="1" si="817"/>
        <v/>
      </c>
      <c r="AD3369" s="60" t="str">
        <f t="shared" ca="1" si="817"/>
        <v/>
      </c>
      <c r="AE3369" s="59"/>
      <c r="AF3369" s="22" t="str">
        <f>IF(AND(I3369="", J3369=""), "", IF(AND(J3369="", 'Intro &amp; Setup'!$K$42&gt;0), 'Intro &amp; Setup'!$K$42, J3369))</f>
        <v/>
      </c>
      <c r="AO3369" s="37" t="str">
        <f>IF(B3369="", "", IF(COUNTIF($B$9:B3368, B3369)&gt;0, "", B3369))</f>
        <v/>
      </c>
      <c r="AP3369" s="37" t="str">
        <f t="shared" si="810"/>
        <v/>
      </c>
      <c r="AQ3369" s="37">
        <v>3361</v>
      </c>
      <c r="AR3369" s="37" t="str">
        <f t="shared" si="811"/>
        <v/>
      </c>
      <c r="AT3369" s="37" t="str">
        <f t="shared" si="812"/>
        <v/>
      </c>
      <c r="AV3369" s="22" t="str">
        <f t="shared" si="813"/>
        <v/>
      </c>
    </row>
    <row r="3370" spans="1:48" x14ac:dyDescent="0.25">
      <c r="A3370" s="14"/>
      <c r="B3370" s="145"/>
      <c r="C3370" s="146"/>
      <c r="D3370" s="147"/>
      <c r="E3370" s="147"/>
      <c r="F3370" s="148"/>
      <c r="G3370" s="149"/>
      <c r="H3370" s="150"/>
      <c r="I3370" s="151"/>
      <c r="J3370" s="152"/>
      <c r="K3370" s="14"/>
      <c r="L3370" s="162" t="str">
        <f t="shared" si="805"/>
        <v/>
      </c>
      <c r="M3370" s="163" t="str">
        <f t="shared" si="806"/>
        <v/>
      </c>
      <c r="N3370" s="164" t="str">
        <f t="shared" si="809"/>
        <v/>
      </c>
      <c r="O3370" s="14"/>
      <c r="P3370" s="172" t="str">
        <f>IF(I3370='Intro &amp; Setup'!$AC$49, Schedule!$P$7, "")</f>
        <v/>
      </c>
      <c r="Q3370" s="14"/>
      <c r="S3370" s="12" t="str">
        <f t="shared" si="807"/>
        <v/>
      </c>
      <c r="U3370" s="22">
        <f>IF(I3370='Intro &amp; Setup'!$AC$49, AF3370, 0)</f>
        <v>0</v>
      </c>
      <c r="V3370" s="57" t="str">
        <f t="shared" si="808"/>
        <v/>
      </c>
      <c r="X3370" s="5" t="str">
        <f t="shared" si="816"/>
        <v/>
      </c>
      <c r="Y3370" s="6" t="str">
        <f t="shared" si="816"/>
        <v/>
      </c>
      <c r="Z3370" s="7" t="str">
        <f t="shared" si="816"/>
        <v/>
      </c>
      <c r="AA3370" s="6"/>
      <c r="AB3370" s="32" t="str">
        <f t="shared" ca="1" si="817"/>
        <v/>
      </c>
      <c r="AC3370" s="59" t="str">
        <f t="shared" ca="1" si="817"/>
        <v/>
      </c>
      <c r="AD3370" s="60" t="str">
        <f t="shared" ca="1" si="817"/>
        <v/>
      </c>
      <c r="AE3370" s="59"/>
      <c r="AF3370" s="22" t="str">
        <f>IF(AND(I3370="", J3370=""), "", IF(AND(J3370="", 'Intro &amp; Setup'!$K$42&gt;0), 'Intro &amp; Setup'!$K$42, J3370))</f>
        <v/>
      </c>
      <c r="AO3370" s="37" t="str">
        <f>IF(B3370="", "", IF(COUNTIF($B$9:B3369, B3370)&gt;0, "", B3370))</f>
        <v/>
      </c>
      <c r="AP3370" s="37" t="str">
        <f t="shared" si="810"/>
        <v/>
      </c>
      <c r="AQ3370" s="37">
        <v>3362</v>
      </c>
      <c r="AR3370" s="37" t="str">
        <f t="shared" si="811"/>
        <v/>
      </c>
      <c r="AT3370" s="37" t="str">
        <f t="shared" si="812"/>
        <v/>
      </c>
      <c r="AV3370" s="22" t="str">
        <f t="shared" si="813"/>
        <v/>
      </c>
    </row>
    <row r="3371" spans="1:48" x14ac:dyDescent="0.25">
      <c r="A3371" s="14"/>
      <c r="B3371" s="145"/>
      <c r="C3371" s="146"/>
      <c r="D3371" s="147"/>
      <c r="E3371" s="147"/>
      <c r="F3371" s="148"/>
      <c r="G3371" s="149"/>
      <c r="H3371" s="150"/>
      <c r="I3371" s="151"/>
      <c r="J3371" s="152"/>
      <c r="K3371" s="14"/>
      <c r="L3371" s="162" t="str">
        <f t="shared" si="805"/>
        <v/>
      </c>
      <c r="M3371" s="163" t="str">
        <f t="shared" si="806"/>
        <v/>
      </c>
      <c r="N3371" s="164" t="str">
        <f t="shared" si="809"/>
        <v/>
      </c>
      <c r="O3371" s="14"/>
      <c r="P3371" s="172" t="str">
        <f>IF(I3371='Intro &amp; Setup'!$AC$49, Schedule!$P$7, "")</f>
        <v/>
      </c>
      <c r="Q3371" s="14"/>
      <c r="S3371" s="12" t="str">
        <f t="shared" si="807"/>
        <v/>
      </c>
      <c r="U3371" s="22">
        <f>IF(I3371='Intro &amp; Setup'!$AC$49, AF3371, 0)</f>
        <v>0</v>
      </c>
      <c r="V3371" s="57" t="str">
        <f t="shared" si="808"/>
        <v/>
      </c>
      <c r="X3371" s="5" t="str">
        <f t="shared" si="816"/>
        <v/>
      </c>
      <c r="Y3371" s="6" t="str">
        <f t="shared" si="816"/>
        <v/>
      </c>
      <c r="Z3371" s="7" t="str">
        <f t="shared" si="816"/>
        <v/>
      </c>
      <c r="AA3371" s="6"/>
      <c r="AB3371" s="32" t="str">
        <f t="shared" ca="1" si="817"/>
        <v/>
      </c>
      <c r="AC3371" s="59" t="str">
        <f t="shared" ca="1" si="817"/>
        <v/>
      </c>
      <c r="AD3371" s="60" t="str">
        <f t="shared" ca="1" si="817"/>
        <v/>
      </c>
      <c r="AE3371" s="59"/>
      <c r="AF3371" s="22" t="str">
        <f>IF(AND(I3371="", J3371=""), "", IF(AND(J3371="", 'Intro &amp; Setup'!$K$42&gt;0), 'Intro &amp; Setup'!$K$42, J3371))</f>
        <v/>
      </c>
      <c r="AO3371" s="37" t="str">
        <f>IF(B3371="", "", IF(COUNTIF($B$9:B3370, B3371)&gt;0, "", B3371))</f>
        <v/>
      </c>
      <c r="AP3371" s="37" t="str">
        <f t="shared" si="810"/>
        <v/>
      </c>
      <c r="AQ3371" s="37">
        <v>3363</v>
      </c>
      <c r="AR3371" s="37" t="str">
        <f t="shared" si="811"/>
        <v/>
      </c>
      <c r="AT3371" s="37" t="str">
        <f t="shared" si="812"/>
        <v/>
      </c>
      <c r="AV3371" s="22" t="str">
        <f t="shared" si="813"/>
        <v/>
      </c>
    </row>
    <row r="3372" spans="1:48" x14ac:dyDescent="0.25">
      <c r="A3372" s="14"/>
      <c r="B3372" s="145"/>
      <c r="C3372" s="146"/>
      <c r="D3372" s="147"/>
      <c r="E3372" s="147"/>
      <c r="F3372" s="148"/>
      <c r="G3372" s="149"/>
      <c r="H3372" s="150"/>
      <c r="I3372" s="151"/>
      <c r="J3372" s="152"/>
      <c r="K3372" s="14"/>
      <c r="L3372" s="162" t="str">
        <f t="shared" si="805"/>
        <v/>
      </c>
      <c r="M3372" s="163" t="str">
        <f t="shared" si="806"/>
        <v/>
      </c>
      <c r="N3372" s="164" t="str">
        <f t="shared" si="809"/>
        <v/>
      </c>
      <c r="O3372" s="14"/>
      <c r="P3372" s="172" t="str">
        <f>IF(I3372='Intro &amp; Setup'!$AC$49, Schedule!$P$7, "")</f>
        <v/>
      </c>
      <c r="Q3372" s="14"/>
      <c r="S3372" s="12" t="str">
        <f t="shared" si="807"/>
        <v/>
      </c>
      <c r="U3372" s="22">
        <f>IF(I3372='Intro &amp; Setup'!$AC$49, AF3372, 0)</f>
        <v>0</v>
      </c>
      <c r="V3372" s="57" t="str">
        <f t="shared" si="808"/>
        <v/>
      </c>
      <c r="X3372" s="5" t="str">
        <f t="shared" si="816"/>
        <v/>
      </c>
      <c r="Y3372" s="6" t="str">
        <f t="shared" si="816"/>
        <v/>
      </c>
      <c r="Z3372" s="7" t="str">
        <f t="shared" si="816"/>
        <v/>
      </c>
      <c r="AA3372" s="6"/>
      <c r="AB3372" s="32" t="str">
        <f t="shared" ca="1" si="817"/>
        <v/>
      </c>
      <c r="AC3372" s="59" t="str">
        <f t="shared" ca="1" si="817"/>
        <v/>
      </c>
      <c r="AD3372" s="60" t="str">
        <f t="shared" ca="1" si="817"/>
        <v/>
      </c>
      <c r="AE3372" s="59"/>
      <c r="AF3372" s="22" t="str">
        <f>IF(AND(I3372="", J3372=""), "", IF(AND(J3372="", 'Intro &amp; Setup'!$K$42&gt;0), 'Intro &amp; Setup'!$K$42, J3372))</f>
        <v/>
      </c>
      <c r="AO3372" s="37" t="str">
        <f>IF(B3372="", "", IF(COUNTIF($B$9:B3371, B3372)&gt;0, "", B3372))</f>
        <v/>
      </c>
      <c r="AP3372" s="37" t="str">
        <f t="shared" si="810"/>
        <v/>
      </c>
      <c r="AQ3372" s="37">
        <v>3364</v>
      </c>
      <c r="AR3372" s="37" t="str">
        <f t="shared" si="811"/>
        <v/>
      </c>
      <c r="AT3372" s="37" t="str">
        <f t="shared" si="812"/>
        <v/>
      </c>
      <c r="AV3372" s="22" t="str">
        <f t="shared" si="813"/>
        <v/>
      </c>
    </row>
    <row r="3373" spans="1:48" x14ac:dyDescent="0.25">
      <c r="A3373" s="14"/>
      <c r="B3373" s="145"/>
      <c r="C3373" s="146"/>
      <c r="D3373" s="147"/>
      <c r="E3373" s="147"/>
      <c r="F3373" s="148"/>
      <c r="G3373" s="149"/>
      <c r="H3373" s="150"/>
      <c r="I3373" s="151"/>
      <c r="J3373" s="152"/>
      <c r="K3373" s="14"/>
      <c r="L3373" s="162" t="str">
        <f t="shared" si="805"/>
        <v/>
      </c>
      <c r="M3373" s="163" t="str">
        <f t="shared" si="806"/>
        <v/>
      </c>
      <c r="N3373" s="164" t="str">
        <f t="shared" si="809"/>
        <v/>
      </c>
      <c r="O3373" s="14"/>
      <c r="P3373" s="172" t="str">
        <f>IF(I3373='Intro &amp; Setup'!$AC$49, Schedule!$P$7, "")</f>
        <v/>
      </c>
      <c r="Q3373" s="14"/>
      <c r="S3373" s="12" t="str">
        <f t="shared" si="807"/>
        <v/>
      </c>
      <c r="U3373" s="22">
        <f>IF(I3373='Intro &amp; Setup'!$AC$49, AF3373, 0)</f>
        <v>0</v>
      </c>
      <c r="V3373" s="57" t="str">
        <f t="shared" si="808"/>
        <v/>
      </c>
      <c r="X3373" s="5" t="str">
        <f t="shared" si="816"/>
        <v/>
      </c>
      <c r="Y3373" s="6" t="str">
        <f t="shared" si="816"/>
        <v/>
      </c>
      <c r="Z3373" s="7" t="str">
        <f t="shared" si="816"/>
        <v/>
      </c>
      <c r="AA3373" s="6"/>
      <c r="AB3373" s="32" t="str">
        <f t="shared" ca="1" si="817"/>
        <v/>
      </c>
      <c r="AC3373" s="59" t="str">
        <f t="shared" ca="1" si="817"/>
        <v/>
      </c>
      <c r="AD3373" s="60" t="str">
        <f t="shared" ca="1" si="817"/>
        <v/>
      </c>
      <c r="AE3373" s="59"/>
      <c r="AF3373" s="22" t="str">
        <f>IF(AND(I3373="", J3373=""), "", IF(AND(J3373="", 'Intro &amp; Setup'!$K$42&gt;0), 'Intro &amp; Setup'!$K$42, J3373))</f>
        <v/>
      </c>
      <c r="AO3373" s="37" t="str">
        <f>IF(B3373="", "", IF(COUNTIF($B$9:B3372, B3373)&gt;0, "", B3373))</f>
        <v/>
      </c>
      <c r="AP3373" s="37" t="str">
        <f t="shared" si="810"/>
        <v/>
      </c>
      <c r="AQ3373" s="37">
        <v>3365</v>
      </c>
      <c r="AR3373" s="37" t="str">
        <f t="shared" si="811"/>
        <v/>
      </c>
      <c r="AT3373" s="37" t="str">
        <f t="shared" si="812"/>
        <v/>
      </c>
      <c r="AV3373" s="22" t="str">
        <f t="shared" si="813"/>
        <v/>
      </c>
    </row>
    <row r="3374" spans="1:48" x14ac:dyDescent="0.25">
      <c r="A3374" s="14"/>
      <c r="B3374" s="145"/>
      <c r="C3374" s="146"/>
      <c r="D3374" s="147"/>
      <c r="E3374" s="147"/>
      <c r="F3374" s="148"/>
      <c r="G3374" s="149"/>
      <c r="H3374" s="150"/>
      <c r="I3374" s="151"/>
      <c r="J3374" s="152"/>
      <c r="K3374" s="14"/>
      <c r="L3374" s="162" t="str">
        <f t="shared" si="805"/>
        <v/>
      </c>
      <c r="M3374" s="163" t="str">
        <f t="shared" si="806"/>
        <v/>
      </c>
      <c r="N3374" s="164" t="str">
        <f t="shared" si="809"/>
        <v/>
      </c>
      <c r="O3374" s="14"/>
      <c r="P3374" s="172" t="str">
        <f>IF(I3374='Intro &amp; Setup'!$AC$49, Schedule!$P$7, "")</f>
        <v/>
      </c>
      <c r="Q3374" s="14"/>
      <c r="S3374" s="12" t="str">
        <f t="shared" si="807"/>
        <v/>
      </c>
      <c r="U3374" s="22">
        <f>IF(I3374='Intro &amp; Setup'!$AC$49, AF3374, 0)</f>
        <v>0</v>
      </c>
      <c r="V3374" s="57" t="str">
        <f t="shared" si="808"/>
        <v/>
      </c>
      <c r="X3374" s="5" t="str">
        <f t="shared" si="816"/>
        <v/>
      </c>
      <c r="Y3374" s="6" t="str">
        <f t="shared" si="816"/>
        <v/>
      </c>
      <c r="Z3374" s="7" t="str">
        <f t="shared" si="816"/>
        <v/>
      </c>
      <c r="AA3374" s="6"/>
      <c r="AB3374" s="32" t="str">
        <f t="shared" ca="1" si="817"/>
        <v/>
      </c>
      <c r="AC3374" s="59" t="str">
        <f t="shared" ca="1" si="817"/>
        <v/>
      </c>
      <c r="AD3374" s="60" t="str">
        <f t="shared" ca="1" si="817"/>
        <v/>
      </c>
      <c r="AE3374" s="59"/>
      <c r="AF3374" s="22" t="str">
        <f>IF(AND(I3374="", J3374=""), "", IF(AND(J3374="", 'Intro &amp; Setup'!$K$42&gt;0), 'Intro &amp; Setup'!$K$42, J3374))</f>
        <v/>
      </c>
      <c r="AO3374" s="37" t="str">
        <f>IF(B3374="", "", IF(COUNTIF($B$9:B3373, B3374)&gt;0, "", B3374))</f>
        <v/>
      </c>
      <c r="AP3374" s="37" t="str">
        <f t="shared" si="810"/>
        <v/>
      </c>
      <c r="AQ3374" s="37">
        <v>3366</v>
      </c>
      <c r="AR3374" s="37" t="str">
        <f t="shared" si="811"/>
        <v/>
      </c>
      <c r="AT3374" s="37" t="str">
        <f t="shared" si="812"/>
        <v/>
      </c>
      <c r="AV3374" s="22" t="str">
        <f t="shared" si="813"/>
        <v/>
      </c>
    </row>
    <row r="3375" spans="1:48" x14ac:dyDescent="0.25">
      <c r="A3375" s="14"/>
      <c r="B3375" s="145"/>
      <c r="C3375" s="146"/>
      <c r="D3375" s="147"/>
      <c r="E3375" s="147"/>
      <c r="F3375" s="148"/>
      <c r="G3375" s="149"/>
      <c r="H3375" s="150"/>
      <c r="I3375" s="151"/>
      <c r="J3375" s="152"/>
      <c r="K3375" s="14"/>
      <c r="L3375" s="162" t="str">
        <f t="shared" si="805"/>
        <v/>
      </c>
      <c r="M3375" s="163" t="str">
        <f t="shared" si="806"/>
        <v/>
      </c>
      <c r="N3375" s="164" t="str">
        <f t="shared" si="809"/>
        <v/>
      </c>
      <c r="O3375" s="14"/>
      <c r="P3375" s="172" t="str">
        <f>IF(I3375='Intro &amp; Setup'!$AC$49, Schedule!$P$7, "")</f>
        <v/>
      </c>
      <c r="Q3375" s="14"/>
      <c r="S3375" s="12" t="str">
        <f t="shared" si="807"/>
        <v/>
      </c>
      <c r="U3375" s="22">
        <f>IF(I3375='Intro &amp; Setup'!$AC$49, AF3375, 0)</f>
        <v>0</v>
      </c>
      <c r="V3375" s="57" t="str">
        <f t="shared" si="808"/>
        <v/>
      </c>
      <c r="X3375" s="5" t="str">
        <f t="shared" si="816"/>
        <v/>
      </c>
      <c r="Y3375" s="6" t="str">
        <f t="shared" si="816"/>
        <v/>
      </c>
      <c r="Z3375" s="7" t="str">
        <f t="shared" si="816"/>
        <v/>
      </c>
      <c r="AA3375" s="6"/>
      <c r="AB3375" s="32" t="str">
        <f t="shared" ca="1" si="817"/>
        <v/>
      </c>
      <c r="AC3375" s="59" t="str">
        <f t="shared" ca="1" si="817"/>
        <v/>
      </c>
      <c r="AD3375" s="60" t="str">
        <f t="shared" ca="1" si="817"/>
        <v/>
      </c>
      <c r="AE3375" s="59"/>
      <c r="AF3375" s="22" t="str">
        <f>IF(AND(I3375="", J3375=""), "", IF(AND(J3375="", 'Intro &amp; Setup'!$K$42&gt;0), 'Intro &amp; Setup'!$K$42, J3375))</f>
        <v/>
      </c>
      <c r="AO3375" s="37" t="str">
        <f>IF(B3375="", "", IF(COUNTIF($B$9:B3374, B3375)&gt;0, "", B3375))</f>
        <v/>
      </c>
      <c r="AP3375" s="37" t="str">
        <f t="shared" si="810"/>
        <v/>
      </c>
      <c r="AQ3375" s="37">
        <v>3367</v>
      </c>
      <c r="AR3375" s="37" t="str">
        <f t="shared" si="811"/>
        <v/>
      </c>
      <c r="AT3375" s="37" t="str">
        <f t="shared" si="812"/>
        <v/>
      </c>
      <c r="AV3375" s="22" t="str">
        <f t="shared" si="813"/>
        <v/>
      </c>
    </row>
    <row r="3376" spans="1:48" x14ac:dyDescent="0.25">
      <c r="A3376" s="14"/>
      <c r="B3376" s="145"/>
      <c r="C3376" s="146"/>
      <c r="D3376" s="147"/>
      <c r="E3376" s="147"/>
      <c r="F3376" s="148"/>
      <c r="G3376" s="149"/>
      <c r="H3376" s="150"/>
      <c r="I3376" s="151"/>
      <c r="J3376" s="152"/>
      <c r="K3376" s="14"/>
      <c r="L3376" s="162" t="str">
        <f t="shared" si="805"/>
        <v/>
      </c>
      <c r="M3376" s="163" t="str">
        <f t="shared" si="806"/>
        <v/>
      </c>
      <c r="N3376" s="164" t="str">
        <f t="shared" si="809"/>
        <v/>
      </c>
      <c r="O3376" s="14"/>
      <c r="P3376" s="172" t="str">
        <f>IF(I3376='Intro &amp; Setup'!$AC$49, Schedule!$P$7, "")</f>
        <v/>
      </c>
      <c r="Q3376" s="14"/>
      <c r="S3376" s="12" t="str">
        <f t="shared" si="807"/>
        <v/>
      </c>
      <c r="U3376" s="22">
        <f>IF(I3376='Intro &amp; Setup'!$AC$49, AF3376, 0)</f>
        <v>0</v>
      </c>
      <c r="V3376" s="57" t="str">
        <f t="shared" si="808"/>
        <v/>
      </c>
      <c r="X3376" s="5" t="str">
        <f t="shared" si="816"/>
        <v/>
      </c>
      <c r="Y3376" s="6" t="str">
        <f t="shared" si="816"/>
        <v/>
      </c>
      <c r="Z3376" s="7" t="str">
        <f t="shared" si="816"/>
        <v/>
      </c>
      <c r="AA3376" s="6"/>
      <c r="AB3376" s="32" t="str">
        <f t="shared" ca="1" si="817"/>
        <v/>
      </c>
      <c r="AC3376" s="59" t="str">
        <f t="shared" ca="1" si="817"/>
        <v/>
      </c>
      <c r="AD3376" s="60" t="str">
        <f t="shared" ca="1" si="817"/>
        <v/>
      </c>
      <c r="AE3376" s="59"/>
      <c r="AF3376" s="22" t="str">
        <f>IF(AND(I3376="", J3376=""), "", IF(AND(J3376="", 'Intro &amp; Setup'!$K$42&gt;0), 'Intro &amp; Setup'!$K$42, J3376))</f>
        <v/>
      </c>
      <c r="AO3376" s="37" t="str">
        <f>IF(B3376="", "", IF(COUNTIF($B$9:B3375, B3376)&gt;0, "", B3376))</f>
        <v/>
      </c>
      <c r="AP3376" s="37" t="str">
        <f t="shared" si="810"/>
        <v/>
      </c>
      <c r="AQ3376" s="37">
        <v>3368</v>
      </c>
      <c r="AR3376" s="37" t="str">
        <f t="shared" si="811"/>
        <v/>
      </c>
      <c r="AT3376" s="37" t="str">
        <f t="shared" si="812"/>
        <v/>
      </c>
      <c r="AV3376" s="22" t="str">
        <f t="shared" si="813"/>
        <v/>
      </c>
    </row>
    <row r="3377" spans="1:48" x14ac:dyDescent="0.25">
      <c r="A3377" s="14"/>
      <c r="B3377" s="145"/>
      <c r="C3377" s="146"/>
      <c r="D3377" s="147"/>
      <c r="E3377" s="147"/>
      <c r="F3377" s="148"/>
      <c r="G3377" s="149"/>
      <c r="H3377" s="150"/>
      <c r="I3377" s="151"/>
      <c r="J3377" s="152"/>
      <c r="K3377" s="14"/>
      <c r="L3377" s="162" t="str">
        <f t="shared" si="805"/>
        <v/>
      </c>
      <c r="M3377" s="163" t="str">
        <f t="shared" si="806"/>
        <v/>
      </c>
      <c r="N3377" s="164" t="str">
        <f t="shared" si="809"/>
        <v/>
      </c>
      <c r="O3377" s="14"/>
      <c r="P3377" s="172" t="str">
        <f>IF(I3377='Intro &amp; Setup'!$AC$49, Schedule!$P$7, "")</f>
        <v/>
      </c>
      <c r="Q3377" s="14"/>
      <c r="S3377" s="12" t="str">
        <f t="shared" si="807"/>
        <v/>
      </c>
      <c r="U3377" s="22">
        <f>IF(I3377='Intro &amp; Setup'!$AC$49, AF3377, 0)</f>
        <v>0</v>
      </c>
      <c r="V3377" s="57" t="str">
        <f t="shared" si="808"/>
        <v/>
      </c>
      <c r="X3377" s="5" t="str">
        <f t="shared" si="816"/>
        <v/>
      </c>
      <c r="Y3377" s="6" t="str">
        <f t="shared" si="816"/>
        <v/>
      </c>
      <c r="Z3377" s="7" t="str">
        <f t="shared" si="816"/>
        <v/>
      </c>
      <c r="AA3377" s="6"/>
      <c r="AB3377" s="32" t="str">
        <f t="shared" ca="1" si="817"/>
        <v/>
      </c>
      <c r="AC3377" s="59" t="str">
        <f t="shared" ca="1" si="817"/>
        <v/>
      </c>
      <c r="AD3377" s="60" t="str">
        <f t="shared" ca="1" si="817"/>
        <v/>
      </c>
      <c r="AE3377" s="59"/>
      <c r="AF3377" s="22" t="str">
        <f>IF(AND(I3377="", J3377=""), "", IF(AND(J3377="", 'Intro &amp; Setup'!$K$42&gt;0), 'Intro &amp; Setup'!$K$42, J3377))</f>
        <v/>
      </c>
      <c r="AO3377" s="37" t="str">
        <f>IF(B3377="", "", IF(COUNTIF($B$9:B3376, B3377)&gt;0, "", B3377))</f>
        <v/>
      </c>
      <c r="AP3377" s="37" t="str">
        <f t="shared" si="810"/>
        <v/>
      </c>
      <c r="AQ3377" s="37">
        <v>3369</v>
      </c>
      <c r="AR3377" s="37" t="str">
        <f t="shared" si="811"/>
        <v/>
      </c>
      <c r="AT3377" s="37" t="str">
        <f t="shared" si="812"/>
        <v/>
      </c>
      <c r="AV3377" s="22" t="str">
        <f t="shared" si="813"/>
        <v/>
      </c>
    </row>
    <row r="3378" spans="1:48" x14ac:dyDescent="0.25">
      <c r="A3378" s="14"/>
      <c r="B3378" s="145"/>
      <c r="C3378" s="146"/>
      <c r="D3378" s="147"/>
      <c r="E3378" s="147"/>
      <c r="F3378" s="148"/>
      <c r="G3378" s="149"/>
      <c r="H3378" s="150"/>
      <c r="I3378" s="151"/>
      <c r="J3378" s="152"/>
      <c r="K3378" s="14"/>
      <c r="L3378" s="162" t="str">
        <f t="shared" si="805"/>
        <v/>
      </c>
      <c r="M3378" s="163" t="str">
        <f t="shared" si="806"/>
        <v/>
      </c>
      <c r="N3378" s="164" t="str">
        <f t="shared" si="809"/>
        <v/>
      </c>
      <c r="O3378" s="14"/>
      <c r="P3378" s="172" t="str">
        <f>IF(I3378='Intro &amp; Setup'!$AC$49, Schedule!$P$7, "")</f>
        <v/>
      </c>
      <c r="Q3378" s="14"/>
      <c r="S3378" s="12" t="str">
        <f t="shared" si="807"/>
        <v/>
      </c>
      <c r="U3378" s="22">
        <f>IF(I3378='Intro &amp; Setup'!$AC$49, AF3378, 0)</f>
        <v>0</v>
      </c>
      <c r="V3378" s="57" t="str">
        <f t="shared" si="808"/>
        <v/>
      </c>
      <c r="X3378" s="5" t="str">
        <f t="shared" si="816"/>
        <v/>
      </c>
      <c r="Y3378" s="6" t="str">
        <f t="shared" si="816"/>
        <v/>
      </c>
      <c r="Z3378" s="7" t="str">
        <f t="shared" si="816"/>
        <v/>
      </c>
      <c r="AA3378" s="6"/>
      <c r="AB3378" s="32" t="str">
        <f t="shared" ca="1" si="817"/>
        <v/>
      </c>
      <c r="AC3378" s="59" t="str">
        <f t="shared" ca="1" si="817"/>
        <v/>
      </c>
      <c r="AD3378" s="60" t="str">
        <f t="shared" ca="1" si="817"/>
        <v/>
      </c>
      <c r="AE3378" s="59"/>
      <c r="AF3378" s="22" t="str">
        <f>IF(AND(I3378="", J3378=""), "", IF(AND(J3378="", 'Intro &amp; Setup'!$K$42&gt;0), 'Intro &amp; Setup'!$K$42, J3378))</f>
        <v/>
      </c>
      <c r="AO3378" s="37" t="str">
        <f>IF(B3378="", "", IF(COUNTIF($B$9:B3377, B3378)&gt;0, "", B3378))</f>
        <v/>
      </c>
      <c r="AP3378" s="37" t="str">
        <f t="shared" si="810"/>
        <v/>
      </c>
      <c r="AQ3378" s="37">
        <v>3370</v>
      </c>
      <c r="AR3378" s="37" t="str">
        <f t="shared" si="811"/>
        <v/>
      </c>
      <c r="AT3378" s="37" t="str">
        <f t="shared" si="812"/>
        <v/>
      </c>
      <c r="AV3378" s="22" t="str">
        <f t="shared" si="813"/>
        <v/>
      </c>
    </row>
    <row r="3379" spans="1:48" x14ac:dyDescent="0.25">
      <c r="A3379" s="14"/>
      <c r="B3379" s="145"/>
      <c r="C3379" s="146"/>
      <c r="D3379" s="147"/>
      <c r="E3379" s="147"/>
      <c r="F3379" s="148"/>
      <c r="G3379" s="149"/>
      <c r="H3379" s="150"/>
      <c r="I3379" s="151"/>
      <c r="J3379" s="152"/>
      <c r="K3379" s="14"/>
      <c r="L3379" s="162" t="str">
        <f t="shared" si="805"/>
        <v/>
      </c>
      <c r="M3379" s="163" t="str">
        <f t="shared" si="806"/>
        <v/>
      </c>
      <c r="N3379" s="164" t="str">
        <f t="shared" si="809"/>
        <v/>
      </c>
      <c r="O3379" s="14"/>
      <c r="P3379" s="172" t="str">
        <f>IF(I3379='Intro &amp; Setup'!$AC$49, Schedule!$P$7, "")</f>
        <v/>
      </c>
      <c r="Q3379" s="14"/>
      <c r="S3379" s="12" t="str">
        <f t="shared" si="807"/>
        <v/>
      </c>
      <c r="U3379" s="22">
        <f>IF(I3379='Intro &amp; Setup'!$AC$49, AF3379, 0)</f>
        <v>0</v>
      </c>
      <c r="V3379" s="57" t="str">
        <f t="shared" si="808"/>
        <v/>
      </c>
      <c r="X3379" s="5" t="str">
        <f t="shared" si="816"/>
        <v/>
      </c>
      <c r="Y3379" s="6" t="str">
        <f t="shared" si="816"/>
        <v/>
      </c>
      <c r="Z3379" s="7" t="str">
        <f t="shared" si="816"/>
        <v/>
      </c>
      <c r="AA3379" s="6"/>
      <c r="AB3379" s="32" t="str">
        <f t="shared" ca="1" si="817"/>
        <v/>
      </c>
      <c r="AC3379" s="59" t="str">
        <f t="shared" ca="1" si="817"/>
        <v/>
      </c>
      <c r="AD3379" s="60" t="str">
        <f t="shared" ca="1" si="817"/>
        <v/>
      </c>
      <c r="AE3379" s="59"/>
      <c r="AF3379" s="22" t="str">
        <f>IF(AND(I3379="", J3379=""), "", IF(AND(J3379="", 'Intro &amp; Setup'!$K$42&gt;0), 'Intro &amp; Setup'!$K$42, J3379))</f>
        <v/>
      </c>
      <c r="AO3379" s="37" t="str">
        <f>IF(B3379="", "", IF(COUNTIF($B$9:B3378, B3379)&gt;0, "", B3379))</f>
        <v/>
      </c>
      <c r="AP3379" s="37" t="str">
        <f t="shared" si="810"/>
        <v/>
      </c>
      <c r="AQ3379" s="37">
        <v>3371</v>
      </c>
      <c r="AR3379" s="37" t="str">
        <f t="shared" si="811"/>
        <v/>
      </c>
      <c r="AT3379" s="37" t="str">
        <f t="shared" si="812"/>
        <v/>
      </c>
      <c r="AV3379" s="22" t="str">
        <f t="shared" si="813"/>
        <v/>
      </c>
    </row>
    <row r="3380" spans="1:48" x14ac:dyDescent="0.25">
      <c r="A3380" s="14"/>
      <c r="B3380" s="145"/>
      <c r="C3380" s="146"/>
      <c r="D3380" s="147"/>
      <c r="E3380" s="147"/>
      <c r="F3380" s="148"/>
      <c r="G3380" s="149"/>
      <c r="H3380" s="150"/>
      <c r="I3380" s="151"/>
      <c r="J3380" s="152"/>
      <c r="K3380" s="14"/>
      <c r="L3380" s="162" t="str">
        <f t="shared" si="805"/>
        <v/>
      </c>
      <c r="M3380" s="163" t="str">
        <f t="shared" si="806"/>
        <v/>
      </c>
      <c r="N3380" s="164" t="str">
        <f t="shared" si="809"/>
        <v/>
      </c>
      <c r="O3380" s="14"/>
      <c r="P3380" s="172" t="str">
        <f>IF(I3380='Intro &amp; Setup'!$AC$49, Schedule!$P$7, "")</f>
        <v/>
      </c>
      <c r="Q3380" s="14"/>
      <c r="S3380" s="12" t="str">
        <f t="shared" si="807"/>
        <v/>
      </c>
      <c r="U3380" s="22">
        <f>IF(I3380='Intro &amp; Setup'!$AC$49, AF3380, 0)</f>
        <v>0</v>
      </c>
      <c r="V3380" s="57" t="str">
        <f t="shared" si="808"/>
        <v/>
      </c>
      <c r="X3380" s="5" t="str">
        <f t="shared" si="816"/>
        <v/>
      </c>
      <c r="Y3380" s="6" t="str">
        <f t="shared" si="816"/>
        <v/>
      </c>
      <c r="Z3380" s="7" t="str">
        <f t="shared" si="816"/>
        <v/>
      </c>
      <c r="AA3380" s="6"/>
      <c r="AB3380" s="32" t="str">
        <f t="shared" ca="1" si="817"/>
        <v/>
      </c>
      <c r="AC3380" s="59" t="str">
        <f t="shared" ca="1" si="817"/>
        <v/>
      </c>
      <c r="AD3380" s="60" t="str">
        <f t="shared" ca="1" si="817"/>
        <v/>
      </c>
      <c r="AE3380" s="59"/>
      <c r="AF3380" s="22" t="str">
        <f>IF(AND(I3380="", J3380=""), "", IF(AND(J3380="", 'Intro &amp; Setup'!$K$42&gt;0), 'Intro &amp; Setup'!$K$42, J3380))</f>
        <v/>
      </c>
      <c r="AO3380" s="37" t="str">
        <f>IF(B3380="", "", IF(COUNTIF($B$9:B3379, B3380)&gt;0, "", B3380))</f>
        <v/>
      </c>
      <c r="AP3380" s="37" t="str">
        <f t="shared" si="810"/>
        <v/>
      </c>
      <c r="AQ3380" s="37">
        <v>3372</v>
      </c>
      <c r="AR3380" s="37" t="str">
        <f t="shared" si="811"/>
        <v/>
      </c>
      <c r="AT3380" s="37" t="str">
        <f t="shared" si="812"/>
        <v/>
      </c>
      <c r="AV3380" s="22" t="str">
        <f t="shared" si="813"/>
        <v/>
      </c>
    </row>
    <row r="3381" spans="1:48" x14ac:dyDescent="0.25">
      <c r="A3381" s="14"/>
      <c r="B3381" s="145"/>
      <c r="C3381" s="146"/>
      <c r="D3381" s="147"/>
      <c r="E3381" s="147"/>
      <c r="F3381" s="148"/>
      <c r="G3381" s="149"/>
      <c r="H3381" s="150"/>
      <c r="I3381" s="151"/>
      <c r="J3381" s="152"/>
      <c r="K3381" s="14"/>
      <c r="L3381" s="162" t="str">
        <f t="shared" si="805"/>
        <v/>
      </c>
      <c r="M3381" s="163" t="str">
        <f t="shared" si="806"/>
        <v/>
      </c>
      <c r="N3381" s="164" t="str">
        <f t="shared" si="809"/>
        <v/>
      </c>
      <c r="O3381" s="14"/>
      <c r="P3381" s="172" t="str">
        <f>IF(I3381='Intro &amp; Setup'!$AC$49, Schedule!$P$7, "")</f>
        <v/>
      </c>
      <c r="Q3381" s="14"/>
      <c r="S3381" s="12" t="str">
        <f t="shared" si="807"/>
        <v/>
      </c>
      <c r="U3381" s="22">
        <f>IF(I3381='Intro &amp; Setup'!$AC$49, AF3381, 0)</f>
        <v>0</v>
      </c>
      <c r="V3381" s="57" t="str">
        <f t="shared" si="808"/>
        <v/>
      </c>
      <c r="X3381" s="5" t="str">
        <f t="shared" si="816"/>
        <v/>
      </c>
      <c r="Y3381" s="6" t="str">
        <f t="shared" si="816"/>
        <v/>
      </c>
      <c r="Z3381" s="7" t="str">
        <f t="shared" si="816"/>
        <v/>
      </c>
      <c r="AA3381" s="6"/>
      <c r="AB3381" s="32" t="str">
        <f t="shared" ca="1" si="817"/>
        <v/>
      </c>
      <c r="AC3381" s="59" t="str">
        <f t="shared" ca="1" si="817"/>
        <v/>
      </c>
      <c r="AD3381" s="60" t="str">
        <f t="shared" ca="1" si="817"/>
        <v/>
      </c>
      <c r="AE3381" s="59"/>
      <c r="AF3381" s="22" t="str">
        <f>IF(AND(I3381="", J3381=""), "", IF(AND(J3381="", 'Intro &amp; Setup'!$K$42&gt;0), 'Intro &amp; Setup'!$K$42, J3381))</f>
        <v/>
      </c>
      <c r="AO3381" s="37" t="str">
        <f>IF(B3381="", "", IF(COUNTIF($B$9:B3380, B3381)&gt;0, "", B3381))</f>
        <v/>
      </c>
      <c r="AP3381" s="37" t="str">
        <f t="shared" si="810"/>
        <v/>
      </c>
      <c r="AQ3381" s="37">
        <v>3373</v>
      </c>
      <c r="AR3381" s="37" t="str">
        <f t="shared" si="811"/>
        <v/>
      </c>
      <c r="AT3381" s="37" t="str">
        <f t="shared" si="812"/>
        <v/>
      </c>
      <c r="AV3381" s="22" t="str">
        <f t="shared" si="813"/>
        <v/>
      </c>
    </row>
    <row r="3382" spans="1:48" x14ac:dyDescent="0.25">
      <c r="A3382" s="14"/>
      <c r="B3382" s="145"/>
      <c r="C3382" s="146"/>
      <c r="D3382" s="147"/>
      <c r="E3382" s="147"/>
      <c r="F3382" s="148"/>
      <c r="G3382" s="149"/>
      <c r="H3382" s="150"/>
      <c r="I3382" s="151"/>
      <c r="J3382" s="152"/>
      <c r="K3382" s="14"/>
      <c r="L3382" s="162" t="str">
        <f t="shared" si="805"/>
        <v/>
      </c>
      <c r="M3382" s="163" t="str">
        <f t="shared" si="806"/>
        <v/>
      </c>
      <c r="N3382" s="164" t="str">
        <f t="shared" si="809"/>
        <v/>
      </c>
      <c r="O3382" s="14"/>
      <c r="P3382" s="172" t="str">
        <f>IF(I3382='Intro &amp; Setup'!$AC$49, Schedule!$P$7, "")</f>
        <v/>
      </c>
      <c r="Q3382" s="14"/>
      <c r="S3382" s="12" t="str">
        <f t="shared" si="807"/>
        <v/>
      </c>
      <c r="U3382" s="22">
        <f>IF(I3382='Intro &amp; Setup'!$AC$49, AF3382, 0)</f>
        <v>0</v>
      </c>
      <c r="V3382" s="57" t="str">
        <f t="shared" si="808"/>
        <v/>
      </c>
      <c r="X3382" s="5" t="str">
        <f t="shared" si="816"/>
        <v/>
      </c>
      <c r="Y3382" s="6" t="str">
        <f t="shared" si="816"/>
        <v/>
      </c>
      <c r="Z3382" s="7" t="str">
        <f t="shared" si="816"/>
        <v/>
      </c>
      <c r="AA3382" s="6"/>
      <c r="AB3382" s="32" t="str">
        <f t="shared" ca="1" si="817"/>
        <v/>
      </c>
      <c r="AC3382" s="59" t="str">
        <f t="shared" ca="1" si="817"/>
        <v/>
      </c>
      <c r="AD3382" s="60" t="str">
        <f t="shared" ca="1" si="817"/>
        <v/>
      </c>
      <c r="AE3382" s="59"/>
      <c r="AF3382" s="22" t="str">
        <f>IF(AND(I3382="", J3382=""), "", IF(AND(J3382="", 'Intro &amp; Setup'!$K$42&gt;0), 'Intro &amp; Setup'!$K$42, J3382))</f>
        <v/>
      </c>
      <c r="AO3382" s="37" t="str">
        <f>IF(B3382="", "", IF(COUNTIF($B$9:B3381, B3382)&gt;0, "", B3382))</f>
        <v/>
      </c>
      <c r="AP3382" s="37" t="str">
        <f t="shared" si="810"/>
        <v/>
      </c>
      <c r="AQ3382" s="37">
        <v>3374</v>
      </c>
      <c r="AR3382" s="37" t="str">
        <f t="shared" si="811"/>
        <v/>
      </c>
      <c r="AT3382" s="37" t="str">
        <f t="shared" si="812"/>
        <v/>
      </c>
      <c r="AV3382" s="22" t="str">
        <f t="shared" si="813"/>
        <v/>
      </c>
    </row>
    <row r="3383" spans="1:48" x14ac:dyDescent="0.25">
      <c r="A3383" s="14"/>
      <c r="B3383" s="145"/>
      <c r="C3383" s="146"/>
      <c r="D3383" s="147"/>
      <c r="E3383" s="147"/>
      <c r="F3383" s="148"/>
      <c r="G3383" s="149"/>
      <c r="H3383" s="150"/>
      <c r="I3383" s="151"/>
      <c r="J3383" s="152"/>
      <c r="K3383" s="14"/>
      <c r="L3383" s="162" t="str">
        <f t="shared" si="805"/>
        <v/>
      </c>
      <c r="M3383" s="163" t="str">
        <f t="shared" si="806"/>
        <v/>
      </c>
      <c r="N3383" s="164" t="str">
        <f t="shared" si="809"/>
        <v/>
      </c>
      <c r="O3383" s="14"/>
      <c r="P3383" s="172" t="str">
        <f>IF(I3383='Intro &amp; Setup'!$AC$49, Schedule!$P$7, "")</f>
        <v/>
      </c>
      <c r="Q3383" s="14"/>
      <c r="S3383" s="12" t="str">
        <f t="shared" si="807"/>
        <v/>
      </c>
      <c r="U3383" s="22">
        <f>IF(I3383='Intro &amp; Setup'!$AC$49, AF3383, 0)</f>
        <v>0</v>
      </c>
      <c r="V3383" s="57" t="str">
        <f t="shared" si="808"/>
        <v/>
      </c>
      <c r="X3383" s="5" t="str">
        <f t="shared" si="816"/>
        <v/>
      </c>
      <c r="Y3383" s="6" t="str">
        <f t="shared" si="816"/>
        <v/>
      </c>
      <c r="Z3383" s="7" t="str">
        <f t="shared" si="816"/>
        <v/>
      </c>
      <c r="AA3383" s="6"/>
      <c r="AB3383" s="32" t="str">
        <f t="shared" ca="1" si="817"/>
        <v/>
      </c>
      <c r="AC3383" s="59" t="str">
        <f t="shared" ca="1" si="817"/>
        <v/>
      </c>
      <c r="AD3383" s="60" t="str">
        <f t="shared" ca="1" si="817"/>
        <v/>
      </c>
      <c r="AE3383" s="59"/>
      <c r="AF3383" s="22" t="str">
        <f>IF(AND(I3383="", J3383=""), "", IF(AND(J3383="", 'Intro &amp; Setup'!$K$42&gt;0), 'Intro &amp; Setup'!$K$42, J3383))</f>
        <v/>
      </c>
      <c r="AO3383" s="37" t="str">
        <f>IF(B3383="", "", IF(COUNTIF($B$9:B3382, B3383)&gt;0, "", B3383))</f>
        <v/>
      </c>
      <c r="AP3383" s="37" t="str">
        <f t="shared" si="810"/>
        <v/>
      </c>
      <c r="AQ3383" s="37">
        <v>3375</v>
      </c>
      <c r="AR3383" s="37" t="str">
        <f t="shared" si="811"/>
        <v/>
      </c>
      <c r="AT3383" s="37" t="str">
        <f t="shared" si="812"/>
        <v/>
      </c>
      <c r="AV3383" s="22" t="str">
        <f t="shared" si="813"/>
        <v/>
      </c>
    </row>
    <row r="3384" spans="1:48" x14ac:dyDescent="0.25">
      <c r="A3384" s="14"/>
      <c r="B3384" s="145"/>
      <c r="C3384" s="146"/>
      <c r="D3384" s="147"/>
      <c r="E3384" s="147"/>
      <c r="F3384" s="148"/>
      <c r="G3384" s="149"/>
      <c r="H3384" s="150"/>
      <c r="I3384" s="151"/>
      <c r="J3384" s="152"/>
      <c r="K3384" s="14"/>
      <c r="L3384" s="162" t="str">
        <f t="shared" si="805"/>
        <v/>
      </c>
      <c r="M3384" s="163" t="str">
        <f t="shared" si="806"/>
        <v/>
      </c>
      <c r="N3384" s="164" t="str">
        <f t="shared" si="809"/>
        <v/>
      </c>
      <c r="O3384" s="14"/>
      <c r="P3384" s="172" t="str">
        <f>IF(I3384='Intro &amp; Setup'!$AC$49, Schedule!$P$7, "")</f>
        <v/>
      </c>
      <c r="Q3384" s="14"/>
      <c r="S3384" s="12" t="str">
        <f t="shared" si="807"/>
        <v/>
      </c>
      <c r="U3384" s="22">
        <f>IF(I3384='Intro &amp; Setup'!$AC$49, AF3384, 0)</f>
        <v>0</v>
      </c>
      <c r="V3384" s="57" t="str">
        <f t="shared" si="808"/>
        <v/>
      </c>
      <c r="X3384" s="5" t="str">
        <f t="shared" si="816"/>
        <v/>
      </c>
      <c r="Y3384" s="6" t="str">
        <f t="shared" si="816"/>
        <v/>
      </c>
      <c r="Z3384" s="7" t="str">
        <f t="shared" si="816"/>
        <v/>
      </c>
      <c r="AA3384" s="6"/>
      <c r="AB3384" s="32" t="str">
        <f t="shared" ca="1" si="817"/>
        <v/>
      </c>
      <c r="AC3384" s="59" t="str">
        <f t="shared" ca="1" si="817"/>
        <v/>
      </c>
      <c r="AD3384" s="60" t="str">
        <f t="shared" ca="1" si="817"/>
        <v/>
      </c>
      <c r="AE3384" s="59"/>
      <c r="AF3384" s="22" t="str">
        <f>IF(AND(I3384="", J3384=""), "", IF(AND(J3384="", 'Intro &amp; Setup'!$K$42&gt;0), 'Intro &amp; Setup'!$K$42, J3384))</f>
        <v/>
      </c>
      <c r="AO3384" s="37" t="str">
        <f>IF(B3384="", "", IF(COUNTIF($B$9:B3383, B3384)&gt;0, "", B3384))</f>
        <v/>
      </c>
      <c r="AP3384" s="37" t="str">
        <f t="shared" si="810"/>
        <v/>
      </c>
      <c r="AQ3384" s="37">
        <v>3376</v>
      </c>
      <c r="AR3384" s="37" t="str">
        <f t="shared" si="811"/>
        <v/>
      </c>
      <c r="AT3384" s="37" t="str">
        <f t="shared" si="812"/>
        <v/>
      </c>
      <c r="AV3384" s="22" t="str">
        <f t="shared" si="813"/>
        <v/>
      </c>
    </row>
    <row r="3385" spans="1:48" x14ac:dyDescent="0.25">
      <c r="A3385" s="14"/>
      <c r="B3385" s="145"/>
      <c r="C3385" s="146"/>
      <c r="D3385" s="147"/>
      <c r="E3385" s="147"/>
      <c r="F3385" s="148"/>
      <c r="G3385" s="149"/>
      <c r="H3385" s="150"/>
      <c r="I3385" s="151"/>
      <c r="J3385" s="152"/>
      <c r="K3385" s="14"/>
      <c r="L3385" s="162" t="str">
        <f t="shared" si="805"/>
        <v/>
      </c>
      <c r="M3385" s="163" t="str">
        <f t="shared" si="806"/>
        <v/>
      </c>
      <c r="N3385" s="164" t="str">
        <f t="shared" si="809"/>
        <v/>
      </c>
      <c r="O3385" s="14"/>
      <c r="P3385" s="172" t="str">
        <f>IF(I3385='Intro &amp; Setup'!$AC$49, Schedule!$P$7, "")</f>
        <v/>
      </c>
      <c r="Q3385" s="14"/>
      <c r="S3385" s="12" t="str">
        <f t="shared" si="807"/>
        <v/>
      </c>
      <c r="U3385" s="22">
        <f>IF(I3385='Intro &amp; Setup'!$AC$49, AF3385, 0)</f>
        <v>0</v>
      </c>
      <c r="V3385" s="57" t="str">
        <f t="shared" si="808"/>
        <v/>
      </c>
      <c r="X3385" s="5" t="str">
        <f t="shared" si="816"/>
        <v/>
      </c>
      <c r="Y3385" s="6" t="str">
        <f t="shared" si="816"/>
        <v/>
      </c>
      <c r="Z3385" s="7" t="str">
        <f t="shared" si="816"/>
        <v/>
      </c>
      <c r="AA3385" s="6"/>
      <c r="AB3385" s="32" t="str">
        <f t="shared" ca="1" si="817"/>
        <v/>
      </c>
      <c r="AC3385" s="59" t="str">
        <f t="shared" ca="1" si="817"/>
        <v/>
      </c>
      <c r="AD3385" s="60" t="str">
        <f t="shared" ca="1" si="817"/>
        <v/>
      </c>
      <c r="AE3385" s="59"/>
      <c r="AF3385" s="22" t="str">
        <f>IF(AND(I3385="", J3385=""), "", IF(AND(J3385="", 'Intro &amp; Setup'!$K$42&gt;0), 'Intro &amp; Setup'!$K$42, J3385))</f>
        <v/>
      </c>
      <c r="AO3385" s="37" t="str">
        <f>IF(B3385="", "", IF(COUNTIF($B$9:B3384, B3385)&gt;0, "", B3385))</f>
        <v/>
      </c>
      <c r="AP3385" s="37" t="str">
        <f t="shared" si="810"/>
        <v/>
      </c>
      <c r="AQ3385" s="37">
        <v>3377</v>
      </c>
      <c r="AR3385" s="37" t="str">
        <f t="shared" si="811"/>
        <v/>
      </c>
      <c r="AT3385" s="37" t="str">
        <f t="shared" si="812"/>
        <v/>
      </c>
      <c r="AV3385" s="22" t="str">
        <f t="shared" si="813"/>
        <v/>
      </c>
    </row>
    <row r="3386" spans="1:48" x14ac:dyDescent="0.25">
      <c r="A3386" s="14"/>
      <c r="B3386" s="145"/>
      <c r="C3386" s="146"/>
      <c r="D3386" s="147"/>
      <c r="E3386" s="147"/>
      <c r="F3386" s="148"/>
      <c r="G3386" s="149"/>
      <c r="H3386" s="150"/>
      <c r="I3386" s="151"/>
      <c r="J3386" s="152"/>
      <c r="K3386" s="14"/>
      <c r="L3386" s="162" t="str">
        <f t="shared" si="805"/>
        <v/>
      </c>
      <c r="M3386" s="163" t="str">
        <f t="shared" si="806"/>
        <v/>
      </c>
      <c r="N3386" s="164" t="str">
        <f t="shared" si="809"/>
        <v/>
      </c>
      <c r="O3386" s="14"/>
      <c r="P3386" s="172" t="str">
        <f>IF(I3386='Intro &amp; Setup'!$AC$49, Schedule!$P$7, "")</f>
        <v/>
      </c>
      <c r="Q3386" s="14"/>
      <c r="S3386" s="12" t="str">
        <f t="shared" si="807"/>
        <v/>
      </c>
      <c r="U3386" s="22">
        <f>IF(I3386='Intro &amp; Setup'!$AC$49, AF3386, 0)</f>
        <v>0</v>
      </c>
      <c r="V3386" s="57" t="str">
        <f t="shared" si="808"/>
        <v/>
      </c>
      <c r="X3386" s="5" t="str">
        <f t="shared" si="816"/>
        <v/>
      </c>
      <c r="Y3386" s="6" t="str">
        <f t="shared" si="816"/>
        <v/>
      </c>
      <c r="Z3386" s="7" t="str">
        <f t="shared" si="816"/>
        <v/>
      </c>
      <c r="AA3386" s="6"/>
      <c r="AB3386" s="32" t="str">
        <f t="shared" ca="1" si="817"/>
        <v/>
      </c>
      <c r="AC3386" s="59" t="str">
        <f t="shared" ca="1" si="817"/>
        <v/>
      </c>
      <c r="AD3386" s="60" t="str">
        <f t="shared" ca="1" si="817"/>
        <v/>
      </c>
      <c r="AE3386" s="59"/>
      <c r="AF3386" s="22" t="str">
        <f>IF(AND(I3386="", J3386=""), "", IF(AND(J3386="", 'Intro &amp; Setup'!$K$42&gt;0), 'Intro &amp; Setup'!$K$42, J3386))</f>
        <v/>
      </c>
      <c r="AO3386" s="37" t="str">
        <f>IF(B3386="", "", IF(COUNTIF($B$9:B3385, B3386)&gt;0, "", B3386))</f>
        <v/>
      </c>
      <c r="AP3386" s="37" t="str">
        <f t="shared" si="810"/>
        <v/>
      </c>
      <c r="AQ3386" s="37">
        <v>3378</v>
      </c>
      <c r="AR3386" s="37" t="str">
        <f t="shared" si="811"/>
        <v/>
      </c>
      <c r="AT3386" s="37" t="str">
        <f t="shared" si="812"/>
        <v/>
      </c>
      <c r="AV3386" s="22" t="str">
        <f t="shared" si="813"/>
        <v/>
      </c>
    </row>
    <row r="3387" spans="1:48" x14ac:dyDescent="0.25">
      <c r="A3387" s="14"/>
      <c r="B3387" s="145"/>
      <c r="C3387" s="146"/>
      <c r="D3387" s="147"/>
      <c r="E3387" s="147"/>
      <c r="F3387" s="148"/>
      <c r="G3387" s="149"/>
      <c r="H3387" s="150"/>
      <c r="I3387" s="151"/>
      <c r="J3387" s="152"/>
      <c r="K3387" s="14"/>
      <c r="L3387" s="162" t="str">
        <f t="shared" si="805"/>
        <v/>
      </c>
      <c r="M3387" s="163" t="str">
        <f t="shared" si="806"/>
        <v/>
      </c>
      <c r="N3387" s="164" t="str">
        <f t="shared" si="809"/>
        <v/>
      </c>
      <c r="O3387" s="14"/>
      <c r="P3387" s="172" t="str">
        <f>IF(I3387='Intro &amp; Setup'!$AC$49, Schedule!$P$7, "")</f>
        <v/>
      </c>
      <c r="Q3387" s="14"/>
      <c r="S3387" s="12" t="str">
        <f t="shared" si="807"/>
        <v/>
      </c>
      <c r="U3387" s="22">
        <f>IF(I3387='Intro &amp; Setup'!$AC$49, AF3387, 0)</f>
        <v>0</v>
      </c>
      <c r="V3387" s="57" t="str">
        <f t="shared" si="808"/>
        <v/>
      </c>
      <c r="X3387" s="5" t="str">
        <f t="shared" si="816"/>
        <v/>
      </c>
      <c r="Y3387" s="6" t="str">
        <f t="shared" si="816"/>
        <v/>
      </c>
      <c r="Z3387" s="7" t="str">
        <f t="shared" si="816"/>
        <v/>
      </c>
      <c r="AA3387" s="6"/>
      <c r="AB3387" s="32" t="str">
        <f t="shared" ca="1" si="817"/>
        <v/>
      </c>
      <c r="AC3387" s="59" t="str">
        <f t="shared" ca="1" si="817"/>
        <v/>
      </c>
      <c r="AD3387" s="60" t="str">
        <f t="shared" ca="1" si="817"/>
        <v/>
      </c>
      <c r="AE3387" s="59"/>
      <c r="AF3387" s="22" t="str">
        <f>IF(AND(I3387="", J3387=""), "", IF(AND(J3387="", 'Intro &amp; Setup'!$K$42&gt;0), 'Intro &amp; Setup'!$K$42, J3387))</f>
        <v/>
      </c>
      <c r="AO3387" s="37" t="str">
        <f>IF(B3387="", "", IF(COUNTIF($B$9:B3386, B3387)&gt;0, "", B3387))</f>
        <v/>
      </c>
      <c r="AP3387" s="37" t="str">
        <f t="shared" si="810"/>
        <v/>
      </c>
      <c r="AQ3387" s="37">
        <v>3379</v>
      </c>
      <c r="AR3387" s="37" t="str">
        <f t="shared" si="811"/>
        <v/>
      </c>
      <c r="AT3387" s="37" t="str">
        <f t="shared" si="812"/>
        <v/>
      </c>
      <c r="AV3387" s="22" t="str">
        <f t="shared" si="813"/>
        <v/>
      </c>
    </row>
    <row r="3388" spans="1:48" x14ac:dyDescent="0.25">
      <c r="A3388" s="14"/>
      <c r="B3388" s="145"/>
      <c r="C3388" s="146"/>
      <c r="D3388" s="147"/>
      <c r="E3388" s="147"/>
      <c r="F3388" s="148"/>
      <c r="G3388" s="149"/>
      <c r="H3388" s="150"/>
      <c r="I3388" s="151"/>
      <c r="J3388" s="152"/>
      <c r="K3388" s="14"/>
      <c r="L3388" s="162" t="str">
        <f t="shared" si="805"/>
        <v/>
      </c>
      <c r="M3388" s="163" t="str">
        <f t="shared" si="806"/>
        <v/>
      </c>
      <c r="N3388" s="164" t="str">
        <f t="shared" si="809"/>
        <v/>
      </c>
      <c r="O3388" s="14"/>
      <c r="P3388" s="172" t="str">
        <f>IF(I3388='Intro &amp; Setup'!$AC$49, Schedule!$P$7, "")</f>
        <v/>
      </c>
      <c r="Q3388" s="14"/>
      <c r="S3388" s="12" t="str">
        <f t="shared" si="807"/>
        <v/>
      </c>
      <c r="U3388" s="22">
        <f>IF(I3388='Intro &amp; Setup'!$AC$49, AF3388, 0)</f>
        <v>0</v>
      </c>
      <c r="V3388" s="57" t="str">
        <f t="shared" si="808"/>
        <v/>
      </c>
      <c r="X3388" s="5" t="str">
        <f t="shared" si="816"/>
        <v/>
      </c>
      <c r="Y3388" s="6" t="str">
        <f t="shared" si="816"/>
        <v/>
      </c>
      <c r="Z3388" s="7" t="str">
        <f t="shared" si="816"/>
        <v/>
      </c>
      <c r="AA3388" s="6"/>
      <c r="AB3388" s="32" t="str">
        <f t="shared" ca="1" si="817"/>
        <v/>
      </c>
      <c r="AC3388" s="59" t="str">
        <f t="shared" ca="1" si="817"/>
        <v/>
      </c>
      <c r="AD3388" s="60" t="str">
        <f t="shared" ca="1" si="817"/>
        <v/>
      </c>
      <c r="AE3388" s="59"/>
      <c r="AF3388" s="22" t="str">
        <f>IF(AND(I3388="", J3388=""), "", IF(AND(J3388="", 'Intro &amp; Setup'!$K$42&gt;0), 'Intro &amp; Setup'!$K$42, J3388))</f>
        <v/>
      </c>
      <c r="AO3388" s="37" t="str">
        <f>IF(B3388="", "", IF(COUNTIF($B$9:B3387, B3388)&gt;0, "", B3388))</f>
        <v/>
      </c>
      <c r="AP3388" s="37" t="str">
        <f t="shared" si="810"/>
        <v/>
      </c>
      <c r="AQ3388" s="37">
        <v>3380</v>
      </c>
      <c r="AR3388" s="37" t="str">
        <f t="shared" si="811"/>
        <v/>
      </c>
      <c r="AT3388" s="37" t="str">
        <f t="shared" si="812"/>
        <v/>
      </c>
      <c r="AV3388" s="22" t="str">
        <f t="shared" si="813"/>
        <v/>
      </c>
    </row>
    <row r="3389" spans="1:48" x14ac:dyDescent="0.25">
      <c r="A3389" s="14"/>
      <c r="B3389" s="145"/>
      <c r="C3389" s="146"/>
      <c r="D3389" s="147"/>
      <c r="E3389" s="147"/>
      <c r="F3389" s="148"/>
      <c r="G3389" s="149"/>
      <c r="H3389" s="150"/>
      <c r="I3389" s="151"/>
      <c r="J3389" s="152"/>
      <c r="K3389" s="14"/>
      <c r="L3389" s="162" t="str">
        <f t="shared" si="805"/>
        <v/>
      </c>
      <c r="M3389" s="163" t="str">
        <f t="shared" si="806"/>
        <v/>
      </c>
      <c r="N3389" s="164" t="str">
        <f t="shared" si="809"/>
        <v/>
      </c>
      <c r="O3389" s="14"/>
      <c r="P3389" s="172" t="str">
        <f>IF(I3389='Intro &amp; Setup'!$AC$49, Schedule!$P$7, "")</f>
        <v/>
      </c>
      <c r="Q3389" s="14"/>
      <c r="S3389" s="12" t="str">
        <f t="shared" si="807"/>
        <v/>
      </c>
      <c r="U3389" s="22">
        <f>IF(I3389='Intro &amp; Setup'!$AC$49, AF3389, 0)</f>
        <v>0</v>
      </c>
      <c r="V3389" s="57" t="str">
        <f t="shared" si="808"/>
        <v/>
      </c>
      <c r="X3389" s="5" t="str">
        <f t="shared" ref="X3389:Z3408" si="818">IF($I3389="", "", IF($S3389=X$8, $I3389, ""))</f>
        <v/>
      </c>
      <c r="Y3389" s="6" t="str">
        <f t="shared" si="818"/>
        <v/>
      </c>
      <c r="Z3389" s="7" t="str">
        <f t="shared" si="818"/>
        <v/>
      </c>
      <c r="AA3389" s="6"/>
      <c r="AB3389" s="32" t="str">
        <f t="shared" ref="AB3389:AD3408" ca="1" si="819">IF($S3389=AB$8, $AF3389, "")</f>
        <v/>
      </c>
      <c r="AC3389" s="59" t="str">
        <f t="shared" ca="1" si="819"/>
        <v/>
      </c>
      <c r="AD3389" s="60" t="str">
        <f t="shared" ca="1" si="819"/>
        <v/>
      </c>
      <c r="AE3389" s="59"/>
      <c r="AF3389" s="22" t="str">
        <f>IF(AND(I3389="", J3389=""), "", IF(AND(J3389="", 'Intro &amp; Setup'!$K$42&gt;0), 'Intro &amp; Setup'!$K$42, J3389))</f>
        <v/>
      </c>
      <c r="AO3389" s="37" t="str">
        <f>IF(B3389="", "", IF(COUNTIF($B$9:B3388, B3389)&gt;0, "", B3389))</f>
        <v/>
      </c>
      <c r="AP3389" s="37" t="str">
        <f t="shared" si="810"/>
        <v/>
      </c>
      <c r="AQ3389" s="37">
        <v>3381</v>
      </c>
      <c r="AR3389" s="37" t="str">
        <f t="shared" si="811"/>
        <v/>
      </c>
      <c r="AT3389" s="37" t="str">
        <f t="shared" si="812"/>
        <v/>
      </c>
      <c r="AV3389" s="22" t="str">
        <f t="shared" si="813"/>
        <v/>
      </c>
    </row>
    <row r="3390" spans="1:48" x14ac:dyDescent="0.25">
      <c r="A3390" s="14"/>
      <c r="B3390" s="145"/>
      <c r="C3390" s="146"/>
      <c r="D3390" s="147"/>
      <c r="E3390" s="147"/>
      <c r="F3390" s="148"/>
      <c r="G3390" s="149"/>
      <c r="H3390" s="150"/>
      <c r="I3390" s="151"/>
      <c r="J3390" s="152"/>
      <c r="K3390" s="14"/>
      <c r="L3390" s="162" t="str">
        <f t="shared" si="805"/>
        <v/>
      </c>
      <c r="M3390" s="163" t="str">
        <f t="shared" si="806"/>
        <v/>
      </c>
      <c r="N3390" s="164" t="str">
        <f t="shared" si="809"/>
        <v/>
      </c>
      <c r="O3390" s="14"/>
      <c r="P3390" s="172" t="str">
        <f>IF(I3390='Intro &amp; Setup'!$AC$49, Schedule!$P$7, "")</f>
        <v/>
      </c>
      <c r="Q3390" s="14"/>
      <c r="S3390" s="12" t="str">
        <f t="shared" si="807"/>
        <v/>
      </c>
      <c r="U3390" s="22">
        <f>IF(I3390='Intro &amp; Setup'!$AC$49, AF3390, 0)</f>
        <v>0</v>
      </c>
      <c r="V3390" s="57" t="str">
        <f t="shared" si="808"/>
        <v/>
      </c>
      <c r="X3390" s="5" t="str">
        <f t="shared" si="818"/>
        <v/>
      </c>
      <c r="Y3390" s="6" t="str">
        <f t="shared" si="818"/>
        <v/>
      </c>
      <c r="Z3390" s="7" t="str">
        <f t="shared" si="818"/>
        <v/>
      </c>
      <c r="AA3390" s="6"/>
      <c r="AB3390" s="32" t="str">
        <f t="shared" ca="1" si="819"/>
        <v/>
      </c>
      <c r="AC3390" s="59" t="str">
        <f t="shared" ca="1" si="819"/>
        <v/>
      </c>
      <c r="AD3390" s="60" t="str">
        <f t="shared" ca="1" si="819"/>
        <v/>
      </c>
      <c r="AE3390" s="59"/>
      <c r="AF3390" s="22" t="str">
        <f>IF(AND(I3390="", J3390=""), "", IF(AND(J3390="", 'Intro &amp; Setup'!$K$42&gt;0), 'Intro &amp; Setup'!$K$42, J3390))</f>
        <v/>
      </c>
      <c r="AO3390" s="37" t="str">
        <f>IF(B3390="", "", IF(COUNTIF($B$9:B3389, B3390)&gt;0, "", B3390))</f>
        <v/>
      </c>
      <c r="AP3390" s="37" t="str">
        <f t="shared" si="810"/>
        <v/>
      </c>
      <c r="AQ3390" s="37">
        <v>3382</v>
      </c>
      <c r="AR3390" s="37" t="str">
        <f t="shared" si="811"/>
        <v/>
      </c>
      <c r="AT3390" s="37" t="str">
        <f t="shared" si="812"/>
        <v/>
      </c>
      <c r="AV3390" s="22" t="str">
        <f t="shared" si="813"/>
        <v/>
      </c>
    </row>
    <row r="3391" spans="1:48" x14ac:dyDescent="0.25">
      <c r="A3391" s="14"/>
      <c r="B3391" s="145"/>
      <c r="C3391" s="146"/>
      <c r="D3391" s="147"/>
      <c r="E3391" s="147"/>
      <c r="F3391" s="148"/>
      <c r="G3391" s="149"/>
      <c r="H3391" s="150"/>
      <c r="I3391" s="151"/>
      <c r="J3391" s="152"/>
      <c r="K3391" s="14"/>
      <c r="L3391" s="162" t="str">
        <f t="shared" si="805"/>
        <v/>
      </c>
      <c r="M3391" s="163" t="str">
        <f t="shared" si="806"/>
        <v/>
      </c>
      <c r="N3391" s="164" t="str">
        <f t="shared" si="809"/>
        <v/>
      </c>
      <c r="O3391" s="14"/>
      <c r="P3391" s="172" t="str">
        <f>IF(I3391='Intro &amp; Setup'!$AC$49, Schedule!$P$7, "")</f>
        <v/>
      </c>
      <c r="Q3391" s="14"/>
      <c r="S3391" s="12" t="str">
        <f t="shared" si="807"/>
        <v/>
      </c>
      <c r="U3391" s="22">
        <f>IF(I3391='Intro &amp; Setup'!$AC$49, AF3391, 0)</f>
        <v>0</v>
      </c>
      <c r="V3391" s="57" t="str">
        <f t="shared" si="808"/>
        <v/>
      </c>
      <c r="X3391" s="5" t="str">
        <f t="shared" si="818"/>
        <v/>
      </c>
      <c r="Y3391" s="6" t="str">
        <f t="shared" si="818"/>
        <v/>
      </c>
      <c r="Z3391" s="7" t="str">
        <f t="shared" si="818"/>
        <v/>
      </c>
      <c r="AA3391" s="6"/>
      <c r="AB3391" s="32" t="str">
        <f t="shared" ca="1" si="819"/>
        <v/>
      </c>
      <c r="AC3391" s="59" t="str">
        <f t="shared" ca="1" si="819"/>
        <v/>
      </c>
      <c r="AD3391" s="60" t="str">
        <f t="shared" ca="1" si="819"/>
        <v/>
      </c>
      <c r="AE3391" s="59"/>
      <c r="AF3391" s="22" t="str">
        <f>IF(AND(I3391="", J3391=""), "", IF(AND(J3391="", 'Intro &amp; Setup'!$K$42&gt;0), 'Intro &amp; Setup'!$K$42, J3391))</f>
        <v/>
      </c>
      <c r="AO3391" s="37" t="str">
        <f>IF(B3391="", "", IF(COUNTIF($B$9:B3390, B3391)&gt;0, "", B3391))</f>
        <v/>
      </c>
      <c r="AP3391" s="37" t="str">
        <f t="shared" si="810"/>
        <v/>
      </c>
      <c r="AQ3391" s="37">
        <v>3383</v>
      </c>
      <c r="AR3391" s="37" t="str">
        <f t="shared" si="811"/>
        <v/>
      </c>
      <c r="AT3391" s="37" t="str">
        <f t="shared" si="812"/>
        <v/>
      </c>
      <c r="AV3391" s="22" t="str">
        <f t="shared" si="813"/>
        <v/>
      </c>
    </row>
    <row r="3392" spans="1:48" x14ac:dyDescent="0.25">
      <c r="A3392" s="14"/>
      <c r="B3392" s="145"/>
      <c r="C3392" s="146"/>
      <c r="D3392" s="147"/>
      <c r="E3392" s="147"/>
      <c r="F3392" s="148"/>
      <c r="G3392" s="149"/>
      <c r="H3392" s="150"/>
      <c r="I3392" s="151"/>
      <c r="J3392" s="152"/>
      <c r="K3392" s="14"/>
      <c r="L3392" s="162" t="str">
        <f t="shared" si="805"/>
        <v/>
      </c>
      <c r="M3392" s="163" t="str">
        <f t="shared" si="806"/>
        <v/>
      </c>
      <c r="N3392" s="164" t="str">
        <f t="shared" si="809"/>
        <v/>
      </c>
      <c r="O3392" s="14"/>
      <c r="P3392" s="172" t="str">
        <f>IF(I3392='Intro &amp; Setup'!$AC$49, Schedule!$P$7, "")</f>
        <v/>
      </c>
      <c r="Q3392" s="14"/>
      <c r="S3392" s="12" t="str">
        <f t="shared" si="807"/>
        <v/>
      </c>
      <c r="U3392" s="22">
        <f>IF(I3392='Intro &amp; Setup'!$AC$49, AF3392, 0)</f>
        <v>0</v>
      </c>
      <c r="V3392" s="57" t="str">
        <f t="shared" si="808"/>
        <v/>
      </c>
      <c r="X3392" s="5" t="str">
        <f t="shared" si="818"/>
        <v/>
      </c>
      <c r="Y3392" s="6" t="str">
        <f t="shared" si="818"/>
        <v/>
      </c>
      <c r="Z3392" s="7" t="str">
        <f t="shared" si="818"/>
        <v/>
      </c>
      <c r="AA3392" s="6"/>
      <c r="AB3392" s="32" t="str">
        <f t="shared" ca="1" si="819"/>
        <v/>
      </c>
      <c r="AC3392" s="59" t="str">
        <f t="shared" ca="1" si="819"/>
        <v/>
      </c>
      <c r="AD3392" s="60" t="str">
        <f t="shared" ca="1" si="819"/>
        <v/>
      </c>
      <c r="AE3392" s="59"/>
      <c r="AF3392" s="22" t="str">
        <f>IF(AND(I3392="", J3392=""), "", IF(AND(J3392="", 'Intro &amp; Setup'!$K$42&gt;0), 'Intro &amp; Setup'!$K$42, J3392))</f>
        <v/>
      </c>
      <c r="AO3392" s="37" t="str">
        <f>IF(B3392="", "", IF(COUNTIF($B$9:B3391, B3392)&gt;0, "", B3392))</f>
        <v/>
      </c>
      <c r="AP3392" s="37" t="str">
        <f t="shared" si="810"/>
        <v/>
      </c>
      <c r="AQ3392" s="37">
        <v>3384</v>
      </c>
      <c r="AR3392" s="37" t="str">
        <f t="shared" si="811"/>
        <v/>
      </c>
      <c r="AT3392" s="37" t="str">
        <f t="shared" si="812"/>
        <v/>
      </c>
      <c r="AV3392" s="22" t="str">
        <f t="shared" si="813"/>
        <v/>
      </c>
    </row>
    <row r="3393" spans="1:48" x14ac:dyDescent="0.25">
      <c r="A3393" s="14"/>
      <c r="B3393" s="145"/>
      <c r="C3393" s="146"/>
      <c r="D3393" s="147"/>
      <c r="E3393" s="147"/>
      <c r="F3393" s="148"/>
      <c r="G3393" s="149"/>
      <c r="H3393" s="150"/>
      <c r="I3393" s="151"/>
      <c r="J3393" s="152"/>
      <c r="K3393" s="14"/>
      <c r="L3393" s="162" t="str">
        <f t="shared" si="805"/>
        <v/>
      </c>
      <c r="M3393" s="163" t="str">
        <f t="shared" si="806"/>
        <v/>
      </c>
      <c r="N3393" s="164" t="str">
        <f t="shared" si="809"/>
        <v/>
      </c>
      <c r="O3393" s="14"/>
      <c r="P3393" s="172" t="str">
        <f>IF(I3393='Intro &amp; Setup'!$AC$49, Schedule!$P$7, "")</f>
        <v/>
      </c>
      <c r="Q3393" s="14"/>
      <c r="S3393" s="12" t="str">
        <f t="shared" si="807"/>
        <v/>
      </c>
      <c r="U3393" s="22">
        <f>IF(I3393='Intro &amp; Setup'!$AC$49, AF3393, 0)</f>
        <v>0</v>
      </c>
      <c r="V3393" s="57" t="str">
        <f t="shared" si="808"/>
        <v/>
      </c>
      <c r="X3393" s="5" t="str">
        <f t="shared" si="818"/>
        <v/>
      </c>
      <c r="Y3393" s="6" t="str">
        <f t="shared" si="818"/>
        <v/>
      </c>
      <c r="Z3393" s="7" t="str">
        <f t="shared" si="818"/>
        <v/>
      </c>
      <c r="AA3393" s="6"/>
      <c r="AB3393" s="32" t="str">
        <f t="shared" ca="1" si="819"/>
        <v/>
      </c>
      <c r="AC3393" s="59" t="str">
        <f t="shared" ca="1" si="819"/>
        <v/>
      </c>
      <c r="AD3393" s="60" t="str">
        <f t="shared" ca="1" si="819"/>
        <v/>
      </c>
      <c r="AE3393" s="59"/>
      <c r="AF3393" s="22" t="str">
        <f>IF(AND(I3393="", J3393=""), "", IF(AND(J3393="", 'Intro &amp; Setup'!$K$42&gt;0), 'Intro &amp; Setup'!$K$42, J3393))</f>
        <v/>
      </c>
      <c r="AO3393" s="37" t="str">
        <f>IF(B3393="", "", IF(COUNTIF($B$9:B3392, B3393)&gt;0, "", B3393))</f>
        <v/>
      </c>
      <c r="AP3393" s="37" t="str">
        <f t="shared" si="810"/>
        <v/>
      </c>
      <c r="AQ3393" s="37">
        <v>3385</v>
      </c>
      <c r="AR3393" s="37" t="str">
        <f t="shared" si="811"/>
        <v/>
      </c>
      <c r="AT3393" s="37" t="str">
        <f t="shared" si="812"/>
        <v/>
      </c>
      <c r="AV3393" s="22" t="str">
        <f t="shared" si="813"/>
        <v/>
      </c>
    </row>
    <row r="3394" spans="1:48" x14ac:dyDescent="0.25">
      <c r="A3394" s="14"/>
      <c r="B3394" s="145"/>
      <c r="C3394" s="146"/>
      <c r="D3394" s="147"/>
      <c r="E3394" s="147"/>
      <c r="F3394" s="148"/>
      <c r="G3394" s="149"/>
      <c r="H3394" s="150"/>
      <c r="I3394" s="151"/>
      <c r="J3394" s="152"/>
      <c r="K3394" s="14"/>
      <c r="L3394" s="162" t="str">
        <f t="shared" si="805"/>
        <v/>
      </c>
      <c r="M3394" s="163" t="str">
        <f t="shared" si="806"/>
        <v/>
      </c>
      <c r="N3394" s="164" t="str">
        <f t="shared" si="809"/>
        <v/>
      </c>
      <c r="O3394" s="14"/>
      <c r="P3394" s="172" t="str">
        <f>IF(I3394='Intro &amp; Setup'!$AC$49, Schedule!$P$7, "")</f>
        <v/>
      </c>
      <c r="Q3394" s="14"/>
      <c r="S3394" s="12" t="str">
        <f t="shared" si="807"/>
        <v/>
      </c>
      <c r="U3394" s="22">
        <f>IF(I3394='Intro &amp; Setup'!$AC$49, AF3394, 0)</f>
        <v>0</v>
      </c>
      <c r="V3394" s="57" t="str">
        <f t="shared" si="808"/>
        <v/>
      </c>
      <c r="X3394" s="5" t="str">
        <f t="shared" si="818"/>
        <v/>
      </c>
      <c r="Y3394" s="6" t="str">
        <f t="shared" si="818"/>
        <v/>
      </c>
      <c r="Z3394" s="7" t="str">
        <f t="shared" si="818"/>
        <v/>
      </c>
      <c r="AA3394" s="6"/>
      <c r="AB3394" s="32" t="str">
        <f t="shared" ca="1" si="819"/>
        <v/>
      </c>
      <c r="AC3394" s="59" t="str">
        <f t="shared" ca="1" si="819"/>
        <v/>
      </c>
      <c r="AD3394" s="60" t="str">
        <f t="shared" ca="1" si="819"/>
        <v/>
      </c>
      <c r="AE3394" s="59"/>
      <c r="AF3394" s="22" t="str">
        <f>IF(AND(I3394="", J3394=""), "", IF(AND(J3394="", 'Intro &amp; Setup'!$K$42&gt;0), 'Intro &amp; Setup'!$K$42, J3394))</f>
        <v/>
      </c>
      <c r="AO3394" s="37" t="str">
        <f>IF(B3394="", "", IF(COUNTIF($B$9:B3393, B3394)&gt;0, "", B3394))</f>
        <v/>
      </c>
      <c r="AP3394" s="37" t="str">
        <f t="shared" si="810"/>
        <v/>
      </c>
      <c r="AQ3394" s="37">
        <v>3386</v>
      </c>
      <c r="AR3394" s="37" t="str">
        <f t="shared" si="811"/>
        <v/>
      </c>
      <c r="AT3394" s="37" t="str">
        <f t="shared" si="812"/>
        <v/>
      </c>
      <c r="AV3394" s="22" t="str">
        <f t="shared" si="813"/>
        <v/>
      </c>
    </row>
    <row r="3395" spans="1:48" x14ac:dyDescent="0.25">
      <c r="A3395" s="14"/>
      <c r="B3395" s="145"/>
      <c r="C3395" s="146"/>
      <c r="D3395" s="147"/>
      <c r="E3395" s="147"/>
      <c r="F3395" s="148"/>
      <c r="G3395" s="149"/>
      <c r="H3395" s="150"/>
      <c r="I3395" s="151"/>
      <c r="J3395" s="152"/>
      <c r="K3395" s="14"/>
      <c r="L3395" s="162" t="str">
        <f t="shared" si="805"/>
        <v/>
      </c>
      <c r="M3395" s="163" t="str">
        <f t="shared" si="806"/>
        <v/>
      </c>
      <c r="N3395" s="164" t="str">
        <f t="shared" si="809"/>
        <v/>
      </c>
      <c r="O3395" s="14"/>
      <c r="P3395" s="172" t="str">
        <f>IF(I3395='Intro &amp; Setup'!$AC$49, Schedule!$P$7, "")</f>
        <v/>
      </c>
      <c r="Q3395" s="14"/>
      <c r="S3395" s="12" t="str">
        <f t="shared" si="807"/>
        <v/>
      </c>
      <c r="U3395" s="22">
        <f>IF(I3395='Intro &amp; Setup'!$AC$49, AF3395, 0)</f>
        <v>0</v>
      </c>
      <c r="V3395" s="57" t="str">
        <f t="shared" si="808"/>
        <v/>
      </c>
      <c r="X3395" s="5" t="str">
        <f t="shared" si="818"/>
        <v/>
      </c>
      <c r="Y3395" s="6" t="str">
        <f t="shared" si="818"/>
        <v/>
      </c>
      <c r="Z3395" s="7" t="str">
        <f t="shared" si="818"/>
        <v/>
      </c>
      <c r="AA3395" s="6"/>
      <c r="AB3395" s="32" t="str">
        <f t="shared" ca="1" si="819"/>
        <v/>
      </c>
      <c r="AC3395" s="59" t="str">
        <f t="shared" ca="1" si="819"/>
        <v/>
      </c>
      <c r="AD3395" s="60" t="str">
        <f t="shared" ca="1" si="819"/>
        <v/>
      </c>
      <c r="AE3395" s="59"/>
      <c r="AF3395" s="22" t="str">
        <f>IF(AND(I3395="", J3395=""), "", IF(AND(J3395="", 'Intro &amp; Setup'!$K$42&gt;0), 'Intro &amp; Setup'!$K$42, J3395))</f>
        <v/>
      </c>
      <c r="AO3395" s="37" t="str">
        <f>IF(B3395="", "", IF(COUNTIF($B$9:B3394, B3395)&gt;0, "", B3395))</f>
        <v/>
      </c>
      <c r="AP3395" s="37" t="str">
        <f t="shared" si="810"/>
        <v/>
      </c>
      <c r="AQ3395" s="37">
        <v>3387</v>
      </c>
      <c r="AR3395" s="37" t="str">
        <f t="shared" si="811"/>
        <v/>
      </c>
      <c r="AT3395" s="37" t="str">
        <f t="shared" si="812"/>
        <v/>
      </c>
      <c r="AV3395" s="22" t="str">
        <f t="shared" si="813"/>
        <v/>
      </c>
    </row>
    <row r="3396" spans="1:48" x14ac:dyDescent="0.25">
      <c r="A3396" s="14"/>
      <c r="B3396" s="145"/>
      <c r="C3396" s="146"/>
      <c r="D3396" s="147"/>
      <c r="E3396" s="147"/>
      <c r="F3396" s="148"/>
      <c r="G3396" s="149"/>
      <c r="H3396" s="150"/>
      <c r="I3396" s="151"/>
      <c r="J3396" s="152"/>
      <c r="K3396" s="14"/>
      <c r="L3396" s="162" t="str">
        <f t="shared" si="805"/>
        <v/>
      </c>
      <c r="M3396" s="163" t="str">
        <f t="shared" si="806"/>
        <v/>
      </c>
      <c r="N3396" s="164" t="str">
        <f t="shared" si="809"/>
        <v/>
      </c>
      <c r="O3396" s="14"/>
      <c r="P3396" s="172" t="str">
        <f>IF(I3396='Intro &amp; Setup'!$AC$49, Schedule!$P$7, "")</f>
        <v/>
      </c>
      <c r="Q3396" s="14"/>
      <c r="S3396" s="12" t="str">
        <f t="shared" si="807"/>
        <v/>
      </c>
      <c r="U3396" s="22">
        <f>IF(I3396='Intro &amp; Setup'!$AC$49, AF3396, 0)</f>
        <v>0</v>
      </c>
      <c r="V3396" s="57" t="str">
        <f t="shared" si="808"/>
        <v/>
      </c>
      <c r="X3396" s="5" t="str">
        <f t="shared" si="818"/>
        <v/>
      </c>
      <c r="Y3396" s="6" t="str">
        <f t="shared" si="818"/>
        <v/>
      </c>
      <c r="Z3396" s="7" t="str">
        <f t="shared" si="818"/>
        <v/>
      </c>
      <c r="AA3396" s="6"/>
      <c r="AB3396" s="32" t="str">
        <f t="shared" ca="1" si="819"/>
        <v/>
      </c>
      <c r="AC3396" s="59" t="str">
        <f t="shared" ca="1" si="819"/>
        <v/>
      </c>
      <c r="AD3396" s="60" t="str">
        <f t="shared" ca="1" si="819"/>
        <v/>
      </c>
      <c r="AE3396" s="59"/>
      <c r="AF3396" s="22" t="str">
        <f>IF(AND(I3396="", J3396=""), "", IF(AND(J3396="", 'Intro &amp; Setup'!$K$42&gt;0), 'Intro &amp; Setup'!$K$42, J3396))</f>
        <v/>
      </c>
      <c r="AO3396" s="37" t="str">
        <f>IF(B3396="", "", IF(COUNTIF($B$9:B3395, B3396)&gt;0, "", B3396))</f>
        <v/>
      </c>
      <c r="AP3396" s="37" t="str">
        <f t="shared" si="810"/>
        <v/>
      </c>
      <c r="AQ3396" s="37">
        <v>3388</v>
      </c>
      <c r="AR3396" s="37" t="str">
        <f t="shared" si="811"/>
        <v/>
      </c>
      <c r="AT3396" s="37" t="str">
        <f t="shared" si="812"/>
        <v/>
      </c>
      <c r="AV3396" s="22" t="str">
        <f t="shared" si="813"/>
        <v/>
      </c>
    </row>
    <row r="3397" spans="1:48" x14ac:dyDescent="0.25">
      <c r="A3397" s="14"/>
      <c r="B3397" s="145"/>
      <c r="C3397" s="146"/>
      <c r="D3397" s="147"/>
      <c r="E3397" s="147"/>
      <c r="F3397" s="148"/>
      <c r="G3397" s="149"/>
      <c r="H3397" s="150"/>
      <c r="I3397" s="151"/>
      <c r="J3397" s="152"/>
      <c r="K3397" s="14"/>
      <c r="L3397" s="162" t="str">
        <f t="shared" si="805"/>
        <v/>
      </c>
      <c r="M3397" s="163" t="str">
        <f t="shared" si="806"/>
        <v/>
      </c>
      <c r="N3397" s="164" t="str">
        <f t="shared" si="809"/>
        <v/>
      </c>
      <c r="O3397" s="14"/>
      <c r="P3397" s="172" t="str">
        <f>IF(I3397='Intro &amp; Setup'!$AC$49, Schedule!$P$7, "")</f>
        <v/>
      </c>
      <c r="Q3397" s="14"/>
      <c r="S3397" s="12" t="str">
        <f t="shared" si="807"/>
        <v/>
      </c>
      <c r="U3397" s="22">
        <f>IF(I3397='Intro &amp; Setup'!$AC$49, AF3397, 0)</f>
        <v>0</v>
      </c>
      <c r="V3397" s="57" t="str">
        <f t="shared" si="808"/>
        <v/>
      </c>
      <c r="X3397" s="5" t="str">
        <f t="shared" si="818"/>
        <v/>
      </c>
      <c r="Y3397" s="6" t="str">
        <f t="shared" si="818"/>
        <v/>
      </c>
      <c r="Z3397" s="7" t="str">
        <f t="shared" si="818"/>
        <v/>
      </c>
      <c r="AA3397" s="6"/>
      <c r="AB3397" s="32" t="str">
        <f t="shared" ca="1" si="819"/>
        <v/>
      </c>
      <c r="AC3397" s="59" t="str">
        <f t="shared" ca="1" si="819"/>
        <v/>
      </c>
      <c r="AD3397" s="60" t="str">
        <f t="shared" ca="1" si="819"/>
        <v/>
      </c>
      <c r="AE3397" s="59"/>
      <c r="AF3397" s="22" t="str">
        <f>IF(AND(I3397="", J3397=""), "", IF(AND(J3397="", 'Intro &amp; Setup'!$K$42&gt;0), 'Intro &amp; Setup'!$K$42, J3397))</f>
        <v/>
      </c>
      <c r="AO3397" s="37" t="str">
        <f>IF(B3397="", "", IF(COUNTIF($B$9:B3396, B3397)&gt;0, "", B3397))</f>
        <v/>
      </c>
      <c r="AP3397" s="37" t="str">
        <f t="shared" si="810"/>
        <v/>
      </c>
      <c r="AQ3397" s="37">
        <v>3389</v>
      </c>
      <c r="AR3397" s="37" t="str">
        <f t="shared" si="811"/>
        <v/>
      </c>
      <c r="AT3397" s="37" t="str">
        <f t="shared" si="812"/>
        <v/>
      </c>
      <c r="AV3397" s="22" t="str">
        <f t="shared" si="813"/>
        <v/>
      </c>
    </row>
    <row r="3398" spans="1:48" x14ac:dyDescent="0.25">
      <c r="A3398" s="14"/>
      <c r="B3398" s="145"/>
      <c r="C3398" s="146"/>
      <c r="D3398" s="147"/>
      <c r="E3398" s="147"/>
      <c r="F3398" s="148"/>
      <c r="G3398" s="149"/>
      <c r="H3398" s="150"/>
      <c r="I3398" s="151"/>
      <c r="J3398" s="152"/>
      <c r="K3398" s="14"/>
      <c r="L3398" s="162" t="str">
        <f t="shared" si="805"/>
        <v/>
      </c>
      <c r="M3398" s="163" t="str">
        <f t="shared" si="806"/>
        <v/>
      </c>
      <c r="N3398" s="164" t="str">
        <f t="shared" si="809"/>
        <v/>
      </c>
      <c r="O3398" s="14"/>
      <c r="P3398" s="172" t="str">
        <f>IF(I3398='Intro &amp; Setup'!$AC$49, Schedule!$P$7, "")</f>
        <v/>
      </c>
      <c r="Q3398" s="14"/>
      <c r="S3398" s="12" t="str">
        <f t="shared" si="807"/>
        <v/>
      </c>
      <c r="U3398" s="22">
        <f>IF(I3398='Intro &amp; Setup'!$AC$49, AF3398, 0)</f>
        <v>0</v>
      </c>
      <c r="V3398" s="57" t="str">
        <f t="shared" si="808"/>
        <v/>
      </c>
      <c r="X3398" s="5" t="str">
        <f t="shared" si="818"/>
        <v/>
      </c>
      <c r="Y3398" s="6" t="str">
        <f t="shared" si="818"/>
        <v/>
      </c>
      <c r="Z3398" s="7" t="str">
        <f t="shared" si="818"/>
        <v/>
      </c>
      <c r="AA3398" s="6"/>
      <c r="AB3398" s="32" t="str">
        <f t="shared" ca="1" si="819"/>
        <v/>
      </c>
      <c r="AC3398" s="59" t="str">
        <f t="shared" ca="1" si="819"/>
        <v/>
      </c>
      <c r="AD3398" s="60" t="str">
        <f t="shared" ca="1" si="819"/>
        <v/>
      </c>
      <c r="AE3398" s="59"/>
      <c r="AF3398" s="22" t="str">
        <f>IF(AND(I3398="", J3398=""), "", IF(AND(J3398="", 'Intro &amp; Setup'!$K$42&gt;0), 'Intro &amp; Setup'!$K$42, J3398))</f>
        <v/>
      </c>
      <c r="AO3398" s="37" t="str">
        <f>IF(B3398="", "", IF(COUNTIF($B$9:B3397, B3398)&gt;0, "", B3398))</f>
        <v/>
      </c>
      <c r="AP3398" s="37" t="str">
        <f t="shared" si="810"/>
        <v/>
      </c>
      <c r="AQ3398" s="37">
        <v>3390</v>
      </c>
      <c r="AR3398" s="37" t="str">
        <f t="shared" si="811"/>
        <v/>
      </c>
      <c r="AT3398" s="37" t="str">
        <f t="shared" si="812"/>
        <v/>
      </c>
      <c r="AV3398" s="22" t="str">
        <f t="shared" si="813"/>
        <v/>
      </c>
    </row>
    <row r="3399" spans="1:48" x14ac:dyDescent="0.25">
      <c r="A3399" s="14"/>
      <c r="B3399" s="145"/>
      <c r="C3399" s="146"/>
      <c r="D3399" s="147"/>
      <c r="E3399" s="147"/>
      <c r="F3399" s="148"/>
      <c r="G3399" s="149"/>
      <c r="H3399" s="150"/>
      <c r="I3399" s="151"/>
      <c r="J3399" s="152"/>
      <c r="K3399" s="14"/>
      <c r="L3399" s="162" t="str">
        <f t="shared" si="805"/>
        <v/>
      </c>
      <c r="M3399" s="163" t="str">
        <f t="shared" si="806"/>
        <v/>
      </c>
      <c r="N3399" s="164" t="str">
        <f t="shared" si="809"/>
        <v/>
      </c>
      <c r="O3399" s="14"/>
      <c r="P3399" s="172" t="str">
        <f>IF(I3399='Intro &amp; Setup'!$AC$49, Schedule!$P$7, "")</f>
        <v/>
      </c>
      <c r="Q3399" s="14"/>
      <c r="S3399" s="12" t="str">
        <f t="shared" si="807"/>
        <v/>
      </c>
      <c r="U3399" s="22">
        <f>IF(I3399='Intro &amp; Setup'!$AC$49, AF3399, 0)</f>
        <v>0</v>
      </c>
      <c r="V3399" s="57" t="str">
        <f t="shared" si="808"/>
        <v/>
      </c>
      <c r="X3399" s="5" t="str">
        <f t="shared" si="818"/>
        <v/>
      </c>
      <c r="Y3399" s="6" t="str">
        <f t="shared" si="818"/>
        <v/>
      </c>
      <c r="Z3399" s="7" t="str">
        <f t="shared" si="818"/>
        <v/>
      </c>
      <c r="AA3399" s="6"/>
      <c r="AB3399" s="32" t="str">
        <f t="shared" ca="1" si="819"/>
        <v/>
      </c>
      <c r="AC3399" s="59" t="str">
        <f t="shared" ca="1" si="819"/>
        <v/>
      </c>
      <c r="AD3399" s="60" t="str">
        <f t="shared" ca="1" si="819"/>
        <v/>
      </c>
      <c r="AE3399" s="59"/>
      <c r="AF3399" s="22" t="str">
        <f>IF(AND(I3399="", J3399=""), "", IF(AND(J3399="", 'Intro &amp; Setup'!$K$42&gt;0), 'Intro &amp; Setup'!$K$42, J3399))</f>
        <v/>
      </c>
      <c r="AO3399" s="37" t="str">
        <f>IF(B3399="", "", IF(COUNTIF($B$9:B3398, B3399)&gt;0, "", B3399))</f>
        <v/>
      </c>
      <c r="AP3399" s="37" t="str">
        <f t="shared" si="810"/>
        <v/>
      </c>
      <c r="AQ3399" s="37">
        <v>3391</v>
      </c>
      <c r="AR3399" s="37" t="str">
        <f t="shared" si="811"/>
        <v/>
      </c>
      <c r="AT3399" s="37" t="str">
        <f t="shared" si="812"/>
        <v/>
      </c>
      <c r="AV3399" s="22" t="str">
        <f t="shared" si="813"/>
        <v/>
      </c>
    </row>
    <row r="3400" spans="1:48" x14ac:dyDescent="0.25">
      <c r="A3400" s="14"/>
      <c r="B3400" s="145"/>
      <c r="C3400" s="146"/>
      <c r="D3400" s="147"/>
      <c r="E3400" s="147"/>
      <c r="F3400" s="148"/>
      <c r="G3400" s="149"/>
      <c r="H3400" s="150"/>
      <c r="I3400" s="151"/>
      <c r="J3400" s="152"/>
      <c r="K3400" s="14"/>
      <c r="L3400" s="162" t="str">
        <f t="shared" si="805"/>
        <v/>
      </c>
      <c r="M3400" s="163" t="str">
        <f t="shared" si="806"/>
        <v/>
      </c>
      <c r="N3400" s="164" t="str">
        <f t="shared" si="809"/>
        <v/>
      </c>
      <c r="O3400" s="14"/>
      <c r="P3400" s="172" t="str">
        <f>IF(I3400='Intro &amp; Setup'!$AC$49, Schedule!$P$7, "")</f>
        <v/>
      </c>
      <c r="Q3400" s="14"/>
      <c r="S3400" s="12" t="str">
        <f t="shared" si="807"/>
        <v/>
      </c>
      <c r="U3400" s="22">
        <f>IF(I3400='Intro &amp; Setup'!$AC$49, AF3400, 0)</f>
        <v>0</v>
      </c>
      <c r="V3400" s="57" t="str">
        <f t="shared" si="808"/>
        <v/>
      </c>
      <c r="X3400" s="5" t="str">
        <f t="shared" si="818"/>
        <v/>
      </c>
      <c r="Y3400" s="6" t="str">
        <f t="shared" si="818"/>
        <v/>
      </c>
      <c r="Z3400" s="7" t="str">
        <f t="shared" si="818"/>
        <v/>
      </c>
      <c r="AA3400" s="6"/>
      <c r="AB3400" s="32" t="str">
        <f t="shared" ca="1" si="819"/>
        <v/>
      </c>
      <c r="AC3400" s="59" t="str">
        <f t="shared" ca="1" si="819"/>
        <v/>
      </c>
      <c r="AD3400" s="60" t="str">
        <f t="shared" ca="1" si="819"/>
        <v/>
      </c>
      <c r="AE3400" s="59"/>
      <c r="AF3400" s="22" t="str">
        <f>IF(AND(I3400="", J3400=""), "", IF(AND(J3400="", 'Intro &amp; Setup'!$K$42&gt;0), 'Intro &amp; Setup'!$K$42, J3400))</f>
        <v/>
      </c>
      <c r="AO3400" s="37" t="str">
        <f>IF(B3400="", "", IF(COUNTIF($B$9:B3399, B3400)&gt;0, "", B3400))</f>
        <v/>
      </c>
      <c r="AP3400" s="37" t="str">
        <f t="shared" si="810"/>
        <v/>
      </c>
      <c r="AQ3400" s="37">
        <v>3392</v>
      </c>
      <c r="AR3400" s="37" t="str">
        <f t="shared" si="811"/>
        <v/>
      </c>
      <c r="AT3400" s="37" t="str">
        <f t="shared" si="812"/>
        <v/>
      </c>
      <c r="AV3400" s="22" t="str">
        <f t="shared" si="813"/>
        <v/>
      </c>
    </row>
    <row r="3401" spans="1:48" x14ac:dyDescent="0.25">
      <c r="A3401" s="14"/>
      <c r="B3401" s="145"/>
      <c r="C3401" s="146"/>
      <c r="D3401" s="147"/>
      <c r="E3401" s="147"/>
      <c r="F3401" s="148"/>
      <c r="G3401" s="149"/>
      <c r="H3401" s="150"/>
      <c r="I3401" s="151"/>
      <c r="J3401" s="152"/>
      <c r="K3401" s="14"/>
      <c r="L3401" s="162" t="str">
        <f t="shared" ref="L3401:L3464" si="820">IF(I3401="", "", IFERROR((SUMIF($S$9:$S$5008, S3401, $U$9:$U$5008))-(INDEX($AJ$3:$AJ$14, MATCH(S3401, $AI$3:$AI$14, 0))), ""))</f>
        <v/>
      </c>
      <c r="M3401" s="163" t="str">
        <f t="shared" ref="M3401:M3464" si="821">IF(H3401="", "", (SUMIF($H$9:$H$5008, "&lt;" &amp; V3401, $U$9:$U$5008))-(SUMIF($AH$3:$AH$14, "&lt;" &amp; V3401, $AJ$3:$AJ$14)))</f>
        <v/>
      </c>
      <c r="N3401" s="164" t="str">
        <f t="shared" si="809"/>
        <v/>
      </c>
      <c r="O3401" s="14"/>
      <c r="P3401" s="172" t="str">
        <f>IF(I3401='Intro &amp; Setup'!$AC$49, Schedule!$P$7, "")</f>
        <v/>
      </c>
      <c r="Q3401" s="14"/>
      <c r="S3401" s="12" t="str">
        <f t="shared" ref="S3401:S3464" si="822">IF(H3401="", "", TEXT(H3401, "mmmm yyyy"))</f>
        <v/>
      </c>
      <c r="U3401" s="22">
        <f>IF(I3401='Intro &amp; Setup'!$AC$49, AF3401, 0)</f>
        <v>0</v>
      </c>
      <c r="V3401" s="57" t="str">
        <f t="shared" ref="V3401:V3464" si="823">IF(H3401="", "", DATE(YEAR(H3401), MONTH(H3401), DAY(1)))</f>
        <v/>
      </c>
      <c r="X3401" s="5" t="str">
        <f t="shared" si="818"/>
        <v/>
      </c>
      <c r="Y3401" s="6" t="str">
        <f t="shared" si="818"/>
        <v/>
      </c>
      <c r="Z3401" s="7" t="str">
        <f t="shared" si="818"/>
        <v/>
      </c>
      <c r="AA3401" s="6"/>
      <c r="AB3401" s="32" t="str">
        <f t="shared" ca="1" si="819"/>
        <v/>
      </c>
      <c r="AC3401" s="59" t="str">
        <f t="shared" ca="1" si="819"/>
        <v/>
      </c>
      <c r="AD3401" s="60" t="str">
        <f t="shared" ca="1" si="819"/>
        <v/>
      </c>
      <c r="AE3401" s="59"/>
      <c r="AF3401" s="22" t="str">
        <f>IF(AND(I3401="", J3401=""), "", IF(AND(J3401="", 'Intro &amp; Setup'!$K$42&gt;0), 'Intro &amp; Setup'!$K$42, J3401))</f>
        <v/>
      </c>
      <c r="AO3401" s="37" t="str">
        <f>IF(B3401="", "", IF(COUNTIF($B$9:B3400, B3401)&gt;0, "", B3401))</f>
        <v/>
      </c>
      <c r="AP3401" s="37" t="str">
        <f t="shared" si="810"/>
        <v/>
      </c>
      <c r="AQ3401" s="37">
        <v>3393</v>
      </c>
      <c r="AR3401" s="37" t="str">
        <f t="shared" si="811"/>
        <v/>
      </c>
      <c r="AT3401" s="37" t="str">
        <f t="shared" si="812"/>
        <v/>
      </c>
      <c r="AV3401" s="22" t="str">
        <f t="shared" si="813"/>
        <v/>
      </c>
    </row>
    <row r="3402" spans="1:48" x14ac:dyDescent="0.25">
      <c r="A3402" s="14"/>
      <c r="B3402" s="145"/>
      <c r="C3402" s="146"/>
      <c r="D3402" s="147"/>
      <c r="E3402" s="147"/>
      <c r="F3402" s="148"/>
      <c r="G3402" s="149"/>
      <c r="H3402" s="150"/>
      <c r="I3402" s="151"/>
      <c r="J3402" s="152"/>
      <c r="K3402" s="14"/>
      <c r="L3402" s="162" t="str">
        <f t="shared" si="820"/>
        <v/>
      </c>
      <c r="M3402" s="163" t="str">
        <f t="shared" si="821"/>
        <v/>
      </c>
      <c r="N3402" s="164" t="str">
        <f t="shared" ref="N3402:N3465" si="824">IF(OR(L3402="", M3402=""), "", L3402+M3402)</f>
        <v/>
      </c>
      <c r="O3402" s="14"/>
      <c r="P3402" s="172" t="str">
        <f>IF(I3402='Intro &amp; Setup'!$AC$49, Schedule!$P$7, "")</f>
        <v/>
      </c>
      <c r="Q3402" s="14"/>
      <c r="S3402" s="12" t="str">
        <f t="shared" si="822"/>
        <v/>
      </c>
      <c r="U3402" s="22">
        <f>IF(I3402='Intro &amp; Setup'!$AC$49, AF3402, 0)</f>
        <v>0</v>
      </c>
      <c r="V3402" s="57" t="str">
        <f t="shared" si="823"/>
        <v/>
      </c>
      <c r="X3402" s="5" t="str">
        <f t="shared" si="818"/>
        <v/>
      </c>
      <c r="Y3402" s="6" t="str">
        <f t="shared" si="818"/>
        <v/>
      </c>
      <c r="Z3402" s="7" t="str">
        <f t="shared" si="818"/>
        <v/>
      </c>
      <c r="AA3402" s="6"/>
      <c r="AB3402" s="32" t="str">
        <f t="shared" ca="1" si="819"/>
        <v/>
      </c>
      <c r="AC3402" s="59" t="str">
        <f t="shared" ca="1" si="819"/>
        <v/>
      </c>
      <c r="AD3402" s="60" t="str">
        <f t="shared" ca="1" si="819"/>
        <v/>
      </c>
      <c r="AE3402" s="59"/>
      <c r="AF3402" s="22" t="str">
        <f>IF(AND(I3402="", J3402=""), "", IF(AND(J3402="", 'Intro &amp; Setup'!$K$42&gt;0), 'Intro &amp; Setup'!$K$42, J3402))</f>
        <v/>
      </c>
      <c r="AO3402" s="37" t="str">
        <f>IF(B3402="", "", IF(COUNTIF($B$9:B3401, B3402)&gt;0, "", B3402))</f>
        <v/>
      </c>
      <c r="AP3402" s="37" t="str">
        <f t="shared" ref="AP3402:AP3465" si="825">IF(AO3402="", "", COUNTIF($AO$9:$AO$5008, "&lt;"&amp;AO3402)+1-$AP$7)</f>
        <v/>
      </c>
      <c r="AQ3402" s="37">
        <v>3394</v>
      </c>
      <c r="AR3402" s="37" t="str">
        <f t="shared" ref="AR3402:AR3465" si="826">IFERROR(INDEX($AO$9:$AO$5008, MATCH(AQ3402, $AP$9:$AP$5008, 0)), "")</f>
        <v/>
      </c>
      <c r="AT3402" s="37" t="str">
        <f t="shared" ref="AT3402:AT3465" si="827">IF($B3402=$AT$6, $S3402, "")</f>
        <v/>
      </c>
      <c r="AV3402" s="22" t="str">
        <f t="shared" ref="AV3402:AV3465" si="828">IF(AND($AT$6=$B3402, $I3402=$I$5), $J3402, "")</f>
        <v/>
      </c>
    </row>
    <row r="3403" spans="1:48" x14ac:dyDescent="0.25">
      <c r="A3403" s="14"/>
      <c r="B3403" s="145"/>
      <c r="C3403" s="146"/>
      <c r="D3403" s="147"/>
      <c r="E3403" s="147"/>
      <c r="F3403" s="148"/>
      <c r="G3403" s="149"/>
      <c r="H3403" s="150"/>
      <c r="I3403" s="151"/>
      <c r="J3403" s="152"/>
      <c r="K3403" s="14"/>
      <c r="L3403" s="162" t="str">
        <f t="shared" si="820"/>
        <v/>
      </c>
      <c r="M3403" s="163" t="str">
        <f t="shared" si="821"/>
        <v/>
      </c>
      <c r="N3403" s="164" t="str">
        <f t="shared" si="824"/>
        <v/>
      </c>
      <c r="O3403" s="14"/>
      <c r="P3403" s="172" t="str">
        <f>IF(I3403='Intro &amp; Setup'!$AC$49, Schedule!$P$7, "")</f>
        <v/>
      </c>
      <c r="Q3403" s="14"/>
      <c r="S3403" s="12" t="str">
        <f t="shared" si="822"/>
        <v/>
      </c>
      <c r="U3403" s="22">
        <f>IF(I3403='Intro &amp; Setup'!$AC$49, AF3403, 0)</f>
        <v>0</v>
      </c>
      <c r="V3403" s="57" t="str">
        <f t="shared" si="823"/>
        <v/>
      </c>
      <c r="X3403" s="5" t="str">
        <f t="shared" si="818"/>
        <v/>
      </c>
      <c r="Y3403" s="6" t="str">
        <f t="shared" si="818"/>
        <v/>
      </c>
      <c r="Z3403" s="7" t="str">
        <f t="shared" si="818"/>
        <v/>
      </c>
      <c r="AA3403" s="6"/>
      <c r="AB3403" s="32" t="str">
        <f t="shared" ca="1" si="819"/>
        <v/>
      </c>
      <c r="AC3403" s="59" t="str">
        <f t="shared" ca="1" si="819"/>
        <v/>
      </c>
      <c r="AD3403" s="60" t="str">
        <f t="shared" ca="1" si="819"/>
        <v/>
      </c>
      <c r="AE3403" s="59"/>
      <c r="AF3403" s="22" t="str">
        <f>IF(AND(I3403="", J3403=""), "", IF(AND(J3403="", 'Intro &amp; Setup'!$K$42&gt;0), 'Intro &amp; Setup'!$K$42, J3403))</f>
        <v/>
      </c>
      <c r="AO3403" s="37" t="str">
        <f>IF(B3403="", "", IF(COUNTIF($B$9:B3402, B3403)&gt;0, "", B3403))</f>
        <v/>
      </c>
      <c r="AP3403" s="37" t="str">
        <f t="shared" si="825"/>
        <v/>
      </c>
      <c r="AQ3403" s="37">
        <v>3395</v>
      </c>
      <c r="AR3403" s="37" t="str">
        <f t="shared" si="826"/>
        <v/>
      </c>
      <c r="AT3403" s="37" t="str">
        <f t="shared" si="827"/>
        <v/>
      </c>
      <c r="AV3403" s="22" t="str">
        <f t="shared" si="828"/>
        <v/>
      </c>
    </row>
    <row r="3404" spans="1:48" x14ac:dyDescent="0.25">
      <c r="A3404" s="14"/>
      <c r="B3404" s="145"/>
      <c r="C3404" s="146"/>
      <c r="D3404" s="147"/>
      <c r="E3404" s="147"/>
      <c r="F3404" s="148"/>
      <c r="G3404" s="149"/>
      <c r="H3404" s="150"/>
      <c r="I3404" s="151"/>
      <c r="J3404" s="152"/>
      <c r="K3404" s="14"/>
      <c r="L3404" s="162" t="str">
        <f t="shared" si="820"/>
        <v/>
      </c>
      <c r="M3404" s="163" t="str">
        <f t="shared" si="821"/>
        <v/>
      </c>
      <c r="N3404" s="164" t="str">
        <f t="shared" si="824"/>
        <v/>
      </c>
      <c r="O3404" s="14"/>
      <c r="P3404" s="172" t="str">
        <f>IF(I3404='Intro &amp; Setup'!$AC$49, Schedule!$P$7, "")</f>
        <v/>
      </c>
      <c r="Q3404" s="14"/>
      <c r="S3404" s="12" t="str">
        <f t="shared" si="822"/>
        <v/>
      </c>
      <c r="U3404" s="22">
        <f>IF(I3404='Intro &amp; Setup'!$AC$49, AF3404, 0)</f>
        <v>0</v>
      </c>
      <c r="V3404" s="57" t="str">
        <f t="shared" si="823"/>
        <v/>
      </c>
      <c r="X3404" s="5" t="str">
        <f t="shared" si="818"/>
        <v/>
      </c>
      <c r="Y3404" s="6" t="str">
        <f t="shared" si="818"/>
        <v/>
      </c>
      <c r="Z3404" s="7" t="str">
        <f t="shared" si="818"/>
        <v/>
      </c>
      <c r="AA3404" s="6"/>
      <c r="AB3404" s="32" t="str">
        <f t="shared" ca="1" si="819"/>
        <v/>
      </c>
      <c r="AC3404" s="59" t="str">
        <f t="shared" ca="1" si="819"/>
        <v/>
      </c>
      <c r="AD3404" s="60" t="str">
        <f t="shared" ca="1" si="819"/>
        <v/>
      </c>
      <c r="AE3404" s="59"/>
      <c r="AF3404" s="22" t="str">
        <f>IF(AND(I3404="", J3404=""), "", IF(AND(J3404="", 'Intro &amp; Setup'!$K$42&gt;0), 'Intro &amp; Setup'!$K$42, J3404))</f>
        <v/>
      </c>
      <c r="AO3404" s="37" t="str">
        <f>IF(B3404="", "", IF(COUNTIF($B$9:B3403, B3404)&gt;0, "", B3404))</f>
        <v/>
      </c>
      <c r="AP3404" s="37" t="str">
        <f t="shared" si="825"/>
        <v/>
      </c>
      <c r="AQ3404" s="37">
        <v>3396</v>
      </c>
      <c r="AR3404" s="37" t="str">
        <f t="shared" si="826"/>
        <v/>
      </c>
      <c r="AT3404" s="37" t="str">
        <f t="shared" si="827"/>
        <v/>
      </c>
      <c r="AV3404" s="22" t="str">
        <f t="shared" si="828"/>
        <v/>
      </c>
    </row>
    <row r="3405" spans="1:48" x14ac:dyDescent="0.25">
      <c r="A3405" s="14"/>
      <c r="B3405" s="145"/>
      <c r="C3405" s="146"/>
      <c r="D3405" s="147"/>
      <c r="E3405" s="147"/>
      <c r="F3405" s="148"/>
      <c r="G3405" s="149"/>
      <c r="H3405" s="150"/>
      <c r="I3405" s="151"/>
      <c r="J3405" s="152"/>
      <c r="K3405" s="14"/>
      <c r="L3405" s="162" t="str">
        <f t="shared" si="820"/>
        <v/>
      </c>
      <c r="M3405" s="163" t="str">
        <f t="shared" si="821"/>
        <v/>
      </c>
      <c r="N3405" s="164" t="str">
        <f t="shared" si="824"/>
        <v/>
      </c>
      <c r="O3405" s="14"/>
      <c r="P3405" s="172" t="str">
        <f>IF(I3405='Intro &amp; Setup'!$AC$49, Schedule!$P$7, "")</f>
        <v/>
      </c>
      <c r="Q3405" s="14"/>
      <c r="S3405" s="12" t="str">
        <f t="shared" si="822"/>
        <v/>
      </c>
      <c r="U3405" s="22">
        <f>IF(I3405='Intro &amp; Setup'!$AC$49, AF3405, 0)</f>
        <v>0</v>
      </c>
      <c r="V3405" s="57" t="str">
        <f t="shared" si="823"/>
        <v/>
      </c>
      <c r="X3405" s="5" t="str">
        <f t="shared" si="818"/>
        <v/>
      </c>
      <c r="Y3405" s="6" t="str">
        <f t="shared" si="818"/>
        <v/>
      </c>
      <c r="Z3405" s="7" t="str">
        <f t="shared" si="818"/>
        <v/>
      </c>
      <c r="AA3405" s="6"/>
      <c r="AB3405" s="32" t="str">
        <f t="shared" ca="1" si="819"/>
        <v/>
      </c>
      <c r="AC3405" s="59" t="str">
        <f t="shared" ca="1" si="819"/>
        <v/>
      </c>
      <c r="AD3405" s="60" t="str">
        <f t="shared" ca="1" si="819"/>
        <v/>
      </c>
      <c r="AE3405" s="59"/>
      <c r="AF3405" s="22" t="str">
        <f>IF(AND(I3405="", J3405=""), "", IF(AND(J3405="", 'Intro &amp; Setup'!$K$42&gt;0), 'Intro &amp; Setup'!$K$42, J3405))</f>
        <v/>
      </c>
      <c r="AO3405" s="37" t="str">
        <f>IF(B3405="", "", IF(COUNTIF($B$9:B3404, B3405)&gt;0, "", B3405))</f>
        <v/>
      </c>
      <c r="AP3405" s="37" t="str">
        <f t="shared" si="825"/>
        <v/>
      </c>
      <c r="AQ3405" s="37">
        <v>3397</v>
      </c>
      <c r="AR3405" s="37" t="str">
        <f t="shared" si="826"/>
        <v/>
      </c>
      <c r="AT3405" s="37" t="str">
        <f t="shared" si="827"/>
        <v/>
      </c>
      <c r="AV3405" s="22" t="str">
        <f t="shared" si="828"/>
        <v/>
      </c>
    </row>
    <row r="3406" spans="1:48" x14ac:dyDescent="0.25">
      <c r="A3406" s="14"/>
      <c r="B3406" s="145"/>
      <c r="C3406" s="146"/>
      <c r="D3406" s="147"/>
      <c r="E3406" s="147"/>
      <c r="F3406" s="148"/>
      <c r="G3406" s="149"/>
      <c r="H3406" s="150"/>
      <c r="I3406" s="151"/>
      <c r="J3406" s="152"/>
      <c r="K3406" s="14"/>
      <c r="L3406" s="162" t="str">
        <f t="shared" si="820"/>
        <v/>
      </c>
      <c r="M3406" s="163" t="str">
        <f t="shared" si="821"/>
        <v/>
      </c>
      <c r="N3406" s="164" t="str">
        <f t="shared" si="824"/>
        <v/>
      </c>
      <c r="O3406" s="14"/>
      <c r="P3406" s="172" t="str">
        <f>IF(I3406='Intro &amp; Setup'!$AC$49, Schedule!$P$7, "")</f>
        <v/>
      </c>
      <c r="Q3406" s="14"/>
      <c r="S3406" s="12" t="str">
        <f t="shared" si="822"/>
        <v/>
      </c>
      <c r="U3406" s="22">
        <f>IF(I3406='Intro &amp; Setup'!$AC$49, AF3406, 0)</f>
        <v>0</v>
      </c>
      <c r="V3406" s="57" t="str">
        <f t="shared" si="823"/>
        <v/>
      </c>
      <c r="X3406" s="5" t="str">
        <f t="shared" si="818"/>
        <v/>
      </c>
      <c r="Y3406" s="6" t="str">
        <f t="shared" si="818"/>
        <v/>
      </c>
      <c r="Z3406" s="7" t="str">
        <f t="shared" si="818"/>
        <v/>
      </c>
      <c r="AA3406" s="6"/>
      <c r="AB3406" s="32" t="str">
        <f t="shared" ca="1" si="819"/>
        <v/>
      </c>
      <c r="AC3406" s="59" t="str">
        <f t="shared" ca="1" si="819"/>
        <v/>
      </c>
      <c r="AD3406" s="60" t="str">
        <f t="shared" ca="1" si="819"/>
        <v/>
      </c>
      <c r="AE3406" s="59"/>
      <c r="AF3406" s="22" t="str">
        <f>IF(AND(I3406="", J3406=""), "", IF(AND(J3406="", 'Intro &amp; Setup'!$K$42&gt;0), 'Intro &amp; Setup'!$K$42, J3406))</f>
        <v/>
      </c>
      <c r="AO3406" s="37" t="str">
        <f>IF(B3406="", "", IF(COUNTIF($B$9:B3405, B3406)&gt;0, "", B3406))</f>
        <v/>
      </c>
      <c r="AP3406" s="37" t="str">
        <f t="shared" si="825"/>
        <v/>
      </c>
      <c r="AQ3406" s="37">
        <v>3398</v>
      </c>
      <c r="AR3406" s="37" t="str">
        <f t="shared" si="826"/>
        <v/>
      </c>
      <c r="AT3406" s="37" t="str">
        <f t="shared" si="827"/>
        <v/>
      </c>
      <c r="AV3406" s="22" t="str">
        <f t="shared" si="828"/>
        <v/>
      </c>
    </row>
    <row r="3407" spans="1:48" x14ac:dyDescent="0.25">
      <c r="A3407" s="14"/>
      <c r="B3407" s="145"/>
      <c r="C3407" s="146"/>
      <c r="D3407" s="147"/>
      <c r="E3407" s="147"/>
      <c r="F3407" s="148"/>
      <c r="G3407" s="149"/>
      <c r="H3407" s="150"/>
      <c r="I3407" s="151"/>
      <c r="J3407" s="152"/>
      <c r="K3407" s="14"/>
      <c r="L3407" s="162" t="str">
        <f t="shared" si="820"/>
        <v/>
      </c>
      <c r="M3407" s="163" t="str">
        <f t="shared" si="821"/>
        <v/>
      </c>
      <c r="N3407" s="164" t="str">
        <f t="shared" si="824"/>
        <v/>
      </c>
      <c r="O3407" s="14"/>
      <c r="P3407" s="172" t="str">
        <f>IF(I3407='Intro &amp; Setup'!$AC$49, Schedule!$P$7, "")</f>
        <v/>
      </c>
      <c r="Q3407" s="14"/>
      <c r="S3407" s="12" t="str">
        <f t="shared" si="822"/>
        <v/>
      </c>
      <c r="U3407" s="22">
        <f>IF(I3407='Intro &amp; Setup'!$AC$49, AF3407, 0)</f>
        <v>0</v>
      </c>
      <c r="V3407" s="57" t="str">
        <f t="shared" si="823"/>
        <v/>
      </c>
      <c r="X3407" s="5" t="str">
        <f t="shared" si="818"/>
        <v/>
      </c>
      <c r="Y3407" s="6" t="str">
        <f t="shared" si="818"/>
        <v/>
      </c>
      <c r="Z3407" s="7" t="str">
        <f t="shared" si="818"/>
        <v/>
      </c>
      <c r="AA3407" s="6"/>
      <c r="AB3407" s="32" t="str">
        <f t="shared" ca="1" si="819"/>
        <v/>
      </c>
      <c r="AC3407" s="59" t="str">
        <f t="shared" ca="1" si="819"/>
        <v/>
      </c>
      <c r="AD3407" s="60" t="str">
        <f t="shared" ca="1" si="819"/>
        <v/>
      </c>
      <c r="AE3407" s="59"/>
      <c r="AF3407" s="22" t="str">
        <f>IF(AND(I3407="", J3407=""), "", IF(AND(J3407="", 'Intro &amp; Setup'!$K$42&gt;0), 'Intro &amp; Setup'!$K$42, J3407))</f>
        <v/>
      </c>
      <c r="AO3407" s="37" t="str">
        <f>IF(B3407="", "", IF(COUNTIF($B$9:B3406, B3407)&gt;0, "", B3407))</f>
        <v/>
      </c>
      <c r="AP3407" s="37" t="str">
        <f t="shared" si="825"/>
        <v/>
      </c>
      <c r="AQ3407" s="37">
        <v>3399</v>
      </c>
      <c r="AR3407" s="37" t="str">
        <f t="shared" si="826"/>
        <v/>
      </c>
      <c r="AT3407" s="37" t="str">
        <f t="shared" si="827"/>
        <v/>
      </c>
      <c r="AV3407" s="22" t="str">
        <f t="shared" si="828"/>
        <v/>
      </c>
    </row>
    <row r="3408" spans="1:48" x14ac:dyDescent="0.25">
      <c r="A3408" s="14"/>
      <c r="B3408" s="145"/>
      <c r="C3408" s="146"/>
      <c r="D3408" s="147"/>
      <c r="E3408" s="147"/>
      <c r="F3408" s="148"/>
      <c r="G3408" s="149"/>
      <c r="H3408" s="150"/>
      <c r="I3408" s="151"/>
      <c r="J3408" s="152"/>
      <c r="K3408" s="14"/>
      <c r="L3408" s="162" t="str">
        <f t="shared" si="820"/>
        <v/>
      </c>
      <c r="M3408" s="163" t="str">
        <f t="shared" si="821"/>
        <v/>
      </c>
      <c r="N3408" s="164" t="str">
        <f t="shared" si="824"/>
        <v/>
      </c>
      <c r="O3408" s="14"/>
      <c r="P3408" s="172" t="str">
        <f>IF(I3408='Intro &amp; Setup'!$AC$49, Schedule!$P$7, "")</f>
        <v/>
      </c>
      <c r="Q3408" s="14"/>
      <c r="S3408" s="12" t="str">
        <f t="shared" si="822"/>
        <v/>
      </c>
      <c r="U3408" s="22">
        <f>IF(I3408='Intro &amp; Setup'!$AC$49, AF3408, 0)</f>
        <v>0</v>
      </c>
      <c r="V3408" s="57" t="str">
        <f t="shared" si="823"/>
        <v/>
      </c>
      <c r="X3408" s="5" t="str">
        <f t="shared" si="818"/>
        <v/>
      </c>
      <c r="Y3408" s="6" t="str">
        <f t="shared" si="818"/>
        <v/>
      </c>
      <c r="Z3408" s="7" t="str">
        <f t="shared" si="818"/>
        <v/>
      </c>
      <c r="AA3408" s="6"/>
      <c r="AB3408" s="32" t="str">
        <f t="shared" ca="1" si="819"/>
        <v/>
      </c>
      <c r="AC3408" s="59" t="str">
        <f t="shared" ca="1" si="819"/>
        <v/>
      </c>
      <c r="AD3408" s="60" t="str">
        <f t="shared" ca="1" si="819"/>
        <v/>
      </c>
      <c r="AE3408" s="59"/>
      <c r="AF3408" s="22" t="str">
        <f>IF(AND(I3408="", J3408=""), "", IF(AND(J3408="", 'Intro &amp; Setup'!$K$42&gt;0), 'Intro &amp; Setup'!$K$42, J3408))</f>
        <v/>
      </c>
      <c r="AO3408" s="37" t="str">
        <f>IF(B3408="", "", IF(COUNTIF($B$9:B3407, B3408)&gt;0, "", B3408))</f>
        <v/>
      </c>
      <c r="AP3408" s="37" t="str">
        <f t="shared" si="825"/>
        <v/>
      </c>
      <c r="AQ3408" s="37">
        <v>3400</v>
      </c>
      <c r="AR3408" s="37" t="str">
        <f t="shared" si="826"/>
        <v/>
      </c>
      <c r="AT3408" s="37" t="str">
        <f t="shared" si="827"/>
        <v/>
      </c>
      <c r="AV3408" s="22" t="str">
        <f t="shared" si="828"/>
        <v/>
      </c>
    </row>
    <row r="3409" spans="1:48" x14ac:dyDescent="0.25">
      <c r="A3409" s="14"/>
      <c r="B3409" s="145"/>
      <c r="C3409" s="146"/>
      <c r="D3409" s="147"/>
      <c r="E3409" s="147"/>
      <c r="F3409" s="148"/>
      <c r="G3409" s="149"/>
      <c r="H3409" s="150"/>
      <c r="I3409" s="151"/>
      <c r="J3409" s="152"/>
      <c r="K3409" s="14"/>
      <c r="L3409" s="162" t="str">
        <f t="shared" si="820"/>
        <v/>
      </c>
      <c r="M3409" s="163" t="str">
        <f t="shared" si="821"/>
        <v/>
      </c>
      <c r="N3409" s="164" t="str">
        <f t="shared" si="824"/>
        <v/>
      </c>
      <c r="O3409" s="14"/>
      <c r="P3409" s="172" t="str">
        <f>IF(I3409='Intro &amp; Setup'!$AC$49, Schedule!$P$7, "")</f>
        <v/>
      </c>
      <c r="Q3409" s="14"/>
      <c r="S3409" s="12" t="str">
        <f t="shared" si="822"/>
        <v/>
      </c>
      <c r="U3409" s="22">
        <f>IF(I3409='Intro &amp; Setup'!$AC$49, AF3409, 0)</f>
        <v>0</v>
      </c>
      <c r="V3409" s="57" t="str">
        <f t="shared" si="823"/>
        <v/>
      </c>
      <c r="X3409" s="5" t="str">
        <f t="shared" ref="X3409:Z3428" si="829">IF($I3409="", "", IF($S3409=X$8, $I3409, ""))</f>
        <v/>
      </c>
      <c r="Y3409" s="6" t="str">
        <f t="shared" si="829"/>
        <v/>
      </c>
      <c r="Z3409" s="7" t="str">
        <f t="shared" si="829"/>
        <v/>
      </c>
      <c r="AA3409" s="6"/>
      <c r="AB3409" s="32" t="str">
        <f t="shared" ref="AB3409:AD3428" ca="1" si="830">IF($S3409=AB$8, $AF3409, "")</f>
        <v/>
      </c>
      <c r="AC3409" s="59" t="str">
        <f t="shared" ca="1" si="830"/>
        <v/>
      </c>
      <c r="AD3409" s="60" t="str">
        <f t="shared" ca="1" si="830"/>
        <v/>
      </c>
      <c r="AE3409" s="59"/>
      <c r="AF3409" s="22" t="str">
        <f>IF(AND(I3409="", J3409=""), "", IF(AND(J3409="", 'Intro &amp; Setup'!$K$42&gt;0), 'Intro &amp; Setup'!$K$42, J3409))</f>
        <v/>
      </c>
      <c r="AO3409" s="37" t="str">
        <f>IF(B3409="", "", IF(COUNTIF($B$9:B3408, B3409)&gt;0, "", B3409))</f>
        <v/>
      </c>
      <c r="AP3409" s="37" t="str">
        <f t="shared" si="825"/>
        <v/>
      </c>
      <c r="AQ3409" s="37">
        <v>3401</v>
      </c>
      <c r="AR3409" s="37" t="str">
        <f t="shared" si="826"/>
        <v/>
      </c>
      <c r="AT3409" s="37" t="str">
        <f t="shared" si="827"/>
        <v/>
      </c>
      <c r="AV3409" s="22" t="str">
        <f t="shared" si="828"/>
        <v/>
      </c>
    </row>
    <row r="3410" spans="1:48" x14ac:dyDescent="0.25">
      <c r="A3410" s="14"/>
      <c r="B3410" s="145"/>
      <c r="C3410" s="146"/>
      <c r="D3410" s="147"/>
      <c r="E3410" s="147"/>
      <c r="F3410" s="148"/>
      <c r="G3410" s="149"/>
      <c r="H3410" s="150"/>
      <c r="I3410" s="151"/>
      <c r="J3410" s="152"/>
      <c r="K3410" s="14"/>
      <c r="L3410" s="162" t="str">
        <f t="shared" si="820"/>
        <v/>
      </c>
      <c r="M3410" s="163" t="str">
        <f t="shared" si="821"/>
        <v/>
      </c>
      <c r="N3410" s="164" t="str">
        <f t="shared" si="824"/>
        <v/>
      </c>
      <c r="O3410" s="14"/>
      <c r="P3410" s="172" t="str">
        <f>IF(I3410='Intro &amp; Setup'!$AC$49, Schedule!$P$7, "")</f>
        <v/>
      </c>
      <c r="Q3410" s="14"/>
      <c r="S3410" s="12" t="str">
        <f t="shared" si="822"/>
        <v/>
      </c>
      <c r="U3410" s="22">
        <f>IF(I3410='Intro &amp; Setup'!$AC$49, AF3410, 0)</f>
        <v>0</v>
      </c>
      <c r="V3410" s="57" t="str">
        <f t="shared" si="823"/>
        <v/>
      </c>
      <c r="X3410" s="5" t="str">
        <f t="shared" si="829"/>
        <v/>
      </c>
      <c r="Y3410" s="6" t="str">
        <f t="shared" si="829"/>
        <v/>
      </c>
      <c r="Z3410" s="7" t="str">
        <f t="shared" si="829"/>
        <v/>
      </c>
      <c r="AA3410" s="6"/>
      <c r="AB3410" s="32" t="str">
        <f t="shared" ca="1" si="830"/>
        <v/>
      </c>
      <c r="AC3410" s="59" t="str">
        <f t="shared" ca="1" si="830"/>
        <v/>
      </c>
      <c r="AD3410" s="60" t="str">
        <f t="shared" ca="1" si="830"/>
        <v/>
      </c>
      <c r="AE3410" s="59"/>
      <c r="AF3410" s="22" t="str">
        <f>IF(AND(I3410="", J3410=""), "", IF(AND(J3410="", 'Intro &amp; Setup'!$K$42&gt;0), 'Intro &amp; Setup'!$K$42, J3410))</f>
        <v/>
      </c>
      <c r="AO3410" s="37" t="str">
        <f>IF(B3410="", "", IF(COUNTIF($B$9:B3409, B3410)&gt;0, "", B3410))</f>
        <v/>
      </c>
      <c r="AP3410" s="37" t="str">
        <f t="shared" si="825"/>
        <v/>
      </c>
      <c r="AQ3410" s="37">
        <v>3402</v>
      </c>
      <c r="AR3410" s="37" t="str">
        <f t="shared" si="826"/>
        <v/>
      </c>
      <c r="AT3410" s="37" t="str">
        <f t="shared" si="827"/>
        <v/>
      </c>
      <c r="AV3410" s="22" t="str">
        <f t="shared" si="828"/>
        <v/>
      </c>
    </row>
    <row r="3411" spans="1:48" x14ac:dyDescent="0.25">
      <c r="A3411" s="14"/>
      <c r="B3411" s="145"/>
      <c r="C3411" s="146"/>
      <c r="D3411" s="147"/>
      <c r="E3411" s="147"/>
      <c r="F3411" s="148"/>
      <c r="G3411" s="149"/>
      <c r="H3411" s="150"/>
      <c r="I3411" s="151"/>
      <c r="J3411" s="152"/>
      <c r="K3411" s="14"/>
      <c r="L3411" s="162" t="str">
        <f t="shared" si="820"/>
        <v/>
      </c>
      <c r="M3411" s="163" t="str">
        <f t="shared" si="821"/>
        <v/>
      </c>
      <c r="N3411" s="164" t="str">
        <f t="shared" si="824"/>
        <v/>
      </c>
      <c r="O3411" s="14"/>
      <c r="P3411" s="172" t="str">
        <f>IF(I3411='Intro &amp; Setup'!$AC$49, Schedule!$P$7, "")</f>
        <v/>
      </c>
      <c r="Q3411" s="14"/>
      <c r="S3411" s="12" t="str">
        <f t="shared" si="822"/>
        <v/>
      </c>
      <c r="U3411" s="22">
        <f>IF(I3411='Intro &amp; Setup'!$AC$49, AF3411, 0)</f>
        <v>0</v>
      </c>
      <c r="V3411" s="57" t="str">
        <f t="shared" si="823"/>
        <v/>
      </c>
      <c r="X3411" s="5" t="str">
        <f t="shared" si="829"/>
        <v/>
      </c>
      <c r="Y3411" s="6" t="str">
        <f t="shared" si="829"/>
        <v/>
      </c>
      <c r="Z3411" s="7" t="str">
        <f t="shared" si="829"/>
        <v/>
      </c>
      <c r="AA3411" s="6"/>
      <c r="AB3411" s="32" t="str">
        <f t="shared" ca="1" si="830"/>
        <v/>
      </c>
      <c r="AC3411" s="59" t="str">
        <f t="shared" ca="1" si="830"/>
        <v/>
      </c>
      <c r="AD3411" s="60" t="str">
        <f t="shared" ca="1" si="830"/>
        <v/>
      </c>
      <c r="AE3411" s="59"/>
      <c r="AF3411" s="22" t="str">
        <f>IF(AND(I3411="", J3411=""), "", IF(AND(J3411="", 'Intro &amp; Setup'!$K$42&gt;0), 'Intro &amp; Setup'!$K$42, J3411))</f>
        <v/>
      </c>
      <c r="AO3411" s="37" t="str">
        <f>IF(B3411="", "", IF(COUNTIF($B$9:B3410, B3411)&gt;0, "", B3411))</f>
        <v/>
      </c>
      <c r="AP3411" s="37" t="str">
        <f t="shared" si="825"/>
        <v/>
      </c>
      <c r="AQ3411" s="37">
        <v>3403</v>
      </c>
      <c r="AR3411" s="37" t="str">
        <f t="shared" si="826"/>
        <v/>
      </c>
      <c r="AT3411" s="37" t="str">
        <f t="shared" si="827"/>
        <v/>
      </c>
      <c r="AV3411" s="22" t="str">
        <f t="shared" si="828"/>
        <v/>
      </c>
    </row>
    <row r="3412" spans="1:48" x14ac:dyDescent="0.25">
      <c r="A3412" s="14"/>
      <c r="B3412" s="145"/>
      <c r="C3412" s="146"/>
      <c r="D3412" s="147"/>
      <c r="E3412" s="147"/>
      <c r="F3412" s="148"/>
      <c r="G3412" s="149"/>
      <c r="H3412" s="150"/>
      <c r="I3412" s="151"/>
      <c r="J3412" s="152"/>
      <c r="K3412" s="14"/>
      <c r="L3412" s="162" t="str">
        <f t="shared" si="820"/>
        <v/>
      </c>
      <c r="M3412" s="163" t="str">
        <f t="shared" si="821"/>
        <v/>
      </c>
      <c r="N3412" s="164" t="str">
        <f t="shared" si="824"/>
        <v/>
      </c>
      <c r="O3412" s="14"/>
      <c r="P3412" s="172" t="str">
        <f>IF(I3412='Intro &amp; Setup'!$AC$49, Schedule!$P$7, "")</f>
        <v/>
      </c>
      <c r="Q3412" s="14"/>
      <c r="S3412" s="12" t="str">
        <f t="shared" si="822"/>
        <v/>
      </c>
      <c r="U3412" s="22">
        <f>IF(I3412='Intro &amp; Setup'!$AC$49, AF3412, 0)</f>
        <v>0</v>
      </c>
      <c r="V3412" s="57" t="str">
        <f t="shared" si="823"/>
        <v/>
      </c>
      <c r="X3412" s="5" t="str">
        <f t="shared" si="829"/>
        <v/>
      </c>
      <c r="Y3412" s="6" t="str">
        <f t="shared" si="829"/>
        <v/>
      </c>
      <c r="Z3412" s="7" t="str">
        <f t="shared" si="829"/>
        <v/>
      </c>
      <c r="AA3412" s="6"/>
      <c r="AB3412" s="32" t="str">
        <f t="shared" ca="1" si="830"/>
        <v/>
      </c>
      <c r="AC3412" s="59" t="str">
        <f t="shared" ca="1" si="830"/>
        <v/>
      </c>
      <c r="AD3412" s="60" t="str">
        <f t="shared" ca="1" si="830"/>
        <v/>
      </c>
      <c r="AE3412" s="59"/>
      <c r="AF3412" s="22" t="str">
        <f>IF(AND(I3412="", J3412=""), "", IF(AND(J3412="", 'Intro &amp; Setup'!$K$42&gt;0), 'Intro &amp; Setup'!$K$42, J3412))</f>
        <v/>
      </c>
      <c r="AO3412" s="37" t="str">
        <f>IF(B3412="", "", IF(COUNTIF($B$9:B3411, B3412)&gt;0, "", B3412))</f>
        <v/>
      </c>
      <c r="AP3412" s="37" t="str">
        <f t="shared" si="825"/>
        <v/>
      </c>
      <c r="AQ3412" s="37">
        <v>3404</v>
      </c>
      <c r="AR3412" s="37" t="str">
        <f t="shared" si="826"/>
        <v/>
      </c>
      <c r="AT3412" s="37" t="str">
        <f t="shared" si="827"/>
        <v/>
      </c>
      <c r="AV3412" s="22" t="str">
        <f t="shared" si="828"/>
        <v/>
      </c>
    </row>
    <row r="3413" spans="1:48" x14ac:dyDescent="0.25">
      <c r="A3413" s="14"/>
      <c r="B3413" s="145"/>
      <c r="C3413" s="146"/>
      <c r="D3413" s="147"/>
      <c r="E3413" s="147"/>
      <c r="F3413" s="148"/>
      <c r="G3413" s="149"/>
      <c r="H3413" s="150"/>
      <c r="I3413" s="151"/>
      <c r="J3413" s="152"/>
      <c r="K3413" s="14"/>
      <c r="L3413" s="162" t="str">
        <f t="shared" si="820"/>
        <v/>
      </c>
      <c r="M3413" s="163" t="str">
        <f t="shared" si="821"/>
        <v/>
      </c>
      <c r="N3413" s="164" t="str">
        <f t="shared" si="824"/>
        <v/>
      </c>
      <c r="O3413" s="14"/>
      <c r="P3413" s="172" t="str">
        <f>IF(I3413='Intro &amp; Setup'!$AC$49, Schedule!$P$7, "")</f>
        <v/>
      </c>
      <c r="Q3413" s="14"/>
      <c r="S3413" s="12" t="str">
        <f t="shared" si="822"/>
        <v/>
      </c>
      <c r="U3413" s="22">
        <f>IF(I3413='Intro &amp; Setup'!$AC$49, AF3413, 0)</f>
        <v>0</v>
      </c>
      <c r="V3413" s="57" t="str">
        <f t="shared" si="823"/>
        <v/>
      </c>
      <c r="X3413" s="5" t="str">
        <f t="shared" si="829"/>
        <v/>
      </c>
      <c r="Y3413" s="6" t="str">
        <f t="shared" si="829"/>
        <v/>
      </c>
      <c r="Z3413" s="7" t="str">
        <f t="shared" si="829"/>
        <v/>
      </c>
      <c r="AA3413" s="6"/>
      <c r="AB3413" s="32" t="str">
        <f t="shared" ca="1" si="830"/>
        <v/>
      </c>
      <c r="AC3413" s="59" t="str">
        <f t="shared" ca="1" si="830"/>
        <v/>
      </c>
      <c r="AD3413" s="60" t="str">
        <f t="shared" ca="1" si="830"/>
        <v/>
      </c>
      <c r="AE3413" s="59"/>
      <c r="AF3413" s="22" t="str">
        <f>IF(AND(I3413="", J3413=""), "", IF(AND(J3413="", 'Intro &amp; Setup'!$K$42&gt;0), 'Intro &amp; Setup'!$K$42, J3413))</f>
        <v/>
      </c>
      <c r="AO3413" s="37" t="str">
        <f>IF(B3413="", "", IF(COUNTIF($B$9:B3412, B3413)&gt;0, "", B3413))</f>
        <v/>
      </c>
      <c r="AP3413" s="37" t="str">
        <f t="shared" si="825"/>
        <v/>
      </c>
      <c r="AQ3413" s="37">
        <v>3405</v>
      </c>
      <c r="AR3413" s="37" t="str">
        <f t="shared" si="826"/>
        <v/>
      </c>
      <c r="AT3413" s="37" t="str">
        <f t="shared" si="827"/>
        <v/>
      </c>
      <c r="AV3413" s="22" t="str">
        <f t="shared" si="828"/>
        <v/>
      </c>
    </row>
    <row r="3414" spans="1:48" x14ac:dyDescent="0.25">
      <c r="A3414" s="14"/>
      <c r="B3414" s="145"/>
      <c r="C3414" s="146"/>
      <c r="D3414" s="147"/>
      <c r="E3414" s="147"/>
      <c r="F3414" s="148"/>
      <c r="G3414" s="149"/>
      <c r="H3414" s="150"/>
      <c r="I3414" s="151"/>
      <c r="J3414" s="152"/>
      <c r="K3414" s="14"/>
      <c r="L3414" s="162" t="str">
        <f t="shared" si="820"/>
        <v/>
      </c>
      <c r="M3414" s="163" t="str">
        <f t="shared" si="821"/>
        <v/>
      </c>
      <c r="N3414" s="164" t="str">
        <f t="shared" si="824"/>
        <v/>
      </c>
      <c r="O3414" s="14"/>
      <c r="P3414" s="172" t="str">
        <f>IF(I3414='Intro &amp; Setup'!$AC$49, Schedule!$P$7, "")</f>
        <v/>
      </c>
      <c r="Q3414" s="14"/>
      <c r="S3414" s="12" t="str">
        <f t="shared" si="822"/>
        <v/>
      </c>
      <c r="U3414" s="22">
        <f>IF(I3414='Intro &amp; Setup'!$AC$49, AF3414, 0)</f>
        <v>0</v>
      </c>
      <c r="V3414" s="57" t="str">
        <f t="shared" si="823"/>
        <v/>
      </c>
      <c r="X3414" s="5" t="str">
        <f t="shared" si="829"/>
        <v/>
      </c>
      <c r="Y3414" s="6" t="str">
        <f t="shared" si="829"/>
        <v/>
      </c>
      <c r="Z3414" s="7" t="str">
        <f t="shared" si="829"/>
        <v/>
      </c>
      <c r="AA3414" s="6"/>
      <c r="AB3414" s="32" t="str">
        <f t="shared" ca="1" si="830"/>
        <v/>
      </c>
      <c r="AC3414" s="59" t="str">
        <f t="shared" ca="1" si="830"/>
        <v/>
      </c>
      <c r="AD3414" s="60" t="str">
        <f t="shared" ca="1" si="830"/>
        <v/>
      </c>
      <c r="AE3414" s="59"/>
      <c r="AF3414" s="22" t="str">
        <f>IF(AND(I3414="", J3414=""), "", IF(AND(J3414="", 'Intro &amp; Setup'!$K$42&gt;0), 'Intro &amp; Setup'!$K$42, J3414))</f>
        <v/>
      </c>
      <c r="AO3414" s="37" t="str">
        <f>IF(B3414="", "", IF(COUNTIF($B$9:B3413, B3414)&gt;0, "", B3414))</f>
        <v/>
      </c>
      <c r="AP3414" s="37" t="str">
        <f t="shared" si="825"/>
        <v/>
      </c>
      <c r="AQ3414" s="37">
        <v>3406</v>
      </c>
      <c r="AR3414" s="37" t="str">
        <f t="shared" si="826"/>
        <v/>
      </c>
      <c r="AT3414" s="37" t="str">
        <f t="shared" si="827"/>
        <v/>
      </c>
      <c r="AV3414" s="22" t="str">
        <f t="shared" si="828"/>
        <v/>
      </c>
    </row>
    <row r="3415" spans="1:48" x14ac:dyDescent="0.25">
      <c r="A3415" s="14"/>
      <c r="B3415" s="145"/>
      <c r="C3415" s="146"/>
      <c r="D3415" s="147"/>
      <c r="E3415" s="147"/>
      <c r="F3415" s="148"/>
      <c r="G3415" s="149"/>
      <c r="H3415" s="150"/>
      <c r="I3415" s="151"/>
      <c r="J3415" s="152"/>
      <c r="K3415" s="14"/>
      <c r="L3415" s="162" t="str">
        <f t="shared" si="820"/>
        <v/>
      </c>
      <c r="M3415" s="163" t="str">
        <f t="shared" si="821"/>
        <v/>
      </c>
      <c r="N3415" s="164" t="str">
        <f t="shared" si="824"/>
        <v/>
      </c>
      <c r="O3415" s="14"/>
      <c r="P3415" s="172" t="str">
        <f>IF(I3415='Intro &amp; Setup'!$AC$49, Schedule!$P$7, "")</f>
        <v/>
      </c>
      <c r="Q3415" s="14"/>
      <c r="S3415" s="12" t="str">
        <f t="shared" si="822"/>
        <v/>
      </c>
      <c r="U3415" s="22">
        <f>IF(I3415='Intro &amp; Setup'!$AC$49, AF3415, 0)</f>
        <v>0</v>
      </c>
      <c r="V3415" s="57" t="str">
        <f t="shared" si="823"/>
        <v/>
      </c>
      <c r="X3415" s="5" t="str">
        <f t="shared" si="829"/>
        <v/>
      </c>
      <c r="Y3415" s="6" t="str">
        <f t="shared" si="829"/>
        <v/>
      </c>
      <c r="Z3415" s="7" t="str">
        <f t="shared" si="829"/>
        <v/>
      </c>
      <c r="AA3415" s="6"/>
      <c r="AB3415" s="32" t="str">
        <f t="shared" ca="1" si="830"/>
        <v/>
      </c>
      <c r="AC3415" s="59" t="str">
        <f t="shared" ca="1" si="830"/>
        <v/>
      </c>
      <c r="AD3415" s="60" t="str">
        <f t="shared" ca="1" si="830"/>
        <v/>
      </c>
      <c r="AE3415" s="59"/>
      <c r="AF3415" s="22" t="str">
        <f>IF(AND(I3415="", J3415=""), "", IF(AND(J3415="", 'Intro &amp; Setup'!$K$42&gt;0), 'Intro &amp; Setup'!$K$42, J3415))</f>
        <v/>
      </c>
      <c r="AO3415" s="37" t="str">
        <f>IF(B3415="", "", IF(COUNTIF($B$9:B3414, B3415)&gt;0, "", B3415))</f>
        <v/>
      </c>
      <c r="AP3415" s="37" t="str">
        <f t="shared" si="825"/>
        <v/>
      </c>
      <c r="AQ3415" s="37">
        <v>3407</v>
      </c>
      <c r="AR3415" s="37" t="str">
        <f t="shared" si="826"/>
        <v/>
      </c>
      <c r="AT3415" s="37" t="str">
        <f t="shared" si="827"/>
        <v/>
      </c>
      <c r="AV3415" s="22" t="str">
        <f t="shared" si="828"/>
        <v/>
      </c>
    </row>
    <row r="3416" spans="1:48" x14ac:dyDescent="0.25">
      <c r="A3416" s="14"/>
      <c r="B3416" s="145"/>
      <c r="C3416" s="146"/>
      <c r="D3416" s="147"/>
      <c r="E3416" s="147"/>
      <c r="F3416" s="148"/>
      <c r="G3416" s="149"/>
      <c r="H3416" s="150"/>
      <c r="I3416" s="151"/>
      <c r="J3416" s="152"/>
      <c r="K3416" s="14"/>
      <c r="L3416" s="162" t="str">
        <f t="shared" si="820"/>
        <v/>
      </c>
      <c r="M3416" s="163" t="str">
        <f t="shared" si="821"/>
        <v/>
      </c>
      <c r="N3416" s="164" t="str">
        <f t="shared" si="824"/>
        <v/>
      </c>
      <c r="O3416" s="14"/>
      <c r="P3416" s="172" t="str">
        <f>IF(I3416='Intro &amp; Setup'!$AC$49, Schedule!$P$7, "")</f>
        <v/>
      </c>
      <c r="Q3416" s="14"/>
      <c r="S3416" s="12" t="str">
        <f t="shared" si="822"/>
        <v/>
      </c>
      <c r="U3416" s="22">
        <f>IF(I3416='Intro &amp; Setup'!$AC$49, AF3416, 0)</f>
        <v>0</v>
      </c>
      <c r="V3416" s="57" t="str">
        <f t="shared" si="823"/>
        <v/>
      </c>
      <c r="X3416" s="5" t="str">
        <f t="shared" si="829"/>
        <v/>
      </c>
      <c r="Y3416" s="6" t="str">
        <f t="shared" si="829"/>
        <v/>
      </c>
      <c r="Z3416" s="7" t="str">
        <f t="shared" si="829"/>
        <v/>
      </c>
      <c r="AA3416" s="6"/>
      <c r="AB3416" s="32" t="str">
        <f t="shared" ca="1" si="830"/>
        <v/>
      </c>
      <c r="AC3416" s="59" t="str">
        <f t="shared" ca="1" si="830"/>
        <v/>
      </c>
      <c r="AD3416" s="60" t="str">
        <f t="shared" ca="1" si="830"/>
        <v/>
      </c>
      <c r="AE3416" s="59"/>
      <c r="AF3416" s="22" t="str">
        <f>IF(AND(I3416="", J3416=""), "", IF(AND(J3416="", 'Intro &amp; Setup'!$K$42&gt;0), 'Intro &amp; Setup'!$K$42, J3416))</f>
        <v/>
      </c>
      <c r="AO3416" s="37" t="str">
        <f>IF(B3416="", "", IF(COUNTIF($B$9:B3415, B3416)&gt;0, "", B3416))</f>
        <v/>
      </c>
      <c r="AP3416" s="37" t="str">
        <f t="shared" si="825"/>
        <v/>
      </c>
      <c r="AQ3416" s="37">
        <v>3408</v>
      </c>
      <c r="AR3416" s="37" t="str">
        <f t="shared" si="826"/>
        <v/>
      </c>
      <c r="AT3416" s="37" t="str">
        <f t="shared" si="827"/>
        <v/>
      </c>
      <c r="AV3416" s="22" t="str">
        <f t="shared" si="828"/>
        <v/>
      </c>
    </row>
    <row r="3417" spans="1:48" x14ac:dyDescent="0.25">
      <c r="A3417" s="14"/>
      <c r="B3417" s="145"/>
      <c r="C3417" s="146"/>
      <c r="D3417" s="147"/>
      <c r="E3417" s="147"/>
      <c r="F3417" s="148"/>
      <c r="G3417" s="149"/>
      <c r="H3417" s="150"/>
      <c r="I3417" s="151"/>
      <c r="J3417" s="152"/>
      <c r="K3417" s="14"/>
      <c r="L3417" s="162" t="str">
        <f t="shared" si="820"/>
        <v/>
      </c>
      <c r="M3417" s="163" t="str">
        <f t="shared" si="821"/>
        <v/>
      </c>
      <c r="N3417" s="164" t="str">
        <f t="shared" si="824"/>
        <v/>
      </c>
      <c r="O3417" s="14"/>
      <c r="P3417" s="172" t="str">
        <f>IF(I3417='Intro &amp; Setup'!$AC$49, Schedule!$P$7, "")</f>
        <v/>
      </c>
      <c r="Q3417" s="14"/>
      <c r="S3417" s="12" t="str">
        <f t="shared" si="822"/>
        <v/>
      </c>
      <c r="U3417" s="22">
        <f>IF(I3417='Intro &amp; Setup'!$AC$49, AF3417, 0)</f>
        <v>0</v>
      </c>
      <c r="V3417" s="57" t="str">
        <f t="shared" si="823"/>
        <v/>
      </c>
      <c r="X3417" s="5" t="str">
        <f t="shared" si="829"/>
        <v/>
      </c>
      <c r="Y3417" s="6" t="str">
        <f t="shared" si="829"/>
        <v/>
      </c>
      <c r="Z3417" s="7" t="str">
        <f t="shared" si="829"/>
        <v/>
      </c>
      <c r="AA3417" s="6"/>
      <c r="AB3417" s="32" t="str">
        <f t="shared" ca="1" si="830"/>
        <v/>
      </c>
      <c r="AC3417" s="59" t="str">
        <f t="shared" ca="1" si="830"/>
        <v/>
      </c>
      <c r="AD3417" s="60" t="str">
        <f t="shared" ca="1" si="830"/>
        <v/>
      </c>
      <c r="AE3417" s="59"/>
      <c r="AF3417" s="22" t="str">
        <f>IF(AND(I3417="", J3417=""), "", IF(AND(J3417="", 'Intro &amp; Setup'!$K$42&gt;0), 'Intro &amp; Setup'!$K$42, J3417))</f>
        <v/>
      </c>
      <c r="AO3417" s="37" t="str">
        <f>IF(B3417="", "", IF(COUNTIF($B$9:B3416, B3417)&gt;0, "", B3417))</f>
        <v/>
      </c>
      <c r="AP3417" s="37" t="str">
        <f t="shared" si="825"/>
        <v/>
      </c>
      <c r="AQ3417" s="37">
        <v>3409</v>
      </c>
      <c r="AR3417" s="37" t="str">
        <f t="shared" si="826"/>
        <v/>
      </c>
      <c r="AT3417" s="37" t="str">
        <f t="shared" si="827"/>
        <v/>
      </c>
      <c r="AV3417" s="22" t="str">
        <f t="shared" si="828"/>
        <v/>
      </c>
    </row>
    <row r="3418" spans="1:48" x14ac:dyDescent="0.25">
      <c r="A3418" s="14"/>
      <c r="B3418" s="145"/>
      <c r="C3418" s="146"/>
      <c r="D3418" s="147"/>
      <c r="E3418" s="147"/>
      <c r="F3418" s="148"/>
      <c r="G3418" s="149"/>
      <c r="H3418" s="150"/>
      <c r="I3418" s="151"/>
      <c r="J3418" s="152"/>
      <c r="K3418" s="14"/>
      <c r="L3418" s="162" t="str">
        <f t="shared" si="820"/>
        <v/>
      </c>
      <c r="M3418" s="163" t="str">
        <f t="shared" si="821"/>
        <v/>
      </c>
      <c r="N3418" s="164" t="str">
        <f t="shared" si="824"/>
        <v/>
      </c>
      <c r="O3418" s="14"/>
      <c r="P3418" s="172" t="str">
        <f>IF(I3418='Intro &amp; Setup'!$AC$49, Schedule!$P$7, "")</f>
        <v/>
      </c>
      <c r="Q3418" s="14"/>
      <c r="S3418" s="12" t="str">
        <f t="shared" si="822"/>
        <v/>
      </c>
      <c r="U3418" s="22">
        <f>IF(I3418='Intro &amp; Setup'!$AC$49, AF3418, 0)</f>
        <v>0</v>
      </c>
      <c r="V3418" s="57" t="str">
        <f t="shared" si="823"/>
        <v/>
      </c>
      <c r="X3418" s="5" t="str">
        <f t="shared" si="829"/>
        <v/>
      </c>
      <c r="Y3418" s="6" t="str">
        <f t="shared" si="829"/>
        <v/>
      </c>
      <c r="Z3418" s="7" t="str">
        <f t="shared" si="829"/>
        <v/>
      </c>
      <c r="AA3418" s="6"/>
      <c r="AB3418" s="32" t="str">
        <f t="shared" ca="1" si="830"/>
        <v/>
      </c>
      <c r="AC3418" s="59" t="str">
        <f t="shared" ca="1" si="830"/>
        <v/>
      </c>
      <c r="AD3418" s="60" t="str">
        <f t="shared" ca="1" si="830"/>
        <v/>
      </c>
      <c r="AE3418" s="59"/>
      <c r="AF3418" s="22" t="str">
        <f>IF(AND(I3418="", J3418=""), "", IF(AND(J3418="", 'Intro &amp; Setup'!$K$42&gt;0), 'Intro &amp; Setup'!$K$42, J3418))</f>
        <v/>
      </c>
      <c r="AO3418" s="37" t="str">
        <f>IF(B3418="", "", IF(COUNTIF($B$9:B3417, B3418)&gt;0, "", B3418))</f>
        <v/>
      </c>
      <c r="AP3418" s="37" t="str">
        <f t="shared" si="825"/>
        <v/>
      </c>
      <c r="AQ3418" s="37">
        <v>3410</v>
      </c>
      <c r="AR3418" s="37" t="str">
        <f t="shared" si="826"/>
        <v/>
      </c>
      <c r="AT3418" s="37" t="str">
        <f t="shared" si="827"/>
        <v/>
      </c>
      <c r="AV3418" s="22" t="str">
        <f t="shared" si="828"/>
        <v/>
      </c>
    </row>
    <row r="3419" spans="1:48" x14ac:dyDescent="0.25">
      <c r="A3419" s="14"/>
      <c r="B3419" s="145"/>
      <c r="C3419" s="146"/>
      <c r="D3419" s="147"/>
      <c r="E3419" s="147"/>
      <c r="F3419" s="148"/>
      <c r="G3419" s="149"/>
      <c r="H3419" s="150"/>
      <c r="I3419" s="151"/>
      <c r="J3419" s="152"/>
      <c r="K3419" s="14"/>
      <c r="L3419" s="162" t="str">
        <f t="shared" si="820"/>
        <v/>
      </c>
      <c r="M3419" s="163" t="str">
        <f t="shared" si="821"/>
        <v/>
      </c>
      <c r="N3419" s="164" t="str">
        <f t="shared" si="824"/>
        <v/>
      </c>
      <c r="O3419" s="14"/>
      <c r="P3419" s="172" t="str">
        <f>IF(I3419='Intro &amp; Setup'!$AC$49, Schedule!$P$7, "")</f>
        <v/>
      </c>
      <c r="Q3419" s="14"/>
      <c r="S3419" s="12" t="str">
        <f t="shared" si="822"/>
        <v/>
      </c>
      <c r="U3419" s="22">
        <f>IF(I3419='Intro &amp; Setup'!$AC$49, AF3419, 0)</f>
        <v>0</v>
      </c>
      <c r="V3419" s="57" t="str">
        <f t="shared" si="823"/>
        <v/>
      </c>
      <c r="X3419" s="5" t="str">
        <f t="shared" si="829"/>
        <v/>
      </c>
      <c r="Y3419" s="6" t="str">
        <f t="shared" si="829"/>
        <v/>
      </c>
      <c r="Z3419" s="7" t="str">
        <f t="shared" si="829"/>
        <v/>
      </c>
      <c r="AA3419" s="6"/>
      <c r="AB3419" s="32" t="str">
        <f t="shared" ca="1" si="830"/>
        <v/>
      </c>
      <c r="AC3419" s="59" t="str">
        <f t="shared" ca="1" si="830"/>
        <v/>
      </c>
      <c r="AD3419" s="60" t="str">
        <f t="shared" ca="1" si="830"/>
        <v/>
      </c>
      <c r="AE3419" s="59"/>
      <c r="AF3419" s="22" t="str">
        <f>IF(AND(I3419="", J3419=""), "", IF(AND(J3419="", 'Intro &amp; Setup'!$K$42&gt;0), 'Intro &amp; Setup'!$K$42, J3419))</f>
        <v/>
      </c>
      <c r="AO3419" s="37" t="str">
        <f>IF(B3419="", "", IF(COUNTIF($B$9:B3418, B3419)&gt;0, "", B3419))</f>
        <v/>
      </c>
      <c r="AP3419" s="37" t="str">
        <f t="shared" si="825"/>
        <v/>
      </c>
      <c r="AQ3419" s="37">
        <v>3411</v>
      </c>
      <c r="AR3419" s="37" t="str">
        <f t="shared" si="826"/>
        <v/>
      </c>
      <c r="AT3419" s="37" t="str">
        <f t="shared" si="827"/>
        <v/>
      </c>
      <c r="AV3419" s="22" t="str">
        <f t="shared" si="828"/>
        <v/>
      </c>
    </row>
    <row r="3420" spans="1:48" x14ac:dyDescent="0.25">
      <c r="A3420" s="14"/>
      <c r="B3420" s="145"/>
      <c r="C3420" s="146"/>
      <c r="D3420" s="147"/>
      <c r="E3420" s="147"/>
      <c r="F3420" s="148"/>
      <c r="G3420" s="149"/>
      <c r="H3420" s="150"/>
      <c r="I3420" s="151"/>
      <c r="J3420" s="152"/>
      <c r="K3420" s="14"/>
      <c r="L3420" s="162" t="str">
        <f t="shared" si="820"/>
        <v/>
      </c>
      <c r="M3420" s="163" t="str">
        <f t="shared" si="821"/>
        <v/>
      </c>
      <c r="N3420" s="164" t="str">
        <f t="shared" si="824"/>
        <v/>
      </c>
      <c r="O3420" s="14"/>
      <c r="P3420" s="172" t="str">
        <f>IF(I3420='Intro &amp; Setup'!$AC$49, Schedule!$P$7, "")</f>
        <v/>
      </c>
      <c r="Q3420" s="14"/>
      <c r="S3420" s="12" t="str">
        <f t="shared" si="822"/>
        <v/>
      </c>
      <c r="U3420" s="22">
        <f>IF(I3420='Intro &amp; Setup'!$AC$49, AF3420, 0)</f>
        <v>0</v>
      </c>
      <c r="V3420" s="57" t="str">
        <f t="shared" si="823"/>
        <v/>
      </c>
      <c r="X3420" s="5" t="str">
        <f t="shared" si="829"/>
        <v/>
      </c>
      <c r="Y3420" s="6" t="str">
        <f t="shared" si="829"/>
        <v/>
      </c>
      <c r="Z3420" s="7" t="str">
        <f t="shared" si="829"/>
        <v/>
      </c>
      <c r="AA3420" s="6"/>
      <c r="AB3420" s="32" t="str">
        <f t="shared" ca="1" si="830"/>
        <v/>
      </c>
      <c r="AC3420" s="59" t="str">
        <f t="shared" ca="1" si="830"/>
        <v/>
      </c>
      <c r="AD3420" s="60" t="str">
        <f t="shared" ca="1" si="830"/>
        <v/>
      </c>
      <c r="AE3420" s="59"/>
      <c r="AF3420" s="22" t="str">
        <f>IF(AND(I3420="", J3420=""), "", IF(AND(J3420="", 'Intro &amp; Setup'!$K$42&gt;0), 'Intro &amp; Setup'!$K$42, J3420))</f>
        <v/>
      </c>
      <c r="AO3420" s="37" t="str">
        <f>IF(B3420="", "", IF(COUNTIF($B$9:B3419, B3420)&gt;0, "", B3420))</f>
        <v/>
      </c>
      <c r="AP3420" s="37" t="str">
        <f t="shared" si="825"/>
        <v/>
      </c>
      <c r="AQ3420" s="37">
        <v>3412</v>
      </c>
      <c r="AR3420" s="37" t="str">
        <f t="shared" si="826"/>
        <v/>
      </c>
      <c r="AT3420" s="37" t="str">
        <f t="shared" si="827"/>
        <v/>
      </c>
      <c r="AV3420" s="22" t="str">
        <f t="shared" si="828"/>
        <v/>
      </c>
    </row>
    <row r="3421" spans="1:48" x14ac:dyDescent="0.25">
      <c r="A3421" s="14"/>
      <c r="B3421" s="145"/>
      <c r="C3421" s="146"/>
      <c r="D3421" s="147"/>
      <c r="E3421" s="147"/>
      <c r="F3421" s="148"/>
      <c r="G3421" s="149"/>
      <c r="H3421" s="150"/>
      <c r="I3421" s="151"/>
      <c r="J3421" s="152"/>
      <c r="K3421" s="14"/>
      <c r="L3421" s="162" t="str">
        <f t="shared" si="820"/>
        <v/>
      </c>
      <c r="M3421" s="163" t="str">
        <f t="shared" si="821"/>
        <v/>
      </c>
      <c r="N3421" s="164" t="str">
        <f t="shared" si="824"/>
        <v/>
      </c>
      <c r="O3421" s="14"/>
      <c r="P3421" s="172" t="str">
        <f>IF(I3421='Intro &amp; Setup'!$AC$49, Schedule!$P$7, "")</f>
        <v/>
      </c>
      <c r="Q3421" s="14"/>
      <c r="S3421" s="12" t="str">
        <f t="shared" si="822"/>
        <v/>
      </c>
      <c r="U3421" s="22">
        <f>IF(I3421='Intro &amp; Setup'!$AC$49, AF3421, 0)</f>
        <v>0</v>
      </c>
      <c r="V3421" s="57" t="str">
        <f t="shared" si="823"/>
        <v/>
      </c>
      <c r="X3421" s="5" t="str">
        <f t="shared" si="829"/>
        <v/>
      </c>
      <c r="Y3421" s="6" t="str">
        <f t="shared" si="829"/>
        <v/>
      </c>
      <c r="Z3421" s="7" t="str">
        <f t="shared" si="829"/>
        <v/>
      </c>
      <c r="AA3421" s="6"/>
      <c r="AB3421" s="32" t="str">
        <f t="shared" ca="1" si="830"/>
        <v/>
      </c>
      <c r="AC3421" s="59" t="str">
        <f t="shared" ca="1" si="830"/>
        <v/>
      </c>
      <c r="AD3421" s="60" t="str">
        <f t="shared" ca="1" si="830"/>
        <v/>
      </c>
      <c r="AE3421" s="59"/>
      <c r="AF3421" s="22" t="str">
        <f>IF(AND(I3421="", J3421=""), "", IF(AND(J3421="", 'Intro &amp; Setup'!$K$42&gt;0), 'Intro &amp; Setup'!$K$42, J3421))</f>
        <v/>
      </c>
      <c r="AO3421" s="37" t="str">
        <f>IF(B3421="", "", IF(COUNTIF($B$9:B3420, B3421)&gt;0, "", B3421))</f>
        <v/>
      </c>
      <c r="AP3421" s="37" t="str">
        <f t="shared" si="825"/>
        <v/>
      </c>
      <c r="AQ3421" s="37">
        <v>3413</v>
      </c>
      <c r="AR3421" s="37" t="str">
        <f t="shared" si="826"/>
        <v/>
      </c>
      <c r="AT3421" s="37" t="str">
        <f t="shared" si="827"/>
        <v/>
      </c>
      <c r="AV3421" s="22" t="str">
        <f t="shared" si="828"/>
        <v/>
      </c>
    </row>
    <row r="3422" spans="1:48" x14ac:dyDescent="0.25">
      <c r="A3422" s="14"/>
      <c r="B3422" s="145"/>
      <c r="C3422" s="146"/>
      <c r="D3422" s="147"/>
      <c r="E3422" s="147"/>
      <c r="F3422" s="148"/>
      <c r="G3422" s="149"/>
      <c r="H3422" s="150"/>
      <c r="I3422" s="151"/>
      <c r="J3422" s="152"/>
      <c r="K3422" s="14"/>
      <c r="L3422" s="162" t="str">
        <f t="shared" si="820"/>
        <v/>
      </c>
      <c r="M3422" s="163" t="str">
        <f t="shared" si="821"/>
        <v/>
      </c>
      <c r="N3422" s="164" t="str">
        <f t="shared" si="824"/>
        <v/>
      </c>
      <c r="O3422" s="14"/>
      <c r="P3422" s="172" t="str">
        <f>IF(I3422='Intro &amp; Setup'!$AC$49, Schedule!$P$7, "")</f>
        <v/>
      </c>
      <c r="Q3422" s="14"/>
      <c r="S3422" s="12" t="str">
        <f t="shared" si="822"/>
        <v/>
      </c>
      <c r="U3422" s="22">
        <f>IF(I3422='Intro &amp; Setup'!$AC$49, AF3422, 0)</f>
        <v>0</v>
      </c>
      <c r="V3422" s="57" t="str">
        <f t="shared" si="823"/>
        <v/>
      </c>
      <c r="X3422" s="5" t="str">
        <f t="shared" si="829"/>
        <v/>
      </c>
      <c r="Y3422" s="6" t="str">
        <f t="shared" si="829"/>
        <v/>
      </c>
      <c r="Z3422" s="7" t="str">
        <f t="shared" si="829"/>
        <v/>
      </c>
      <c r="AA3422" s="6"/>
      <c r="AB3422" s="32" t="str">
        <f t="shared" ca="1" si="830"/>
        <v/>
      </c>
      <c r="AC3422" s="59" t="str">
        <f t="shared" ca="1" si="830"/>
        <v/>
      </c>
      <c r="AD3422" s="60" t="str">
        <f t="shared" ca="1" si="830"/>
        <v/>
      </c>
      <c r="AE3422" s="59"/>
      <c r="AF3422" s="22" t="str">
        <f>IF(AND(I3422="", J3422=""), "", IF(AND(J3422="", 'Intro &amp; Setup'!$K$42&gt;0), 'Intro &amp; Setup'!$K$42, J3422))</f>
        <v/>
      </c>
      <c r="AO3422" s="37" t="str">
        <f>IF(B3422="", "", IF(COUNTIF($B$9:B3421, B3422)&gt;0, "", B3422))</f>
        <v/>
      </c>
      <c r="AP3422" s="37" t="str">
        <f t="shared" si="825"/>
        <v/>
      </c>
      <c r="AQ3422" s="37">
        <v>3414</v>
      </c>
      <c r="AR3422" s="37" t="str">
        <f t="shared" si="826"/>
        <v/>
      </c>
      <c r="AT3422" s="37" t="str">
        <f t="shared" si="827"/>
        <v/>
      </c>
      <c r="AV3422" s="22" t="str">
        <f t="shared" si="828"/>
        <v/>
      </c>
    </row>
    <row r="3423" spans="1:48" x14ac:dyDescent="0.25">
      <c r="A3423" s="14"/>
      <c r="B3423" s="145"/>
      <c r="C3423" s="146"/>
      <c r="D3423" s="147"/>
      <c r="E3423" s="147"/>
      <c r="F3423" s="148"/>
      <c r="G3423" s="149"/>
      <c r="H3423" s="150"/>
      <c r="I3423" s="151"/>
      <c r="J3423" s="152"/>
      <c r="K3423" s="14"/>
      <c r="L3423" s="162" t="str">
        <f t="shared" si="820"/>
        <v/>
      </c>
      <c r="M3423" s="163" t="str">
        <f t="shared" si="821"/>
        <v/>
      </c>
      <c r="N3423" s="164" t="str">
        <f t="shared" si="824"/>
        <v/>
      </c>
      <c r="O3423" s="14"/>
      <c r="P3423" s="172" t="str">
        <f>IF(I3423='Intro &amp; Setup'!$AC$49, Schedule!$P$7, "")</f>
        <v/>
      </c>
      <c r="Q3423" s="14"/>
      <c r="S3423" s="12" t="str">
        <f t="shared" si="822"/>
        <v/>
      </c>
      <c r="U3423" s="22">
        <f>IF(I3423='Intro &amp; Setup'!$AC$49, AF3423, 0)</f>
        <v>0</v>
      </c>
      <c r="V3423" s="57" t="str">
        <f t="shared" si="823"/>
        <v/>
      </c>
      <c r="X3423" s="5" t="str">
        <f t="shared" si="829"/>
        <v/>
      </c>
      <c r="Y3423" s="6" t="str">
        <f t="shared" si="829"/>
        <v/>
      </c>
      <c r="Z3423" s="7" t="str">
        <f t="shared" si="829"/>
        <v/>
      </c>
      <c r="AA3423" s="6"/>
      <c r="AB3423" s="32" t="str">
        <f t="shared" ca="1" si="830"/>
        <v/>
      </c>
      <c r="AC3423" s="59" t="str">
        <f t="shared" ca="1" si="830"/>
        <v/>
      </c>
      <c r="AD3423" s="60" t="str">
        <f t="shared" ca="1" si="830"/>
        <v/>
      </c>
      <c r="AE3423" s="59"/>
      <c r="AF3423" s="22" t="str">
        <f>IF(AND(I3423="", J3423=""), "", IF(AND(J3423="", 'Intro &amp; Setup'!$K$42&gt;0), 'Intro &amp; Setup'!$K$42, J3423))</f>
        <v/>
      </c>
      <c r="AO3423" s="37" t="str">
        <f>IF(B3423="", "", IF(COUNTIF($B$9:B3422, B3423)&gt;0, "", B3423))</f>
        <v/>
      </c>
      <c r="AP3423" s="37" t="str">
        <f t="shared" si="825"/>
        <v/>
      </c>
      <c r="AQ3423" s="37">
        <v>3415</v>
      </c>
      <c r="AR3423" s="37" t="str">
        <f t="shared" si="826"/>
        <v/>
      </c>
      <c r="AT3423" s="37" t="str">
        <f t="shared" si="827"/>
        <v/>
      </c>
      <c r="AV3423" s="22" t="str">
        <f t="shared" si="828"/>
        <v/>
      </c>
    </row>
    <row r="3424" spans="1:48" x14ac:dyDescent="0.25">
      <c r="A3424" s="14"/>
      <c r="B3424" s="145"/>
      <c r="C3424" s="146"/>
      <c r="D3424" s="147"/>
      <c r="E3424" s="147"/>
      <c r="F3424" s="148"/>
      <c r="G3424" s="149"/>
      <c r="H3424" s="150"/>
      <c r="I3424" s="151"/>
      <c r="J3424" s="152"/>
      <c r="K3424" s="14"/>
      <c r="L3424" s="162" t="str">
        <f t="shared" si="820"/>
        <v/>
      </c>
      <c r="M3424" s="163" t="str">
        <f t="shared" si="821"/>
        <v/>
      </c>
      <c r="N3424" s="164" t="str">
        <f t="shared" si="824"/>
        <v/>
      </c>
      <c r="O3424" s="14"/>
      <c r="P3424" s="172" t="str">
        <f>IF(I3424='Intro &amp; Setup'!$AC$49, Schedule!$P$7, "")</f>
        <v/>
      </c>
      <c r="Q3424" s="14"/>
      <c r="S3424" s="12" t="str">
        <f t="shared" si="822"/>
        <v/>
      </c>
      <c r="U3424" s="22">
        <f>IF(I3424='Intro &amp; Setup'!$AC$49, AF3424, 0)</f>
        <v>0</v>
      </c>
      <c r="V3424" s="57" t="str">
        <f t="shared" si="823"/>
        <v/>
      </c>
      <c r="X3424" s="5" t="str">
        <f t="shared" si="829"/>
        <v/>
      </c>
      <c r="Y3424" s="6" t="str">
        <f t="shared" si="829"/>
        <v/>
      </c>
      <c r="Z3424" s="7" t="str">
        <f t="shared" si="829"/>
        <v/>
      </c>
      <c r="AA3424" s="6"/>
      <c r="AB3424" s="32" t="str">
        <f t="shared" ca="1" si="830"/>
        <v/>
      </c>
      <c r="AC3424" s="59" t="str">
        <f t="shared" ca="1" si="830"/>
        <v/>
      </c>
      <c r="AD3424" s="60" t="str">
        <f t="shared" ca="1" si="830"/>
        <v/>
      </c>
      <c r="AE3424" s="59"/>
      <c r="AF3424" s="22" t="str">
        <f>IF(AND(I3424="", J3424=""), "", IF(AND(J3424="", 'Intro &amp; Setup'!$K$42&gt;0), 'Intro &amp; Setup'!$K$42, J3424))</f>
        <v/>
      </c>
      <c r="AO3424" s="37" t="str">
        <f>IF(B3424="", "", IF(COUNTIF($B$9:B3423, B3424)&gt;0, "", B3424))</f>
        <v/>
      </c>
      <c r="AP3424" s="37" t="str">
        <f t="shared" si="825"/>
        <v/>
      </c>
      <c r="AQ3424" s="37">
        <v>3416</v>
      </c>
      <c r="AR3424" s="37" t="str">
        <f t="shared" si="826"/>
        <v/>
      </c>
      <c r="AT3424" s="37" t="str">
        <f t="shared" si="827"/>
        <v/>
      </c>
      <c r="AV3424" s="22" t="str">
        <f t="shared" si="828"/>
        <v/>
      </c>
    </row>
    <row r="3425" spans="1:48" x14ac:dyDescent="0.25">
      <c r="A3425" s="14"/>
      <c r="B3425" s="145"/>
      <c r="C3425" s="146"/>
      <c r="D3425" s="147"/>
      <c r="E3425" s="147"/>
      <c r="F3425" s="148"/>
      <c r="G3425" s="149"/>
      <c r="H3425" s="150"/>
      <c r="I3425" s="151"/>
      <c r="J3425" s="152"/>
      <c r="K3425" s="14"/>
      <c r="L3425" s="162" t="str">
        <f t="shared" si="820"/>
        <v/>
      </c>
      <c r="M3425" s="163" t="str">
        <f t="shared" si="821"/>
        <v/>
      </c>
      <c r="N3425" s="164" t="str">
        <f t="shared" si="824"/>
        <v/>
      </c>
      <c r="O3425" s="14"/>
      <c r="P3425" s="172" t="str">
        <f>IF(I3425='Intro &amp; Setup'!$AC$49, Schedule!$P$7, "")</f>
        <v/>
      </c>
      <c r="Q3425" s="14"/>
      <c r="S3425" s="12" t="str">
        <f t="shared" si="822"/>
        <v/>
      </c>
      <c r="U3425" s="22">
        <f>IF(I3425='Intro &amp; Setup'!$AC$49, AF3425, 0)</f>
        <v>0</v>
      </c>
      <c r="V3425" s="57" t="str">
        <f t="shared" si="823"/>
        <v/>
      </c>
      <c r="X3425" s="5" t="str">
        <f t="shared" si="829"/>
        <v/>
      </c>
      <c r="Y3425" s="6" t="str">
        <f t="shared" si="829"/>
        <v/>
      </c>
      <c r="Z3425" s="7" t="str">
        <f t="shared" si="829"/>
        <v/>
      </c>
      <c r="AA3425" s="6"/>
      <c r="AB3425" s="32" t="str">
        <f t="shared" ca="1" si="830"/>
        <v/>
      </c>
      <c r="AC3425" s="59" t="str">
        <f t="shared" ca="1" si="830"/>
        <v/>
      </c>
      <c r="AD3425" s="60" t="str">
        <f t="shared" ca="1" si="830"/>
        <v/>
      </c>
      <c r="AE3425" s="59"/>
      <c r="AF3425" s="22" t="str">
        <f>IF(AND(I3425="", J3425=""), "", IF(AND(J3425="", 'Intro &amp; Setup'!$K$42&gt;0), 'Intro &amp; Setup'!$K$42, J3425))</f>
        <v/>
      </c>
      <c r="AO3425" s="37" t="str">
        <f>IF(B3425="", "", IF(COUNTIF($B$9:B3424, B3425)&gt;0, "", B3425))</f>
        <v/>
      </c>
      <c r="AP3425" s="37" t="str">
        <f t="shared" si="825"/>
        <v/>
      </c>
      <c r="AQ3425" s="37">
        <v>3417</v>
      </c>
      <c r="AR3425" s="37" t="str">
        <f t="shared" si="826"/>
        <v/>
      </c>
      <c r="AT3425" s="37" t="str">
        <f t="shared" si="827"/>
        <v/>
      </c>
      <c r="AV3425" s="22" t="str">
        <f t="shared" si="828"/>
        <v/>
      </c>
    </row>
    <row r="3426" spans="1:48" x14ac:dyDescent="0.25">
      <c r="A3426" s="14"/>
      <c r="B3426" s="145"/>
      <c r="C3426" s="146"/>
      <c r="D3426" s="147"/>
      <c r="E3426" s="147"/>
      <c r="F3426" s="148"/>
      <c r="G3426" s="149"/>
      <c r="H3426" s="150"/>
      <c r="I3426" s="151"/>
      <c r="J3426" s="152"/>
      <c r="K3426" s="14"/>
      <c r="L3426" s="162" t="str">
        <f t="shared" si="820"/>
        <v/>
      </c>
      <c r="M3426" s="163" t="str">
        <f t="shared" si="821"/>
        <v/>
      </c>
      <c r="N3426" s="164" t="str">
        <f t="shared" si="824"/>
        <v/>
      </c>
      <c r="O3426" s="14"/>
      <c r="P3426" s="172" t="str">
        <f>IF(I3426='Intro &amp; Setup'!$AC$49, Schedule!$P$7, "")</f>
        <v/>
      </c>
      <c r="Q3426" s="14"/>
      <c r="S3426" s="12" t="str">
        <f t="shared" si="822"/>
        <v/>
      </c>
      <c r="U3426" s="22">
        <f>IF(I3426='Intro &amp; Setup'!$AC$49, AF3426, 0)</f>
        <v>0</v>
      </c>
      <c r="V3426" s="57" t="str">
        <f t="shared" si="823"/>
        <v/>
      </c>
      <c r="X3426" s="5" t="str">
        <f t="shared" si="829"/>
        <v/>
      </c>
      <c r="Y3426" s="6" t="str">
        <f t="shared" si="829"/>
        <v/>
      </c>
      <c r="Z3426" s="7" t="str">
        <f t="shared" si="829"/>
        <v/>
      </c>
      <c r="AA3426" s="6"/>
      <c r="AB3426" s="32" t="str">
        <f t="shared" ca="1" si="830"/>
        <v/>
      </c>
      <c r="AC3426" s="59" t="str">
        <f t="shared" ca="1" si="830"/>
        <v/>
      </c>
      <c r="AD3426" s="60" t="str">
        <f t="shared" ca="1" si="830"/>
        <v/>
      </c>
      <c r="AE3426" s="59"/>
      <c r="AF3426" s="22" t="str">
        <f>IF(AND(I3426="", J3426=""), "", IF(AND(J3426="", 'Intro &amp; Setup'!$K$42&gt;0), 'Intro &amp; Setup'!$K$42, J3426))</f>
        <v/>
      </c>
      <c r="AO3426" s="37" t="str">
        <f>IF(B3426="", "", IF(COUNTIF($B$9:B3425, B3426)&gt;0, "", B3426))</f>
        <v/>
      </c>
      <c r="AP3426" s="37" t="str">
        <f t="shared" si="825"/>
        <v/>
      </c>
      <c r="AQ3426" s="37">
        <v>3418</v>
      </c>
      <c r="AR3426" s="37" t="str">
        <f t="shared" si="826"/>
        <v/>
      </c>
      <c r="AT3426" s="37" t="str">
        <f t="shared" si="827"/>
        <v/>
      </c>
      <c r="AV3426" s="22" t="str">
        <f t="shared" si="828"/>
        <v/>
      </c>
    </row>
    <row r="3427" spans="1:48" x14ac:dyDescent="0.25">
      <c r="A3427" s="14"/>
      <c r="B3427" s="145"/>
      <c r="C3427" s="146"/>
      <c r="D3427" s="147"/>
      <c r="E3427" s="147"/>
      <c r="F3427" s="148"/>
      <c r="G3427" s="149"/>
      <c r="H3427" s="150"/>
      <c r="I3427" s="151"/>
      <c r="J3427" s="152"/>
      <c r="K3427" s="14"/>
      <c r="L3427" s="162" t="str">
        <f t="shared" si="820"/>
        <v/>
      </c>
      <c r="M3427" s="163" t="str">
        <f t="shared" si="821"/>
        <v/>
      </c>
      <c r="N3427" s="164" t="str">
        <f t="shared" si="824"/>
        <v/>
      </c>
      <c r="O3427" s="14"/>
      <c r="P3427" s="172" t="str">
        <f>IF(I3427='Intro &amp; Setup'!$AC$49, Schedule!$P$7, "")</f>
        <v/>
      </c>
      <c r="Q3427" s="14"/>
      <c r="S3427" s="12" t="str">
        <f t="shared" si="822"/>
        <v/>
      </c>
      <c r="U3427" s="22">
        <f>IF(I3427='Intro &amp; Setup'!$AC$49, AF3427, 0)</f>
        <v>0</v>
      </c>
      <c r="V3427" s="57" t="str">
        <f t="shared" si="823"/>
        <v/>
      </c>
      <c r="X3427" s="5" t="str">
        <f t="shared" si="829"/>
        <v/>
      </c>
      <c r="Y3427" s="6" t="str">
        <f t="shared" si="829"/>
        <v/>
      </c>
      <c r="Z3427" s="7" t="str">
        <f t="shared" si="829"/>
        <v/>
      </c>
      <c r="AA3427" s="6"/>
      <c r="AB3427" s="32" t="str">
        <f t="shared" ca="1" si="830"/>
        <v/>
      </c>
      <c r="AC3427" s="59" t="str">
        <f t="shared" ca="1" si="830"/>
        <v/>
      </c>
      <c r="AD3427" s="60" t="str">
        <f t="shared" ca="1" si="830"/>
        <v/>
      </c>
      <c r="AE3427" s="59"/>
      <c r="AF3427" s="22" t="str">
        <f>IF(AND(I3427="", J3427=""), "", IF(AND(J3427="", 'Intro &amp; Setup'!$K$42&gt;0), 'Intro &amp; Setup'!$K$42, J3427))</f>
        <v/>
      </c>
      <c r="AO3427" s="37" t="str">
        <f>IF(B3427="", "", IF(COUNTIF($B$9:B3426, B3427)&gt;0, "", B3427))</f>
        <v/>
      </c>
      <c r="AP3427" s="37" t="str">
        <f t="shared" si="825"/>
        <v/>
      </c>
      <c r="AQ3427" s="37">
        <v>3419</v>
      </c>
      <c r="AR3427" s="37" t="str">
        <f t="shared" si="826"/>
        <v/>
      </c>
      <c r="AT3427" s="37" t="str">
        <f t="shared" si="827"/>
        <v/>
      </c>
      <c r="AV3427" s="22" t="str">
        <f t="shared" si="828"/>
        <v/>
      </c>
    </row>
    <row r="3428" spans="1:48" x14ac:dyDescent="0.25">
      <c r="A3428" s="14"/>
      <c r="B3428" s="145"/>
      <c r="C3428" s="146"/>
      <c r="D3428" s="147"/>
      <c r="E3428" s="147"/>
      <c r="F3428" s="148"/>
      <c r="G3428" s="149"/>
      <c r="H3428" s="150"/>
      <c r="I3428" s="151"/>
      <c r="J3428" s="152"/>
      <c r="K3428" s="14"/>
      <c r="L3428" s="162" t="str">
        <f t="shared" si="820"/>
        <v/>
      </c>
      <c r="M3428" s="163" t="str">
        <f t="shared" si="821"/>
        <v/>
      </c>
      <c r="N3428" s="164" t="str">
        <f t="shared" si="824"/>
        <v/>
      </c>
      <c r="O3428" s="14"/>
      <c r="P3428" s="172" t="str">
        <f>IF(I3428='Intro &amp; Setup'!$AC$49, Schedule!$P$7, "")</f>
        <v/>
      </c>
      <c r="Q3428" s="14"/>
      <c r="S3428" s="12" t="str">
        <f t="shared" si="822"/>
        <v/>
      </c>
      <c r="U3428" s="22">
        <f>IF(I3428='Intro &amp; Setup'!$AC$49, AF3428, 0)</f>
        <v>0</v>
      </c>
      <c r="V3428" s="57" t="str">
        <f t="shared" si="823"/>
        <v/>
      </c>
      <c r="X3428" s="5" t="str">
        <f t="shared" si="829"/>
        <v/>
      </c>
      <c r="Y3428" s="6" t="str">
        <f t="shared" si="829"/>
        <v/>
      </c>
      <c r="Z3428" s="7" t="str">
        <f t="shared" si="829"/>
        <v/>
      </c>
      <c r="AA3428" s="6"/>
      <c r="AB3428" s="32" t="str">
        <f t="shared" ca="1" si="830"/>
        <v/>
      </c>
      <c r="AC3428" s="59" t="str">
        <f t="shared" ca="1" si="830"/>
        <v/>
      </c>
      <c r="AD3428" s="60" t="str">
        <f t="shared" ca="1" si="830"/>
        <v/>
      </c>
      <c r="AE3428" s="59"/>
      <c r="AF3428" s="22" t="str">
        <f>IF(AND(I3428="", J3428=""), "", IF(AND(J3428="", 'Intro &amp; Setup'!$K$42&gt;0), 'Intro &amp; Setup'!$K$42, J3428))</f>
        <v/>
      </c>
      <c r="AO3428" s="37" t="str">
        <f>IF(B3428="", "", IF(COUNTIF($B$9:B3427, B3428)&gt;0, "", B3428))</f>
        <v/>
      </c>
      <c r="AP3428" s="37" t="str">
        <f t="shared" si="825"/>
        <v/>
      </c>
      <c r="AQ3428" s="37">
        <v>3420</v>
      </c>
      <c r="AR3428" s="37" t="str">
        <f t="shared" si="826"/>
        <v/>
      </c>
      <c r="AT3428" s="37" t="str">
        <f t="shared" si="827"/>
        <v/>
      </c>
      <c r="AV3428" s="22" t="str">
        <f t="shared" si="828"/>
        <v/>
      </c>
    </row>
    <row r="3429" spans="1:48" x14ac:dyDescent="0.25">
      <c r="A3429" s="14"/>
      <c r="B3429" s="145"/>
      <c r="C3429" s="146"/>
      <c r="D3429" s="147"/>
      <c r="E3429" s="147"/>
      <c r="F3429" s="148"/>
      <c r="G3429" s="149"/>
      <c r="H3429" s="150"/>
      <c r="I3429" s="151"/>
      <c r="J3429" s="152"/>
      <c r="K3429" s="14"/>
      <c r="L3429" s="162" t="str">
        <f t="shared" si="820"/>
        <v/>
      </c>
      <c r="M3429" s="163" t="str">
        <f t="shared" si="821"/>
        <v/>
      </c>
      <c r="N3429" s="164" t="str">
        <f t="shared" si="824"/>
        <v/>
      </c>
      <c r="O3429" s="14"/>
      <c r="P3429" s="172" t="str">
        <f>IF(I3429='Intro &amp; Setup'!$AC$49, Schedule!$P$7, "")</f>
        <v/>
      </c>
      <c r="Q3429" s="14"/>
      <c r="S3429" s="12" t="str">
        <f t="shared" si="822"/>
        <v/>
      </c>
      <c r="U3429" s="22">
        <f>IF(I3429='Intro &amp; Setup'!$AC$49, AF3429, 0)</f>
        <v>0</v>
      </c>
      <c r="V3429" s="57" t="str">
        <f t="shared" si="823"/>
        <v/>
      </c>
      <c r="X3429" s="5" t="str">
        <f t="shared" ref="X3429:Z3448" si="831">IF($I3429="", "", IF($S3429=X$8, $I3429, ""))</f>
        <v/>
      </c>
      <c r="Y3429" s="6" t="str">
        <f t="shared" si="831"/>
        <v/>
      </c>
      <c r="Z3429" s="7" t="str">
        <f t="shared" si="831"/>
        <v/>
      </c>
      <c r="AA3429" s="6"/>
      <c r="AB3429" s="32" t="str">
        <f t="shared" ref="AB3429:AD3448" ca="1" si="832">IF($S3429=AB$8, $AF3429, "")</f>
        <v/>
      </c>
      <c r="AC3429" s="59" t="str">
        <f t="shared" ca="1" si="832"/>
        <v/>
      </c>
      <c r="AD3429" s="60" t="str">
        <f t="shared" ca="1" si="832"/>
        <v/>
      </c>
      <c r="AE3429" s="59"/>
      <c r="AF3429" s="22" t="str">
        <f>IF(AND(I3429="", J3429=""), "", IF(AND(J3429="", 'Intro &amp; Setup'!$K$42&gt;0), 'Intro &amp; Setup'!$K$42, J3429))</f>
        <v/>
      </c>
      <c r="AO3429" s="37" t="str">
        <f>IF(B3429="", "", IF(COUNTIF($B$9:B3428, B3429)&gt;0, "", B3429))</f>
        <v/>
      </c>
      <c r="AP3429" s="37" t="str">
        <f t="shared" si="825"/>
        <v/>
      </c>
      <c r="AQ3429" s="37">
        <v>3421</v>
      </c>
      <c r="AR3429" s="37" t="str">
        <f t="shared" si="826"/>
        <v/>
      </c>
      <c r="AT3429" s="37" t="str">
        <f t="shared" si="827"/>
        <v/>
      </c>
      <c r="AV3429" s="22" t="str">
        <f t="shared" si="828"/>
        <v/>
      </c>
    </row>
    <row r="3430" spans="1:48" x14ac:dyDescent="0.25">
      <c r="A3430" s="14"/>
      <c r="B3430" s="145"/>
      <c r="C3430" s="146"/>
      <c r="D3430" s="147"/>
      <c r="E3430" s="147"/>
      <c r="F3430" s="148"/>
      <c r="G3430" s="149"/>
      <c r="H3430" s="150"/>
      <c r="I3430" s="151"/>
      <c r="J3430" s="152"/>
      <c r="K3430" s="14"/>
      <c r="L3430" s="162" t="str">
        <f t="shared" si="820"/>
        <v/>
      </c>
      <c r="M3430" s="163" t="str">
        <f t="shared" si="821"/>
        <v/>
      </c>
      <c r="N3430" s="164" t="str">
        <f t="shared" si="824"/>
        <v/>
      </c>
      <c r="O3430" s="14"/>
      <c r="P3430" s="172" t="str">
        <f>IF(I3430='Intro &amp; Setup'!$AC$49, Schedule!$P$7, "")</f>
        <v/>
      </c>
      <c r="Q3430" s="14"/>
      <c r="S3430" s="12" t="str">
        <f t="shared" si="822"/>
        <v/>
      </c>
      <c r="U3430" s="22">
        <f>IF(I3430='Intro &amp; Setup'!$AC$49, AF3430, 0)</f>
        <v>0</v>
      </c>
      <c r="V3430" s="57" t="str">
        <f t="shared" si="823"/>
        <v/>
      </c>
      <c r="X3430" s="5" t="str">
        <f t="shared" si="831"/>
        <v/>
      </c>
      <c r="Y3430" s="6" t="str">
        <f t="shared" si="831"/>
        <v/>
      </c>
      <c r="Z3430" s="7" t="str">
        <f t="shared" si="831"/>
        <v/>
      </c>
      <c r="AA3430" s="6"/>
      <c r="AB3430" s="32" t="str">
        <f t="shared" ca="1" si="832"/>
        <v/>
      </c>
      <c r="AC3430" s="59" t="str">
        <f t="shared" ca="1" si="832"/>
        <v/>
      </c>
      <c r="AD3430" s="60" t="str">
        <f t="shared" ca="1" si="832"/>
        <v/>
      </c>
      <c r="AE3430" s="59"/>
      <c r="AF3430" s="22" t="str">
        <f>IF(AND(I3430="", J3430=""), "", IF(AND(J3430="", 'Intro &amp; Setup'!$K$42&gt;0), 'Intro &amp; Setup'!$K$42, J3430))</f>
        <v/>
      </c>
      <c r="AO3430" s="37" t="str">
        <f>IF(B3430="", "", IF(COUNTIF($B$9:B3429, B3430)&gt;0, "", B3430))</f>
        <v/>
      </c>
      <c r="AP3430" s="37" t="str">
        <f t="shared" si="825"/>
        <v/>
      </c>
      <c r="AQ3430" s="37">
        <v>3422</v>
      </c>
      <c r="AR3430" s="37" t="str">
        <f t="shared" si="826"/>
        <v/>
      </c>
      <c r="AT3430" s="37" t="str">
        <f t="shared" si="827"/>
        <v/>
      </c>
      <c r="AV3430" s="22" t="str">
        <f t="shared" si="828"/>
        <v/>
      </c>
    </row>
    <row r="3431" spans="1:48" x14ac:dyDescent="0.25">
      <c r="A3431" s="14"/>
      <c r="B3431" s="145"/>
      <c r="C3431" s="146"/>
      <c r="D3431" s="147"/>
      <c r="E3431" s="147"/>
      <c r="F3431" s="148"/>
      <c r="G3431" s="149"/>
      <c r="H3431" s="150"/>
      <c r="I3431" s="151"/>
      <c r="J3431" s="152"/>
      <c r="K3431" s="14"/>
      <c r="L3431" s="162" t="str">
        <f t="shared" si="820"/>
        <v/>
      </c>
      <c r="M3431" s="163" t="str">
        <f t="shared" si="821"/>
        <v/>
      </c>
      <c r="N3431" s="164" t="str">
        <f t="shared" si="824"/>
        <v/>
      </c>
      <c r="O3431" s="14"/>
      <c r="P3431" s="172" t="str">
        <f>IF(I3431='Intro &amp; Setup'!$AC$49, Schedule!$P$7, "")</f>
        <v/>
      </c>
      <c r="Q3431" s="14"/>
      <c r="S3431" s="12" t="str">
        <f t="shared" si="822"/>
        <v/>
      </c>
      <c r="U3431" s="22">
        <f>IF(I3431='Intro &amp; Setup'!$AC$49, AF3431, 0)</f>
        <v>0</v>
      </c>
      <c r="V3431" s="57" t="str">
        <f t="shared" si="823"/>
        <v/>
      </c>
      <c r="X3431" s="5" t="str">
        <f t="shared" si="831"/>
        <v/>
      </c>
      <c r="Y3431" s="6" t="str">
        <f t="shared" si="831"/>
        <v/>
      </c>
      <c r="Z3431" s="7" t="str">
        <f t="shared" si="831"/>
        <v/>
      </c>
      <c r="AA3431" s="6"/>
      <c r="AB3431" s="32" t="str">
        <f t="shared" ca="1" si="832"/>
        <v/>
      </c>
      <c r="AC3431" s="59" t="str">
        <f t="shared" ca="1" si="832"/>
        <v/>
      </c>
      <c r="AD3431" s="60" t="str">
        <f t="shared" ca="1" si="832"/>
        <v/>
      </c>
      <c r="AE3431" s="59"/>
      <c r="AF3431" s="22" t="str">
        <f>IF(AND(I3431="", J3431=""), "", IF(AND(J3431="", 'Intro &amp; Setup'!$K$42&gt;0), 'Intro &amp; Setup'!$K$42, J3431))</f>
        <v/>
      </c>
      <c r="AO3431" s="37" t="str">
        <f>IF(B3431="", "", IF(COUNTIF($B$9:B3430, B3431)&gt;0, "", B3431))</f>
        <v/>
      </c>
      <c r="AP3431" s="37" t="str">
        <f t="shared" si="825"/>
        <v/>
      </c>
      <c r="AQ3431" s="37">
        <v>3423</v>
      </c>
      <c r="AR3431" s="37" t="str">
        <f t="shared" si="826"/>
        <v/>
      </c>
      <c r="AT3431" s="37" t="str">
        <f t="shared" si="827"/>
        <v/>
      </c>
      <c r="AV3431" s="22" t="str">
        <f t="shared" si="828"/>
        <v/>
      </c>
    </row>
    <row r="3432" spans="1:48" x14ac:dyDescent="0.25">
      <c r="A3432" s="14"/>
      <c r="B3432" s="145"/>
      <c r="C3432" s="146"/>
      <c r="D3432" s="147"/>
      <c r="E3432" s="147"/>
      <c r="F3432" s="148"/>
      <c r="G3432" s="149"/>
      <c r="H3432" s="150"/>
      <c r="I3432" s="151"/>
      <c r="J3432" s="152"/>
      <c r="K3432" s="14"/>
      <c r="L3432" s="162" t="str">
        <f t="shared" si="820"/>
        <v/>
      </c>
      <c r="M3432" s="163" t="str">
        <f t="shared" si="821"/>
        <v/>
      </c>
      <c r="N3432" s="164" t="str">
        <f t="shared" si="824"/>
        <v/>
      </c>
      <c r="O3432" s="14"/>
      <c r="P3432" s="172" t="str">
        <f>IF(I3432='Intro &amp; Setup'!$AC$49, Schedule!$P$7, "")</f>
        <v/>
      </c>
      <c r="Q3432" s="14"/>
      <c r="S3432" s="12" t="str">
        <f t="shared" si="822"/>
        <v/>
      </c>
      <c r="U3432" s="22">
        <f>IF(I3432='Intro &amp; Setup'!$AC$49, AF3432, 0)</f>
        <v>0</v>
      </c>
      <c r="V3432" s="57" t="str">
        <f t="shared" si="823"/>
        <v/>
      </c>
      <c r="X3432" s="5" t="str">
        <f t="shared" si="831"/>
        <v/>
      </c>
      <c r="Y3432" s="6" t="str">
        <f t="shared" si="831"/>
        <v/>
      </c>
      <c r="Z3432" s="7" t="str">
        <f t="shared" si="831"/>
        <v/>
      </c>
      <c r="AA3432" s="6"/>
      <c r="AB3432" s="32" t="str">
        <f t="shared" ca="1" si="832"/>
        <v/>
      </c>
      <c r="AC3432" s="59" t="str">
        <f t="shared" ca="1" si="832"/>
        <v/>
      </c>
      <c r="AD3432" s="60" t="str">
        <f t="shared" ca="1" si="832"/>
        <v/>
      </c>
      <c r="AE3432" s="59"/>
      <c r="AF3432" s="22" t="str">
        <f>IF(AND(I3432="", J3432=""), "", IF(AND(J3432="", 'Intro &amp; Setup'!$K$42&gt;0), 'Intro &amp; Setup'!$K$42, J3432))</f>
        <v/>
      </c>
      <c r="AO3432" s="37" t="str">
        <f>IF(B3432="", "", IF(COUNTIF($B$9:B3431, B3432)&gt;0, "", B3432))</f>
        <v/>
      </c>
      <c r="AP3432" s="37" t="str">
        <f t="shared" si="825"/>
        <v/>
      </c>
      <c r="AQ3432" s="37">
        <v>3424</v>
      </c>
      <c r="AR3432" s="37" t="str">
        <f t="shared" si="826"/>
        <v/>
      </c>
      <c r="AT3432" s="37" t="str">
        <f t="shared" si="827"/>
        <v/>
      </c>
      <c r="AV3432" s="22" t="str">
        <f t="shared" si="828"/>
        <v/>
      </c>
    </row>
    <row r="3433" spans="1:48" x14ac:dyDescent="0.25">
      <c r="A3433" s="14"/>
      <c r="B3433" s="145"/>
      <c r="C3433" s="146"/>
      <c r="D3433" s="147"/>
      <c r="E3433" s="147"/>
      <c r="F3433" s="148"/>
      <c r="G3433" s="149"/>
      <c r="H3433" s="150"/>
      <c r="I3433" s="151"/>
      <c r="J3433" s="152"/>
      <c r="K3433" s="14"/>
      <c r="L3433" s="162" t="str">
        <f t="shared" si="820"/>
        <v/>
      </c>
      <c r="M3433" s="163" t="str">
        <f t="shared" si="821"/>
        <v/>
      </c>
      <c r="N3433" s="164" t="str">
        <f t="shared" si="824"/>
        <v/>
      </c>
      <c r="O3433" s="14"/>
      <c r="P3433" s="172" t="str">
        <f>IF(I3433='Intro &amp; Setup'!$AC$49, Schedule!$P$7, "")</f>
        <v/>
      </c>
      <c r="Q3433" s="14"/>
      <c r="S3433" s="12" t="str">
        <f t="shared" si="822"/>
        <v/>
      </c>
      <c r="U3433" s="22">
        <f>IF(I3433='Intro &amp; Setup'!$AC$49, AF3433, 0)</f>
        <v>0</v>
      </c>
      <c r="V3433" s="57" t="str">
        <f t="shared" si="823"/>
        <v/>
      </c>
      <c r="X3433" s="5" t="str">
        <f t="shared" si="831"/>
        <v/>
      </c>
      <c r="Y3433" s="6" t="str">
        <f t="shared" si="831"/>
        <v/>
      </c>
      <c r="Z3433" s="7" t="str">
        <f t="shared" si="831"/>
        <v/>
      </c>
      <c r="AA3433" s="6"/>
      <c r="AB3433" s="32" t="str">
        <f t="shared" ca="1" si="832"/>
        <v/>
      </c>
      <c r="AC3433" s="59" t="str">
        <f t="shared" ca="1" si="832"/>
        <v/>
      </c>
      <c r="AD3433" s="60" t="str">
        <f t="shared" ca="1" si="832"/>
        <v/>
      </c>
      <c r="AE3433" s="59"/>
      <c r="AF3433" s="22" t="str">
        <f>IF(AND(I3433="", J3433=""), "", IF(AND(J3433="", 'Intro &amp; Setup'!$K$42&gt;0), 'Intro &amp; Setup'!$K$42, J3433))</f>
        <v/>
      </c>
      <c r="AO3433" s="37" t="str">
        <f>IF(B3433="", "", IF(COUNTIF($B$9:B3432, B3433)&gt;0, "", B3433))</f>
        <v/>
      </c>
      <c r="AP3433" s="37" t="str">
        <f t="shared" si="825"/>
        <v/>
      </c>
      <c r="AQ3433" s="37">
        <v>3425</v>
      </c>
      <c r="AR3433" s="37" t="str">
        <f t="shared" si="826"/>
        <v/>
      </c>
      <c r="AT3433" s="37" t="str">
        <f t="shared" si="827"/>
        <v/>
      </c>
      <c r="AV3433" s="22" t="str">
        <f t="shared" si="828"/>
        <v/>
      </c>
    </row>
    <row r="3434" spans="1:48" x14ac:dyDescent="0.25">
      <c r="A3434" s="14"/>
      <c r="B3434" s="145"/>
      <c r="C3434" s="146"/>
      <c r="D3434" s="147"/>
      <c r="E3434" s="147"/>
      <c r="F3434" s="148"/>
      <c r="G3434" s="149"/>
      <c r="H3434" s="150"/>
      <c r="I3434" s="151"/>
      <c r="J3434" s="152"/>
      <c r="K3434" s="14"/>
      <c r="L3434" s="162" t="str">
        <f t="shared" si="820"/>
        <v/>
      </c>
      <c r="M3434" s="163" t="str">
        <f t="shared" si="821"/>
        <v/>
      </c>
      <c r="N3434" s="164" t="str">
        <f t="shared" si="824"/>
        <v/>
      </c>
      <c r="O3434" s="14"/>
      <c r="P3434" s="172" t="str">
        <f>IF(I3434='Intro &amp; Setup'!$AC$49, Schedule!$P$7, "")</f>
        <v/>
      </c>
      <c r="Q3434" s="14"/>
      <c r="S3434" s="12" t="str">
        <f t="shared" si="822"/>
        <v/>
      </c>
      <c r="U3434" s="22">
        <f>IF(I3434='Intro &amp; Setup'!$AC$49, AF3434, 0)</f>
        <v>0</v>
      </c>
      <c r="V3434" s="57" t="str">
        <f t="shared" si="823"/>
        <v/>
      </c>
      <c r="X3434" s="5" t="str">
        <f t="shared" si="831"/>
        <v/>
      </c>
      <c r="Y3434" s="6" t="str">
        <f t="shared" si="831"/>
        <v/>
      </c>
      <c r="Z3434" s="7" t="str">
        <f t="shared" si="831"/>
        <v/>
      </c>
      <c r="AA3434" s="6"/>
      <c r="AB3434" s="32" t="str">
        <f t="shared" ca="1" si="832"/>
        <v/>
      </c>
      <c r="AC3434" s="59" t="str">
        <f t="shared" ca="1" si="832"/>
        <v/>
      </c>
      <c r="AD3434" s="60" t="str">
        <f t="shared" ca="1" si="832"/>
        <v/>
      </c>
      <c r="AE3434" s="59"/>
      <c r="AF3434" s="22" t="str">
        <f>IF(AND(I3434="", J3434=""), "", IF(AND(J3434="", 'Intro &amp; Setup'!$K$42&gt;0), 'Intro &amp; Setup'!$K$42, J3434))</f>
        <v/>
      </c>
      <c r="AO3434" s="37" t="str">
        <f>IF(B3434="", "", IF(COUNTIF($B$9:B3433, B3434)&gt;0, "", B3434))</f>
        <v/>
      </c>
      <c r="AP3434" s="37" t="str">
        <f t="shared" si="825"/>
        <v/>
      </c>
      <c r="AQ3434" s="37">
        <v>3426</v>
      </c>
      <c r="AR3434" s="37" t="str">
        <f t="shared" si="826"/>
        <v/>
      </c>
      <c r="AT3434" s="37" t="str">
        <f t="shared" si="827"/>
        <v/>
      </c>
      <c r="AV3434" s="22" t="str">
        <f t="shared" si="828"/>
        <v/>
      </c>
    </row>
    <row r="3435" spans="1:48" x14ac:dyDescent="0.25">
      <c r="A3435" s="14"/>
      <c r="B3435" s="145"/>
      <c r="C3435" s="146"/>
      <c r="D3435" s="147"/>
      <c r="E3435" s="147"/>
      <c r="F3435" s="148"/>
      <c r="G3435" s="149"/>
      <c r="H3435" s="150"/>
      <c r="I3435" s="151"/>
      <c r="J3435" s="152"/>
      <c r="K3435" s="14"/>
      <c r="L3435" s="162" t="str">
        <f t="shared" si="820"/>
        <v/>
      </c>
      <c r="M3435" s="163" t="str">
        <f t="shared" si="821"/>
        <v/>
      </c>
      <c r="N3435" s="164" t="str">
        <f t="shared" si="824"/>
        <v/>
      </c>
      <c r="O3435" s="14"/>
      <c r="P3435" s="172" t="str">
        <f>IF(I3435='Intro &amp; Setup'!$AC$49, Schedule!$P$7, "")</f>
        <v/>
      </c>
      <c r="Q3435" s="14"/>
      <c r="S3435" s="12" t="str">
        <f t="shared" si="822"/>
        <v/>
      </c>
      <c r="U3435" s="22">
        <f>IF(I3435='Intro &amp; Setup'!$AC$49, AF3435, 0)</f>
        <v>0</v>
      </c>
      <c r="V3435" s="57" t="str">
        <f t="shared" si="823"/>
        <v/>
      </c>
      <c r="X3435" s="5" t="str">
        <f t="shared" si="831"/>
        <v/>
      </c>
      <c r="Y3435" s="6" t="str">
        <f t="shared" si="831"/>
        <v/>
      </c>
      <c r="Z3435" s="7" t="str">
        <f t="shared" si="831"/>
        <v/>
      </c>
      <c r="AA3435" s="6"/>
      <c r="AB3435" s="32" t="str">
        <f t="shared" ca="1" si="832"/>
        <v/>
      </c>
      <c r="AC3435" s="59" t="str">
        <f t="shared" ca="1" si="832"/>
        <v/>
      </c>
      <c r="AD3435" s="60" t="str">
        <f t="shared" ca="1" si="832"/>
        <v/>
      </c>
      <c r="AE3435" s="59"/>
      <c r="AF3435" s="22" t="str">
        <f>IF(AND(I3435="", J3435=""), "", IF(AND(J3435="", 'Intro &amp; Setup'!$K$42&gt;0), 'Intro &amp; Setup'!$K$42, J3435))</f>
        <v/>
      </c>
      <c r="AO3435" s="37" t="str">
        <f>IF(B3435="", "", IF(COUNTIF($B$9:B3434, B3435)&gt;0, "", B3435))</f>
        <v/>
      </c>
      <c r="AP3435" s="37" t="str">
        <f t="shared" si="825"/>
        <v/>
      </c>
      <c r="AQ3435" s="37">
        <v>3427</v>
      </c>
      <c r="AR3435" s="37" t="str">
        <f t="shared" si="826"/>
        <v/>
      </c>
      <c r="AT3435" s="37" t="str">
        <f t="shared" si="827"/>
        <v/>
      </c>
      <c r="AV3435" s="22" t="str">
        <f t="shared" si="828"/>
        <v/>
      </c>
    </row>
    <row r="3436" spans="1:48" x14ac:dyDescent="0.25">
      <c r="A3436" s="14"/>
      <c r="B3436" s="145"/>
      <c r="C3436" s="146"/>
      <c r="D3436" s="147"/>
      <c r="E3436" s="147"/>
      <c r="F3436" s="148"/>
      <c r="G3436" s="149"/>
      <c r="H3436" s="150"/>
      <c r="I3436" s="151"/>
      <c r="J3436" s="152"/>
      <c r="K3436" s="14"/>
      <c r="L3436" s="162" t="str">
        <f t="shared" si="820"/>
        <v/>
      </c>
      <c r="M3436" s="163" t="str">
        <f t="shared" si="821"/>
        <v/>
      </c>
      <c r="N3436" s="164" t="str">
        <f t="shared" si="824"/>
        <v/>
      </c>
      <c r="O3436" s="14"/>
      <c r="P3436" s="172" t="str">
        <f>IF(I3436='Intro &amp; Setup'!$AC$49, Schedule!$P$7, "")</f>
        <v/>
      </c>
      <c r="Q3436" s="14"/>
      <c r="S3436" s="12" t="str">
        <f t="shared" si="822"/>
        <v/>
      </c>
      <c r="U3436" s="22">
        <f>IF(I3436='Intro &amp; Setup'!$AC$49, AF3436, 0)</f>
        <v>0</v>
      </c>
      <c r="V3436" s="57" t="str">
        <f t="shared" si="823"/>
        <v/>
      </c>
      <c r="X3436" s="5" t="str">
        <f t="shared" si="831"/>
        <v/>
      </c>
      <c r="Y3436" s="6" t="str">
        <f t="shared" si="831"/>
        <v/>
      </c>
      <c r="Z3436" s="7" t="str">
        <f t="shared" si="831"/>
        <v/>
      </c>
      <c r="AA3436" s="6"/>
      <c r="AB3436" s="32" t="str">
        <f t="shared" ca="1" si="832"/>
        <v/>
      </c>
      <c r="AC3436" s="59" t="str">
        <f t="shared" ca="1" si="832"/>
        <v/>
      </c>
      <c r="AD3436" s="60" t="str">
        <f t="shared" ca="1" si="832"/>
        <v/>
      </c>
      <c r="AE3436" s="59"/>
      <c r="AF3436" s="22" t="str">
        <f>IF(AND(I3436="", J3436=""), "", IF(AND(J3436="", 'Intro &amp; Setup'!$K$42&gt;0), 'Intro &amp; Setup'!$K$42, J3436))</f>
        <v/>
      </c>
      <c r="AO3436" s="37" t="str">
        <f>IF(B3436="", "", IF(COUNTIF($B$9:B3435, B3436)&gt;0, "", B3436))</f>
        <v/>
      </c>
      <c r="AP3436" s="37" t="str">
        <f t="shared" si="825"/>
        <v/>
      </c>
      <c r="AQ3436" s="37">
        <v>3428</v>
      </c>
      <c r="AR3436" s="37" t="str">
        <f t="shared" si="826"/>
        <v/>
      </c>
      <c r="AT3436" s="37" t="str">
        <f t="shared" si="827"/>
        <v/>
      </c>
      <c r="AV3436" s="22" t="str">
        <f t="shared" si="828"/>
        <v/>
      </c>
    </row>
    <row r="3437" spans="1:48" x14ac:dyDescent="0.25">
      <c r="A3437" s="14"/>
      <c r="B3437" s="145"/>
      <c r="C3437" s="146"/>
      <c r="D3437" s="147"/>
      <c r="E3437" s="147"/>
      <c r="F3437" s="148"/>
      <c r="G3437" s="149"/>
      <c r="H3437" s="150"/>
      <c r="I3437" s="151"/>
      <c r="J3437" s="152"/>
      <c r="K3437" s="14"/>
      <c r="L3437" s="162" t="str">
        <f t="shared" si="820"/>
        <v/>
      </c>
      <c r="M3437" s="163" t="str">
        <f t="shared" si="821"/>
        <v/>
      </c>
      <c r="N3437" s="164" t="str">
        <f t="shared" si="824"/>
        <v/>
      </c>
      <c r="O3437" s="14"/>
      <c r="P3437" s="172" t="str">
        <f>IF(I3437='Intro &amp; Setup'!$AC$49, Schedule!$P$7, "")</f>
        <v/>
      </c>
      <c r="Q3437" s="14"/>
      <c r="S3437" s="12" t="str">
        <f t="shared" si="822"/>
        <v/>
      </c>
      <c r="U3437" s="22">
        <f>IF(I3437='Intro &amp; Setup'!$AC$49, AF3437, 0)</f>
        <v>0</v>
      </c>
      <c r="V3437" s="57" t="str">
        <f t="shared" si="823"/>
        <v/>
      </c>
      <c r="X3437" s="5" t="str">
        <f t="shared" si="831"/>
        <v/>
      </c>
      <c r="Y3437" s="6" t="str">
        <f t="shared" si="831"/>
        <v/>
      </c>
      <c r="Z3437" s="7" t="str">
        <f t="shared" si="831"/>
        <v/>
      </c>
      <c r="AA3437" s="6"/>
      <c r="AB3437" s="32" t="str">
        <f t="shared" ca="1" si="832"/>
        <v/>
      </c>
      <c r="AC3437" s="59" t="str">
        <f t="shared" ca="1" si="832"/>
        <v/>
      </c>
      <c r="AD3437" s="60" t="str">
        <f t="shared" ca="1" si="832"/>
        <v/>
      </c>
      <c r="AE3437" s="59"/>
      <c r="AF3437" s="22" t="str">
        <f>IF(AND(I3437="", J3437=""), "", IF(AND(J3437="", 'Intro &amp; Setup'!$K$42&gt;0), 'Intro &amp; Setup'!$K$42, J3437))</f>
        <v/>
      </c>
      <c r="AO3437" s="37" t="str">
        <f>IF(B3437="", "", IF(COUNTIF($B$9:B3436, B3437)&gt;0, "", B3437))</f>
        <v/>
      </c>
      <c r="AP3437" s="37" t="str">
        <f t="shared" si="825"/>
        <v/>
      </c>
      <c r="AQ3437" s="37">
        <v>3429</v>
      </c>
      <c r="AR3437" s="37" t="str">
        <f t="shared" si="826"/>
        <v/>
      </c>
      <c r="AT3437" s="37" t="str">
        <f t="shared" si="827"/>
        <v/>
      </c>
      <c r="AV3437" s="22" t="str">
        <f t="shared" si="828"/>
        <v/>
      </c>
    </row>
    <row r="3438" spans="1:48" x14ac:dyDescent="0.25">
      <c r="A3438" s="14"/>
      <c r="B3438" s="145"/>
      <c r="C3438" s="146"/>
      <c r="D3438" s="147"/>
      <c r="E3438" s="147"/>
      <c r="F3438" s="148"/>
      <c r="G3438" s="149"/>
      <c r="H3438" s="150"/>
      <c r="I3438" s="151"/>
      <c r="J3438" s="152"/>
      <c r="K3438" s="14"/>
      <c r="L3438" s="162" t="str">
        <f t="shared" si="820"/>
        <v/>
      </c>
      <c r="M3438" s="163" t="str">
        <f t="shared" si="821"/>
        <v/>
      </c>
      <c r="N3438" s="164" t="str">
        <f t="shared" si="824"/>
        <v/>
      </c>
      <c r="O3438" s="14"/>
      <c r="P3438" s="172" t="str">
        <f>IF(I3438='Intro &amp; Setup'!$AC$49, Schedule!$P$7, "")</f>
        <v/>
      </c>
      <c r="Q3438" s="14"/>
      <c r="S3438" s="12" t="str">
        <f t="shared" si="822"/>
        <v/>
      </c>
      <c r="U3438" s="22">
        <f>IF(I3438='Intro &amp; Setup'!$AC$49, AF3438, 0)</f>
        <v>0</v>
      </c>
      <c r="V3438" s="57" t="str">
        <f t="shared" si="823"/>
        <v/>
      </c>
      <c r="X3438" s="5" t="str">
        <f t="shared" si="831"/>
        <v/>
      </c>
      <c r="Y3438" s="6" t="str">
        <f t="shared" si="831"/>
        <v/>
      </c>
      <c r="Z3438" s="7" t="str">
        <f t="shared" si="831"/>
        <v/>
      </c>
      <c r="AA3438" s="6"/>
      <c r="AB3438" s="32" t="str">
        <f t="shared" ca="1" si="832"/>
        <v/>
      </c>
      <c r="AC3438" s="59" t="str">
        <f t="shared" ca="1" si="832"/>
        <v/>
      </c>
      <c r="AD3438" s="60" t="str">
        <f t="shared" ca="1" si="832"/>
        <v/>
      </c>
      <c r="AE3438" s="59"/>
      <c r="AF3438" s="22" t="str">
        <f>IF(AND(I3438="", J3438=""), "", IF(AND(J3438="", 'Intro &amp; Setup'!$K$42&gt;0), 'Intro &amp; Setup'!$K$42, J3438))</f>
        <v/>
      </c>
      <c r="AO3438" s="37" t="str">
        <f>IF(B3438="", "", IF(COUNTIF($B$9:B3437, B3438)&gt;0, "", B3438))</f>
        <v/>
      </c>
      <c r="AP3438" s="37" t="str">
        <f t="shared" si="825"/>
        <v/>
      </c>
      <c r="AQ3438" s="37">
        <v>3430</v>
      </c>
      <c r="AR3438" s="37" t="str">
        <f t="shared" si="826"/>
        <v/>
      </c>
      <c r="AT3438" s="37" t="str">
        <f t="shared" si="827"/>
        <v/>
      </c>
      <c r="AV3438" s="22" t="str">
        <f t="shared" si="828"/>
        <v/>
      </c>
    </row>
    <row r="3439" spans="1:48" x14ac:dyDescent="0.25">
      <c r="A3439" s="14"/>
      <c r="B3439" s="145"/>
      <c r="C3439" s="146"/>
      <c r="D3439" s="147"/>
      <c r="E3439" s="147"/>
      <c r="F3439" s="148"/>
      <c r="G3439" s="149"/>
      <c r="H3439" s="150"/>
      <c r="I3439" s="151"/>
      <c r="J3439" s="152"/>
      <c r="K3439" s="14"/>
      <c r="L3439" s="162" t="str">
        <f t="shared" si="820"/>
        <v/>
      </c>
      <c r="M3439" s="163" t="str">
        <f t="shared" si="821"/>
        <v/>
      </c>
      <c r="N3439" s="164" t="str">
        <f t="shared" si="824"/>
        <v/>
      </c>
      <c r="O3439" s="14"/>
      <c r="P3439" s="172" t="str">
        <f>IF(I3439='Intro &amp; Setup'!$AC$49, Schedule!$P$7, "")</f>
        <v/>
      </c>
      <c r="Q3439" s="14"/>
      <c r="S3439" s="12" t="str">
        <f t="shared" si="822"/>
        <v/>
      </c>
      <c r="U3439" s="22">
        <f>IF(I3439='Intro &amp; Setup'!$AC$49, AF3439, 0)</f>
        <v>0</v>
      </c>
      <c r="V3439" s="57" t="str">
        <f t="shared" si="823"/>
        <v/>
      </c>
      <c r="X3439" s="5" t="str">
        <f t="shared" si="831"/>
        <v/>
      </c>
      <c r="Y3439" s="6" t="str">
        <f t="shared" si="831"/>
        <v/>
      </c>
      <c r="Z3439" s="7" t="str">
        <f t="shared" si="831"/>
        <v/>
      </c>
      <c r="AA3439" s="6"/>
      <c r="AB3439" s="32" t="str">
        <f t="shared" ca="1" si="832"/>
        <v/>
      </c>
      <c r="AC3439" s="59" t="str">
        <f t="shared" ca="1" si="832"/>
        <v/>
      </c>
      <c r="AD3439" s="60" t="str">
        <f t="shared" ca="1" si="832"/>
        <v/>
      </c>
      <c r="AE3439" s="59"/>
      <c r="AF3439" s="22" t="str">
        <f>IF(AND(I3439="", J3439=""), "", IF(AND(J3439="", 'Intro &amp; Setup'!$K$42&gt;0), 'Intro &amp; Setup'!$K$42, J3439))</f>
        <v/>
      </c>
      <c r="AO3439" s="37" t="str">
        <f>IF(B3439="", "", IF(COUNTIF($B$9:B3438, B3439)&gt;0, "", B3439))</f>
        <v/>
      </c>
      <c r="AP3439" s="37" t="str">
        <f t="shared" si="825"/>
        <v/>
      </c>
      <c r="AQ3439" s="37">
        <v>3431</v>
      </c>
      <c r="AR3439" s="37" t="str">
        <f t="shared" si="826"/>
        <v/>
      </c>
      <c r="AT3439" s="37" t="str">
        <f t="shared" si="827"/>
        <v/>
      </c>
      <c r="AV3439" s="22" t="str">
        <f t="shared" si="828"/>
        <v/>
      </c>
    </row>
    <row r="3440" spans="1:48" x14ac:dyDescent="0.25">
      <c r="A3440" s="14"/>
      <c r="B3440" s="145"/>
      <c r="C3440" s="146"/>
      <c r="D3440" s="147"/>
      <c r="E3440" s="147"/>
      <c r="F3440" s="148"/>
      <c r="G3440" s="149"/>
      <c r="H3440" s="150"/>
      <c r="I3440" s="151"/>
      <c r="J3440" s="152"/>
      <c r="K3440" s="14"/>
      <c r="L3440" s="162" t="str">
        <f t="shared" si="820"/>
        <v/>
      </c>
      <c r="M3440" s="163" t="str">
        <f t="shared" si="821"/>
        <v/>
      </c>
      <c r="N3440" s="164" t="str">
        <f t="shared" si="824"/>
        <v/>
      </c>
      <c r="O3440" s="14"/>
      <c r="P3440" s="172" t="str">
        <f>IF(I3440='Intro &amp; Setup'!$AC$49, Schedule!$P$7, "")</f>
        <v/>
      </c>
      <c r="Q3440" s="14"/>
      <c r="S3440" s="12" t="str">
        <f t="shared" si="822"/>
        <v/>
      </c>
      <c r="U3440" s="22">
        <f>IF(I3440='Intro &amp; Setup'!$AC$49, AF3440, 0)</f>
        <v>0</v>
      </c>
      <c r="V3440" s="57" t="str">
        <f t="shared" si="823"/>
        <v/>
      </c>
      <c r="X3440" s="5" t="str">
        <f t="shared" si="831"/>
        <v/>
      </c>
      <c r="Y3440" s="6" t="str">
        <f t="shared" si="831"/>
        <v/>
      </c>
      <c r="Z3440" s="7" t="str">
        <f t="shared" si="831"/>
        <v/>
      </c>
      <c r="AA3440" s="6"/>
      <c r="AB3440" s="32" t="str">
        <f t="shared" ca="1" si="832"/>
        <v/>
      </c>
      <c r="AC3440" s="59" t="str">
        <f t="shared" ca="1" si="832"/>
        <v/>
      </c>
      <c r="AD3440" s="60" t="str">
        <f t="shared" ca="1" si="832"/>
        <v/>
      </c>
      <c r="AE3440" s="59"/>
      <c r="AF3440" s="22" t="str">
        <f>IF(AND(I3440="", J3440=""), "", IF(AND(J3440="", 'Intro &amp; Setup'!$K$42&gt;0), 'Intro &amp; Setup'!$K$42, J3440))</f>
        <v/>
      </c>
      <c r="AO3440" s="37" t="str">
        <f>IF(B3440="", "", IF(COUNTIF($B$9:B3439, B3440)&gt;0, "", B3440))</f>
        <v/>
      </c>
      <c r="AP3440" s="37" t="str">
        <f t="shared" si="825"/>
        <v/>
      </c>
      <c r="AQ3440" s="37">
        <v>3432</v>
      </c>
      <c r="AR3440" s="37" t="str">
        <f t="shared" si="826"/>
        <v/>
      </c>
      <c r="AT3440" s="37" t="str">
        <f t="shared" si="827"/>
        <v/>
      </c>
      <c r="AV3440" s="22" t="str">
        <f t="shared" si="828"/>
        <v/>
      </c>
    </row>
    <row r="3441" spans="1:48" x14ac:dyDescent="0.25">
      <c r="A3441" s="14"/>
      <c r="B3441" s="145"/>
      <c r="C3441" s="146"/>
      <c r="D3441" s="147"/>
      <c r="E3441" s="147"/>
      <c r="F3441" s="148"/>
      <c r="G3441" s="149"/>
      <c r="H3441" s="150"/>
      <c r="I3441" s="151"/>
      <c r="J3441" s="152"/>
      <c r="K3441" s="14"/>
      <c r="L3441" s="162" t="str">
        <f t="shared" si="820"/>
        <v/>
      </c>
      <c r="M3441" s="163" t="str">
        <f t="shared" si="821"/>
        <v/>
      </c>
      <c r="N3441" s="164" t="str">
        <f t="shared" si="824"/>
        <v/>
      </c>
      <c r="O3441" s="14"/>
      <c r="P3441" s="172" t="str">
        <f>IF(I3441='Intro &amp; Setup'!$AC$49, Schedule!$P$7, "")</f>
        <v/>
      </c>
      <c r="Q3441" s="14"/>
      <c r="S3441" s="12" t="str">
        <f t="shared" si="822"/>
        <v/>
      </c>
      <c r="U3441" s="22">
        <f>IF(I3441='Intro &amp; Setup'!$AC$49, AF3441, 0)</f>
        <v>0</v>
      </c>
      <c r="V3441" s="57" t="str">
        <f t="shared" si="823"/>
        <v/>
      </c>
      <c r="X3441" s="5" t="str">
        <f t="shared" si="831"/>
        <v/>
      </c>
      <c r="Y3441" s="6" t="str">
        <f t="shared" si="831"/>
        <v/>
      </c>
      <c r="Z3441" s="7" t="str">
        <f t="shared" si="831"/>
        <v/>
      </c>
      <c r="AA3441" s="6"/>
      <c r="AB3441" s="32" t="str">
        <f t="shared" ca="1" si="832"/>
        <v/>
      </c>
      <c r="AC3441" s="59" t="str">
        <f t="shared" ca="1" si="832"/>
        <v/>
      </c>
      <c r="AD3441" s="60" t="str">
        <f t="shared" ca="1" si="832"/>
        <v/>
      </c>
      <c r="AE3441" s="59"/>
      <c r="AF3441" s="22" t="str">
        <f>IF(AND(I3441="", J3441=""), "", IF(AND(J3441="", 'Intro &amp; Setup'!$K$42&gt;0), 'Intro &amp; Setup'!$K$42, J3441))</f>
        <v/>
      </c>
      <c r="AO3441" s="37" t="str">
        <f>IF(B3441="", "", IF(COUNTIF($B$9:B3440, B3441)&gt;0, "", B3441))</f>
        <v/>
      </c>
      <c r="AP3441" s="37" t="str">
        <f t="shared" si="825"/>
        <v/>
      </c>
      <c r="AQ3441" s="37">
        <v>3433</v>
      </c>
      <c r="AR3441" s="37" t="str">
        <f t="shared" si="826"/>
        <v/>
      </c>
      <c r="AT3441" s="37" t="str">
        <f t="shared" si="827"/>
        <v/>
      </c>
      <c r="AV3441" s="22" t="str">
        <f t="shared" si="828"/>
        <v/>
      </c>
    </row>
    <row r="3442" spans="1:48" x14ac:dyDescent="0.25">
      <c r="A3442" s="14"/>
      <c r="B3442" s="145"/>
      <c r="C3442" s="146"/>
      <c r="D3442" s="147"/>
      <c r="E3442" s="147"/>
      <c r="F3442" s="148"/>
      <c r="G3442" s="149"/>
      <c r="H3442" s="150"/>
      <c r="I3442" s="151"/>
      <c r="J3442" s="152"/>
      <c r="K3442" s="14"/>
      <c r="L3442" s="162" t="str">
        <f t="shared" si="820"/>
        <v/>
      </c>
      <c r="M3442" s="163" t="str">
        <f t="shared" si="821"/>
        <v/>
      </c>
      <c r="N3442" s="164" t="str">
        <f t="shared" si="824"/>
        <v/>
      </c>
      <c r="O3442" s="14"/>
      <c r="P3442" s="172" t="str">
        <f>IF(I3442='Intro &amp; Setup'!$AC$49, Schedule!$P$7, "")</f>
        <v/>
      </c>
      <c r="Q3442" s="14"/>
      <c r="S3442" s="12" t="str">
        <f t="shared" si="822"/>
        <v/>
      </c>
      <c r="U3442" s="22">
        <f>IF(I3442='Intro &amp; Setup'!$AC$49, AF3442, 0)</f>
        <v>0</v>
      </c>
      <c r="V3442" s="57" t="str">
        <f t="shared" si="823"/>
        <v/>
      </c>
      <c r="X3442" s="5" t="str">
        <f t="shared" si="831"/>
        <v/>
      </c>
      <c r="Y3442" s="6" t="str">
        <f t="shared" si="831"/>
        <v/>
      </c>
      <c r="Z3442" s="7" t="str">
        <f t="shared" si="831"/>
        <v/>
      </c>
      <c r="AA3442" s="6"/>
      <c r="AB3442" s="32" t="str">
        <f t="shared" ca="1" si="832"/>
        <v/>
      </c>
      <c r="AC3442" s="59" t="str">
        <f t="shared" ca="1" si="832"/>
        <v/>
      </c>
      <c r="AD3442" s="60" t="str">
        <f t="shared" ca="1" si="832"/>
        <v/>
      </c>
      <c r="AE3442" s="59"/>
      <c r="AF3442" s="22" t="str">
        <f>IF(AND(I3442="", J3442=""), "", IF(AND(J3442="", 'Intro &amp; Setup'!$K$42&gt;0), 'Intro &amp; Setup'!$K$42, J3442))</f>
        <v/>
      </c>
      <c r="AO3442" s="37" t="str">
        <f>IF(B3442="", "", IF(COUNTIF($B$9:B3441, B3442)&gt;0, "", B3442))</f>
        <v/>
      </c>
      <c r="AP3442" s="37" t="str">
        <f t="shared" si="825"/>
        <v/>
      </c>
      <c r="AQ3442" s="37">
        <v>3434</v>
      </c>
      <c r="AR3442" s="37" t="str">
        <f t="shared" si="826"/>
        <v/>
      </c>
      <c r="AT3442" s="37" t="str">
        <f t="shared" si="827"/>
        <v/>
      </c>
      <c r="AV3442" s="22" t="str">
        <f t="shared" si="828"/>
        <v/>
      </c>
    </row>
    <row r="3443" spans="1:48" x14ac:dyDescent="0.25">
      <c r="A3443" s="14"/>
      <c r="B3443" s="145"/>
      <c r="C3443" s="146"/>
      <c r="D3443" s="147"/>
      <c r="E3443" s="147"/>
      <c r="F3443" s="148"/>
      <c r="G3443" s="149"/>
      <c r="H3443" s="150"/>
      <c r="I3443" s="151"/>
      <c r="J3443" s="152"/>
      <c r="K3443" s="14"/>
      <c r="L3443" s="162" t="str">
        <f t="shared" si="820"/>
        <v/>
      </c>
      <c r="M3443" s="163" t="str">
        <f t="shared" si="821"/>
        <v/>
      </c>
      <c r="N3443" s="164" t="str">
        <f t="shared" si="824"/>
        <v/>
      </c>
      <c r="O3443" s="14"/>
      <c r="P3443" s="172" t="str">
        <f>IF(I3443='Intro &amp; Setup'!$AC$49, Schedule!$P$7, "")</f>
        <v/>
      </c>
      <c r="Q3443" s="14"/>
      <c r="S3443" s="12" t="str">
        <f t="shared" si="822"/>
        <v/>
      </c>
      <c r="U3443" s="22">
        <f>IF(I3443='Intro &amp; Setup'!$AC$49, AF3443, 0)</f>
        <v>0</v>
      </c>
      <c r="V3443" s="57" t="str">
        <f t="shared" si="823"/>
        <v/>
      </c>
      <c r="X3443" s="5" t="str">
        <f t="shared" si="831"/>
        <v/>
      </c>
      <c r="Y3443" s="6" t="str">
        <f t="shared" si="831"/>
        <v/>
      </c>
      <c r="Z3443" s="7" t="str">
        <f t="shared" si="831"/>
        <v/>
      </c>
      <c r="AA3443" s="6"/>
      <c r="AB3443" s="32" t="str">
        <f t="shared" ca="1" si="832"/>
        <v/>
      </c>
      <c r="AC3443" s="59" t="str">
        <f t="shared" ca="1" si="832"/>
        <v/>
      </c>
      <c r="AD3443" s="60" t="str">
        <f t="shared" ca="1" si="832"/>
        <v/>
      </c>
      <c r="AE3443" s="59"/>
      <c r="AF3443" s="22" t="str">
        <f>IF(AND(I3443="", J3443=""), "", IF(AND(J3443="", 'Intro &amp; Setup'!$K$42&gt;0), 'Intro &amp; Setup'!$K$42, J3443))</f>
        <v/>
      </c>
      <c r="AO3443" s="37" t="str">
        <f>IF(B3443="", "", IF(COUNTIF($B$9:B3442, B3443)&gt;0, "", B3443))</f>
        <v/>
      </c>
      <c r="AP3443" s="37" t="str">
        <f t="shared" si="825"/>
        <v/>
      </c>
      <c r="AQ3443" s="37">
        <v>3435</v>
      </c>
      <c r="AR3443" s="37" t="str">
        <f t="shared" si="826"/>
        <v/>
      </c>
      <c r="AT3443" s="37" t="str">
        <f t="shared" si="827"/>
        <v/>
      </c>
      <c r="AV3443" s="22" t="str">
        <f t="shared" si="828"/>
        <v/>
      </c>
    </row>
    <row r="3444" spans="1:48" x14ac:dyDescent="0.25">
      <c r="A3444" s="14"/>
      <c r="B3444" s="145"/>
      <c r="C3444" s="146"/>
      <c r="D3444" s="147"/>
      <c r="E3444" s="147"/>
      <c r="F3444" s="148"/>
      <c r="G3444" s="149"/>
      <c r="H3444" s="150"/>
      <c r="I3444" s="151"/>
      <c r="J3444" s="152"/>
      <c r="K3444" s="14"/>
      <c r="L3444" s="162" t="str">
        <f t="shared" si="820"/>
        <v/>
      </c>
      <c r="M3444" s="163" t="str">
        <f t="shared" si="821"/>
        <v/>
      </c>
      <c r="N3444" s="164" t="str">
        <f t="shared" si="824"/>
        <v/>
      </c>
      <c r="O3444" s="14"/>
      <c r="P3444" s="172" t="str">
        <f>IF(I3444='Intro &amp; Setup'!$AC$49, Schedule!$P$7, "")</f>
        <v/>
      </c>
      <c r="Q3444" s="14"/>
      <c r="S3444" s="12" t="str">
        <f t="shared" si="822"/>
        <v/>
      </c>
      <c r="U3444" s="22">
        <f>IF(I3444='Intro &amp; Setup'!$AC$49, AF3444, 0)</f>
        <v>0</v>
      </c>
      <c r="V3444" s="57" t="str">
        <f t="shared" si="823"/>
        <v/>
      </c>
      <c r="X3444" s="5" t="str">
        <f t="shared" si="831"/>
        <v/>
      </c>
      <c r="Y3444" s="6" t="str">
        <f t="shared" si="831"/>
        <v/>
      </c>
      <c r="Z3444" s="7" t="str">
        <f t="shared" si="831"/>
        <v/>
      </c>
      <c r="AA3444" s="6"/>
      <c r="AB3444" s="32" t="str">
        <f t="shared" ca="1" si="832"/>
        <v/>
      </c>
      <c r="AC3444" s="59" t="str">
        <f t="shared" ca="1" si="832"/>
        <v/>
      </c>
      <c r="AD3444" s="60" t="str">
        <f t="shared" ca="1" si="832"/>
        <v/>
      </c>
      <c r="AE3444" s="59"/>
      <c r="AF3444" s="22" t="str">
        <f>IF(AND(I3444="", J3444=""), "", IF(AND(J3444="", 'Intro &amp; Setup'!$K$42&gt;0), 'Intro &amp; Setup'!$K$42, J3444))</f>
        <v/>
      </c>
      <c r="AO3444" s="37" t="str">
        <f>IF(B3444="", "", IF(COUNTIF($B$9:B3443, B3444)&gt;0, "", B3444))</f>
        <v/>
      </c>
      <c r="AP3444" s="37" t="str">
        <f t="shared" si="825"/>
        <v/>
      </c>
      <c r="AQ3444" s="37">
        <v>3436</v>
      </c>
      <c r="AR3444" s="37" t="str">
        <f t="shared" si="826"/>
        <v/>
      </c>
      <c r="AT3444" s="37" t="str">
        <f t="shared" si="827"/>
        <v/>
      </c>
      <c r="AV3444" s="22" t="str">
        <f t="shared" si="828"/>
        <v/>
      </c>
    </row>
    <row r="3445" spans="1:48" x14ac:dyDescent="0.25">
      <c r="A3445" s="14"/>
      <c r="B3445" s="145"/>
      <c r="C3445" s="146"/>
      <c r="D3445" s="147"/>
      <c r="E3445" s="147"/>
      <c r="F3445" s="148"/>
      <c r="G3445" s="149"/>
      <c r="H3445" s="150"/>
      <c r="I3445" s="151"/>
      <c r="J3445" s="152"/>
      <c r="K3445" s="14"/>
      <c r="L3445" s="162" t="str">
        <f t="shared" si="820"/>
        <v/>
      </c>
      <c r="M3445" s="163" t="str">
        <f t="shared" si="821"/>
        <v/>
      </c>
      <c r="N3445" s="164" t="str">
        <f t="shared" si="824"/>
        <v/>
      </c>
      <c r="O3445" s="14"/>
      <c r="P3445" s="172" t="str">
        <f>IF(I3445='Intro &amp; Setup'!$AC$49, Schedule!$P$7, "")</f>
        <v/>
      </c>
      <c r="Q3445" s="14"/>
      <c r="S3445" s="12" t="str">
        <f t="shared" si="822"/>
        <v/>
      </c>
      <c r="U3445" s="22">
        <f>IF(I3445='Intro &amp; Setup'!$AC$49, AF3445, 0)</f>
        <v>0</v>
      </c>
      <c r="V3445" s="57" t="str">
        <f t="shared" si="823"/>
        <v/>
      </c>
      <c r="X3445" s="5" t="str">
        <f t="shared" si="831"/>
        <v/>
      </c>
      <c r="Y3445" s="6" t="str">
        <f t="shared" si="831"/>
        <v/>
      </c>
      <c r="Z3445" s="7" t="str">
        <f t="shared" si="831"/>
        <v/>
      </c>
      <c r="AA3445" s="6"/>
      <c r="AB3445" s="32" t="str">
        <f t="shared" ca="1" si="832"/>
        <v/>
      </c>
      <c r="AC3445" s="59" t="str">
        <f t="shared" ca="1" si="832"/>
        <v/>
      </c>
      <c r="AD3445" s="60" t="str">
        <f t="shared" ca="1" si="832"/>
        <v/>
      </c>
      <c r="AE3445" s="59"/>
      <c r="AF3445" s="22" t="str">
        <f>IF(AND(I3445="", J3445=""), "", IF(AND(J3445="", 'Intro &amp; Setup'!$K$42&gt;0), 'Intro &amp; Setup'!$K$42, J3445))</f>
        <v/>
      </c>
      <c r="AO3445" s="37" t="str">
        <f>IF(B3445="", "", IF(COUNTIF($B$9:B3444, B3445)&gt;0, "", B3445))</f>
        <v/>
      </c>
      <c r="AP3445" s="37" t="str">
        <f t="shared" si="825"/>
        <v/>
      </c>
      <c r="AQ3445" s="37">
        <v>3437</v>
      </c>
      <c r="AR3445" s="37" t="str">
        <f t="shared" si="826"/>
        <v/>
      </c>
      <c r="AT3445" s="37" t="str">
        <f t="shared" si="827"/>
        <v/>
      </c>
      <c r="AV3445" s="22" t="str">
        <f t="shared" si="828"/>
        <v/>
      </c>
    </row>
    <row r="3446" spans="1:48" x14ac:dyDescent="0.25">
      <c r="A3446" s="14"/>
      <c r="B3446" s="145"/>
      <c r="C3446" s="146"/>
      <c r="D3446" s="147"/>
      <c r="E3446" s="147"/>
      <c r="F3446" s="148"/>
      <c r="G3446" s="149"/>
      <c r="H3446" s="150"/>
      <c r="I3446" s="151"/>
      <c r="J3446" s="152"/>
      <c r="K3446" s="14"/>
      <c r="L3446" s="162" t="str">
        <f t="shared" si="820"/>
        <v/>
      </c>
      <c r="M3446" s="163" t="str">
        <f t="shared" si="821"/>
        <v/>
      </c>
      <c r="N3446" s="164" t="str">
        <f t="shared" si="824"/>
        <v/>
      </c>
      <c r="O3446" s="14"/>
      <c r="P3446" s="172" t="str">
        <f>IF(I3446='Intro &amp; Setup'!$AC$49, Schedule!$P$7, "")</f>
        <v/>
      </c>
      <c r="Q3446" s="14"/>
      <c r="S3446" s="12" t="str">
        <f t="shared" si="822"/>
        <v/>
      </c>
      <c r="U3446" s="22">
        <f>IF(I3446='Intro &amp; Setup'!$AC$49, AF3446, 0)</f>
        <v>0</v>
      </c>
      <c r="V3446" s="57" t="str">
        <f t="shared" si="823"/>
        <v/>
      </c>
      <c r="X3446" s="5" t="str">
        <f t="shared" si="831"/>
        <v/>
      </c>
      <c r="Y3446" s="6" t="str">
        <f t="shared" si="831"/>
        <v/>
      </c>
      <c r="Z3446" s="7" t="str">
        <f t="shared" si="831"/>
        <v/>
      </c>
      <c r="AA3446" s="6"/>
      <c r="AB3446" s="32" t="str">
        <f t="shared" ca="1" si="832"/>
        <v/>
      </c>
      <c r="AC3446" s="59" t="str">
        <f t="shared" ca="1" si="832"/>
        <v/>
      </c>
      <c r="AD3446" s="60" t="str">
        <f t="shared" ca="1" si="832"/>
        <v/>
      </c>
      <c r="AE3446" s="59"/>
      <c r="AF3446" s="22" t="str">
        <f>IF(AND(I3446="", J3446=""), "", IF(AND(J3446="", 'Intro &amp; Setup'!$K$42&gt;0), 'Intro &amp; Setup'!$K$42, J3446))</f>
        <v/>
      </c>
      <c r="AO3446" s="37" t="str">
        <f>IF(B3446="", "", IF(COUNTIF($B$9:B3445, B3446)&gt;0, "", B3446))</f>
        <v/>
      </c>
      <c r="AP3446" s="37" t="str">
        <f t="shared" si="825"/>
        <v/>
      </c>
      <c r="AQ3446" s="37">
        <v>3438</v>
      </c>
      <c r="AR3446" s="37" t="str">
        <f t="shared" si="826"/>
        <v/>
      </c>
      <c r="AT3446" s="37" t="str">
        <f t="shared" si="827"/>
        <v/>
      </c>
      <c r="AV3446" s="22" t="str">
        <f t="shared" si="828"/>
        <v/>
      </c>
    </row>
    <row r="3447" spans="1:48" x14ac:dyDescent="0.25">
      <c r="A3447" s="14"/>
      <c r="B3447" s="145"/>
      <c r="C3447" s="146"/>
      <c r="D3447" s="147"/>
      <c r="E3447" s="147"/>
      <c r="F3447" s="148"/>
      <c r="G3447" s="149"/>
      <c r="H3447" s="150"/>
      <c r="I3447" s="151"/>
      <c r="J3447" s="152"/>
      <c r="K3447" s="14"/>
      <c r="L3447" s="162" t="str">
        <f t="shared" si="820"/>
        <v/>
      </c>
      <c r="M3447" s="163" t="str">
        <f t="shared" si="821"/>
        <v/>
      </c>
      <c r="N3447" s="164" t="str">
        <f t="shared" si="824"/>
        <v/>
      </c>
      <c r="O3447" s="14"/>
      <c r="P3447" s="172" t="str">
        <f>IF(I3447='Intro &amp; Setup'!$AC$49, Schedule!$P$7, "")</f>
        <v/>
      </c>
      <c r="Q3447" s="14"/>
      <c r="S3447" s="12" t="str">
        <f t="shared" si="822"/>
        <v/>
      </c>
      <c r="U3447" s="22">
        <f>IF(I3447='Intro &amp; Setup'!$AC$49, AF3447, 0)</f>
        <v>0</v>
      </c>
      <c r="V3447" s="57" t="str">
        <f t="shared" si="823"/>
        <v/>
      </c>
      <c r="X3447" s="5" t="str">
        <f t="shared" si="831"/>
        <v/>
      </c>
      <c r="Y3447" s="6" t="str">
        <f t="shared" si="831"/>
        <v/>
      </c>
      <c r="Z3447" s="7" t="str">
        <f t="shared" si="831"/>
        <v/>
      </c>
      <c r="AA3447" s="6"/>
      <c r="AB3447" s="32" t="str">
        <f t="shared" ca="1" si="832"/>
        <v/>
      </c>
      <c r="AC3447" s="59" t="str">
        <f t="shared" ca="1" si="832"/>
        <v/>
      </c>
      <c r="AD3447" s="60" t="str">
        <f t="shared" ca="1" si="832"/>
        <v/>
      </c>
      <c r="AE3447" s="59"/>
      <c r="AF3447" s="22" t="str">
        <f>IF(AND(I3447="", J3447=""), "", IF(AND(J3447="", 'Intro &amp; Setup'!$K$42&gt;0), 'Intro &amp; Setup'!$K$42, J3447))</f>
        <v/>
      </c>
      <c r="AO3447" s="37" t="str">
        <f>IF(B3447="", "", IF(COUNTIF($B$9:B3446, B3447)&gt;0, "", B3447))</f>
        <v/>
      </c>
      <c r="AP3447" s="37" t="str">
        <f t="shared" si="825"/>
        <v/>
      </c>
      <c r="AQ3447" s="37">
        <v>3439</v>
      </c>
      <c r="AR3447" s="37" t="str">
        <f t="shared" si="826"/>
        <v/>
      </c>
      <c r="AT3447" s="37" t="str">
        <f t="shared" si="827"/>
        <v/>
      </c>
      <c r="AV3447" s="22" t="str">
        <f t="shared" si="828"/>
        <v/>
      </c>
    </row>
    <row r="3448" spans="1:48" x14ac:dyDescent="0.25">
      <c r="A3448" s="14"/>
      <c r="B3448" s="145"/>
      <c r="C3448" s="146"/>
      <c r="D3448" s="147"/>
      <c r="E3448" s="147"/>
      <c r="F3448" s="148"/>
      <c r="G3448" s="149"/>
      <c r="H3448" s="150"/>
      <c r="I3448" s="151"/>
      <c r="J3448" s="152"/>
      <c r="K3448" s="14"/>
      <c r="L3448" s="162" t="str">
        <f t="shared" si="820"/>
        <v/>
      </c>
      <c r="M3448" s="163" t="str">
        <f t="shared" si="821"/>
        <v/>
      </c>
      <c r="N3448" s="164" t="str">
        <f t="shared" si="824"/>
        <v/>
      </c>
      <c r="O3448" s="14"/>
      <c r="P3448" s="172" t="str">
        <f>IF(I3448='Intro &amp; Setup'!$AC$49, Schedule!$P$7, "")</f>
        <v/>
      </c>
      <c r="Q3448" s="14"/>
      <c r="S3448" s="12" t="str">
        <f t="shared" si="822"/>
        <v/>
      </c>
      <c r="U3448" s="22">
        <f>IF(I3448='Intro &amp; Setup'!$AC$49, AF3448, 0)</f>
        <v>0</v>
      </c>
      <c r="V3448" s="57" t="str">
        <f t="shared" si="823"/>
        <v/>
      </c>
      <c r="X3448" s="5" t="str">
        <f t="shared" si="831"/>
        <v/>
      </c>
      <c r="Y3448" s="6" t="str">
        <f t="shared" si="831"/>
        <v/>
      </c>
      <c r="Z3448" s="7" t="str">
        <f t="shared" si="831"/>
        <v/>
      </c>
      <c r="AA3448" s="6"/>
      <c r="AB3448" s="32" t="str">
        <f t="shared" ca="1" si="832"/>
        <v/>
      </c>
      <c r="AC3448" s="59" t="str">
        <f t="shared" ca="1" si="832"/>
        <v/>
      </c>
      <c r="AD3448" s="60" t="str">
        <f t="shared" ca="1" si="832"/>
        <v/>
      </c>
      <c r="AE3448" s="59"/>
      <c r="AF3448" s="22" t="str">
        <f>IF(AND(I3448="", J3448=""), "", IF(AND(J3448="", 'Intro &amp; Setup'!$K$42&gt;0), 'Intro &amp; Setup'!$K$42, J3448))</f>
        <v/>
      </c>
      <c r="AO3448" s="37" t="str">
        <f>IF(B3448="", "", IF(COUNTIF($B$9:B3447, B3448)&gt;0, "", B3448))</f>
        <v/>
      </c>
      <c r="AP3448" s="37" t="str">
        <f t="shared" si="825"/>
        <v/>
      </c>
      <c r="AQ3448" s="37">
        <v>3440</v>
      </c>
      <c r="AR3448" s="37" t="str">
        <f t="shared" si="826"/>
        <v/>
      </c>
      <c r="AT3448" s="37" t="str">
        <f t="shared" si="827"/>
        <v/>
      </c>
      <c r="AV3448" s="22" t="str">
        <f t="shared" si="828"/>
        <v/>
      </c>
    </row>
    <row r="3449" spans="1:48" x14ac:dyDescent="0.25">
      <c r="A3449" s="14"/>
      <c r="B3449" s="145"/>
      <c r="C3449" s="146"/>
      <c r="D3449" s="147"/>
      <c r="E3449" s="147"/>
      <c r="F3449" s="148"/>
      <c r="G3449" s="149"/>
      <c r="H3449" s="150"/>
      <c r="I3449" s="151"/>
      <c r="J3449" s="152"/>
      <c r="K3449" s="14"/>
      <c r="L3449" s="162" t="str">
        <f t="shared" si="820"/>
        <v/>
      </c>
      <c r="M3449" s="163" t="str">
        <f t="shared" si="821"/>
        <v/>
      </c>
      <c r="N3449" s="164" t="str">
        <f t="shared" si="824"/>
        <v/>
      </c>
      <c r="O3449" s="14"/>
      <c r="P3449" s="172" t="str">
        <f>IF(I3449='Intro &amp; Setup'!$AC$49, Schedule!$P$7, "")</f>
        <v/>
      </c>
      <c r="Q3449" s="14"/>
      <c r="S3449" s="12" t="str">
        <f t="shared" si="822"/>
        <v/>
      </c>
      <c r="U3449" s="22">
        <f>IF(I3449='Intro &amp; Setup'!$AC$49, AF3449, 0)</f>
        <v>0</v>
      </c>
      <c r="V3449" s="57" t="str">
        <f t="shared" si="823"/>
        <v/>
      </c>
      <c r="X3449" s="5" t="str">
        <f t="shared" ref="X3449:Z3468" si="833">IF($I3449="", "", IF($S3449=X$8, $I3449, ""))</f>
        <v/>
      </c>
      <c r="Y3449" s="6" t="str">
        <f t="shared" si="833"/>
        <v/>
      </c>
      <c r="Z3449" s="7" t="str">
        <f t="shared" si="833"/>
        <v/>
      </c>
      <c r="AA3449" s="6"/>
      <c r="AB3449" s="32" t="str">
        <f t="shared" ref="AB3449:AD3468" ca="1" si="834">IF($S3449=AB$8, $AF3449, "")</f>
        <v/>
      </c>
      <c r="AC3449" s="59" t="str">
        <f t="shared" ca="1" si="834"/>
        <v/>
      </c>
      <c r="AD3449" s="60" t="str">
        <f t="shared" ca="1" si="834"/>
        <v/>
      </c>
      <c r="AE3449" s="59"/>
      <c r="AF3449" s="22" t="str">
        <f>IF(AND(I3449="", J3449=""), "", IF(AND(J3449="", 'Intro &amp; Setup'!$K$42&gt;0), 'Intro &amp; Setup'!$K$42, J3449))</f>
        <v/>
      </c>
      <c r="AO3449" s="37" t="str">
        <f>IF(B3449="", "", IF(COUNTIF($B$9:B3448, B3449)&gt;0, "", B3449))</f>
        <v/>
      </c>
      <c r="AP3449" s="37" t="str">
        <f t="shared" si="825"/>
        <v/>
      </c>
      <c r="AQ3449" s="37">
        <v>3441</v>
      </c>
      <c r="AR3449" s="37" t="str">
        <f t="shared" si="826"/>
        <v/>
      </c>
      <c r="AT3449" s="37" t="str">
        <f t="shared" si="827"/>
        <v/>
      </c>
      <c r="AV3449" s="22" t="str">
        <f t="shared" si="828"/>
        <v/>
      </c>
    </row>
    <row r="3450" spans="1:48" x14ac:dyDescent="0.25">
      <c r="A3450" s="14"/>
      <c r="B3450" s="145"/>
      <c r="C3450" s="146"/>
      <c r="D3450" s="147"/>
      <c r="E3450" s="147"/>
      <c r="F3450" s="148"/>
      <c r="G3450" s="149"/>
      <c r="H3450" s="150"/>
      <c r="I3450" s="151"/>
      <c r="J3450" s="152"/>
      <c r="K3450" s="14"/>
      <c r="L3450" s="162" t="str">
        <f t="shared" si="820"/>
        <v/>
      </c>
      <c r="M3450" s="163" t="str">
        <f t="shared" si="821"/>
        <v/>
      </c>
      <c r="N3450" s="164" t="str">
        <f t="shared" si="824"/>
        <v/>
      </c>
      <c r="O3450" s="14"/>
      <c r="P3450" s="172" t="str">
        <f>IF(I3450='Intro &amp; Setup'!$AC$49, Schedule!$P$7, "")</f>
        <v/>
      </c>
      <c r="Q3450" s="14"/>
      <c r="S3450" s="12" t="str">
        <f t="shared" si="822"/>
        <v/>
      </c>
      <c r="U3450" s="22">
        <f>IF(I3450='Intro &amp; Setup'!$AC$49, AF3450, 0)</f>
        <v>0</v>
      </c>
      <c r="V3450" s="57" t="str">
        <f t="shared" si="823"/>
        <v/>
      </c>
      <c r="X3450" s="5" t="str">
        <f t="shared" si="833"/>
        <v/>
      </c>
      <c r="Y3450" s="6" t="str">
        <f t="shared" si="833"/>
        <v/>
      </c>
      <c r="Z3450" s="7" t="str">
        <f t="shared" si="833"/>
        <v/>
      </c>
      <c r="AA3450" s="6"/>
      <c r="AB3450" s="32" t="str">
        <f t="shared" ca="1" si="834"/>
        <v/>
      </c>
      <c r="AC3450" s="59" t="str">
        <f t="shared" ca="1" si="834"/>
        <v/>
      </c>
      <c r="AD3450" s="60" t="str">
        <f t="shared" ca="1" si="834"/>
        <v/>
      </c>
      <c r="AE3450" s="59"/>
      <c r="AF3450" s="22" t="str">
        <f>IF(AND(I3450="", J3450=""), "", IF(AND(J3450="", 'Intro &amp; Setup'!$K$42&gt;0), 'Intro &amp; Setup'!$K$42, J3450))</f>
        <v/>
      </c>
      <c r="AO3450" s="37" t="str">
        <f>IF(B3450="", "", IF(COUNTIF($B$9:B3449, B3450)&gt;0, "", B3450))</f>
        <v/>
      </c>
      <c r="AP3450" s="37" t="str">
        <f t="shared" si="825"/>
        <v/>
      </c>
      <c r="AQ3450" s="37">
        <v>3442</v>
      </c>
      <c r="AR3450" s="37" t="str">
        <f t="shared" si="826"/>
        <v/>
      </c>
      <c r="AT3450" s="37" t="str">
        <f t="shared" si="827"/>
        <v/>
      </c>
      <c r="AV3450" s="22" t="str">
        <f t="shared" si="828"/>
        <v/>
      </c>
    </row>
    <row r="3451" spans="1:48" x14ac:dyDescent="0.25">
      <c r="A3451" s="14"/>
      <c r="B3451" s="145"/>
      <c r="C3451" s="146"/>
      <c r="D3451" s="147"/>
      <c r="E3451" s="147"/>
      <c r="F3451" s="148"/>
      <c r="G3451" s="149"/>
      <c r="H3451" s="150"/>
      <c r="I3451" s="151"/>
      <c r="J3451" s="152"/>
      <c r="K3451" s="14"/>
      <c r="L3451" s="162" t="str">
        <f t="shared" si="820"/>
        <v/>
      </c>
      <c r="M3451" s="163" t="str">
        <f t="shared" si="821"/>
        <v/>
      </c>
      <c r="N3451" s="164" t="str">
        <f t="shared" si="824"/>
        <v/>
      </c>
      <c r="O3451" s="14"/>
      <c r="P3451" s="172" t="str">
        <f>IF(I3451='Intro &amp; Setup'!$AC$49, Schedule!$P$7, "")</f>
        <v/>
      </c>
      <c r="Q3451" s="14"/>
      <c r="S3451" s="12" t="str">
        <f t="shared" si="822"/>
        <v/>
      </c>
      <c r="U3451" s="22">
        <f>IF(I3451='Intro &amp; Setup'!$AC$49, AF3451, 0)</f>
        <v>0</v>
      </c>
      <c r="V3451" s="57" t="str">
        <f t="shared" si="823"/>
        <v/>
      </c>
      <c r="X3451" s="5" t="str">
        <f t="shared" si="833"/>
        <v/>
      </c>
      <c r="Y3451" s="6" t="str">
        <f t="shared" si="833"/>
        <v/>
      </c>
      <c r="Z3451" s="7" t="str">
        <f t="shared" si="833"/>
        <v/>
      </c>
      <c r="AA3451" s="6"/>
      <c r="AB3451" s="32" t="str">
        <f t="shared" ca="1" si="834"/>
        <v/>
      </c>
      <c r="AC3451" s="59" t="str">
        <f t="shared" ca="1" si="834"/>
        <v/>
      </c>
      <c r="AD3451" s="60" t="str">
        <f t="shared" ca="1" si="834"/>
        <v/>
      </c>
      <c r="AE3451" s="59"/>
      <c r="AF3451" s="22" t="str">
        <f>IF(AND(I3451="", J3451=""), "", IF(AND(J3451="", 'Intro &amp; Setup'!$K$42&gt;0), 'Intro &amp; Setup'!$K$42, J3451))</f>
        <v/>
      </c>
      <c r="AO3451" s="37" t="str">
        <f>IF(B3451="", "", IF(COUNTIF($B$9:B3450, B3451)&gt;0, "", B3451))</f>
        <v/>
      </c>
      <c r="AP3451" s="37" t="str">
        <f t="shared" si="825"/>
        <v/>
      </c>
      <c r="AQ3451" s="37">
        <v>3443</v>
      </c>
      <c r="AR3451" s="37" t="str">
        <f t="shared" si="826"/>
        <v/>
      </c>
      <c r="AT3451" s="37" t="str">
        <f t="shared" si="827"/>
        <v/>
      </c>
      <c r="AV3451" s="22" t="str">
        <f t="shared" si="828"/>
        <v/>
      </c>
    </row>
    <row r="3452" spans="1:48" x14ac:dyDescent="0.25">
      <c r="A3452" s="14"/>
      <c r="B3452" s="145"/>
      <c r="C3452" s="146"/>
      <c r="D3452" s="147"/>
      <c r="E3452" s="147"/>
      <c r="F3452" s="148"/>
      <c r="G3452" s="149"/>
      <c r="H3452" s="150"/>
      <c r="I3452" s="151"/>
      <c r="J3452" s="152"/>
      <c r="K3452" s="14"/>
      <c r="L3452" s="162" t="str">
        <f t="shared" si="820"/>
        <v/>
      </c>
      <c r="M3452" s="163" t="str">
        <f t="shared" si="821"/>
        <v/>
      </c>
      <c r="N3452" s="164" t="str">
        <f t="shared" si="824"/>
        <v/>
      </c>
      <c r="O3452" s="14"/>
      <c r="P3452" s="172" t="str">
        <f>IF(I3452='Intro &amp; Setup'!$AC$49, Schedule!$P$7, "")</f>
        <v/>
      </c>
      <c r="Q3452" s="14"/>
      <c r="S3452" s="12" t="str">
        <f t="shared" si="822"/>
        <v/>
      </c>
      <c r="U3452" s="22">
        <f>IF(I3452='Intro &amp; Setup'!$AC$49, AF3452, 0)</f>
        <v>0</v>
      </c>
      <c r="V3452" s="57" t="str">
        <f t="shared" si="823"/>
        <v/>
      </c>
      <c r="X3452" s="5" t="str">
        <f t="shared" si="833"/>
        <v/>
      </c>
      <c r="Y3452" s="6" t="str">
        <f t="shared" si="833"/>
        <v/>
      </c>
      <c r="Z3452" s="7" t="str">
        <f t="shared" si="833"/>
        <v/>
      </c>
      <c r="AA3452" s="6"/>
      <c r="AB3452" s="32" t="str">
        <f t="shared" ca="1" si="834"/>
        <v/>
      </c>
      <c r="AC3452" s="59" t="str">
        <f t="shared" ca="1" si="834"/>
        <v/>
      </c>
      <c r="AD3452" s="60" t="str">
        <f t="shared" ca="1" si="834"/>
        <v/>
      </c>
      <c r="AE3452" s="59"/>
      <c r="AF3452" s="22" t="str">
        <f>IF(AND(I3452="", J3452=""), "", IF(AND(J3452="", 'Intro &amp; Setup'!$K$42&gt;0), 'Intro &amp; Setup'!$K$42, J3452))</f>
        <v/>
      </c>
      <c r="AO3452" s="37" t="str">
        <f>IF(B3452="", "", IF(COUNTIF($B$9:B3451, B3452)&gt;0, "", B3452))</f>
        <v/>
      </c>
      <c r="AP3452" s="37" t="str">
        <f t="shared" si="825"/>
        <v/>
      </c>
      <c r="AQ3452" s="37">
        <v>3444</v>
      </c>
      <c r="AR3452" s="37" t="str">
        <f t="shared" si="826"/>
        <v/>
      </c>
      <c r="AT3452" s="37" t="str">
        <f t="shared" si="827"/>
        <v/>
      </c>
      <c r="AV3452" s="22" t="str">
        <f t="shared" si="828"/>
        <v/>
      </c>
    </row>
    <row r="3453" spans="1:48" x14ac:dyDescent="0.25">
      <c r="A3453" s="14"/>
      <c r="B3453" s="145"/>
      <c r="C3453" s="146"/>
      <c r="D3453" s="147"/>
      <c r="E3453" s="147"/>
      <c r="F3453" s="148"/>
      <c r="G3453" s="149"/>
      <c r="H3453" s="150"/>
      <c r="I3453" s="151"/>
      <c r="J3453" s="152"/>
      <c r="K3453" s="14"/>
      <c r="L3453" s="162" t="str">
        <f t="shared" si="820"/>
        <v/>
      </c>
      <c r="M3453" s="163" t="str">
        <f t="shared" si="821"/>
        <v/>
      </c>
      <c r="N3453" s="164" t="str">
        <f t="shared" si="824"/>
        <v/>
      </c>
      <c r="O3453" s="14"/>
      <c r="P3453" s="172" t="str">
        <f>IF(I3453='Intro &amp; Setup'!$AC$49, Schedule!$P$7, "")</f>
        <v/>
      </c>
      <c r="Q3453" s="14"/>
      <c r="S3453" s="12" t="str">
        <f t="shared" si="822"/>
        <v/>
      </c>
      <c r="U3453" s="22">
        <f>IF(I3453='Intro &amp; Setup'!$AC$49, AF3453, 0)</f>
        <v>0</v>
      </c>
      <c r="V3453" s="57" t="str">
        <f t="shared" si="823"/>
        <v/>
      </c>
      <c r="X3453" s="5" t="str">
        <f t="shared" si="833"/>
        <v/>
      </c>
      <c r="Y3453" s="6" t="str">
        <f t="shared" si="833"/>
        <v/>
      </c>
      <c r="Z3453" s="7" t="str">
        <f t="shared" si="833"/>
        <v/>
      </c>
      <c r="AA3453" s="6"/>
      <c r="AB3453" s="32" t="str">
        <f t="shared" ca="1" si="834"/>
        <v/>
      </c>
      <c r="AC3453" s="59" t="str">
        <f t="shared" ca="1" si="834"/>
        <v/>
      </c>
      <c r="AD3453" s="60" t="str">
        <f t="shared" ca="1" si="834"/>
        <v/>
      </c>
      <c r="AE3453" s="59"/>
      <c r="AF3453" s="22" t="str">
        <f>IF(AND(I3453="", J3453=""), "", IF(AND(J3453="", 'Intro &amp; Setup'!$K$42&gt;0), 'Intro &amp; Setup'!$K$42, J3453))</f>
        <v/>
      </c>
      <c r="AO3453" s="37" t="str">
        <f>IF(B3453="", "", IF(COUNTIF($B$9:B3452, B3453)&gt;0, "", B3453))</f>
        <v/>
      </c>
      <c r="AP3453" s="37" t="str">
        <f t="shared" si="825"/>
        <v/>
      </c>
      <c r="AQ3453" s="37">
        <v>3445</v>
      </c>
      <c r="AR3453" s="37" t="str">
        <f t="shared" si="826"/>
        <v/>
      </c>
      <c r="AT3453" s="37" t="str">
        <f t="shared" si="827"/>
        <v/>
      </c>
      <c r="AV3453" s="22" t="str">
        <f t="shared" si="828"/>
        <v/>
      </c>
    </row>
    <row r="3454" spans="1:48" x14ac:dyDescent="0.25">
      <c r="A3454" s="14"/>
      <c r="B3454" s="145"/>
      <c r="C3454" s="146"/>
      <c r="D3454" s="147"/>
      <c r="E3454" s="147"/>
      <c r="F3454" s="148"/>
      <c r="G3454" s="149"/>
      <c r="H3454" s="150"/>
      <c r="I3454" s="151"/>
      <c r="J3454" s="152"/>
      <c r="K3454" s="14"/>
      <c r="L3454" s="162" t="str">
        <f t="shared" si="820"/>
        <v/>
      </c>
      <c r="M3454" s="163" t="str">
        <f t="shared" si="821"/>
        <v/>
      </c>
      <c r="N3454" s="164" t="str">
        <f t="shared" si="824"/>
        <v/>
      </c>
      <c r="O3454" s="14"/>
      <c r="P3454" s="172" t="str">
        <f>IF(I3454='Intro &amp; Setup'!$AC$49, Schedule!$P$7, "")</f>
        <v/>
      </c>
      <c r="Q3454" s="14"/>
      <c r="S3454" s="12" t="str">
        <f t="shared" si="822"/>
        <v/>
      </c>
      <c r="U3454" s="22">
        <f>IF(I3454='Intro &amp; Setup'!$AC$49, AF3454, 0)</f>
        <v>0</v>
      </c>
      <c r="V3454" s="57" t="str">
        <f t="shared" si="823"/>
        <v/>
      </c>
      <c r="X3454" s="5" t="str">
        <f t="shared" si="833"/>
        <v/>
      </c>
      <c r="Y3454" s="6" t="str">
        <f t="shared" si="833"/>
        <v/>
      </c>
      <c r="Z3454" s="7" t="str">
        <f t="shared" si="833"/>
        <v/>
      </c>
      <c r="AA3454" s="6"/>
      <c r="AB3454" s="32" t="str">
        <f t="shared" ca="1" si="834"/>
        <v/>
      </c>
      <c r="AC3454" s="59" t="str">
        <f t="shared" ca="1" si="834"/>
        <v/>
      </c>
      <c r="AD3454" s="60" t="str">
        <f t="shared" ca="1" si="834"/>
        <v/>
      </c>
      <c r="AE3454" s="59"/>
      <c r="AF3454" s="22" t="str">
        <f>IF(AND(I3454="", J3454=""), "", IF(AND(J3454="", 'Intro &amp; Setup'!$K$42&gt;0), 'Intro &amp; Setup'!$K$42, J3454))</f>
        <v/>
      </c>
      <c r="AO3454" s="37" t="str">
        <f>IF(B3454="", "", IF(COUNTIF($B$9:B3453, B3454)&gt;0, "", B3454))</f>
        <v/>
      </c>
      <c r="AP3454" s="37" t="str">
        <f t="shared" si="825"/>
        <v/>
      </c>
      <c r="AQ3454" s="37">
        <v>3446</v>
      </c>
      <c r="AR3454" s="37" t="str">
        <f t="shared" si="826"/>
        <v/>
      </c>
      <c r="AT3454" s="37" t="str">
        <f t="shared" si="827"/>
        <v/>
      </c>
      <c r="AV3454" s="22" t="str">
        <f t="shared" si="828"/>
        <v/>
      </c>
    </row>
    <row r="3455" spans="1:48" x14ac:dyDescent="0.25">
      <c r="A3455" s="14"/>
      <c r="B3455" s="145"/>
      <c r="C3455" s="146"/>
      <c r="D3455" s="147"/>
      <c r="E3455" s="147"/>
      <c r="F3455" s="148"/>
      <c r="G3455" s="149"/>
      <c r="H3455" s="150"/>
      <c r="I3455" s="151"/>
      <c r="J3455" s="152"/>
      <c r="K3455" s="14"/>
      <c r="L3455" s="162" t="str">
        <f t="shared" si="820"/>
        <v/>
      </c>
      <c r="M3455" s="163" t="str">
        <f t="shared" si="821"/>
        <v/>
      </c>
      <c r="N3455" s="164" t="str">
        <f t="shared" si="824"/>
        <v/>
      </c>
      <c r="O3455" s="14"/>
      <c r="P3455" s="172" t="str">
        <f>IF(I3455='Intro &amp; Setup'!$AC$49, Schedule!$P$7, "")</f>
        <v/>
      </c>
      <c r="Q3455" s="14"/>
      <c r="S3455" s="12" t="str">
        <f t="shared" si="822"/>
        <v/>
      </c>
      <c r="U3455" s="22">
        <f>IF(I3455='Intro &amp; Setup'!$AC$49, AF3455, 0)</f>
        <v>0</v>
      </c>
      <c r="V3455" s="57" t="str">
        <f t="shared" si="823"/>
        <v/>
      </c>
      <c r="X3455" s="5" t="str">
        <f t="shared" si="833"/>
        <v/>
      </c>
      <c r="Y3455" s="6" t="str">
        <f t="shared" si="833"/>
        <v/>
      </c>
      <c r="Z3455" s="7" t="str">
        <f t="shared" si="833"/>
        <v/>
      </c>
      <c r="AA3455" s="6"/>
      <c r="AB3455" s="32" t="str">
        <f t="shared" ca="1" si="834"/>
        <v/>
      </c>
      <c r="AC3455" s="59" t="str">
        <f t="shared" ca="1" si="834"/>
        <v/>
      </c>
      <c r="AD3455" s="60" t="str">
        <f t="shared" ca="1" si="834"/>
        <v/>
      </c>
      <c r="AE3455" s="59"/>
      <c r="AF3455" s="22" t="str">
        <f>IF(AND(I3455="", J3455=""), "", IF(AND(J3455="", 'Intro &amp; Setup'!$K$42&gt;0), 'Intro &amp; Setup'!$K$42, J3455))</f>
        <v/>
      </c>
      <c r="AO3455" s="37" t="str">
        <f>IF(B3455="", "", IF(COUNTIF($B$9:B3454, B3455)&gt;0, "", B3455))</f>
        <v/>
      </c>
      <c r="AP3455" s="37" t="str">
        <f t="shared" si="825"/>
        <v/>
      </c>
      <c r="AQ3455" s="37">
        <v>3447</v>
      </c>
      <c r="AR3455" s="37" t="str">
        <f t="shared" si="826"/>
        <v/>
      </c>
      <c r="AT3455" s="37" t="str">
        <f t="shared" si="827"/>
        <v/>
      </c>
      <c r="AV3455" s="22" t="str">
        <f t="shared" si="828"/>
        <v/>
      </c>
    </row>
    <row r="3456" spans="1:48" x14ac:dyDescent="0.25">
      <c r="A3456" s="14"/>
      <c r="B3456" s="145"/>
      <c r="C3456" s="146"/>
      <c r="D3456" s="147"/>
      <c r="E3456" s="147"/>
      <c r="F3456" s="148"/>
      <c r="G3456" s="149"/>
      <c r="H3456" s="150"/>
      <c r="I3456" s="151"/>
      <c r="J3456" s="152"/>
      <c r="K3456" s="14"/>
      <c r="L3456" s="162" t="str">
        <f t="shared" si="820"/>
        <v/>
      </c>
      <c r="M3456" s="163" t="str">
        <f t="shared" si="821"/>
        <v/>
      </c>
      <c r="N3456" s="164" t="str">
        <f t="shared" si="824"/>
        <v/>
      </c>
      <c r="O3456" s="14"/>
      <c r="P3456" s="172" t="str">
        <f>IF(I3456='Intro &amp; Setup'!$AC$49, Schedule!$P$7, "")</f>
        <v/>
      </c>
      <c r="Q3456" s="14"/>
      <c r="S3456" s="12" t="str">
        <f t="shared" si="822"/>
        <v/>
      </c>
      <c r="U3456" s="22">
        <f>IF(I3456='Intro &amp; Setup'!$AC$49, AF3456, 0)</f>
        <v>0</v>
      </c>
      <c r="V3456" s="57" t="str">
        <f t="shared" si="823"/>
        <v/>
      </c>
      <c r="X3456" s="5" t="str">
        <f t="shared" si="833"/>
        <v/>
      </c>
      <c r="Y3456" s="6" t="str">
        <f t="shared" si="833"/>
        <v/>
      </c>
      <c r="Z3456" s="7" t="str">
        <f t="shared" si="833"/>
        <v/>
      </c>
      <c r="AA3456" s="6"/>
      <c r="AB3456" s="32" t="str">
        <f t="shared" ca="1" si="834"/>
        <v/>
      </c>
      <c r="AC3456" s="59" t="str">
        <f t="shared" ca="1" si="834"/>
        <v/>
      </c>
      <c r="AD3456" s="60" t="str">
        <f t="shared" ca="1" si="834"/>
        <v/>
      </c>
      <c r="AE3456" s="59"/>
      <c r="AF3456" s="22" t="str">
        <f>IF(AND(I3456="", J3456=""), "", IF(AND(J3456="", 'Intro &amp; Setup'!$K$42&gt;0), 'Intro &amp; Setup'!$K$42, J3456))</f>
        <v/>
      </c>
      <c r="AO3456" s="37" t="str">
        <f>IF(B3456="", "", IF(COUNTIF($B$9:B3455, B3456)&gt;0, "", B3456))</f>
        <v/>
      </c>
      <c r="AP3456" s="37" t="str">
        <f t="shared" si="825"/>
        <v/>
      </c>
      <c r="AQ3456" s="37">
        <v>3448</v>
      </c>
      <c r="AR3456" s="37" t="str">
        <f t="shared" si="826"/>
        <v/>
      </c>
      <c r="AT3456" s="37" t="str">
        <f t="shared" si="827"/>
        <v/>
      </c>
      <c r="AV3456" s="22" t="str">
        <f t="shared" si="828"/>
        <v/>
      </c>
    </row>
    <row r="3457" spans="1:48" x14ac:dyDescent="0.25">
      <c r="A3457" s="14"/>
      <c r="B3457" s="145"/>
      <c r="C3457" s="146"/>
      <c r="D3457" s="147"/>
      <c r="E3457" s="147"/>
      <c r="F3457" s="148"/>
      <c r="G3457" s="149"/>
      <c r="H3457" s="150"/>
      <c r="I3457" s="151"/>
      <c r="J3457" s="152"/>
      <c r="K3457" s="14"/>
      <c r="L3457" s="162" t="str">
        <f t="shared" si="820"/>
        <v/>
      </c>
      <c r="M3457" s="163" t="str">
        <f t="shared" si="821"/>
        <v/>
      </c>
      <c r="N3457" s="164" t="str">
        <f t="shared" si="824"/>
        <v/>
      </c>
      <c r="O3457" s="14"/>
      <c r="P3457" s="172" t="str">
        <f>IF(I3457='Intro &amp; Setup'!$AC$49, Schedule!$P$7, "")</f>
        <v/>
      </c>
      <c r="Q3457" s="14"/>
      <c r="S3457" s="12" t="str">
        <f t="shared" si="822"/>
        <v/>
      </c>
      <c r="U3457" s="22">
        <f>IF(I3457='Intro &amp; Setup'!$AC$49, AF3457, 0)</f>
        <v>0</v>
      </c>
      <c r="V3457" s="57" t="str">
        <f t="shared" si="823"/>
        <v/>
      </c>
      <c r="X3457" s="5" t="str">
        <f t="shared" si="833"/>
        <v/>
      </c>
      <c r="Y3457" s="6" t="str">
        <f t="shared" si="833"/>
        <v/>
      </c>
      <c r="Z3457" s="7" t="str">
        <f t="shared" si="833"/>
        <v/>
      </c>
      <c r="AA3457" s="6"/>
      <c r="AB3457" s="32" t="str">
        <f t="shared" ca="1" si="834"/>
        <v/>
      </c>
      <c r="AC3457" s="59" t="str">
        <f t="shared" ca="1" si="834"/>
        <v/>
      </c>
      <c r="AD3457" s="60" t="str">
        <f t="shared" ca="1" si="834"/>
        <v/>
      </c>
      <c r="AE3457" s="59"/>
      <c r="AF3457" s="22" t="str">
        <f>IF(AND(I3457="", J3457=""), "", IF(AND(J3457="", 'Intro &amp; Setup'!$K$42&gt;0), 'Intro &amp; Setup'!$K$42, J3457))</f>
        <v/>
      </c>
      <c r="AO3457" s="37" t="str">
        <f>IF(B3457="", "", IF(COUNTIF($B$9:B3456, B3457)&gt;0, "", B3457))</f>
        <v/>
      </c>
      <c r="AP3457" s="37" t="str">
        <f t="shared" si="825"/>
        <v/>
      </c>
      <c r="AQ3457" s="37">
        <v>3449</v>
      </c>
      <c r="AR3457" s="37" t="str">
        <f t="shared" si="826"/>
        <v/>
      </c>
      <c r="AT3457" s="37" t="str">
        <f t="shared" si="827"/>
        <v/>
      </c>
      <c r="AV3457" s="22" t="str">
        <f t="shared" si="828"/>
        <v/>
      </c>
    </row>
    <row r="3458" spans="1:48" x14ac:dyDescent="0.25">
      <c r="A3458" s="14"/>
      <c r="B3458" s="145"/>
      <c r="C3458" s="146"/>
      <c r="D3458" s="147"/>
      <c r="E3458" s="147"/>
      <c r="F3458" s="148"/>
      <c r="G3458" s="149"/>
      <c r="H3458" s="150"/>
      <c r="I3458" s="151"/>
      <c r="J3458" s="152"/>
      <c r="K3458" s="14"/>
      <c r="L3458" s="162" t="str">
        <f t="shared" si="820"/>
        <v/>
      </c>
      <c r="M3458" s="163" t="str">
        <f t="shared" si="821"/>
        <v/>
      </c>
      <c r="N3458" s="164" t="str">
        <f t="shared" si="824"/>
        <v/>
      </c>
      <c r="O3458" s="14"/>
      <c r="P3458" s="172" t="str">
        <f>IF(I3458='Intro &amp; Setup'!$AC$49, Schedule!$P$7, "")</f>
        <v/>
      </c>
      <c r="Q3458" s="14"/>
      <c r="S3458" s="12" t="str">
        <f t="shared" si="822"/>
        <v/>
      </c>
      <c r="U3458" s="22">
        <f>IF(I3458='Intro &amp; Setup'!$AC$49, AF3458, 0)</f>
        <v>0</v>
      </c>
      <c r="V3458" s="57" t="str">
        <f t="shared" si="823"/>
        <v/>
      </c>
      <c r="X3458" s="5" t="str">
        <f t="shared" si="833"/>
        <v/>
      </c>
      <c r="Y3458" s="6" t="str">
        <f t="shared" si="833"/>
        <v/>
      </c>
      <c r="Z3458" s="7" t="str">
        <f t="shared" si="833"/>
        <v/>
      </c>
      <c r="AA3458" s="6"/>
      <c r="AB3458" s="32" t="str">
        <f t="shared" ca="1" si="834"/>
        <v/>
      </c>
      <c r="AC3458" s="59" t="str">
        <f t="shared" ca="1" si="834"/>
        <v/>
      </c>
      <c r="AD3458" s="60" t="str">
        <f t="shared" ca="1" si="834"/>
        <v/>
      </c>
      <c r="AE3458" s="59"/>
      <c r="AF3458" s="22" t="str">
        <f>IF(AND(I3458="", J3458=""), "", IF(AND(J3458="", 'Intro &amp; Setup'!$K$42&gt;0), 'Intro &amp; Setup'!$K$42, J3458))</f>
        <v/>
      </c>
      <c r="AO3458" s="37" t="str">
        <f>IF(B3458="", "", IF(COUNTIF($B$9:B3457, B3458)&gt;0, "", B3458))</f>
        <v/>
      </c>
      <c r="AP3458" s="37" t="str">
        <f t="shared" si="825"/>
        <v/>
      </c>
      <c r="AQ3458" s="37">
        <v>3450</v>
      </c>
      <c r="AR3458" s="37" t="str">
        <f t="shared" si="826"/>
        <v/>
      </c>
      <c r="AT3458" s="37" t="str">
        <f t="shared" si="827"/>
        <v/>
      </c>
      <c r="AV3458" s="22" t="str">
        <f t="shared" si="828"/>
        <v/>
      </c>
    </row>
    <row r="3459" spans="1:48" x14ac:dyDescent="0.25">
      <c r="A3459" s="14"/>
      <c r="B3459" s="145"/>
      <c r="C3459" s="146"/>
      <c r="D3459" s="147"/>
      <c r="E3459" s="147"/>
      <c r="F3459" s="148"/>
      <c r="G3459" s="149"/>
      <c r="H3459" s="150"/>
      <c r="I3459" s="151"/>
      <c r="J3459" s="152"/>
      <c r="K3459" s="14"/>
      <c r="L3459" s="162" t="str">
        <f t="shared" si="820"/>
        <v/>
      </c>
      <c r="M3459" s="163" t="str">
        <f t="shared" si="821"/>
        <v/>
      </c>
      <c r="N3459" s="164" t="str">
        <f t="shared" si="824"/>
        <v/>
      </c>
      <c r="O3459" s="14"/>
      <c r="P3459" s="172" t="str">
        <f>IF(I3459='Intro &amp; Setup'!$AC$49, Schedule!$P$7, "")</f>
        <v/>
      </c>
      <c r="Q3459" s="14"/>
      <c r="S3459" s="12" t="str">
        <f t="shared" si="822"/>
        <v/>
      </c>
      <c r="U3459" s="22">
        <f>IF(I3459='Intro &amp; Setup'!$AC$49, AF3459, 0)</f>
        <v>0</v>
      </c>
      <c r="V3459" s="57" t="str">
        <f t="shared" si="823"/>
        <v/>
      </c>
      <c r="X3459" s="5" t="str">
        <f t="shared" si="833"/>
        <v/>
      </c>
      <c r="Y3459" s="6" t="str">
        <f t="shared" si="833"/>
        <v/>
      </c>
      <c r="Z3459" s="7" t="str">
        <f t="shared" si="833"/>
        <v/>
      </c>
      <c r="AA3459" s="6"/>
      <c r="AB3459" s="32" t="str">
        <f t="shared" ca="1" si="834"/>
        <v/>
      </c>
      <c r="AC3459" s="59" t="str">
        <f t="shared" ca="1" si="834"/>
        <v/>
      </c>
      <c r="AD3459" s="60" t="str">
        <f t="shared" ca="1" si="834"/>
        <v/>
      </c>
      <c r="AE3459" s="59"/>
      <c r="AF3459" s="22" t="str">
        <f>IF(AND(I3459="", J3459=""), "", IF(AND(J3459="", 'Intro &amp; Setup'!$K$42&gt;0), 'Intro &amp; Setup'!$K$42, J3459))</f>
        <v/>
      </c>
      <c r="AO3459" s="37" t="str">
        <f>IF(B3459="", "", IF(COUNTIF($B$9:B3458, B3459)&gt;0, "", B3459))</f>
        <v/>
      </c>
      <c r="AP3459" s="37" t="str">
        <f t="shared" si="825"/>
        <v/>
      </c>
      <c r="AQ3459" s="37">
        <v>3451</v>
      </c>
      <c r="AR3459" s="37" t="str">
        <f t="shared" si="826"/>
        <v/>
      </c>
      <c r="AT3459" s="37" t="str">
        <f t="shared" si="827"/>
        <v/>
      </c>
      <c r="AV3459" s="22" t="str">
        <f t="shared" si="828"/>
        <v/>
      </c>
    </row>
    <row r="3460" spans="1:48" x14ac:dyDescent="0.25">
      <c r="A3460" s="14"/>
      <c r="B3460" s="145"/>
      <c r="C3460" s="146"/>
      <c r="D3460" s="147"/>
      <c r="E3460" s="147"/>
      <c r="F3460" s="148"/>
      <c r="G3460" s="149"/>
      <c r="H3460" s="150"/>
      <c r="I3460" s="151"/>
      <c r="J3460" s="152"/>
      <c r="K3460" s="14"/>
      <c r="L3460" s="162" t="str">
        <f t="shared" si="820"/>
        <v/>
      </c>
      <c r="M3460" s="163" t="str">
        <f t="shared" si="821"/>
        <v/>
      </c>
      <c r="N3460" s="164" t="str">
        <f t="shared" si="824"/>
        <v/>
      </c>
      <c r="O3460" s="14"/>
      <c r="P3460" s="172" t="str">
        <f>IF(I3460='Intro &amp; Setup'!$AC$49, Schedule!$P$7, "")</f>
        <v/>
      </c>
      <c r="Q3460" s="14"/>
      <c r="S3460" s="12" t="str">
        <f t="shared" si="822"/>
        <v/>
      </c>
      <c r="U3460" s="22">
        <f>IF(I3460='Intro &amp; Setup'!$AC$49, AF3460, 0)</f>
        <v>0</v>
      </c>
      <c r="V3460" s="57" t="str">
        <f t="shared" si="823"/>
        <v/>
      </c>
      <c r="X3460" s="5" t="str">
        <f t="shared" si="833"/>
        <v/>
      </c>
      <c r="Y3460" s="6" t="str">
        <f t="shared" si="833"/>
        <v/>
      </c>
      <c r="Z3460" s="7" t="str">
        <f t="shared" si="833"/>
        <v/>
      </c>
      <c r="AA3460" s="6"/>
      <c r="AB3460" s="32" t="str">
        <f t="shared" ca="1" si="834"/>
        <v/>
      </c>
      <c r="AC3460" s="59" t="str">
        <f t="shared" ca="1" si="834"/>
        <v/>
      </c>
      <c r="AD3460" s="60" t="str">
        <f t="shared" ca="1" si="834"/>
        <v/>
      </c>
      <c r="AE3460" s="59"/>
      <c r="AF3460" s="22" t="str">
        <f>IF(AND(I3460="", J3460=""), "", IF(AND(J3460="", 'Intro &amp; Setup'!$K$42&gt;0), 'Intro &amp; Setup'!$K$42, J3460))</f>
        <v/>
      </c>
      <c r="AO3460" s="37" t="str">
        <f>IF(B3460="", "", IF(COUNTIF($B$9:B3459, B3460)&gt;0, "", B3460))</f>
        <v/>
      </c>
      <c r="AP3460" s="37" t="str">
        <f t="shared" si="825"/>
        <v/>
      </c>
      <c r="AQ3460" s="37">
        <v>3452</v>
      </c>
      <c r="AR3460" s="37" t="str">
        <f t="shared" si="826"/>
        <v/>
      </c>
      <c r="AT3460" s="37" t="str">
        <f t="shared" si="827"/>
        <v/>
      </c>
      <c r="AV3460" s="22" t="str">
        <f t="shared" si="828"/>
        <v/>
      </c>
    </row>
    <row r="3461" spans="1:48" x14ac:dyDescent="0.25">
      <c r="A3461" s="14"/>
      <c r="B3461" s="145"/>
      <c r="C3461" s="146"/>
      <c r="D3461" s="147"/>
      <c r="E3461" s="147"/>
      <c r="F3461" s="148"/>
      <c r="G3461" s="149"/>
      <c r="H3461" s="150"/>
      <c r="I3461" s="151"/>
      <c r="J3461" s="152"/>
      <c r="K3461" s="14"/>
      <c r="L3461" s="162" t="str">
        <f t="shared" si="820"/>
        <v/>
      </c>
      <c r="M3461" s="163" t="str">
        <f t="shared" si="821"/>
        <v/>
      </c>
      <c r="N3461" s="164" t="str">
        <f t="shared" si="824"/>
        <v/>
      </c>
      <c r="O3461" s="14"/>
      <c r="P3461" s="172" t="str">
        <f>IF(I3461='Intro &amp; Setup'!$AC$49, Schedule!$P$7, "")</f>
        <v/>
      </c>
      <c r="Q3461" s="14"/>
      <c r="S3461" s="12" t="str">
        <f t="shared" si="822"/>
        <v/>
      </c>
      <c r="U3461" s="22">
        <f>IF(I3461='Intro &amp; Setup'!$AC$49, AF3461, 0)</f>
        <v>0</v>
      </c>
      <c r="V3461" s="57" t="str">
        <f t="shared" si="823"/>
        <v/>
      </c>
      <c r="X3461" s="5" t="str">
        <f t="shared" si="833"/>
        <v/>
      </c>
      <c r="Y3461" s="6" t="str">
        <f t="shared" si="833"/>
        <v/>
      </c>
      <c r="Z3461" s="7" t="str">
        <f t="shared" si="833"/>
        <v/>
      </c>
      <c r="AA3461" s="6"/>
      <c r="AB3461" s="32" t="str">
        <f t="shared" ca="1" si="834"/>
        <v/>
      </c>
      <c r="AC3461" s="59" t="str">
        <f t="shared" ca="1" si="834"/>
        <v/>
      </c>
      <c r="AD3461" s="60" t="str">
        <f t="shared" ca="1" si="834"/>
        <v/>
      </c>
      <c r="AE3461" s="59"/>
      <c r="AF3461" s="22" t="str">
        <f>IF(AND(I3461="", J3461=""), "", IF(AND(J3461="", 'Intro &amp; Setup'!$K$42&gt;0), 'Intro &amp; Setup'!$K$42, J3461))</f>
        <v/>
      </c>
      <c r="AO3461" s="37" t="str">
        <f>IF(B3461="", "", IF(COUNTIF($B$9:B3460, B3461)&gt;0, "", B3461))</f>
        <v/>
      </c>
      <c r="AP3461" s="37" t="str">
        <f t="shared" si="825"/>
        <v/>
      </c>
      <c r="AQ3461" s="37">
        <v>3453</v>
      </c>
      <c r="AR3461" s="37" t="str">
        <f t="shared" si="826"/>
        <v/>
      </c>
      <c r="AT3461" s="37" t="str">
        <f t="shared" si="827"/>
        <v/>
      </c>
      <c r="AV3461" s="22" t="str">
        <f t="shared" si="828"/>
        <v/>
      </c>
    </row>
    <row r="3462" spans="1:48" x14ac:dyDescent="0.25">
      <c r="A3462" s="14"/>
      <c r="B3462" s="145"/>
      <c r="C3462" s="146"/>
      <c r="D3462" s="147"/>
      <c r="E3462" s="147"/>
      <c r="F3462" s="148"/>
      <c r="G3462" s="149"/>
      <c r="H3462" s="150"/>
      <c r="I3462" s="151"/>
      <c r="J3462" s="152"/>
      <c r="K3462" s="14"/>
      <c r="L3462" s="162" t="str">
        <f t="shared" si="820"/>
        <v/>
      </c>
      <c r="M3462" s="163" t="str">
        <f t="shared" si="821"/>
        <v/>
      </c>
      <c r="N3462" s="164" t="str">
        <f t="shared" si="824"/>
        <v/>
      </c>
      <c r="O3462" s="14"/>
      <c r="P3462" s="172" t="str">
        <f>IF(I3462='Intro &amp; Setup'!$AC$49, Schedule!$P$7, "")</f>
        <v/>
      </c>
      <c r="Q3462" s="14"/>
      <c r="S3462" s="12" t="str">
        <f t="shared" si="822"/>
        <v/>
      </c>
      <c r="U3462" s="22">
        <f>IF(I3462='Intro &amp; Setup'!$AC$49, AF3462, 0)</f>
        <v>0</v>
      </c>
      <c r="V3462" s="57" t="str">
        <f t="shared" si="823"/>
        <v/>
      </c>
      <c r="X3462" s="5" t="str">
        <f t="shared" si="833"/>
        <v/>
      </c>
      <c r="Y3462" s="6" t="str">
        <f t="shared" si="833"/>
        <v/>
      </c>
      <c r="Z3462" s="7" t="str">
        <f t="shared" si="833"/>
        <v/>
      </c>
      <c r="AA3462" s="6"/>
      <c r="AB3462" s="32" t="str">
        <f t="shared" ca="1" si="834"/>
        <v/>
      </c>
      <c r="AC3462" s="59" t="str">
        <f t="shared" ca="1" si="834"/>
        <v/>
      </c>
      <c r="AD3462" s="60" t="str">
        <f t="shared" ca="1" si="834"/>
        <v/>
      </c>
      <c r="AE3462" s="59"/>
      <c r="AF3462" s="22" t="str">
        <f>IF(AND(I3462="", J3462=""), "", IF(AND(J3462="", 'Intro &amp; Setup'!$K$42&gt;0), 'Intro &amp; Setup'!$K$42, J3462))</f>
        <v/>
      </c>
      <c r="AO3462" s="37" t="str">
        <f>IF(B3462="", "", IF(COUNTIF($B$9:B3461, B3462)&gt;0, "", B3462))</f>
        <v/>
      </c>
      <c r="AP3462" s="37" t="str">
        <f t="shared" si="825"/>
        <v/>
      </c>
      <c r="AQ3462" s="37">
        <v>3454</v>
      </c>
      <c r="AR3462" s="37" t="str">
        <f t="shared" si="826"/>
        <v/>
      </c>
      <c r="AT3462" s="37" t="str">
        <f t="shared" si="827"/>
        <v/>
      </c>
      <c r="AV3462" s="22" t="str">
        <f t="shared" si="828"/>
        <v/>
      </c>
    </row>
    <row r="3463" spans="1:48" x14ac:dyDescent="0.25">
      <c r="A3463" s="14"/>
      <c r="B3463" s="145"/>
      <c r="C3463" s="146"/>
      <c r="D3463" s="147"/>
      <c r="E3463" s="147"/>
      <c r="F3463" s="148"/>
      <c r="G3463" s="149"/>
      <c r="H3463" s="150"/>
      <c r="I3463" s="151"/>
      <c r="J3463" s="152"/>
      <c r="K3463" s="14"/>
      <c r="L3463" s="162" t="str">
        <f t="shared" si="820"/>
        <v/>
      </c>
      <c r="M3463" s="163" t="str">
        <f t="shared" si="821"/>
        <v/>
      </c>
      <c r="N3463" s="164" t="str">
        <f t="shared" si="824"/>
        <v/>
      </c>
      <c r="O3463" s="14"/>
      <c r="P3463" s="172" t="str">
        <f>IF(I3463='Intro &amp; Setup'!$AC$49, Schedule!$P$7, "")</f>
        <v/>
      </c>
      <c r="Q3463" s="14"/>
      <c r="S3463" s="12" t="str">
        <f t="shared" si="822"/>
        <v/>
      </c>
      <c r="U3463" s="22">
        <f>IF(I3463='Intro &amp; Setup'!$AC$49, AF3463, 0)</f>
        <v>0</v>
      </c>
      <c r="V3463" s="57" t="str">
        <f t="shared" si="823"/>
        <v/>
      </c>
      <c r="X3463" s="5" t="str">
        <f t="shared" si="833"/>
        <v/>
      </c>
      <c r="Y3463" s="6" t="str">
        <f t="shared" si="833"/>
        <v/>
      </c>
      <c r="Z3463" s="7" t="str">
        <f t="shared" si="833"/>
        <v/>
      </c>
      <c r="AA3463" s="6"/>
      <c r="AB3463" s="32" t="str">
        <f t="shared" ca="1" si="834"/>
        <v/>
      </c>
      <c r="AC3463" s="59" t="str">
        <f t="shared" ca="1" si="834"/>
        <v/>
      </c>
      <c r="AD3463" s="60" t="str">
        <f t="shared" ca="1" si="834"/>
        <v/>
      </c>
      <c r="AE3463" s="59"/>
      <c r="AF3463" s="22" t="str">
        <f>IF(AND(I3463="", J3463=""), "", IF(AND(J3463="", 'Intro &amp; Setup'!$K$42&gt;0), 'Intro &amp; Setup'!$K$42, J3463))</f>
        <v/>
      </c>
      <c r="AO3463" s="37" t="str">
        <f>IF(B3463="", "", IF(COUNTIF($B$9:B3462, B3463)&gt;0, "", B3463))</f>
        <v/>
      </c>
      <c r="AP3463" s="37" t="str">
        <f t="shared" si="825"/>
        <v/>
      </c>
      <c r="AQ3463" s="37">
        <v>3455</v>
      </c>
      <c r="AR3463" s="37" t="str">
        <f t="shared" si="826"/>
        <v/>
      </c>
      <c r="AT3463" s="37" t="str">
        <f t="shared" si="827"/>
        <v/>
      </c>
      <c r="AV3463" s="22" t="str">
        <f t="shared" si="828"/>
        <v/>
      </c>
    </row>
    <row r="3464" spans="1:48" x14ac:dyDescent="0.25">
      <c r="A3464" s="14"/>
      <c r="B3464" s="145"/>
      <c r="C3464" s="146"/>
      <c r="D3464" s="147"/>
      <c r="E3464" s="147"/>
      <c r="F3464" s="148"/>
      <c r="G3464" s="149"/>
      <c r="H3464" s="150"/>
      <c r="I3464" s="151"/>
      <c r="J3464" s="152"/>
      <c r="K3464" s="14"/>
      <c r="L3464" s="162" t="str">
        <f t="shared" si="820"/>
        <v/>
      </c>
      <c r="M3464" s="163" t="str">
        <f t="shared" si="821"/>
        <v/>
      </c>
      <c r="N3464" s="164" t="str">
        <f t="shared" si="824"/>
        <v/>
      </c>
      <c r="O3464" s="14"/>
      <c r="P3464" s="172" t="str">
        <f>IF(I3464='Intro &amp; Setup'!$AC$49, Schedule!$P$7, "")</f>
        <v/>
      </c>
      <c r="Q3464" s="14"/>
      <c r="S3464" s="12" t="str">
        <f t="shared" si="822"/>
        <v/>
      </c>
      <c r="U3464" s="22">
        <f>IF(I3464='Intro &amp; Setup'!$AC$49, AF3464, 0)</f>
        <v>0</v>
      </c>
      <c r="V3464" s="57" t="str">
        <f t="shared" si="823"/>
        <v/>
      </c>
      <c r="X3464" s="5" t="str">
        <f t="shared" si="833"/>
        <v/>
      </c>
      <c r="Y3464" s="6" t="str">
        <f t="shared" si="833"/>
        <v/>
      </c>
      <c r="Z3464" s="7" t="str">
        <f t="shared" si="833"/>
        <v/>
      </c>
      <c r="AA3464" s="6"/>
      <c r="AB3464" s="32" t="str">
        <f t="shared" ca="1" si="834"/>
        <v/>
      </c>
      <c r="AC3464" s="59" t="str">
        <f t="shared" ca="1" si="834"/>
        <v/>
      </c>
      <c r="AD3464" s="60" t="str">
        <f t="shared" ca="1" si="834"/>
        <v/>
      </c>
      <c r="AE3464" s="59"/>
      <c r="AF3464" s="22" t="str">
        <f>IF(AND(I3464="", J3464=""), "", IF(AND(J3464="", 'Intro &amp; Setup'!$K$42&gt;0), 'Intro &amp; Setup'!$K$42, J3464))</f>
        <v/>
      </c>
      <c r="AO3464" s="37" t="str">
        <f>IF(B3464="", "", IF(COUNTIF($B$9:B3463, B3464)&gt;0, "", B3464))</f>
        <v/>
      </c>
      <c r="AP3464" s="37" t="str">
        <f t="shared" si="825"/>
        <v/>
      </c>
      <c r="AQ3464" s="37">
        <v>3456</v>
      </c>
      <c r="AR3464" s="37" t="str">
        <f t="shared" si="826"/>
        <v/>
      </c>
      <c r="AT3464" s="37" t="str">
        <f t="shared" si="827"/>
        <v/>
      </c>
      <c r="AV3464" s="22" t="str">
        <f t="shared" si="828"/>
        <v/>
      </c>
    </row>
    <row r="3465" spans="1:48" x14ac:dyDescent="0.25">
      <c r="A3465" s="14"/>
      <c r="B3465" s="145"/>
      <c r="C3465" s="146"/>
      <c r="D3465" s="147"/>
      <c r="E3465" s="147"/>
      <c r="F3465" s="148"/>
      <c r="G3465" s="149"/>
      <c r="H3465" s="150"/>
      <c r="I3465" s="151"/>
      <c r="J3465" s="152"/>
      <c r="K3465" s="14"/>
      <c r="L3465" s="162" t="str">
        <f t="shared" ref="L3465:L3528" si="835">IF(I3465="", "", IFERROR((SUMIF($S$9:$S$5008, S3465, $U$9:$U$5008))-(INDEX($AJ$3:$AJ$14, MATCH(S3465, $AI$3:$AI$14, 0))), ""))</f>
        <v/>
      </c>
      <c r="M3465" s="163" t="str">
        <f t="shared" ref="M3465:M3528" si="836">IF(H3465="", "", (SUMIF($H$9:$H$5008, "&lt;" &amp; V3465, $U$9:$U$5008))-(SUMIF($AH$3:$AH$14, "&lt;" &amp; V3465, $AJ$3:$AJ$14)))</f>
        <v/>
      </c>
      <c r="N3465" s="164" t="str">
        <f t="shared" si="824"/>
        <v/>
      </c>
      <c r="O3465" s="14"/>
      <c r="P3465" s="172" t="str">
        <f>IF(I3465='Intro &amp; Setup'!$AC$49, Schedule!$P$7, "")</f>
        <v/>
      </c>
      <c r="Q3465" s="14"/>
      <c r="S3465" s="12" t="str">
        <f t="shared" ref="S3465:S3528" si="837">IF(H3465="", "", TEXT(H3465, "mmmm yyyy"))</f>
        <v/>
      </c>
      <c r="U3465" s="22">
        <f>IF(I3465='Intro &amp; Setup'!$AC$49, AF3465, 0)</f>
        <v>0</v>
      </c>
      <c r="V3465" s="57" t="str">
        <f t="shared" ref="V3465:V3528" si="838">IF(H3465="", "", DATE(YEAR(H3465), MONTH(H3465), DAY(1)))</f>
        <v/>
      </c>
      <c r="X3465" s="5" t="str">
        <f t="shared" si="833"/>
        <v/>
      </c>
      <c r="Y3465" s="6" t="str">
        <f t="shared" si="833"/>
        <v/>
      </c>
      <c r="Z3465" s="7" t="str">
        <f t="shared" si="833"/>
        <v/>
      </c>
      <c r="AA3465" s="6"/>
      <c r="AB3465" s="32" t="str">
        <f t="shared" ca="1" si="834"/>
        <v/>
      </c>
      <c r="AC3465" s="59" t="str">
        <f t="shared" ca="1" si="834"/>
        <v/>
      </c>
      <c r="AD3465" s="60" t="str">
        <f t="shared" ca="1" si="834"/>
        <v/>
      </c>
      <c r="AE3465" s="59"/>
      <c r="AF3465" s="22" t="str">
        <f>IF(AND(I3465="", J3465=""), "", IF(AND(J3465="", 'Intro &amp; Setup'!$K$42&gt;0), 'Intro &amp; Setup'!$K$42, J3465))</f>
        <v/>
      </c>
      <c r="AO3465" s="37" t="str">
        <f>IF(B3465="", "", IF(COUNTIF($B$9:B3464, B3465)&gt;0, "", B3465))</f>
        <v/>
      </c>
      <c r="AP3465" s="37" t="str">
        <f t="shared" si="825"/>
        <v/>
      </c>
      <c r="AQ3465" s="37">
        <v>3457</v>
      </c>
      <c r="AR3465" s="37" t="str">
        <f t="shared" si="826"/>
        <v/>
      </c>
      <c r="AT3465" s="37" t="str">
        <f t="shared" si="827"/>
        <v/>
      </c>
      <c r="AV3465" s="22" t="str">
        <f t="shared" si="828"/>
        <v/>
      </c>
    </row>
    <row r="3466" spans="1:48" x14ac:dyDescent="0.25">
      <c r="A3466" s="14"/>
      <c r="B3466" s="145"/>
      <c r="C3466" s="146"/>
      <c r="D3466" s="147"/>
      <c r="E3466" s="147"/>
      <c r="F3466" s="148"/>
      <c r="G3466" s="149"/>
      <c r="H3466" s="150"/>
      <c r="I3466" s="151"/>
      <c r="J3466" s="152"/>
      <c r="K3466" s="14"/>
      <c r="L3466" s="162" t="str">
        <f t="shared" si="835"/>
        <v/>
      </c>
      <c r="M3466" s="163" t="str">
        <f t="shared" si="836"/>
        <v/>
      </c>
      <c r="N3466" s="164" t="str">
        <f t="shared" ref="N3466:N3529" si="839">IF(OR(L3466="", M3466=""), "", L3466+M3466)</f>
        <v/>
      </c>
      <c r="O3466" s="14"/>
      <c r="P3466" s="172" t="str">
        <f>IF(I3466='Intro &amp; Setup'!$AC$49, Schedule!$P$7, "")</f>
        <v/>
      </c>
      <c r="Q3466" s="14"/>
      <c r="S3466" s="12" t="str">
        <f t="shared" si="837"/>
        <v/>
      </c>
      <c r="U3466" s="22">
        <f>IF(I3466='Intro &amp; Setup'!$AC$49, AF3466, 0)</f>
        <v>0</v>
      </c>
      <c r="V3466" s="57" t="str">
        <f t="shared" si="838"/>
        <v/>
      </c>
      <c r="X3466" s="5" t="str">
        <f t="shared" si="833"/>
        <v/>
      </c>
      <c r="Y3466" s="6" t="str">
        <f t="shared" si="833"/>
        <v/>
      </c>
      <c r="Z3466" s="7" t="str">
        <f t="shared" si="833"/>
        <v/>
      </c>
      <c r="AA3466" s="6"/>
      <c r="AB3466" s="32" t="str">
        <f t="shared" ca="1" si="834"/>
        <v/>
      </c>
      <c r="AC3466" s="59" t="str">
        <f t="shared" ca="1" si="834"/>
        <v/>
      </c>
      <c r="AD3466" s="60" t="str">
        <f t="shared" ca="1" si="834"/>
        <v/>
      </c>
      <c r="AE3466" s="59"/>
      <c r="AF3466" s="22" t="str">
        <f>IF(AND(I3466="", J3466=""), "", IF(AND(J3466="", 'Intro &amp; Setup'!$K$42&gt;0), 'Intro &amp; Setup'!$K$42, J3466))</f>
        <v/>
      </c>
      <c r="AO3466" s="37" t="str">
        <f>IF(B3466="", "", IF(COUNTIF($B$9:B3465, B3466)&gt;0, "", B3466))</f>
        <v/>
      </c>
      <c r="AP3466" s="37" t="str">
        <f t="shared" ref="AP3466:AP3529" si="840">IF(AO3466="", "", COUNTIF($AO$9:$AO$5008, "&lt;"&amp;AO3466)+1-$AP$7)</f>
        <v/>
      </c>
      <c r="AQ3466" s="37">
        <v>3458</v>
      </c>
      <c r="AR3466" s="37" t="str">
        <f t="shared" ref="AR3466:AR3529" si="841">IFERROR(INDEX($AO$9:$AO$5008, MATCH(AQ3466, $AP$9:$AP$5008, 0)), "")</f>
        <v/>
      </c>
      <c r="AT3466" s="37" t="str">
        <f t="shared" ref="AT3466:AT3529" si="842">IF($B3466=$AT$6, $S3466, "")</f>
        <v/>
      </c>
      <c r="AV3466" s="22" t="str">
        <f t="shared" ref="AV3466:AV3529" si="843">IF(AND($AT$6=$B3466, $I3466=$I$5), $J3466, "")</f>
        <v/>
      </c>
    </row>
    <row r="3467" spans="1:48" x14ac:dyDescent="0.25">
      <c r="A3467" s="14"/>
      <c r="B3467" s="145"/>
      <c r="C3467" s="146"/>
      <c r="D3467" s="147"/>
      <c r="E3467" s="147"/>
      <c r="F3467" s="148"/>
      <c r="G3467" s="149"/>
      <c r="H3467" s="150"/>
      <c r="I3467" s="151"/>
      <c r="J3467" s="152"/>
      <c r="K3467" s="14"/>
      <c r="L3467" s="162" t="str">
        <f t="shared" si="835"/>
        <v/>
      </c>
      <c r="M3467" s="163" t="str">
        <f t="shared" si="836"/>
        <v/>
      </c>
      <c r="N3467" s="164" t="str">
        <f t="shared" si="839"/>
        <v/>
      </c>
      <c r="O3467" s="14"/>
      <c r="P3467" s="172" t="str">
        <f>IF(I3467='Intro &amp; Setup'!$AC$49, Schedule!$P$7, "")</f>
        <v/>
      </c>
      <c r="Q3467" s="14"/>
      <c r="S3467" s="12" t="str">
        <f t="shared" si="837"/>
        <v/>
      </c>
      <c r="U3467" s="22">
        <f>IF(I3467='Intro &amp; Setup'!$AC$49, AF3467, 0)</f>
        <v>0</v>
      </c>
      <c r="V3467" s="57" t="str">
        <f t="shared" si="838"/>
        <v/>
      </c>
      <c r="X3467" s="5" t="str">
        <f t="shared" si="833"/>
        <v/>
      </c>
      <c r="Y3467" s="6" t="str">
        <f t="shared" si="833"/>
        <v/>
      </c>
      <c r="Z3467" s="7" t="str">
        <f t="shared" si="833"/>
        <v/>
      </c>
      <c r="AA3467" s="6"/>
      <c r="AB3467" s="32" t="str">
        <f t="shared" ca="1" si="834"/>
        <v/>
      </c>
      <c r="AC3467" s="59" t="str">
        <f t="shared" ca="1" si="834"/>
        <v/>
      </c>
      <c r="AD3467" s="60" t="str">
        <f t="shared" ca="1" si="834"/>
        <v/>
      </c>
      <c r="AE3467" s="59"/>
      <c r="AF3467" s="22" t="str">
        <f>IF(AND(I3467="", J3467=""), "", IF(AND(J3467="", 'Intro &amp; Setup'!$K$42&gt;0), 'Intro &amp; Setup'!$K$42, J3467))</f>
        <v/>
      </c>
      <c r="AO3467" s="37" t="str">
        <f>IF(B3467="", "", IF(COUNTIF($B$9:B3466, B3467)&gt;0, "", B3467))</f>
        <v/>
      </c>
      <c r="AP3467" s="37" t="str">
        <f t="shared" si="840"/>
        <v/>
      </c>
      <c r="AQ3467" s="37">
        <v>3459</v>
      </c>
      <c r="AR3467" s="37" t="str">
        <f t="shared" si="841"/>
        <v/>
      </c>
      <c r="AT3467" s="37" t="str">
        <f t="shared" si="842"/>
        <v/>
      </c>
      <c r="AV3467" s="22" t="str">
        <f t="shared" si="843"/>
        <v/>
      </c>
    </row>
    <row r="3468" spans="1:48" x14ac:dyDescent="0.25">
      <c r="A3468" s="14"/>
      <c r="B3468" s="145"/>
      <c r="C3468" s="146"/>
      <c r="D3468" s="147"/>
      <c r="E3468" s="147"/>
      <c r="F3468" s="148"/>
      <c r="G3468" s="149"/>
      <c r="H3468" s="150"/>
      <c r="I3468" s="151"/>
      <c r="J3468" s="152"/>
      <c r="K3468" s="14"/>
      <c r="L3468" s="162" t="str">
        <f t="shared" si="835"/>
        <v/>
      </c>
      <c r="M3468" s="163" t="str">
        <f t="shared" si="836"/>
        <v/>
      </c>
      <c r="N3468" s="164" t="str">
        <f t="shared" si="839"/>
        <v/>
      </c>
      <c r="O3468" s="14"/>
      <c r="P3468" s="172" t="str">
        <f>IF(I3468='Intro &amp; Setup'!$AC$49, Schedule!$P$7, "")</f>
        <v/>
      </c>
      <c r="Q3468" s="14"/>
      <c r="S3468" s="12" t="str">
        <f t="shared" si="837"/>
        <v/>
      </c>
      <c r="U3468" s="22">
        <f>IF(I3468='Intro &amp; Setup'!$AC$49, AF3468, 0)</f>
        <v>0</v>
      </c>
      <c r="V3468" s="57" t="str">
        <f t="shared" si="838"/>
        <v/>
      </c>
      <c r="X3468" s="5" t="str">
        <f t="shared" si="833"/>
        <v/>
      </c>
      <c r="Y3468" s="6" t="str">
        <f t="shared" si="833"/>
        <v/>
      </c>
      <c r="Z3468" s="7" t="str">
        <f t="shared" si="833"/>
        <v/>
      </c>
      <c r="AA3468" s="6"/>
      <c r="AB3468" s="32" t="str">
        <f t="shared" ca="1" si="834"/>
        <v/>
      </c>
      <c r="AC3468" s="59" t="str">
        <f t="shared" ca="1" si="834"/>
        <v/>
      </c>
      <c r="AD3468" s="60" t="str">
        <f t="shared" ca="1" si="834"/>
        <v/>
      </c>
      <c r="AE3468" s="59"/>
      <c r="AF3468" s="22" t="str">
        <f>IF(AND(I3468="", J3468=""), "", IF(AND(J3468="", 'Intro &amp; Setup'!$K$42&gt;0), 'Intro &amp; Setup'!$K$42, J3468))</f>
        <v/>
      </c>
      <c r="AO3468" s="37" t="str">
        <f>IF(B3468="", "", IF(COUNTIF($B$9:B3467, B3468)&gt;0, "", B3468))</f>
        <v/>
      </c>
      <c r="AP3468" s="37" t="str">
        <f t="shared" si="840"/>
        <v/>
      </c>
      <c r="AQ3468" s="37">
        <v>3460</v>
      </c>
      <c r="AR3468" s="37" t="str">
        <f t="shared" si="841"/>
        <v/>
      </c>
      <c r="AT3468" s="37" t="str">
        <f t="shared" si="842"/>
        <v/>
      </c>
      <c r="AV3468" s="22" t="str">
        <f t="shared" si="843"/>
        <v/>
      </c>
    </row>
    <row r="3469" spans="1:48" x14ac:dyDescent="0.25">
      <c r="A3469" s="14"/>
      <c r="B3469" s="145"/>
      <c r="C3469" s="146"/>
      <c r="D3469" s="147"/>
      <c r="E3469" s="147"/>
      <c r="F3469" s="148"/>
      <c r="G3469" s="149"/>
      <c r="H3469" s="150"/>
      <c r="I3469" s="151"/>
      <c r="J3469" s="152"/>
      <c r="K3469" s="14"/>
      <c r="L3469" s="162" t="str">
        <f t="shared" si="835"/>
        <v/>
      </c>
      <c r="M3469" s="163" t="str">
        <f t="shared" si="836"/>
        <v/>
      </c>
      <c r="N3469" s="164" t="str">
        <f t="shared" si="839"/>
        <v/>
      </c>
      <c r="O3469" s="14"/>
      <c r="P3469" s="172" t="str">
        <f>IF(I3469='Intro &amp; Setup'!$AC$49, Schedule!$P$7, "")</f>
        <v/>
      </c>
      <c r="Q3469" s="14"/>
      <c r="S3469" s="12" t="str">
        <f t="shared" si="837"/>
        <v/>
      </c>
      <c r="U3469" s="22">
        <f>IF(I3469='Intro &amp; Setup'!$AC$49, AF3469, 0)</f>
        <v>0</v>
      </c>
      <c r="V3469" s="57" t="str">
        <f t="shared" si="838"/>
        <v/>
      </c>
      <c r="X3469" s="5" t="str">
        <f t="shared" ref="X3469:Z3488" si="844">IF($I3469="", "", IF($S3469=X$8, $I3469, ""))</f>
        <v/>
      </c>
      <c r="Y3469" s="6" t="str">
        <f t="shared" si="844"/>
        <v/>
      </c>
      <c r="Z3469" s="7" t="str">
        <f t="shared" si="844"/>
        <v/>
      </c>
      <c r="AA3469" s="6"/>
      <c r="AB3469" s="32" t="str">
        <f t="shared" ref="AB3469:AD3488" ca="1" si="845">IF($S3469=AB$8, $AF3469, "")</f>
        <v/>
      </c>
      <c r="AC3469" s="59" t="str">
        <f t="shared" ca="1" si="845"/>
        <v/>
      </c>
      <c r="AD3469" s="60" t="str">
        <f t="shared" ca="1" si="845"/>
        <v/>
      </c>
      <c r="AE3469" s="59"/>
      <c r="AF3469" s="22" t="str">
        <f>IF(AND(I3469="", J3469=""), "", IF(AND(J3469="", 'Intro &amp; Setup'!$K$42&gt;0), 'Intro &amp; Setup'!$K$42, J3469))</f>
        <v/>
      </c>
      <c r="AO3469" s="37" t="str">
        <f>IF(B3469="", "", IF(COUNTIF($B$9:B3468, B3469)&gt;0, "", B3469))</f>
        <v/>
      </c>
      <c r="AP3469" s="37" t="str">
        <f t="shared" si="840"/>
        <v/>
      </c>
      <c r="AQ3469" s="37">
        <v>3461</v>
      </c>
      <c r="AR3469" s="37" t="str">
        <f t="shared" si="841"/>
        <v/>
      </c>
      <c r="AT3469" s="37" t="str">
        <f t="shared" si="842"/>
        <v/>
      </c>
      <c r="AV3469" s="22" t="str">
        <f t="shared" si="843"/>
        <v/>
      </c>
    </row>
    <row r="3470" spans="1:48" x14ac:dyDescent="0.25">
      <c r="A3470" s="14"/>
      <c r="B3470" s="145"/>
      <c r="C3470" s="146"/>
      <c r="D3470" s="147"/>
      <c r="E3470" s="147"/>
      <c r="F3470" s="148"/>
      <c r="G3470" s="149"/>
      <c r="H3470" s="150"/>
      <c r="I3470" s="151"/>
      <c r="J3470" s="152"/>
      <c r="K3470" s="14"/>
      <c r="L3470" s="162" t="str">
        <f t="shared" si="835"/>
        <v/>
      </c>
      <c r="M3470" s="163" t="str">
        <f t="shared" si="836"/>
        <v/>
      </c>
      <c r="N3470" s="164" t="str">
        <f t="shared" si="839"/>
        <v/>
      </c>
      <c r="O3470" s="14"/>
      <c r="P3470" s="172" t="str">
        <f>IF(I3470='Intro &amp; Setup'!$AC$49, Schedule!$P$7, "")</f>
        <v/>
      </c>
      <c r="Q3470" s="14"/>
      <c r="S3470" s="12" t="str">
        <f t="shared" si="837"/>
        <v/>
      </c>
      <c r="U3470" s="22">
        <f>IF(I3470='Intro &amp; Setup'!$AC$49, AF3470, 0)</f>
        <v>0</v>
      </c>
      <c r="V3470" s="57" t="str">
        <f t="shared" si="838"/>
        <v/>
      </c>
      <c r="X3470" s="5" t="str">
        <f t="shared" si="844"/>
        <v/>
      </c>
      <c r="Y3470" s="6" t="str">
        <f t="shared" si="844"/>
        <v/>
      </c>
      <c r="Z3470" s="7" t="str">
        <f t="shared" si="844"/>
        <v/>
      </c>
      <c r="AA3470" s="6"/>
      <c r="AB3470" s="32" t="str">
        <f t="shared" ca="1" si="845"/>
        <v/>
      </c>
      <c r="AC3470" s="59" t="str">
        <f t="shared" ca="1" si="845"/>
        <v/>
      </c>
      <c r="AD3470" s="60" t="str">
        <f t="shared" ca="1" si="845"/>
        <v/>
      </c>
      <c r="AE3470" s="59"/>
      <c r="AF3470" s="22" t="str">
        <f>IF(AND(I3470="", J3470=""), "", IF(AND(J3470="", 'Intro &amp; Setup'!$K$42&gt;0), 'Intro &amp; Setup'!$K$42, J3470))</f>
        <v/>
      </c>
      <c r="AO3470" s="37" t="str">
        <f>IF(B3470="", "", IF(COUNTIF($B$9:B3469, B3470)&gt;0, "", B3470))</f>
        <v/>
      </c>
      <c r="AP3470" s="37" t="str">
        <f t="shared" si="840"/>
        <v/>
      </c>
      <c r="AQ3470" s="37">
        <v>3462</v>
      </c>
      <c r="AR3470" s="37" t="str">
        <f t="shared" si="841"/>
        <v/>
      </c>
      <c r="AT3470" s="37" t="str">
        <f t="shared" si="842"/>
        <v/>
      </c>
      <c r="AV3470" s="22" t="str">
        <f t="shared" si="843"/>
        <v/>
      </c>
    </row>
    <row r="3471" spans="1:48" x14ac:dyDescent="0.25">
      <c r="A3471" s="14"/>
      <c r="B3471" s="145"/>
      <c r="C3471" s="146"/>
      <c r="D3471" s="147"/>
      <c r="E3471" s="147"/>
      <c r="F3471" s="148"/>
      <c r="G3471" s="149"/>
      <c r="H3471" s="150"/>
      <c r="I3471" s="151"/>
      <c r="J3471" s="152"/>
      <c r="K3471" s="14"/>
      <c r="L3471" s="162" t="str">
        <f t="shared" si="835"/>
        <v/>
      </c>
      <c r="M3471" s="163" t="str">
        <f t="shared" si="836"/>
        <v/>
      </c>
      <c r="N3471" s="164" t="str">
        <f t="shared" si="839"/>
        <v/>
      </c>
      <c r="O3471" s="14"/>
      <c r="P3471" s="172" t="str">
        <f>IF(I3471='Intro &amp; Setup'!$AC$49, Schedule!$P$7, "")</f>
        <v/>
      </c>
      <c r="Q3471" s="14"/>
      <c r="S3471" s="12" t="str">
        <f t="shared" si="837"/>
        <v/>
      </c>
      <c r="U3471" s="22">
        <f>IF(I3471='Intro &amp; Setup'!$AC$49, AF3471, 0)</f>
        <v>0</v>
      </c>
      <c r="V3471" s="57" t="str">
        <f t="shared" si="838"/>
        <v/>
      </c>
      <c r="X3471" s="5" t="str">
        <f t="shared" si="844"/>
        <v/>
      </c>
      <c r="Y3471" s="6" t="str">
        <f t="shared" si="844"/>
        <v/>
      </c>
      <c r="Z3471" s="7" t="str">
        <f t="shared" si="844"/>
        <v/>
      </c>
      <c r="AA3471" s="6"/>
      <c r="AB3471" s="32" t="str">
        <f t="shared" ca="1" si="845"/>
        <v/>
      </c>
      <c r="AC3471" s="59" t="str">
        <f t="shared" ca="1" si="845"/>
        <v/>
      </c>
      <c r="AD3471" s="60" t="str">
        <f t="shared" ca="1" si="845"/>
        <v/>
      </c>
      <c r="AE3471" s="59"/>
      <c r="AF3471" s="22" t="str">
        <f>IF(AND(I3471="", J3471=""), "", IF(AND(J3471="", 'Intro &amp; Setup'!$K$42&gt;0), 'Intro &amp; Setup'!$K$42, J3471))</f>
        <v/>
      </c>
      <c r="AO3471" s="37" t="str">
        <f>IF(B3471="", "", IF(COUNTIF($B$9:B3470, B3471)&gt;0, "", B3471))</f>
        <v/>
      </c>
      <c r="AP3471" s="37" t="str">
        <f t="shared" si="840"/>
        <v/>
      </c>
      <c r="AQ3471" s="37">
        <v>3463</v>
      </c>
      <c r="AR3471" s="37" t="str">
        <f t="shared" si="841"/>
        <v/>
      </c>
      <c r="AT3471" s="37" t="str">
        <f t="shared" si="842"/>
        <v/>
      </c>
      <c r="AV3471" s="22" t="str">
        <f t="shared" si="843"/>
        <v/>
      </c>
    </row>
    <row r="3472" spans="1:48" x14ac:dyDescent="0.25">
      <c r="A3472" s="14"/>
      <c r="B3472" s="145"/>
      <c r="C3472" s="146"/>
      <c r="D3472" s="147"/>
      <c r="E3472" s="147"/>
      <c r="F3472" s="148"/>
      <c r="G3472" s="149"/>
      <c r="H3472" s="150"/>
      <c r="I3472" s="151"/>
      <c r="J3472" s="152"/>
      <c r="K3472" s="14"/>
      <c r="L3472" s="162" t="str">
        <f t="shared" si="835"/>
        <v/>
      </c>
      <c r="M3472" s="163" t="str">
        <f t="shared" si="836"/>
        <v/>
      </c>
      <c r="N3472" s="164" t="str">
        <f t="shared" si="839"/>
        <v/>
      </c>
      <c r="O3472" s="14"/>
      <c r="P3472" s="172" t="str">
        <f>IF(I3472='Intro &amp; Setup'!$AC$49, Schedule!$P$7, "")</f>
        <v/>
      </c>
      <c r="Q3472" s="14"/>
      <c r="S3472" s="12" t="str">
        <f t="shared" si="837"/>
        <v/>
      </c>
      <c r="U3472" s="22">
        <f>IF(I3472='Intro &amp; Setup'!$AC$49, AF3472, 0)</f>
        <v>0</v>
      </c>
      <c r="V3472" s="57" t="str">
        <f t="shared" si="838"/>
        <v/>
      </c>
      <c r="X3472" s="5" t="str">
        <f t="shared" si="844"/>
        <v/>
      </c>
      <c r="Y3472" s="6" t="str">
        <f t="shared" si="844"/>
        <v/>
      </c>
      <c r="Z3472" s="7" t="str">
        <f t="shared" si="844"/>
        <v/>
      </c>
      <c r="AA3472" s="6"/>
      <c r="AB3472" s="32" t="str">
        <f t="shared" ca="1" si="845"/>
        <v/>
      </c>
      <c r="AC3472" s="59" t="str">
        <f t="shared" ca="1" si="845"/>
        <v/>
      </c>
      <c r="AD3472" s="60" t="str">
        <f t="shared" ca="1" si="845"/>
        <v/>
      </c>
      <c r="AE3472" s="59"/>
      <c r="AF3472" s="22" t="str">
        <f>IF(AND(I3472="", J3472=""), "", IF(AND(J3472="", 'Intro &amp; Setup'!$K$42&gt;0), 'Intro &amp; Setup'!$K$42, J3472))</f>
        <v/>
      </c>
      <c r="AO3472" s="37" t="str">
        <f>IF(B3472="", "", IF(COUNTIF($B$9:B3471, B3472)&gt;0, "", B3472))</f>
        <v/>
      </c>
      <c r="AP3472" s="37" t="str">
        <f t="shared" si="840"/>
        <v/>
      </c>
      <c r="AQ3472" s="37">
        <v>3464</v>
      </c>
      <c r="AR3472" s="37" t="str">
        <f t="shared" si="841"/>
        <v/>
      </c>
      <c r="AT3472" s="37" t="str">
        <f t="shared" si="842"/>
        <v/>
      </c>
      <c r="AV3472" s="22" t="str">
        <f t="shared" si="843"/>
        <v/>
      </c>
    </row>
    <row r="3473" spans="1:48" x14ac:dyDescent="0.25">
      <c r="A3473" s="14"/>
      <c r="B3473" s="145"/>
      <c r="C3473" s="146"/>
      <c r="D3473" s="147"/>
      <c r="E3473" s="147"/>
      <c r="F3473" s="148"/>
      <c r="G3473" s="149"/>
      <c r="H3473" s="150"/>
      <c r="I3473" s="151"/>
      <c r="J3473" s="152"/>
      <c r="K3473" s="14"/>
      <c r="L3473" s="162" t="str">
        <f t="shared" si="835"/>
        <v/>
      </c>
      <c r="M3473" s="163" t="str">
        <f t="shared" si="836"/>
        <v/>
      </c>
      <c r="N3473" s="164" t="str">
        <f t="shared" si="839"/>
        <v/>
      </c>
      <c r="O3473" s="14"/>
      <c r="P3473" s="172" t="str">
        <f>IF(I3473='Intro &amp; Setup'!$AC$49, Schedule!$P$7, "")</f>
        <v/>
      </c>
      <c r="Q3473" s="14"/>
      <c r="S3473" s="12" t="str">
        <f t="shared" si="837"/>
        <v/>
      </c>
      <c r="U3473" s="22">
        <f>IF(I3473='Intro &amp; Setup'!$AC$49, AF3473, 0)</f>
        <v>0</v>
      </c>
      <c r="V3473" s="57" t="str">
        <f t="shared" si="838"/>
        <v/>
      </c>
      <c r="X3473" s="5" t="str">
        <f t="shared" si="844"/>
        <v/>
      </c>
      <c r="Y3473" s="6" t="str">
        <f t="shared" si="844"/>
        <v/>
      </c>
      <c r="Z3473" s="7" t="str">
        <f t="shared" si="844"/>
        <v/>
      </c>
      <c r="AA3473" s="6"/>
      <c r="AB3473" s="32" t="str">
        <f t="shared" ca="1" si="845"/>
        <v/>
      </c>
      <c r="AC3473" s="59" t="str">
        <f t="shared" ca="1" si="845"/>
        <v/>
      </c>
      <c r="AD3473" s="60" t="str">
        <f t="shared" ca="1" si="845"/>
        <v/>
      </c>
      <c r="AE3473" s="59"/>
      <c r="AF3473" s="22" t="str">
        <f>IF(AND(I3473="", J3473=""), "", IF(AND(J3473="", 'Intro &amp; Setup'!$K$42&gt;0), 'Intro &amp; Setup'!$K$42, J3473))</f>
        <v/>
      </c>
      <c r="AO3473" s="37" t="str">
        <f>IF(B3473="", "", IF(COUNTIF($B$9:B3472, B3473)&gt;0, "", B3473))</f>
        <v/>
      </c>
      <c r="AP3473" s="37" t="str">
        <f t="shared" si="840"/>
        <v/>
      </c>
      <c r="AQ3473" s="37">
        <v>3465</v>
      </c>
      <c r="AR3473" s="37" t="str">
        <f t="shared" si="841"/>
        <v/>
      </c>
      <c r="AT3473" s="37" t="str">
        <f t="shared" si="842"/>
        <v/>
      </c>
      <c r="AV3473" s="22" t="str">
        <f t="shared" si="843"/>
        <v/>
      </c>
    </row>
    <row r="3474" spans="1:48" x14ac:dyDescent="0.25">
      <c r="A3474" s="14"/>
      <c r="B3474" s="145"/>
      <c r="C3474" s="146"/>
      <c r="D3474" s="147"/>
      <c r="E3474" s="147"/>
      <c r="F3474" s="148"/>
      <c r="G3474" s="149"/>
      <c r="H3474" s="150"/>
      <c r="I3474" s="151"/>
      <c r="J3474" s="152"/>
      <c r="K3474" s="14"/>
      <c r="L3474" s="162" t="str">
        <f t="shared" si="835"/>
        <v/>
      </c>
      <c r="M3474" s="163" t="str">
        <f t="shared" si="836"/>
        <v/>
      </c>
      <c r="N3474" s="164" t="str">
        <f t="shared" si="839"/>
        <v/>
      </c>
      <c r="O3474" s="14"/>
      <c r="P3474" s="172" t="str">
        <f>IF(I3474='Intro &amp; Setup'!$AC$49, Schedule!$P$7, "")</f>
        <v/>
      </c>
      <c r="Q3474" s="14"/>
      <c r="S3474" s="12" t="str">
        <f t="shared" si="837"/>
        <v/>
      </c>
      <c r="U3474" s="22">
        <f>IF(I3474='Intro &amp; Setup'!$AC$49, AF3474, 0)</f>
        <v>0</v>
      </c>
      <c r="V3474" s="57" t="str">
        <f t="shared" si="838"/>
        <v/>
      </c>
      <c r="X3474" s="5" t="str">
        <f t="shared" si="844"/>
        <v/>
      </c>
      <c r="Y3474" s="6" t="str">
        <f t="shared" si="844"/>
        <v/>
      </c>
      <c r="Z3474" s="7" t="str">
        <f t="shared" si="844"/>
        <v/>
      </c>
      <c r="AA3474" s="6"/>
      <c r="AB3474" s="32" t="str">
        <f t="shared" ca="1" si="845"/>
        <v/>
      </c>
      <c r="AC3474" s="59" t="str">
        <f t="shared" ca="1" si="845"/>
        <v/>
      </c>
      <c r="AD3474" s="60" t="str">
        <f t="shared" ca="1" si="845"/>
        <v/>
      </c>
      <c r="AE3474" s="59"/>
      <c r="AF3474" s="22" t="str">
        <f>IF(AND(I3474="", J3474=""), "", IF(AND(J3474="", 'Intro &amp; Setup'!$K$42&gt;0), 'Intro &amp; Setup'!$K$42, J3474))</f>
        <v/>
      </c>
      <c r="AO3474" s="37" t="str">
        <f>IF(B3474="", "", IF(COUNTIF($B$9:B3473, B3474)&gt;0, "", B3474))</f>
        <v/>
      </c>
      <c r="AP3474" s="37" t="str">
        <f t="shared" si="840"/>
        <v/>
      </c>
      <c r="AQ3474" s="37">
        <v>3466</v>
      </c>
      <c r="AR3474" s="37" t="str">
        <f t="shared" si="841"/>
        <v/>
      </c>
      <c r="AT3474" s="37" t="str">
        <f t="shared" si="842"/>
        <v/>
      </c>
      <c r="AV3474" s="22" t="str">
        <f t="shared" si="843"/>
        <v/>
      </c>
    </row>
    <row r="3475" spans="1:48" x14ac:dyDescent="0.25">
      <c r="A3475" s="14"/>
      <c r="B3475" s="145"/>
      <c r="C3475" s="146"/>
      <c r="D3475" s="147"/>
      <c r="E3475" s="147"/>
      <c r="F3475" s="148"/>
      <c r="G3475" s="149"/>
      <c r="H3475" s="150"/>
      <c r="I3475" s="151"/>
      <c r="J3475" s="152"/>
      <c r="K3475" s="14"/>
      <c r="L3475" s="162" t="str">
        <f t="shared" si="835"/>
        <v/>
      </c>
      <c r="M3475" s="163" t="str">
        <f t="shared" si="836"/>
        <v/>
      </c>
      <c r="N3475" s="164" t="str">
        <f t="shared" si="839"/>
        <v/>
      </c>
      <c r="O3475" s="14"/>
      <c r="P3475" s="172" t="str">
        <f>IF(I3475='Intro &amp; Setup'!$AC$49, Schedule!$P$7, "")</f>
        <v/>
      </c>
      <c r="Q3475" s="14"/>
      <c r="S3475" s="12" t="str">
        <f t="shared" si="837"/>
        <v/>
      </c>
      <c r="U3475" s="22">
        <f>IF(I3475='Intro &amp; Setup'!$AC$49, AF3475, 0)</f>
        <v>0</v>
      </c>
      <c r="V3475" s="57" t="str">
        <f t="shared" si="838"/>
        <v/>
      </c>
      <c r="X3475" s="5" t="str">
        <f t="shared" si="844"/>
        <v/>
      </c>
      <c r="Y3475" s="6" t="str">
        <f t="shared" si="844"/>
        <v/>
      </c>
      <c r="Z3475" s="7" t="str">
        <f t="shared" si="844"/>
        <v/>
      </c>
      <c r="AA3475" s="6"/>
      <c r="AB3475" s="32" t="str">
        <f t="shared" ca="1" si="845"/>
        <v/>
      </c>
      <c r="AC3475" s="59" t="str">
        <f t="shared" ca="1" si="845"/>
        <v/>
      </c>
      <c r="AD3475" s="60" t="str">
        <f t="shared" ca="1" si="845"/>
        <v/>
      </c>
      <c r="AE3475" s="59"/>
      <c r="AF3475" s="22" t="str">
        <f>IF(AND(I3475="", J3475=""), "", IF(AND(J3475="", 'Intro &amp; Setup'!$K$42&gt;0), 'Intro &amp; Setup'!$K$42, J3475))</f>
        <v/>
      </c>
      <c r="AO3475" s="37" t="str">
        <f>IF(B3475="", "", IF(COUNTIF($B$9:B3474, B3475)&gt;0, "", B3475))</f>
        <v/>
      </c>
      <c r="AP3475" s="37" t="str">
        <f t="shared" si="840"/>
        <v/>
      </c>
      <c r="AQ3475" s="37">
        <v>3467</v>
      </c>
      <c r="AR3475" s="37" t="str">
        <f t="shared" si="841"/>
        <v/>
      </c>
      <c r="AT3475" s="37" t="str">
        <f t="shared" si="842"/>
        <v/>
      </c>
      <c r="AV3475" s="22" t="str">
        <f t="shared" si="843"/>
        <v/>
      </c>
    </row>
    <row r="3476" spans="1:48" x14ac:dyDescent="0.25">
      <c r="A3476" s="14"/>
      <c r="B3476" s="145"/>
      <c r="C3476" s="146"/>
      <c r="D3476" s="147"/>
      <c r="E3476" s="147"/>
      <c r="F3476" s="148"/>
      <c r="G3476" s="149"/>
      <c r="H3476" s="150"/>
      <c r="I3476" s="151"/>
      <c r="J3476" s="152"/>
      <c r="K3476" s="14"/>
      <c r="L3476" s="162" t="str">
        <f t="shared" si="835"/>
        <v/>
      </c>
      <c r="M3476" s="163" t="str">
        <f t="shared" si="836"/>
        <v/>
      </c>
      <c r="N3476" s="164" t="str">
        <f t="shared" si="839"/>
        <v/>
      </c>
      <c r="O3476" s="14"/>
      <c r="P3476" s="172" t="str">
        <f>IF(I3476='Intro &amp; Setup'!$AC$49, Schedule!$P$7, "")</f>
        <v/>
      </c>
      <c r="Q3476" s="14"/>
      <c r="S3476" s="12" t="str">
        <f t="shared" si="837"/>
        <v/>
      </c>
      <c r="U3476" s="22">
        <f>IF(I3476='Intro &amp; Setup'!$AC$49, AF3476, 0)</f>
        <v>0</v>
      </c>
      <c r="V3476" s="57" t="str">
        <f t="shared" si="838"/>
        <v/>
      </c>
      <c r="X3476" s="5" t="str">
        <f t="shared" si="844"/>
        <v/>
      </c>
      <c r="Y3476" s="6" t="str">
        <f t="shared" si="844"/>
        <v/>
      </c>
      <c r="Z3476" s="7" t="str">
        <f t="shared" si="844"/>
        <v/>
      </c>
      <c r="AA3476" s="6"/>
      <c r="AB3476" s="32" t="str">
        <f t="shared" ca="1" si="845"/>
        <v/>
      </c>
      <c r="AC3476" s="59" t="str">
        <f t="shared" ca="1" si="845"/>
        <v/>
      </c>
      <c r="AD3476" s="60" t="str">
        <f t="shared" ca="1" si="845"/>
        <v/>
      </c>
      <c r="AE3476" s="59"/>
      <c r="AF3476" s="22" t="str">
        <f>IF(AND(I3476="", J3476=""), "", IF(AND(J3476="", 'Intro &amp; Setup'!$K$42&gt;0), 'Intro &amp; Setup'!$K$42, J3476))</f>
        <v/>
      </c>
      <c r="AO3476" s="37" t="str">
        <f>IF(B3476="", "", IF(COUNTIF($B$9:B3475, B3476)&gt;0, "", B3476))</f>
        <v/>
      </c>
      <c r="AP3476" s="37" t="str">
        <f t="shared" si="840"/>
        <v/>
      </c>
      <c r="AQ3476" s="37">
        <v>3468</v>
      </c>
      <c r="AR3476" s="37" t="str">
        <f t="shared" si="841"/>
        <v/>
      </c>
      <c r="AT3476" s="37" t="str">
        <f t="shared" si="842"/>
        <v/>
      </c>
      <c r="AV3476" s="22" t="str">
        <f t="shared" si="843"/>
        <v/>
      </c>
    </row>
    <row r="3477" spans="1:48" x14ac:dyDescent="0.25">
      <c r="A3477" s="14"/>
      <c r="B3477" s="145"/>
      <c r="C3477" s="146"/>
      <c r="D3477" s="147"/>
      <c r="E3477" s="147"/>
      <c r="F3477" s="148"/>
      <c r="G3477" s="149"/>
      <c r="H3477" s="150"/>
      <c r="I3477" s="151"/>
      <c r="J3477" s="152"/>
      <c r="K3477" s="14"/>
      <c r="L3477" s="162" t="str">
        <f t="shared" si="835"/>
        <v/>
      </c>
      <c r="M3477" s="163" t="str">
        <f t="shared" si="836"/>
        <v/>
      </c>
      <c r="N3477" s="164" t="str">
        <f t="shared" si="839"/>
        <v/>
      </c>
      <c r="O3477" s="14"/>
      <c r="P3477" s="172" t="str">
        <f>IF(I3477='Intro &amp; Setup'!$AC$49, Schedule!$P$7, "")</f>
        <v/>
      </c>
      <c r="Q3477" s="14"/>
      <c r="S3477" s="12" t="str">
        <f t="shared" si="837"/>
        <v/>
      </c>
      <c r="U3477" s="22">
        <f>IF(I3477='Intro &amp; Setup'!$AC$49, AF3477, 0)</f>
        <v>0</v>
      </c>
      <c r="V3477" s="57" t="str">
        <f t="shared" si="838"/>
        <v/>
      </c>
      <c r="X3477" s="5" t="str">
        <f t="shared" si="844"/>
        <v/>
      </c>
      <c r="Y3477" s="6" t="str">
        <f t="shared" si="844"/>
        <v/>
      </c>
      <c r="Z3477" s="7" t="str">
        <f t="shared" si="844"/>
        <v/>
      </c>
      <c r="AA3477" s="6"/>
      <c r="AB3477" s="32" t="str">
        <f t="shared" ca="1" si="845"/>
        <v/>
      </c>
      <c r="AC3477" s="59" t="str">
        <f t="shared" ca="1" si="845"/>
        <v/>
      </c>
      <c r="AD3477" s="60" t="str">
        <f t="shared" ca="1" si="845"/>
        <v/>
      </c>
      <c r="AE3477" s="59"/>
      <c r="AF3477" s="22" t="str">
        <f>IF(AND(I3477="", J3477=""), "", IF(AND(J3477="", 'Intro &amp; Setup'!$K$42&gt;0), 'Intro &amp; Setup'!$K$42, J3477))</f>
        <v/>
      </c>
      <c r="AO3477" s="37" t="str">
        <f>IF(B3477="", "", IF(COUNTIF($B$9:B3476, B3477)&gt;0, "", B3477))</f>
        <v/>
      </c>
      <c r="AP3477" s="37" t="str">
        <f t="shared" si="840"/>
        <v/>
      </c>
      <c r="AQ3477" s="37">
        <v>3469</v>
      </c>
      <c r="AR3477" s="37" t="str">
        <f t="shared" si="841"/>
        <v/>
      </c>
      <c r="AT3477" s="37" t="str">
        <f t="shared" si="842"/>
        <v/>
      </c>
      <c r="AV3477" s="22" t="str">
        <f t="shared" si="843"/>
        <v/>
      </c>
    </row>
    <row r="3478" spans="1:48" x14ac:dyDescent="0.25">
      <c r="A3478" s="14"/>
      <c r="B3478" s="145"/>
      <c r="C3478" s="146"/>
      <c r="D3478" s="147"/>
      <c r="E3478" s="147"/>
      <c r="F3478" s="148"/>
      <c r="G3478" s="149"/>
      <c r="H3478" s="150"/>
      <c r="I3478" s="151"/>
      <c r="J3478" s="152"/>
      <c r="K3478" s="14"/>
      <c r="L3478" s="162" t="str">
        <f t="shared" si="835"/>
        <v/>
      </c>
      <c r="M3478" s="163" t="str">
        <f t="shared" si="836"/>
        <v/>
      </c>
      <c r="N3478" s="164" t="str">
        <f t="shared" si="839"/>
        <v/>
      </c>
      <c r="O3478" s="14"/>
      <c r="P3478" s="172" t="str">
        <f>IF(I3478='Intro &amp; Setup'!$AC$49, Schedule!$P$7, "")</f>
        <v/>
      </c>
      <c r="Q3478" s="14"/>
      <c r="S3478" s="12" t="str">
        <f t="shared" si="837"/>
        <v/>
      </c>
      <c r="U3478" s="22">
        <f>IF(I3478='Intro &amp; Setup'!$AC$49, AF3478, 0)</f>
        <v>0</v>
      </c>
      <c r="V3478" s="57" t="str">
        <f t="shared" si="838"/>
        <v/>
      </c>
      <c r="X3478" s="5" t="str">
        <f t="shared" si="844"/>
        <v/>
      </c>
      <c r="Y3478" s="6" t="str">
        <f t="shared" si="844"/>
        <v/>
      </c>
      <c r="Z3478" s="7" t="str">
        <f t="shared" si="844"/>
        <v/>
      </c>
      <c r="AA3478" s="6"/>
      <c r="AB3478" s="32" t="str">
        <f t="shared" ca="1" si="845"/>
        <v/>
      </c>
      <c r="AC3478" s="59" t="str">
        <f t="shared" ca="1" si="845"/>
        <v/>
      </c>
      <c r="AD3478" s="60" t="str">
        <f t="shared" ca="1" si="845"/>
        <v/>
      </c>
      <c r="AE3478" s="59"/>
      <c r="AF3478" s="22" t="str">
        <f>IF(AND(I3478="", J3478=""), "", IF(AND(J3478="", 'Intro &amp; Setup'!$K$42&gt;0), 'Intro &amp; Setup'!$K$42, J3478))</f>
        <v/>
      </c>
      <c r="AO3478" s="37" t="str">
        <f>IF(B3478="", "", IF(COUNTIF($B$9:B3477, B3478)&gt;0, "", B3478))</f>
        <v/>
      </c>
      <c r="AP3478" s="37" t="str">
        <f t="shared" si="840"/>
        <v/>
      </c>
      <c r="AQ3478" s="37">
        <v>3470</v>
      </c>
      <c r="AR3478" s="37" t="str">
        <f t="shared" si="841"/>
        <v/>
      </c>
      <c r="AT3478" s="37" t="str">
        <f t="shared" si="842"/>
        <v/>
      </c>
      <c r="AV3478" s="22" t="str">
        <f t="shared" si="843"/>
        <v/>
      </c>
    </row>
    <row r="3479" spans="1:48" x14ac:dyDescent="0.25">
      <c r="A3479" s="14"/>
      <c r="B3479" s="145"/>
      <c r="C3479" s="146"/>
      <c r="D3479" s="147"/>
      <c r="E3479" s="147"/>
      <c r="F3479" s="148"/>
      <c r="G3479" s="149"/>
      <c r="H3479" s="150"/>
      <c r="I3479" s="151"/>
      <c r="J3479" s="152"/>
      <c r="K3479" s="14"/>
      <c r="L3479" s="162" t="str">
        <f t="shared" si="835"/>
        <v/>
      </c>
      <c r="M3479" s="163" t="str">
        <f t="shared" si="836"/>
        <v/>
      </c>
      <c r="N3479" s="164" t="str">
        <f t="shared" si="839"/>
        <v/>
      </c>
      <c r="O3479" s="14"/>
      <c r="P3479" s="172" t="str">
        <f>IF(I3479='Intro &amp; Setup'!$AC$49, Schedule!$P$7, "")</f>
        <v/>
      </c>
      <c r="Q3479" s="14"/>
      <c r="S3479" s="12" t="str">
        <f t="shared" si="837"/>
        <v/>
      </c>
      <c r="U3479" s="22">
        <f>IF(I3479='Intro &amp; Setup'!$AC$49, AF3479, 0)</f>
        <v>0</v>
      </c>
      <c r="V3479" s="57" t="str">
        <f t="shared" si="838"/>
        <v/>
      </c>
      <c r="X3479" s="5" t="str">
        <f t="shared" si="844"/>
        <v/>
      </c>
      <c r="Y3479" s="6" t="str">
        <f t="shared" si="844"/>
        <v/>
      </c>
      <c r="Z3479" s="7" t="str">
        <f t="shared" si="844"/>
        <v/>
      </c>
      <c r="AA3479" s="6"/>
      <c r="AB3479" s="32" t="str">
        <f t="shared" ca="1" si="845"/>
        <v/>
      </c>
      <c r="AC3479" s="59" t="str">
        <f t="shared" ca="1" si="845"/>
        <v/>
      </c>
      <c r="AD3479" s="60" t="str">
        <f t="shared" ca="1" si="845"/>
        <v/>
      </c>
      <c r="AE3479" s="59"/>
      <c r="AF3479" s="22" t="str">
        <f>IF(AND(I3479="", J3479=""), "", IF(AND(J3479="", 'Intro &amp; Setup'!$K$42&gt;0), 'Intro &amp; Setup'!$K$42, J3479))</f>
        <v/>
      </c>
      <c r="AO3479" s="37" t="str">
        <f>IF(B3479="", "", IF(COUNTIF($B$9:B3478, B3479)&gt;0, "", B3479))</f>
        <v/>
      </c>
      <c r="AP3479" s="37" t="str">
        <f t="shared" si="840"/>
        <v/>
      </c>
      <c r="AQ3479" s="37">
        <v>3471</v>
      </c>
      <c r="AR3479" s="37" t="str">
        <f t="shared" si="841"/>
        <v/>
      </c>
      <c r="AT3479" s="37" t="str">
        <f t="shared" si="842"/>
        <v/>
      </c>
      <c r="AV3479" s="22" t="str">
        <f t="shared" si="843"/>
        <v/>
      </c>
    </row>
    <row r="3480" spans="1:48" x14ac:dyDescent="0.25">
      <c r="A3480" s="14"/>
      <c r="B3480" s="145"/>
      <c r="C3480" s="146"/>
      <c r="D3480" s="147"/>
      <c r="E3480" s="147"/>
      <c r="F3480" s="148"/>
      <c r="G3480" s="149"/>
      <c r="H3480" s="150"/>
      <c r="I3480" s="151"/>
      <c r="J3480" s="152"/>
      <c r="K3480" s="14"/>
      <c r="L3480" s="162" t="str">
        <f t="shared" si="835"/>
        <v/>
      </c>
      <c r="M3480" s="163" t="str">
        <f t="shared" si="836"/>
        <v/>
      </c>
      <c r="N3480" s="164" t="str">
        <f t="shared" si="839"/>
        <v/>
      </c>
      <c r="O3480" s="14"/>
      <c r="P3480" s="172" t="str">
        <f>IF(I3480='Intro &amp; Setup'!$AC$49, Schedule!$P$7, "")</f>
        <v/>
      </c>
      <c r="Q3480" s="14"/>
      <c r="S3480" s="12" t="str">
        <f t="shared" si="837"/>
        <v/>
      </c>
      <c r="U3480" s="22">
        <f>IF(I3480='Intro &amp; Setup'!$AC$49, AF3480, 0)</f>
        <v>0</v>
      </c>
      <c r="V3480" s="57" t="str">
        <f t="shared" si="838"/>
        <v/>
      </c>
      <c r="X3480" s="5" t="str">
        <f t="shared" si="844"/>
        <v/>
      </c>
      <c r="Y3480" s="6" t="str">
        <f t="shared" si="844"/>
        <v/>
      </c>
      <c r="Z3480" s="7" t="str">
        <f t="shared" si="844"/>
        <v/>
      </c>
      <c r="AA3480" s="6"/>
      <c r="AB3480" s="32" t="str">
        <f t="shared" ca="1" si="845"/>
        <v/>
      </c>
      <c r="AC3480" s="59" t="str">
        <f t="shared" ca="1" si="845"/>
        <v/>
      </c>
      <c r="AD3480" s="60" t="str">
        <f t="shared" ca="1" si="845"/>
        <v/>
      </c>
      <c r="AE3480" s="59"/>
      <c r="AF3480" s="22" t="str">
        <f>IF(AND(I3480="", J3480=""), "", IF(AND(J3480="", 'Intro &amp; Setup'!$K$42&gt;0), 'Intro &amp; Setup'!$K$42, J3480))</f>
        <v/>
      </c>
      <c r="AO3480" s="37" t="str">
        <f>IF(B3480="", "", IF(COUNTIF($B$9:B3479, B3480)&gt;0, "", B3480))</f>
        <v/>
      </c>
      <c r="AP3480" s="37" t="str">
        <f t="shared" si="840"/>
        <v/>
      </c>
      <c r="AQ3480" s="37">
        <v>3472</v>
      </c>
      <c r="AR3480" s="37" t="str">
        <f t="shared" si="841"/>
        <v/>
      </c>
      <c r="AT3480" s="37" t="str">
        <f t="shared" si="842"/>
        <v/>
      </c>
      <c r="AV3480" s="22" t="str">
        <f t="shared" si="843"/>
        <v/>
      </c>
    </row>
    <row r="3481" spans="1:48" x14ac:dyDescent="0.25">
      <c r="A3481" s="14"/>
      <c r="B3481" s="145"/>
      <c r="C3481" s="146"/>
      <c r="D3481" s="147"/>
      <c r="E3481" s="147"/>
      <c r="F3481" s="148"/>
      <c r="G3481" s="149"/>
      <c r="H3481" s="150"/>
      <c r="I3481" s="151"/>
      <c r="J3481" s="152"/>
      <c r="K3481" s="14"/>
      <c r="L3481" s="162" t="str">
        <f t="shared" si="835"/>
        <v/>
      </c>
      <c r="M3481" s="163" t="str">
        <f t="shared" si="836"/>
        <v/>
      </c>
      <c r="N3481" s="164" t="str">
        <f t="shared" si="839"/>
        <v/>
      </c>
      <c r="O3481" s="14"/>
      <c r="P3481" s="172" t="str">
        <f>IF(I3481='Intro &amp; Setup'!$AC$49, Schedule!$P$7, "")</f>
        <v/>
      </c>
      <c r="Q3481" s="14"/>
      <c r="S3481" s="12" t="str">
        <f t="shared" si="837"/>
        <v/>
      </c>
      <c r="U3481" s="22">
        <f>IF(I3481='Intro &amp; Setup'!$AC$49, AF3481, 0)</f>
        <v>0</v>
      </c>
      <c r="V3481" s="57" t="str">
        <f t="shared" si="838"/>
        <v/>
      </c>
      <c r="X3481" s="5" t="str">
        <f t="shared" si="844"/>
        <v/>
      </c>
      <c r="Y3481" s="6" t="str">
        <f t="shared" si="844"/>
        <v/>
      </c>
      <c r="Z3481" s="7" t="str">
        <f t="shared" si="844"/>
        <v/>
      </c>
      <c r="AA3481" s="6"/>
      <c r="AB3481" s="32" t="str">
        <f t="shared" ca="1" si="845"/>
        <v/>
      </c>
      <c r="AC3481" s="59" t="str">
        <f t="shared" ca="1" si="845"/>
        <v/>
      </c>
      <c r="AD3481" s="60" t="str">
        <f t="shared" ca="1" si="845"/>
        <v/>
      </c>
      <c r="AE3481" s="59"/>
      <c r="AF3481" s="22" t="str">
        <f>IF(AND(I3481="", J3481=""), "", IF(AND(J3481="", 'Intro &amp; Setup'!$K$42&gt;0), 'Intro &amp; Setup'!$K$42, J3481))</f>
        <v/>
      </c>
      <c r="AO3481" s="37" t="str">
        <f>IF(B3481="", "", IF(COUNTIF($B$9:B3480, B3481)&gt;0, "", B3481))</f>
        <v/>
      </c>
      <c r="AP3481" s="37" t="str">
        <f t="shared" si="840"/>
        <v/>
      </c>
      <c r="AQ3481" s="37">
        <v>3473</v>
      </c>
      <c r="AR3481" s="37" t="str">
        <f t="shared" si="841"/>
        <v/>
      </c>
      <c r="AT3481" s="37" t="str">
        <f t="shared" si="842"/>
        <v/>
      </c>
      <c r="AV3481" s="22" t="str">
        <f t="shared" si="843"/>
        <v/>
      </c>
    </row>
    <row r="3482" spans="1:48" x14ac:dyDescent="0.25">
      <c r="A3482" s="14"/>
      <c r="B3482" s="145"/>
      <c r="C3482" s="146"/>
      <c r="D3482" s="147"/>
      <c r="E3482" s="147"/>
      <c r="F3482" s="148"/>
      <c r="G3482" s="149"/>
      <c r="H3482" s="150"/>
      <c r="I3482" s="151"/>
      <c r="J3482" s="152"/>
      <c r="K3482" s="14"/>
      <c r="L3482" s="162" t="str">
        <f t="shared" si="835"/>
        <v/>
      </c>
      <c r="M3482" s="163" t="str">
        <f t="shared" si="836"/>
        <v/>
      </c>
      <c r="N3482" s="164" t="str">
        <f t="shared" si="839"/>
        <v/>
      </c>
      <c r="O3482" s="14"/>
      <c r="P3482" s="172" t="str">
        <f>IF(I3482='Intro &amp; Setup'!$AC$49, Schedule!$P$7, "")</f>
        <v/>
      </c>
      <c r="Q3482" s="14"/>
      <c r="S3482" s="12" t="str">
        <f t="shared" si="837"/>
        <v/>
      </c>
      <c r="U3482" s="22">
        <f>IF(I3482='Intro &amp; Setup'!$AC$49, AF3482, 0)</f>
        <v>0</v>
      </c>
      <c r="V3482" s="57" t="str">
        <f t="shared" si="838"/>
        <v/>
      </c>
      <c r="X3482" s="5" t="str">
        <f t="shared" si="844"/>
        <v/>
      </c>
      <c r="Y3482" s="6" t="str">
        <f t="shared" si="844"/>
        <v/>
      </c>
      <c r="Z3482" s="7" t="str">
        <f t="shared" si="844"/>
        <v/>
      </c>
      <c r="AA3482" s="6"/>
      <c r="AB3482" s="32" t="str">
        <f t="shared" ca="1" si="845"/>
        <v/>
      </c>
      <c r="AC3482" s="59" t="str">
        <f t="shared" ca="1" si="845"/>
        <v/>
      </c>
      <c r="AD3482" s="60" t="str">
        <f t="shared" ca="1" si="845"/>
        <v/>
      </c>
      <c r="AE3482" s="59"/>
      <c r="AF3482" s="22" t="str">
        <f>IF(AND(I3482="", J3482=""), "", IF(AND(J3482="", 'Intro &amp; Setup'!$K$42&gt;0), 'Intro &amp; Setup'!$K$42, J3482))</f>
        <v/>
      </c>
      <c r="AO3482" s="37" t="str">
        <f>IF(B3482="", "", IF(COUNTIF($B$9:B3481, B3482)&gt;0, "", B3482))</f>
        <v/>
      </c>
      <c r="AP3482" s="37" t="str">
        <f t="shared" si="840"/>
        <v/>
      </c>
      <c r="AQ3482" s="37">
        <v>3474</v>
      </c>
      <c r="AR3482" s="37" t="str">
        <f t="shared" si="841"/>
        <v/>
      </c>
      <c r="AT3482" s="37" t="str">
        <f t="shared" si="842"/>
        <v/>
      </c>
      <c r="AV3482" s="22" t="str">
        <f t="shared" si="843"/>
        <v/>
      </c>
    </row>
    <row r="3483" spans="1:48" x14ac:dyDescent="0.25">
      <c r="A3483" s="14"/>
      <c r="B3483" s="145"/>
      <c r="C3483" s="146"/>
      <c r="D3483" s="147"/>
      <c r="E3483" s="147"/>
      <c r="F3483" s="148"/>
      <c r="G3483" s="149"/>
      <c r="H3483" s="150"/>
      <c r="I3483" s="151"/>
      <c r="J3483" s="152"/>
      <c r="K3483" s="14"/>
      <c r="L3483" s="162" t="str">
        <f t="shared" si="835"/>
        <v/>
      </c>
      <c r="M3483" s="163" t="str">
        <f t="shared" si="836"/>
        <v/>
      </c>
      <c r="N3483" s="164" t="str">
        <f t="shared" si="839"/>
        <v/>
      </c>
      <c r="O3483" s="14"/>
      <c r="P3483" s="172" t="str">
        <f>IF(I3483='Intro &amp; Setup'!$AC$49, Schedule!$P$7, "")</f>
        <v/>
      </c>
      <c r="Q3483" s="14"/>
      <c r="S3483" s="12" t="str">
        <f t="shared" si="837"/>
        <v/>
      </c>
      <c r="U3483" s="22">
        <f>IF(I3483='Intro &amp; Setup'!$AC$49, AF3483, 0)</f>
        <v>0</v>
      </c>
      <c r="V3483" s="57" t="str">
        <f t="shared" si="838"/>
        <v/>
      </c>
      <c r="X3483" s="5" t="str">
        <f t="shared" si="844"/>
        <v/>
      </c>
      <c r="Y3483" s="6" t="str">
        <f t="shared" si="844"/>
        <v/>
      </c>
      <c r="Z3483" s="7" t="str">
        <f t="shared" si="844"/>
        <v/>
      </c>
      <c r="AA3483" s="6"/>
      <c r="AB3483" s="32" t="str">
        <f t="shared" ca="1" si="845"/>
        <v/>
      </c>
      <c r="AC3483" s="59" t="str">
        <f t="shared" ca="1" si="845"/>
        <v/>
      </c>
      <c r="AD3483" s="60" t="str">
        <f t="shared" ca="1" si="845"/>
        <v/>
      </c>
      <c r="AE3483" s="59"/>
      <c r="AF3483" s="22" t="str">
        <f>IF(AND(I3483="", J3483=""), "", IF(AND(J3483="", 'Intro &amp; Setup'!$K$42&gt;0), 'Intro &amp; Setup'!$K$42, J3483))</f>
        <v/>
      </c>
      <c r="AO3483" s="37" t="str">
        <f>IF(B3483="", "", IF(COUNTIF($B$9:B3482, B3483)&gt;0, "", B3483))</f>
        <v/>
      </c>
      <c r="AP3483" s="37" t="str">
        <f t="shared" si="840"/>
        <v/>
      </c>
      <c r="AQ3483" s="37">
        <v>3475</v>
      </c>
      <c r="AR3483" s="37" t="str">
        <f t="shared" si="841"/>
        <v/>
      </c>
      <c r="AT3483" s="37" t="str">
        <f t="shared" si="842"/>
        <v/>
      </c>
      <c r="AV3483" s="22" t="str">
        <f t="shared" si="843"/>
        <v/>
      </c>
    </row>
    <row r="3484" spans="1:48" x14ac:dyDescent="0.25">
      <c r="A3484" s="14"/>
      <c r="B3484" s="145"/>
      <c r="C3484" s="146"/>
      <c r="D3484" s="147"/>
      <c r="E3484" s="147"/>
      <c r="F3484" s="148"/>
      <c r="G3484" s="149"/>
      <c r="H3484" s="150"/>
      <c r="I3484" s="151"/>
      <c r="J3484" s="152"/>
      <c r="K3484" s="14"/>
      <c r="L3484" s="162" t="str">
        <f t="shared" si="835"/>
        <v/>
      </c>
      <c r="M3484" s="163" t="str">
        <f t="shared" si="836"/>
        <v/>
      </c>
      <c r="N3484" s="164" t="str">
        <f t="shared" si="839"/>
        <v/>
      </c>
      <c r="O3484" s="14"/>
      <c r="P3484" s="172" t="str">
        <f>IF(I3484='Intro &amp; Setup'!$AC$49, Schedule!$P$7, "")</f>
        <v/>
      </c>
      <c r="Q3484" s="14"/>
      <c r="S3484" s="12" t="str">
        <f t="shared" si="837"/>
        <v/>
      </c>
      <c r="U3484" s="22">
        <f>IF(I3484='Intro &amp; Setup'!$AC$49, AF3484, 0)</f>
        <v>0</v>
      </c>
      <c r="V3484" s="57" t="str">
        <f t="shared" si="838"/>
        <v/>
      </c>
      <c r="X3484" s="5" t="str">
        <f t="shared" si="844"/>
        <v/>
      </c>
      <c r="Y3484" s="6" t="str">
        <f t="shared" si="844"/>
        <v/>
      </c>
      <c r="Z3484" s="7" t="str">
        <f t="shared" si="844"/>
        <v/>
      </c>
      <c r="AA3484" s="6"/>
      <c r="AB3484" s="32" t="str">
        <f t="shared" ca="1" si="845"/>
        <v/>
      </c>
      <c r="AC3484" s="59" t="str">
        <f t="shared" ca="1" si="845"/>
        <v/>
      </c>
      <c r="AD3484" s="60" t="str">
        <f t="shared" ca="1" si="845"/>
        <v/>
      </c>
      <c r="AE3484" s="59"/>
      <c r="AF3484" s="22" t="str">
        <f>IF(AND(I3484="", J3484=""), "", IF(AND(J3484="", 'Intro &amp; Setup'!$K$42&gt;0), 'Intro &amp; Setup'!$K$42, J3484))</f>
        <v/>
      </c>
      <c r="AO3484" s="37" t="str">
        <f>IF(B3484="", "", IF(COUNTIF($B$9:B3483, B3484)&gt;0, "", B3484))</f>
        <v/>
      </c>
      <c r="AP3484" s="37" t="str">
        <f t="shared" si="840"/>
        <v/>
      </c>
      <c r="AQ3484" s="37">
        <v>3476</v>
      </c>
      <c r="AR3484" s="37" t="str">
        <f t="shared" si="841"/>
        <v/>
      </c>
      <c r="AT3484" s="37" t="str">
        <f t="shared" si="842"/>
        <v/>
      </c>
      <c r="AV3484" s="22" t="str">
        <f t="shared" si="843"/>
        <v/>
      </c>
    </row>
    <row r="3485" spans="1:48" x14ac:dyDescent="0.25">
      <c r="A3485" s="14"/>
      <c r="B3485" s="145"/>
      <c r="C3485" s="146"/>
      <c r="D3485" s="147"/>
      <c r="E3485" s="147"/>
      <c r="F3485" s="148"/>
      <c r="G3485" s="149"/>
      <c r="H3485" s="150"/>
      <c r="I3485" s="151"/>
      <c r="J3485" s="152"/>
      <c r="K3485" s="14"/>
      <c r="L3485" s="162" t="str">
        <f t="shared" si="835"/>
        <v/>
      </c>
      <c r="M3485" s="163" t="str">
        <f t="shared" si="836"/>
        <v/>
      </c>
      <c r="N3485" s="164" t="str">
        <f t="shared" si="839"/>
        <v/>
      </c>
      <c r="O3485" s="14"/>
      <c r="P3485" s="172" t="str">
        <f>IF(I3485='Intro &amp; Setup'!$AC$49, Schedule!$P$7, "")</f>
        <v/>
      </c>
      <c r="Q3485" s="14"/>
      <c r="S3485" s="12" t="str">
        <f t="shared" si="837"/>
        <v/>
      </c>
      <c r="U3485" s="22">
        <f>IF(I3485='Intro &amp; Setup'!$AC$49, AF3485, 0)</f>
        <v>0</v>
      </c>
      <c r="V3485" s="57" t="str">
        <f t="shared" si="838"/>
        <v/>
      </c>
      <c r="X3485" s="5" t="str">
        <f t="shared" si="844"/>
        <v/>
      </c>
      <c r="Y3485" s="6" t="str">
        <f t="shared" si="844"/>
        <v/>
      </c>
      <c r="Z3485" s="7" t="str">
        <f t="shared" si="844"/>
        <v/>
      </c>
      <c r="AA3485" s="6"/>
      <c r="AB3485" s="32" t="str">
        <f t="shared" ca="1" si="845"/>
        <v/>
      </c>
      <c r="AC3485" s="59" t="str">
        <f t="shared" ca="1" si="845"/>
        <v/>
      </c>
      <c r="AD3485" s="60" t="str">
        <f t="shared" ca="1" si="845"/>
        <v/>
      </c>
      <c r="AE3485" s="59"/>
      <c r="AF3485" s="22" t="str">
        <f>IF(AND(I3485="", J3485=""), "", IF(AND(J3485="", 'Intro &amp; Setup'!$K$42&gt;0), 'Intro &amp; Setup'!$K$42, J3485))</f>
        <v/>
      </c>
      <c r="AO3485" s="37" t="str">
        <f>IF(B3485="", "", IF(COUNTIF($B$9:B3484, B3485)&gt;0, "", B3485))</f>
        <v/>
      </c>
      <c r="AP3485" s="37" t="str">
        <f t="shared" si="840"/>
        <v/>
      </c>
      <c r="AQ3485" s="37">
        <v>3477</v>
      </c>
      <c r="AR3485" s="37" t="str">
        <f t="shared" si="841"/>
        <v/>
      </c>
      <c r="AT3485" s="37" t="str">
        <f t="shared" si="842"/>
        <v/>
      </c>
      <c r="AV3485" s="22" t="str">
        <f t="shared" si="843"/>
        <v/>
      </c>
    </row>
    <row r="3486" spans="1:48" x14ac:dyDescent="0.25">
      <c r="A3486" s="14"/>
      <c r="B3486" s="145"/>
      <c r="C3486" s="146"/>
      <c r="D3486" s="147"/>
      <c r="E3486" s="147"/>
      <c r="F3486" s="148"/>
      <c r="G3486" s="149"/>
      <c r="H3486" s="150"/>
      <c r="I3486" s="151"/>
      <c r="J3486" s="152"/>
      <c r="K3486" s="14"/>
      <c r="L3486" s="162" t="str">
        <f t="shared" si="835"/>
        <v/>
      </c>
      <c r="M3486" s="163" t="str">
        <f t="shared" si="836"/>
        <v/>
      </c>
      <c r="N3486" s="164" t="str">
        <f t="shared" si="839"/>
        <v/>
      </c>
      <c r="O3486" s="14"/>
      <c r="P3486" s="172" t="str">
        <f>IF(I3486='Intro &amp; Setup'!$AC$49, Schedule!$P$7, "")</f>
        <v/>
      </c>
      <c r="Q3486" s="14"/>
      <c r="S3486" s="12" t="str">
        <f t="shared" si="837"/>
        <v/>
      </c>
      <c r="U3486" s="22">
        <f>IF(I3486='Intro &amp; Setup'!$AC$49, AF3486, 0)</f>
        <v>0</v>
      </c>
      <c r="V3486" s="57" t="str">
        <f t="shared" si="838"/>
        <v/>
      </c>
      <c r="X3486" s="5" t="str">
        <f t="shared" si="844"/>
        <v/>
      </c>
      <c r="Y3486" s="6" t="str">
        <f t="shared" si="844"/>
        <v/>
      </c>
      <c r="Z3486" s="7" t="str">
        <f t="shared" si="844"/>
        <v/>
      </c>
      <c r="AA3486" s="6"/>
      <c r="AB3486" s="32" t="str">
        <f t="shared" ca="1" si="845"/>
        <v/>
      </c>
      <c r="AC3486" s="59" t="str">
        <f t="shared" ca="1" si="845"/>
        <v/>
      </c>
      <c r="AD3486" s="60" t="str">
        <f t="shared" ca="1" si="845"/>
        <v/>
      </c>
      <c r="AE3486" s="59"/>
      <c r="AF3486" s="22" t="str">
        <f>IF(AND(I3486="", J3486=""), "", IF(AND(J3486="", 'Intro &amp; Setup'!$K$42&gt;0), 'Intro &amp; Setup'!$K$42, J3486))</f>
        <v/>
      </c>
      <c r="AO3486" s="37" t="str">
        <f>IF(B3486="", "", IF(COUNTIF($B$9:B3485, B3486)&gt;0, "", B3486))</f>
        <v/>
      </c>
      <c r="AP3486" s="37" t="str">
        <f t="shared" si="840"/>
        <v/>
      </c>
      <c r="AQ3486" s="37">
        <v>3478</v>
      </c>
      <c r="AR3486" s="37" t="str">
        <f t="shared" si="841"/>
        <v/>
      </c>
      <c r="AT3486" s="37" t="str">
        <f t="shared" si="842"/>
        <v/>
      </c>
      <c r="AV3486" s="22" t="str">
        <f t="shared" si="843"/>
        <v/>
      </c>
    </row>
    <row r="3487" spans="1:48" x14ac:dyDescent="0.25">
      <c r="A3487" s="14"/>
      <c r="B3487" s="145"/>
      <c r="C3487" s="146"/>
      <c r="D3487" s="147"/>
      <c r="E3487" s="147"/>
      <c r="F3487" s="148"/>
      <c r="G3487" s="149"/>
      <c r="H3487" s="150"/>
      <c r="I3487" s="151"/>
      <c r="J3487" s="152"/>
      <c r="K3487" s="14"/>
      <c r="L3487" s="162" t="str">
        <f t="shared" si="835"/>
        <v/>
      </c>
      <c r="M3487" s="163" t="str">
        <f t="shared" si="836"/>
        <v/>
      </c>
      <c r="N3487" s="164" t="str">
        <f t="shared" si="839"/>
        <v/>
      </c>
      <c r="O3487" s="14"/>
      <c r="P3487" s="172" t="str">
        <f>IF(I3487='Intro &amp; Setup'!$AC$49, Schedule!$P$7, "")</f>
        <v/>
      </c>
      <c r="Q3487" s="14"/>
      <c r="S3487" s="12" t="str">
        <f t="shared" si="837"/>
        <v/>
      </c>
      <c r="U3487" s="22">
        <f>IF(I3487='Intro &amp; Setup'!$AC$49, AF3487, 0)</f>
        <v>0</v>
      </c>
      <c r="V3487" s="57" t="str">
        <f t="shared" si="838"/>
        <v/>
      </c>
      <c r="X3487" s="5" t="str">
        <f t="shared" si="844"/>
        <v/>
      </c>
      <c r="Y3487" s="6" t="str">
        <f t="shared" si="844"/>
        <v/>
      </c>
      <c r="Z3487" s="7" t="str">
        <f t="shared" si="844"/>
        <v/>
      </c>
      <c r="AA3487" s="6"/>
      <c r="AB3487" s="32" t="str">
        <f t="shared" ca="1" si="845"/>
        <v/>
      </c>
      <c r="AC3487" s="59" t="str">
        <f t="shared" ca="1" si="845"/>
        <v/>
      </c>
      <c r="AD3487" s="60" t="str">
        <f t="shared" ca="1" si="845"/>
        <v/>
      </c>
      <c r="AE3487" s="59"/>
      <c r="AF3487" s="22" t="str">
        <f>IF(AND(I3487="", J3487=""), "", IF(AND(J3487="", 'Intro &amp; Setup'!$K$42&gt;0), 'Intro &amp; Setup'!$K$42, J3487))</f>
        <v/>
      </c>
      <c r="AO3487" s="37" t="str">
        <f>IF(B3487="", "", IF(COUNTIF($B$9:B3486, B3487)&gt;0, "", B3487))</f>
        <v/>
      </c>
      <c r="AP3487" s="37" t="str">
        <f t="shared" si="840"/>
        <v/>
      </c>
      <c r="AQ3487" s="37">
        <v>3479</v>
      </c>
      <c r="AR3487" s="37" t="str">
        <f t="shared" si="841"/>
        <v/>
      </c>
      <c r="AT3487" s="37" t="str">
        <f t="shared" si="842"/>
        <v/>
      </c>
      <c r="AV3487" s="22" t="str">
        <f t="shared" si="843"/>
        <v/>
      </c>
    </row>
    <row r="3488" spans="1:48" x14ac:dyDescent="0.25">
      <c r="A3488" s="14"/>
      <c r="B3488" s="145"/>
      <c r="C3488" s="146"/>
      <c r="D3488" s="147"/>
      <c r="E3488" s="147"/>
      <c r="F3488" s="148"/>
      <c r="G3488" s="149"/>
      <c r="H3488" s="150"/>
      <c r="I3488" s="151"/>
      <c r="J3488" s="152"/>
      <c r="K3488" s="14"/>
      <c r="L3488" s="162" t="str">
        <f t="shared" si="835"/>
        <v/>
      </c>
      <c r="M3488" s="163" t="str">
        <f t="shared" si="836"/>
        <v/>
      </c>
      <c r="N3488" s="164" t="str">
        <f t="shared" si="839"/>
        <v/>
      </c>
      <c r="O3488" s="14"/>
      <c r="P3488" s="172" t="str">
        <f>IF(I3488='Intro &amp; Setup'!$AC$49, Schedule!$P$7, "")</f>
        <v/>
      </c>
      <c r="Q3488" s="14"/>
      <c r="S3488" s="12" t="str">
        <f t="shared" si="837"/>
        <v/>
      </c>
      <c r="U3488" s="22">
        <f>IF(I3488='Intro &amp; Setup'!$AC$49, AF3488, 0)</f>
        <v>0</v>
      </c>
      <c r="V3488" s="57" t="str">
        <f t="shared" si="838"/>
        <v/>
      </c>
      <c r="X3488" s="5" t="str">
        <f t="shared" si="844"/>
        <v/>
      </c>
      <c r="Y3488" s="6" t="str">
        <f t="shared" si="844"/>
        <v/>
      </c>
      <c r="Z3488" s="7" t="str">
        <f t="shared" si="844"/>
        <v/>
      </c>
      <c r="AA3488" s="6"/>
      <c r="AB3488" s="32" t="str">
        <f t="shared" ca="1" si="845"/>
        <v/>
      </c>
      <c r="AC3488" s="59" t="str">
        <f t="shared" ca="1" si="845"/>
        <v/>
      </c>
      <c r="AD3488" s="60" t="str">
        <f t="shared" ca="1" si="845"/>
        <v/>
      </c>
      <c r="AE3488" s="59"/>
      <c r="AF3488" s="22" t="str">
        <f>IF(AND(I3488="", J3488=""), "", IF(AND(J3488="", 'Intro &amp; Setup'!$K$42&gt;0), 'Intro &amp; Setup'!$K$42, J3488))</f>
        <v/>
      </c>
      <c r="AO3488" s="37" t="str">
        <f>IF(B3488="", "", IF(COUNTIF($B$9:B3487, B3488)&gt;0, "", B3488))</f>
        <v/>
      </c>
      <c r="AP3488" s="37" t="str">
        <f t="shared" si="840"/>
        <v/>
      </c>
      <c r="AQ3488" s="37">
        <v>3480</v>
      </c>
      <c r="AR3488" s="37" t="str">
        <f t="shared" si="841"/>
        <v/>
      </c>
      <c r="AT3488" s="37" t="str">
        <f t="shared" si="842"/>
        <v/>
      </c>
      <c r="AV3488" s="22" t="str">
        <f t="shared" si="843"/>
        <v/>
      </c>
    </row>
    <row r="3489" spans="1:48" x14ac:dyDescent="0.25">
      <c r="A3489" s="14"/>
      <c r="B3489" s="145"/>
      <c r="C3489" s="146"/>
      <c r="D3489" s="147"/>
      <c r="E3489" s="147"/>
      <c r="F3489" s="148"/>
      <c r="G3489" s="149"/>
      <c r="H3489" s="150"/>
      <c r="I3489" s="151"/>
      <c r="J3489" s="152"/>
      <c r="K3489" s="14"/>
      <c r="L3489" s="162" t="str">
        <f t="shared" si="835"/>
        <v/>
      </c>
      <c r="M3489" s="163" t="str">
        <f t="shared" si="836"/>
        <v/>
      </c>
      <c r="N3489" s="164" t="str">
        <f t="shared" si="839"/>
        <v/>
      </c>
      <c r="O3489" s="14"/>
      <c r="P3489" s="172" t="str">
        <f>IF(I3489='Intro &amp; Setup'!$AC$49, Schedule!$P$7, "")</f>
        <v/>
      </c>
      <c r="Q3489" s="14"/>
      <c r="S3489" s="12" t="str">
        <f t="shared" si="837"/>
        <v/>
      </c>
      <c r="U3489" s="22">
        <f>IF(I3489='Intro &amp; Setup'!$AC$49, AF3489, 0)</f>
        <v>0</v>
      </c>
      <c r="V3489" s="57" t="str">
        <f t="shared" si="838"/>
        <v/>
      </c>
      <c r="X3489" s="5" t="str">
        <f t="shared" ref="X3489:Z3508" si="846">IF($I3489="", "", IF($S3489=X$8, $I3489, ""))</f>
        <v/>
      </c>
      <c r="Y3489" s="6" t="str">
        <f t="shared" si="846"/>
        <v/>
      </c>
      <c r="Z3489" s="7" t="str">
        <f t="shared" si="846"/>
        <v/>
      </c>
      <c r="AA3489" s="6"/>
      <c r="AB3489" s="32" t="str">
        <f t="shared" ref="AB3489:AD3508" ca="1" si="847">IF($S3489=AB$8, $AF3489, "")</f>
        <v/>
      </c>
      <c r="AC3489" s="59" t="str">
        <f t="shared" ca="1" si="847"/>
        <v/>
      </c>
      <c r="AD3489" s="60" t="str">
        <f t="shared" ca="1" si="847"/>
        <v/>
      </c>
      <c r="AE3489" s="59"/>
      <c r="AF3489" s="22" t="str">
        <f>IF(AND(I3489="", J3489=""), "", IF(AND(J3489="", 'Intro &amp; Setup'!$K$42&gt;0), 'Intro &amp; Setup'!$K$42, J3489))</f>
        <v/>
      </c>
      <c r="AO3489" s="37" t="str">
        <f>IF(B3489="", "", IF(COUNTIF($B$9:B3488, B3489)&gt;0, "", B3489))</f>
        <v/>
      </c>
      <c r="AP3489" s="37" t="str">
        <f t="shared" si="840"/>
        <v/>
      </c>
      <c r="AQ3489" s="37">
        <v>3481</v>
      </c>
      <c r="AR3489" s="37" t="str">
        <f t="shared" si="841"/>
        <v/>
      </c>
      <c r="AT3489" s="37" t="str">
        <f t="shared" si="842"/>
        <v/>
      </c>
      <c r="AV3489" s="22" t="str">
        <f t="shared" si="843"/>
        <v/>
      </c>
    </row>
    <row r="3490" spans="1:48" x14ac:dyDescent="0.25">
      <c r="A3490" s="14"/>
      <c r="B3490" s="145"/>
      <c r="C3490" s="146"/>
      <c r="D3490" s="147"/>
      <c r="E3490" s="147"/>
      <c r="F3490" s="148"/>
      <c r="G3490" s="149"/>
      <c r="H3490" s="150"/>
      <c r="I3490" s="151"/>
      <c r="J3490" s="152"/>
      <c r="K3490" s="14"/>
      <c r="L3490" s="162" t="str">
        <f t="shared" si="835"/>
        <v/>
      </c>
      <c r="M3490" s="163" t="str">
        <f t="shared" si="836"/>
        <v/>
      </c>
      <c r="N3490" s="164" t="str">
        <f t="shared" si="839"/>
        <v/>
      </c>
      <c r="O3490" s="14"/>
      <c r="P3490" s="172" t="str">
        <f>IF(I3490='Intro &amp; Setup'!$AC$49, Schedule!$P$7, "")</f>
        <v/>
      </c>
      <c r="Q3490" s="14"/>
      <c r="S3490" s="12" t="str">
        <f t="shared" si="837"/>
        <v/>
      </c>
      <c r="U3490" s="22">
        <f>IF(I3490='Intro &amp; Setup'!$AC$49, AF3490, 0)</f>
        <v>0</v>
      </c>
      <c r="V3490" s="57" t="str">
        <f t="shared" si="838"/>
        <v/>
      </c>
      <c r="X3490" s="5" t="str">
        <f t="shared" si="846"/>
        <v/>
      </c>
      <c r="Y3490" s="6" t="str">
        <f t="shared" si="846"/>
        <v/>
      </c>
      <c r="Z3490" s="7" t="str">
        <f t="shared" si="846"/>
        <v/>
      </c>
      <c r="AA3490" s="6"/>
      <c r="AB3490" s="32" t="str">
        <f t="shared" ca="1" si="847"/>
        <v/>
      </c>
      <c r="AC3490" s="59" t="str">
        <f t="shared" ca="1" si="847"/>
        <v/>
      </c>
      <c r="AD3490" s="60" t="str">
        <f t="shared" ca="1" si="847"/>
        <v/>
      </c>
      <c r="AE3490" s="59"/>
      <c r="AF3490" s="22" t="str">
        <f>IF(AND(I3490="", J3490=""), "", IF(AND(J3490="", 'Intro &amp; Setup'!$K$42&gt;0), 'Intro &amp; Setup'!$K$42, J3490))</f>
        <v/>
      </c>
      <c r="AO3490" s="37" t="str">
        <f>IF(B3490="", "", IF(COUNTIF($B$9:B3489, B3490)&gt;0, "", B3490))</f>
        <v/>
      </c>
      <c r="AP3490" s="37" t="str">
        <f t="shared" si="840"/>
        <v/>
      </c>
      <c r="AQ3490" s="37">
        <v>3482</v>
      </c>
      <c r="AR3490" s="37" t="str">
        <f t="shared" si="841"/>
        <v/>
      </c>
      <c r="AT3490" s="37" t="str">
        <f t="shared" si="842"/>
        <v/>
      </c>
      <c r="AV3490" s="22" t="str">
        <f t="shared" si="843"/>
        <v/>
      </c>
    </row>
    <row r="3491" spans="1:48" x14ac:dyDescent="0.25">
      <c r="A3491" s="14"/>
      <c r="B3491" s="145"/>
      <c r="C3491" s="146"/>
      <c r="D3491" s="147"/>
      <c r="E3491" s="147"/>
      <c r="F3491" s="148"/>
      <c r="G3491" s="149"/>
      <c r="H3491" s="150"/>
      <c r="I3491" s="151"/>
      <c r="J3491" s="152"/>
      <c r="K3491" s="14"/>
      <c r="L3491" s="162" t="str">
        <f t="shared" si="835"/>
        <v/>
      </c>
      <c r="M3491" s="163" t="str">
        <f t="shared" si="836"/>
        <v/>
      </c>
      <c r="N3491" s="164" t="str">
        <f t="shared" si="839"/>
        <v/>
      </c>
      <c r="O3491" s="14"/>
      <c r="P3491" s="172" t="str">
        <f>IF(I3491='Intro &amp; Setup'!$AC$49, Schedule!$P$7, "")</f>
        <v/>
      </c>
      <c r="Q3491" s="14"/>
      <c r="S3491" s="12" t="str">
        <f t="shared" si="837"/>
        <v/>
      </c>
      <c r="U3491" s="22">
        <f>IF(I3491='Intro &amp; Setup'!$AC$49, AF3491, 0)</f>
        <v>0</v>
      </c>
      <c r="V3491" s="57" t="str">
        <f t="shared" si="838"/>
        <v/>
      </c>
      <c r="X3491" s="5" t="str">
        <f t="shared" si="846"/>
        <v/>
      </c>
      <c r="Y3491" s="6" t="str">
        <f t="shared" si="846"/>
        <v/>
      </c>
      <c r="Z3491" s="7" t="str">
        <f t="shared" si="846"/>
        <v/>
      </c>
      <c r="AA3491" s="6"/>
      <c r="AB3491" s="32" t="str">
        <f t="shared" ca="1" si="847"/>
        <v/>
      </c>
      <c r="AC3491" s="59" t="str">
        <f t="shared" ca="1" si="847"/>
        <v/>
      </c>
      <c r="AD3491" s="60" t="str">
        <f t="shared" ca="1" si="847"/>
        <v/>
      </c>
      <c r="AE3491" s="59"/>
      <c r="AF3491" s="22" t="str">
        <f>IF(AND(I3491="", J3491=""), "", IF(AND(J3491="", 'Intro &amp; Setup'!$K$42&gt;0), 'Intro &amp; Setup'!$K$42, J3491))</f>
        <v/>
      </c>
      <c r="AO3491" s="37" t="str">
        <f>IF(B3491="", "", IF(COUNTIF($B$9:B3490, B3491)&gt;0, "", B3491))</f>
        <v/>
      </c>
      <c r="AP3491" s="37" t="str">
        <f t="shared" si="840"/>
        <v/>
      </c>
      <c r="AQ3491" s="37">
        <v>3483</v>
      </c>
      <c r="AR3491" s="37" t="str">
        <f t="shared" si="841"/>
        <v/>
      </c>
      <c r="AT3491" s="37" t="str">
        <f t="shared" si="842"/>
        <v/>
      </c>
      <c r="AV3491" s="22" t="str">
        <f t="shared" si="843"/>
        <v/>
      </c>
    </row>
    <row r="3492" spans="1:48" x14ac:dyDescent="0.25">
      <c r="A3492" s="14"/>
      <c r="B3492" s="145"/>
      <c r="C3492" s="146"/>
      <c r="D3492" s="147"/>
      <c r="E3492" s="147"/>
      <c r="F3492" s="148"/>
      <c r="G3492" s="149"/>
      <c r="H3492" s="150"/>
      <c r="I3492" s="151"/>
      <c r="J3492" s="152"/>
      <c r="K3492" s="14"/>
      <c r="L3492" s="162" t="str">
        <f t="shared" si="835"/>
        <v/>
      </c>
      <c r="M3492" s="163" t="str">
        <f t="shared" si="836"/>
        <v/>
      </c>
      <c r="N3492" s="164" t="str">
        <f t="shared" si="839"/>
        <v/>
      </c>
      <c r="O3492" s="14"/>
      <c r="P3492" s="172" t="str">
        <f>IF(I3492='Intro &amp; Setup'!$AC$49, Schedule!$P$7, "")</f>
        <v/>
      </c>
      <c r="Q3492" s="14"/>
      <c r="S3492" s="12" t="str">
        <f t="shared" si="837"/>
        <v/>
      </c>
      <c r="U3492" s="22">
        <f>IF(I3492='Intro &amp; Setup'!$AC$49, AF3492, 0)</f>
        <v>0</v>
      </c>
      <c r="V3492" s="57" t="str">
        <f t="shared" si="838"/>
        <v/>
      </c>
      <c r="X3492" s="5" t="str">
        <f t="shared" si="846"/>
        <v/>
      </c>
      <c r="Y3492" s="6" t="str">
        <f t="shared" si="846"/>
        <v/>
      </c>
      <c r="Z3492" s="7" t="str">
        <f t="shared" si="846"/>
        <v/>
      </c>
      <c r="AA3492" s="6"/>
      <c r="AB3492" s="32" t="str">
        <f t="shared" ca="1" si="847"/>
        <v/>
      </c>
      <c r="AC3492" s="59" t="str">
        <f t="shared" ca="1" si="847"/>
        <v/>
      </c>
      <c r="AD3492" s="60" t="str">
        <f t="shared" ca="1" si="847"/>
        <v/>
      </c>
      <c r="AE3492" s="59"/>
      <c r="AF3492" s="22" t="str">
        <f>IF(AND(I3492="", J3492=""), "", IF(AND(J3492="", 'Intro &amp; Setup'!$K$42&gt;0), 'Intro &amp; Setup'!$K$42, J3492))</f>
        <v/>
      </c>
      <c r="AO3492" s="37" t="str">
        <f>IF(B3492="", "", IF(COUNTIF($B$9:B3491, B3492)&gt;0, "", B3492))</f>
        <v/>
      </c>
      <c r="AP3492" s="37" t="str">
        <f t="shared" si="840"/>
        <v/>
      </c>
      <c r="AQ3492" s="37">
        <v>3484</v>
      </c>
      <c r="AR3492" s="37" t="str">
        <f t="shared" si="841"/>
        <v/>
      </c>
      <c r="AT3492" s="37" t="str">
        <f t="shared" si="842"/>
        <v/>
      </c>
      <c r="AV3492" s="22" t="str">
        <f t="shared" si="843"/>
        <v/>
      </c>
    </row>
    <row r="3493" spans="1:48" x14ac:dyDescent="0.25">
      <c r="A3493" s="14"/>
      <c r="B3493" s="145"/>
      <c r="C3493" s="146"/>
      <c r="D3493" s="147"/>
      <c r="E3493" s="147"/>
      <c r="F3493" s="148"/>
      <c r="G3493" s="149"/>
      <c r="H3493" s="150"/>
      <c r="I3493" s="151"/>
      <c r="J3493" s="152"/>
      <c r="K3493" s="14"/>
      <c r="L3493" s="162" t="str">
        <f t="shared" si="835"/>
        <v/>
      </c>
      <c r="M3493" s="163" t="str">
        <f t="shared" si="836"/>
        <v/>
      </c>
      <c r="N3493" s="164" t="str">
        <f t="shared" si="839"/>
        <v/>
      </c>
      <c r="O3493" s="14"/>
      <c r="P3493" s="172" t="str">
        <f>IF(I3493='Intro &amp; Setup'!$AC$49, Schedule!$P$7, "")</f>
        <v/>
      </c>
      <c r="Q3493" s="14"/>
      <c r="S3493" s="12" t="str">
        <f t="shared" si="837"/>
        <v/>
      </c>
      <c r="U3493" s="22">
        <f>IF(I3493='Intro &amp; Setup'!$AC$49, AF3493, 0)</f>
        <v>0</v>
      </c>
      <c r="V3493" s="57" t="str">
        <f t="shared" si="838"/>
        <v/>
      </c>
      <c r="X3493" s="5" t="str">
        <f t="shared" si="846"/>
        <v/>
      </c>
      <c r="Y3493" s="6" t="str">
        <f t="shared" si="846"/>
        <v/>
      </c>
      <c r="Z3493" s="7" t="str">
        <f t="shared" si="846"/>
        <v/>
      </c>
      <c r="AA3493" s="6"/>
      <c r="AB3493" s="32" t="str">
        <f t="shared" ca="1" si="847"/>
        <v/>
      </c>
      <c r="AC3493" s="59" t="str">
        <f t="shared" ca="1" si="847"/>
        <v/>
      </c>
      <c r="AD3493" s="60" t="str">
        <f t="shared" ca="1" si="847"/>
        <v/>
      </c>
      <c r="AE3493" s="59"/>
      <c r="AF3493" s="22" t="str">
        <f>IF(AND(I3493="", J3493=""), "", IF(AND(J3493="", 'Intro &amp; Setup'!$K$42&gt;0), 'Intro &amp; Setup'!$K$42, J3493))</f>
        <v/>
      </c>
      <c r="AO3493" s="37" t="str">
        <f>IF(B3493="", "", IF(COUNTIF($B$9:B3492, B3493)&gt;0, "", B3493))</f>
        <v/>
      </c>
      <c r="AP3493" s="37" t="str">
        <f t="shared" si="840"/>
        <v/>
      </c>
      <c r="AQ3493" s="37">
        <v>3485</v>
      </c>
      <c r="AR3493" s="37" t="str">
        <f t="shared" si="841"/>
        <v/>
      </c>
      <c r="AT3493" s="37" t="str">
        <f t="shared" si="842"/>
        <v/>
      </c>
      <c r="AV3493" s="22" t="str">
        <f t="shared" si="843"/>
        <v/>
      </c>
    </row>
    <row r="3494" spans="1:48" x14ac:dyDescent="0.25">
      <c r="A3494" s="14"/>
      <c r="B3494" s="145"/>
      <c r="C3494" s="146"/>
      <c r="D3494" s="147"/>
      <c r="E3494" s="147"/>
      <c r="F3494" s="148"/>
      <c r="G3494" s="149"/>
      <c r="H3494" s="150"/>
      <c r="I3494" s="151"/>
      <c r="J3494" s="152"/>
      <c r="K3494" s="14"/>
      <c r="L3494" s="162" t="str">
        <f t="shared" si="835"/>
        <v/>
      </c>
      <c r="M3494" s="163" t="str">
        <f t="shared" si="836"/>
        <v/>
      </c>
      <c r="N3494" s="164" t="str">
        <f t="shared" si="839"/>
        <v/>
      </c>
      <c r="O3494" s="14"/>
      <c r="P3494" s="172" t="str">
        <f>IF(I3494='Intro &amp; Setup'!$AC$49, Schedule!$P$7, "")</f>
        <v/>
      </c>
      <c r="Q3494" s="14"/>
      <c r="S3494" s="12" t="str">
        <f t="shared" si="837"/>
        <v/>
      </c>
      <c r="U3494" s="22">
        <f>IF(I3494='Intro &amp; Setup'!$AC$49, AF3494, 0)</f>
        <v>0</v>
      </c>
      <c r="V3494" s="57" t="str">
        <f t="shared" si="838"/>
        <v/>
      </c>
      <c r="X3494" s="5" t="str">
        <f t="shared" si="846"/>
        <v/>
      </c>
      <c r="Y3494" s="6" t="str">
        <f t="shared" si="846"/>
        <v/>
      </c>
      <c r="Z3494" s="7" t="str">
        <f t="shared" si="846"/>
        <v/>
      </c>
      <c r="AA3494" s="6"/>
      <c r="AB3494" s="32" t="str">
        <f t="shared" ca="1" si="847"/>
        <v/>
      </c>
      <c r="AC3494" s="59" t="str">
        <f t="shared" ca="1" si="847"/>
        <v/>
      </c>
      <c r="AD3494" s="60" t="str">
        <f t="shared" ca="1" si="847"/>
        <v/>
      </c>
      <c r="AE3494" s="59"/>
      <c r="AF3494" s="22" t="str">
        <f>IF(AND(I3494="", J3494=""), "", IF(AND(J3494="", 'Intro &amp; Setup'!$K$42&gt;0), 'Intro &amp; Setup'!$K$42, J3494))</f>
        <v/>
      </c>
      <c r="AO3494" s="37" t="str">
        <f>IF(B3494="", "", IF(COUNTIF($B$9:B3493, B3494)&gt;0, "", B3494))</f>
        <v/>
      </c>
      <c r="AP3494" s="37" t="str">
        <f t="shared" si="840"/>
        <v/>
      </c>
      <c r="AQ3494" s="37">
        <v>3486</v>
      </c>
      <c r="AR3494" s="37" t="str">
        <f t="shared" si="841"/>
        <v/>
      </c>
      <c r="AT3494" s="37" t="str">
        <f t="shared" si="842"/>
        <v/>
      </c>
      <c r="AV3494" s="22" t="str">
        <f t="shared" si="843"/>
        <v/>
      </c>
    </row>
    <row r="3495" spans="1:48" x14ac:dyDescent="0.25">
      <c r="A3495" s="14"/>
      <c r="B3495" s="145"/>
      <c r="C3495" s="146"/>
      <c r="D3495" s="147"/>
      <c r="E3495" s="147"/>
      <c r="F3495" s="148"/>
      <c r="G3495" s="149"/>
      <c r="H3495" s="150"/>
      <c r="I3495" s="151"/>
      <c r="J3495" s="152"/>
      <c r="K3495" s="14"/>
      <c r="L3495" s="162" t="str">
        <f t="shared" si="835"/>
        <v/>
      </c>
      <c r="M3495" s="163" t="str">
        <f t="shared" si="836"/>
        <v/>
      </c>
      <c r="N3495" s="164" t="str">
        <f t="shared" si="839"/>
        <v/>
      </c>
      <c r="O3495" s="14"/>
      <c r="P3495" s="172" t="str">
        <f>IF(I3495='Intro &amp; Setup'!$AC$49, Schedule!$P$7, "")</f>
        <v/>
      </c>
      <c r="Q3495" s="14"/>
      <c r="S3495" s="12" t="str">
        <f t="shared" si="837"/>
        <v/>
      </c>
      <c r="U3495" s="22">
        <f>IF(I3495='Intro &amp; Setup'!$AC$49, AF3495, 0)</f>
        <v>0</v>
      </c>
      <c r="V3495" s="57" t="str">
        <f t="shared" si="838"/>
        <v/>
      </c>
      <c r="X3495" s="5" t="str">
        <f t="shared" si="846"/>
        <v/>
      </c>
      <c r="Y3495" s="6" t="str">
        <f t="shared" si="846"/>
        <v/>
      </c>
      <c r="Z3495" s="7" t="str">
        <f t="shared" si="846"/>
        <v/>
      </c>
      <c r="AA3495" s="6"/>
      <c r="AB3495" s="32" t="str">
        <f t="shared" ca="1" si="847"/>
        <v/>
      </c>
      <c r="AC3495" s="59" t="str">
        <f t="shared" ca="1" si="847"/>
        <v/>
      </c>
      <c r="AD3495" s="60" t="str">
        <f t="shared" ca="1" si="847"/>
        <v/>
      </c>
      <c r="AE3495" s="59"/>
      <c r="AF3495" s="22" t="str">
        <f>IF(AND(I3495="", J3495=""), "", IF(AND(J3495="", 'Intro &amp; Setup'!$K$42&gt;0), 'Intro &amp; Setup'!$K$42, J3495))</f>
        <v/>
      </c>
      <c r="AO3495" s="37" t="str">
        <f>IF(B3495="", "", IF(COUNTIF($B$9:B3494, B3495)&gt;0, "", B3495))</f>
        <v/>
      </c>
      <c r="AP3495" s="37" t="str">
        <f t="shared" si="840"/>
        <v/>
      </c>
      <c r="AQ3495" s="37">
        <v>3487</v>
      </c>
      <c r="AR3495" s="37" t="str">
        <f t="shared" si="841"/>
        <v/>
      </c>
      <c r="AT3495" s="37" t="str">
        <f t="shared" si="842"/>
        <v/>
      </c>
      <c r="AV3495" s="22" t="str">
        <f t="shared" si="843"/>
        <v/>
      </c>
    </row>
    <row r="3496" spans="1:48" x14ac:dyDescent="0.25">
      <c r="A3496" s="14"/>
      <c r="B3496" s="145"/>
      <c r="C3496" s="146"/>
      <c r="D3496" s="147"/>
      <c r="E3496" s="147"/>
      <c r="F3496" s="148"/>
      <c r="G3496" s="149"/>
      <c r="H3496" s="150"/>
      <c r="I3496" s="151"/>
      <c r="J3496" s="152"/>
      <c r="K3496" s="14"/>
      <c r="L3496" s="162" t="str">
        <f t="shared" si="835"/>
        <v/>
      </c>
      <c r="M3496" s="163" t="str">
        <f t="shared" si="836"/>
        <v/>
      </c>
      <c r="N3496" s="164" t="str">
        <f t="shared" si="839"/>
        <v/>
      </c>
      <c r="O3496" s="14"/>
      <c r="P3496" s="172" t="str">
        <f>IF(I3496='Intro &amp; Setup'!$AC$49, Schedule!$P$7, "")</f>
        <v/>
      </c>
      <c r="Q3496" s="14"/>
      <c r="S3496" s="12" t="str">
        <f t="shared" si="837"/>
        <v/>
      </c>
      <c r="U3496" s="22">
        <f>IF(I3496='Intro &amp; Setup'!$AC$49, AF3496, 0)</f>
        <v>0</v>
      </c>
      <c r="V3496" s="57" t="str">
        <f t="shared" si="838"/>
        <v/>
      </c>
      <c r="X3496" s="5" t="str">
        <f t="shared" si="846"/>
        <v/>
      </c>
      <c r="Y3496" s="6" t="str">
        <f t="shared" si="846"/>
        <v/>
      </c>
      <c r="Z3496" s="7" t="str">
        <f t="shared" si="846"/>
        <v/>
      </c>
      <c r="AA3496" s="6"/>
      <c r="AB3496" s="32" t="str">
        <f t="shared" ca="1" si="847"/>
        <v/>
      </c>
      <c r="AC3496" s="59" t="str">
        <f t="shared" ca="1" si="847"/>
        <v/>
      </c>
      <c r="AD3496" s="60" t="str">
        <f t="shared" ca="1" si="847"/>
        <v/>
      </c>
      <c r="AE3496" s="59"/>
      <c r="AF3496" s="22" t="str">
        <f>IF(AND(I3496="", J3496=""), "", IF(AND(J3496="", 'Intro &amp; Setup'!$K$42&gt;0), 'Intro &amp; Setup'!$K$42, J3496))</f>
        <v/>
      </c>
      <c r="AO3496" s="37" t="str">
        <f>IF(B3496="", "", IF(COUNTIF($B$9:B3495, B3496)&gt;0, "", B3496))</f>
        <v/>
      </c>
      <c r="AP3496" s="37" t="str">
        <f t="shared" si="840"/>
        <v/>
      </c>
      <c r="AQ3496" s="37">
        <v>3488</v>
      </c>
      <c r="AR3496" s="37" t="str">
        <f t="shared" si="841"/>
        <v/>
      </c>
      <c r="AT3496" s="37" t="str">
        <f t="shared" si="842"/>
        <v/>
      </c>
      <c r="AV3496" s="22" t="str">
        <f t="shared" si="843"/>
        <v/>
      </c>
    </row>
    <row r="3497" spans="1:48" x14ac:dyDescent="0.25">
      <c r="A3497" s="14"/>
      <c r="B3497" s="145"/>
      <c r="C3497" s="146"/>
      <c r="D3497" s="147"/>
      <c r="E3497" s="147"/>
      <c r="F3497" s="148"/>
      <c r="G3497" s="149"/>
      <c r="H3497" s="150"/>
      <c r="I3497" s="151"/>
      <c r="J3497" s="152"/>
      <c r="K3497" s="14"/>
      <c r="L3497" s="162" t="str">
        <f t="shared" si="835"/>
        <v/>
      </c>
      <c r="M3497" s="163" t="str">
        <f t="shared" si="836"/>
        <v/>
      </c>
      <c r="N3497" s="164" t="str">
        <f t="shared" si="839"/>
        <v/>
      </c>
      <c r="O3497" s="14"/>
      <c r="P3497" s="172" t="str">
        <f>IF(I3497='Intro &amp; Setup'!$AC$49, Schedule!$P$7, "")</f>
        <v/>
      </c>
      <c r="Q3497" s="14"/>
      <c r="S3497" s="12" t="str">
        <f t="shared" si="837"/>
        <v/>
      </c>
      <c r="U3497" s="22">
        <f>IF(I3497='Intro &amp; Setup'!$AC$49, AF3497, 0)</f>
        <v>0</v>
      </c>
      <c r="V3497" s="57" t="str">
        <f t="shared" si="838"/>
        <v/>
      </c>
      <c r="X3497" s="5" t="str">
        <f t="shared" si="846"/>
        <v/>
      </c>
      <c r="Y3497" s="6" t="str">
        <f t="shared" si="846"/>
        <v/>
      </c>
      <c r="Z3497" s="7" t="str">
        <f t="shared" si="846"/>
        <v/>
      </c>
      <c r="AA3497" s="6"/>
      <c r="AB3497" s="32" t="str">
        <f t="shared" ca="1" si="847"/>
        <v/>
      </c>
      <c r="AC3497" s="59" t="str">
        <f t="shared" ca="1" si="847"/>
        <v/>
      </c>
      <c r="AD3497" s="60" t="str">
        <f t="shared" ca="1" si="847"/>
        <v/>
      </c>
      <c r="AE3497" s="59"/>
      <c r="AF3497" s="22" t="str">
        <f>IF(AND(I3497="", J3497=""), "", IF(AND(J3497="", 'Intro &amp; Setup'!$K$42&gt;0), 'Intro &amp; Setup'!$K$42, J3497))</f>
        <v/>
      </c>
      <c r="AO3497" s="37" t="str">
        <f>IF(B3497="", "", IF(COUNTIF($B$9:B3496, B3497)&gt;0, "", B3497))</f>
        <v/>
      </c>
      <c r="AP3497" s="37" t="str">
        <f t="shared" si="840"/>
        <v/>
      </c>
      <c r="AQ3497" s="37">
        <v>3489</v>
      </c>
      <c r="AR3497" s="37" t="str">
        <f t="shared" si="841"/>
        <v/>
      </c>
      <c r="AT3497" s="37" t="str">
        <f t="shared" si="842"/>
        <v/>
      </c>
      <c r="AV3497" s="22" t="str">
        <f t="shared" si="843"/>
        <v/>
      </c>
    </row>
    <row r="3498" spans="1:48" x14ac:dyDescent="0.25">
      <c r="A3498" s="14"/>
      <c r="B3498" s="145"/>
      <c r="C3498" s="146"/>
      <c r="D3498" s="147"/>
      <c r="E3498" s="147"/>
      <c r="F3498" s="148"/>
      <c r="G3498" s="149"/>
      <c r="H3498" s="150"/>
      <c r="I3498" s="151"/>
      <c r="J3498" s="152"/>
      <c r="K3498" s="14"/>
      <c r="L3498" s="162" t="str">
        <f t="shared" si="835"/>
        <v/>
      </c>
      <c r="M3498" s="163" t="str">
        <f t="shared" si="836"/>
        <v/>
      </c>
      <c r="N3498" s="164" t="str">
        <f t="shared" si="839"/>
        <v/>
      </c>
      <c r="O3498" s="14"/>
      <c r="P3498" s="172" t="str">
        <f>IF(I3498='Intro &amp; Setup'!$AC$49, Schedule!$P$7, "")</f>
        <v/>
      </c>
      <c r="Q3498" s="14"/>
      <c r="S3498" s="12" t="str">
        <f t="shared" si="837"/>
        <v/>
      </c>
      <c r="U3498" s="22">
        <f>IF(I3498='Intro &amp; Setup'!$AC$49, AF3498, 0)</f>
        <v>0</v>
      </c>
      <c r="V3498" s="57" t="str">
        <f t="shared" si="838"/>
        <v/>
      </c>
      <c r="X3498" s="5" t="str">
        <f t="shared" si="846"/>
        <v/>
      </c>
      <c r="Y3498" s="6" t="str">
        <f t="shared" si="846"/>
        <v/>
      </c>
      <c r="Z3498" s="7" t="str">
        <f t="shared" si="846"/>
        <v/>
      </c>
      <c r="AA3498" s="6"/>
      <c r="AB3498" s="32" t="str">
        <f t="shared" ca="1" si="847"/>
        <v/>
      </c>
      <c r="AC3498" s="59" t="str">
        <f t="shared" ca="1" si="847"/>
        <v/>
      </c>
      <c r="AD3498" s="60" t="str">
        <f t="shared" ca="1" si="847"/>
        <v/>
      </c>
      <c r="AE3498" s="59"/>
      <c r="AF3498" s="22" t="str">
        <f>IF(AND(I3498="", J3498=""), "", IF(AND(J3498="", 'Intro &amp; Setup'!$K$42&gt;0), 'Intro &amp; Setup'!$K$42, J3498))</f>
        <v/>
      </c>
      <c r="AO3498" s="37" t="str">
        <f>IF(B3498="", "", IF(COUNTIF($B$9:B3497, B3498)&gt;0, "", B3498))</f>
        <v/>
      </c>
      <c r="AP3498" s="37" t="str">
        <f t="shared" si="840"/>
        <v/>
      </c>
      <c r="AQ3498" s="37">
        <v>3490</v>
      </c>
      <c r="AR3498" s="37" t="str">
        <f t="shared" si="841"/>
        <v/>
      </c>
      <c r="AT3498" s="37" t="str">
        <f t="shared" si="842"/>
        <v/>
      </c>
      <c r="AV3498" s="22" t="str">
        <f t="shared" si="843"/>
        <v/>
      </c>
    </row>
    <row r="3499" spans="1:48" x14ac:dyDescent="0.25">
      <c r="A3499" s="14"/>
      <c r="B3499" s="145"/>
      <c r="C3499" s="146"/>
      <c r="D3499" s="147"/>
      <c r="E3499" s="147"/>
      <c r="F3499" s="148"/>
      <c r="G3499" s="149"/>
      <c r="H3499" s="150"/>
      <c r="I3499" s="151"/>
      <c r="J3499" s="152"/>
      <c r="K3499" s="14"/>
      <c r="L3499" s="162" t="str">
        <f t="shared" si="835"/>
        <v/>
      </c>
      <c r="M3499" s="163" t="str">
        <f t="shared" si="836"/>
        <v/>
      </c>
      <c r="N3499" s="164" t="str">
        <f t="shared" si="839"/>
        <v/>
      </c>
      <c r="O3499" s="14"/>
      <c r="P3499" s="172" t="str">
        <f>IF(I3499='Intro &amp; Setup'!$AC$49, Schedule!$P$7, "")</f>
        <v/>
      </c>
      <c r="Q3499" s="14"/>
      <c r="S3499" s="12" t="str">
        <f t="shared" si="837"/>
        <v/>
      </c>
      <c r="U3499" s="22">
        <f>IF(I3499='Intro &amp; Setup'!$AC$49, AF3499, 0)</f>
        <v>0</v>
      </c>
      <c r="V3499" s="57" t="str">
        <f t="shared" si="838"/>
        <v/>
      </c>
      <c r="X3499" s="5" t="str">
        <f t="shared" si="846"/>
        <v/>
      </c>
      <c r="Y3499" s="6" t="str">
        <f t="shared" si="846"/>
        <v/>
      </c>
      <c r="Z3499" s="7" t="str">
        <f t="shared" si="846"/>
        <v/>
      </c>
      <c r="AA3499" s="6"/>
      <c r="AB3499" s="32" t="str">
        <f t="shared" ca="1" si="847"/>
        <v/>
      </c>
      <c r="AC3499" s="59" t="str">
        <f t="shared" ca="1" si="847"/>
        <v/>
      </c>
      <c r="AD3499" s="60" t="str">
        <f t="shared" ca="1" si="847"/>
        <v/>
      </c>
      <c r="AE3499" s="59"/>
      <c r="AF3499" s="22" t="str">
        <f>IF(AND(I3499="", J3499=""), "", IF(AND(J3499="", 'Intro &amp; Setup'!$K$42&gt;0), 'Intro &amp; Setup'!$K$42, J3499))</f>
        <v/>
      </c>
      <c r="AO3499" s="37" t="str">
        <f>IF(B3499="", "", IF(COUNTIF($B$9:B3498, B3499)&gt;0, "", B3499))</f>
        <v/>
      </c>
      <c r="AP3499" s="37" t="str">
        <f t="shared" si="840"/>
        <v/>
      </c>
      <c r="AQ3499" s="37">
        <v>3491</v>
      </c>
      <c r="AR3499" s="37" t="str">
        <f t="shared" si="841"/>
        <v/>
      </c>
      <c r="AT3499" s="37" t="str">
        <f t="shared" si="842"/>
        <v/>
      </c>
      <c r="AV3499" s="22" t="str">
        <f t="shared" si="843"/>
        <v/>
      </c>
    </row>
    <row r="3500" spans="1:48" x14ac:dyDescent="0.25">
      <c r="A3500" s="14"/>
      <c r="B3500" s="145"/>
      <c r="C3500" s="146"/>
      <c r="D3500" s="147"/>
      <c r="E3500" s="147"/>
      <c r="F3500" s="148"/>
      <c r="G3500" s="149"/>
      <c r="H3500" s="150"/>
      <c r="I3500" s="151"/>
      <c r="J3500" s="152"/>
      <c r="K3500" s="14"/>
      <c r="L3500" s="162" t="str">
        <f t="shared" si="835"/>
        <v/>
      </c>
      <c r="M3500" s="163" t="str">
        <f t="shared" si="836"/>
        <v/>
      </c>
      <c r="N3500" s="164" t="str">
        <f t="shared" si="839"/>
        <v/>
      </c>
      <c r="O3500" s="14"/>
      <c r="P3500" s="172" t="str">
        <f>IF(I3500='Intro &amp; Setup'!$AC$49, Schedule!$P$7, "")</f>
        <v/>
      </c>
      <c r="Q3500" s="14"/>
      <c r="S3500" s="12" t="str">
        <f t="shared" si="837"/>
        <v/>
      </c>
      <c r="U3500" s="22">
        <f>IF(I3500='Intro &amp; Setup'!$AC$49, AF3500, 0)</f>
        <v>0</v>
      </c>
      <c r="V3500" s="57" t="str">
        <f t="shared" si="838"/>
        <v/>
      </c>
      <c r="X3500" s="5" t="str">
        <f t="shared" si="846"/>
        <v/>
      </c>
      <c r="Y3500" s="6" t="str">
        <f t="shared" si="846"/>
        <v/>
      </c>
      <c r="Z3500" s="7" t="str">
        <f t="shared" si="846"/>
        <v/>
      </c>
      <c r="AA3500" s="6"/>
      <c r="AB3500" s="32" t="str">
        <f t="shared" ca="1" si="847"/>
        <v/>
      </c>
      <c r="AC3500" s="59" t="str">
        <f t="shared" ca="1" si="847"/>
        <v/>
      </c>
      <c r="AD3500" s="60" t="str">
        <f t="shared" ca="1" si="847"/>
        <v/>
      </c>
      <c r="AE3500" s="59"/>
      <c r="AF3500" s="22" t="str">
        <f>IF(AND(I3500="", J3500=""), "", IF(AND(J3500="", 'Intro &amp; Setup'!$K$42&gt;0), 'Intro &amp; Setup'!$K$42, J3500))</f>
        <v/>
      </c>
      <c r="AO3500" s="37" t="str">
        <f>IF(B3500="", "", IF(COUNTIF($B$9:B3499, B3500)&gt;0, "", B3500))</f>
        <v/>
      </c>
      <c r="AP3500" s="37" t="str">
        <f t="shared" si="840"/>
        <v/>
      </c>
      <c r="AQ3500" s="37">
        <v>3492</v>
      </c>
      <c r="AR3500" s="37" t="str">
        <f t="shared" si="841"/>
        <v/>
      </c>
      <c r="AT3500" s="37" t="str">
        <f t="shared" si="842"/>
        <v/>
      </c>
      <c r="AV3500" s="22" t="str">
        <f t="shared" si="843"/>
        <v/>
      </c>
    </row>
    <row r="3501" spans="1:48" x14ac:dyDescent="0.25">
      <c r="A3501" s="14"/>
      <c r="B3501" s="145"/>
      <c r="C3501" s="146"/>
      <c r="D3501" s="147"/>
      <c r="E3501" s="147"/>
      <c r="F3501" s="148"/>
      <c r="G3501" s="149"/>
      <c r="H3501" s="150"/>
      <c r="I3501" s="151"/>
      <c r="J3501" s="152"/>
      <c r="K3501" s="14"/>
      <c r="L3501" s="162" t="str">
        <f t="shared" si="835"/>
        <v/>
      </c>
      <c r="M3501" s="163" t="str">
        <f t="shared" si="836"/>
        <v/>
      </c>
      <c r="N3501" s="164" t="str">
        <f t="shared" si="839"/>
        <v/>
      </c>
      <c r="O3501" s="14"/>
      <c r="P3501" s="172" t="str">
        <f>IF(I3501='Intro &amp; Setup'!$AC$49, Schedule!$P$7, "")</f>
        <v/>
      </c>
      <c r="Q3501" s="14"/>
      <c r="S3501" s="12" t="str">
        <f t="shared" si="837"/>
        <v/>
      </c>
      <c r="U3501" s="22">
        <f>IF(I3501='Intro &amp; Setup'!$AC$49, AF3501, 0)</f>
        <v>0</v>
      </c>
      <c r="V3501" s="57" t="str">
        <f t="shared" si="838"/>
        <v/>
      </c>
      <c r="X3501" s="5" t="str">
        <f t="shared" si="846"/>
        <v/>
      </c>
      <c r="Y3501" s="6" t="str">
        <f t="shared" si="846"/>
        <v/>
      </c>
      <c r="Z3501" s="7" t="str">
        <f t="shared" si="846"/>
        <v/>
      </c>
      <c r="AA3501" s="6"/>
      <c r="AB3501" s="32" t="str">
        <f t="shared" ca="1" si="847"/>
        <v/>
      </c>
      <c r="AC3501" s="59" t="str">
        <f t="shared" ca="1" si="847"/>
        <v/>
      </c>
      <c r="AD3501" s="60" t="str">
        <f t="shared" ca="1" si="847"/>
        <v/>
      </c>
      <c r="AE3501" s="59"/>
      <c r="AF3501" s="22" t="str">
        <f>IF(AND(I3501="", J3501=""), "", IF(AND(J3501="", 'Intro &amp; Setup'!$K$42&gt;0), 'Intro &amp; Setup'!$K$42, J3501))</f>
        <v/>
      </c>
      <c r="AO3501" s="37" t="str">
        <f>IF(B3501="", "", IF(COUNTIF($B$9:B3500, B3501)&gt;0, "", B3501))</f>
        <v/>
      </c>
      <c r="AP3501" s="37" t="str">
        <f t="shared" si="840"/>
        <v/>
      </c>
      <c r="AQ3501" s="37">
        <v>3493</v>
      </c>
      <c r="AR3501" s="37" t="str">
        <f t="shared" si="841"/>
        <v/>
      </c>
      <c r="AT3501" s="37" t="str">
        <f t="shared" si="842"/>
        <v/>
      </c>
      <c r="AV3501" s="22" t="str">
        <f t="shared" si="843"/>
        <v/>
      </c>
    </row>
    <row r="3502" spans="1:48" x14ac:dyDescent="0.25">
      <c r="A3502" s="14"/>
      <c r="B3502" s="145"/>
      <c r="C3502" s="146"/>
      <c r="D3502" s="147"/>
      <c r="E3502" s="147"/>
      <c r="F3502" s="148"/>
      <c r="G3502" s="149"/>
      <c r="H3502" s="150"/>
      <c r="I3502" s="151"/>
      <c r="J3502" s="152"/>
      <c r="K3502" s="14"/>
      <c r="L3502" s="162" t="str">
        <f t="shared" si="835"/>
        <v/>
      </c>
      <c r="M3502" s="163" t="str">
        <f t="shared" si="836"/>
        <v/>
      </c>
      <c r="N3502" s="164" t="str">
        <f t="shared" si="839"/>
        <v/>
      </c>
      <c r="O3502" s="14"/>
      <c r="P3502" s="172" t="str">
        <f>IF(I3502='Intro &amp; Setup'!$AC$49, Schedule!$P$7, "")</f>
        <v/>
      </c>
      <c r="Q3502" s="14"/>
      <c r="S3502" s="12" t="str">
        <f t="shared" si="837"/>
        <v/>
      </c>
      <c r="U3502" s="22">
        <f>IF(I3502='Intro &amp; Setup'!$AC$49, AF3502, 0)</f>
        <v>0</v>
      </c>
      <c r="V3502" s="57" t="str">
        <f t="shared" si="838"/>
        <v/>
      </c>
      <c r="X3502" s="5" t="str">
        <f t="shared" si="846"/>
        <v/>
      </c>
      <c r="Y3502" s="6" t="str">
        <f t="shared" si="846"/>
        <v/>
      </c>
      <c r="Z3502" s="7" t="str">
        <f t="shared" si="846"/>
        <v/>
      </c>
      <c r="AA3502" s="6"/>
      <c r="AB3502" s="32" t="str">
        <f t="shared" ca="1" si="847"/>
        <v/>
      </c>
      <c r="AC3502" s="59" t="str">
        <f t="shared" ca="1" si="847"/>
        <v/>
      </c>
      <c r="AD3502" s="60" t="str">
        <f t="shared" ca="1" si="847"/>
        <v/>
      </c>
      <c r="AE3502" s="59"/>
      <c r="AF3502" s="22" t="str">
        <f>IF(AND(I3502="", J3502=""), "", IF(AND(J3502="", 'Intro &amp; Setup'!$K$42&gt;0), 'Intro &amp; Setup'!$K$42, J3502))</f>
        <v/>
      </c>
      <c r="AO3502" s="37" t="str">
        <f>IF(B3502="", "", IF(COUNTIF($B$9:B3501, B3502)&gt;0, "", B3502))</f>
        <v/>
      </c>
      <c r="AP3502" s="37" t="str">
        <f t="shared" si="840"/>
        <v/>
      </c>
      <c r="AQ3502" s="37">
        <v>3494</v>
      </c>
      <c r="AR3502" s="37" t="str">
        <f t="shared" si="841"/>
        <v/>
      </c>
      <c r="AT3502" s="37" t="str">
        <f t="shared" si="842"/>
        <v/>
      </c>
      <c r="AV3502" s="22" t="str">
        <f t="shared" si="843"/>
        <v/>
      </c>
    </row>
    <row r="3503" spans="1:48" x14ac:dyDescent="0.25">
      <c r="A3503" s="14"/>
      <c r="B3503" s="145"/>
      <c r="C3503" s="146"/>
      <c r="D3503" s="147"/>
      <c r="E3503" s="147"/>
      <c r="F3503" s="148"/>
      <c r="G3503" s="149"/>
      <c r="H3503" s="150"/>
      <c r="I3503" s="151"/>
      <c r="J3503" s="152"/>
      <c r="K3503" s="14"/>
      <c r="L3503" s="162" t="str">
        <f t="shared" si="835"/>
        <v/>
      </c>
      <c r="M3503" s="163" t="str">
        <f t="shared" si="836"/>
        <v/>
      </c>
      <c r="N3503" s="164" t="str">
        <f t="shared" si="839"/>
        <v/>
      </c>
      <c r="O3503" s="14"/>
      <c r="P3503" s="172" t="str">
        <f>IF(I3503='Intro &amp; Setup'!$AC$49, Schedule!$P$7, "")</f>
        <v/>
      </c>
      <c r="Q3503" s="14"/>
      <c r="S3503" s="12" t="str">
        <f t="shared" si="837"/>
        <v/>
      </c>
      <c r="U3503" s="22">
        <f>IF(I3503='Intro &amp; Setup'!$AC$49, AF3503, 0)</f>
        <v>0</v>
      </c>
      <c r="V3503" s="57" t="str">
        <f t="shared" si="838"/>
        <v/>
      </c>
      <c r="X3503" s="5" t="str">
        <f t="shared" si="846"/>
        <v/>
      </c>
      <c r="Y3503" s="6" t="str">
        <f t="shared" si="846"/>
        <v/>
      </c>
      <c r="Z3503" s="7" t="str">
        <f t="shared" si="846"/>
        <v/>
      </c>
      <c r="AA3503" s="6"/>
      <c r="AB3503" s="32" t="str">
        <f t="shared" ca="1" si="847"/>
        <v/>
      </c>
      <c r="AC3503" s="59" t="str">
        <f t="shared" ca="1" si="847"/>
        <v/>
      </c>
      <c r="AD3503" s="60" t="str">
        <f t="shared" ca="1" si="847"/>
        <v/>
      </c>
      <c r="AE3503" s="59"/>
      <c r="AF3503" s="22" t="str">
        <f>IF(AND(I3503="", J3503=""), "", IF(AND(J3503="", 'Intro &amp; Setup'!$K$42&gt;0), 'Intro &amp; Setup'!$K$42, J3503))</f>
        <v/>
      </c>
      <c r="AO3503" s="37" t="str">
        <f>IF(B3503="", "", IF(COUNTIF($B$9:B3502, B3503)&gt;0, "", B3503))</f>
        <v/>
      </c>
      <c r="AP3503" s="37" t="str">
        <f t="shared" si="840"/>
        <v/>
      </c>
      <c r="AQ3503" s="37">
        <v>3495</v>
      </c>
      <c r="AR3503" s="37" t="str">
        <f t="shared" si="841"/>
        <v/>
      </c>
      <c r="AT3503" s="37" t="str">
        <f t="shared" si="842"/>
        <v/>
      </c>
      <c r="AV3503" s="22" t="str">
        <f t="shared" si="843"/>
        <v/>
      </c>
    </row>
    <row r="3504" spans="1:48" x14ac:dyDescent="0.25">
      <c r="A3504" s="14"/>
      <c r="B3504" s="145"/>
      <c r="C3504" s="146"/>
      <c r="D3504" s="147"/>
      <c r="E3504" s="147"/>
      <c r="F3504" s="148"/>
      <c r="G3504" s="149"/>
      <c r="H3504" s="150"/>
      <c r="I3504" s="151"/>
      <c r="J3504" s="152"/>
      <c r="K3504" s="14"/>
      <c r="L3504" s="162" t="str">
        <f t="shared" si="835"/>
        <v/>
      </c>
      <c r="M3504" s="163" t="str">
        <f t="shared" si="836"/>
        <v/>
      </c>
      <c r="N3504" s="164" t="str">
        <f t="shared" si="839"/>
        <v/>
      </c>
      <c r="O3504" s="14"/>
      <c r="P3504" s="172" t="str">
        <f>IF(I3504='Intro &amp; Setup'!$AC$49, Schedule!$P$7, "")</f>
        <v/>
      </c>
      <c r="Q3504" s="14"/>
      <c r="S3504" s="12" t="str">
        <f t="shared" si="837"/>
        <v/>
      </c>
      <c r="U3504" s="22">
        <f>IF(I3504='Intro &amp; Setup'!$AC$49, AF3504, 0)</f>
        <v>0</v>
      </c>
      <c r="V3504" s="57" t="str">
        <f t="shared" si="838"/>
        <v/>
      </c>
      <c r="X3504" s="5" t="str">
        <f t="shared" si="846"/>
        <v/>
      </c>
      <c r="Y3504" s="6" t="str">
        <f t="shared" si="846"/>
        <v/>
      </c>
      <c r="Z3504" s="7" t="str">
        <f t="shared" si="846"/>
        <v/>
      </c>
      <c r="AA3504" s="6"/>
      <c r="AB3504" s="32" t="str">
        <f t="shared" ca="1" si="847"/>
        <v/>
      </c>
      <c r="AC3504" s="59" t="str">
        <f t="shared" ca="1" si="847"/>
        <v/>
      </c>
      <c r="AD3504" s="60" t="str">
        <f t="shared" ca="1" si="847"/>
        <v/>
      </c>
      <c r="AE3504" s="59"/>
      <c r="AF3504" s="22" t="str">
        <f>IF(AND(I3504="", J3504=""), "", IF(AND(J3504="", 'Intro &amp; Setup'!$K$42&gt;0), 'Intro &amp; Setup'!$K$42, J3504))</f>
        <v/>
      </c>
      <c r="AO3504" s="37" t="str">
        <f>IF(B3504="", "", IF(COUNTIF($B$9:B3503, B3504)&gt;0, "", B3504))</f>
        <v/>
      </c>
      <c r="AP3504" s="37" t="str">
        <f t="shared" si="840"/>
        <v/>
      </c>
      <c r="AQ3504" s="37">
        <v>3496</v>
      </c>
      <c r="AR3504" s="37" t="str">
        <f t="shared" si="841"/>
        <v/>
      </c>
      <c r="AT3504" s="37" t="str">
        <f t="shared" si="842"/>
        <v/>
      </c>
      <c r="AV3504" s="22" t="str">
        <f t="shared" si="843"/>
        <v/>
      </c>
    </row>
    <row r="3505" spans="1:48" x14ac:dyDescent="0.25">
      <c r="A3505" s="14"/>
      <c r="B3505" s="145"/>
      <c r="C3505" s="146"/>
      <c r="D3505" s="147"/>
      <c r="E3505" s="147"/>
      <c r="F3505" s="148"/>
      <c r="G3505" s="149"/>
      <c r="H3505" s="150"/>
      <c r="I3505" s="151"/>
      <c r="J3505" s="152"/>
      <c r="K3505" s="14"/>
      <c r="L3505" s="162" t="str">
        <f t="shared" si="835"/>
        <v/>
      </c>
      <c r="M3505" s="163" t="str">
        <f t="shared" si="836"/>
        <v/>
      </c>
      <c r="N3505" s="164" t="str">
        <f t="shared" si="839"/>
        <v/>
      </c>
      <c r="O3505" s="14"/>
      <c r="P3505" s="172" t="str">
        <f>IF(I3505='Intro &amp; Setup'!$AC$49, Schedule!$P$7, "")</f>
        <v/>
      </c>
      <c r="Q3505" s="14"/>
      <c r="S3505" s="12" t="str">
        <f t="shared" si="837"/>
        <v/>
      </c>
      <c r="U3505" s="22">
        <f>IF(I3505='Intro &amp; Setup'!$AC$49, AF3505, 0)</f>
        <v>0</v>
      </c>
      <c r="V3505" s="57" t="str">
        <f t="shared" si="838"/>
        <v/>
      </c>
      <c r="X3505" s="5" t="str">
        <f t="shared" si="846"/>
        <v/>
      </c>
      <c r="Y3505" s="6" t="str">
        <f t="shared" si="846"/>
        <v/>
      </c>
      <c r="Z3505" s="7" t="str">
        <f t="shared" si="846"/>
        <v/>
      </c>
      <c r="AA3505" s="6"/>
      <c r="AB3505" s="32" t="str">
        <f t="shared" ca="1" si="847"/>
        <v/>
      </c>
      <c r="AC3505" s="59" t="str">
        <f t="shared" ca="1" si="847"/>
        <v/>
      </c>
      <c r="AD3505" s="60" t="str">
        <f t="shared" ca="1" si="847"/>
        <v/>
      </c>
      <c r="AE3505" s="59"/>
      <c r="AF3505" s="22" t="str">
        <f>IF(AND(I3505="", J3505=""), "", IF(AND(J3505="", 'Intro &amp; Setup'!$K$42&gt;0), 'Intro &amp; Setup'!$K$42, J3505))</f>
        <v/>
      </c>
      <c r="AO3505" s="37" t="str">
        <f>IF(B3505="", "", IF(COUNTIF($B$9:B3504, B3505)&gt;0, "", B3505))</f>
        <v/>
      </c>
      <c r="AP3505" s="37" t="str">
        <f t="shared" si="840"/>
        <v/>
      </c>
      <c r="AQ3505" s="37">
        <v>3497</v>
      </c>
      <c r="AR3505" s="37" t="str">
        <f t="shared" si="841"/>
        <v/>
      </c>
      <c r="AT3505" s="37" t="str">
        <f t="shared" si="842"/>
        <v/>
      </c>
      <c r="AV3505" s="22" t="str">
        <f t="shared" si="843"/>
        <v/>
      </c>
    </row>
    <row r="3506" spans="1:48" x14ac:dyDescent="0.25">
      <c r="A3506" s="14"/>
      <c r="B3506" s="145"/>
      <c r="C3506" s="146"/>
      <c r="D3506" s="147"/>
      <c r="E3506" s="147"/>
      <c r="F3506" s="148"/>
      <c r="G3506" s="149"/>
      <c r="H3506" s="150"/>
      <c r="I3506" s="151"/>
      <c r="J3506" s="152"/>
      <c r="K3506" s="14"/>
      <c r="L3506" s="162" t="str">
        <f t="shared" si="835"/>
        <v/>
      </c>
      <c r="M3506" s="163" t="str">
        <f t="shared" si="836"/>
        <v/>
      </c>
      <c r="N3506" s="164" t="str">
        <f t="shared" si="839"/>
        <v/>
      </c>
      <c r="O3506" s="14"/>
      <c r="P3506" s="172" t="str">
        <f>IF(I3506='Intro &amp; Setup'!$AC$49, Schedule!$P$7, "")</f>
        <v/>
      </c>
      <c r="Q3506" s="14"/>
      <c r="S3506" s="12" t="str">
        <f t="shared" si="837"/>
        <v/>
      </c>
      <c r="U3506" s="22">
        <f>IF(I3506='Intro &amp; Setup'!$AC$49, AF3506, 0)</f>
        <v>0</v>
      </c>
      <c r="V3506" s="57" t="str">
        <f t="shared" si="838"/>
        <v/>
      </c>
      <c r="X3506" s="5" t="str">
        <f t="shared" si="846"/>
        <v/>
      </c>
      <c r="Y3506" s="6" t="str">
        <f t="shared" si="846"/>
        <v/>
      </c>
      <c r="Z3506" s="7" t="str">
        <f t="shared" si="846"/>
        <v/>
      </c>
      <c r="AA3506" s="6"/>
      <c r="AB3506" s="32" t="str">
        <f t="shared" ca="1" si="847"/>
        <v/>
      </c>
      <c r="AC3506" s="59" t="str">
        <f t="shared" ca="1" si="847"/>
        <v/>
      </c>
      <c r="AD3506" s="60" t="str">
        <f t="shared" ca="1" si="847"/>
        <v/>
      </c>
      <c r="AE3506" s="59"/>
      <c r="AF3506" s="22" t="str">
        <f>IF(AND(I3506="", J3506=""), "", IF(AND(J3506="", 'Intro &amp; Setup'!$K$42&gt;0), 'Intro &amp; Setup'!$K$42, J3506))</f>
        <v/>
      </c>
      <c r="AO3506" s="37" t="str">
        <f>IF(B3506="", "", IF(COUNTIF($B$9:B3505, B3506)&gt;0, "", B3506))</f>
        <v/>
      </c>
      <c r="AP3506" s="37" t="str">
        <f t="shared" si="840"/>
        <v/>
      </c>
      <c r="AQ3506" s="37">
        <v>3498</v>
      </c>
      <c r="AR3506" s="37" t="str">
        <f t="shared" si="841"/>
        <v/>
      </c>
      <c r="AT3506" s="37" t="str">
        <f t="shared" si="842"/>
        <v/>
      </c>
      <c r="AV3506" s="22" t="str">
        <f t="shared" si="843"/>
        <v/>
      </c>
    </row>
    <row r="3507" spans="1:48" x14ac:dyDescent="0.25">
      <c r="A3507" s="14"/>
      <c r="B3507" s="145"/>
      <c r="C3507" s="146"/>
      <c r="D3507" s="147"/>
      <c r="E3507" s="147"/>
      <c r="F3507" s="148"/>
      <c r="G3507" s="149"/>
      <c r="H3507" s="150"/>
      <c r="I3507" s="151"/>
      <c r="J3507" s="152"/>
      <c r="K3507" s="14"/>
      <c r="L3507" s="162" t="str">
        <f t="shared" si="835"/>
        <v/>
      </c>
      <c r="M3507" s="163" t="str">
        <f t="shared" si="836"/>
        <v/>
      </c>
      <c r="N3507" s="164" t="str">
        <f t="shared" si="839"/>
        <v/>
      </c>
      <c r="O3507" s="14"/>
      <c r="P3507" s="172" t="str">
        <f>IF(I3507='Intro &amp; Setup'!$AC$49, Schedule!$P$7, "")</f>
        <v/>
      </c>
      <c r="Q3507" s="14"/>
      <c r="S3507" s="12" t="str">
        <f t="shared" si="837"/>
        <v/>
      </c>
      <c r="U3507" s="22">
        <f>IF(I3507='Intro &amp; Setup'!$AC$49, AF3507, 0)</f>
        <v>0</v>
      </c>
      <c r="V3507" s="57" t="str">
        <f t="shared" si="838"/>
        <v/>
      </c>
      <c r="X3507" s="5" t="str">
        <f t="shared" si="846"/>
        <v/>
      </c>
      <c r="Y3507" s="6" t="str">
        <f t="shared" si="846"/>
        <v/>
      </c>
      <c r="Z3507" s="7" t="str">
        <f t="shared" si="846"/>
        <v/>
      </c>
      <c r="AA3507" s="6"/>
      <c r="AB3507" s="32" t="str">
        <f t="shared" ca="1" si="847"/>
        <v/>
      </c>
      <c r="AC3507" s="59" t="str">
        <f t="shared" ca="1" si="847"/>
        <v/>
      </c>
      <c r="AD3507" s="60" t="str">
        <f t="shared" ca="1" si="847"/>
        <v/>
      </c>
      <c r="AE3507" s="59"/>
      <c r="AF3507" s="22" t="str">
        <f>IF(AND(I3507="", J3507=""), "", IF(AND(J3507="", 'Intro &amp; Setup'!$K$42&gt;0), 'Intro &amp; Setup'!$K$42, J3507))</f>
        <v/>
      </c>
      <c r="AO3507" s="37" t="str">
        <f>IF(B3507="", "", IF(COUNTIF($B$9:B3506, B3507)&gt;0, "", B3507))</f>
        <v/>
      </c>
      <c r="AP3507" s="37" t="str">
        <f t="shared" si="840"/>
        <v/>
      </c>
      <c r="AQ3507" s="37">
        <v>3499</v>
      </c>
      <c r="AR3507" s="37" t="str">
        <f t="shared" si="841"/>
        <v/>
      </c>
      <c r="AT3507" s="37" t="str">
        <f t="shared" si="842"/>
        <v/>
      </c>
      <c r="AV3507" s="22" t="str">
        <f t="shared" si="843"/>
        <v/>
      </c>
    </row>
    <row r="3508" spans="1:48" x14ac:dyDescent="0.25">
      <c r="A3508" s="14"/>
      <c r="B3508" s="145"/>
      <c r="C3508" s="146"/>
      <c r="D3508" s="147"/>
      <c r="E3508" s="147"/>
      <c r="F3508" s="148"/>
      <c r="G3508" s="149"/>
      <c r="H3508" s="150"/>
      <c r="I3508" s="151"/>
      <c r="J3508" s="152"/>
      <c r="K3508" s="14"/>
      <c r="L3508" s="162" t="str">
        <f t="shared" si="835"/>
        <v/>
      </c>
      <c r="M3508" s="163" t="str">
        <f t="shared" si="836"/>
        <v/>
      </c>
      <c r="N3508" s="164" t="str">
        <f t="shared" si="839"/>
        <v/>
      </c>
      <c r="O3508" s="14"/>
      <c r="P3508" s="172" t="str">
        <f>IF(I3508='Intro &amp; Setup'!$AC$49, Schedule!$P$7, "")</f>
        <v/>
      </c>
      <c r="Q3508" s="14"/>
      <c r="S3508" s="12" t="str">
        <f t="shared" si="837"/>
        <v/>
      </c>
      <c r="U3508" s="22">
        <f>IF(I3508='Intro &amp; Setup'!$AC$49, AF3508, 0)</f>
        <v>0</v>
      </c>
      <c r="V3508" s="57" t="str">
        <f t="shared" si="838"/>
        <v/>
      </c>
      <c r="X3508" s="5" t="str">
        <f t="shared" si="846"/>
        <v/>
      </c>
      <c r="Y3508" s="6" t="str">
        <f t="shared" si="846"/>
        <v/>
      </c>
      <c r="Z3508" s="7" t="str">
        <f t="shared" si="846"/>
        <v/>
      </c>
      <c r="AA3508" s="6"/>
      <c r="AB3508" s="32" t="str">
        <f t="shared" ca="1" si="847"/>
        <v/>
      </c>
      <c r="AC3508" s="59" t="str">
        <f t="shared" ca="1" si="847"/>
        <v/>
      </c>
      <c r="AD3508" s="60" t="str">
        <f t="shared" ca="1" si="847"/>
        <v/>
      </c>
      <c r="AE3508" s="59"/>
      <c r="AF3508" s="22" t="str">
        <f>IF(AND(I3508="", J3508=""), "", IF(AND(J3508="", 'Intro &amp; Setup'!$K$42&gt;0), 'Intro &amp; Setup'!$K$42, J3508))</f>
        <v/>
      </c>
      <c r="AO3508" s="37" t="str">
        <f>IF(B3508="", "", IF(COUNTIF($B$9:B3507, B3508)&gt;0, "", B3508))</f>
        <v/>
      </c>
      <c r="AP3508" s="37" t="str">
        <f t="shared" si="840"/>
        <v/>
      </c>
      <c r="AQ3508" s="37">
        <v>3500</v>
      </c>
      <c r="AR3508" s="37" t="str">
        <f t="shared" si="841"/>
        <v/>
      </c>
      <c r="AT3508" s="37" t="str">
        <f t="shared" si="842"/>
        <v/>
      </c>
      <c r="AV3508" s="22" t="str">
        <f t="shared" si="843"/>
        <v/>
      </c>
    </row>
    <row r="3509" spans="1:48" x14ac:dyDescent="0.25">
      <c r="A3509" s="14"/>
      <c r="B3509" s="145"/>
      <c r="C3509" s="146"/>
      <c r="D3509" s="147"/>
      <c r="E3509" s="147"/>
      <c r="F3509" s="148"/>
      <c r="G3509" s="149"/>
      <c r="H3509" s="150"/>
      <c r="I3509" s="151"/>
      <c r="J3509" s="152"/>
      <c r="K3509" s="14"/>
      <c r="L3509" s="162" t="str">
        <f t="shared" si="835"/>
        <v/>
      </c>
      <c r="M3509" s="163" t="str">
        <f t="shared" si="836"/>
        <v/>
      </c>
      <c r="N3509" s="164" t="str">
        <f t="shared" si="839"/>
        <v/>
      </c>
      <c r="O3509" s="14"/>
      <c r="P3509" s="172" t="str">
        <f>IF(I3509='Intro &amp; Setup'!$AC$49, Schedule!$P$7, "")</f>
        <v/>
      </c>
      <c r="Q3509" s="14"/>
      <c r="S3509" s="12" t="str">
        <f t="shared" si="837"/>
        <v/>
      </c>
      <c r="U3509" s="22">
        <f>IF(I3509='Intro &amp; Setup'!$AC$49, AF3509, 0)</f>
        <v>0</v>
      </c>
      <c r="V3509" s="57" t="str">
        <f t="shared" si="838"/>
        <v/>
      </c>
      <c r="X3509" s="5" t="str">
        <f t="shared" ref="X3509:Z3528" si="848">IF($I3509="", "", IF($S3509=X$8, $I3509, ""))</f>
        <v/>
      </c>
      <c r="Y3509" s="6" t="str">
        <f t="shared" si="848"/>
        <v/>
      </c>
      <c r="Z3509" s="7" t="str">
        <f t="shared" si="848"/>
        <v/>
      </c>
      <c r="AA3509" s="6"/>
      <c r="AB3509" s="32" t="str">
        <f t="shared" ref="AB3509:AD3528" ca="1" si="849">IF($S3509=AB$8, $AF3509, "")</f>
        <v/>
      </c>
      <c r="AC3509" s="59" t="str">
        <f t="shared" ca="1" si="849"/>
        <v/>
      </c>
      <c r="AD3509" s="60" t="str">
        <f t="shared" ca="1" si="849"/>
        <v/>
      </c>
      <c r="AE3509" s="59"/>
      <c r="AF3509" s="22" t="str">
        <f>IF(AND(I3509="", J3509=""), "", IF(AND(J3509="", 'Intro &amp; Setup'!$K$42&gt;0), 'Intro &amp; Setup'!$K$42, J3509))</f>
        <v/>
      </c>
      <c r="AO3509" s="37" t="str">
        <f>IF(B3509="", "", IF(COUNTIF($B$9:B3508, B3509)&gt;0, "", B3509))</f>
        <v/>
      </c>
      <c r="AP3509" s="37" t="str">
        <f t="shared" si="840"/>
        <v/>
      </c>
      <c r="AQ3509" s="37">
        <v>3501</v>
      </c>
      <c r="AR3509" s="37" t="str">
        <f t="shared" si="841"/>
        <v/>
      </c>
      <c r="AT3509" s="37" t="str">
        <f t="shared" si="842"/>
        <v/>
      </c>
      <c r="AV3509" s="22" t="str">
        <f t="shared" si="843"/>
        <v/>
      </c>
    </row>
    <row r="3510" spans="1:48" x14ac:dyDescent="0.25">
      <c r="A3510" s="14"/>
      <c r="B3510" s="145"/>
      <c r="C3510" s="146"/>
      <c r="D3510" s="147"/>
      <c r="E3510" s="147"/>
      <c r="F3510" s="148"/>
      <c r="G3510" s="149"/>
      <c r="H3510" s="150"/>
      <c r="I3510" s="151"/>
      <c r="J3510" s="152"/>
      <c r="K3510" s="14"/>
      <c r="L3510" s="162" t="str">
        <f t="shared" si="835"/>
        <v/>
      </c>
      <c r="M3510" s="163" t="str">
        <f t="shared" si="836"/>
        <v/>
      </c>
      <c r="N3510" s="164" t="str">
        <f t="shared" si="839"/>
        <v/>
      </c>
      <c r="O3510" s="14"/>
      <c r="P3510" s="172" t="str">
        <f>IF(I3510='Intro &amp; Setup'!$AC$49, Schedule!$P$7, "")</f>
        <v/>
      </c>
      <c r="Q3510" s="14"/>
      <c r="S3510" s="12" t="str">
        <f t="shared" si="837"/>
        <v/>
      </c>
      <c r="U3510" s="22">
        <f>IF(I3510='Intro &amp; Setup'!$AC$49, AF3510, 0)</f>
        <v>0</v>
      </c>
      <c r="V3510" s="57" t="str">
        <f t="shared" si="838"/>
        <v/>
      </c>
      <c r="X3510" s="5" t="str">
        <f t="shared" si="848"/>
        <v/>
      </c>
      <c r="Y3510" s="6" t="str">
        <f t="shared" si="848"/>
        <v/>
      </c>
      <c r="Z3510" s="7" t="str">
        <f t="shared" si="848"/>
        <v/>
      </c>
      <c r="AA3510" s="6"/>
      <c r="AB3510" s="32" t="str">
        <f t="shared" ca="1" si="849"/>
        <v/>
      </c>
      <c r="AC3510" s="59" t="str">
        <f t="shared" ca="1" si="849"/>
        <v/>
      </c>
      <c r="AD3510" s="60" t="str">
        <f t="shared" ca="1" si="849"/>
        <v/>
      </c>
      <c r="AE3510" s="59"/>
      <c r="AF3510" s="22" t="str">
        <f>IF(AND(I3510="", J3510=""), "", IF(AND(J3510="", 'Intro &amp; Setup'!$K$42&gt;0), 'Intro &amp; Setup'!$K$42, J3510))</f>
        <v/>
      </c>
      <c r="AO3510" s="37" t="str">
        <f>IF(B3510="", "", IF(COUNTIF($B$9:B3509, B3510)&gt;0, "", B3510))</f>
        <v/>
      </c>
      <c r="AP3510" s="37" t="str">
        <f t="shared" si="840"/>
        <v/>
      </c>
      <c r="AQ3510" s="37">
        <v>3502</v>
      </c>
      <c r="AR3510" s="37" t="str">
        <f t="shared" si="841"/>
        <v/>
      </c>
      <c r="AT3510" s="37" t="str">
        <f t="shared" si="842"/>
        <v/>
      </c>
      <c r="AV3510" s="22" t="str">
        <f t="shared" si="843"/>
        <v/>
      </c>
    </row>
    <row r="3511" spans="1:48" x14ac:dyDescent="0.25">
      <c r="A3511" s="14"/>
      <c r="B3511" s="145"/>
      <c r="C3511" s="146"/>
      <c r="D3511" s="147"/>
      <c r="E3511" s="147"/>
      <c r="F3511" s="148"/>
      <c r="G3511" s="149"/>
      <c r="H3511" s="150"/>
      <c r="I3511" s="151"/>
      <c r="J3511" s="152"/>
      <c r="K3511" s="14"/>
      <c r="L3511" s="162" t="str">
        <f t="shared" si="835"/>
        <v/>
      </c>
      <c r="M3511" s="163" t="str">
        <f t="shared" si="836"/>
        <v/>
      </c>
      <c r="N3511" s="164" t="str">
        <f t="shared" si="839"/>
        <v/>
      </c>
      <c r="O3511" s="14"/>
      <c r="P3511" s="172" t="str">
        <f>IF(I3511='Intro &amp; Setup'!$AC$49, Schedule!$P$7, "")</f>
        <v/>
      </c>
      <c r="Q3511" s="14"/>
      <c r="S3511" s="12" t="str">
        <f t="shared" si="837"/>
        <v/>
      </c>
      <c r="U3511" s="22">
        <f>IF(I3511='Intro &amp; Setup'!$AC$49, AF3511, 0)</f>
        <v>0</v>
      </c>
      <c r="V3511" s="57" t="str">
        <f t="shared" si="838"/>
        <v/>
      </c>
      <c r="X3511" s="5" t="str">
        <f t="shared" si="848"/>
        <v/>
      </c>
      <c r="Y3511" s="6" t="str">
        <f t="shared" si="848"/>
        <v/>
      </c>
      <c r="Z3511" s="7" t="str">
        <f t="shared" si="848"/>
        <v/>
      </c>
      <c r="AA3511" s="6"/>
      <c r="AB3511" s="32" t="str">
        <f t="shared" ca="1" si="849"/>
        <v/>
      </c>
      <c r="AC3511" s="59" t="str">
        <f t="shared" ca="1" si="849"/>
        <v/>
      </c>
      <c r="AD3511" s="60" t="str">
        <f t="shared" ca="1" si="849"/>
        <v/>
      </c>
      <c r="AE3511" s="59"/>
      <c r="AF3511" s="22" t="str">
        <f>IF(AND(I3511="", J3511=""), "", IF(AND(J3511="", 'Intro &amp; Setup'!$K$42&gt;0), 'Intro &amp; Setup'!$K$42, J3511))</f>
        <v/>
      </c>
      <c r="AO3511" s="37" t="str">
        <f>IF(B3511="", "", IF(COUNTIF($B$9:B3510, B3511)&gt;0, "", B3511))</f>
        <v/>
      </c>
      <c r="AP3511" s="37" t="str">
        <f t="shared" si="840"/>
        <v/>
      </c>
      <c r="AQ3511" s="37">
        <v>3503</v>
      </c>
      <c r="AR3511" s="37" t="str">
        <f t="shared" si="841"/>
        <v/>
      </c>
      <c r="AT3511" s="37" t="str">
        <f t="shared" si="842"/>
        <v/>
      </c>
      <c r="AV3511" s="22" t="str">
        <f t="shared" si="843"/>
        <v/>
      </c>
    </row>
    <row r="3512" spans="1:48" x14ac:dyDescent="0.25">
      <c r="A3512" s="14"/>
      <c r="B3512" s="145"/>
      <c r="C3512" s="146"/>
      <c r="D3512" s="147"/>
      <c r="E3512" s="147"/>
      <c r="F3512" s="148"/>
      <c r="G3512" s="149"/>
      <c r="H3512" s="150"/>
      <c r="I3512" s="151"/>
      <c r="J3512" s="152"/>
      <c r="K3512" s="14"/>
      <c r="L3512" s="162" t="str">
        <f t="shared" si="835"/>
        <v/>
      </c>
      <c r="M3512" s="163" t="str">
        <f t="shared" si="836"/>
        <v/>
      </c>
      <c r="N3512" s="164" t="str">
        <f t="shared" si="839"/>
        <v/>
      </c>
      <c r="O3512" s="14"/>
      <c r="P3512" s="172" t="str">
        <f>IF(I3512='Intro &amp; Setup'!$AC$49, Schedule!$P$7, "")</f>
        <v/>
      </c>
      <c r="Q3512" s="14"/>
      <c r="S3512" s="12" t="str">
        <f t="shared" si="837"/>
        <v/>
      </c>
      <c r="U3512" s="22">
        <f>IF(I3512='Intro &amp; Setup'!$AC$49, AF3512, 0)</f>
        <v>0</v>
      </c>
      <c r="V3512" s="57" t="str">
        <f t="shared" si="838"/>
        <v/>
      </c>
      <c r="X3512" s="5" t="str">
        <f t="shared" si="848"/>
        <v/>
      </c>
      <c r="Y3512" s="6" t="str">
        <f t="shared" si="848"/>
        <v/>
      </c>
      <c r="Z3512" s="7" t="str">
        <f t="shared" si="848"/>
        <v/>
      </c>
      <c r="AA3512" s="6"/>
      <c r="AB3512" s="32" t="str">
        <f t="shared" ca="1" si="849"/>
        <v/>
      </c>
      <c r="AC3512" s="59" t="str">
        <f t="shared" ca="1" si="849"/>
        <v/>
      </c>
      <c r="AD3512" s="60" t="str">
        <f t="shared" ca="1" si="849"/>
        <v/>
      </c>
      <c r="AE3512" s="59"/>
      <c r="AF3512" s="22" t="str">
        <f>IF(AND(I3512="", J3512=""), "", IF(AND(J3512="", 'Intro &amp; Setup'!$K$42&gt;0), 'Intro &amp; Setup'!$K$42, J3512))</f>
        <v/>
      </c>
      <c r="AO3512" s="37" t="str">
        <f>IF(B3512="", "", IF(COUNTIF($B$9:B3511, B3512)&gt;0, "", B3512))</f>
        <v/>
      </c>
      <c r="AP3512" s="37" t="str">
        <f t="shared" si="840"/>
        <v/>
      </c>
      <c r="AQ3512" s="37">
        <v>3504</v>
      </c>
      <c r="AR3512" s="37" t="str">
        <f t="shared" si="841"/>
        <v/>
      </c>
      <c r="AT3512" s="37" t="str">
        <f t="shared" si="842"/>
        <v/>
      </c>
      <c r="AV3512" s="22" t="str">
        <f t="shared" si="843"/>
        <v/>
      </c>
    </row>
    <row r="3513" spans="1:48" x14ac:dyDescent="0.25">
      <c r="A3513" s="14"/>
      <c r="B3513" s="145"/>
      <c r="C3513" s="146"/>
      <c r="D3513" s="147"/>
      <c r="E3513" s="147"/>
      <c r="F3513" s="148"/>
      <c r="G3513" s="149"/>
      <c r="H3513" s="150"/>
      <c r="I3513" s="151"/>
      <c r="J3513" s="152"/>
      <c r="K3513" s="14"/>
      <c r="L3513" s="162" t="str">
        <f t="shared" si="835"/>
        <v/>
      </c>
      <c r="M3513" s="163" t="str">
        <f t="shared" si="836"/>
        <v/>
      </c>
      <c r="N3513" s="164" t="str">
        <f t="shared" si="839"/>
        <v/>
      </c>
      <c r="O3513" s="14"/>
      <c r="P3513" s="172" t="str">
        <f>IF(I3513='Intro &amp; Setup'!$AC$49, Schedule!$P$7, "")</f>
        <v/>
      </c>
      <c r="Q3513" s="14"/>
      <c r="S3513" s="12" t="str">
        <f t="shared" si="837"/>
        <v/>
      </c>
      <c r="U3513" s="22">
        <f>IF(I3513='Intro &amp; Setup'!$AC$49, AF3513, 0)</f>
        <v>0</v>
      </c>
      <c r="V3513" s="57" t="str">
        <f t="shared" si="838"/>
        <v/>
      </c>
      <c r="X3513" s="5" t="str">
        <f t="shared" si="848"/>
        <v/>
      </c>
      <c r="Y3513" s="6" t="str">
        <f t="shared" si="848"/>
        <v/>
      </c>
      <c r="Z3513" s="7" t="str">
        <f t="shared" si="848"/>
        <v/>
      </c>
      <c r="AA3513" s="6"/>
      <c r="AB3513" s="32" t="str">
        <f t="shared" ca="1" si="849"/>
        <v/>
      </c>
      <c r="AC3513" s="59" t="str">
        <f t="shared" ca="1" si="849"/>
        <v/>
      </c>
      <c r="AD3513" s="60" t="str">
        <f t="shared" ca="1" si="849"/>
        <v/>
      </c>
      <c r="AE3513" s="59"/>
      <c r="AF3513" s="22" t="str">
        <f>IF(AND(I3513="", J3513=""), "", IF(AND(J3513="", 'Intro &amp; Setup'!$K$42&gt;0), 'Intro &amp; Setup'!$K$42, J3513))</f>
        <v/>
      </c>
      <c r="AO3513" s="37" t="str">
        <f>IF(B3513="", "", IF(COUNTIF($B$9:B3512, B3513)&gt;0, "", B3513))</f>
        <v/>
      </c>
      <c r="AP3513" s="37" t="str">
        <f t="shared" si="840"/>
        <v/>
      </c>
      <c r="AQ3513" s="37">
        <v>3505</v>
      </c>
      <c r="AR3513" s="37" t="str">
        <f t="shared" si="841"/>
        <v/>
      </c>
      <c r="AT3513" s="37" t="str">
        <f t="shared" si="842"/>
        <v/>
      </c>
      <c r="AV3513" s="22" t="str">
        <f t="shared" si="843"/>
        <v/>
      </c>
    </row>
    <row r="3514" spans="1:48" x14ac:dyDescent="0.25">
      <c r="A3514" s="14"/>
      <c r="B3514" s="145"/>
      <c r="C3514" s="146"/>
      <c r="D3514" s="147"/>
      <c r="E3514" s="147"/>
      <c r="F3514" s="148"/>
      <c r="G3514" s="149"/>
      <c r="H3514" s="150"/>
      <c r="I3514" s="151"/>
      <c r="J3514" s="152"/>
      <c r="K3514" s="14"/>
      <c r="L3514" s="162" t="str">
        <f t="shared" si="835"/>
        <v/>
      </c>
      <c r="M3514" s="163" t="str">
        <f t="shared" si="836"/>
        <v/>
      </c>
      <c r="N3514" s="164" t="str">
        <f t="shared" si="839"/>
        <v/>
      </c>
      <c r="O3514" s="14"/>
      <c r="P3514" s="172" t="str">
        <f>IF(I3514='Intro &amp; Setup'!$AC$49, Schedule!$P$7, "")</f>
        <v/>
      </c>
      <c r="Q3514" s="14"/>
      <c r="S3514" s="12" t="str">
        <f t="shared" si="837"/>
        <v/>
      </c>
      <c r="U3514" s="22">
        <f>IF(I3514='Intro &amp; Setup'!$AC$49, AF3514, 0)</f>
        <v>0</v>
      </c>
      <c r="V3514" s="57" t="str">
        <f t="shared" si="838"/>
        <v/>
      </c>
      <c r="X3514" s="5" t="str">
        <f t="shared" si="848"/>
        <v/>
      </c>
      <c r="Y3514" s="6" t="str">
        <f t="shared" si="848"/>
        <v/>
      </c>
      <c r="Z3514" s="7" t="str">
        <f t="shared" si="848"/>
        <v/>
      </c>
      <c r="AA3514" s="6"/>
      <c r="AB3514" s="32" t="str">
        <f t="shared" ca="1" si="849"/>
        <v/>
      </c>
      <c r="AC3514" s="59" t="str">
        <f t="shared" ca="1" si="849"/>
        <v/>
      </c>
      <c r="AD3514" s="60" t="str">
        <f t="shared" ca="1" si="849"/>
        <v/>
      </c>
      <c r="AE3514" s="59"/>
      <c r="AF3514" s="22" t="str">
        <f>IF(AND(I3514="", J3514=""), "", IF(AND(J3514="", 'Intro &amp; Setup'!$K$42&gt;0), 'Intro &amp; Setup'!$K$42, J3514))</f>
        <v/>
      </c>
      <c r="AO3514" s="37" t="str">
        <f>IF(B3514="", "", IF(COUNTIF($B$9:B3513, B3514)&gt;0, "", B3514))</f>
        <v/>
      </c>
      <c r="AP3514" s="37" t="str">
        <f t="shared" si="840"/>
        <v/>
      </c>
      <c r="AQ3514" s="37">
        <v>3506</v>
      </c>
      <c r="AR3514" s="37" t="str">
        <f t="shared" si="841"/>
        <v/>
      </c>
      <c r="AT3514" s="37" t="str">
        <f t="shared" si="842"/>
        <v/>
      </c>
      <c r="AV3514" s="22" t="str">
        <f t="shared" si="843"/>
        <v/>
      </c>
    </row>
    <row r="3515" spans="1:48" x14ac:dyDescent="0.25">
      <c r="A3515" s="14"/>
      <c r="B3515" s="145"/>
      <c r="C3515" s="146"/>
      <c r="D3515" s="147"/>
      <c r="E3515" s="147"/>
      <c r="F3515" s="148"/>
      <c r="G3515" s="149"/>
      <c r="H3515" s="150"/>
      <c r="I3515" s="151"/>
      <c r="J3515" s="152"/>
      <c r="K3515" s="14"/>
      <c r="L3515" s="162" t="str">
        <f t="shared" si="835"/>
        <v/>
      </c>
      <c r="M3515" s="163" t="str">
        <f t="shared" si="836"/>
        <v/>
      </c>
      <c r="N3515" s="164" t="str">
        <f t="shared" si="839"/>
        <v/>
      </c>
      <c r="O3515" s="14"/>
      <c r="P3515" s="172" t="str">
        <f>IF(I3515='Intro &amp; Setup'!$AC$49, Schedule!$P$7, "")</f>
        <v/>
      </c>
      <c r="Q3515" s="14"/>
      <c r="S3515" s="12" t="str">
        <f t="shared" si="837"/>
        <v/>
      </c>
      <c r="U3515" s="22">
        <f>IF(I3515='Intro &amp; Setup'!$AC$49, AF3515, 0)</f>
        <v>0</v>
      </c>
      <c r="V3515" s="57" t="str">
        <f t="shared" si="838"/>
        <v/>
      </c>
      <c r="X3515" s="5" t="str">
        <f t="shared" si="848"/>
        <v/>
      </c>
      <c r="Y3515" s="6" t="str">
        <f t="shared" si="848"/>
        <v/>
      </c>
      <c r="Z3515" s="7" t="str">
        <f t="shared" si="848"/>
        <v/>
      </c>
      <c r="AA3515" s="6"/>
      <c r="AB3515" s="32" t="str">
        <f t="shared" ca="1" si="849"/>
        <v/>
      </c>
      <c r="AC3515" s="59" t="str">
        <f t="shared" ca="1" si="849"/>
        <v/>
      </c>
      <c r="AD3515" s="60" t="str">
        <f t="shared" ca="1" si="849"/>
        <v/>
      </c>
      <c r="AE3515" s="59"/>
      <c r="AF3515" s="22" t="str">
        <f>IF(AND(I3515="", J3515=""), "", IF(AND(J3515="", 'Intro &amp; Setup'!$K$42&gt;0), 'Intro &amp; Setup'!$K$42, J3515))</f>
        <v/>
      </c>
      <c r="AO3515" s="37" t="str">
        <f>IF(B3515="", "", IF(COUNTIF($B$9:B3514, B3515)&gt;0, "", B3515))</f>
        <v/>
      </c>
      <c r="AP3515" s="37" t="str">
        <f t="shared" si="840"/>
        <v/>
      </c>
      <c r="AQ3515" s="37">
        <v>3507</v>
      </c>
      <c r="AR3515" s="37" t="str">
        <f t="shared" si="841"/>
        <v/>
      </c>
      <c r="AT3515" s="37" t="str">
        <f t="shared" si="842"/>
        <v/>
      </c>
      <c r="AV3515" s="22" t="str">
        <f t="shared" si="843"/>
        <v/>
      </c>
    </row>
    <row r="3516" spans="1:48" x14ac:dyDescent="0.25">
      <c r="A3516" s="14"/>
      <c r="B3516" s="145"/>
      <c r="C3516" s="146"/>
      <c r="D3516" s="147"/>
      <c r="E3516" s="147"/>
      <c r="F3516" s="148"/>
      <c r="G3516" s="149"/>
      <c r="H3516" s="150"/>
      <c r="I3516" s="151"/>
      <c r="J3516" s="152"/>
      <c r="K3516" s="14"/>
      <c r="L3516" s="162" t="str">
        <f t="shared" si="835"/>
        <v/>
      </c>
      <c r="M3516" s="163" t="str">
        <f t="shared" si="836"/>
        <v/>
      </c>
      <c r="N3516" s="164" t="str">
        <f t="shared" si="839"/>
        <v/>
      </c>
      <c r="O3516" s="14"/>
      <c r="P3516" s="172" t="str">
        <f>IF(I3516='Intro &amp; Setup'!$AC$49, Schedule!$P$7, "")</f>
        <v/>
      </c>
      <c r="Q3516" s="14"/>
      <c r="S3516" s="12" t="str">
        <f t="shared" si="837"/>
        <v/>
      </c>
      <c r="U3516" s="22">
        <f>IF(I3516='Intro &amp; Setup'!$AC$49, AF3516, 0)</f>
        <v>0</v>
      </c>
      <c r="V3516" s="57" t="str">
        <f t="shared" si="838"/>
        <v/>
      </c>
      <c r="X3516" s="5" t="str">
        <f t="shared" si="848"/>
        <v/>
      </c>
      <c r="Y3516" s="6" t="str">
        <f t="shared" si="848"/>
        <v/>
      </c>
      <c r="Z3516" s="7" t="str">
        <f t="shared" si="848"/>
        <v/>
      </c>
      <c r="AA3516" s="6"/>
      <c r="AB3516" s="32" t="str">
        <f t="shared" ca="1" si="849"/>
        <v/>
      </c>
      <c r="AC3516" s="59" t="str">
        <f t="shared" ca="1" si="849"/>
        <v/>
      </c>
      <c r="AD3516" s="60" t="str">
        <f t="shared" ca="1" si="849"/>
        <v/>
      </c>
      <c r="AE3516" s="59"/>
      <c r="AF3516" s="22" t="str">
        <f>IF(AND(I3516="", J3516=""), "", IF(AND(J3516="", 'Intro &amp; Setup'!$K$42&gt;0), 'Intro &amp; Setup'!$K$42, J3516))</f>
        <v/>
      </c>
      <c r="AO3516" s="37" t="str">
        <f>IF(B3516="", "", IF(COUNTIF($B$9:B3515, B3516)&gt;0, "", B3516))</f>
        <v/>
      </c>
      <c r="AP3516" s="37" t="str">
        <f t="shared" si="840"/>
        <v/>
      </c>
      <c r="AQ3516" s="37">
        <v>3508</v>
      </c>
      <c r="AR3516" s="37" t="str">
        <f t="shared" si="841"/>
        <v/>
      </c>
      <c r="AT3516" s="37" t="str">
        <f t="shared" si="842"/>
        <v/>
      </c>
      <c r="AV3516" s="22" t="str">
        <f t="shared" si="843"/>
        <v/>
      </c>
    </row>
    <row r="3517" spans="1:48" x14ac:dyDescent="0.25">
      <c r="A3517" s="14"/>
      <c r="B3517" s="145"/>
      <c r="C3517" s="146"/>
      <c r="D3517" s="147"/>
      <c r="E3517" s="147"/>
      <c r="F3517" s="148"/>
      <c r="G3517" s="149"/>
      <c r="H3517" s="150"/>
      <c r="I3517" s="151"/>
      <c r="J3517" s="152"/>
      <c r="K3517" s="14"/>
      <c r="L3517" s="162" t="str">
        <f t="shared" si="835"/>
        <v/>
      </c>
      <c r="M3517" s="163" t="str">
        <f t="shared" si="836"/>
        <v/>
      </c>
      <c r="N3517" s="164" t="str">
        <f t="shared" si="839"/>
        <v/>
      </c>
      <c r="O3517" s="14"/>
      <c r="P3517" s="172" t="str">
        <f>IF(I3517='Intro &amp; Setup'!$AC$49, Schedule!$P$7, "")</f>
        <v/>
      </c>
      <c r="Q3517" s="14"/>
      <c r="S3517" s="12" t="str">
        <f t="shared" si="837"/>
        <v/>
      </c>
      <c r="U3517" s="22">
        <f>IF(I3517='Intro &amp; Setup'!$AC$49, AF3517, 0)</f>
        <v>0</v>
      </c>
      <c r="V3517" s="57" t="str">
        <f t="shared" si="838"/>
        <v/>
      </c>
      <c r="X3517" s="5" t="str">
        <f t="shared" si="848"/>
        <v/>
      </c>
      <c r="Y3517" s="6" t="str">
        <f t="shared" si="848"/>
        <v/>
      </c>
      <c r="Z3517" s="7" t="str">
        <f t="shared" si="848"/>
        <v/>
      </c>
      <c r="AA3517" s="6"/>
      <c r="AB3517" s="32" t="str">
        <f t="shared" ca="1" si="849"/>
        <v/>
      </c>
      <c r="AC3517" s="59" t="str">
        <f t="shared" ca="1" si="849"/>
        <v/>
      </c>
      <c r="AD3517" s="60" t="str">
        <f t="shared" ca="1" si="849"/>
        <v/>
      </c>
      <c r="AE3517" s="59"/>
      <c r="AF3517" s="22" t="str">
        <f>IF(AND(I3517="", J3517=""), "", IF(AND(J3517="", 'Intro &amp; Setup'!$K$42&gt;0), 'Intro &amp; Setup'!$K$42, J3517))</f>
        <v/>
      </c>
      <c r="AO3517" s="37" t="str">
        <f>IF(B3517="", "", IF(COUNTIF($B$9:B3516, B3517)&gt;0, "", B3517))</f>
        <v/>
      </c>
      <c r="AP3517" s="37" t="str">
        <f t="shared" si="840"/>
        <v/>
      </c>
      <c r="AQ3517" s="37">
        <v>3509</v>
      </c>
      <c r="AR3517" s="37" t="str">
        <f t="shared" si="841"/>
        <v/>
      </c>
      <c r="AT3517" s="37" t="str">
        <f t="shared" si="842"/>
        <v/>
      </c>
      <c r="AV3517" s="22" t="str">
        <f t="shared" si="843"/>
        <v/>
      </c>
    </row>
    <row r="3518" spans="1:48" x14ac:dyDescent="0.25">
      <c r="A3518" s="14"/>
      <c r="B3518" s="145"/>
      <c r="C3518" s="146"/>
      <c r="D3518" s="147"/>
      <c r="E3518" s="147"/>
      <c r="F3518" s="148"/>
      <c r="G3518" s="149"/>
      <c r="H3518" s="150"/>
      <c r="I3518" s="151"/>
      <c r="J3518" s="152"/>
      <c r="K3518" s="14"/>
      <c r="L3518" s="162" t="str">
        <f t="shared" si="835"/>
        <v/>
      </c>
      <c r="M3518" s="163" t="str">
        <f t="shared" si="836"/>
        <v/>
      </c>
      <c r="N3518" s="164" t="str">
        <f t="shared" si="839"/>
        <v/>
      </c>
      <c r="O3518" s="14"/>
      <c r="P3518" s="172" t="str">
        <f>IF(I3518='Intro &amp; Setup'!$AC$49, Schedule!$P$7, "")</f>
        <v/>
      </c>
      <c r="Q3518" s="14"/>
      <c r="S3518" s="12" t="str">
        <f t="shared" si="837"/>
        <v/>
      </c>
      <c r="U3518" s="22">
        <f>IF(I3518='Intro &amp; Setup'!$AC$49, AF3518, 0)</f>
        <v>0</v>
      </c>
      <c r="V3518" s="57" t="str">
        <f t="shared" si="838"/>
        <v/>
      </c>
      <c r="X3518" s="5" t="str">
        <f t="shared" si="848"/>
        <v/>
      </c>
      <c r="Y3518" s="6" t="str">
        <f t="shared" si="848"/>
        <v/>
      </c>
      <c r="Z3518" s="7" t="str">
        <f t="shared" si="848"/>
        <v/>
      </c>
      <c r="AA3518" s="6"/>
      <c r="AB3518" s="32" t="str">
        <f t="shared" ca="1" si="849"/>
        <v/>
      </c>
      <c r="AC3518" s="59" t="str">
        <f t="shared" ca="1" si="849"/>
        <v/>
      </c>
      <c r="AD3518" s="60" t="str">
        <f t="shared" ca="1" si="849"/>
        <v/>
      </c>
      <c r="AE3518" s="59"/>
      <c r="AF3518" s="22" t="str">
        <f>IF(AND(I3518="", J3518=""), "", IF(AND(J3518="", 'Intro &amp; Setup'!$K$42&gt;0), 'Intro &amp; Setup'!$K$42, J3518))</f>
        <v/>
      </c>
      <c r="AO3518" s="37" t="str">
        <f>IF(B3518="", "", IF(COUNTIF($B$9:B3517, B3518)&gt;0, "", B3518))</f>
        <v/>
      </c>
      <c r="AP3518" s="37" t="str">
        <f t="shared" si="840"/>
        <v/>
      </c>
      <c r="AQ3518" s="37">
        <v>3510</v>
      </c>
      <c r="AR3518" s="37" t="str">
        <f t="shared" si="841"/>
        <v/>
      </c>
      <c r="AT3518" s="37" t="str">
        <f t="shared" si="842"/>
        <v/>
      </c>
      <c r="AV3518" s="22" t="str">
        <f t="shared" si="843"/>
        <v/>
      </c>
    </row>
    <row r="3519" spans="1:48" x14ac:dyDescent="0.25">
      <c r="A3519" s="14"/>
      <c r="B3519" s="145"/>
      <c r="C3519" s="146"/>
      <c r="D3519" s="147"/>
      <c r="E3519" s="147"/>
      <c r="F3519" s="148"/>
      <c r="G3519" s="149"/>
      <c r="H3519" s="150"/>
      <c r="I3519" s="151"/>
      <c r="J3519" s="152"/>
      <c r="K3519" s="14"/>
      <c r="L3519" s="162" t="str">
        <f t="shared" si="835"/>
        <v/>
      </c>
      <c r="M3519" s="163" t="str">
        <f t="shared" si="836"/>
        <v/>
      </c>
      <c r="N3519" s="164" t="str">
        <f t="shared" si="839"/>
        <v/>
      </c>
      <c r="O3519" s="14"/>
      <c r="P3519" s="172" t="str">
        <f>IF(I3519='Intro &amp; Setup'!$AC$49, Schedule!$P$7, "")</f>
        <v/>
      </c>
      <c r="Q3519" s="14"/>
      <c r="S3519" s="12" t="str">
        <f t="shared" si="837"/>
        <v/>
      </c>
      <c r="U3519" s="22">
        <f>IF(I3519='Intro &amp; Setup'!$AC$49, AF3519, 0)</f>
        <v>0</v>
      </c>
      <c r="V3519" s="57" t="str">
        <f t="shared" si="838"/>
        <v/>
      </c>
      <c r="X3519" s="5" t="str">
        <f t="shared" si="848"/>
        <v/>
      </c>
      <c r="Y3519" s="6" t="str">
        <f t="shared" si="848"/>
        <v/>
      </c>
      <c r="Z3519" s="7" t="str">
        <f t="shared" si="848"/>
        <v/>
      </c>
      <c r="AA3519" s="6"/>
      <c r="AB3519" s="32" t="str">
        <f t="shared" ca="1" si="849"/>
        <v/>
      </c>
      <c r="AC3519" s="59" t="str">
        <f t="shared" ca="1" si="849"/>
        <v/>
      </c>
      <c r="AD3519" s="60" t="str">
        <f t="shared" ca="1" si="849"/>
        <v/>
      </c>
      <c r="AE3519" s="59"/>
      <c r="AF3519" s="22" t="str">
        <f>IF(AND(I3519="", J3519=""), "", IF(AND(J3519="", 'Intro &amp; Setup'!$K$42&gt;0), 'Intro &amp; Setup'!$K$42, J3519))</f>
        <v/>
      </c>
      <c r="AO3519" s="37" t="str">
        <f>IF(B3519="", "", IF(COUNTIF($B$9:B3518, B3519)&gt;0, "", B3519))</f>
        <v/>
      </c>
      <c r="AP3519" s="37" t="str">
        <f t="shared" si="840"/>
        <v/>
      </c>
      <c r="AQ3519" s="37">
        <v>3511</v>
      </c>
      <c r="AR3519" s="37" t="str">
        <f t="shared" si="841"/>
        <v/>
      </c>
      <c r="AT3519" s="37" t="str">
        <f t="shared" si="842"/>
        <v/>
      </c>
      <c r="AV3519" s="22" t="str">
        <f t="shared" si="843"/>
        <v/>
      </c>
    </row>
    <row r="3520" spans="1:48" x14ac:dyDescent="0.25">
      <c r="A3520" s="14"/>
      <c r="B3520" s="145"/>
      <c r="C3520" s="146"/>
      <c r="D3520" s="147"/>
      <c r="E3520" s="147"/>
      <c r="F3520" s="148"/>
      <c r="G3520" s="149"/>
      <c r="H3520" s="150"/>
      <c r="I3520" s="151"/>
      <c r="J3520" s="152"/>
      <c r="K3520" s="14"/>
      <c r="L3520" s="162" t="str">
        <f t="shared" si="835"/>
        <v/>
      </c>
      <c r="M3520" s="163" t="str">
        <f t="shared" si="836"/>
        <v/>
      </c>
      <c r="N3520" s="164" t="str">
        <f t="shared" si="839"/>
        <v/>
      </c>
      <c r="O3520" s="14"/>
      <c r="P3520" s="172" t="str">
        <f>IF(I3520='Intro &amp; Setup'!$AC$49, Schedule!$P$7, "")</f>
        <v/>
      </c>
      <c r="Q3520" s="14"/>
      <c r="S3520" s="12" t="str">
        <f t="shared" si="837"/>
        <v/>
      </c>
      <c r="U3520" s="22">
        <f>IF(I3520='Intro &amp; Setup'!$AC$49, AF3520, 0)</f>
        <v>0</v>
      </c>
      <c r="V3520" s="57" t="str">
        <f t="shared" si="838"/>
        <v/>
      </c>
      <c r="X3520" s="5" t="str">
        <f t="shared" si="848"/>
        <v/>
      </c>
      <c r="Y3520" s="6" t="str">
        <f t="shared" si="848"/>
        <v/>
      </c>
      <c r="Z3520" s="7" t="str">
        <f t="shared" si="848"/>
        <v/>
      </c>
      <c r="AA3520" s="6"/>
      <c r="AB3520" s="32" t="str">
        <f t="shared" ca="1" si="849"/>
        <v/>
      </c>
      <c r="AC3520" s="59" t="str">
        <f t="shared" ca="1" si="849"/>
        <v/>
      </c>
      <c r="AD3520" s="60" t="str">
        <f t="shared" ca="1" si="849"/>
        <v/>
      </c>
      <c r="AE3520" s="59"/>
      <c r="AF3520" s="22" t="str">
        <f>IF(AND(I3520="", J3520=""), "", IF(AND(J3520="", 'Intro &amp; Setup'!$K$42&gt;0), 'Intro &amp; Setup'!$K$42, J3520))</f>
        <v/>
      </c>
      <c r="AO3520" s="37" t="str">
        <f>IF(B3520="", "", IF(COUNTIF($B$9:B3519, B3520)&gt;0, "", B3520))</f>
        <v/>
      </c>
      <c r="AP3520" s="37" t="str">
        <f t="shared" si="840"/>
        <v/>
      </c>
      <c r="AQ3520" s="37">
        <v>3512</v>
      </c>
      <c r="AR3520" s="37" t="str">
        <f t="shared" si="841"/>
        <v/>
      </c>
      <c r="AT3520" s="37" t="str">
        <f t="shared" si="842"/>
        <v/>
      </c>
      <c r="AV3520" s="22" t="str">
        <f t="shared" si="843"/>
        <v/>
      </c>
    </row>
    <row r="3521" spans="1:48" x14ac:dyDescent="0.25">
      <c r="A3521" s="14"/>
      <c r="B3521" s="145"/>
      <c r="C3521" s="146"/>
      <c r="D3521" s="147"/>
      <c r="E3521" s="147"/>
      <c r="F3521" s="148"/>
      <c r="G3521" s="149"/>
      <c r="H3521" s="150"/>
      <c r="I3521" s="151"/>
      <c r="J3521" s="152"/>
      <c r="K3521" s="14"/>
      <c r="L3521" s="162" t="str">
        <f t="shared" si="835"/>
        <v/>
      </c>
      <c r="M3521" s="163" t="str">
        <f t="shared" si="836"/>
        <v/>
      </c>
      <c r="N3521" s="164" t="str">
        <f t="shared" si="839"/>
        <v/>
      </c>
      <c r="O3521" s="14"/>
      <c r="P3521" s="172" t="str">
        <f>IF(I3521='Intro &amp; Setup'!$AC$49, Schedule!$P$7, "")</f>
        <v/>
      </c>
      <c r="Q3521" s="14"/>
      <c r="S3521" s="12" t="str">
        <f t="shared" si="837"/>
        <v/>
      </c>
      <c r="U3521" s="22">
        <f>IF(I3521='Intro &amp; Setup'!$AC$49, AF3521, 0)</f>
        <v>0</v>
      </c>
      <c r="V3521" s="57" t="str">
        <f t="shared" si="838"/>
        <v/>
      </c>
      <c r="X3521" s="5" t="str">
        <f t="shared" si="848"/>
        <v/>
      </c>
      <c r="Y3521" s="6" t="str">
        <f t="shared" si="848"/>
        <v/>
      </c>
      <c r="Z3521" s="7" t="str">
        <f t="shared" si="848"/>
        <v/>
      </c>
      <c r="AA3521" s="6"/>
      <c r="AB3521" s="32" t="str">
        <f t="shared" ca="1" si="849"/>
        <v/>
      </c>
      <c r="AC3521" s="59" t="str">
        <f t="shared" ca="1" si="849"/>
        <v/>
      </c>
      <c r="AD3521" s="60" t="str">
        <f t="shared" ca="1" si="849"/>
        <v/>
      </c>
      <c r="AE3521" s="59"/>
      <c r="AF3521" s="22" t="str">
        <f>IF(AND(I3521="", J3521=""), "", IF(AND(J3521="", 'Intro &amp; Setup'!$K$42&gt;0), 'Intro &amp; Setup'!$K$42, J3521))</f>
        <v/>
      </c>
      <c r="AO3521" s="37" t="str">
        <f>IF(B3521="", "", IF(COUNTIF($B$9:B3520, B3521)&gt;0, "", B3521))</f>
        <v/>
      </c>
      <c r="AP3521" s="37" t="str">
        <f t="shared" si="840"/>
        <v/>
      </c>
      <c r="AQ3521" s="37">
        <v>3513</v>
      </c>
      <c r="AR3521" s="37" t="str">
        <f t="shared" si="841"/>
        <v/>
      </c>
      <c r="AT3521" s="37" t="str">
        <f t="shared" si="842"/>
        <v/>
      </c>
      <c r="AV3521" s="22" t="str">
        <f t="shared" si="843"/>
        <v/>
      </c>
    </row>
    <row r="3522" spans="1:48" x14ac:dyDescent="0.25">
      <c r="A3522" s="14"/>
      <c r="B3522" s="145"/>
      <c r="C3522" s="146"/>
      <c r="D3522" s="147"/>
      <c r="E3522" s="147"/>
      <c r="F3522" s="148"/>
      <c r="G3522" s="149"/>
      <c r="H3522" s="150"/>
      <c r="I3522" s="151"/>
      <c r="J3522" s="152"/>
      <c r="K3522" s="14"/>
      <c r="L3522" s="162" t="str">
        <f t="shared" si="835"/>
        <v/>
      </c>
      <c r="M3522" s="163" t="str">
        <f t="shared" si="836"/>
        <v/>
      </c>
      <c r="N3522" s="164" t="str">
        <f t="shared" si="839"/>
        <v/>
      </c>
      <c r="O3522" s="14"/>
      <c r="P3522" s="172" t="str">
        <f>IF(I3522='Intro &amp; Setup'!$AC$49, Schedule!$P$7, "")</f>
        <v/>
      </c>
      <c r="Q3522" s="14"/>
      <c r="S3522" s="12" t="str">
        <f t="shared" si="837"/>
        <v/>
      </c>
      <c r="U3522" s="22">
        <f>IF(I3522='Intro &amp; Setup'!$AC$49, AF3522, 0)</f>
        <v>0</v>
      </c>
      <c r="V3522" s="57" t="str">
        <f t="shared" si="838"/>
        <v/>
      </c>
      <c r="X3522" s="5" t="str">
        <f t="shared" si="848"/>
        <v/>
      </c>
      <c r="Y3522" s="6" t="str">
        <f t="shared" si="848"/>
        <v/>
      </c>
      <c r="Z3522" s="7" t="str">
        <f t="shared" si="848"/>
        <v/>
      </c>
      <c r="AA3522" s="6"/>
      <c r="AB3522" s="32" t="str">
        <f t="shared" ca="1" si="849"/>
        <v/>
      </c>
      <c r="AC3522" s="59" t="str">
        <f t="shared" ca="1" si="849"/>
        <v/>
      </c>
      <c r="AD3522" s="60" t="str">
        <f t="shared" ca="1" si="849"/>
        <v/>
      </c>
      <c r="AE3522" s="59"/>
      <c r="AF3522" s="22" t="str">
        <f>IF(AND(I3522="", J3522=""), "", IF(AND(J3522="", 'Intro &amp; Setup'!$K$42&gt;0), 'Intro &amp; Setup'!$K$42, J3522))</f>
        <v/>
      </c>
      <c r="AO3522" s="37" t="str">
        <f>IF(B3522="", "", IF(COUNTIF($B$9:B3521, B3522)&gt;0, "", B3522))</f>
        <v/>
      </c>
      <c r="AP3522" s="37" t="str">
        <f t="shared" si="840"/>
        <v/>
      </c>
      <c r="AQ3522" s="37">
        <v>3514</v>
      </c>
      <c r="AR3522" s="37" t="str">
        <f t="shared" si="841"/>
        <v/>
      </c>
      <c r="AT3522" s="37" t="str">
        <f t="shared" si="842"/>
        <v/>
      </c>
      <c r="AV3522" s="22" t="str">
        <f t="shared" si="843"/>
        <v/>
      </c>
    </row>
    <row r="3523" spans="1:48" x14ac:dyDescent="0.25">
      <c r="A3523" s="14"/>
      <c r="B3523" s="145"/>
      <c r="C3523" s="146"/>
      <c r="D3523" s="147"/>
      <c r="E3523" s="147"/>
      <c r="F3523" s="148"/>
      <c r="G3523" s="149"/>
      <c r="H3523" s="150"/>
      <c r="I3523" s="151"/>
      <c r="J3523" s="152"/>
      <c r="K3523" s="14"/>
      <c r="L3523" s="162" t="str">
        <f t="shared" si="835"/>
        <v/>
      </c>
      <c r="M3523" s="163" t="str">
        <f t="shared" si="836"/>
        <v/>
      </c>
      <c r="N3523" s="164" t="str">
        <f t="shared" si="839"/>
        <v/>
      </c>
      <c r="O3523" s="14"/>
      <c r="P3523" s="172" t="str">
        <f>IF(I3523='Intro &amp; Setup'!$AC$49, Schedule!$P$7, "")</f>
        <v/>
      </c>
      <c r="Q3523" s="14"/>
      <c r="S3523" s="12" t="str">
        <f t="shared" si="837"/>
        <v/>
      </c>
      <c r="U3523" s="22">
        <f>IF(I3523='Intro &amp; Setup'!$AC$49, AF3523, 0)</f>
        <v>0</v>
      </c>
      <c r="V3523" s="57" t="str">
        <f t="shared" si="838"/>
        <v/>
      </c>
      <c r="X3523" s="5" t="str">
        <f t="shared" si="848"/>
        <v/>
      </c>
      <c r="Y3523" s="6" t="str">
        <f t="shared" si="848"/>
        <v/>
      </c>
      <c r="Z3523" s="7" t="str">
        <f t="shared" si="848"/>
        <v/>
      </c>
      <c r="AA3523" s="6"/>
      <c r="AB3523" s="32" t="str">
        <f t="shared" ca="1" si="849"/>
        <v/>
      </c>
      <c r="AC3523" s="59" t="str">
        <f t="shared" ca="1" si="849"/>
        <v/>
      </c>
      <c r="AD3523" s="60" t="str">
        <f t="shared" ca="1" si="849"/>
        <v/>
      </c>
      <c r="AE3523" s="59"/>
      <c r="AF3523" s="22" t="str">
        <f>IF(AND(I3523="", J3523=""), "", IF(AND(J3523="", 'Intro &amp; Setup'!$K$42&gt;0), 'Intro &amp; Setup'!$K$42, J3523))</f>
        <v/>
      </c>
      <c r="AO3523" s="37" t="str">
        <f>IF(B3523="", "", IF(COUNTIF($B$9:B3522, B3523)&gt;0, "", B3523))</f>
        <v/>
      </c>
      <c r="AP3523" s="37" t="str">
        <f t="shared" si="840"/>
        <v/>
      </c>
      <c r="AQ3523" s="37">
        <v>3515</v>
      </c>
      <c r="AR3523" s="37" t="str">
        <f t="shared" si="841"/>
        <v/>
      </c>
      <c r="AT3523" s="37" t="str">
        <f t="shared" si="842"/>
        <v/>
      </c>
      <c r="AV3523" s="22" t="str">
        <f t="shared" si="843"/>
        <v/>
      </c>
    </row>
    <row r="3524" spans="1:48" x14ac:dyDescent="0.25">
      <c r="A3524" s="14"/>
      <c r="B3524" s="145"/>
      <c r="C3524" s="146"/>
      <c r="D3524" s="147"/>
      <c r="E3524" s="147"/>
      <c r="F3524" s="148"/>
      <c r="G3524" s="149"/>
      <c r="H3524" s="150"/>
      <c r="I3524" s="151"/>
      <c r="J3524" s="152"/>
      <c r="K3524" s="14"/>
      <c r="L3524" s="162" t="str">
        <f t="shared" si="835"/>
        <v/>
      </c>
      <c r="M3524" s="163" t="str">
        <f t="shared" si="836"/>
        <v/>
      </c>
      <c r="N3524" s="164" t="str">
        <f t="shared" si="839"/>
        <v/>
      </c>
      <c r="O3524" s="14"/>
      <c r="P3524" s="172" t="str">
        <f>IF(I3524='Intro &amp; Setup'!$AC$49, Schedule!$P$7, "")</f>
        <v/>
      </c>
      <c r="Q3524" s="14"/>
      <c r="S3524" s="12" t="str">
        <f t="shared" si="837"/>
        <v/>
      </c>
      <c r="U3524" s="22">
        <f>IF(I3524='Intro &amp; Setup'!$AC$49, AF3524, 0)</f>
        <v>0</v>
      </c>
      <c r="V3524" s="57" t="str">
        <f t="shared" si="838"/>
        <v/>
      </c>
      <c r="X3524" s="5" t="str">
        <f t="shared" si="848"/>
        <v/>
      </c>
      <c r="Y3524" s="6" t="str">
        <f t="shared" si="848"/>
        <v/>
      </c>
      <c r="Z3524" s="7" t="str">
        <f t="shared" si="848"/>
        <v/>
      </c>
      <c r="AA3524" s="6"/>
      <c r="AB3524" s="32" t="str">
        <f t="shared" ca="1" si="849"/>
        <v/>
      </c>
      <c r="AC3524" s="59" t="str">
        <f t="shared" ca="1" si="849"/>
        <v/>
      </c>
      <c r="AD3524" s="60" t="str">
        <f t="shared" ca="1" si="849"/>
        <v/>
      </c>
      <c r="AE3524" s="59"/>
      <c r="AF3524" s="22" t="str">
        <f>IF(AND(I3524="", J3524=""), "", IF(AND(J3524="", 'Intro &amp; Setup'!$K$42&gt;0), 'Intro &amp; Setup'!$K$42, J3524))</f>
        <v/>
      </c>
      <c r="AO3524" s="37" t="str">
        <f>IF(B3524="", "", IF(COUNTIF($B$9:B3523, B3524)&gt;0, "", B3524))</f>
        <v/>
      </c>
      <c r="AP3524" s="37" t="str">
        <f t="shared" si="840"/>
        <v/>
      </c>
      <c r="AQ3524" s="37">
        <v>3516</v>
      </c>
      <c r="AR3524" s="37" t="str">
        <f t="shared" si="841"/>
        <v/>
      </c>
      <c r="AT3524" s="37" t="str">
        <f t="shared" si="842"/>
        <v/>
      </c>
      <c r="AV3524" s="22" t="str">
        <f t="shared" si="843"/>
        <v/>
      </c>
    </row>
    <row r="3525" spans="1:48" x14ac:dyDescent="0.25">
      <c r="A3525" s="14"/>
      <c r="B3525" s="145"/>
      <c r="C3525" s="146"/>
      <c r="D3525" s="147"/>
      <c r="E3525" s="147"/>
      <c r="F3525" s="148"/>
      <c r="G3525" s="149"/>
      <c r="H3525" s="150"/>
      <c r="I3525" s="151"/>
      <c r="J3525" s="152"/>
      <c r="K3525" s="14"/>
      <c r="L3525" s="162" t="str">
        <f t="shared" si="835"/>
        <v/>
      </c>
      <c r="M3525" s="163" t="str">
        <f t="shared" si="836"/>
        <v/>
      </c>
      <c r="N3525" s="164" t="str">
        <f t="shared" si="839"/>
        <v/>
      </c>
      <c r="O3525" s="14"/>
      <c r="P3525" s="172" t="str">
        <f>IF(I3525='Intro &amp; Setup'!$AC$49, Schedule!$P$7, "")</f>
        <v/>
      </c>
      <c r="Q3525" s="14"/>
      <c r="S3525" s="12" t="str">
        <f t="shared" si="837"/>
        <v/>
      </c>
      <c r="U3525" s="22">
        <f>IF(I3525='Intro &amp; Setup'!$AC$49, AF3525, 0)</f>
        <v>0</v>
      </c>
      <c r="V3525" s="57" t="str">
        <f t="shared" si="838"/>
        <v/>
      </c>
      <c r="X3525" s="5" t="str">
        <f t="shared" si="848"/>
        <v/>
      </c>
      <c r="Y3525" s="6" t="str">
        <f t="shared" si="848"/>
        <v/>
      </c>
      <c r="Z3525" s="7" t="str">
        <f t="shared" si="848"/>
        <v/>
      </c>
      <c r="AA3525" s="6"/>
      <c r="AB3525" s="32" t="str">
        <f t="shared" ca="1" si="849"/>
        <v/>
      </c>
      <c r="AC3525" s="59" t="str">
        <f t="shared" ca="1" si="849"/>
        <v/>
      </c>
      <c r="AD3525" s="60" t="str">
        <f t="shared" ca="1" si="849"/>
        <v/>
      </c>
      <c r="AE3525" s="59"/>
      <c r="AF3525" s="22" t="str">
        <f>IF(AND(I3525="", J3525=""), "", IF(AND(J3525="", 'Intro &amp; Setup'!$K$42&gt;0), 'Intro &amp; Setup'!$K$42, J3525))</f>
        <v/>
      </c>
      <c r="AO3525" s="37" t="str">
        <f>IF(B3525="", "", IF(COUNTIF($B$9:B3524, B3525)&gt;0, "", B3525))</f>
        <v/>
      </c>
      <c r="AP3525" s="37" t="str">
        <f t="shared" si="840"/>
        <v/>
      </c>
      <c r="AQ3525" s="37">
        <v>3517</v>
      </c>
      <c r="AR3525" s="37" t="str">
        <f t="shared" si="841"/>
        <v/>
      </c>
      <c r="AT3525" s="37" t="str">
        <f t="shared" si="842"/>
        <v/>
      </c>
      <c r="AV3525" s="22" t="str">
        <f t="shared" si="843"/>
        <v/>
      </c>
    </row>
    <row r="3526" spans="1:48" x14ac:dyDescent="0.25">
      <c r="A3526" s="14"/>
      <c r="B3526" s="145"/>
      <c r="C3526" s="146"/>
      <c r="D3526" s="147"/>
      <c r="E3526" s="147"/>
      <c r="F3526" s="148"/>
      <c r="G3526" s="149"/>
      <c r="H3526" s="150"/>
      <c r="I3526" s="151"/>
      <c r="J3526" s="152"/>
      <c r="K3526" s="14"/>
      <c r="L3526" s="162" t="str">
        <f t="shared" si="835"/>
        <v/>
      </c>
      <c r="M3526" s="163" t="str">
        <f t="shared" si="836"/>
        <v/>
      </c>
      <c r="N3526" s="164" t="str">
        <f t="shared" si="839"/>
        <v/>
      </c>
      <c r="O3526" s="14"/>
      <c r="P3526" s="172" t="str">
        <f>IF(I3526='Intro &amp; Setup'!$AC$49, Schedule!$P$7, "")</f>
        <v/>
      </c>
      <c r="Q3526" s="14"/>
      <c r="S3526" s="12" t="str">
        <f t="shared" si="837"/>
        <v/>
      </c>
      <c r="U3526" s="22">
        <f>IF(I3526='Intro &amp; Setup'!$AC$49, AF3526, 0)</f>
        <v>0</v>
      </c>
      <c r="V3526" s="57" t="str">
        <f t="shared" si="838"/>
        <v/>
      </c>
      <c r="X3526" s="5" t="str">
        <f t="shared" si="848"/>
        <v/>
      </c>
      <c r="Y3526" s="6" t="str">
        <f t="shared" si="848"/>
        <v/>
      </c>
      <c r="Z3526" s="7" t="str">
        <f t="shared" si="848"/>
        <v/>
      </c>
      <c r="AA3526" s="6"/>
      <c r="AB3526" s="32" t="str">
        <f t="shared" ca="1" si="849"/>
        <v/>
      </c>
      <c r="AC3526" s="59" t="str">
        <f t="shared" ca="1" si="849"/>
        <v/>
      </c>
      <c r="AD3526" s="60" t="str">
        <f t="shared" ca="1" si="849"/>
        <v/>
      </c>
      <c r="AE3526" s="59"/>
      <c r="AF3526" s="22" t="str">
        <f>IF(AND(I3526="", J3526=""), "", IF(AND(J3526="", 'Intro &amp; Setup'!$K$42&gt;0), 'Intro &amp; Setup'!$K$42, J3526))</f>
        <v/>
      </c>
      <c r="AO3526" s="37" t="str">
        <f>IF(B3526="", "", IF(COUNTIF($B$9:B3525, B3526)&gt;0, "", B3526))</f>
        <v/>
      </c>
      <c r="AP3526" s="37" t="str">
        <f t="shared" si="840"/>
        <v/>
      </c>
      <c r="AQ3526" s="37">
        <v>3518</v>
      </c>
      <c r="AR3526" s="37" t="str">
        <f t="shared" si="841"/>
        <v/>
      </c>
      <c r="AT3526" s="37" t="str">
        <f t="shared" si="842"/>
        <v/>
      </c>
      <c r="AV3526" s="22" t="str">
        <f t="shared" si="843"/>
        <v/>
      </c>
    </row>
    <row r="3527" spans="1:48" x14ac:dyDescent="0.25">
      <c r="A3527" s="14"/>
      <c r="B3527" s="145"/>
      <c r="C3527" s="146"/>
      <c r="D3527" s="147"/>
      <c r="E3527" s="147"/>
      <c r="F3527" s="148"/>
      <c r="G3527" s="149"/>
      <c r="H3527" s="150"/>
      <c r="I3527" s="151"/>
      <c r="J3527" s="152"/>
      <c r="K3527" s="14"/>
      <c r="L3527" s="162" t="str">
        <f t="shared" si="835"/>
        <v/>
      </c>
      <c r="M3527" s="163" t="str">
        <f t="shared" si="836"/>
        <v/>
      </c>
      <c r="N3527" s="164" t="str">
        <f t="shared" si="839"/>
        <v/>
      </c>
      <c r="O3527" s="14"/>
      <c r="P3527" s="172" t="str">
        <f>IF(I3527='Intro &amp; Setup'!$AC$49, Schedule!$P$7, "")</f>
        <v/>
      </c>
      <c r="Q3527" s="14"/>
      <c r="S3527" s="12" t="str">
        <f t="shared" si="837"/>
        <v/>
      </c>
      <c r="U3527" s="22">
        <f>IF(I3527='Intro &amp; Setup'!$AC$49, AF3527, 0)</f>
        <v>0</v>
      </c>
      <c r="V3527" s="57" t="str">
        <f t="shared" si="838"/>
        <v/>
      </c>
      <c r="X3527" s="5" t="str">
        <f t="shared" si="848"/>
        <v/>
      </c>
      <c r="Y3527" s="6" t="str">
        <f t="shared" si="848"/>
        <v/>
      </c>
      <c r="Z3527" s="7" t="str">
        <f t="shared" si="848"/>
        <v/>
      </c>
      <c r="AA3527" s="6"/>
      <c r="AB3527" s="32" t="str">
        <f t="shared" ca="1" si="849"/>
        <v/>
      </c>
      <c r="AC3527" s="59" t="str">
        <f t="shared" ca="1" si="849"/>
        <v/>
      </c>
      <c r="AD3527" s="60" t="str">
        <f t="shared" ca="1" si="849"/>
        <v/>
      </c>
      <c r="AE3527" s="59"/>
      <c r="AF3527" s="22" t="str">
        <f>IF(AND(I3527="", J3527=""), "", IF(AND(J3527="", 'Intro &amp; Setup'!$K$42&gt;0), 'Intro &amp; Setup'!$K$42, J3527))</f>
        <v/>
      </c>
      <c r="AO3527" s="37" t="str">
        <f>IF(B3527="", "", IF(COUNTIF($B$9:B3526, B3527)&gt;0, "", B3527))</f>
        <v/>
      </c>
      <c r="AP3527" s="37" t="str">
        <f t="shared" si="840"/>
        <v/>
      </c>
      <c r="AQ3527" s="37">
        <v>3519</v>
      </c>
      <c r="AR3527" s="37" t="str">
        <f t="shared" si="841"/>
        <v/>
      </c>
      <c r="AT3527" s="37" t="str">
        <f t="shared" si="842"/>
        <v/>
      </c>
      <c r="AV3527" s="22" t="str">
        <f t="shared" si="843"/>
        <v/>
      </c>
    </row>
    <row r="3528" spans="1:48" x14ac:dyDescent="0.25">
      <c r="A3528" s="14"/>
      <c r="B3528" s="145"/>
      <c r="C3528" s="146"/>
      <c r="D3528" s="147"/>
      <c r="E3528" s="147"/>
      <c r="F3528" s="148"/>
      <c r="G3528" s="149"/>
      <c r="H3528" s="150"/>
      <c r="I3528" s="151"/>
      <c r="J3528" s="152"/>
      <c r="K3528" s="14"/>
      <c r="L3528" s="162" t="str">
        <f t="shared" si="835"/>
        <v/>
      </c>
      <c r="M3528" s="163" t="str">
        <f t="shared" si="836"/>
        <v/>
      </c>
      <c r="N3528" s="164" t="str">
        <f t="shared" si="839"/>
        <v/>
      </c>
      <c r="O3528" s="14"/>
      <c r="P3528" s="172" t="str">
        <f>IF(I3528='Intro &amp; Setup'!$AC$49, Schedule!$P$7, "")</f>
        <v/>
      </c>
      <c r="Q3528" s="14"/>
      <c r="S3528" s="12" t="str">
        <f t="shared" si="837"/>
        <v/>
      </c>
      <c r="U3528" s="22">
        <f>IF(I3528='Intro &amp; Setup'!$AC$49, AF3528, 0)</f>
        <v>0</v>
      </c>
      <c r="V3528" s="57" t="str">
        <f t="shared" si="838"/>
        <v/>
      </c>
      <c r="X3528" s="5" t="str">
        <f t="shared" si="848"/>
        <v/>
      </c>
      <c r="Y3528" s="6" t="str">
        <f t="shared" si="848"/>
        <v/>
      </c>
      <c r="Z3528" s="7" t="str">
        <f t="shared" si="848"/>
        <v/>
      </c>
      <c r="AA3528" s="6"/>
      <c r="AB3528" s="32" t="str">
        <f t="shared" ca="1" si="849"/>
        <v/>
      </c>
      <c r="AC3528" s="59" t="str">
        <f t="shared" ca="1" si="849"/>
        <v/>
      </c>
      <c r="AD3528" s="60" t="str">
        <f t="shared" ca="1" si="849"/>
        <v/>
      </c>
      <c r="AE3528" s="59"/>
      <c r="AF3528" s="22" t="str">
        <f>IF(AND(I3528="", J3528=""), "", IF(AND(J3528="", 'Intro &amp; Setup'!$K$42&gt;0), 'Intro &amp; Setup'!$K$42, J3528))</f>
        <v/>
      </c>
      <c r="AO3528" s="37" t="str">
        <f>IF(B3528="", "", IF(COUNTIF($B$9:B3527, B3528)&gt;0, "", B3528))</f>
        <v/>
      </c>
      <c r="AP3528" s="37" t="str">
        <f t="shared" si="840"/>
        <v/>
      </c>
      <c r="AQ3528" s="37">
        <v>3520</v>
      </c>
      <c r="AR3528" s="37" t="str">
        <f t="shared" si="841"/>
        <v/>
      </c>
      <c r="AT3528" s="37" t="str">
        <f t="shared" si="842"/>
        <v/>
      </c>
      <c r="AV3528" s="22" t="str">
        <f t="shared" si="843"/>
        <v/>
      </c>
    </row>
    <row r="3529" spans="1:48" x14ac:dyDescent="0.25">
      <c r="A3529" s="14"/>
      <c r="B3529" s="145"/>
      <c r="C3529" s="146"/>
      <c r="D3529" s="147"/>
      <c r="E3529" s="147"/>
      <c r="F3529" s="148"/>
      <c r="G3529" s="149"/>
      <c r="H3529" s="150"/>
      <c r="I3529" s="151"/>
      <c r="J3529" s="152"/>
      <c r="K3529" s="14"/>
      <c r="L3529" s="162" t="str">
        <f t="shared" ref="L3529:L3592" si="850">IF(I3529="", "", IFERROR((SUMIF($S$9:$S$5008, S3529, $U$9:$U$5008))-(INDEX($AJ$3:$AJ$14, MATCH(S3529, $AI$3:$AI$14, 0))), ""))</f>
        <v/>
      </c>
      <c r="M3529" s="163" t="str">
        <f t="shared" ref="M3529:M3592" si="851">IF(H3529="", "", (SUMIF($H$9:$H$5008, "&lt;" &amp; V3529, $U$9:$U$5008))-(SUMIF($AH$3:$AH$14, "&lt;" &amp; V3529, $AJ$3:$AJ$14)))</f>
        <v/>
      </c>
      <c r="N3529" s="164" t="str">
        <f t="shared" si="839"/>
        <v/>
      </c>
      <c r="O3529" s="14"/>
      <c r="P3529" s="172" t="str">
        <f>IF(I3529='Intro &amp; Setup'!$AC$49, Schedule!$P$7, "")</f>
        <v/>
      </c>
      <c r="Q3529" s="14"/>
      <c r="S3529" s="12" t="str">
        <f t="shared" ref="S3529:S3592" si="852">IF(H3529="", "", TEXT(H3529, "mmmm yyyy"))</f>
        <v/>
      </c>
      <c r="U3529" s="22">
        <f>IF(I3529='Intro &amp; Setup'!$AC$49, AF3529, 0)</f>
        <v>0</v>
      </c>
      <c r="V3529" s="57" t="str">
        <f t="shared" ref="V3529:V3592" si="853">IF(H3529="", "", DATE(YEAR(H3529), MONTH(H3529), DAY(1)))</f>
        <v/>
      </c>
      <c r="X3529" s="5" t="str">
        <f t="shared" ref="X3529:Z3548" si="854">IF($I3529="", "", IF($S3529=X$8, $I3529, ""))</f>
        <v/>
      </c>
      <c r="Y3529" s="6" t="str">
        <f t="shared" si="854"/>
        <v/>
      </c>
      <c r="Z3529" s="7" t="str">
        <f t="shared" si="854"/>
        <v/>
      </c>
      <c r="AA3529" s="6"/>
      <c r="AB3529" s="32" t="str">
        <f t="shared" ref="AB3529:AD3548" ca="1" si="855">IF($S3529=AB$8, $AF3529, "")</f>
        <v/>
      </c>
      <c r="AC3529" s="59" t="str">
        <f t="shared" ca="1" si="855"/>
        <v/>
      </c>
      <c r="AD3529" s="60" t="str">
        <f t="shared" ca="1" si="855"/>
        <v/>
      </c>
      <c r="AE3529" s="59"/>
      <c r="AF3529" s="22" t="str">
        <f>IF(AND(I3529="", J3529=""), "", IF(AND(J3529="", 'Intro &amp; Setup'!$K$42&gt;0), 'Intro &amp; Setup'!$K$42, J3529))</f>
        <v/>
      </c>
      <c r="AO3529" s="37" t="str">
        <f>IF(B3529="", "", IF(COUNTIF($B$9:B3528, B3529)&gt;0, "", B3529))</f>
        <v/>
      </c>
      <c r="AP3529" s="37" t="str">
        <f t="shared" si="840"/>
        <v/>
      </c>
      <c r="AQ3529" s="37">
        <v>3521</v>
      </c>
      <c r="AR3529" s="37" t="str">
        <f t="shared" si="841"/>
        <v/>
      </c>
      <c r="AT3529" s="37" t="str">
        <f t="shared" si="842"/>
        <v/>
      </c>
      <c r="AV3529" s="22" t="str">
        <f t="shared" si="843"/>
        <v/>
      </c>
    </row>
    <row r="3530" spans="1:48" x14ac:dyDescent="0.25">
      <c r="A3530" s="14"/>
      <c r="B3530" s="145"/>
      <c r="C3530" s="146"/>
      <c r="D3530" s="147"/>
      <c r="E3530" s="147"/>
      <c r="F3530" s="148"/>
      <c r="G3530" s="149"/>
      <c r="H3530" s="150"/>
      <c r="I3530" s="151"/>
      <c r="J3530" s="152"/>
      <c r="K3530" s="14"/>
      <c r="L3530" s="162" t="str">
        <f t="shared" si="850"/>
        <v/>
      </c>
      <c r="M3530" s="163" t="str">
        <f t="shared" si="851"/>
        <v/>
      </c>
      <c r="N3530" s="164" t="str">
        <f t="shared" ref="N3530:N3593" si="856">IF(OR(L3530="", M3530=""), "", L3530+M3530)</f>
        <v/>
      </c>
      <c r="O3530" s="14"/>
      <c r="P3530" s="172" t="str">
        <f>IF(I3530='Intro &amp; Setup'!$AC$49, Schedule!$P$7, "")</f>
        <v/>
      </c>
      <c r="Q3530" s="14"/>
      <c r="S3530" s="12" t="str">
        <f t="shared" si="852"/>
        <v/>
      </c>
      <c r="U3530" s="22">
        <f>IF(I3530='Intro &amp; Setup'!$AC$49, AF3530, 0)</f>
        <v>0</v>
      </c>
      <c r="V3530" s="57" t="str">
        <f t="shared" si="853"/>
        <v/>
      </c>
      <c r="X3530" s="5" t="str">
        <f t="shared" si="854"/>
        <v/>
      </c>
      <c r="Y3530" s="6" t="str">
        <f t="shared" si="854"/>
        <v/>
      </c>
      <c r="Z3530" s="7" t="str">
        <f t="shared" si="854"/>
        <v/>
      </c>
      <c r="AA3530" s="6"/>
      <c r="AB3530" s="32" t="str">
        <f t="shared" ca="1" si="855"/>
        <v/>
      </c>
      <c r="AC3530" s="59" t="str">
        <f t="shared" ca="1" si="855"/>
        <v/>
      </c>
      <c r="AD3530" s="60" t="str">
        <f t="shared" ca="1" si="855"/>
        <v/>
      </c>
      <c r="AE3530" s="59"/>
      <c r="AF3530" s="22" t="str">
        <f>IF(AND(I3530="", J3530=""), "", IF(AND(J3530="", 'Intro &amp; Setup'!$K$42&gt;0), 'Intro &amp; Setup'!$K$42, J3530))</f>
        <v/>
      </c>
      <c r="AO3530" s="37" t="str">
        <f>IF(B3530="", "", IF(COUNTIF($B$9:B3529, B3530)&gt;0, "", B3530))</f>
        <v/>
      </c>
      <c r="AP3530" s="37" t="str">
        <f t="shared" ref="AP3530:AP3593" si="857">IF(AO3530="", "", COUNTIF($AO$9:$AO$5008, "&lt;"&amp;AO3530)+1-$AP$7)</f>
        <v/>
      </c>
      <c r="AQ3530" s="37">
        <v>3522</v>
      </c>
      <c r="AR3530" s="37" t="str">
        <f t="shared" ref="AR3530:AR3593" si="858">IFERROR(INDEX($AO$9:$AO$5008, MATCH(AQ3530, $AP$9:$AP$5008, 0)), "")</f>
        <v/>
      </c>
      <c r="AT3530" s="37" t="str">
        <f t="shared" ref="AT3530:AT3593" si="859">IF($B3530=$AT$6, $S3530, "")</f>
        <v/>
      </c>
      <c r="AV3530" s="22" t="str">
        <f t="shared" ref="AV3530:AV3593" si="860">IF(AND($AT$6=$B3530, $I3530=$I$5), $J3530, "")</f>
        <v/>
      </c>
    </row>
    <row r="3531" spans="1:48" x14ac:dyDescent="0.25">
      <c r="A3531" s="14"/>
      <c r="B3531" s="145"/>
      <c r="C3531" s="146"/>
      <c r="D3531" s="147"/>
      <c r="E3531" s="147"/>
      <c r="F3531" s="148"/>
      <c r="G3531" s="149"/>
      <c r="H3531" s="150"/>
      <c r="I3531" s="151"/>
      <c r="J3531" s="152"/>
      <c r="K3531" s="14"/>
      <c r="L3531" s="162" t="str">
        <f t="shared" si="850"/>
        <v/>
      </c>
      <c r="M3531" s="163" t="str">
        <f t="shared" si="851"/>
        <v/>
      </c>
      <c r="N3531" s="164" t="str">
        <f t="shared" si="856"/>
        <v/>
      </c>
      <c r="O3531" s="14"/>
      <c r="P3531" s="172" t="str">
        <f>IF(I3531='Intro &amp; Setup'!$AC$49, Schedule!$P$7, "")</f>
        <v/>
      </c>
      <c r="Q3531" s="14"/>
      <c r="S3531" s="12" t="str">
        <f t="shared" si="852"/>
        <v/>
      </c>
      <c r="U3531" s="22">
        <f>IF(I3531='Intro &amp; Setup'!$AC$49, AF3531, 0)</f>
        <v>0</v>
      </c>
      <c r="V3531" s="57" t="str">
        <f t="shared" si="853"/>
        <v/>
      </c>
      <c r="X3531" s="5" t="str">
        <f t="shared" si="854"/>
        <v/>
      </c>
      <c r="Y3531" s="6" t="str">
        <f t="shared" si="854"/>
        <v/>
      </c>
      <c r="Z3531" s="7" t="str">
        <f t="shared" si="854"/>
        <v/>
      </c>
      <c r="AA3531" s="6"/>
      <c r="AB3531" s="32" t="str">
        <f t="shared" ca="1" si="855"/>
        <v/>
      </c>
      <c r="AC3531" s="59" t="str">
        <f t="shared" ca="1" si="855"/>
        <v/>
      </c>
      <c r="AD3531" s="60" t="str">
        <f t="shared" ca="1" si="855"/>
        <v/>
      </c>
      <c r="AE3531" s="59"/>
      <c r="AF3531" s="22" t="str">
        <f>IF(AND(I3531="", J3531=""), "", IF(AND(J3531="", 'Intro &amp; Setup'!$K$42&gt;0), 'Intro &amp; Setup'!$K$42, J3531))</f>
        <v/>
      </c>
      <c r="AO3531" s="37" t="str">
        <f>IF(B3531="", "", IF(COUNTIF($B$9:B3530, B3531)&gt;0, "", B3531))</f>
        <v/>
      </c>
      <c r="AP3531" s="37" t="str">
        <f t="shared" si="857"/>
        <v/>
      </c>
      <c r="AQ3531" s="37">
        <v>3523</v>
      </c>
      <c r="AR3531" s="37" t="str">
        <f t="shared" si="858"/>
        <v/>
      </c>
      <c r="AT3531" s="37" t="str">
        <f t="shared" si="859"/>
        <v/>
      </c>
      <c r="AV3531" s="22" t="str">
        <f t="shared" si="860"/>
        <v/>
      </c>
    </row>
    <row r="3532" spans="1:48" x14ac:dyDescent="0.25">
      <c r="A3532" s="14"/>
      <c r="B3532" s="145"/>
      <c r="C3532" s="146"/>
      <c r="D3532" s="147"/>
      <c r="E3532" s="147"/>
      <c r="F3532" s="148"/>
      <c r="G3532" s="149"/>
      <c r="H3532" s="150"/>
      <c r="I3532" s="151"/>
      <c r="J3532" s="152"/>
      <c r="K3532" s="14"/>
      <c r="L3532" s="162" t="str">
        <f t="shared" si="850"/>
        <v/>
      </c>
      <c r="M3532" s="163" t="str">
        <f t="shared" si="851"/>
        <v/>
      </c>
      <c r="N3532" s="164" t="str">
        <f t="shared" si="856"/>
        <v/>
      </c>
      <c r="O3532" s="14"/>
      <c r="P3532" s="172" t="str">
        <f>IF(I3532='Intro &amp; Setup'!$AC$49, Schedule!$P$7, "")</f>
        <v/>
      </c>
      <c r="Q3532" s="14"/>
      <c r="S3532" s="12" t="str">
        <f t="shared" si="852"/>
        <v/>
      </c>
      <c r="U3532" s="22">
        <f>IF(I3532='Intro &amp; Setup'!$AC$49, AF3532, 0)</f>
        <v>0</v>
      </c>
      <c r="V3532" s="57" t="str">
        <f t="shared" si="853"/>
        <v/>
      </c>
      <c r="X3532" s="5" t="str">
        <f t="shared" si="854"/>
        <v/>
      </c>
      <c r="Y3532" s="6" t="str">
        <f t="shared" si="854"/>
        <v/>
      </c>
      <c r="Z3532" s="7" t="str">
        <f t="shared" si="854"/>
        <v/>
      </c>
      <c r="AA3532" s="6"/>
      <c r="AB3532" s="32" t="str">
        <f t="shared" ca="1" si="855"/>
        <v/>
      </c>
      <c r="AC3532" s="59" t="str">
        <f t="shared" ca="1" si="855"/>
        <v/>
      </c>
      <c r="AD3532" s="60" t="str">
        <f t="shared" ca="1" si="855"/>
        <v/>
      </c>
      <c r="AE3532" s="59"/>
      <c r="AF3532" s="22" t="str">
        <f>IF(AND(I3532="", J3532=""), "", IF(AND(J3532="", 'Intro &amp; Setup'!$K$42&gt;0), 'Intro &amp; Setup'!$K$42, J3532))</f>
        <v/>
      </c>
      <c r="AO3532" s="37" t="str">
        <f>IF(B3532="", "", IF(COUNTIF($B$9:B3531, B3532)&gt;0, "", B3532))</f>
        <v/>
      </c>
      <c r="AP3532" s="37" t="str">
        <f t="shared" si="857"/>
        <v/>
      </c>
      <c r="AQ3532" s="37">
        <v>3524</v>
      </c>
      <c r="AR3532" s="37" t="str">
        <f t="shared" si="858"/>
        <v/>
      </c>
      <c r="AT3532" s="37" t="str">
        <f t="shared" si="859"/>
        <v/>
      </c>
      <c r="AV3532" s="22" t="str">
        <f t="shared" si="860"/>
        <v/>
      </c>
    </row>
    <row r="3533" spans="1:48" x14ac:dyDescent="0.25">
      <c r="A3533" s="14"/>
      <c r="B3533" s="145"/>
      <c r="C3533" s="146"/>
      <c r="D3533" s="147"/>
      <c r="E3533" s="147"/>
      <c r="F3533" s="148"/>
      <c r="G3533" s="149"/>
      <c r="H3533" s="150"/>
      <c r="I3533" s="151"/>
      <c r="J3533" s="152"/>
      <c r="K3533" s="14"/>
      <c r="L3533" s="162" t="str">
        <f t="shared" si="850"/>
        <v/>
      </c>
      <c r="M3533" s="163" t="str">
        <f t="shared" si="851"/>
        <v/>
      </c>
      <c r="N3533" s="164" t="str">
        <f t="shared" si="856"/>
        <v/>
      </c>
      <c r="O3533" s="14"/>
      <c r="P3533" s="172" t="str">
        <f>IF(I3533='Intro &amp; Setup'!$AC$49, Schedule!$P$7, "")</f>
        <v/>
      </c>
      <c r="Q3533" s="14"/>
      <c r="S3533" s="12" t="str">
        <f t="shared" si="852"/>
        <v/>
      </c>
      <c r="U3533" s="22">
        <f>IF(I3533='Intro &amp; Setup'!$AC$49, AF3533, 0)</f>
        <v>0</v>
      </c>
      <c r="V3533" s="57" t="str">
        <f t="shared" si="853"/>
        <v/>
      </c>
      <c r="X3533" s="5" t="str">
        <f t="shared" si="854"/>
        <v/>
      </c>
      <c r="Y3533" s="6" t="str">
        <f t="shared" si="854"/>
        <v/>
      </c>
      <c r="Z3533" s="7" t="str">
        <f t="shared" si="854"/>
        <v/>
      </c>
      <c r="AA3533" s="6"/>
      <c r="AB3533" s="32" t="str">
        <f t="shared" ca="1" si="855"/>
        <v/>
      </c>
      <c r="AC3533" s="59" t="str">
        <f t="shared" ca="1" si="855"/>
        <v/>
      </c>
      <c r="AD3533" s="60" t="str">
        <f t="shared" ca="1" si="855"/>
        <v/>
      </c>
      <c r="AE3533" s="59"/>
      <c r="AF3533" s="22" t="str">
        <f>IF(AND(I3533="", J3533=""), "", IF(AND(J3533="", 'Intro &amp; Setup'!$K$42&gt;0), 'Intro &amp; Setup'!$K$42, J3533))</f>
        <v/>
      </c>
      <c r="AO3533" s="37" t="str">
        <f>IF(B3533="", "", IF(COUNTIF($B$9:B3532, B3533)&gt;0, "", B3533))</f>
        <v/>
      </c>
      <c r="AP3533" s="37" t="str">
        <f t="shared" si="857"/>
        <v/>
      </c>
      <c r="AQ3533" s="37">
        <v>3525</v>
      </c>
      <c r="AR3533" s="37" t="str">
        <f t="shared" si="858"/>
        <v/>
      </c>
      <c r="AT3533" s="37" t="str">
        <f t="shared" si="859"/>
        <v/>
      </c>
      <c r="AV3533" s="22" t="str">
        <f t="shared" si="860"/>
        <v/>
      </c>
    </row>
    <row r="3534" spans="1:48" x14ac:dyDescent="0.25">
      <c r="A3534" s="14"/>
      <c r="B3534" s="145"/>
      <c r="C3534" s="146"/>
      <c r="D3534" s="147"/>
      <c r="E3534" s="147"/>
      <c r="F3534" s="148"/>
      <c r="G3534" s="149"/>
      <c r="H3534" s="150"/>
      <c r="I3534" s="151"/>
      <c r="J3534" s="152"/>
      <c r="K3534" s="14"/>
      <c r="L3534" s="162" t="str">
        <f t="shared" si="850"/>
        <v/>
      </c>
      <c r="M3534" s="163" t="str">
        <f t="shared" si="851"/>
        <v/>
      </c>
      <c r="N3534" s="164" t="str">
        <f t="shared" si="856"/>
        <v/>
      </c>
      <c r="O3534" s="14"/>
      <c r="P3534" s="172" t="str">
        <f>IF(I3534='Intro &amp; Setup'!$AC$49, Schedule!$P$7, "")</f>
        <v/>
      </c>
      <c r="Q3534" s="14"/>
      <c r="S3534" s="12" t="str">
        <f t="shared" si="852"/>
        <v/>
      </c>
      <c r="U3534" s="22">
        <f>IF(I3534='Intro &amp; Setup'!$AC$49, AF3534, 0)</f>
        <v>0</v>
      </c>
      <c r="V3534" s="57" t="str">
        <f t="shared" si="853"/>
        <v/>
      </c>
      <c r="X3534" s="5" t="str">
        <f t="shared" si="854"/>
        <v/>
      </c>
      <c r="Y3534" s="6" t="str">
        <f t="shared" si="854"/>
        <v/>
      </c>
      <c r="Z3534" s="7" t="str">
        <f t="shared" si="854"/>
        <v/>
      </c>
      <c r="AA3534" s="6"/>
      <c r="AB3534" s="32" t="str">
        <f t="shared" ca="1" si="855"/>
        <v/>
      </c>
      <c r="AC3534" s="59" t="str">
        <f t="shared" ca="1" si="855"/>
        <v/>
      </c>
      <c r="AD3534" s="60" t="str">
        <f t="shared" ca="1" si="855"/>
        <v/>
      </c>
      <c r="AE3534" s="59"/>
      <c r="AF3534" s="22" t="str">
        <f>IF(AND(I3534="", J3534=""), "", IF(AND(J3534="", 'Intro &amp; Setup'!$K$42&gt;0), 'Intro &amp; Setup'!$K$42, J3534))</f>
        <v/>
      </c>
      <c r="AO3534" s="37" t="str">
        <f>IF(B3534="", "", IF(COUNTIF($B$9:B3533, B3534)&gt;0, "", B3534))</f>
        <v/>
      </c>
      <c r="AP3534" s="37" t="str">
        <f t="shared" si="857"/>
        <v/>
      </c>
      <c r="AQ3534" s="37">
        <v>3526</v>
      </c>
      <c r="AR3534" s="37" t="str">
        <f t="shared" si="858"/>
        <v/>
      </c>
      <c r="AT3534" s="37" t="str">
        <f t="shared" si="859"/>
        <v/>
      </c>
      <c r="AV3534" s="22" t="str">
        <f t="shared" si="860"/>
        <v/>
      </c>
    </row>
    <row r="3535" spans="1:48" x14ac:dyDescent="0.25">
      <c r="A3535" s="14"/>
      <c r="B3535" s="145"/>
      <c r="C3535" s="146"/>
      <c r="D3535" s="147"/>
      <c r="E3535" s="147"/>
      <c r="F3535" s="148"/>
      <c r="G3535" s="149"/>
      <c r="H3535" s="150"/>
      <c r="I3535" s="151"/>
      <c r="J3535" s="152"/>
      <c r="K3535" s="14"/>
      <c r="L3535" s="162" t="str">
        <f t="shared" si="850"/>
        <v/>
      </c>
      <c r="M3535" s="163" t="str">
        <f t="shared" si="851"/>
        <v/>
      </c>
      <c r="N3535" s="164" t="str">
        <f t="shared" si="856"/>
        <v/>
      </c>
      <c r="O3535" s="14"/>
      <c r="P3535" s="172" t="str">
        <f>IF(I3535='Intro &amp; Setup'!$AC$49, Schedule!$P$7, "")</f>
        <v/>
      </c>
      <c r="Q3535" s="14"/>
      <c r="S3535" s="12" t="str">
        <f t="shared" si="852"/>
        <v/>
      </c>
      <c r="U3535" s="22">
        <f>IF(I3535='Intro &amp; Setup'!$AC$49, AF3535, 0)</f>
        <v>0</v>
      </c>
      <c r="V3535" s="57" t="str">
        <f t="shared" si="853"/>
        <v/>
      </c>
      <c r="X3535" s="5" t="str">
        <f t="shared" si="854"/>
        <v/>
      </c>
      <c r="Y3535" s="6" t="str">
        <f t="shared" si="854"/>
        <v/>
      </c>
      <c r="Z3535" s="7" t="str">
        <f t="shared" si="854"/>
        <v/>
      </c>
      <c r="AA3535" s="6"/>
      <c r="AB3535" s="32" t="str">
        <f t="shared" ca="1" si="855"/>
        <v/>
      </c>
      <c r="AC3535" s="59" t="str">
        <f t="shared" ca="1" si="855"/>
        <v/>
      </c>
      <c r="AD3535" s="60" t="str">
        <f t="shared" ca="1" si="855"/>
        <v/>
      </c>
      <c r="AE3535" s="59"/>
      <c r="AF3535" s="22" t="str">
        <f>IF(AND(I3535="", J3535=""), "", IF(AND(J3535="", 'Intro &amp; Setup'!$K$42&gt;0), 'Intro &amp; Setup'!$K$42, J3535))</f>
        <v/>
      </c>
      <c r="AO3535" s="37" t="str">
        <f>IF(B3535="", "", IF(COUNTIF($B$9:B3534, B3535)&gt;0, "", B3535))</f>
        <v/>
      </c>
      <c r="AP3535" s="37" t="str">
        <f t="shared" si="857"/>
        <v/>
      </c>
      <c r="AQ3535" s="37">
        <v>3527</v>
      </c>
      <c r="AR3535" s="37" t="str">
        <f t="shared" si="858"/>
        <v/>
      </c>
      <c r="AT3535" s="37" t="str">
        <f t="shared" si="859"/>
        <v/>
      </c>
      <c r="AV3535" s="22" t="str">
        <f t="shared" si="860"/>
        <v/>
      </c>
    </row>
    <row r="3536" spans="1:48" x14ac:dyDescent="0.25">
      <c r="A3536" s="14"/>
      <c r="B3536" s="145"/>
      <c r="C3536" s="146"/>
      <c r="D3536" s="147"/>
      <c r="E3536" s="147"/>
      <c r="F3536" s="148"/>
      <c r="G3536" s="149"/>
      <c r="H3536" s="150"/>
      <c r="I3536" s="151"/>
      <c r="J3536" s="152"/>
      <c r="K3536" s="14"/>
      <c r="L3536" s="162" t="str">
        <f t="shared" si="850"/>
        <v/>
      </c>
      <c r="M3536" s="163" t="str">
        <f t="shared" si="851"/>
        <v/>
      </c>
      <c r="N3536" s="164" t="str">
        <f t="shared" si="856"/>
        <v/>
      </c>
      <c r="O3536" s="14"/>
      <c r="P3536" s="172" t="str">
        <f>IF(I3536='Intro &amp; Setup'!$AC$49, Schedule!$P$7, "")</f>
        <v/>
      </c>
      <c r="Q3536" s="14"/>
      <c r="S3536" s="12" t="str">
        <f t="shared" si="852"/>
        <v/>
      </c>
      <c r="U3536" s="22">
        <f>IF(I3536='Intro &amp; Setup'!$AC$49, AF3536, 0)</f>
        <v>0</v>
      </c>
      <c r="V3536" s="57" t="str">
        <f t="shared" si="853"/>
        <v/>
      </c>
      <c r="X3536" s="5" t="str">
        <f t="shared" si="854"/>
        <v/>
      </c>
      <c r="Y3536" s="6" t="str">
        <f t="shared" si="854"/>
        <v/>
      </c>
      <c r="Z3536" s="7" t="str">
        <f t="shared" si="854"/>
        <v/>
      </c>
      <c r="AA3536" s="6"/>
      <c r="AB3536" s="32" t="str">
        <f t="shared" ca="1" si="855"/>
        <v/>
      </c>
      <c r="AC3536" s="59" t="str">
        <f t="shared" ca="1" si="855"/>
        <v/>
      </c>
      <c r="AD3536" s="60" t="str">
        <f t="shared" ca="1" si="855"/>
        <v/>
      </c>
      <c r="AE3536" s="59"/>
      <c r="AF3536" s="22" t="str">
        <f>IF(AND(I3536="", J3536=""), "", IF(AND(J3536="", 'Intro &amp; Setup'!$K$42&gt;0), 'Intro &amp; Setup'!$K$42, J3536))</f>
        <v/>
      </c>
      <c r="AO3536" s="37" t="str">
        <f>IF(B3536="", "", IF(COUNTIF($B$9:B3535, B3536)&gt;0, "", B3536))</f>
        <v/>
      </c>
      <c r="AP3536" s="37" t="str">
        <f t="shared" si="857"/>
        <v/>
      </c>
      <c r="AQ3536" s="37">
        <v>3528</v>
      </c>
      <c r="AR3536" s="37" t="str">
        <f t="shared" si="858"/>
        <v/>
      </c>
      <c r="AT3536" s="37" t="str">
        <f t="shared" si="859"/>
        <v/>
      </c>
      <c r="AV3536" s="22" t="str">
        <f t="shared" si="860"/>
        <v/>
      </c>
    </row>
    <row r="3537" spans="1:48" x14ac:dyDescent="0.25">
      <c r="A3537" s="14"/>
      <c r="B3537" s="145"/>
      <c r="C3537" s="146"/>
      <c r="D3537" s="147"/>
      <c r="E3537" s="147"/>
      <c r="F3537" s="148"/>
      <c r="G3537" s="149"/>
      <c r="H3537" s="150"/>
      <c r="I3537" s="151"/>
      <c r="J3537" s="152"/>
      <c r="K3537" s="14"/>
      <c r="L3537" s="162" t="str">
        <f t="shared" si="850"/>
        <v/>
      </c>
      <c r="M3537" s="163" t="str">
        <f t="shared" si="851"/>
        <v/>
      </c>
      <c r="N3537" s="164" t="str">
        <f t="shared" si="856"/>
        <v/>
      </c>
      <c r="O3537" s="14"/>
      <c r="P3537" s="172" t="str">
        <f>IF(I3537='Intro &amp; Setup'!$AC$49, Schedule!$P$7, "")</f>
        <v/>
      </c>
      <c r="Q3537" s="14"/>
      <c r="S3537" s="12" t="str">
        <f t="shared" si="852"/>
        <v/>
      </c>
      <c r="U3537" s="22">
        <f>IF(I3537='Intro &amp; Setup'!$AC$49, AF3537, 0)</f>
        <v>0</v>
      </c>
      <c r="V3537" s="57" t="str">
        <f t="shared" si="853"/>
        <v/>
      </c>
      <c r="X3537" s="5" t="str">
        <f t="shared" si="854"/>
        <v/>
      </c>
      <c r="Y3537" s="6" t="str">
        <f t="shared" si="854"/>
        <v/>
      </c>
      <c r="Z3537" s="7" t="str">
        <f t="shared" si="854"/>
        <v/>
      </c>
      <c r="AA3537" s="6"/>
      <c r="AB3537" s="32" t="str">
        <f t="shared" ca="1" si="855"/>
        <v/>
      </c>
      <c r="AC3537" s="59" t="str">
        <f t="shared" ca="1" si="855"/>
        <v/>
      </c>
      <c r="AD3537" s="60" t="str">
        <f t="shared" ca="1" si="855"/>
        <v/>
      </c>
      <c r="AE3537" s="59"/>
      <c r="AF3537" s="22" t="str">
        <f>IF(AND(I3537="", J3537=""), "", IF(AND(J3537="", 'Intro &amp; Setup'!$K$42&gt;0), 'Intro &amp; Setup'!$K$42, J3537))</f>
        <v/>
      </c>
      <c r="AO3537" s="37" t="str">
        <f>IF(B3537="", "", IF(COUNTIF($B$9:B3536, B3537)&gt;0, "", B3537))</f>
        <v/>
      </c>
      <c r="AP3537" s="37" t="str">
        <f t="shared" si="857"/>
        <v/>
      </c>
      <c r="AQ3537" s="37">
        <v>3529</v>
      </c>
      <c r="AR3537" s="37" t="str">
        <f t="shared" si="858"/>
        <v/>
      </c>
      <c r="AT3537" s="37" t="str">
        <f t="shared" si="859"/>
        <v/>
      </c>
      <c r="AV3537" s="22" t="str">
        <f t="shared" si="860"/>
        <v/>
      </c>
    </row>
    <row r="3538" spans="1:48" x14ac:dyDescent="0.25">
      <c r="A3538" s="14"/>
      <c r="B3538" s="145"/>
      <c r="C3538" s="146"/>
      <c r="D3538" s="147"/>
      <c r="E3538" s="147"/>
      <c r="F3538" s="148"/>
      <c r="G3538" s="149"/>
      <c r="H3538" s="150"/>
      <c r="I3538" s="151"/>
      <c r="J3538" s="152"/>
      <c r="K3538" s="14"/>
      <c r="L3538" s="162" t="str">
        <f t="shared" si="850"/>
        <v/>
      </c>
      <c r="M3538" s="163" t="str">
        <f t="shared" si="851"/>
        <v/>
      </c>
      <c r="N3538" s="164" t="str">
        <f t="shared" si="856"/>
        <v/>
      </c>
      <c r="O3538" s="14"/>
      <c r="P3538" s="172" t="str">
        <f>IF(I3538='Intro &amp; Setup'!$AC$49, Schedule!$P$7, "")</f>
        <v/>
      </c>
      <c r="Q3538" s="14"/>
      <c r="S3538" s="12" t="str">
        <f t="shared" si="852"/>
        <v/>
      </c>
      <c r="U3538" s="22">
        <f>IF(I3538='Intro &amp; Setup'!$AC$49, AF3538, 0)</f>
        <v>0</v>
      </c>
      <c r="V3538" s="57" t="str">
        <f t="shared" si="853"/>
        <v/>
      </c>
      <c r="X3538" s="5" t="str">
        <f t="shared" si="854"/>
        <v/>
      </c>
      <c r="Y3538" s="6" t="str">
        <f t="shared" si="854"/>
        <v/>
      </c>
      <c r="Z3538" s="7" t="str">
        <f t="shared" si="854"/>
        <v/>
      </c>
      <c r="AA3538" s="6"/>
      <c r="AB3538" s="32" t="str">
        <f t="shared" ca="1" si="855"/>
        <v/>
      </c>
      <c r="AC3538" s="59" t="str">
        <f t="shared" ca="1" si="855"/>
        <v/>
      </c>
      <c r="AD3538" s="60" t="str">
        <f t="shared" ca="1" si="855"/>
        <v/>
      </c>
      <c r="AE3538" s="59"/>
      <c r="AF3538" s="22" t="str">
        <f>IF(AND(I3538="", J3538=""), "", IF(AND(J3538="", 'Intro &amp; Setup'!$K$42&gt;0), 'Intro &amp; Setup'!$K$42, J3538))</f>
        <v/>
      </c>
      <c r="AO3538" s="37" t="str">
        <f>IF(B3538="", "", IF(COUNTIF($B$9:B3537, B3538)&gt;0, "", B3538))</f>
        <v/>
      </c>
      <c r="AP3538" s="37" t="str">
        <f t="shared" si="857"/>
        <v/>
      </c>
      <c r="AQ3538" s="37">
        <v>3530</v>
      </c>
      <c r="AR3538" s="37" t="str">
        <f t="shared" si="858"/>
        <v/>
      </c>
      <c r="AT3538" s="37" t="str">
        <f t="shared" si="859"/>
        <v/>
      </c>
      <c r="AV3538" s="22" t="str">
        <f t="shared" si="860"/>
        <v/>
      </c>
    </row>
    <row r="3539" spans="1:48" x14ac:dyDescent="0.25">
      <c r="A3539" s="14"/>
      <c r="B3539" s="145"/>
      <c r="C3539" s="146"/>
      <c r="D3539" s="147"/>
      <c r="E3539" s="147"/>
      <c r="F3539" s="148"/>
      <c r="G3539" s="149"/>
      <c r="H3539" s="150"/>
      <c r="I3539" s="151"/>
      <c r="J3539" s="152"/>
      <c r="K3539" s="14"/>
      <c r="L3539" s="162" t="str">
        <f t="shared" si="850"/>
        <v/>
      </c>
      <c r="M3539" s="163" t="str">
        <f t="shared" si="851"/>
        <v/>
      </c>
      <c r="N3539" s="164" t="str">
        <f t="shared" si="856"/>
        <v/>
      </c>
      <c r="O3539" s="14"/>
      <c r="P3539" s="172" t="str">
        <f>IF(I3539='Intro &amp; Setup'!$AC$49, Schedule!$P$7, "")</f>
        <v/>
      </c>
      <c r="Q3539" s="14"/>
      <c r="S3539" s="12" t="str">
        <f t="shared" si="852"/>
        <v/>
      </c>
      <c r="U3539" s="22">
        <f>IF(I3539='Intro &amp; Setup'!$AC$49, AF3539, 0)</f>
        <v>0</v>
      </c>
      <c r="V3539" s="57" t="str">
        <f t="shared" si="853"/>
        <v/>
      </c>
      <c r="X3539" s="5" t="str">
        <f t="shared" si="854"/>
        <v/>
      </c>
      <c r="Y3539" s="6" t="str">
        <f t="shared" si="854"/>
        <v/>
      </c>
      <c r="Z3539" s="7" t="str">
        <f t="shared" si="854"/>
        <v/>
      </c>
      <c r="AA3539" s="6"/>
      <c r="AB3539" s="32" t="str">
        <f t="shared" ca="1" si="855"/>
        <v/>
      </c>
      <c r="AC3539" s="59" t="str">
        <f t="shared" ca="1" si="855"/>
        <v/>
      </c>
      <c r="AD3539" s="60" t="str">
        <f t="shared" ca="1" si="855"/>
        <v/>
      </c>
      <c r="AE3539" s="59"/>
      <c r="AF3539" s="22" t="str">
        <f>IF(AND(I3539="", J3539=""), "", IF(AND(J3539="", 'Intro &amp; Setup'!$K$42&gt;0), 'Intro &amp; Setup'!$K$42, J3539))</f>
        <v/>
      </c>
      <c r="AO3539" s="37" t="str">
        <f>IF(B3539="", "", IF(COUNTIF($B$9:B3538, B3539)&gt;0, "", B3539))</f>
        <v/>
      </c>
      <c r="AP3539" s="37" t="str">
        <f t="shared" si="857"/>
        <v/>
      </c>
      <c r="AQ3539" s="37">
        <v>3531</v>
      </c>
      <c r="AR3539" s="37" t="str">
        <f t="shared" si="858"/>
        <v/>
      </c>
      <c r="AT3539" s="37" t="str">
        <f t="shared" si="859"/>
        <v/>
      </c>
      <c r="AV3539" s="22" t="str">
        <f t="shared" si="860"/>
        <v/>
      </c>
    </row>
    <row r="3540" spans="1:48" x14ac:dyDescent="0.25">
      <c r="A3540" s="14"/>
      <c r="B3540" s="145"/>
      <c r="C3540" s="146"/>
      <c r="D3540" s="147"/>
      <c r="E3540" s="147"/>
      <c r="F3540" s="148"/>
      <c r="G3540" s="149"/>
      <c r="H3540" s="150"/>
      <c r="I3540" s="151"/>
      <c r="J3540" s="152"/>
      <c r="K3540" s="14"/>
      <c r="L3540" s="162" t="str">
        <f t="shared" si="850"/>
        <v/>
      </c>
      <c r="M3540" s="163" t="str">
        <f t="shared" si="851"/>
        <v/>
      </c>
      <c r="N3540" s="164" t="str">
        <f t="shared" si="856"/>
        <v/>
      </c>
      <c r="O3540" s="14"/>
      <c r="P3540" s="172" t="str">
        <f>IF(I3540='Intro &amp; Setup'!$AC$49, Schedule!$P$7, "")</f>
        <v/>
      </c>
      <c r="Q3540" s="14"/>
      <c r="S3540" s="12" t="str">
        <f t="shared" si="852"/>
        <v/>
      </c>
      <c r="U3540" s="22">
        <f>IF(I3540='Intro &amp; Setup'!$AC$49, AF3540, 0)</f>
        <v>0</v>
      </c>
      <c r="V3540" s="57" t="str">
        <f t="shared" si="853"/>
        <v/>
      </c>
      <c r="X3540" s="5" t="str">
        <f t="shared" si="854"/>
        <v/>
      </c>
      <c r="Y3540" s="6" t="str">
        <f t="shared" si="854"/>
        <v/>
      </c>
      <c r="Z3540" s="7" t="str">
        <f t="shared" si="854"/>
        <v/>
      </c>
      <c r="AA3540" s="6"/>
      <c r="AB3540" s="32" t="str">
        <f t="shared" ca="1" si="855"/>
        <v/>
      </c>
      <c r="AC3540" s="59" t="str">
        <f t="shared" ca="1" si="855"/>
        <v/>
      </c>
      <c r="AD3540" s="60" t="str">
        <f t="shared" ca="1" si="855"/>
        <v/>
      </c>
      <c r="AE3540" s="59"/>
      <c r="AF3540" s="22" t="str">
        <f>IF(AND(I3540="", J3540=""), "", IF(AND(J3540="", 'Intro &amp; Setup'!$K$42&gt;0), 'Intro &amp; Setup'!$K$42, J3540))</f>
        <v/>
      </c>
      <c r="AO3540" s="37" t="str">
        <f>IF(B3540="", "", IF(COUNTIF($B$9:B3539, B3540)&gt;0, "", B3540))</f>
        <v/>
      </c>
      <c r="AP3540" s="37" t="str">
        <f t="shared" si="857"/>
        <v/>
      </c>
      <c r="AQ3540" s="37">
        <v>3532</v>
      </c>
      <c r="AR3540" s="37" t="str">
        <f t="shared" si="858"/>
        <v/>
      </c>
      <c r="AT3540" s="37" t="str">
        <f t="shared" si="859"/>
        <v/>
      </c>
      <c r="AV3540" s="22" t="str">
        <f t="shared" si="860"/>
        <v/>
      </c>
    </row>
    <row r="3541" spans="1:48" x14ac:dyDescent="0.25">
      <c r="A3541" s="14"/>
      <c r="B3541" s="145"/>
      <c r="C3541" s="146"/>
      <c r="D3541" s="147"/>
      <c r="E3541" s="147"/>
      <c r="F3541" s="148"/>
      <c r="G3541" s="149"/>
      <c r="H3541" s="150"/>
      <c r="I3541" s="151"/>
      <c r="J3541" s="152"/>
      <c r="K3541" s="14"/>
      <c r="L3541" s="162" t="str">
        <f t="shared" si="850"/>
        <v/>
      </c>
      <c r="M3541" s="163" t="str">
        <f t="shared" si="851"/>
        <v/>
      </c>
      <c r="N3541" s="164" t="str">
        <f t="shared" si="856"/>
        <v/>
      </c>
      <c r="O3541" s="14"/>
      <c r="P3541" s="172" t="str">
        <f>IF(I3541='Intro &amp; Setup'!$AC$49, Schedule!$P$7, "")</f>
        <v/>
      </c>
      <c r="Q3541" s="14"/>
      <c r="S3541" s="12" t="str">
        <f t="shared" si="852"/>
        <v/>
      </c>
      <c r="U3541" s="22">
        <f>IF(I3541='Intro &amp; Setup'!$AC$49, AF3541, 0)</f>
        <v>0</v>
      </c>
      <c r="V3541" s="57" t="str">
        <f t="shared" si="853"/>
        <v/>
      </c>
      <c r="X3541" s="5" t="str">
        <f t="shared" si="854"/>
        <v/>
      </c>
      <c r="Y3541" s="6" t="str">
        <f t="shared" si="854"/>
        <v/>
      </c>
      <c r="Z3541" s="7" t="str">
        <f t="shared" si="854"/>
        <v/>
      </c>
      <c r="AA3541" s="6"/>
      <c r="AB3541" s="32" t="str">
        <f t="shared" ca="1" si="855"/>
        <v/>
      </c>
      <c r="AC3541" s="59" t="str">
        <f t="shared" ca="1" si="855"/>
        <v/>
      </c>
      <c r="AD3541" s="60" t="str">
        <f t="shared" ca="1" si="855"/>
        <v/>
      </c>
      <c r="AE3541" s="59"/>
      <c r="AF3541" s="22" t="str">
        <f>IF(AND(I3541="", J3541=""), "", IF(AND(J3541="", 'Intro &amp; Setup'!$K$42&gt;0), 'Intro &amp; Setup'!$K$42, J3541))</f>
        <v/>
      </c>
      <c r="AO3541" s="37" t="str">
        <f>IF(B3541="", "", IF(COUNTIF($B$9:B3540, B3541)&gt;0, "", B3541))</f>
        <v/>
      </c>
      <c r="AP3541" s="37" t="str">
        <f t="shared" si="857"/>
        <v/>
      </c>
      <c r="AQ3541" s="37">
        <v>3533</v>
      </c>
      <c r="AR3541" s="37" t="str">
        <f t="shared" si="858"/>
        <v/>
      </c>
      <c r="AT3541" s="37" t="str">
        <f t="shared" si="859"/>
        <v/>
      </c>
      <c r="AV3541" s="22" t="str">
        <f t="shared" si="860"/>
        <v/>
      </c>
    </row>
    <row r="3542" spans="1:48" x14ac:dyDescent="0.25">
      <c r="A3542" s="14"/>
      <c r="B3542" s="145"/>
      <c r="C3542" s="146"/>
      <c r="D3542" s="147"/>
      <c r="E3542" s="147"/>
      <c r="F3542" s="148"/>
      <c r="G3542" s="149"/>
      <c r="H3542" s="150"/>
      <c r="I3542" s="151"/>
      <c r="J3542" s="152"/>
      <c r="K3542" s="14"/>
      <c r="L3542" s="162" t="str">
        <f t="shared" si="850"/>
        <v/>
      </c>
      <c r="M3542" s="163" t="str">
        <f t="shared" si="851"/>
        <v/>
      </c>
      <c r="N3542" s="164" t="str">
        <f t="shared" si="856"/>
        <v/>
      </c>
      <c r="O3542" s="14"/>
      <c r="P3542" s="172" t="str">
        <f>IF(I3542='Intro &amp; Setup'!$AC$49, Schedule!$P$7, "")</f>
        <v/>
      </c>
      <c r="Q3542" s="14"/>
      <c r="S3542" s="12" t="str">
        <f t="shared" si="852"/>
        <v/>
      </c>
      <c r="U3542" s="22">
        <f>IF(I3542='Intro &amp; Setup'!$AC$49, AF3542, 0)</f>
        <v>0</v>
      </c>
      <c r="V3542" s="57" t="str">
        <f t="shared" si="853"/>
        <v/>
      </c>
      <c r="X3542" s="5" t="str">
        <f t="shared" si="854"/>
        <v/>
      </c>
      <c r="Y3542" s="6" t="str">
        <f t="shared" si="854"/>
        <v/>
      </c>
      <c r="Z3542" s="7" t="str">
        <f t="shared" si="854"/>
        <v/>
      </c>
      <c r="AA3542" s="6"/>
      <c r="AB3542" s="32" t="str">
        <f t="shared" ca="1" si="855"/>
        <v/>
      </c>
      <c r="AC3542" s="59" t="str">
        <f t="shared" ca="1" si="855"/>
        <v/>
      </c>
      <c r="AD3542" s="60" t="str">
        <f t="shared" ca="1" si="855"/>
        <v/>
      </c>
      <c r="AE3542" s="59"/>
      <c r="AF3542" s="22" t="str">
        <f>IF(AND(I3542="", J3542=""), "", IF(AND(J3542="", 'Intro &amp; Setup'!$K$42&gt;0), 'Intro &amp; Setup'!$K$42, J3542))</f>
        <v/>
      </c>
      <c r="AO3542" s="37" t="str">
        <f>IF(B3542="", "", IF(COUNTIF($B$9:B3541, B3542)&gt;0, "", B3542))</f>
        <v/>
      </c>
      <c r="AP3542" s="37" t="str">
        <f t="shared" si="857"/>
        <v/>
      </c>
      <c r="AQ3542" s="37">
        <v>3534</v>
      </c>
      <c r="AR3542" s="37" t="str">
        <f t="shared" si="858"/>
        <v/>
      </c>
      <c r="AT3542" s="37" t="str">
        <f t="shared" si="859"/>
        <v/>
      </c>
      <c r="AV3542" s="22" t="str">
        <f t="shared" si="860"/>
        <v/>
      </c>
    </row>
    <row r="3543" spans="1:48" x14ac:dyDescent="0.25">
      <c r="A3543" s="14"/>
      <c r="B3543" s="145"/>
      <c r="C3543" s="146"/>
      <c r="D3543" s="147"/>
      <c r="E3543" s="147"/>
      <c r="F3543" s="148"/>
      <c r="G3543" s="149"/>
      <c r="H3543" s="150"/>
      <c r="I3543" s="151"/>
      <c r="J3543" s="152"/>
      <c r="K3543" s="14"/>
      <c r="L3543" s="162" t="str">
        <f t="shared" si="850"/>
        <v/>
      </c>
      <c r="M3543" s="163" t="str">
        <f t="shared" si="851"/>
        <v/>
      </c>
      <c r="N3543" s="164" t="str">
        <f t="shared" si="856"/>
        <v/>
      </c>
      <c r="O3543" s="14"/>
      <c r="P3543" s="172" t="str">
        <f>IF(I3543='Intro &amp; Setup'!$AC$49, Schedule!$P$7, "")</f>
        <v/>
      </c>
      <c r="Q3543" s="14"/>
      <c r="S3543" s="12" t="str">
        <f t="shared" si="852"/>
        <v/>
      </c>
      <c r="U3543" s="22">
        <f>IF(I3543='Intro &amp; Setup'!$AC$49, AF3543, 0)</f>
        <v>0</v>
      </c>
      <c r="V3543" s="57" t="str">
        <f t="shared" si="853"/>
        <v/>
      </c>
      <c r="X3543" s="5" t="str">
        <f t="shared" si="854"/>
        <v/>
      </c>
      <c r="Y3543" s="6" t="str">
        <f t="shared" si="854"/>
        <v/>
      </c>
      <c r="Z3543" s="7" t="str">
        <f t="shared" si="854"/>
        <v/>
      </c>
      <c r="AA3543" s="6"/>
      <c r="AB3543" s="32" t="str">
        <f t="shared" ca="1" si="855"/>
        <v/>
      </c>
      <c r="AC3543" s="59" t="str">
        <f t="shared" ca="1" si="855"/>
        <v/>
      </c>
      <c r="AD3543" s="60" t="str">
        <f t="shared" ca="1" si="855"/>
        <v/>
      </c>
      <c r="AE3543" s="59"/>
      <c r="AF3543" s="22" t="str">
        <f>IF(AND(I3543="", J3543=""), "", IF(AND(J3543="", 'Intro &amp; Setup'!$K$42&gt;0), 'Intro &amp; Setup'!$K$42, J3543))</f>
        <v/>
      </c>
      <c r="AO3543" s="37" t="str">
        <f>IF(B3543="", "", IF(COUNTIF($B$9:B3542, B3543)&gt;0, "", B3543))</f>
        <v/>
      </c>
      <c r="AP3543" s="37" t="str">
        <f t="shared" si="857"/>
        <v/>
      </c>
      <c r="AQ3543" s="37">
        <v>3535</v>
      </c>
      <c r="AR3543" s="37" t="str">
        <f t="shared" si="858"/>
        <v/>
      </c>
      <c r="AT3543" s="37" t="str">
        <f t="shared" si="859"/>
        <v/>
      </c>
      <c r="AV3543" s="22" t="str">
        <f t="shared" si="860"/>
        <v/>
      </c>
    </row>
    <row r="3544" spans="1:48" x14ac:dyDescent="0.25">
      <c r="A3544" s="14"/>
      <c r="B3544" s="145"/>
      <c r="C3544" s="146"/>
      <c r="D3544" s="147"/>
      <c r="E3544" s="147"/>
      <c r="F3544" s="148"/>
      <c r="G3544" s="149"/>
      <c r="H3544" s="150"/>
      <c r="I3544" s="151"/>
      <c r="J3544" s="152"/>
      <c r="K3544" s="14"/>
      <c r="L3544" s="162" t="str">
        <f t="shared" si="850"/>
        <v/>
      </c>
      <c r="M3544" s="163" t="str">
        <f t="shared" si="851"/>
        <v/>
      </c>
      <c r="N3544" s="164" t="str">
        <f t="shared" si="856"/>
        <v/>
      </c>
      <c r="O3544" s="14"/>
      <c r="P3544" s="172" t="str">
        <f>IF(I3544='Intro &amp; Setup'!$AC$49, Schedule!$P$7, "")</f>
        <v/>
      </c>
      <c r="Q3544" s="14"/>
      <c r="S3544" s="12" t="str">
        <f t="shared" si="852"/>
        <v/>
      </c>
      <c r="U3544" s="22">
        <f>IF(I3544='Intro &amp; Setup'!$AC$49, AF3544, 0)</f>
        <v>0</v>
      </c>
      <c r="V3544" s="57" t="str">
        <f t="shared" si="853"/>
        <v/>
      </c>
      <c r="X3544" s="5" t="str">
        <f t="shared" si="854"/>
        <v/>
      </c>
      <c r="Y3544" s="6" t="str">
        <f t="shared" si="854"/>
        <v/>
      </c>
      <c r="Z3544" s="7" t="str">
        <f t="shared" si="854"/>
        <v/>
      </c>
      <c r="AA3544" s="6"/>
      <c r="AB3544" s="32" t="str">
        <f t="shared" ca="1" si="855"/>
        <v/>
      </c>
      <c r="AC3544" s="59" t="str">
        <f t="shared" ca="1" si="855"/>
        <v/>
      </c>
      <c r="AD3544" s="60" t="str">
        <f t="shared" ca="1" si="855"/>
        <v/>
      </c>
      <c r="AE3544" s="59"/>
      <c r="AF3544" s="22" t="str">
        <f>IF(AND(I3544="", J3544=""), "", IF(AND(J3544="", 'Intro &amp; Setup'!$K$42&gt;0), 'Intro &amp; Setup'!$K$42, J3544))</f>
        <v/>
      </c>
      <c r="AO3544" s="37" t="str">
        <f>IF(B3544="", "", IF(COUNTIF($B$9:B3543, B3544)&gt;0, "", B3544))</f>
        <v/>
      </c>
      <c r="AP3544" s="37" t="str">
        <f t="shared" si="857"/>
        <v/>
      </c>
      <c r="AQ3544" s="37">
        <v>3536</v>
      </c>
      <c r="AR3544" s="37" t="str">
        <f t="shared" si="858"/>
        <v/>
      </c>
      <c r="AT3544" s="37" t="str">
        <f t="shared" si="859"/>
        <v/>
      </c>
      <c r="AV3544" s="22" t="str">
        <f t="shared" si="860"/>
        <v/>
      </c>
    </row>
    <row r="3545" spans="1:48" x14ac:dyDescent="0.25">
      <c r="A3545" s="14"/>
      <c r="B3545" s="145"/>
      <c r="C3545" s="146"/>
      <c r="D3545" s="147"/>
      <c r="E3545" s="147"/>
      <c r="F3545" s="148"/>
      <c r="G3545" s="149"/>
      <c r="H3545" s="150"/>
      <c r="I3545" s="151"/>
      <c r="J3545" s="152"/>
      <c r="K3545" s="14"/>
      <c r="L3545" s="162" t="str">
        <f t="shared" si="850"/>
        <v/>
      </c>
      <c r="M3545" s="163" t="str">
        <f t="shared" si="851"/>
        <v/>
      </c>
      <c r="N3545" s="164" t="str">
        <f t="shared" si="856"/>
        <v/>
      </c>
      <c r="O3545" s="14"/>
      <c r="P3545" s="172" t="str">
        <f>IF(I3545='Intro &amp; Setup'!$AC$49, Schedule!$P$7, "")</f>
        <v/>
      </c>
      <c r="Q3545" s="14"/>
      <c r="S3545" s="12" t="str">
        <f t="shared" si="852"/>
        <v/>
      </c>
      <c r="U3545" s="22">
        <f>IF(I3545='Intro &amp; Setup'!$AC$49, AF3545, 0)</f>
        <v>0</v>
      </c>
      <c r="V3545" s="57" t="str">
        <f t="shared" si="853"/>
        <v/>
      </c>
      <c r="X3545" s="5" t="str">
        <f t="shared" si="854"/>
        <v/>
      </c>
      <c r="Y3545" s="6" t="str">
        <f t="shared" si="854"/>
        <v/>
      </c>
      <c r="Z3545" s="7" t="str">
        <f t="shared" si="854"/>
        <v/>
      </c>
      <c r="AA3545" s="6"/>
      <c r="AB3545" s="32" t="str">
        <f t="shared" ca="1" si="855"/>
        <v/>
      </c>
      <c r="AC3545" s="59" t="str">
        <f t="shared" ca="1" si="855"/>
        <v/>
      </c>
      <c r="AD3545" s="60" t="str">
        <f t="shared" ca="1" si="855"/>
        <v/>
      </c>
      <c r="AE3545" s="59"/>
      <c r="AF3545" s="22" t="str">
        <f>IF(AND(I3545="", J3545=""), "", IF(AND(J3545="", 'Intro &amp; Setup'!$K$42&gt;0), 'Intro &amp; Setup'!$K$42, J3545))</f>
        <v/>
      </c>
      <c r="AO3545" s="37" t="str">
        <f>IF(B3545="", "", IF(COUNTIF($B$9:B3544, B3545)&gt;0, "", B3545))</f>
        <v/>
      </c>
      <c r="AP3545" s="37" t="str">
        <f t="shared" si="857"/>
        <v/>
      </c>
      <c r="AQ3545" s="37">
        <v>3537</v>
      </c>
      <c r="AR3545" s="37" t="str">
        <f t="shared" si="858"/>
        <v/>
      </c>
      <c r="AT3545" s="37" t="str">
        <f t="shared" si="859"/>
        <v/>
      </c>
      <c r="AV3545" s="22" t="str">
        <f t="shared" si="860"/>
        <v/>
      </c>
    </row>
    <row r="3546" spans="1:48" x14ac:dyDescent="0.25">
      <c r="A3546" s="14"/>
      <c r="B3546" s="145"/>
      <c r="C3546" s="146"/>
      <c r="D3546" s="147"/>
      <c r="E3546" s="147"/>
      <c r="F3546" s="148"/>
      <c r="G3546" s="149"/>
      <c r="H3546" s="150"/>
      <c r="I3546" s="151"/>
      <c r="J3546" s="152"/>
      <c r="K3546" s="14"/>
      <c r="L3546" s="162" t="str">
        <f t="shared" si="850"/>
        <v/>
      </c>
      <c r="M3546" s="163" t="str">
        <f t="shared" si="851"/>
        <v/>
      </c>
      <c r="N3546" s="164" t="str">
        <f t="shared" si="856"/>
        <v/>
      </c>
      <c r="O3546" s="14"/>
      <c r="P3546" s="172" t="str">
        <f>IF(I3546='Intro &amp; Setup'!$AC$49, Schedule!$P$7, "")</f>
        <v/>
      </c>
      <c r="Q3546" s="14"/>
      <c r="S3546" s="12" t="str">
        <f t="shared" si="852"/>
        <v/>
      </c>
      <c r="U3546" s="22">
        <f>IF(I3546='Intro &amp; Setup'!$AC$49, AF3546, 0)</f>
        <v>0</v>
      </c>
      <c r="V3546" s="57" t="str">
        <f t="shared" si="853"/>
        <v/>
      </c>
      <c r="X3546" s="5" t="str">
        <f t="shared" si="854"/>
        <v/>
      </c>
      <c r="Y3546" s="6" t="str">
        <f t="shared" si="854"/>
        <v/>
      </c>
      <c r="Z3546" s="7" t="str">
        <f t="shared" si="854"/>
        <v/>
      </c>
      <c r="AA3546" s="6"/>
      <c r="AB3546" s="32" t="str">
        <f t="shared" ca="1" si="855"/>
        <v/>
      </c>
      <c r="AC3546" s="59" t="str">
        <f t="shared" ca="1" si="855"/>
        <v/>
      </c>
      <c r="AD3546" s="60" t="str">
        <f t="shared" ca="1" si="855"/>
        <v/>
      </c>
      <c r="AE3546" s="59"/>
      <c r="AF3546" s="22" t="str">
        <f>IF(AND(I3546="", J3546=""), "", IF(AND(J3546="", 'Intro &amp; Setup'!$K$42&gt;0), 'Intro &amp; Setup'!$K$42, J3546))</f>
        <v/>
      </c>
      <c r="AO3546" s="37" t="str">
        <f>IF(B3546="", "", IF(COUNTIF($B$9:B3545, B3546)&gt;0, "", B3546))</f>
        <v/>
      </c>
      <c r="AP3546" s="37" t="str">
        <f t="shared" si="857"/>
        <v/>
      </c>
      <c r="AQ3546" s="37">
        <v>3538</v>
      </c>
      <c r="AR3546" s="37" t="str">
        <f t="shared" si="858"/>
        <v/>
      </c>
      <c r="AT3546" s="37" t="str">
        <f t="shared" si="859"/>
        <v/>
      </c>
      <c r="AV3546" s="22" t="str">
        <f t="shared" si="860"/>
        <v/>
      </c>
    </row>
    <row r="3547" spans="1:48" x14ac:dyDescent="0.25">
      <c r="A3547" s="14"/>
      <c r="B3547" s="145"/>
      <c r="C3547" s="146"/>
      <c r="D3547" s="147"/>
      <c r="E3547" s="147"/>
      <c r="F3547" s="148"/>
      <c r="G3547" s="149"/>
      <c r="H3547" s="150"/>
      <c r="I3547" s="151"/>
      <c r="J3547" s="152"/>
      <c r="K3547" s="14"/>
      <c r="L3547" s="162" t="str">
        <f t="shared" si="850"/>
        <v/>
      </c>
      <c r="M3547" s="163" t="str">
        <f t="shared" si="851"/>
        <v/>
      </c>
      <c r="N3547" s="164" t="str">
        <f t="shared" si="856"/>
        <v/>
      </c>
      <c r="O3547" s="14"/>
      <c r="P3547" s="172" t="str">
        <f>IF(I3547='Intro &amp; Setup'!$AC$49, Schedule!$P$7, "")</f>
        <v/>
      </c>
      <c r="Q3547" s="14"/>
      <c r="S3547" s="12" t="str">
        <f t="shared" si="852"/>
        <v/>
      </c>
      <c r="U3547" s="22">
        <f>IF(I3547='Intro &amp; Setup'!$AC$49, AF3547, 0)</f>
        <v>0</v>
      </c>
      <c r="V3547" s="57" t="str">
        <f t="shared" si="853"/>
        <v/>
      </c>
      <c r="X3547" s="5" t="str">
        <f t="shared" si="854"/>
        <v/>
      </c>
      <c r="Y3547" s="6" t="str">
        <f t="shared" si="854"/>
        <v/>
      </c>
      <c r="Z3547" s="7" t="str">
        <f t="shared" si="854"/>
        <v/>
      </c>
      <c r="AA3547" s="6"/>
      <c r="AB3547" s="32" t="str">
        <f t="shared" ca="1" si="855"/>
        <v/>
      </c>
      <c r="AC3547" s="59" t="str">
        <f t="shared" ca="1" si="855"/>
        <v/>
      </c>
      <c r="AD3547" s="60" t="str">
        <f t="shared" ca="1" si="855"/>
        <v/>
      </c>
      <c r="AE3547" s="59"/>
      <c r="AF3547" s="22" t="str">
        <f>IF(AND(I3547="", J3547=""), "", IF(AND(J3547="", 'Intro &amp; Setup'!$K$42&gt;0), 'Intro &amp; Setup'!$K$42, J3547))</f>
        <v/>
      </c>
      <c r="AO3547" s="37" t="str">
        <f>IF(B3547="", "", IF(COUNTIF($B$9:B3546, B3547)&gt;0, "", B3547))</f>
        <v/>
      </c>
      <c r="AP3547" s="37" t="str">
        <f t="shared" si="857"/>
        <v/>
      </c>
      <c r="AQ3547" s="37">
        <v>3539</v>
      </c>
      <c r="AR3547" s="37" t="str">
        <f t="shared" si="858"/>
        <v/>
      </c>
      <c r="AT3547" s="37" t="str">
        <f t="shared" si="859"/>
        <v/>
      </c>
      <c r="AV3547" s="22" t="str">
        <f t="shared" si="860"/>
        <v/>
      </c>
    </row>
    <row r="3548" spans="1:48" x14ac:dyDescent="0.25">
      <c r="A3548" s="14"/>
      <c r="B3548" s="145"/>
      <c r="C3548" s="146"/>
      <c r="D3548" s="147"/>
      <c r="E3548" s="147"/>
      <c r="F3548" s="148"/>
      <c r="G3548" s="149"/>
      <c r="H3548" s="150"/>
      <c r="I3548" s="151"/>
      <c r="J3548" s="152"/>
      <c r="K3548" s="14"/>
      <c r="L3548" s="162" t="str">
        <f t="shared" si="850"/>
        <v/>
      </c>
      <c r="M3548" s="163" t="str">
        <f t="shared" si="851"/>
        <v/>
      </c>
      <c r="N3548" s="164" t="str">
        <f t="shared" si="856"/>
        <v/>
      </c>
      <c r="O3548" s="14"/>
      <c r="P3548" s="172" t="str">
        <f>IF(I3548='Intro &amp; Setup'!$AC$49, Schedule!$P$7, "")</f>
        <v/>
      </c>
      <c r="Q3548" s="14"/>
      <c r="S3548" s="12" t="str">
        <f t="shared" si="852"/>
        <v/>
      </c>
      <c r="U3548" s="22">
        <f>IF(I3548='Intro &amp; Setup'!$AC$49, AF3548, 0)</f>
        <v>0</v>
      </c>
      <c r="V3548" s="57" t="str">
        <f t="shared" si="853"/>
        <v/>
      </c>
      <c r="X3548" s="5" t="str">
        <f t="shared" si="854"/>
        <v/>
      </c>
      <c r="Y3548" s="6" t="str">
        <f t="shared" si="854"/>
        <v/>
      </c>
      <c r="Z3548" s="7" t="str">
        <f t="shared" si="854"/>
        <v/>
      </c>
      <c r="AA3548" s="6"/>
      <c r="AB3548" s="32" t="str">
        <f t="shared" ca="1" si="855"/>
        <v/>
      </c>
      <c r="AC3548" s="59" t="str">
        <f t="shared" ca="1" si="855"/>
        <v/>
      </c>
      <c r="AD3548" s="60" t="str">
        <f t="shared" ca="1" si="855"/>
        <v/>
      </c>
      <c r="AE3548" s="59"/>
      <c r="AF3548" s="22" t="str">
        <f>IF(AND(I3548="", J3548=""), "", IF(AND(J3548="", 'Intro &amp; Setup'!$K$42&gt;0), 'Intro &amp; Setup'!$K$42, J3548))</f>
        <v/>
      </c>
      <c r="AO3548" s="37" t="str">
        <f>IF(B3548="", "", IF(COUNTIF($B$9:B3547, B3548)&gt;0, "", B3548))</f>
        <v/>
      </c>
      <c r="AP3548" s="37" t="str">
        <f t="shared" si="857"/>
        <v/>
      </c>
      <c r="AQ3548" s="37">
        <v>3540</v>
      </c>
      <c r="AR3548" s="37" t="str">
        <f t="shared" si="858"/>
        <v/>
      </c>
      <c r="AT3548" s="37" t="str">
        <f t="shared" si="859"/>
        <v/>
      </c>
      <c r="AV3548" s="22" t="str">
        <f t="shared" si="860"/>
        <v/>
      </c>
    </row>
    <row r="3549" spans="1:48" x14ac:dyDescent="0.25">
      <c r="A3549" s="14"/>
      <c r="B3549" s="145"/>
      <c r="C3549" s="146"/>
      <c r="D3549" s="147"/>
      <c r="E3549" s="147"/>
      <c r="F3549" s="148"/>
      <c r="G3549" s="149"/>
      <c r="H3549" s="150"/>
      <c r="I3549" s="151"/>
      <c r="J3549" s="152"/>
      <c r="K3549" s="14"/>
      <c r="L3549" s="162" t="str">
        <f t="shared" si="850"/>
        <v/>
      </c>
      <c r="M3549" s="163" t="str">
        <f t="shared" si="851"/>
        <v/>
      </c>
      <c r="N3549" s="164" t="str">
        <f t="shared" si="856"/>
        <v/>
      </c>
      <c r="O3549" s="14"/>
      <c r="P3549" s="172" t="str">
        <f>IF(I3549='Intro &amp; Setup'!$AC$49, Schedule!$P$7, "")</f>
        <v/>
      </c>
      <c r="Q3549" s="14"/>
      <c r="S3549" s="12" t="str">
        <f t="shared" si="852"/>
        <v/>
      </c>
      <c r="U3549" s="22">
        <f>IF(I3549='Intro &amp; Setup'!$AC$49, AF3549, 0)</f>
        <v>0</v>
      </c>
      <c r="V3549" s="57" t="str">
        <f t="shared" si="853"/>
        <v/>
      </c>
      <c r="X3549" s="5" t="str">
        <f t="shared" ref="X3549:Z3568" si="861">IF($I3549="", "", IF($S3549=X$8, $I3549, ""))</f>
        <v/>
      </c>
      <c r="Y3549" s="6" t="str">
        <f t="shared" si="861"/>
        <v/>
      </c>
      <c r="Z3549" s="7" t="str">
        <f t="shared" si="861"/>
        <v/>
      </c>
      <c r="AA3549" s="6"/>
      <c r="AB3549" s="32" t="str">
        <f t="shared" ref="AB3549:AD3568" ca="1" si="862">IF($S3549=AB$8, $AF3549, "")</f>
        <v/>
      </c>
      <c r="AC3549" s="59" t="str">
        <f t="shared" ca="1" si="862"/>
        <v/>
      </c>
      <c r="AD3549" s="60" t="str">
        <f t="shared" ca="1" si="862"/>
        <v/>
      </c>
      <c r="AE3549" s="59"/>
      <c r="AF3549" s="22" t="str">
        <f>IF(AND(I3549="", J3549=""), "", IF(AND(J3549="", 'Intro &amp; Setup'!$K$42&gt;0), 'Intro &amp; Setup'!$K$42, J3549))</f>
        <v/>
      </c>
      <c r="AO3549" s="37" t="str">
        <f>IF(B3549="", "", IF(COUNTIF($B$9:B3548, B3549)&gt;0, "", B3549))</f>
        <v/>
      </c>
      <c r="AP3549" s="37" t="str">
        <f t="shared" si="857"/>
        <v/>
      </c>
      <c r="AQ3549" s="37">
        <v>3541</v>
      </c>
      <c r="AR3549" s="37" t="str">
        <f t="shared" si="858"/>
        <v/>
      </c>
      <c r="AT3549" s="37" t="str">
        <f t="shared" si="859"/>
        <v/>
      </c>
      <c r="AV3549" s="22" t="str">
        <f t="shared" si="860"/>
        <v/>
      </c>
    </row>
    <row r="3550" spans="1:48" x14ac:dyDescent="0.25">
      <c r="A3550" s="14"/>
      <c r="B3550" s="145"/>
      <c r="C3550" s="146"/>
      <c r="D3550" s="147"/>
      <c r="E3550" s="147"/>
      <c r="F3550" s="148"/>
      <c r="G3550" s="149"/>
      <c r="H3550" s="150"/>
      <c r="I3550" s="151"/>
      <c r="J3550" s="152"/>
      <c r="K3550" s="14"/>
      <c r="L3550" s="162" t="str">
        <f t="shared" si="850"/>
        <v/>
      </c>
      <c r="M3550" s="163" t="str">
        <f t="shared" si="851"/>
        <v/>
      </c>
      <c r="N3550" s="164" t="str">
        <f t="shared" si="856"/>
        <v/>
      </c>
      <c r="O3550" s="14"/>
      <c r="P3550" s="172" t="str">
        <f>IF(I3550='Intro &amp; Setup'!$AC$49, Schedule!$P$7, "")</f>
        <v/>
      </c>
      <c r="Q3550" s="14"/>
      <c r="S3550" s="12" t="str">
        <f t="shared" si="852"/>
        <v/>
      </c>
      <c r="U3550" s="22">
        <f>IF(I3550='Intro &amp; Setup'!$AC$49, AF3550, 0)</f>
        <v>0</v>
      </c>
      <c r="V3550" s="57" t="str">
        <f t="shared" si="853"/>
        <v/>
      </c>
      <c r="X3550" s="5" t="str">
        <f t="shared" si="861"/>
        <v/>
      </c>
      <c r="Y3550" s="6" t="str">
        <f t="shared" si="861"/>
        <v/>
      </c>
      <c r="Z3550" s="7" t="str">
        <f t="shared" si="861"/>
        <v/>
      </c>
      <c r="AA3550" s="6"/>
      <c r="AB3550" s="32" t="str">
        <f t="shared" ca="1" si="862"/>
        <v/>
      </c>
      <c r="AC3550" s="59" t="str">
        <f t="shared" ca="1" si="862"/>
        <v/>
      </c>
      <c r="AD3550" s="60" t="str">
        <f t="shared" ca="1" si="862"/>
        <v/>
      </c>
      <c r="AE3550" s="59"/>
      <c r="AF3550" s="22" t="str">
        <f>IF(AND(I3550="", J3550=""), "", IF(AND(J3550="", 'Intro &amp; Setup'!$K$42&gt;0), 'Intro &amp; Setup'!$K$42, J3550))</f>
        <v/>
      </c>
      <c r="AO3550" s="37" t="str">
        <f>IF(B3550="", "", IF(COUNTIF($B$9:B3549, B3550)&gt;0, "", B3550))</f>
        <v/>
      </c>
      <c r="AP3550" s="37" t="str">
        <f t="shared" si="857"/>
        <v/>
      </c>
      <c r="AQ3550" s="37">
        <v>3542</v>
      </c>
      <c r="AR3550" s="37" t="str">
        <f t="shared" si="858"/>
        <v/>
      </c>
      <c r="AT3550" s="37" t="str">
        <f t="shared" si="859"/>
        <v/>
      </c>
      <c r="AV3550" s="22" t="str">
        <f t="shared" si="860"/>
        <v/>
      </c>
    </row>
    <row r="3551" spans="1:48" x14ac:dyDescent="0.25">
      <c r="A3551" s="14"/>
      <c r="B3551" s="145"/>
      <c r="C3551" s="146"/>
      <c r="D3551" s="147"/>
      <c r="E3551" s="147"/>
      <c r="F3551" s="148"/>
      <c r="G3551" s="149"/>
      <c r="H3551" s="150"/>
      <c r="I3551" s="151"/>
      <c r="J3551" s="152"/>
      <c r="K3551" s="14"/>
      <c r="L3551" s="162" t="str">
        <f t="shared" si="850"/>
        <v/>
      </c>
      <c r="M3551" s="163" t="str">
        <f t="shared" si="851"/>
        <v/>
      </c>
      <c r="N3551" s="164" t="str">
        <f t="shared" si="856"/>
        <v/>
      </c>
      <c r="O3551" s="14"/>
      <c r="P3551" s="172" t="str">
        <f>IF(I3551='Intro &amp; Setup'!$AC$49, Schedule!$P$7, "")</f>
        <v/>
      </c>
      <c r="Q3551" s="14"/>
      <c r="S3551" s="12" t="str">
        <f t="shared" si="852"/>
        <v/>
      </c>
      <c r="U3551" s="22">
        <f>IF(I3551='Intro &amp; Setup'!$AC$49, AF3551, 0)</f>
        <v>0</v>
      </c>
      <c r="V3551" s="57" t="str">
        <f t="shared" si="853"/>
        <v/>
      </c>
      <c r="X3551" s="5" t="str">
        <f t="shared" si="861"/>
        <v/>
      </c>
      <c r="Y3551" s="6" t="str">
        <f t="shared" si="861"/>
        <v/>
      </c>
      <c r="Z3551" s="7" t="str">
        <f t="shared" si="861"/>
        <v/>
      </c>
      <c r="AA3551" s="6"/>
      <c r="AB3551" s="32" t="str">
        <f t="shared" ca="1" si="862"/>
        <v/>
      </c>
      <c r="AC3551" s="59" t="str">
        <f t="shared" ca="1" si="862"/>
        <v/>
      </c>
      <c r="AD3551" s="60" t="str">
        <f t="shared" ca="1" si="862"/>
        <v/>
      </c>
      <c r="AE3551" s="59"/>
      <c r="AF3551" s="22" t="str">
        <f>IF(AND(I3551="", J3551=""), "", IF(AND(J3551="", 'Intro &amp; Setup'!$K$42&gt;0), 'Intro &amp; Setup'!$K$42, J3551))</f>
        <v/>
      </c>
      <c r="AO3551" s="37" t="str">
        <f>IF(B3551="", "", IF(COUNTIF($B$9:B3550, B3551)&gt;0, "", B3551))</f>
        <v/>
      </c>
      <c r="AP3551" s="37" t="str">
        <f t="shared" si="857"/>
        <v/>
      </c>
      <c r="AQ3551" s="37">
        <v>3543</v>
      </c>
      <c r="AR3551" s="37" t="str">
        <f t="shared" si="858"/>
        <v/>
      </c>
      <c r="AT3551" s="37" t="str">
        <f t="shared" si="859"/>
        <v/>
      </c>
      <c r="AV3551" s="22" t="str">
        <f t="shared" si="860"/>
        <v/>
      </c>
    </row>
    <row r="3552" spans="1:48" x14ac:dyDescent="0.25">
      <c r="A3552" s="14"/>
      <c r="B3552" s="145"/>
      <c r="C3552" s="146"/>
      <c r="D3552" s="147"/>
      <c r="E3552" s="147"/>
      <c r="F3552" s="148"/>
      <c r="G3552" s="149"/>
      <c r="H3552" s="150"/>
      <c r="I3552" s="151"/>
      <c r="J3552" s="152"/>
      <c r="K3552" s="14"/>
      <c r="L3552" s="162" t="str">
        <f t="shared" si="850"/>
        <v/>
      </c>
      <c r="M3552" s="163" t="str">
        <f t="shared" si="851"/>
        <v/>
      </c>
      <c r="N3552" s="164" t="str">
        <f t="shared" si="856"/>
        <v/>
      </c>
      <c r="O3552" s="14"/>
      <c r="P3552" s="172" t="str">
        <f>IF(I3552='Intro &amp; Setup'!$AC$49, Schedule!$P$7, "")</f>
        <v/>
      </c>
      <c r="Q3552" s="14"/>
      <c r="S3552" s="12" t="str">
        <f t="shared" si="852"/>
        <v/>
      </c>
      <c r="U3552" s="22">
        <f>IF(I3552='Intro &amp; Setup'!$AC$49, AF3552, 0)</f>
        <v>0</v>
      </c>
      <c r="V3552" s="57" t="str">
        <f t="shared" si="853"/>
        <v/>
      </c>
      <c r="X3552" s="5" t="str">
        <f t="shared" si="861"/>
        <v/>
      </c>
      <c r="Y3552" s="6" t="str">
        <f t="shared" si="861"/>
        <v/>
      </c>
      <c r="Z3552" s="7" t="str">
        <f t="shared" si="861"/>
        <v/>
      </c>
      <c r="AA3552" s="6"/>
      <c r="AB3552" s="32" t="str">
        <f t="shared" ca="1" si="862"/>
        <v/>
      </c>
      <c r="AC3552" s="59" t="str">
        <f t="shared" ca="1" si="862"/>
        <v/>
      </c>
      <c r="AD3552" s="60" t="str">
        <f t="shared" ca="1" si="862"/>
        <v/>
      </c>
      <c r="AE3552" s="59"/>
      <c r="AF3552" s="22" t="str">
        <f>IF(AND(I3552="", J3552=""), "", IF(AND(J3552="", 'Intro &amp; Setup'!$K$42&gt;0), 'Intro &amp; Setup'!$K$42, J3552))</f>
        <v/>
      </c>
      <c r="AO3552" s="37" t="str">
        <f>IF(B3552="", "", IF(COUNTIF($B$9:B3551, B3552)&gt;0, "", B3552))</f>
        <v/>
      </c>
      <c r="AP3552" s="37" t="str">
        <f t="shared" si="857"/>
        <v/>
      </c>
      <c r="AQ3552" s="37">
        <v>3544</v>
      </c>
      <c r="AR3552" s="37" t="str">
        <f t="shared" si="858"/>
        <v/>
      </c>
      <c r="AT3552" s="37" t="str">
        <f t="shared" si="859"/>
        <v/>
      </c>
      <c r="AV3552" s="22" t="str">
        <f t="shared" si="860"/>
        <v/>
      </c>
    </row>
    <row r="3553" spans="1:48" x14ac:dyDescent="0.25">
      <c r="A3553" s="14"/>
      <c r="B3553" s="145"/>
      <c r="C3553" s="146"/>
      <c r="D3553" s="147"/>
      <c r="E3553" s="147"/>
      <c r="F3553" s="148"/>
      <c r="G3553" s="149"/>
      <c r="H3553" s="150"/>
      <c r="I3553" s="151"/>
      <c r="J3553" s="152"/>
      <c r="K3553" s="14"/>
      <c r="L3553" s="162" t="str">
        <f t="shared" si="850"/>
        <v/>
      </c>
      <c r="M3553" s="163" t="str">
        <f t="shared" si="851"/>
        <v/>
      </c>
      <c r="N3553" s="164" t="str">
        <f t="shared" si="856"/>
        <v/>
      </c>
      <c r="O3553" s="14"/>
      <c r="P3553" s="172" t="str">
        <f>IF(I3553='Intro &amp; Setup'!$AC$49, Schedule!$P$7, "")</f>
        <v/>
      </c>
      <c r="Q3553" s="14"/>
      <c r="S3553" s="12" t="str">
        <f t="shared" si="852"/>
        <v/>
      </c>
      <c r="U3553" s="22">
        <f>IF(I3553='Intro &amp; Setup'!$AC$49, AF3553, 0)</f>
        <v>0</v>
      </c>
      <c r="V3553" s="57" t="str">
        <f t="shared" si="853"/>
        <v/>
      </c>
      <c r="X3553" s="5" t="str">
        <f t="shared" si="861"/>
        <v/>
      </c>
      <c r="Y3553" s="6" t="str">
        <f t="shared" si="861"/>
        <v/>
      </c>
      <c r="Z3553" s="7" t="str">
        <f t="shared" si="861"/>
        <v/>
      </c>
      <c r="AA3553" s="6"/>
      <c r="AB3553" s="32" t="str">
        <f t="shared" ca="1" si="862"/>
        <v/>
      </c>
      <c r="AC3553" s="59" t="str">
        <f t="shared" ca="1" si="862"/>
        <v/>
      </c>
      <c r="AD3553" s="60" t="str">
        <f t="shared" ca="1" si="862"/>
        <v/>
      </c>
      <c r="AE3553" s="59"/>
      <c r="AF3553" s="22" t="str">
        <f>IF(AND(I3553="", J3553=""), "", IF(AND(J3553="", 'Intro &amp; Setup'!$K$42&gt;0), 'Intro &amp; Setup'!$K$42, J3553))</f>
        <v/>
      </c>
      <c r="AO3553" s="37" t="str">
        <f>IF(B3553="", "", IF(COUNTIF($B$9:B3552, B3553)&gt;0, "", B3553))</f>
        <v/>
      </c>
      <c r="AP3553" s="37" t="str">
        <f t="shared" si="857"/>
        <v/>
      </c>
      <c r="AQ3553" s="37">
        <v>3545</v>
      </c>
      <c r="AR3553" s="37" t="str">
        <f t="shared" si="858"/>
        <v/>
      </c>
      <c r="AT3553" s="37" t="str">
        <f t="shared" si="859"/>
        <v/>
      </c>
      <c r="AV3553" s="22" t="str">
        <f t="shared" si="860"/>
        <v/>
      </c>
    </row>
    <row r="3554" spans="1:48" x14ac:dyDescent="0.25">
      <c r="A3554" s="14"/>
      <c r="B3554" s="145"/>
      <c r="C3554" s="146"/>
      <c r="D3554" s="147"/>
      <c r="E3554" s="147"/>
      <c r="F3554" s="148"/>
      <c r="G3554" s="149"/>
      <c r="H3554" s="150"/>
      <c r="I3554" s="151"/>
      <c r="J3554" s="152"/>
      <c r="K3554" s="14"/>
      <c r="L3554" s="162" t="str">
        <f t="shared" si="850"/>
        <v/>
      </c>
      <c r="M3554" s="163" t="str">
        <f t="shared" si="851"/>
        <v/>
      </c>
      <c r="N3554" s="164" t="str">
        <f t="shared" si="856"/>
        <v/>
      </c>
      <c r="O3554" s="14"/>
      <c r="P3554" s="172" t="str">
        <f>IF(I3554='Intro &amp; Setup'!$AC$49, Schedule!$P$7, "")</f>
        <v/>
      </c>
      <c r="Q3554" s="14"/>
      <c r="S3554" s="12" t="str">
        <f t="shared" si="852"/>
        <v/>
      </c>
      <c r="U3554" s="22">
        <f>IF(I3554='Intro &amp; Setup'!$AC$49, AF3554, 0)</f>
        <v>0</v>
      </c>
      <c r="V3554" s="57" t="str">
        <f t="shared" si="853"/>
        <v/>
      </c>
      <c r="X3554" s="5" t="str">
        <f t="shared" si="861"/>
        <v/>
      </c>
      <c r="Y3554" s="6" t="str">
        <f t="shared" si="861"/>
        <v/>
      </c>
      <c r="Z3554" s="7" t="str">
        <f t="shared" si="861"/>
        <v/>
      </c>
      <c r="AA3554" s="6"/>
      <c r="AB3554" s="32" t="str">
        <f t="shared" ca="1" si="862"/>
        <v/>
      </c>
      <c r="AC3554" s="59" t="str">
        <f t="shared" ca="1" si="862"/>
        <v/>
      </c>
      <c r="AD3554" s="60" t="str">
        <f t="shared" ca="1" si="862"/>
        <v/>
      </c>
      <c r="AE3554" s="59"/>
      <c r="AF3554" s="22" t="str">
        <f>IF(AND(I3554="", J3554=""), "", IF(AND(J3554="", 'Intro &amp; Setup'!$K$42&gt;0), 'Intro &amp; Setup'!$K$42, J3554))</f>
        <v/>
      </c>
      <c r="AO3554" s="37" t="str">
        <f>IF(B3554="", "", IF(COUNTIF($B$9:B3553, B3554)&gt;0, "", B3554))</f>
        <v/>
      </c>
      <c r="AP3554" s="37" t="str">
        <f t="shared" si="857"/>
        <v/>
      </c>
      <c r="AQ3554" s="37">
        <v>3546</v>
      </c>
      <c r="AR3554" s="37" t="str">
        <f t="shared" si="858"/>
        <v/>
      </c>
      <c r="AT3554" s="37" t="str">
        <f t="shared" si="859"/>
        <v/>
      </c>
      <c r="AV3554" s="22" t="str">
        <f t="shared" si="860"/>
        <v/>
      </c>
    </row>
    <row r="3555" spans="1:48" x14ac:dyDescent="0.25">
      <c r="A3555" s="14"/>
      <c r="B3555" s="145"/>
      <c r="C3555" s="146"/>
      <c r="D3555" s="147"/>
      <c r="E3555" s="147"/>
      <c r="F3555" s="148"/>
      <c r="G3555" s="149"/>
      <c r="H3555" s="150"/>
      <c r="I3555" s="151"/>
      <c r="J3555" s="152"/>
      <c r="K3555" s="14"/>
      <c r="L3555" s="162" t="str">
        <f t="shared" si="850"/>
        <v/>
      </c>
      <c r="M3555" s="163" t="str">
        <f t="shared" si="851"/>
        <v/>
      </c>
      <c r="N3555" s="164" t="str">
        <f t="shared" si="856"/>
        <v/>
      </c>
      <c r="O3555" s="14"/>
      <c r="P3555" s="172" t="str">
        <f>IF(I3555='Intro &amp; Setup'!$AC$49, Schedule!$P$7, "")</f>
        <v/>
      </c>
      <c r="Q3555" s="14"/>
      <c r="S3555" s="12" t="str">
        <f t="shared" si="852"/>
        <v/>
      </c>
      <c r="U3555" s="22">
        <f>IF(I3555='Intro &amp; Setup'!$AC$49, AF3555, 0)</f>
        <v>0</v>
      </c>
      <c r="V3555" s="57" t="str">
        <f t="shared" si="853"/>
        <v/>
      </c>
      <c r="X3555" s="5" t="str">
        <f t="shared" si="861"/>
        <v/>
      </c>
      <c r="Y3555" s="6" t="str">
        <f t="shared" si="861"/>
        <v/>
      </c>
      <c r="Z3555" s="7" t="str">
        <f t="shared" si="861"/>
        <v/>
      </c>
      <c r="AA3555" s="6"/>
      <c r="AB3555" s="32" t="str">
        <f t="shared" ca="1" si="862"/>
        <v/>
      </c>
      <c r="AC3555" s="59" t="str">
        <f t="shared" ca="1" si="862"/>
        <v/>
      </c>
      <c r="AD3555" s="60" t="str">
        <f t="shared" ca="1" si="862"/>
        <v/>
      </c>
      <c r="AE3555" s="59"/>
      <c r="AF3555" s="22" t="str">
        <f>IF(AND(I3555="", J3555=""), "", IF(AND(J3555="", 'Intro &amp; Setup'!$K$42&gt;0), 'Intro &amp; Setup'!$K$42, J3555))</f>
        <v/>
      </c>
      <c r="AO3555" s="37" t="str">
        <f>IF(B3555="", "", IF(COUNTIF($B$9:B3554, B3555)&gt;0, "", B3555))</f>
        <v/>
      </c>
      <c r="AP3555" s="37" t="str">
        <f t="shared" si="857"/>
        <v/>
      </c>
      <c r="AQ3555" s="37">
        <v>3547</v>
      </c>
      <c r="AR3555" s="37" t="str">
        <f t="shared" si="858"/>
        <v/>
      </c>
      <c r="AT3555" s="37" t="str">
        <f t="shared" si="859"/>
        <v/>
      </c>
      <c r="AV3555" s="22" t="str">
        <f t="shared" si="860"/>
        <v/>
      </c>
    </row>
    <row r="3556" spans="1:48" x14ac:dyDescent="0.25">
      <c r="A3556" s="14"/>
      <c r="B3556" s="145"/>
      <c r="C3556" s="146"/>
      <c r="D3556" s="147"/>
      <c r="E3556" s="147"/>
      <c r="F3556" s="148"/>
      <c r="G3556" s="149"/>
      <c r="H3556" s="150"/>
      <c r="I3556" s="151"/>
      <c r="J3556" s="152"/>
      <c r="K3556" s="14"/>
      <c r="L3556" s="162" t="str">
        <f t="shared" si="850"/>
        <v/>
      </c>
      <c r="M3556" s="163" t="str">
        <f t="shared" si="851"/>
        <v/>
      </c>
      <c r="N3556" s="164" t="str">
        <f t="shared" si="856"/>
        <v/>
      </c>
      <c r="O3556" s="14"/>
      <c r="P3556" s="172" t="str">
        <f>IF(I3556='Intro &amp; Setup'!$AC$49, Schedule!$P$7, "")</f>
        <v/>
      </c>
      <c r="Q3556" s="14"/>
      <c r="S3556" s="12" t="str">
        <f t="shared" si="852"/>
        <v/>
      </c>
      <c r="U3556" s="22">
        <f>IF(I3556='Intro &amp; Setup'!$AC$49, AF3556, 0)</f>
        <v>0</v>
      </c>
      <c r="V3556" s="57" t="str">
        <f t="shared" si="853"/>
        <v/>
      </c>
      <c r="X3556" s="5" t="str">
        <f t="shared" si="861"/>
        <v/>
      </c>
      <c r="Y3556" s="6" t="str">
        <f t="shared" si="861"/>
        <v/>
      </c>
      <c r="Z3556" s="7" t="str">
        <f t="shared" si="861"/>
        <v/>
      </c>
      <c r="AA3556" s="6"/>
      <c r="AB3556" s="32" t="str">
        <f t="shared" ca="1" si="862"/>
        <v/>
      </c>
      <c r="AC3556" s="59" t="str">
        <f t="shared" ca="1" si="862"/>
        <v/>
      </c>
      <c r="AD3556" s="60" t="str">
        <f t="shared" ca="1" si="862"/>
        <v/>
      </c>
      <c r="AE3556" s="59"/>
      <c r="AF3556" s="22" t="str">
        <f>IF(AND(I3556="", J3556=""), "", IF(AND(J3556="", 'Intro &amp; Setup'!$K$42&gt;0), 'Intro &amp; Setup'!$K$42, J3556))</f>
        <v/>
      </c>
      <c r="AO3556" s="37" t="str">
        <f>IF(B3556="", "", IF(COUNTIF($B$9:B3555, B3556)&gt;0, "", B3556))</f>
        <v/>
      </c>
      <c r="AP3556" s="37" t="str">
        <f t="shared" si="857"/>
        <v/>
      </c>
      <c r="AQ3556" s="37">
        <v>3548</v>
      </c>
      <c r="AR3556" s="37" t="str">
        <f t="shared" si="858"/>
        <v/>
      </c>
      <c r="AT3556" s="37" t="str">
        <f t="shared" si="859"/>
        <v/>
      </c>
      <c r="AV3556" s="22" t="str">
        <f t="shared" si="860"/>
        <v/>
      </c>
    </row>
    <row r="3557" spans="1:48" x14ac:dyDescent="0.25">
      <c r="A3557" s="14"/>
      <c r="B3557" s="145"/>
      <c r="C3557" s="146"/>
      <c r="D3557" s="147"/>
      <c r="E3557" s="147"/>
      <c r="F3557" s="148"/>
      <c r="G3557" s="149"/>
      <c r="H3557" s="150"/>
      <c r="I3557" s="151"/>
      <c r="J3557" s="152"/>
      <c r="K3557" s="14"/>
      <c r="L3557" s="162" t="str">
        <f t="shared" si="850"/>
        <v/>
      </c>
      <c r="M3557" s="163" t="str">
        <f t="shared" si="851"/>
        <v/>
      </c>
      <c r="N3557" s="164" t="str">
        <f t="shared" si="856"/>
        <v/>
      </c>
      <c r="O3557" s="14"/>
      <c r="P3557" s="172" t="str">
        <f>IF(I3557='Intro &amp; Setup'!$AC$49, Schedule!$P$7, "")</f>
        <v/>
      </c>
      <c r="Q3557" s="14"/>
      <c r="S3557" s="12" t="str">
        <f t="shared" si="852"/>
        <v/>
      </c>
      <c r="U3557" s="22">
        <f>IF(I3557='Intro &amp; Setup'!$AC$49, AF3557, 0)</f>
        <v>0</v>
      </c>
      <c r="V3557" s="57" t="str">
        <f t="shared" si="853"/>
        <v/>
      </c>
      <c r="X3557" s="5" t="str">
        <f t="shared" si="861"/>
        <v/>
      </c>
      <c r="Y3557" s="6" t="str">
        <f t="shared" si="861"/>
        <v/>
      </c>
      <c r="Z3557" s="7" t="str">
        <f t="shared" si="861"/>
        <v/>
      </c>
      <c r="AA3557" s="6"/>
      <c r="AB3557" s="32" t="str">
        <f t="shared" ca="1" si="862"/>
        <v/>
      </c>
      <c r="AC3557" s="59" t="str">
        <f t="shared" ca="1" si="862"/>
        <v/>
      </c>
      <c r="AD3557" s="60" t="str">
        <f t="shared" ca="1" si="862"/>
        <v/>
      </c>
      <c r="AE3557" s="59"/>
      <c r="AF3557" s="22" t="str">
        <f>IF(AND(I3557="", J3557=""), "", IF(AND(J3557="", 'Intro &amp; Setup'!$K$42&gt;0), 'Intro &amp; Setup'!$K$42, J3557))</f>
        <v/>
      </c>
      <c r="AO3557" s="37" t="str">
        <f>IF(B3557="", "", IF(COUNTIF($B$9:B3556, B3557)&gt;0, "", B3557))</f>
        <v/>
      </c>
      <c r="AP3557" s="37" t="str">
        <f t="shared" si="857"/>
        <v/>
      </c>
      <c r="AQ3557" s="37">
        <v>3549</v>
      </c>
      <c r="AR3557" s="37" t="str">
        <f t="shared" si="858"/>
        <v/>
      </c>
      <c r="AT3557" s="37" t="str">
        <f t="shared" si="859"/>
        <v/>
      </c>
      <c r="AV3557" s="22" t="str">
        <f t="shared" si="860"/>
        <v/>
      </c>
    </row>
    <row r="3558" spans="1:48" x14ac:dyDescent="0.25">
      <c r="A3558" s="14"/>
      <c r="B3558" s="145"/>
      <c r="C3558" s="146"/>
      <c r="D3558" s="147"/>
      <c r="E3558" s="147"/>
      <c r="F3558" s="148"/>
      <c r="G3558" s="149"/>
      <c r="H3558" s="150"/>
      <c r="I3558" s="151"/>
      <c r="J3558" s="152"/>
      <c r="K3558" s="14"/>
      <c r="L3558" s="162" t="str">
        <f t="shared" si="850"/>
        <v/>
      </c>
      <c r="M3558" s="163" t="str">
        <f t="shared" si="851"/>
        <v/>
      </c>
      <c r="N3558" s="164" t="str">
        <f t="shared" si="856"/>
        <v/>
      </c>
      <c r="O3558" s="14"/>
      <c r="P3558" s="172" t="str">
        <f>IF(I3558='Intro &amp; Setup'!$AC$49, Schedule!$P$7, "")</f>
        <v/>
      </c>
      <c r="Q3558" s="14"/>
      <c r="S3558" s="12" t="str">
        <f t="shared" si="852"/>
        <v/>
      </c>
      <c r="U3558" s="22">
        <f>IF(I3558='Intro &amp; Setup'!$AC$49, AF3558, 0)</f>
        <v>0</v>
      </c>
      <c r="V3558" s="57" t="str">
        <f t="shared" si="853"/>
        <v/>
      </c>
      <c r="X3558" s="5" t="str">
        <f t="shared" si="861"/>
        <v/>
      </c>
      <c r="Y3558" s="6" t="str">
        <f t="shared" si="861"/>
        <v/>
      </c>
      <c r="Z3558" s="7" t="str">
        <f t="shared" si="861"/>
        <v/>
      </c>
      <c r="AA3558" s="6"/>
      <c r="AB3558" s="32" t="str">
        <f t="shared" ca="1" si="862"/>
        <v/>
      </c>
      <c r="AC3558" s="59" t="str">
        <f t="shared" ca="1" si="862"/>
        <v/>
      </c>
      <c r="AD3558" s="60" t="str">
        <f t="shared" ca="1" si="862"/>
        <v/>
      </c>
      <c r="AE3558" s="59"/>
      <c r="AF3558" s="22" t="str">
        <f>IF(AND(I3558="", J3558=""), "", IF(AND(J3558="", 'Intro &amp; Setup'!$K$42&gt;0), 'Intro &amp; Setup'!$K$42, J3558))</f>
        <v/>
      </c>
      <c r="AO3558" s="37" t="str">
        <f>IF(B3558="", "", IF(COUNTIF($B$9:B3557, B3558)&gt;0, "", B3558))</f>
        <v/>
      </c>
      <c r="AP3558" s="37" t="str">
        <f t="shared" si="857"/>
        <v/>
      </c>
      <c r="AQ3558" s="37">
        <v>3550</v>
      </c>
      <c r="AR3558" s="37" t="str">
        <f t="shared" si="858"/>
        <v/>
      </c>
      <c r="AT3558" s="37" t="str">
        <f t="shared" si="859"/>
        <v/>
      </c>
      <c r="AV3558" s="22" t="str">
        <f t="shared" si="860"/>
        <v/>
      </c>
    </row>
    <row r="3559" spans="1:48" x14ac:dyDescent="0.25">
      <c r="A3559" s="14"/>
      <c r="B3559" s="145"/>
      <c r="C3559" s="146"/>
      <c r="D3559" s="147"/>
      <c r="E3559" s="147"/>
      <c r="F3559" s="148"/>
      <c r="G3559" s="149"/>
      <c r="H3559" s="150"/>
      <c r="I3559" s="151"/>
      <c r="J3559" s="152"/>
      <c r="K3559" s="14"/>
      <c r="L3559" s="162" t="str">
        <f t="shared" si="850"/>
        <v/>
      </c>
      <c r="M3559" s="163" t="str">
        <f t="shared" si="851"/>
        <v/>
      </c>
      <c r="N3559" s="164" t="str">
        <f t="shared" si="856"/>
        <v/>
      </c>
      <c r="O3559" s="14"/>
      <c r="P3559" s="172" t="str">
        <f>IF(I3559='Intro &amp; Setup'!$AC$49, Schedule!$P$7, "")</f>
        <v/>
      </c>
      <c r="Q3559" s="14"/>
      <c r="S3559" s="12" t="str">
        <f t="shared" si="852"/>
        <v/>
      </c>
      <c r="U3559" s="22">
        <f>IF(I3559='Intro &amp; Setup'!$AC$49, AF3559, 0)</f>
        <v>0</v>
      </c>
      <c r="V3559" s="57" t="str">
        <f t="shared" si="853"/>
        <v/>
      </c>
      <c r="X3559" s="5" t="str">
        <f t="shared" si="861"/>
        <v/>
      </c>
      <c r="Y3559" s="6" t="str">
        <f t="shared" si="861"/>
        <v/>
      </c>
      <c r="Z3559" s="7" t="str">
        <f t="shared" si="861"/>
        <v/>
      </c>
      <c r="AA3559" s="6"/>
      <c r="AB3559" s="32" t="str">
        <f t="shared" ca="1" si="862"/>
        <v/>
      </c>
      <c r="AC3559" s="59" t="str">
        <f t="shared" ca="1" si="862"/>
        <v/>
      </c>
      <c r="AD3559" s="60" t="str">
        <f t="shared" ca="1" si="862"/>
        <v/>
      </c>
      <c r="AE3559" s="59"/>
      <c r="AF3559" s="22" t="str">
        <f>IF(AND(I3559="", J3559=""), "", IF(AND(J3559="", 'Intro &amp; Setup'!$K$42&gt;0), 'Intro &amp; Setup'!$K$42, J3559))</f>
        <v/>
      </c>
      <c r="AO3559" s="37" t="str">
        <f>IF(B3559="", "", IF(COUNTIF($B$9:B3558, B3559)&gt;0, "", B3559))</f>
        <v/>
      </c>
      <c r="AP3559" s="37" t="str">
        <f t="shared" si="857"/>
        <v/>
      </c>
      <c r="AQ3559" s="37">
        <v>3551</v>
      </c>
      <c r="AR3559" s="37" t="str">
        <f t="shared" si="858"/>
        <v/>
      </c>
      <c r="AT3559" s="37" t="str">
        <f t="shared" si="859"/>
        <v/>
      </c>
      <c r="AV3559" s="22" t="str">
        <f t="shared" si="860"/>
        <v/>
      </c>
    </row>
    <row r="3560" spans="1:48" x14ac:dyDescent="0.25">
      <c r="A3560" s="14"/>
      <c r="B3560" s="145"/>
      <c r="C3560" s="146"/>
      <c r="D3560" s="147"/>
      <c r="E3560" s="147"/>
      <c r="F3560" s="148"/>
      <c r="G3560" s="149"/>
      <c r="H3560" s="150"/>
      <c r="I3560" s="151"/>
      <c r="J3560" s="152"/>
      <c r="K3560" s="14"/>
      <c r="L3560" s="162" t="str">
        <f t="shared" si="850"/>
        <v/>
      </c>
      <c r="M3560" s="163" t="str">
        <f t="shared" si="851"/>
        <v/>
      </c>
      <c r="N3560" s="164" t="str">
        <f t="shared" si="856"/>
        <v/>
      </c>
      <c r="O3560" s="14"/>
      <c r="P3560" s="172" t="str">
        <f>IF(I3560='Intro &amp; Setup'!$AC$49, Schedule!$P$7, "")</f>
        <v/>
      </c>
      <c r="Q3560" s="14"/>
      <c r="S3560" s="12" t="str">
        <f t="shared" si="852"/>
        <v/>
      </c>
      <c r="U3560" s="22">
        <f>IF(I3560='Intro &amp; Setup'!$AC$49, AF3560, 0)</f>
        <v>0</v>
      </c>
      <c r="V3560" s="57" t="str">
        <f t="shared" si="853"/>
        <v/>
      </c>
      <c r="X3560" s="5" t="str">
        <f t="shared" si="861"/>
        <v/>
      </c>
      <c r="Y3560" s="6" t="str">
        <f t="shared" si="861"/>
        <v/>
      </c>
      <c r="Z3560" s="7" t="str">
        <f t="shared" si="861"/>
        <v/>
      </c>
      <c r="AA3560" s="6"/>
      <c r="AB3560" s="32" t="str">
        <f t="shared" ca="1" si="862"/>
        <v/>
      </c>
      <c r="AC3560" s="59" t="str">
        <f t="shared" ca="1" si="862"/>
        <v/>
      </c>
      <c r="AD3560" s="60" t="str">
        <f t="shared" ca="1" si="862"/>
        <v/>
      </c>
      <c r="AE3560" s="59"/>
      <c r="AF3560" s="22" t="str">
        <f>IF(AND(I3560="", J3560=""), "", IF(AND(J3560="", 'Intro &amp; Setup'!$K$42&gt;0), 'Intro &amp; Setup'!$K$42, J3560))</f>
        <v/>
      </c>
      <c r="AO3560" s="37" t="str">
        <f>IF(B3560="", "", IF(COUNTIF($B$9:B3559, B3560)&gt;0, "", B3560))</f>
        <v/>
      </c>
      <c r="AP3560" s="37" t="str">
        <f t="shared" si="857"/>
        <v/>
      </c>
      <c r="AQ3560" s="37">
        <v>3552</v>
      </c>
      <c r="AR3560" s="37" t="str">
        <f t="shared" si="858"/>
        <v/>
      </c>
      <c r="AT3560" s="37" t="str">
        <f t="shared" si="859"/>
        <v/>
      </c>
      <c r="AV3560" s="22" t="str">
        <f t="shared" si="860"/>
        <v/>
      </c>
    </row>
    <row r="3561" spans="1:48" x14ac:dyDescent="0.25">
      <c r="A3561" s="14"/>
      <c r="B3561" s="145"/>
      <c r="C3561" s="146"/>
      <c r="D3561" s="147"/>
      <c r="E3561" s="147"/>
      <c r="F3561" s="148"/>
      <c r="G3561" s="149"/>
      <c r="H3561" s="150"/>
      <c r="I3561" s="151"/>
      <c r="J3561" s="152"/>
      <c r="K3561" s="14"/>
      <c r="L3561" s="162" t="str">
        <f t="shared" si="850"/>
        <v/>
      </c>
      <c r="M3561" s="163" t="str">
        <f t="shared" si="851"/>
        <v/>
      </c>
      <c r="N3561" s="164" t="str">
        <f t="shared" si="856"/>
        <v/>
      </c>
      <c r="O3561" s="14"/>
      <c r="P3561" s="172" t="str">
        <f>IF(I3561='Intro &amp; Setup'!$AC$49, Schedule!$P$7, "")</f>
        <v/>
      </c>
      <c r="Q3561" s="14"/>
      <c r="S3561" s="12" t="str">
        <f t="shared" si="852"/>
        <v/>
      </c>
      <c r="U3561" s="22">
        <f>IF(I3561='Intro &amp; Setup'!$AC$49, AF3561, 0)</f>
        <v>0</v>
      </c>
      <c r="V3561" s="57" t="str">
        <f t="shared" si="853"/>
        <v/>
      </c>
      <c r="X3561" s="5" t="str">
        <f t="shared" si="861"/>
        <v/>
      </c>
      <c r="Y3561" s="6" t="str">
        <f t="shared" si="861"/>
        <v/>
      </c>
      <c r="Z3561" s="7" t="str">
        <f t="shared" si="861"/>
        <v/>
      </c>
      <c r="AA3561" s="6"/>
      <c r="AB3561" s="32" t="str">
        <f t="shared" ca="1" si="862"/>
        <v/>
      </c>
      <c r="AC3561" s="59" t="str">
        <f t="shared" ca="1" si="862"/>
        <v/>
      </c>
      <c r="AD3561" s="60" t="str">
        <f t="shared" ca="1" si="862"/>
        <v/>
      </c>
      <c r="AE3561" s="59"/>
      <c r="AF3561" s="22" t="str">
        <f>IF(AND(I3561="", J3561=""), "", IF(AND(J3561="", 'Intro &amp; Setup'!$K$42&gt;0), 'Intro &amp; Setup'!$K$42, J3561))</f>
        <v/>
      </c>
      <c r="AO3561" s="37" t="str">
        <f>IF(B3561="", "", IF(COUNTIF($B$9:B3560, B3561)&gt;0, "", B3561))</f>
        <v/>
      </c>
      <c r="AP3561" s="37" t="str">
        <f t="shared" si="857"/>
        <v/>
      </c>
      <c r="AQ3561" s="37">
        <v>3553</v>
      </c>
      <c r="AR3561" s="37" t="str">
        <f t="shared" si="858"/>
        <v/>
      </c>
      <c r="AT3561" s="37" t="str">
        <f t="shared" si="859"/>
        <v/>
      </c>
      <c r="AV3561" s="22" t="str">
        <f t="shared" si="860"/>
        <v/>
      </c>
    </row>
    <row r="3562" spans="1:48" x14ac:dyDescent="0.25">
      <c r="A3562" s="14"/>
      <c r="B3562" s="145"/>
      <c r="C3562" s="146"/>
      <c r="D3562" s="147"/>
      <c r="E3562" s="147"/>
      <c r="F3562" s="148"/>
      <c r="G3562" s="149"/>
      <c r="H3562" s="150"/>
      <c r="I3562" s="151"/>
      <c r="J3562" s="152"/>
      <c r="K3562" s="14"/>
      <c r="L3562" s="162" t="str">
        <f t="shared" si="850"/>
        <v/>
      </c>
      <c r="M3562" s="163" t="str">
        <f t="shared" si="851"/>
        <v/>
      </c>
      <c r="N3562" s="164" t="str">
        <f t="shared" si="856"/>
        <v/>
      </c>
      <c r="O3562" s="14"/>
      <c r="P3562" s="172" t="str">
        <f>IF(I3562='Intro &amp; Setup'!$AC$49, Schedule!$P$7, "")</f>
        <v/>
      </c>
      <c r="Q3562" s="14"/>
      <c r="S3562" s="12" t="str">
        <f t="shared" si="852"/>
        <v/>
      </c>
      <c r="U3562" s="22">
        <f>IF(I3562='Intro &amp; Setup'!$AC$49, AF3562, 0)</f>
        <v>0</v>
      </c>
      <c r="V3562" s="57" t="str">
        <f t="shared" si="853"/>
        <v/>
      </c>
      <c r="X3562" s="5" t="str">
        <f t="shared" si="861"/>
        <v/>
      </c>
      <c r="Y3562" s="6" t="str">
        <f t="shared" si="861"/>
        <v/>
      </c>
      <c r="Z3562" s="7" t="str">
        <f t="shared" si="861"/>
        <v/>
      </c>
      <c r="AA3562" s="6"/>
      <c r="AB3562" s="32" t="str">
        <f t="shared" ca="1" si="862"/>
        <v/>
      </c>
      <c r="AC3562" s="59" t="str">
        <f t="shared" ca="1" si="862"/>
        <v/>
      </c>
      <c r="AD3562" s="60" t="str">
        <f t="shared" ca="1" si="862"/>
        <v/>
      </c>
      <c r="AE3562" s="59"/>
      <c r="AF3562" s="22" t="str">
        <f>IF(AND(I3562="", J3562=""), "", IF(AND(J3562="", 'Intro &amp; Setup'!$K$42&gt;0), 'Intro &amp; Setup'!$K$42, J3562))</f>
        <v/>
      </c>
      <c r="AO3562" s="37" t="str">
        <f>IF(B3562="", "", IF(COUNTIF($B$9:B3561, B3562)&gt;0, "", B3562))</f>
        <v/>
      </c>
      <c r="AP3562" s="37" t="str">
        <f t="shared" si="857"/>
        <v/>
      </c>
      <c r="AQ3562" s="37">
        <v>3554</v>
      </c>
      <c r="AR3562" s="37" t="str">
        <f t="shared" si="858"/>
        <v/>
      </c>
      <c r="AT3562" s="37" t="str">
        <f t="shared" si="859"/>
        <v/>
      </c>
      <c r="AV3562" s="22" t="str">
        <f t="shared" si="860"/>
        <v/>
      </c>
    </row>
    <row r="3563" spans="1:48" x14ac:dyDescent="0.25">
      <c r="A3563" s="14"/>
      <c r="B3563" s="145"/>
      <c r="C3563" s="146"/>
      <c r="D3563" s="147"/>
      <c r="E3563" s="147"/>
      <c r="F3563" s="148"/>
      <c r="G3563" s="149"/>
      <c r="H3563" s="150"/>
      <c r="I3563" s="151"/>
      <c r="J3563" s="152"/>
      <c r="K3563" s="14"/>
      <c r="L3563" s="162" t="str">
        <f t="shared" si="850"/>
        <v/>
      </c>
      <c r="M3563" s="163" t="str">
        <f t="shared" si="851"/>
        <v/>
      </c>
      <c r="N3563" s="164" t="str">
        <f t="shared" si="856"/>
        <v/>
      </c>
      <c r="O3563" s="14"/>
      <c r="P3563" s="172" t="str">
        <f>IF(I3563='Intro &amp; Setup'!$AC$49, Schedule!$P$7, "")</f>
        <v/>
      </c>
      <c r="Q3563" s="14"/>
      <c r="S3563" s="12" t="str">
        <f t="shared" si="852"/>
        <v/>
      </c>
      <c r="U3563" s="22">
        <f>IF(I3563='Intro &amp; Setup'!$AC$49, AF3563, 0)</f>
        <v>0</v>
      </c>
      <c r="V3563" s="57" t="str">
        <f t="shared" si="853"/>
        <v/>
      </c>
      <c r="X3563" s="5" t="str">
        <f t="shared" si="861"/>
        <v/>
      </c>
      <c r="Y3563" s="6" t="str">
        <f t="shared" si="861"/>
        <v/>
      </c>
      <c r="Z3563" s="7" t="str">
        <f t="shared" si="861"/>
        <v/>
      </c>
      <c r="AA3563" s="6"/>
      <c r="AB3563" s="32" t="str">
        <f t="shared" ca="1" si="862"/>
        <v/>
      </c>
      <c r="AC3563" s="59" t="str">
        <f t="shared" ca="1" si="862"/>
        <v/>
      </c>
      <c r="AD3563" s="60" t="str">
        <f t="shared" ca="1" si="862"/>
        <v/>
      </c>
      <c r="AE3563" s="59"/>
      <c r="AF3563" s="22" t="str">
        <f>IF(AND(I3563="", J3563=""), "", IF(AND(J3563="", 'Intro &amp; Setup'!$K$42&gt;0), 'Intro &amp; Setup'!$K$42, J3563))</f>
        <v/>
      </c>
      <c r="AO3563" s="37" t="str">
        <f>IF(B3563="", "", IF(COUNTIF($B$9:B3562, B3563)&gt;0, "", B3563))</f>
        <v/>
      </c>
      <c r="AP3563" s="37" t="str">
        <f t="shared" si="857"/>
        <v/>
      </c>
      <c r="AQ3563" s="37">
        <v>3555</v>
      </c>
      <c r="AR3563" s="37" t="str">
        <f t="shared" si="858"/>
        <v/>
      </c>
      <c r="AT3563" s="37" t="str">
        <f t="shared" si="859"/>
        <v/>
      </c>
      <c r="AV3563" s="22" t="str">
        <f t="shared" si="860"/>
        <v/>
      </c>
    </row>
    <row r="3564" spans="1:48" x14ac:dyDescent="0.25">
      <c r="A3564" s="14"/>
      <c r="B3564" s="145"/>
      <c r="C3564" s="146"/>
      <c r="D3564" s="147"/>
      <c r="E3564" s="147"/>
      <c r="F3564" s="148"/>
      <c r="G3564" s="149"/>
      <c r="H3564" s="150"/>
      <c r="I3564" s="151"/>
      <c r="J3564" s="152"/>
      <c r="K3564" s="14"/>
      <c r="L3564" s="162" t="str">
        <f t="shared" si="850"/>
        <v/>
      </c>
      <c r="M3564" s="163" t="str">
        <f t="shared" si="851"/>
        <v/>
      </c>
      <c r="N3564" s="164" t="str">
        <f t="shared" si="856"/>
        <v/>
      </c>
      <c r="O3564" s="14"/>
      <c r="P3564" s="172" t="str">
        <f>IF(I3564='Intro &amp; Setup'!$AC$49, Schedule!$P$7, "")</f>
        <v/>
      </c>
      <c r="Q3564" s="14"/>
      <c r="S3564" s="12" t="str">
        <f t="shared" si="852"/>
        <v/>
      </c>
      <c r="U3564" s="22">
        <f>IF(I3564='Intro &amp; Setup'!$AC$49, AF3564, 0)</f>
        <v>0</v>
      </c>
      <c r="V3564" s="57" t="str">
        <f t="shared" si="853"/>
        <v/>
      </c>
      <c r="X3564" s="5" t="str">
        <f t="shared" si="861"/>
        <v/>
      </c>
      <c r="Y3564" s="6" t="str">
        <f t="shared" si="861"/>
        <v/>
      </c>
      <c r="Z3564" s="7" t="str">
        <f t="shared" si="861"/>
        <v/>
      </c>
      <c r="AA3564" s="6"/>
      <c r="AB3564" s="32" t="str">
        <f t="shared" ca="1" si="862"/>
        <v/>
      </c>
      <c r="AC3564" s="59" t="str">
        <f t="shared" ca="1" si="862"/>
        <v/>
      </c>
      <c r="AD3564" s="60" t="str">
        <f t="shared" ca="1" si="862"/>
        <v/>
      </c>
      <c r="AE3564" s="59"/>
      <c r="AF3564" s="22" t="str">
        <f>IF(AND(I3564="", J3564=""), "", IF(AND(J3564="", 'Intro &amp; Setup'!$K$42&gt;0), 'Intro &amp; Setup'!$K$42, J3564))</f>
        <v/>
      </c>
      <c r="AO3564" s="37" t="str">
        <f>IF(B3564="", "", IF(COUNTIF($B$9:B3563, B3564)&gt;0, "", B3564))</f>
        <v/>
      </c>
      <c r="AP3564" s="37" t="str">
        <f t="shared" si="857"/>
        <v/>
      </c>
      <c r="AQ3564" s="37">
        <v>3556</v>
      </c>
      <c r="AR3564" s="37" t="str">
        <f t="shared" si="858"/>
        <v/>
      </c>
      <c r="AT3564" s="37" t="str">
        <f t="shared" si="859"/>
        <v/>
      </c>
      <c r="AV3564" s="22" t="str">
        <f t="shared" si="860"/>
        <v/>
      </c>
    </row>
    <row r="3565" spans="1:48" x14ac:dyDescent="0.25">
      <c r="A3565" s="14"/>
      <c r="B3565" s="145"/>
      <c r="C3565" s="146"/>
      <c r="D3565" s="147"/>
      <c r="E3565" s="147"/>
      <c r="F3565" s="148"/>
      <c r="G3565" s="149"/>
      <c r="H3565" s="150"/>
      <c r="I3565" s="151"/>
      <c r="J3565" s="152"/>
      <c r="K3565" s="14"/>
      <c r="L3565" s="162" t="str">
        <f t="shared" si="850"/>
        <v/>
      </c>
      <c r="M3565" s="163" t="str">
        <f t="shared" si="851"/>
        <v/>
      </c>
      <c r="N3565" s="164" t="str">
        <f t="shared" si="856"/>
        <v/>
      </c>
      <c r="O3565" s="14"/>
      <c r="P3565" s="172" t="str">
        <f>IF(I3565='Intro &amp; Setup'!$AC$49, Schedule!$P$7, "")</f>
        <v/>
      </c>
      <c r="Q3565" s="14"/>
      <c r="S3565" s="12" t="str">
        <f t="shared" si="852"/>
        <v/>
      </c>
      <c r="U3565" s="22">
        <f>IF(I3565='Intro &amp; Setup'!$AC$49, AF3565, 0)</f>
        <v>0</v>
      </c>
      <c r="V3565" s="57" t="str">
        <f t="shared" si="853"/>
        <v/>
      </c>
      <c r="X3565" s="5" t="str">
        <f t="shared" si="861"/>
        <v/>
      </c>
      <c r="Y3565" s="6" t="str">
        <f t="shared" si="861"/>
        <v/>
      </c>
      <c r="Z3565" s="7" t="str">
        <f t="shared" si="861"/>
        <v/>
      </c>
      <c r="AA3565" s="6"/>
      <c r="AB3565" s="32" t="str">
        <f t="shared" ca="1" si="862"/>
        <v/>
      </c>
      <c r="AC3565" s="59" t="str">
        <f t="shared" ca="1" si="862"/>
        <v/>
      </c>
      <c r="AD3565" s="60" t="str">
        <f t="shared" ca="1" si="862"/>
        <v/>
      </c>
      <c r="AE3565" s="59"/>
      <c r="AF3565" s="22" t="str">
        <f>IF(AND(I3565="", J3565=""), "", IF(AND(J3565="", 'Intro &amp; Setup'!$K$42&gt;0), 'Intro &amp; Setup'!$K$42, J3565))</f>
        <v/>
      </c>
      <c r="AO3565" s="37" t="str">
        <f>IF(B3565="", "", IF(COUNTIF($B$9:B3564, B3565)&gt;0, "", B3565))</f>
        <v/>
      </c>
      <c r="AP3565" s="37" t="str">
        <f t="shared" si="857"/>
        <v/>
      </c>
      <c r="AQ3565" s="37">
        <v>3557</v>
      </c>
      <c r="AR3565" s="37" t="str">
        <f t="shared" si="858"/>
        <v/>
      </c>
      <c r="AT3565" s="37" t="str">
        <f t="shared" si="859"/>
        <v/>
      </c>
      <c r="AV3565" s="22" t="str">
        <f t="shared" si="860"/>
        <v/>
      </c>
    </row>
    <row r="3566" spans="1:48" x14ac:dyDescent="0.25">
      <c r="A3566" s="14"/>
      <c r="B3566" s="145"/>
      <c r="C3566" s="146"/>
      <c r="D3566" s="147"/>
      <c r="E3566" s="147"/>
      <c r="F3566" s="148"/>
      <c r="G3566" s="149"/>
      <c r="H3566" s="150"/>
      <c r="I3566" s="151"/>
      <c r="J3566" s="152"/>
      <c r="K3566" s="14"/>
      <c r="L3566" s="162" t="str">
        <f t="shared" si="850"/>
        <v/>
      </c>
      <c r="M3566" s="163" t="str">
        <f t="shared" si="851"/>
        <v/>
      </c>
      <c r="N3566" s="164" t="str">
        <f t="shared" si="856"/>
        <v/>
      </c>
      <c r="O3566" s="14"/>
      <c r="P3566" s="172" t="str">
        <f>IF(I3566='Intro &amp; Setup'!$AC$49, Schedule!$P$7, "")</f>
        <v/>
      </c>
      <c r="Q3566" s="14"/>
      <c r="S3566" s="12" t="str">
        <f t="shared" si="852"/>
        <v/>
      </c>
      <c r="U3566" s="22">
        <f>IF(I3566='Intro &amp; Setup'!$AC$49, AF3566, 0)</f>
        <v>0</v>
      </c>
      <c r="V3566" s="57" t="str">
        <f t="shared" si="853"/>
        <v/>
      </c>
      <c r="X3566" s="5" t="str">
        <f t="shared" si="861"/>
        <v/>
      </c>
      <c r="Y3566" s="6" t="str">
        <f t="shared" si="861"/>
        <v/>
      </c>
      <c r="Z3566" s="7" t="str">
        <f t="shared" si="861"/>
        <v/>
      </c>
      <c r="AA3566" s="6"/>
      <c r="AB3566" s="32" t="str">
        <f t="shared" ca="1" si="862"/>
        <v/>
      </c>
      <c r="AC3566" s="59" t="str">
        <f t="shared" ca="1" si="862"/>
        <v/>
      </c>
      <c r="AD3566" s="60" t="str">
        <f t="shared" ca="1" si="862"/>
        <v/>
      </c>
      <c r="AE3566" s="59"/>
      <c r="AF3566" s="22" t="str">
        <f>IF(AND(I3566="", J3566=""), "", IF(AND(J3566="", 'Intro &amp; Setup'!$K$42&gt;0), 'Intro &amp; Setup'!$K$42, J3566))</f>
        <v/>
      </c>
      <c r="AO3566" s="37" t="str">
        <f>IF(B3566="", "", IF(COUNTIF($B$9:B3565, B3566)&gt;0, "", B3566))</f>
        <v/>
      </c>
      <c r="AP3566" s="37" t="str">
        <f t="shared" si="857"/>
        <v/>
      </c>
      <c r="AQ3566" s="37">
        <v>3558</v>
      </c>
      <c r="AR3566" s="37" t="str">
        <f t="shared" si="858"/>
        <v/>
      </c>
      <c r="AT3566" s="37" t="str">
        <f t="shared" si="859"/>
        <v/>
      </c>
      <c r="AV3566" s="22" t="str">
        <f t="shared" si="860"/>
        <v/>
      </c>
    </row>
    <row r="3567" spans="1:48" x14ac:dyDescent="0.25">
      <c r="A3567" s="14"/>
      <c r="B3567" s="145"/>
      <c r="C3567" s="146"/>
      <c r="D3567" s="147"/>
      <c r="E3567" s="147"/>
      <c r="F3567" s="148"/>
      <c r="G3567" s="149"/>
      <c r="H3567" s="150"/>
      <c r="I3567" s="151"/>
      <c r="J3567" s="152"/>
      <c r="K3567" s="14"/>
      <c r="L3567" s="162" t="str">
        <f t="shared" si="850"/>
        <v/>
      </c>
      <c r="M3567" s="163" t="str">
        <f t="shared" si="851"/>
        <v/>
      </c>
      <c r="N3567" s="164" t="str">
        <f t="shared" si="856"/>
        <v/>
      </c>
      <c r="O3567" s="14"/>
      <c r="P3567" s="172" t="str">
        <f>IF(I3567='Intro &amp; Setup'!$AC$49, Schedule!$P$7, "")</f>
        <v/>
      </c>
      <c r="Q3567" s="14"/>
      <c r="S3567" s="12" t="str">
        <f t="shared" si="852"/>
        <v/>
      </c>
      <c r="U3567" s="22">
        <f>IF(I3567='Intro &amp; Setup'!$AC$49, AF3567, 0)</f>
        <v>0</v>
      </c>
      <c r="V3567" s="57" t="str">
        <f t="shared" si="853"/>
        <v/>
      </c>
      <c r="X3567" s="5" t="str">
        <f t="shared" si="861"/>
        <v/>
      </c>
      <c r="Y3567" s="6" t="str">
        <f t="shared" si="861"/>
        <v/>
      </c>
      <c r="Z3567" s="7" t="str">
        <f t="shared" si="861"/>
        <v/>
      </c>
      <c r="AA3567" s="6"/>
      <c r="AB3567" s="32" t="str">
        <f t="shared" ca="1" si="862"/>
        <v/>
      </c>
      <c r="AC3567" s="59" t="str">
        <f t="shared" ca="1" si="862"/>
        <v/>
      </c>
      <c r="AD3567" s="60" t="str">
        <f t="shared" ca="1" si="862"/>
        <v/>
      </c>
      <c r="AE3567" s="59"/>
      <c r="AF3567" s="22" t="str">
        <f>IF(AND(I3567="", J3567=""), "", IF(AND(J3567="", 'Intro &amp; Setup'!$K$42&gt;0), 'Intro &amp; Setup'!$K$42, J3567))</f>
        <v/>
      </c>
      <c r="AO3567" s="37" t="str">
        <f>IF(B3567="", "", IF(COUNTIF($B$9:B3566, B3567)&gt;0, "", B3567))</f>
        <v/>
      </c>
      <c r="AP3567" s="37" t="str">
        <f t="shared" si="857"/>
        <v/>
      </c>
      <c r="AQ3567" s="37">
        <v>3559</v>
      </c>
      <c r="AR3567" s="37" t="str">
        <f t="shared" si="858"/>
        <v/>
      </c>
      <c r="AT3567" s="37" t="str">
        <f t="shared" si="859"/>
        <v/>
      </c>
      <c r="AV3567" s="22" t="str">
        <f t="shared" si="860"/>
        <v/>
      </c>
    </row>
    <row r="3568" spans="1:48" x14ac:dyDescent="0.25">
      <c r="A3568" s="14"/>
      <c r="B3568" s="145"/>
      <c r="C3568" s="146"/>
      <c r="D3568" s="147"/>
      <c r="E3568" s="147"/>
      <c r="F3568" s="148"/>
      <c r="G3568" s="149"/>
      <c r="H3568" s="150"/>
      <c r="I3568" s="151"/>
      <c r="J3568" s="152"/>
      <c r="K3568" s="14"/>
      <c r="L3568" s="162" t="str">
        <f t="shared" si="850"/>
        <v/>
      </c>
      <c r="M3568" s="163" t="str">
        <f t="shared" si="851"/>
        <v/>
      </c>
      <c r="N3568" s="164" t="str">
        <f t="shared" si="856"/>
        <v/>
      </c>
      <c r="O3568" s="14"/>
      <c r="P3568" s="172" t="str">
        <f>IF(I3568='Intro &amp; Setup'!$AC$49, Schedule!$P$7, "")</f>
        <v/>
      </c>
      <c r="Q3568" s="14"/>
      <c r="S3568" s="12" t="str">
        <f t="shared" si="852"/>
        <v/>
      </c>
      <c r="U3568" s="22">
        <f>IF(I3568='Intro &amp; Setup'!$AC$49, AF3568, 0)</f>
        <v>0</v>
      </c>
      <c r="V3568" s="57" t="str">
        <f t="shared" si="853"/>
        <v/>
      </c>
      <c r="X3568" s="5" t="str">
        <f t="shared" si="861"/>
        <v/>
      </c>
      <c r="Y3568" s="6" t="str">
        <f t="shared" si="861"/>
        <v/>
      </c>
      <c r="Z3568" s="7" t="str">
        <f t="shared" si="861"/>
        <v/>
      </c>
      <c r="AA3568" s="6"/>
      <c r="AB3568" s="32" t="str">
        <f t="shared" ca="1" si="862"/>
        <v/>
      </c>
      <c r="AC3568" s="59" t="str">
        <f t="shared" ca="1" si="862"/>
        <v/>
      </c>
      <c r="AD3568" s="60" t="str">
        <f t="shared" ca="1" si="862"/>
        <v/>
      </c>
      <c r="AE3568" s="59"/>
      <c r="AF3568" s="22" t="str">
        <f>IF(AND(I3568="", J3568=""), "", IF(AND(J3568="", 'Intro &amp; Setup'!$K$42&gt;0), 'Intro &amp; Setup'!$K$42, J3568))</f>
        <v/>
      </c>
      <c r="AO3568" s="37" t="str">
        <f>IF(B3568="", "", IF(COUNTIF($B$9:B3567, B3568)&gt;0, "", B3568))</f>
        <v/>
      </c>
      <c r="AP3568" s="37" t="str">
        <f t="shared" si="857"/>
        <v/>
      </c>
      <c r="AQ3568" s="37">
        <v>3560</v>
      </c>
      <c r="AR3568" s="37" t="str">
        <f t="shared" si="858"/>
        <v/>
      </c>
      <c r="AT3568" s="37" t="str">
        <f t="shared" si="859"/>
        <v/>
      </c>
      <c r="AV3568" s="22" t="str">
        <f t="shared" si="860"/>
        <v/>
      </c>
    </row>
    <row r="3569" spans="1:48" x14ac:dyDescent="0.25">
      <c r="A3569" s="14"/>
      <c r="B3569" s="145"/>
      <c r="C3569" s="146"/>
      <c r="D3569" s="147"/>
      <c r="E3569" s="147"/>
      <c r="F3569" s="148"/>
      <c r="G3569" s="149"/>
      <c r="H3569" s="150"/>
      <c r="I3569" s="151"/>
      <c r="J3569" s="152"/>
      <c r="K3569" s="14"/>
      <c r="L3569" s="162" t="str">
        <f t="shared" si="850"/>
        <v/>
      </c>
      <c r="M3569" s="163" t="str">
        <f t="shared" si="851"/>
        <v/>
      </c>
      <c r="N3569" s="164" t="str">
        <f t="shared" si="856"/>
        <v/>
      </c>
      <c r="O3569" s="14"/>
      <c r="P3569" s="172" t="str">
        <f>IF(I3569='Intro &amp; Setup'!$AC$49, Schedule!$P$7, "")</f>
        <v/>
      </c>
      <c r="Q3569" s="14"/>
      <c r="S3569" s="12" t="str">
        <f t="shared" si="852"/>
        <v/>
      </c>
      <c r="U3569" s="22">
        <f>IF(I3569='Intro &amp; Setup'!$AC$49, AF3569, 0)</f>
        <v>0</v>
      </c>
      <c r="V3569" s="57" t="str">
        <f t="shared" si="853"/>
        <v/>
      </c>
      <c r="X3569" s="5" t="str">
        <f t="shared" ref="X3569:Z3588" si="863">IF($I3569="", "", IF($S3569=X$8, $I3569, ""))</f>
        <v/>
      </c>
      <c r="Y3569" s="6" t="str">
        <f t="shared" si="863"/>
        <v/>
      </c>
      <c r="Z3569" s="7" t="str">
        <f t="shared" si="863"/>
        <v/>
      </c>
      <c r="AA3569" s="6"/>
      <c r="AB3569" s="32" t="str">
        <f t="shared" ref="AB3569:AD3588" ca="1" si="864">IF($S3569=AB$8, $AF3569, "")</f>
        <v/>
      </c>
      <c r="AC3569" s="59" t="str">
        <f t="shared" ca="1" si="864"/>
        <v/>
      </c>
      <c r="AD3569" s="60" t="str">
        <f t="shared" ca="1" si="864"/>
        <v/>
      </c>
      <c r="AE3569" s="59"/>
      <c r="AF3569" s="22" t="str">
        <f>IF(AND(I3569="", J3569=""), "", IF(AND(J3569="", 'Intro &amp; Setup'!$K$42&gt;0), 'Intro &amp; Setup'!$K$42, J3569))</f>
        <v/>
      </c>
      <c r="AO3569" s="37" t="str">
        <f>IF(B3569="", "", IF(COUNTIF($B$9:B3568, B3569)&gt;0, "", B3569))</f>
        <v/>
      </c>
      <c r="AP3569" s="37" t="str">
        <f t="shared" si="857"/>
        <v/>
      </c>
      <c r="AQ3569" s="37">
        <v>3561</v>
      </c>
      <c r="AR3569" s="37" t="str">
        <f t="shared" si="858"/>
        <v/>
      </c>
      <c r="AT3569" s="37" t="str">
        <f t="shared" si="859"/>
        <v/>
      </c>
      <c r="AV3569" s="22" t="str">
        <f t="shared" si="860"/>
        <v/>
      </c>
    </row>
    <row r="3570" spans="1:48" x14ac:dyDescent="0.25">
      <c r="A3570" s="14"/>
      <c r="B3570" s="145"/>
      <c r="C3570" s="146"/>
      <c r="D3570" s="147"/>
      <c r="E3570" s="147"/>
      <c r="F3570" s="148"/>
      <c r="G3570" s="149"/>
      <c r="H3570" s="150"/>
      <c r="I3570" s="151"/>
      <c r="J3570" s="152"/>
      <c r="K3570" s="14"/>
      <c r="L3570" s="162" t="str">
        <f t="shared" si="850"/>
        <v/>
      </c>
      <c r="M3570" s="163" t="str">
        <f t="shared" si="851"/>
        <v/>
      </c>
      <c r="N3570" s="164" t="str">
        <f t="shared" si="856"/>
        <v/>
      </c>
      <c r="O3570" s="14"/>
      <c r="P3570" s="172" t="str">
        <f>IF(I3570='Intro &amp; Setup'!$AC$49, Schedule!$P$7, "")</f>
        <v/>
      </c>
      <c r="Q3570" s="14"/>
      <c r="S3570" s="12" t="str">
        <f t="shared" si="852"/>
        <v/>
      </c>
      <c r="U3570" s="22">
        <f>IF(I3570='Intro &amp; Setup'!$AC$49, AF3570, 0)</f>
        <v>0</v>
      </c>
      <c r="V3570" s="57" t="str">
        <f t="shared" si="853"/>
        <v/>
      </c>
      <c r="X3570" s="5" t="str">
        <f t="shared" si="863"/>
        <v/>
      </c>
      <c r="Y3570" s="6" t="str">
        <f t="shared" si="863"/>
        <v/>
      </c>
      <c r="Z3570" s="7" t="str">
        <f t="shared" si="863"/>
        <v/>
      </c>
      <c r="AA3570" s="6"/>
      <c r="AB3570" s="32" t="str">
        <f t="shared" ca="1" si="864"/>
        <v/>
      </c>
      <c r="AC3570" s="59" t="str">
        <f t="shared" ca="1" si="864"/>
        <v/>
      </c>
      <c r="AD3570" s="60" t="str">
        <f t="shared" ca="1" si="864"/>
        <v/>
      </c>
      <c r="AE3570" s="59"/>
      <c r="AF3570" s="22" t="str">
        <f>IF(AND(I3570="", J3570=""), "", IF(AND(J3570="", 'Intro &amp; Setup'!$K$42&gt;0), 'Intro &amp; Setup'!$K$42, J3570))</f>
        <v/>
      </c>
      <c r="AO3570" s="37" t="str">
        <f>IF(B3570="", "", IF(COUNTIF($B$9:B3569, B3570)&gt;0, "", B3570))</f>
        <v/>
      </c>
      <c r="AP3570" s="37" t="str">
        <f t="shared" si="857"/>
        <v/>
      </c>
      <c r="AQ3570" s="37">
        <v>3562</v>
      </c>
      <c r="AR3570" s="37" t="str">
        <f t="shared" si="858"/>
        <v/>
      </c>
      <c r="AT3570" s="37" t="str">
        <f t="shared" si="859"/>
        <v/>
      </c>
      <c r="AV3570" s="22" t="str">
        <f t="shared" si="860"/>
        <v/>
      </c>
    </row>
    <row r="3571" spans="1:48" x14ac:dyDescent="0.25">
      <c r="A3571" s="14"/>
      <c r="B3571" s="145"/>
      <c r="C3571" s="146"/>
      <c r="D3571" s="147"/>
      <c r="E3571" s="147"/>
      <c r="F3571" s="148"/>
      <c r="G3571" s="149"/>
      <c r="H3571" s="150"/>
      <c r="I3571" s="151"/>
      <c r="J3571" s="152"/>
      <c r="K3571" s="14"/>
      <c r="L3571" s="162" t="str">
        <f t="shared" si="850"/>
        <v/>
      </c>
      <c r="M3571" s="163" t="str">
        <f t="shared" si="851"/>
        <v/>
      </c>
      <c r="N3571" s="164" t="str">
        <f t="shared" si="856"/>
        <v/>
      </c>
      <c r="O3571" s="14"/>
      <c r="P3571" s="172" t="str">
        <f>IF(I3571='Intro &amp; Setup'!$AC$49, Schedule!$P$7, "")</f>
        <v/>
      </c>
      <c r="Q3571" s="14"/>
      <c r="S3571" s="12" t="str">
        <f t="shared" si="852"/>
        <v/>
      </c>
      <c r="U3571" s="22">
        <f>IF(I3571='Intro &amp; Setup'!$AC$49, AF3571, 0)</f>
        <v>0</v>
      </c>
      <c r="V3571" s="57" t="str">
        <f t="shared" si="853"/>
        <v/>
      </c>
      <c r="X3571" s="5" t="str">
        <f t="shared" si="863"/>
        <v/>
      </c>
      <c r="Y3571" s="6" t="str">
        <f t="shared" si="863"/>
        <v/>
      </c>
      <c r="Z3571" s="7" t="str">
        <f t="shared" si="863"/>
        <v/>
      </c>
      <c r="AA3571" s="6"/>
      <c r="AB3571" s="32" t="str">
        <f t="shared" ca="1" si="864"/>
        <v/>
      </c>
      <c r="AC3571" s="59" t="str">
        <f t="shared" ca="1" si="864"/>
        <v/>
      </c>
      <c r="AD3571" s="60" t="str">
        <f t="shared" ca="1" si="864"/>
        <v/>
      </c>
      <c r="AE3571" s="59"/>
      <c r="AF3571" s="22" t="str">
        <f>IF(AND(I3571="", J3571=""), "", IF(AND(J3571="", 'Intro &amp; Setup'!$K$42&gt;0), 'Intro &amp; Setup'!$K$42, J3571))</f>
        <v/>
      </c>
      <c r="AO3571" s="37" t="str">
        <f>IF(B3571="", "", IF(COUNTIF($B$9:B3570, B3571)&gt;0, "", B3571))</f>
        <v/>
      </c>
      <c r="AP3571" s="37" t="str">
        <f t="shared" si="857"/>
        <v/>
      </c>
      <c r="AQ3571" s="37">
        <v>3563</v>
      </c>
      <c r="AR3571" s="37" t="str">
        <f t="shared" si="858"/>
        <v/>
      </c>
      <c r="AT3571" s="37" t="str">
        <f t="shared" si="859"/>
        <v/>
      </c>
      <c r="AV3571" s="22" t="str">
        <f t="shared" si="860"/>
        <v/>
      </c>
    </row>
    <row r="3572" spans="1:48" x14ac:dyDescent="0.25">
      <c r="A3572" s="14"/>
      <c r="B3572" s="145"/>
      <c r="C3572" s="146"/>
      <c r="D3572" s="147"/>
      <c r="E3572" s="147"/>
      <c r="F3572" s="148"/>
      <c r="G3572" s="149"/>
      <c r="H3572" s="150"/>
      <c r="I3572" s="151"/>
      <c r="J3572" s="152"/>
      <c r="K3572" s="14"/>
      <c r="L3572" s="162" t="str">
        <f t="shared" si="850"/>
        <v/>
      </c>
      <c r="M3572" s="163" t="str">
        <f t="shared" si="851"/>
        <v/>
      </c>
      <c r="N3572" s="164" t="str">
        <f t="shared" si="856"/>
        <v/>
      </c>
      <c r="O3572" s="14"/>
      <c r="P3572" s="172" t="str">
        <f>IF(I3572='Intro &amp; Setup'!$AC$49, Schedule!$P$7, "")</f>
        <v/>
      </c>
      <c r="Q3572" s="14"/>
      <c r="S3572" s="12" t="str">
        <f t="shared" si="852"/>
        <v/>
      </c>
      <c r="U3572" s="22">
        <f>IF(I3572='Intro &amp; Setup'!$AC$49, AF3572, 0)</f>
        <v>0</v>
      </c>
      <c r="V3572" s="57" t="str">
        <f t="shared" si="853"/>
        <v/>
      </c>
      <c r="X3572" s="5" t="str">
        <f t="shared" si="863"/>
        <v/>
      </c>
      <c r="Y3572" s="6" t="str">
        <f t="shared" si="863"/>
        <v/>
      </c>
      <c r="Z3572" s="7" t="str">
        <f t="shared" si="863"/>
        <v/>
      </c>
      <c r="AA3572" s="6"/>
      <c r="AB3572" s="32" t="str">
        <f t="shared" ca="1" si="864"/>
        <v/>
      </c>
      <c r="AC3572" s="59" t="str">
        <f t="shared" ca="1" si="864"/>
        <v/>
      </c>
      <c r="AD3572" s="60" t="str">
        <f t="shared" ca="1" si="864"/>
        <v/>
      </c>
      <c r="AE3572" s="59"/>
      <c r="AF3572" s="22" t="str">
        <f>IF(AND(I3572="", J3572=""), "", IF(AND(J3572="", 'Intro &amp; Setup'!$K$42&gt;0), 'Intro &amp; Setup'!$K$42, J3572))</f>
        <v/>
      </c>
      <c r="AO3572" s="37" t="str">
        <f>IF(B3572="", "", IF(COUNTIF($B$9:B3571, B3572)&gt;0, "", B3572))</f>
        <v/>
      </c>
      <c r="AP3572" s="37" t="str">
        <f t="shared" si="857"/>
        <v/>
      </c>
      <c r="AQ3572" s="37">
        <v>3564</v>
      </c>
      <c r="AR3572" s="37" t="str">
        <f t="shared" si="858"/>
        <v/>
      </c>
      <c r="AT3572" s="37" t="str">
        <f t="shared" si="859"/>
        <v/>
      </c>
      <c r="AV3572" s="22" t="str">
        <f t="shared" si="860"/>
        <v/>
      </c>
    </row>
    <row r="3573" spans="1:48" x14ac:dyDescent="0.25">
      <c r="A3573" s="14"/>
      <c r="B3573" s="145"/>
      <c r="C3573" s="146"/>
      <c r="D3573" s="147"/>
      <c r="E3573" s="147"/>
      <c r="F3573" s="148"/>
      <c r="G3573" s="149"/>
      <c r="H3573" s="150"/>
      <c r="I3573" s="151"/>
      <c r="J3573" s="152"/>
      <c r="K3573" s="14"/>
      <c r="L3573" s="162" t="str">
        <f t="shared" si="850"/>
        <v/>
      </c>
      <c r="M3573" s="163" t="str">
        <f t="shared" si="851"/>
        <v/>
      </c>
      <c r="N3573" s="164" t="str">
        <f t="shared" si="856"/>
        <v/>
      </c>
      <c r="O3573" s="14"/>
      <c r="P3573" s="172" t="str">
        <f>IF(I3573='Intro &amp; Setup'!$AC$49, Schedule!$P$7, "")</f>
        <v/>
      </c>
      <c r="Q3573" s="14"/>
      <c r="S3573" s="12" t="str">
        <f t="shared" si="852"/>
        <v/>
      </c>
      <c r="U3573" s="22">
        <f>IF(I3573='Intro &amp; Setup'!$AC$49, AF3573, 0)</f>
        <v>0</v>
      </c>
      <c r="V3573" s="57" t="str">
        <f t="shared" si="853"/>
        <v/>
      </c>
      <c r="X3573" s="5" t="str">
        <f t="shared" si="863"/>
        <v/>
      </c>
      <c r="Y3573" s="6" t="str">
        <f t="shared" si="863"/>
        <v/>
      </c>
      <c r="Z3573" s="7" t="str">
        <f t="shared" si="863"/>
        <v/>
      </c>
      <c r="AA3573" s="6"/>
      <c r="AB3573" s="32" t="str">
        <f t="shared" ca="1" si="864"/>
        <v/>
      </c>
      <c r="AC3573" s="59" t="str">
        <f t="shared" ca="1" si="864"/>
        <v/>
      </c>
      <c r="AD3573" s="60" t="str">
        <f t="shared" ca="1" si="864"/>
        <v/>
      </c>
      <c r="AE3573" s="59"/>
      <c r="AF3573" s="22" t="str">
        <f>IF(AND(I3573="", J3573=""), "", IF(AND(J3573="", 'Intro &amp; Setup'!$K$42&gt;0), 'Intro &amp; Setup'!$K$42, J3573))</f>
        <v/>
      </c>
      <c r="AO3573" s="37" t="str">
        <f>IF(B3573="", "", IF(COUNTIF($B$9:B3572, B3573)&gt;0, "", B3573))</f>
        <v/>
      </c>
      <c r="AP3573" s="37" t="str">
        <f t="shared" si="857"/>
        <v/>
      </c>
      <c r="AQ3573" s="37">
        <v>3565</v>
      </c>
      <c r="AR3573" s="37" t="str">
        <f t="shared" si="858"/>
        <v/>
      </c>
      <c r="AT3573" s="37" t="str">
        <f t="shared" si="859"/>
        <v/>
      </c>
      <c r="AV3573" s="22" t="str">
        <f t="shared" si="860"/>
        <v/>
      </c>
    </row>
    <row r="3574" spans="1:48" x14ac:dyDescent="0.25">
      <c r="A3574" s="14"/>
      <c r="B3574" s="145"/>
      <c r="C3574" s="146"/>
      <c r="D3574" s="147"/>
      <c r="E3574" s="147"/>
      <c r="F3574" s="148"/>
      <c r="G3574" s="149"/>
      <c r="H3574" s="150"/>
      <c r="I3574" s="151"/>
      <c r="J3574" s="152"/>
      <c r="K3574" s="14"/>
      <c r="L3574" s="162" t="str">
        <f t="shared" si="850"/>
        <v/>
      </c>
      <c r="M3574" s="163" t="str">
        <f t="shared" si="851"/>
        <v/>
      </c>
      <c r="N3574" s="164" t="str">
        <f t="shared" si="856"/>
        <v/>
      </c>
      <c r="O3574" s="14"/>
      <c r="P3574" s="172" t="str">
        <f>IF(I3574='Intro &amp; Setup'!$AC$49, Schedule!$P$7, "")</f>
        <v/>
      </c>
      <c r="Q3574" s="14"/>
      <c r="S3574" s="12" t="str">
        <f t="shared" si="852"/>
        <v/>
      </c>
      <c r="U3574" s="22">
        <f>IF(I3574='Intro &amp; Setup'!$AC$49, AF3574, 0)</f>
        <v>0</v>
      </c>
      <c r="V3574" s="57" t="str">
        <f t="shared" si="853"/>
        <v/>
      </c>
      <c r="X3574" s="5" t="str">
        <f t="shared" si="863"/>
        <v/>
      </c>
      <c r="Y3574" s="6" t="str">
        <f t="shared" si="863"/>
        <v/>
      </c>
      <c r="Z3574" s="7" t="str">
        <f t="shared" si="863"/>
        <v/>
      </c>
      <c r="AA3574" s="6"/>
      <c r="AB3574" s="32" t="str">
        <f t="shared" ca="1" si="864"/>
        <v/>
      </c>
      <c r="AC3574" s="59" t="str">
        <f t="shared" ca="1" si="864"/>
        <v/>
      </c>
      <c r="AD3574" s="60" t="str">
        <f t="shared" ca="1" si="864"/>
        <v/>
      </c>
      <c r="AE3574" s="59"/>
      <c r="AF3574" s="22" t="str">
        <f>IF(AND(I3574="", J3574=""), "", IF(AND(J3574="", 'Intro &amp; Setup'!$K$42&gt;0), 'Intro &amp; Setup'!$K$42, J3574))</f>
        <v/>
      </c>
      <c r="AO3574" s="37" t="str">
        <f>IF(B3574="", "", IF(COUNTIF($B$9:B3573, B3574)&gt;0, "", B3574))</f>
        <v/>
      </c>
      <c r="AP3574" s="37" t="str">
        <f t="shared" si="857"/>
        <v/>
      </c>
      <c r="AQ3574" s="37">
        <v>3566</v>
      </c>
      <c r="AR3574" s="37" t="str">
        <f t="shared" si="858"/>
        <v/>
      </c>
      <c r="AT3574" s="37" t="str">
        <f t="shared" si="859"/>
        <v/>
      </c>
      <c r="AV3574" s="22" t="str">
        <f t="shared" si="860"/>
        <v/>
      </c>
    </row>
    <row r="3575" spans="1:48" x14ac:dyDescent="0.25">
      <c r="A3575" s="14"/>
      <c r="B3575" s="145"/>
      <c r="C3575" s="146"/>
      <c r="D3575" s="147"/>
      <c r="E3575" s="147"/>
      <c r="F3575" s="148"/>
      <c r="G3575" s="149"/>
      <c r="H3575" s="150"/>
      <c r="I3575" s="151"/>
      <c r="J3575" s="152"/>
      <c r="K3575" s="14"/>
      <c r="L3575" s="162" t="str">
        <f t="shared" si="850"/>
        <v/>
      </c>
      <c r="M3575" s="163" t="str">
        <f t="shared" si="851"/>
        <v/>
      </c>
      <c r="N3575" s="164" t="str">
        <f t="shared" si="856"/>
        <v/>
      </c>
      <c r="O3575" s="14"/>
      <c r="P3575" s="172" t="str">
        <f>IF(I3575='Intro &amp; Setup'!$AC$49, Schedule!$P$7, "")</f>
        <v/>
      </c>
      <c r="Q3575" s="14"/>
      <c r="S3575" s="12" t="str">
        <f t="shared" si="852"/>
        <v/>
      </c>
      <c r="U3575" s="22">
        <f>IF(I3575='Intro &amp; Setup'!$AC$49, AF3575, 0)</f>
        <v>0</v>
      </c>
      <c r="V3575" s="57" t="str">
        <f t="shared" si="853"/>
        <v/>
      </c>
      <c r="X3575" s="5" t="str">
        <f t="shared" si="863"/>
        <v/>
      </c>
      <c r="Y3575" s="6" t="str">
        <f t="shared" si="863"/>
        <v/>
      </c>
      <c r="Z3575" s="7" t="str">
        <f t="shared" si="863"/>
        <v/>
      </c>
      <c r="AA3575" s="6"/>
      <c r="AB3575" s="32" t="str">
        <f t="shared" ca="1" si="864"/>
        <v/>
      </c>
      <c r="AC3575" s="59" t="str">
        <f t="shared" ca="1" si="864"/>
        <v/>
      </c>
      <c r="AD3575" s="60" t="str">
        <f t="shared" ca="1" si="864"/>
        <v/>
      </c>
      <c r="AE3575" s="59"/>
      <c r="AF3575" s="22" t="str">
        <f>IF(AND(I3575="", J3575=""), "", IF(AND(J3575="", 'Intro &amp; Setup'!$K$42&gt;0), 'Intro &amp; Setup'!$K$42, J3575))</f>
        <v/>
      </c>
      <c r="AO3575" s="37" t="str">
        <f>IF(B3575="", "", IF(COUNTIF($B$9:B3574, B3575)&gt;0, "", B3575))</f>
        <v/>
      </c>
      <c r="AP3575" s="37" t="str">
        <f t="shared" si="857"/>
        <v/>
      </c>
      <c r="AQ3575" s="37">
        <v>3567</v>
      </c>
      <c r="AR3575" s="37" t="str">
        <f t="shared" si="858"/>
        <v/>
      </c>
      <c r="AT3575" s="37" t="str">
        <f t="shared" si="859"/>
        <v/>
      </c>
      <c r="AV3575" s="22" t="str">
        <f t="shared" si="860"/>
        <v/>
      </c>
    </row>
    <row r="3576" spans="1:48" x14ac:dyDescent="0.25">
      <c r="A3576" s="14"/>
      <c r="B3576" s="145"/>
      <c r="C3576" s="146"/>
      <c r="D3576" s="147"/>
      <c r="E3576" s="147"/>
      <c r="F3576" s="148"/>
      <c r="G3576" s="149"/>
      <c r="H3576" s="150"/>
      <c r="I3576" s="151"/>
      <c r="J3576" s="152"/>
      <c r="K3576" s="14"/>
      <c r="L3576" s="162" t="str">
        <f t="shared" si="850"/>
        <v/>
      </c>
      <c r="M3576" s="163" t="str">
        <f t="shared" si="851"/>
        <v/>
      </c>
      <c r="N3576" s="164" t="str">
        <f t="shared" si="856"/>
        <v/>
      </c>
      <c r="O3576" s="14"/>
      <c r="P3576" s="172" t="str">
        <f>IF(I3576='Intro &amp; Setup'!$AC$49, Schedule!$P$7, "")</f>
        <v/>
      </c>
      <c r="Q3576" s="14"/>
      <c r="S3576" s="12" t="str">
        <f t="shared" si="852"/>
        <v/>
      </c>
      <c r="U3576" s="22">
        <f>IF(I3576='Intro &amp; Setup'!$AC$49, AF3576, 0)</f>
        <v>0</v>
      </c>
      <c r="V3576" s="57" t="str">
        <f t="shared" si="853"/>
        <v/>
      </c>
      <c r="X3576" s="5" t="str">
        <f t="shared" si="863"/>
        <v/>
      </c>
      <c r="Y3576" s="6" t="str">
        <f t="shared" si="863"/>
        <v/>
      </c>
      <c r="Z3576" s="7" t="str">
        <f t="shared" si="863"/>
        <v/>
      </c>
      <c r="AA3576" s="6"/>
      <c r="AB3576" s="32" t="str">
        <f t="shared" ca="1" si="864"/>
        <v/>
      </c>
      <c r="AC3576" s="59" t="str">
        <f t="shared" ca="1" si="864"/>
        <v/>
      </c>
      <c r="AD3576" s="60" t="str">
        <f t="shared" ca="1" si="864"/>
        <v/>
      </c>
      <c r="AE3576" s="59"/>
      <c r="AF3576" s="22" t="str">
        <f>IF(AND(I3576="", J3576=""), "", IF(AND(J3576="", 'Intro &amp; Setup'!$K$42&gt;0), 'Intro &amp; Setup'!$K$42, J3576))</f>
        <v/>
      </c>
      <c r="AO3576" s="37" t="str">
        <f>IF(B3576="", "", IF(COUNTIF($B$9:B3575, B3576)&gt;0, "", B3576))</f>
        <v/>
      </c>
      <c r="AP3576" s="37" t="str">
        <f t="shared" si="857"/>
        <v/>
      </c>
      <c r="AQ3576" s="37">
        <v>3568</v>
      </c>
      <c r="AR3576" s="37" t="str">
        <f t="shared" si="858"/>
        <v/>
      </c>
      <c r="AT3576" s="37" t="str">
        <f t="shared" si="859"/>
        <v/>
      </c>
      <c r="AV3576" s="22" t="str">
        <f t="shared" si="860"/>
        <v/>
      </c>
    </row>
    <row r="3577" spans="1:48" x14ac:dyDescent="0.25">
      <c r="A3577" s="14"/>
      <c r="B3577" s="145"/>
      <c r="C3577" s="146"/>
      <c r="D3577" s="147"/>
      <c r="E3577" s="147"/>
      <c r="F3577" s="148"/>
      <c r="G3577" s="149"/>
      <c r="H3577" s="150"/>
      <c r="I3577" s="151"/>
      <c r="J3577" s="152"/>
      <c r="K3577" s="14"/>
      <c r="L3577" s="162" t="str">
        <f t="shared" si="850"/>
        <v/>
      </c>
      <c r="M3577" s="163" t="str">
        <f t="shared" si="851"/>
        <v/>
      </c>
      <c r="N3577" s="164" t="str">
        <f t="shared" si="856"/>
        <v/>
      </c>
      <c r="O3577" s="14"/>
      <c r="P3577" s="172" t="str">
        <f>IF(I3577='Intro &amp; Setup'!$AC$49, Schedule!$P$7, "")</f>
        <v/>
      </c>
      <c r="Q3577" s="14"/>
      <c r="S3577" s="12" t="str">
        <f t="shared" si="852"/>
        <v/>
      </c>
      <c r="U3577" s="22">
        <f>IF(I3577='Intro &amp; Setup'!$AC$49, AF3577, 0)</f>
        <v>0</v>
      </c>
      <c r="V3577" s="57" t="str">
        <f t="shared" si="853"/>
        <v/>
      </c>
      <c r="X3577" s="5" t="str">
        <f t="shared" si="863"/>
        <v/>
      </c>
      <c r="Y3577" s="6" t="str">
        <f t="shared" si="863"/>
        <v/>
      </c>
      <c r="Z3577" s="7" t="str">
        <f t="shared" si="863"/>
        <v/>
      </c>
      <c r="AA3577" s="6"/>
      <c r="AB3577" s="32" t="str">
        <f t="shared" ca="1" si="864"/>
        <v/>
      </c>
      <c r="AC3577" s="59" t="str">
        <f t="shared" ca="1" si="864"/>
        <v/>
      </c>
      <c r="AD3577" s="60" t="str">
        <f t="shared" ca="1" si="864"/>
        <v/>
      </c>
      <c r="AE3577" s="59"/>
      <c r="AF3577" s="22" t="str">
        <f>IF(AND(I3577="", J3577=""), "", IF(AND(J3577="", 'Intro &amp; Setup'!$K$42&gt;0), 'Intro &amp; Setup'!$K$42, J3577))</f>
        <v/>
      </c>
      <c r="AO3577" s="37" t="str">
        <f>IF(B3577="", "", IF(COUNTIF($B$9:B3576, B3577)&gt;0, "", B3577))</f>
        <v/>
      </c>
      <c r="AP3577" s="37" t="str">
        <f t="shared" si="857"/>
        <v/>
      </c>
      <c r="AQ3577" s="37">
        <v>3569</v>
      </c>
      <c r="AR3577" s="37" t="str">
        <f t="shared" si="858"/>
        <v/>
      </c>
      <c r="AT3577" s="37" t="str">
        <f t="shared" si="859"/>
        <v/>
      </c>
      <c r="AV3577" s="22" t="str">
        <f t="shared" si="860"/>
        <v/>
      </c>
    </row>
    <row r="3578" spans="1:48" x14ac:dyDescent="0.25">
      <c r="A3578" s="14"/>
      <c r="B3578" s="145"/>
      <c r="C3578" s="146"/>
      <c r="D3578" s="147"/>
      <c r="E3578" s="147"/>
      <c r="F3578" s="148"/>
      <c r="G3578" s="149"/>
      <c r="H3578" s="150"/>
      <c r="I3578" s="151"/>
      <c r="J3578" s="152"/>
      <c r="K3578" s="14"/>
      <c r="L3578" s="162" t="str">
        <f t="shared" si="850"/>
        <v/>
      </c>
      <c r="M3578" s="163" t="str">
        <f t="shared" si="851"/>
        <v/>
      </c>
      <c r="N3578" s="164" t="str">
        <f t="shared" si="856"/>
        <v/>
      </c>
      <c r="O3578" s="14"/>
      <c r="P3578" s="172" t="str">
        <f>IF(I3578='Intro &amp; Setup'!$AC$49, Schedule!$P$7, "")</f>
        <v/>
      </c>
      <c r="Q3578" s="14"/>
      <c r="S3578" s="12" t="str">
        <f t="shared" si="852"/>
        <v/>
      </c>
      <c r="U3578" s="22">
        <f>IF(I3578='Intro &amp; Setup'!$AC$49, AF3578, 0)</f>
        <v>0</v>
      </c>
      <c r="V3578" s="57" t="str">
        <f t="shared" si="853"/>
        <v/>
      </c>
      <c r="X3578" s="5" t="str">
        <f t="shared" si="863"/>
        <v/>
      </c>
      <c r="Y3578" s="6" t="str">
        <f t="shared" si="863"/>
        <v/>
      </c>
      <c r="Z3578" s="7" t="str">
        <f t="shared" si="863"/>
        <v/>
      </c>
      <c r="AA3578" s="6"/>
      <c r="AB3578" s="32" t="str">
        <f t="shared" ca="1" si="864"/>
        <v/>
      </c>
      <c r="AC3578" s="59" t="str">
        <f t="shared" ca="1" si="864"/>
        <v/>
      </c>
      <c r="AD3578" s="60" t="str">
        <f t="shared" ca="1" si="864"/>
        <v/>
      </c>
      <c r="AE3578" s="59"/>
      <c r="AF3578" s="22" t="str">
        <f>IF(AND(I3578="", J3578=""), "", IF(AND(J3578="", 'Intro &amp; Setup'!$K$42&gt;0), 'Intro &amp; Setup'!$K$42, J3578))</f>
        <v/>
      </c>
      <c r="AO3578" s="37" t="str">
        <f>IF(B3578="", "", IF(COUNTIF($B$9:B3577, B3578)&gt;0, "", B3578))</f>
        <v/>
      </c>
      <c r="AP3578" s="37" t="str">
        <f t="shared" si="857"/>
        <v/>
      </c>
      <c r="AQ3578" s="37">
        <v>3570</v>
      </c>
      <c r="AR3578" s="37" t="str">
        <f t="shared" si="858"/>
        <v/>
      </c>
      <c r="AT3578" s="37" t="str">
        <f t="shared" si="859"/>
        <v/>
      </c>
      <c r="AV3578" s="22" t="str">
        <f t="shared" si="860"/>
        <v/>
      </c>
    </row>
    <row r="3579" spans="1:48" x14ac:dyDescent="0.25">
      <c r="A3579" s="14"/>
      <c r="B3579" s="145"/>
      <c r="C3579" s="146"/>
      <c r="D3579" s="147"/>
      <c r="E3579" s="147"/>
      <c r="F3579" s="148"/>
      <c r="G3579" s="149"/>
      <c r="H3579" s="150"/>
      <c r="I3579" s="151"/>
      <c r="J3579" s="152"/>
      <c r="K3579" s="14"/>
      <c r="L3579" s="162" t="str">
        <f t="shared" si="850"/>
        <v/>
      </c>
      <c r="M3579" s="163" t="str">
        <f t="shared" si="851"/>
        <v/>
      </c>
      <c r="N3579" s="164" t="str">
        <f t="shared" si="856"/>
        <v/>
      </c>
      <c r="O3579" s="14"/>
      <c r="P3579" s="172" t="str">
        <f>IF(I3579='Intro &amp; Setup'!$AC$49, Schedule!$P$7, "")</f>
        <v/>
      </c>
      <c r="Q3579" s="14"/>
      <c r="S3579" s="12" t="str">
        <f t="shared" si="852"/>
        <v/>
      </c>
      <c r="U3579" s="22">
        <f>IF(I3579='Intro &amp; Setup'!$AC$49, AF3579, 0)</f>
        <v>0</v>
      </c>
      <c r="V3579" s="57" t="str">
        <f t="shared" si="853"/>
        <v/>
      </c>
      <c r="X3579" s="5" t="str">
        <f t="shared" si="863"/>
        <v/>
      </c>
      <c r="Y3579" s="6" t="str">
        <f t="shared" si="863"/>
        <v/>
      </c>
      <c r="Z3579" s="7" t="str">
        <f t="shared" si="863"/>
        <v/>
      </c>
      <c r="AA3579" s="6"/>
      <c r="AB3579" s="32" t="str">
        <f t="shared" ca="1" si="864"/>
        <v/>
      </c>
      <c r="AC3579" s="59" t="str">
        <f t="shared" ca="1" si="864"/>
        <v/>
      </c>
      <c r="AD3579" s="60" t="str">
        <f t="shared" ca="1" si="864"/>
        <v/>
      </c>
      <c r="AE3579" s="59"/>
      <c r="AF3579" s="22" t="str">
        <f>IF(AND(I3579="", J3579=""), "", IF(AND(J3579="", 'Intro &amp; Setup'!$K$42&gt;0), 'Intro &amp; Setup'!$K$42, J3579))</f>
        <v/>
      </c>
      <c r="AO3579" s="37" t="str">
        <f>IF(B3579="", "", IF(COUNTIF($B$9:B3578, B3579)&gt;0, "", B3579))</f>
        <v/>
      </c>
      <c r="AP3579" s="37" t="str">
        <f t="shared" si="857"/>
        <v/>
      </c>
      <c r="AQ3579" s="37">
        <v>3571</v>
      </c>
      <c r="AR3579" s="37" t="str">
        <f t="shared" si="858"/>
        <v/>
      </c>
      <c r="AT3579" s="37" t="str">
        <f t="shared" si="859"/>
        <v/>
      </c>
      <c r="AV3579" s="22" t="str">
        <f t="shared" si="860"/>
        <v/>
      </c>
    </row>
    <row r="3580" spans="1:48" x14ac:dyDescent="0.25">
      <c r="A3580" s="14"/>
      <c r="B3580" s="145"/>
      <c r="C3580" s="146"/>
      <c r="D3580" s="147"/>
      <c r="E3580" s="147"/>
      <c r="F3580" s="148"/>
      <c r="G3580" s="149"/>
      <c r="H3580" s="150"/>
      <c r="I3580" s="151"/>
      <c r="J3580" s="152"/>
      <c r="K3580" s="14"/>
      <c r="L3580" s="162" t="str">
        <f t="shared" si="850"/>
        <v/>
      </c>
      <c r="M3580" s="163" t="str">
        <f t="shared" si="851"/>
        <v/>
      </c>
      <c r="N3580" s="164" t="str">
        <f t="shared" si="856"/>
        <v/>
      </c>
      <c r="O3580" s="14"/>
      <c r="P3580" s="172" t="str">
        <f>IF(I3580='Intro &amp; Setup'!$AC$49, Schedule!$P$7, "")</f>
        <v/>
      </c>
      <c r="Q3580" s="14"/>
      <c r="S3580" s="12" t="str">
        <f t="shared" si="852"/>
        <v/>
      </c>
      <c r="U3580" s="22">
        <f>IF(I3580='Intro &amp; Setup'!$AC$49, AF3580, 0)</f>
        <v>0</v>
      </c>
      <c r="V3580" s="57" t="str">
        <f t="shared" si="853"/>
        <v/>
      </c>
      <c r="X3580" s="5" t="str">
        <f t="shared" si="863"/>
        <v/>
      </c>
      <c r="Y3580" s="6" t="str">
        <f t="shared" si="863"/>
        <v/>
      </c>
      <c r="Z3580" s="7" t="str">
        <f t="shared" si="863"/>
        <v/>
      </c>
      <c r="AA3580" s="6"/>
      <c r="AB3580" s="32" t="str">
        <f t="shared" ca="1" si="864"/>
        <v/>
      </c>
      <c r="AC3580" s="59" t="str">
        <f t="shared" ca="1" si="864"/>
        <v/>
      </c>
      <c r="AD3580" s="60" t="str">
        <f t="shared" ca="1" si="864"/>
        <v/>
      </c>
      <c r="AE3580" s="59"/>
      <c r="AF3580" s="22" t="str">
        <f>IF(AND(I3580="", J3580=""), "", IF(AND(J3580="", 'Intro &amp; Setup'!$K$42&gt;0), 'Intro &amp; Setup'!$K$42, J3580))</f>
        <v/>
      </c>
      <c r="AO3580" s="37" t="str">
        <f>IF(B3580="", "", IF(COUNTIF($B$9:B3579, B3580)&gt;0, "", B3580))</f>
        <v/>
      </c>
      <c r="AP3580" s="37" t="str">
        <f t="shared" si="857"/>
        <v/>
      </c>
      <c r="AQ3580" s="37">
        <v>3572</v>
      </c>
      <c r="AR3580" s="37" t="str">
        <f t="shared" si="858"/>
        <v/>
      </c>
      <c r="AT3580" s="37" t="str">
        <f t="shared" si="859"/>
        <v/>
      </c>
      <c r="AV3580" s="22" t="str">
        <f t="shared" si="860"/>
        <v/>
      </c>
    </row>
    <row r="3581" spans="1:48" x14ac:dyDescent="0.25">
      <c r="A3581" s="14"/>
      <c r="B3581" s="145"/>
      <c r="C3581" s="146"/>
      <c r="D3581" s="147"/>
      <c r="E3581" s="147"/>
      <c r="F3581" s="148"/>
      <c r="G3581" s="149"/>
      <c r="H3581" s="150"/>
      <c r="I3581" s="151"/>
      <c r="J3581" s="152"/>
      <c r="K3581" s="14"/>
      <c r="L3581" s="162" t="str">
        <f t="shared" si="850"/>
        <v/>
      </c>
      <c r="M3581" s="163" t="str">
        <f t="shared" si="851"/>
        <v/>
      </c>
      <c r="N3581" s="164" t="str">
        <f t="shared" si="856"/>
        <v/>
      </c>
      <c r="O3581" s="14"/>
      <c r="P3581" s="172" t="str">
        <f>IF(I3581='Intro &amp; Setup'!$AC$49, Schedule!$P$7, "")</f>
        <v/>
      </c>
      <c r="Q3581" s="14"/>
      <c r="S3581" s="12" t="str">
        <f t="shared" si="852"/>
        <v/>
      </c>
      <c r="U3581" s="22">
        <f>IF(I3581='Intro &amp; Setup'!$AC$49, AF3581, 0)</f>
        <v>0</v>
      </c>
      <c r="V3581" s="57" t="str">
        <f t="shared" si="853"/>
        <v/>
      </c>
      <c r="X3581" s="5" t="str">
        <f t="shared" si="863"/>
        <v/>
      </c>
      <c r="Y3581" s="6" t="str">
        <f t="shared" si="863"/>
        <v/>
      </c>
      <c r="Z3581" s="7" t="str">
        <f t="shared" si="863"/>
        <v/>
      </c>
      <c r="AA3581" s="6"/>
      <c r="AB3581" s="32" t="str">
        <f t="shared" ca="1" si="864"/>
        <v/>
      </c>
      <c r="AC3581" s="59" t="str">
        <f t="shared" ca="1" si="864"/>
        <v/>
      </c>
      <c r="AD3581" s="60" t="str">
        <f t="shared" ca="1" si="864"/>
        <v/>
      </c>
      <c r="AE3581" s="59"/>
      <c r="AF3581" s="22" t="str">
        <f>IF(AND(I3581="", J3581=""), "", IF(AND(J3581="", 'Intro &amp; Setup'!$K$42&gt;0), 'Intro &amp; Setup'!$K$42, J3581))</f>
        <v/>
      </c>
      <c r="AO3581" s="37" t="str">
        <f>IF(B3581="", "", IF(COUNTIF($B$9:B3580, B3581)&gt;0, "", B3581))</f>
        <v/>
      </c>
      <c r="AP3581" s="37" t="str">
        <f t="shared" si="857"/>
        <v/>
      </c>
      <c r="AQ3581" s="37">
        <v>3573</v>
      </c>
      <c r="AR3581" s="37" t="str">
        <f t="shared" si="858"/>
        <v/>
      </c>
      <c r="AT3581" s="37" t="str">
        <f t="shared" si="859"/>
        <v/>
      </c>
      <c r="AV3581" s="22" t="str">
        <f t="shared" si="860"/>
        <v/>
      </c>
    </row>
    <row r="3582" spans="1:48" x14ac:dyDescent="0.25">
      <c r="A3582" s="14"/>
      <c r="B3582" s="145"/>
      <c r="C3582" s="146"/>
      <c r="D3582" s="147"/>
      <c r="E3582" s="147"/>
      <c r="F3582" s="148"/>
      <c r="G3582" s="149"/>
      <c r="H3582" s="150"/>
      <c r="I3582" s="151"/>
      <c r="J3582" s="152"/>
      <c r="K3582" s="14"/>
      <c r="L3582" s="162" t="str">
        <f t="shared" si="850"/>
        <v/>
      </c>
      <c r="M3582" s="163" t="str">
        <f t="shared" si="851"/>
        <v/>
      </c>
      <c r="N3582" s="164" t="str">
        <f t="shared" si="856"/>
        <v/>
      </c>
      <c r="O3582" s="14"/>
      <c r="P3582" s="172" t="str">
        <f>IF(I3582='Intro &amp; Setup'!$AC$49, Schedule!$P$7, "")</f>
        <v/>
      </c>
      <c r="Q3582" s="14"/>
      <c r="S3582" s="12" t="str">
        <f t="shared" si="852"/>
        <v/>
      </c>
      <c r="U3582" s="22">
        <f>IF(I3582='Intro &amp; Setup'!$AC$49, AF3582, 0)</f>
        <v>0</v>
      </c>
      <c r="V3582" s="57" t="str">
        <f t="shared" si="853"/>
        <v/>
      </c>
      <c r="X3582" s="5" t="str">
        <f t="shared" si="863"/>
        <v/>
      </c>
      <c r="Y3582" s="6" t="str">
        <f t="shared" si="863"/>
        <v/>
      </c>
      <c r="Z3582" s="7" t="str">
        <f t="shared" si="863"/>
        <v/>
      </c>
      <c r="AA3582" s="6"/>
      <c r="AB3582" s="32" t="str">
        <f t="shared" ca="1" si="864"/>
        <v/>
      </c>
      <c r="AC3582" s="59" t="str">
        <f t="shared" ca="1" si="864"/>
        <v/>
      </c>
      <c r="AD3582" s="60" t="str">
        <f t="shared" ca="1" si="864"/>
        <v/>
      </c>
      <c r="AE3582" s="59"/>
      <c r="AF3582" s="22" t="str">
        <f>IF(AND(I3582="", J3582=""), "", IF(AND(J3582="", 'Intro &amp; Setup'!$K$42&gt;0), 'Intro &amp; Setup'!$K$42, J3582))</f>
        <v/>
      </c>
      <c r="AO3582" s="37" t="str">
        <f>IF(B3582="", "", IF(COUNTIF($B$9:B3581, B3582)&gt;0, "", B3582))</f>
        <v/>
      </c>
      <c r="AP3582" s="37" t="str">
        <f t="shared" si="857"/>
        <v/>
      </c>
      <c r="AQ3582" s="37">
        <v>3574</v>
      </c>
      <c r="AR3582" s="37" t="str">
        <f t="shared" si="858"/>
        <v/>
      </c>
      <c r="AT3582" s="37" t="str">
        <f t="shared" si="859"/>
        <v/>
      </c>
      <c r="AV3582" s="22" t="str">
        <f t="shared" si="860"/>
        <v/>
      </c>
    </row>
    <row r="3583" spans="1:48" x14ac:dyDescent="0.25">
      <c r="A3583" s="14"/>
      <c r="B3583" s="145"/>
      <c r="C3583" s="146"/>
      <c r="D3583" s="147"/>
      <c r="E3583" s="147"/>
      <c r="F3583" s="148"/>
      <c r="G3583" s="149"/>
      <c r="H3583" s="150"/>
      <c r="I3583" s="151"/>
      <c r="J3583" s="152"/>
      <c r="K3583" s="14"/>
      <c r="L3583" s="162" t="str">
        <f t="shared" si="850"/>
        <v/>
      </c>
      <c r="M3583" s="163" t="str">
        <f t="shared" si="851"/>
        <v/>
      </c>
      <c r="N3583" s="164" t="str">
        <f t="shared" si="856"/>
        <v/>
      </c>
      <c r="O3583" s="14"/>
      <c r="P3583" s="172" t="str">
        <f>IF(I3583='Intro &amp; Setup'!$AC$49, Schedule!$P$7, "")</f>
        <v/>
      </c>
      <c r="Q3583" s="14"/>
      <c r="S3583" s="12" t="str">
        <f t="shared" si="852"/>
        <v/>
      </c>
      <c r="U3583" s="22">
        <f>IF(I3583='Intro &amp; Setup'!$AC$49, AF3583, 0)</f>
        <v>0</v>
      </c>
      <c r="V3583" s="57" t="str">
        <f t="shared" si="853"/>
        <v/>
      </c>
      <c r="X3583" s="5" t="str">
        <f t="shared" si="863"/>
        <v/>
      </c>
      <c r="Y3583" s="6" t="str">
        <f t="shared" si="863"/>
        <v/>
      </c>
      <c r="Z3583" s="7" t="str">
        <f t="shared" si="863"/>
        <v/>
      </c>
      <c r="AA3583" s="6"/>
      <c r="AB3583" s="32" t="str">
        <f t="shared" ca="1" si="864"/>
        <v/>
      </c>
      <c r="AC3583" s="59" t="str">
        <f t="shared" ca="1" si="864"/>
        <v/>
      </c>
      <c r="AD3583" s="60" t="str">
        <f t="shared" ca="1" si="864"/>
        <v/>
      </c>
      <c r="AE3583" s="59"/>
      <c r="AF3583" s="22" t="str">
        <f>IF(AND(I3583="", J3583=""), "", IF(AND(J3583="", 'Intro &amp; Setup'!$K$42&gt;0), 'Intro &amp; Setup'!$K$42, J3583))</f>
        <v/>
      </c>
      <c r="AO3583" s="37" t="str">
        <f>IF(B3583="", "", IF(COUNTIF($B$9:B3582, B3583)&gt;0, "", B3583))</f>
        <v/>
      </c>
      <c r="AP3583" s="37" t="str">
        <f t="shared" si="857"/>
        <v/>
      </c>
      <c r="AQ3583" s="37">
        <v>3575</v>
      </c>
      <c r="AR3583" s="37" t="str">
        <f t="shared" si="858"/>
        <v/>
      </c>
      <c r="AT3583" s="37" t="str">
        <f t="shared" si="859"/>
        <v/>
      </c>
      <c r="AV3583" s="22" t="str">
        <f t="shared" si="860"/>
        <v/>
      </c>
    </row>
    <row r="3584" spans="1:48" x14ac:dyDescent="0.25">
      <c r="A3584" s="14"/>
      <c r="B3584" s="145"/>
      <c r="C3584" s="146"/>
      <c r="D3584" s="147"/>
      <c r="E3584" s="147"/>
      <c r="F3584" s="148"/>
      <c r="G3584" s="149"/>
      <c r="H3584" s="150"/>
      <c r="I3584" s="151"/>
      <c r="J3584" s="152"/>
      <c r="K3584" s="14"/>
      <c r="L3584" s="162" t="str">
        <f t="shared" si="850"/>
        <v/>
      </c>
      <c r="M3584" s="163" t="str">
        <f t="shared" si="851"/>
        <v/>
      </c>
      <c r="N3584" s="164" t="str">
        <f t="shared" si="856"/>
        <v/>
      </c>
      <c r="O3584" s="14"/>
      <c r="P3584" s="172" t="str">
        <f>IF(I3584='Intro &amp; Setup'!$AC$49, Schedule!$P$7, "")</f>
        <v/>
      </c>
      <c r="Q3584" s="14"/>
      <c r="S3584" s="12" t="str">
        <f t="shared" si="852"/>
        <v/>
      </c>
      <c r="U3584" s="22">
        <f>IF(I3584='Intro &amp; Setup'!$AC$49, AF3584, 0)</f>
        <v>0</v>
      </c>
      <c r="V3584" s="57" t="str">
        <f t="shared" si="853"/>
        <v/>
      </c>
      <c r="X3584" s="5" t="str">
        <f t="shared" si="863"/>
        <v/>
      </c>
      <c r="Y3584" s="6" t="str">
        <f t="shared" si="863"/>
        <v/>
      </c>
      <c r="Z3584" s="7" t="str">
        <f t="shared" si="863"/>
        <v/>
      </c>
      <c r="AA3584" s="6"/>
      <c r="AB3584" s="32" t="str">
        <f t="shared" ca="1" si="864"/>
        <v/>
      </c>
      <c r="AC3584" s="59" t="str">
        <f t="shared" ca="1" si="864"/>
        <v/>
      </c>
      <c r="AD3584" s="60" t="str">
        <f t="shared" ca="1" si="864"/>
        <v/>
      </c>
      <c r="AE3584" s="59"/>
      <c r="AF3584" s="22" t="str">
        <f>IF(AND(I3584="", J3584=""), "", IF(AND(J3584="", 'Intro &amp; Setup'!$K$42&gt;0), 'Intro &amp; Setup'!$K$42, J3584))</f>
        <v/>
      </c>
      <c r="AO3584" s="37" t="str">
        <f>IF(B3584="", "", IF(COUNTIF($B$9:B3583, B3584)&gt;0, "", B3584))</f>
        <v/>
      </c>
      <c r="AP3584" s="37" t="str">
        <f t="shared" si="857"/>
        <v/>
      </c>
      <c r="AQ3584" s="37">
        <v>3576</v>
      </c>
      <c r="AR3584" s="37" t="str">
        <f t="shared" si="858"/>
        <v/>
      </c>
      <c r="AT3584" s="37" t="str">
        <f t="shared" si="859"/>
        <v/>
      </c>
      <c r="AV3584" s="22" t="str">
        <f t="shared" si="860"/>
        <v/>
      </c>
    </row>
    <row r="3585" spans="1:48" x14ac:dyDescent="0.25">
      <c r="A3585" s="14"/>
      <c r="B3585" s="145"/>
      <c r="C3585" s="146"/>
      <c r="D3585" s="147"/>
      <c r="E3585" s="147"/>
      <c r="F3585" s="148"/>
      <c r="G3585" s="149"/>
      <c r="H3585" s="150"/>
      <c r="I3585" s="151"/>
      <c r="J3585" s="152"/>
      <c r="K3585" s="14"/>
      <c r="L3585" s="162" t="str">
        <f t="shared" si="850"/>
        <v/>
      </c>
      <c r="M3585" s="163" t="str">
        <f t="shared" si="851"/>
        <v/>
      </c>
      <c r="N3585" s="164" t="str">
        <f t="shared" si="856"/>
        <v/>
      </c>
      <c r="O3585" s="14"/>
      <c r="P3585" s="172" t="str">
        <f>IF(I3585='Intro &amp; Setup'!$AC$49, Schedule!$P$7, "")</f>
        <v/>
      </c>
      <c r="Q3585" s="14"/>
      <c r="S3585" s="12" t="str">
        <f t="shared" si="852"/>
        <v/>
      </c>
      <c r="U3585" s="22">
        <f>IF(I3585='Intro &amp; Setup'!$AC$49, AF3585, 0)</f>
        <v>0</v>
      </c>
      <c r="V3585" s="57" t="str">
        <f t="shared" si="853"/>
        <v/>
      </c>
      <c r="X3585" s="5" t="str">
        <f t="shared" si="863"/>
        <v/>
      </c>
      <c r="Y3585" s="6" t="str">
        <f t="shared" si="863"/>
        <v/>
      </c>
      <c r="Z3585" s="7" t="str">
        <f t="shared" si="863"/>
        <v/>
      </c>
      <c r="AA3585" s="6"/>
      <c r="AB3585" s="32" t="str">
        <f t="shared" ca="1" si="864"/>
        <v/>
      </c>
      <c r="AC3585" s="59" t="str">
        <f t="shared" ca="1" si="864"/>
        <v/>
      </c>
      <c r="AD3585" s="60" t="str">
        <f t="shared" ca="1" si="864"/>
        <v/>
      </c>
      <c r="AE3585" s="59"/>
      <c r="AF3585" s="22" t="str">
        <f>IF(AND(I3585="", J3585=""), "", IF(AND(J3585="", 'Intro &amp; Setup'!$K$42&gt;0), 'Intro &amp; Setup'!$K$42, J3585))</f>
        <v/>
      </c>
      <c r="AO3585" s="37" t="str">
        <f>IF(B3585="", "", IF(COUNTIF($B$9:B3584, B3585)&gt;0, "", B3585))</f>
        <v/>
      </c>
      <c r="AP3585" s="37" t="str">
        <f t="shared" si="857"/>
        <v/>
      </c>
      <c r="AQ3585" s="37">
        <v>3577</v>
      </c>
      <c r="AR3585" s="37" t="str">
        <f t="shared" si="858"/>
        <v/>
      </c>
      <c r="AT3585" s="37" t="str">
        <f t="shared" si="859"/>
        <v/>
      </c>
      <c r="AV3585" s="22" t="str">
        <f t="shared" si="860"/>
        <v/>
      </c>
    </row>
    <row r="3586" spans="1:48" x14ac:dyDescent="0.25">
      <c r="A3586" s="14"/>
      <c r="B3586" s="145"/>
      <c r="C3586" s="146"/>
      <c r="D3586" s="147"/>
      <c r="E3586" s="147"/>
      <c r="F3586" s="148"/>
      <c r="G3586" s="149"/>
      <c r="H3586" s="150"/>
      <c r="I3586" s="151"/>
      <c r="J3586" s="152"/>
      <c r="K3586" s="14"/>
      <c r="L3586" s="162" t="str">
        <f t="shared" si="850"/>
        <v/>
      </c>
      <c r="M3586" s="163" t="str">
        <f t="shared" si="851"/>
        <v/>
      </c>
      <c r="N3586" s="164" t="str">
        <f t="shared" si="856"/>
        <v/>
      </c>
      <c r="O3586" s="14"/>
      <c r="P3586" s="172" t="str">
        <f>IF(I3586='Intro &amp; Setup'!$AC$49, Schedule!$P$7, "")</f>
        <v/>
      </c>
      <c r="Q3586" s="14"/>
      <c r="S3586" s="12" t="str">
        <f t="shared" si="852"/>
        <v/>
      </c>
      <c r="U3586" s="22">
        <f>IF(I3586='Intro &amp; Setup'!$AC$49, AF3586, 0)</f>
        <v>0</v>
      </c>
      <c r="V3586" s="57" t="str">
        <f t="shared" si="853"/>
        <v/>
      </c>
      <c r="X3586" s="5" t="str">
        <f t="shared" si="863"/>
        <v/>
      </c>
      <c r="Y3586" s="6" t="str">
        <f t="shared" si="863"/>
        <v/>
      </c>
      <c r="Z3586" s="7" t="str">
        <f t="shared" si="863"/>
        <v/>
      </c>
      <c r="AA3586" s="6"/>
      <c r="AB3586" s="32" t="str">
        <f t="shared" ca="1" si="864"/>
        <v/>
      </c>
      <c r="AC3586" s="59" t="str">
        <f t="shared" ca="1" si="864"/>
        <v/>
      </c>
      <c r="AD3586" s="60" t="str">
        <f t="shared" ca="1" si="864"/>
        <v/>
      </c>
      <c r="AE3586" s="59"/>
      <c r="AF3586" s="22" t="str">
        <f>IF(AND(I3586="", J3586=""), "", IF(AND(J3586="", 'Intro &amp; Setup'!$K$42&gt;0), 'Intro &amp; Setup'!$K$42, J3586))</f>
        <v/>
      </c>
      <c r="AO3586" s="37" t="str">
        <f>IF(B3586="", "", IF(COUNTIF($B$9:B3585, B3586)&gt;0, "", B3586))</f>
        <v/>
      </c>
      <c r="AP3586" s="37" t="str">
        <f t="shared" si="857"/>
        <v/>
      </c>
      <c r="AQ3586" s="37">
        <v>3578</v>
      </c>
      <c r="AR3586" s="37" t="str">
        <f t="shared" si="858"/>
        <v/>
      </c>
      <c r="AT3586" s="37" t="str">
        <f t="shared" si="859"/>
        <v/>
      </c>
      <c r="AV3586" s="22" t="str">
        <f t="shared" si="860"/>
        <v/>
      </c>
    </row>
    <row r="3587" spans="1:48" x14ac:dyDescent="0.25">
      <c r="A3587" s="14"/>
      <c r="B3587" s="145"/>
      <c r="C3587" s="146"/>
      <c r="D3587" s="147"/>
      <c r="E3587" s="147"/>
      <c r="F3587" s="148"/>
      <c r="G3587" s="149"/>
      <c r="H3587" s="150"/>
      <c r="I3587" s="151"/>
      <c r="J3587" s="152"/>
      <c r="K3587" s="14"/>
      <c r="L3587" s="162" t="str">
        <f t="shared" si="850"/>
        <v/>
      </c>
      <c r="M3587" s="163" t="str">
        <f t="shared" si="851"/>
        <v/>
      </c>
      <c r="N3587" s="164" t="str">
        <f t="shared" si="856"/>
        <v/>
      </c>
      <c r="O3587" s="14"/>
      <c r="P3587" s="172" t="str">
        <f>IF(I3587='Intro &amp; Setup'!$AC$49, Schedule!$P$7, "")</f>
        <v/>
      </c>
      <c r="Q3587" s="14"/>
      <c r="S3587" s="12" t="str">
        <f t="shared" si="852"/>
        <v/>
      </c>
      <c r="U3587" s="22">
        <f>IF(I3587='Intro &amp; Setup'!$AC$49, AF3587, 0)</f>
        <v>0</v>
      </c>
      <c r="V3587" s="57" t="str">
        <f t="shared" si="853"/>
        <v/>
      </c>
      <c r="X3587" s="5" t="str">
        <f t="shared" si="863"/>
        <v/>
      </c>
      <c r="Y3587" s="6" t="str">
        <f t="shared" si="863"/>
        <v/>
      </c>
      <c r="Z3587" s="7" t="str">
        <f t="shared" si="863"/>
        <v/>
      </c>
      <c r="AA3587" s="6"/>
      <c r="AB3587" s="32" t="str">
        <f t="shared" ca="1" si="864"/>
        <v/>
      </c>
      <c r="AC3587" s="59" t="str">
        <f t="shared" ca="1" si="864"/>
        <v/>
      </c>
      <c r="AD3587" s="60" t="str">
        <f t="shared" ca="1" si="864"/>
        <v/>
      </c>
      <c r="AE3587" s="59"/>
      <c r="AF3587" s="22" t="str">
        <f>IF(AND(I3587="", J3587=""), "", IF(AND(J3587="", 'Intro &amp; Setup'!$K$42&gt;0), 'Intro &amp; Setup'!$K$42, J3587))</f>
        <v/>
      </c>
      <c r="AO3587" s="37" t="str">
        <f>IF(B3587="", "", IF(COUNTIF($B$9:B3586, B3587)&gt;0, "", B3587))</f>
        <v/>
      </c>
      <c r="AP3587" s="37" t="str">
        <f t="shared" si="857"/>
        <v/>
      </c>
      <c r="AQ3587" s="37">
        <v>3579</v>
      </c>
      <c r="AR3587" s="37" t="str">
        <f t="shared" si="858"/>
        <v/>
      </c>
      <c r="AT3587" s="37" t="str">
        <f t="shared" si="859"/>
        <v/>
      </c>
      <c r="AV3587" s="22" t="str">
        <f t="shared" si="860"/>
        <v/>
      </c>
    </row>
    <row r="3588" spans="1:48" x14ac:dyDescent="0.25">
      <c r="A3588" s="14"/>
      <c r="B3588" s="145"/>
      <c r="C3588" s="146"/>
      <c r="D3588" s="147"/>
      <c r="E3588" s="147"/>
      <c r="F3588" s="148"/>
      <c r="G3588" s="149"/>
      <c r="H3588" s="150"/>
      <c r="I3588" s="151"/>
      <c r="J3588" s="152"/>
      <c r="K3588" s="14"/>
      <c r="L3588" s="162" t="str">
        <f t="shared" si="850"/>
        <v/>
      </c>
      <c r="M3588" s="163" t="str">
        <f t="shared" si="851"/>
        <v/>
      </c>
      <c r="N3588" s="164" t="str">
        <f t="shared" si="856"/>
        <v/>
      </c>
      <c r="O3588" s="14"/>
      <c r="P3588" s="172" t="str">
        <f>IF(I3588='Intro &amp; Setup'!$AC$49, Schedule!$P$7, "")</f>
        <v/>
      </c>
      <c r="Q3588" s="14"/>
      <c r="S3588" s="12" t="str">
        <f t="shared" si="852"/>
        <v/>
      </c>
      <c r="U3588" s="22">
        <f>IF(I3588='Intro &amp; Setup'!$AC$49, AF3588, 0)</f>
        <v>0</v>
      </c>
      <c r="V3588" s="57" t="str">
        <f t="shared" si="853"/>
        <v/>
      </c>
      <c r="X3588" s="5" t="str">
        <f t="shared" si="863"/>
        <v/>
      </c>
      <c r="Y3588" s="6" t="str">
        <f t="shared" si="863"/>
        <v/>
      </c>
      <c r="Z3588" s="7" t="str">
        <f t="shared" si="863"/>
        <v/>
      </c>
      <c r="AA3588" s="6"/>
      <c r="AB3588" s="32" t="str">
        <f t="shared" ca="1" si="864"/>
        <v/>
      </c>
      <c r="AC3588" s="59" t="str">
        <f t="shared" ca="1" si="864"/>
        <v/>
      </c>
      <c r="AD3588" s="60" t="str">
        <f t="shared" ca="1" si="864"/>
        <v/>
      </c>
      <c r="AE3588" s="59"/>
      <c r="AF3588" s="22" t="str">
        <f>IF(AND(I3588="", J3588=""), "", IF(AND(J3588="", 'Intro &amp; Setup'!$K$42&gt;0), 'Intro &amp; Setup'!$K$42, J3588))</f>
        <v/>
      </c>
      <c r="AO3588" s="37" t="str">
        <f>IF(B3588="", "", IF(COUNTIF($B$9:B3587, B3588)&gt;0, "", B3588))</f>
        <v/>
      </c>
      <c r="AP3588" s="37" t="str">
        <f t="shared" si="857"/>
        <v/>
      </c>
      <c r="AQ3588" s="37">
        <v>3580</v>
      </c>
      <c r="AR3588" s="37" t="str">
        <f t="shared" si="858"/>
        <v/>
      </c>
      <c r="AT3588" s="37" t="str">
        <f t="shared" si="859"/>
        <v/>
      </c>
      <c r="AV3588" s="22" t="str">
        <f t="shared" si="860"/>
        <v/>
      </c>
    </row>
    <row r="3589" spans="1:48" x14ac:dyDescent="0.25">
      <c r="A3589" s="14"/>
      <c r="B3589" s="145"/>
      <c r="C3589" s="146"/>
      <c r="D3589" s="147"/>
      <c r="E3589" s="147"/>
      <c r="F3589" s="148"/>
      <c r="G3589" s="149"/>
      <c r="H3589" s="150"/>
      <c r="I3589" s="151"/>
      <c r="J3589" s="152"/>
      <c r="K3589" s="14"/>
      <c r="L3589" s="162" t="str">
        <f t="shared" si="850"/>
        <v/>
      </c>
      <c r="M3589" s="163" t="str">
        <f t="shared" si="851"/>
        <v/>
      </c>
      <c r="N3589" s="164" t="str">
        <f t="shared" si="856"/>
        <v/>
      </c>
      <c r="O3589" s="14"/>
      <c r="P3589" s="172" t="str">
        <f>IF(I3589='Intro &amp; Setup'!$AC$49, Schedule!$P$7, "")</f>
        <v/>
      </c>
      <c r="Q3589" s="14"/>
      <c r="S3589" s="12" t="str">
        <f t="shared" si="852"/>
        <v/>
      </c>
      <c r="U3589" s="22">
        <f>IF(I3589='Intro &amp; Setup'!$AC$49, AF3589, 0)</f>
        <v>0</v>
      </c>
      <c r="V3589" s="57" t="str">
        <f t="shared" si="853"/>
        <v/>
      </c>
      <c r="X3589" s="5" t="str">
        <f t="shared" ref="X3589:Z3608" si="865">IF($I3589="", "", IF($S3589=X$8, $I3589, ""))</f>
        <v/>
      </c>
      <c r="Y3589" s="6" t="str">
        <f t="shared" si="865"/>
        <v/>
      </c>
      <c r="Z3589" s="7" t="str">
        <f t="shared" si="865"/>
        <v/>
      </c>
      <c r="AA3589" s="6"/>
      <c r="AB3589" s="32" t="str">
        <f t="shared" ref="AB3589:AD3608" ca="1" si="866">IF($S3589=AB$8, $AF3589, "")</f>
        <v/>
      </c>
      <c r="AC3589" s="59" t="str">
        <f t="shared" ca="1" si="866"/>
        <v/>
      </c>
      <c r="AD3589" s="60" t="str">
        <f t="shared" ca="1" si="866"/>
        <v/>
      </c>
      <c r="AE3589" s="59"/>
      <c r="AF3589" s="22" t="str">
        <f>IF(AND(I3589="", J3589=""), "", IF(AND(J3589="", 'Intro &amp; Setup'!$K$42&gt;0), 'Intro &amp; Setup'!$K$42, J3589))</f>
        <v/>
      </c>
      <c r="AO3589" s="37" t="str">
        <f>IF(B3589="", "", IF(COUNTIF($B$9:B3588, B3589)&gt;0, "", B3589))</f>
        <v/>
      </c>
      <c r="AP3589" s="37" t="str">
        <f t="shared" si="857"/>
        <v/>
      </c>
      <c r="AQ3589" s="37">
        <v>3581</v>
      </c>
      <c r="AR3589" s="37" t="str">
        <f t="shared" si="858"/>
        <v/>
      </c>
      <c r="AT3589" s="37" t="str">
        <f t="shared" si="859"/>
        <v/>
      </c>
      <c r="AV3589" s="22" t="str">
        <f t="shared" si="860"/>
        <v/>
      </c>
    </row>
    <row r="3590" spans="1:48" x14ac:dyDescent="0.25">
      <c r="A3590" s="14"/>
      <c r="B3590" s="145"/>
      <c r="C3590" s="146"/>
      <c r="D3590" s="147"/>
      <c r="E3590" s="147"/>
      <c r="F3590" s="148"/>
      <c r="G3590" s="149"/>
      <c r="H3590" s="150"/>
      <c r="I3590" s="151"/>
      <c r="J3590" s="152"/>
      <c r="K3590" s="14"/>
      <c r="L3590" s="162" t="str">
        <f t="shared" si="850"/>
        <v/>
      </c>
      <c r="M3590" s="163" t="str">
        <f t="shared" si="851"/>
        <v/>
      </c>
      <c r="N3590" s="164" t="str">
        <f t="shared" si="856"/>
        <v/>
      </c>
      <c r="O3590" s="14"/>
      <c r="P3590" s="172" t="str">
        <f>IF(I3590='Intro &amp; Setup'!$AC$49, Schedule!$P$7, "")</f>
        <v/>
      </c>
      <c r="Q3590" s="14"/>
      <c r="S3590" s="12" t="str">
        <f t="shared" si="852"/>
        <v/>
      </c>
      <c r="U3590" s="22">
        <f>IF(I3590='Intro &amp; Setup'!$AC$49, AF3590, 0)</f>
        <v>0</v>
      </c>
      <c r="V3590" s="57" t="str">
        <f t="shared" si="853"/>
        <v/>
      </c>
      <c r="X3590" s="5" t="str">
        <f t="shared" si="865"/>
        <v/>
      </c>
      <c r="Y3590" s="6" t="str">
        <f t="shared" si="865"/>
        <v/>
      </c>
      <c r="Z3590" s="7" t="str">
        <f t="shared" si="865"/>
        <v/>
      </c>
      <c r="AA3590" s="6"/>
      <c r="AB3590" s="32" t="str">
        <f t="shared" ca="1" si="866"/>
        <v/>
      </c>
      <c r="AC3590" s="59" t="str">
        <f t="shared" ca="1" si="866"/>
        <v/>
      </c>
      <c r="AD3590" s="60" t="str">
        <f t="shared" ca="1" si="866"/>
        <v/>
      </c>
      <c r="AE3590" s="59"/>
      <c r="AF3590" s="22" t="str">
        <f>IF(AND(I3590="", J3590=""), "", IF(AND(J3590="", 'Intro &amp; Setup'!$K$42&gt;0), 'Intro &amp; Setup'!$K$42, J3590))</f>
        <v/>
      </c>
      <c r="AO3590" s="37" t="str">
        <f>IF(B3590="", "", IF(COUNTIF($B$9:B3589, B3590)&gt;0, "", B3590))</f>
        <v/>
      </c>
      <c r="AP3590" s="37" t="str">
        <f t="shared" si="857"/>
        <v/>
      </c>
      <c r="AQ3590" s="37">
        <v>3582</v>
      </c>
      <c r="AR3590" s="37" t="str">
        <f t="shared" si="858"/>
        <v/>
      </c>
      <c r="AT3590" s="37" t="str">
        <f t="shared" si="859"/>
        <v/>
      </c>
      <c r="AV3590" s="22" t="str">
        <f t="shared" si="860"/>
        <v/>
      </c>
    </row>
    <row r="3591" spans="1:48" x14ac:dyDescent="0.25">
      <c r="A3591" s="14"/>
      <c r="B3591" s="145"/>
      <c r="C3591" s="146"/>
      <c r="D3591" s="147"/>
      <c r="E3591" s="147"/>
      <c r="F3591" s="148"/>
      <c r="G3591" s="149"/>
      <c r="H3591" s="150"/>
      <c r="I3591" s="151"/>
      <c r="J3591" s="152"/>
      <c r="K3591" s="14"/>
      <c r="L3591" s="162" t="str">
        <f t="shared" si="850"/>
        <v/>
      </c>
      <c r="M3591" s="163" t="str">
        <f t="shared" si="851"/>
        <v/>
      </c>
      <c r="N3591" s="164" t="str">
        <f t="shared" si="856"/>
        <v/>
      </c>
      <c r="O3591" s="14"/>
      <c r="P3591" s="172" t="str">
        <f>IF(I3591='Intro &amp; Setup'!$AC$49, Schedule!$P$7, "")</f>
        <v/>
      </c>
      <c r="Q3591" s="14"/>
      <c r="S3591" s="12" t="str">
        <f t="shared" si="852"/>
        <v/>
      </c>
      <c r="U3591" s="22">
        <f>IF(I3591='Intro &amp; Setup'!$AC$49, AF3591, 0)</f>
        <v>0</v>
      </c>
      <c r="V3591" s="57" t="str">
        <f t="shared" si="853"/>
        <v/>
      </c>
      <c r="X3591" s="5" t="str">
        <f t="shared" si="865"/>
        <v/>
      </c>
      <c r="Y3591" s="6" t="str">
        <f t="shared" si="865"/>
        <v/>
      </c>
      <c r="Z3591" s="7" t="str">
        <f t="shared" si="865"/>
        <v/>
      </c>
      <c r="AA3591" s="6"/>
      <c r="AB3591" s="32" t="str">
        <f t="shared" ca="1" si="866"/>
        <v/>
      </c>
      <c r="AC3591" s="59" t="str">
        <f t="shared" ca="1" si="866"/>
        <v/>
      </c>
      <c r="AD3591" s="60" t="str">
        <f t="shared" ca="1" si="866"/>
        <v/>
      </c>
      <c r="AE3591" s="59"/>
      <c r="AF3591" s="22" t="str">
        <f>IF(AND(I3591="", J3591=""), "", IF(AND(J3591="", 'Intro &amp; Setup'!$K$42&gt;0), 'Intro &amp; Setup'!$K$42, J3591))</f>
        <v/>
      </c>
      <c r="AO3591" s="37" t="str">
        <f>IF(B3591="", "", IF(COUNTIF($B$9:B3590, B3591)&gt;0, "", B3591))</f>
        <v/>
      </c>
      <c r="AP3591" s="37" t="str">
        <f t="shared" si="857"/>
        <v/>
      </c>
      <c r="AQ3591" s="37">
        <v>3583</v>
      </c>
      <c r="AR3591" s="37" t="str">
        <f t="shared" si="858"/>
        <v/>
      </c>
      <c r="AT3591" s="37" t="str">
        <f t="shared" si="859"/>
        <v/>
      </c>
      <c r="AV3591" s="22" t="str">
        <f t="shared" si="860"/>
        <v/>
      </c>
    </row>
    <row r="3592" spans="1:48" x14ac:dyDescent="0.25">
      <c r="A3592" s="14"/>
      <c r="B3592" s="145"/>
      <c r="C3592" s="146"/>
      <c r="D3592" s="147"/>
      <c r="E3592" s="147"/>
      <c r="F3592" s="148"/>
      <c r="G3592" s="149"/>
      <c r="H3592" s="150"/>
      <c r="I3592" s="151"/>
      <c r="J3592" s="152"/>
      <c r="K3592" s="14"/>
      <c r="L3592" s="162" t="str">
        <f t="shared" si="850"/>
        <v/>
      </c>
      <c r="M3592" s="163" t="str">
        <f t="shared" si="851"/>
        <v/>
      </c>
      <c r="N3592" s="164" t="str">
        <f t="shared" si="856"/>
        <v/>
      </c>
      <c r="O3592" s="14"/>
      <c r="P3592" s="172" t="str">
        <f>IF(I3592='Intro &amp; Setup'!$AC$49, Schedule!$P$7, "")</f>
        <v/>
      </c>
      <c r="Q3592" s="14"/>
      <c r="S3592" s="12" t="str">
        <f t="shared" si="852"/>
        <v/>
      </c>
      <c r="U3592" s="22">
        <f>IF(I3592='Intro &amp; Setup'!$AC$49, AF3592, 0)</f>
        <v>0</v>
      </c>
      <c r="V3592" s="57" t="str">
        <f t="shared" si="853"/>
        <v/>
      </c>
      <c r="X3592" s="5" t="str">
        <f t="shared" si="865"/>
        <v/>
      </c>
      <c r="Y3592" s="6" t="str">
        <f t="shared" si="865"/>
        <v/>
      </c>
      <c r="Z3592" s="7" t="str">
        <f t="shared" si="865"/>
        <v/>
      </c>
      <c r="AA3592" s="6"/>
      <c r="AB3592" s="32" t="str">
        <f t="shared" ca="1" si="866"/>
        <v/>
      </c>
      <c r="AC3592" s="59" t="str">
        <f t="shared" ca="1" si="866"/>
        <v/>
      </c>
      <c r="AD3592" s="60" t="str">
        <f t="shared" ca="1" si="866"/>
        <v/>
      </c>
      <c r="AE3592" s="59"/>
      <c r="AF3592" s="22" t="str">
        <f>IF(AND(I3592="", J3592=""), "", IF(AND(J3592="", 'Intro &amp; Setup'!$K$42&gt;0), 'Intro &amp; Setup'!$K$42, J3592))</f>
        <v/>
      </c>
      <c r="AO3592" s="37" t="str">
        <f>IF(B3592="", "", IF(COUNTIF($B$9:B3591, B3592)&gt;0, "", B3592))</f>
        <v/>
      </c>
      <c r="AP3592" s="37" t="str">
        <f t="shared" si="857"/>
        <v/>
      </c>
      <c r="AQ3592" s="37">
        <v>3584</v>
      </c>
      <c r="AR3592" s="37" t="str">
        <f t="shared" si="858"/>
        <v/>
      </c>
      <c r="AT3592" s="37" t="str">
        <f t="shared" si="859"/>
        <v/>
      </c>
      <c r="AV3592" s="22" t="str">
        <f t="shared" si="860"/>
        <v/>
      </c>
    </row>
    <row r="3593" spans="1:48" x14ac:dyDescent="0.25">
      <c r="A3593" s="14"/>
      <c r="B3593" s="145"/>
      <c r="C3593" s="146"/>
      <c r="D3593" s="147"/>
      <c r="E3593" s="147"/>
      <c r="F3593" s="148"/>
      <c r="G3593" s="149"/>
      <c r="H3593" s="150"/>
      <c r="I3593" s="151"/>
      <c r="J3593" s="152"/>
      <c r="K3593" s="14"/>
      <c r="L3593" s="162" t="str">
        <f t="shared" ref="L3593:L3656" si="867">IF(I3593="", "", IFERROR((SUMIF($S$9:$S$5008, S3593, $U$9:$U$5008))-(INDEX($AJ$3:$AJ$14, MATCH(S3593, $AI$3:$AI$14, 0))), ""))</f>
        <v/>
      </c>
      <c r="M3593" s="163" t="str">
        <f t="shared" ref="M3593:M3656" si="868">IF(H3593="", "", (SUMIF($H$9:$H$5008, "&lt;" &amp; V3593, $U$9:$U$5008))-(SUMIF($AH$3:$AH$14, "&lt;" &amp; V3593, $AJ$3:$AJ$14)))</f>
        <v/>
      </c>
      <c r="N3593" s="164" t="str">
        <f t="shared" si="856"/>
        <v/>
      </c>
      <c r="O3593" s="14"/>
      <c r="P3593" s="172" t="str">
        <f>IF(I3593='Intro &amp; Setup'!$AC$49, Schedule!$P$7, "")</f>
        <v/>
      </c>
      <c r="Q3593" s="14"/>
      <c r="S3593" s="12" t="str">
        <f t="shared" ref="S3593:S3656" si="869">IF(H3593="", "", TEXT(H3593, "mmmm yyyy"))</f>
        <v/>
      </c>
      <c r="U3593" s="22">
        <f>IF(I3593='Intro &amp; Setup'!$AC$49, AF3593, 0)</f>
        <v>0</v>
      </c>
      <c r="V3593" s="57" t="str">
        <f t="shared" ref="V3593:V3656" si="870">IF(H3593="", "", DATE(YEAR(H3593), MONTH(H3593), DAY(1)))</f>
        <v/>
      </c>
      <c r="X3593" s="5" t="str">
        <f t="shared" si="865"/>
        <v/>
      </c>
      <c r="Y3593" s="6" t="str">
        <f t="shared" si="865"/>
        <v/>
      </c>
      <c r="Z3593" s="7" t="str">
        <f t="shared" si="865"/>
        <v/>
      </c>
      <c r="AA3593" s="6"/>
      <c r="AB3593" s="32" t="str">
        <f t="shared" ca="1" si="866"/>
        <v/>
      </c>
      <c r="AC3593" s="59" t="str">
        <f t="shared" ca="1" si="866"/>
        <v/>
      </c>
      <c r="AD3593" s="60" t="str">
        <f t="shared" ca="1" si="866"/>
        <v/>
      </c>
      <c r="AE3593" s="59"/>
      <c r="AF3593" s="22" t="str">
        <f>IF(AND(I3593="", J3593=""), "", IF(AND(J3593="", 'Intro &amp; Setup'!$K$42&gt;0), 'Intro &amp; Setup'!$K$42, J3593))</f>
        <v/>
      </c>
      <c r="AO3593" s="37" t="str">
        <f>IF(B3593="", "", IF(COUNTIF($B$9:B3592, B3593)&gt;0, "", B3593))</f>
        <v/>
      </c>
      <c r="AP3593" s="37" t="str">
        <f t="shared" si="857"/>
        <v/>
      </c>
      <c r="AQ3593" s="37">
        <v>3585</v>
      </c>
      <c r="AR3593" s="37" t="str">
        <f t="shared" si="858"/>
        <v/>
      </c>
      <c r="AT3593" s="37" t="str">
        <f t="shared" si="859"/>
        <v/>
      </c>
      <c r="AV3593" s="22" t="str">
        <f t="shared" si="860"/>
        <v/>
      </c>
    </row>
    <row r="3594" spans="1:48" x14ac:dyDescent="0.25">
      <c r="A3594" s="14"/>
      <c r="B3594" s="145"/>
      <c r="C3594" s="146"/>
      <c r="D3594" s="147"/>
      <c r="E3594" s="147"/>
      <c r="F3594" s="148"/>
      <c r="G3594" s="149"/>
      <c r="H3594" s="150"/>
      <c r="I3594" s="151"/>
      <c r="J3594" s="152"/>
      <c r="K3594" s="14"/>
      <c r="L3594" s="162" t="str">
        <f t="shared" si="867"/>
        <v/>
      </c>
      <c r="M3594" s="163" t="str">
        <f t="shared" si="868"/>
        <v/>
      </c>
      <c r="N3594" s="164" t="str">
        <f t="shared" ref="N3594:N3657" si="871">IF(OR(L3594="", M3594=""), "", L3594+M3594)</f>
        <v/>
      </c>
      <c r="O3594" s="14"/>
      <c r="P3594" s="172" t="str">
        <f>IF(I3594='Intro &amp; Setup'!$AC$49, Schedule!$P$7, "")</f>
        <v/>
      </c>
      <c r="Q3594" s="14"/>
      <c r="S3594" s="12" t="str">
        <f t="shared" si="869"/>
        <v/>
      </c>
      <c r="U3594" s="22">
        <f>IF(I3594='Intro &amp; Setup'!$AC$49, AF3594, 0)</f>
        <v>0</v>
      </c>
      <c r="V3594" s="57" t="str">
        <f t="shared" si="870"/>
        <v/>
      </c>
      <c r="X3594" s="5" t="str">
        <f t="shared" si="865"/>
        <v/>
      </c>
      <c r="Y3594" s="6" t="str">
        <f t="shared" si="865"/>
        <v/>
      </c>
      <c r="Z3594" s="7" t="str">
        <f t="shared" si="865"/>
        <v/>
      </c>
      <c r="AA3594" s="6"/>
      <c r="AB3594" s="32" t="str">
        <f t="shared" ca="1" si="866"/>
        <v/>
      </c>
      <c r="AC3594" s="59" t="str">
        <f t="shared" ca="1" si="866"/>
        <v/>
      </c>
      <c r="AD3594" s="60" t="str">
        <f t="shared" ca="1" si="866"/>
        <v/>
      </c>
      <c r="AE3594" s="59"/>
      <c r="AF3594" s="22" t="str">
        <f>IF(AND(I3594="", J3594=""), "", IF(AND(J3594="", 'Intro &amp; Setup'!$K$42&gt;0), 'Intro &amp; Setup'!$K$42, J3594))</f>
        <v/>
      </c>
      <c r="AO3594" s="37" t="str">
        <f>IF(B3594="", "", IF(COUNTIF($B$9:B3593, B3594)&gt;0, "", B3594))</f>
        <v/>
      </c>
      <c r="AP3594" s="37" t="str">
        <f t="shared" ref="AP3594:AP3657" si="872">IF(AO3594="", "", COUNTIF($AO$9:$AO$5008, "&lt;"&amp;AO3594)+1-$AP$7)</f>
        <v/>
      </c>
      <c r="AQ3594" s="37">
        <v>3586</v>
      </c>
      <c r="AR3594" s="37" t="str">
        <f t="shared" ref="AR3594:AR3657" si="873">IFERROR(INDEX($AO$9:$AO$5008, MATCH(AQ3594, $AP$9:$AP$5008, 0)), "")</f>
        <v/>
      </c>
      <c r="AT3594" s="37" t="str">
        <f t="shared" ref="AT3594:AT3657" si="874">IF($B3594=$AT$6, $S3594, "")</f>
        <v/>
      </c>
      <c r="AV3594" s="22" t="str">
        <f t="shared" ref="AV3594:AV3657" si="875">IF(AND($AT$6=$B3594, $I3594=$I$5), $J3594, "")</f>
        <v/>
      </c>
    </row>
    <row r="3595" spans="1:48" x14ac:dyDescent="0.25">
      <c r="A3595" s="14"/>
      <c r="B3595" s="145"/>
      <c r="C3595" s="146"/>
      <c r="D3595" s="147"/>
      <c r="E3595" s="147"/>
      <c r="F3595" s="148"/>
      <c r="G3595" s="149"/>
      <c r="H3595" s="150"/>
      <c r="I3595" s="151"/>
      <c r="J3595" s="152"/>
      <c r="K3595" s="14"/>
      <c r="L3595" s="162" t="str">
        <f t="shared" si="867"/>
        <v/>
      </c>
      <c r="M3595" s="163" t="str">
        <f t="shared" si="868"/>
        <v/>
      </c>
      <c r="N3595" s="164" t="str">
        <f t="shared" si="871"/>
        <v/>
      </c>
      <c r="O3595" s="14"/>
      <c r="P3595" s="172" t="str">
        <f>IF(I3595='Intro &amp; Setup'!$AC$49, Schedule!$P$7, "")</f>
        <v/>
      </c>
      <c r="Q3595" s="14"/>
      <c r="S3595" s="12" t="str">
        <f t="shared" si="869"/>
        <v/>
      </c>
      <c r="U3595" s="22">
        <f>IF(I3595='Intro &amp; Setup'!$AC$49, AF3595, 0)</f>
        <v>0</v>
      </c>
      <c r="V3595" s="57" t="str">
        <f t="shared" si="870"/>
        <v/>
      </c>
      <c r="X3595" s="5" t="str">
        <f t="shared" si="865"/>
        <v/>
      </c>
      <c r="Y3595" s="6" t="str">
        <f t="shared" si="865"/>
        <v/>
      </c>
      <c r="Z3595" s="7" t="str">
        <f t="shared" si="865"/>
        <v/>
      </c>
      <c r="AA3595" s="6"/>
      <c r="AB3595" s="32" t="str">
        <f t="shared" ca="1" si="866"/>
        <v/>
      </c>
      <c r="AC3595" s="59" t="str">
        <f t="shared" ca="1" si="866"/>
        <v/>
      </c>
      <c r="AD3595" s="60" t="str">
        <f t="shared" ca="1" si="866"/>
        <v/>
      </c>
      <c r="AE3595" s="59"/>
      <c r="AF3595" s="22" t="str">
        <f>IF(AND(I3595="", J3595=""), "", IF(AND(J3595="", 'Intro &amp; Setup'!$K$42&gt;0), 'Intro &amp; Setup'!$K$42, J3595))</f>
        <v/>
      </c>
      <c r="AO3595" s="37" t="str">
        <f>IF(B3595="", "", IF(COUNTIF($B$9:B3594, B3595)&gt;0, "", B3595))</f>
        <v/>
      </c>
      <c r="AP3595" s="37" t="str">
        <f t="shared" si="872"/>
        <v/>
      </c>
      <c r="AQ3595" s="37">
        <v>3587</v>
      </c>
      <c r="AR3595" s="37" t="str">
        <f t="shared" si="873"/>
        <v/>
      </c>
      <c r="AT3595" s="37" t="str">
        <f t="shared" si="874"/>
        <v/>
      </c>
      <c r="AV3595" s="22" t="str">
        <f t="shared" si="875"/>
        <v/>
      </c>
    </row>
    <row r="3596" spans="1:48" x14ac:dyDescent="0.25">
      <c r="A3596" s="14"/>
      <c r="B3596" s="145"/>
      <c r="C3596" s="146"/>
      <c r="D3596" s="147"/>
      <c r="E3596" s="147"/>
      <c r="F3596" s="148"/>
      <c r="G3596" s="149"/>
      <c r="H3596" s="150"/>
      <c r="I3596" s="151"/>
      <c r="J3596" s="152"/>
      <c r="K3596" s="14"/>
      <c r="L3596" s="162" t="str">
        <f t="shared" si="867"/>
        <v/>
      </c>
      <c r="M3596" s="163" t="str">
        <f t="shared" si="868"/>
        <v/>
      </c>
      <c r="N3596" s="164" t="str">
        <f t="shared" si="871"/>
        <v/>
      </c>
      <c r="O3596" s="14"/>
      <c r="P3596" s="172" t="str">
        <f>IF(I3596='Intro &amp; Setup'!$AC$49, Schedule!$P$7, "")</f>
        <v/>
      </c>
      <c r="Q3596" s="14"/>
      <c r="S3596" s="12" t="str">
        <f t="shared" si="869"/>
        <v/>
      </c>
      <c r="U3596" s="22">
        <f>IF(I3596='Intro &amp; Setup'!$AC$49, AF3596, 0)</f>
        <v>0</v>
      </c>
      <c r="V3596" s="57" t="str">
        <f t="shared" si="870"/>
        <v/>
      </c>
      <c r="X3596" s="5" t="str">
        <f t="shared" si="865"/>
        <v/>
      </c>
      <c r="Y3596" s="6" t="str">
        <f t="shared" si="865"/>
        <v/>
      </c>
      <c r="Z3596" s="7" t="str">
        <f t="shared" si="865"/>
        <v/>
      </c>
      <c r="AA3596" s="6"/>
      <c r="AB3596" s="32" t="str">
        <f t="shared" ca="1" si="866"/>
        <v/>
      </c>
      <c r="AC3596" s="59" t="str">
        <f t="shared" ca="1" si="866"/>
        <v/>
      </c>
      <c r="AD3596" s="60" t="str">
        <f t="shared" ca="1" si="866"/>
        <v/>
      </c>
      <c r="AE3596" s="59"/>
      <c r="AF3596" s="22" t="str">
        <f>IF(AND(I3596="", J3596=""), "", IF(AND(J3596="", 'Intro &amp; Setup'!$K$42&gt;0), 'Intro &amp; Setup'!$K$42, J3596))</f>
        <v/>
      </c>
      <c r="AO3596" s="37" t="str">
        <f>IF(B3596="", "", IF(COUNTIF($B$9:B3595, B3596)&gt;0, "", B3596))</f>
        <v/>
      </c>
      <c r="AP3596" s="37" t="str">
        <f t="shared" si="872"/>
        <v/>
      </c>
      <c r="AQ3596" s="37">
        <v>3588</v>
      </c>
      <c r="AR3596" s="37" t="str">
        <f t="shared" si="873"/>
        <v/>
      </c>
      <c r="AT3596" s="37" t="str">
        <f t="shared" si="874"/>
        <v/>
      </c>
      <c r="AV3596" s="22" t="str">
        <f t="shared" si="875"/>
        <v/>
      </c>
    </row>
    <row r="3597" spans="1:48" x14ac:dyDescent="0.25">
      <c r="A3597" s="14"/>
      <c r="B3597" s="145"/>
      <c r="C3597" s="146"/>
      <c r="D3597" s="147"/>
      <c r="E3597" s="147"/>
      <c r="F3597" s="148"/>
      <c r="G3597" s="149"/>
      <c r="H3597" s="150"/>
      <c r="I3597" s="151"/>
      <c r="J3597" s="152"/>
      <c r="K3597" s="14"/>
      <c r="L3597" s="162" t="str">
        <f t="shared" si="867"/>
        <v/>
      </c>
      <c r="M3597" s="163" t="str">
        <f t="shared" si="868"/>
        <v/>
      </c>
      <c r="N3597" s="164" t="str">
        <f t="shared" si="871"/>
        <v/>
      </c>
      <c r="O3597" s="14"/>
      <c r="P3597" s="172" t="str">
        <f>IF(I3597='Intro &amp; Setup'!$AC$49, Schedule!$P$7, "")</f>
        <v/>
      </c>
      <c r="Q3597" s="14"/>
      <c r="S3597" s="12" t="str">
        <f t="shared" si="869"/>
        <v/>
      </c>
      <c r="U3597" s="22">
        <f>IF(I3597='Intro &amp; Setup'!$AC$49, AF3597, 0)</f>
        <v>0</v>
      </c>
      <c r="V3597" s="57" t="str">
        <f t="shared" si="870"/>
        <v/>
      </c>
      <c r="X3597" s="5" t="str">
        <f t="shared" si="865"/>
        <v/>
      </c>
      <c r="Y3597" s="6" t="str">
        <f t="shared" si="865"/>
        <v/>
      </c>
      <c r="Z3597" s="7" t="str">
        <f t="shared" si="865"/>
        <v/>
      </c>
      <c r="AA3597" s="6"/>
      <c r="AB3597" s="32" t="str">
        <f t="shared" ca="1" si="866"/>
        <v/>
      </c>
      <c r="AC3597" s="59" t="str">
        <f t="shared" ca="1" si="866"/>
        <v/>
      </c>
      <c r="AD3597" s="60" t="str">
        <f t="shared" ca="1" si="866"/>
        <v/>
      </c>
      <c r="AE3597" s="59"/>
      <c r="AF3597" s="22" t="str">
        <f>IF(AND(I3597="", J3597=""), "", IF(AND(J3597="", 'Intro &amp; Setup'!$K$42&gt;0), 'Intro &amp; Setup'!$K$42, J3597))</f>
        <v/>
      </c>
      <c r="AO3597" s="37" t="str">
        <f>IF(B3597="", "", IF(COUNTIF($B$9:B3596, B3597)&gt;0, "", B3597))</f>
        <v/>
      </c>
      <c r="AP3597" s="37" t="str">
        <f t="shared" si="872"/>
        <v/>
      </c>
      <c r="AQ3597" s="37">
        <v>3589</v>
      </c>
      <c r="AR3597" s="37" t="str">
        <f t="shared" si="873"/>
        <v/>
      </c>
      <c r="AT3597" s="37" t="str">
        <f t="shared" si="874"/>
        <v/>
      </c>
      <c r="AV3597" s="22" t="str">
        <f t="shared" si="875"/>
        <v/>
      </c>
    </row>
    <row r="3598" spans="1:48" x14ac:dyDescent="0.25">
      <c r="A3598" s="14"/>
      <c r="B3598" s="145"/>
      <c r="C3598" s="146"/>
      <c r="D3598" s="147"/>
      <c r="E3598" s="147"/>
      <c r="F3598" s="148"/>
      <c r="G3598" s="149"/>
      <c r="H3598" s="150"/>
      <c r="I3598" s="151"/>
      <c r="J3598" s="152"/>
      <c r="K3598" s="14"/>
      <c r="L3598" s="162" t="str">
        <f t="shared" si="867"/>
        <v/>
      </c>
      <c r="M3598" s="163" t="str">
        <f t="shared" si="868"/>
        <v/>
      </c>
      <c r="N3598" s="164" t="str">
        <f t="shared" si="871"/>
        <v/>
      </c>
      <c r="O3598" s="14"/>
      <c r="P3598" s="172" t="str">
        <f>IF(I3598='Intro &amp; Setup'!$AC$49, Schedule!$P$7, "")</f>
        <v/>
      </c>
      <c r="Q3598" s="14"/>
      <c r="S3598" s="12" t="str">
        <f t="shared" si="869"/>
        <v/>
      </c>
      <c r="U3598" s="22">
        <f>IF(I3598='Intro &amp; Setup'!$AC$49, AF3598, 0)</f>
        <v>0</v>
      </c>
      <c r="V3598" s="57" t="str">
        <f t="shared" si="870"/>
        <v/>
      </c>
      <c r="X3598" s="5" t="str">
        <f t="shared" si="865"/>
        <v/>
      </c>
      <c r="Y3598" s="6" t="str">
        <f t="shared" si="865"/>
        <v/>
      </c>
      <c r="Z3598" s="7" t="str">
        <f t="shared" si="865"/>
        <v/>
      </c>
      <c r="AA3598" s="6"/>
      <c r="AB3598" s="32" t="str">
        <f t="shared" ca="1" si="866"/>
        <v/>
      </c>
      <c r="AC3598" s="59" t="str">
        <f t="shared" ca="1" si="866"/>
        <v/>
      </c>
      <c r="AD3598" s="60" t="str">
        <f t="shared" ca="1" si="866"/>
        <v/>
      </c>
      <c r="AE3598" s="59"/>
      <c r="AF3598" s="22" t="str">
        <f>IF(AND(I3598="", J3598=""), "", IF(AND(J3598="", 'Intro &amp; Setup'!$K$42&gt;0), 'Intro &amp; Setup'!$K$42, J3598))</f>
        <v/>
      </c>
      <c r="AO3598" s="37" t="str">
        <f>IF(B3598="", "", IF(COUNTIF($B$9:B3597, B3598)&gt;0, "", B3598))</f>
        <v/>
      </c>
      <c r="AP3598" s="37" t="str">
        <f t="shared" si="872"/>
        <v/>
      </c>
      <c r="AQ3598" s="37">
        <v>3590</v>
      </c>
      <c r="AR3598" s="37" t="str">
        <f t="shared" si="873"/>
        <v/>
      </c>
      <c r="AT3598" s="37" t="str">
        <f t="shared" si="874"/>
        <v/>
      </c>
      <c r="AV3598" s="22" t="str">
        <f t="shared" si="875"/>
        <v/>
      </c>
    </row>
    <row r="3599" spans="1:48" x14ac:dyDescent="0.25">
      <c r="A3599" s="14"/>
      <c r="B3599" s="145"/>
      <c r="C3599" s="146"/>
      <c r="D3599" s="147"/>
      <c r="E3599" s="147"/>
      <c r="F3599" s="148"/>
      <c r="G3599" s="149"/>
      <c r="H3599" s="150"/>
      <c r="I3599" s="151"/>
      <c r="J3599" s="152"/>
      <c r="K3599" s="14"/>
      <c r="L3599" s="162" t="str">
        <f t="shared" si="867"/>
        <v/>
      </c>
      <c r="M3599" s="163" t="str">
        <f t="shared" si="868"/>
        <v/>
      </c>
      <c r="N3599" s="164" t="str">
        <f t="shared" si="871"/>
        <v/>
      </c>
      <c r="O3599" s="14"/>
      <c r="P3599" s="172" t="str">
        <f>IF(I3599='Intro &amp; Setup'!$AC$49, Schedule!$P$7, "")</f>
        <v/>
      </c>
      <c r="Q3599" s="14"/>
      <c r="S3599" s="12" t="str">
        <f t="shared" si="869"/>
        <v/>
      </c>
      <c r="U3599" s="22">
        <f>IF(I3599='Intro &amp; Setup'!$AC$49, AF3599, 0)</f>
        <v>0</v>
      </c>
      <c r="V3599" s="57" t="str">
        <f t="shared" si="870"/>
        <v/>
      </c>
      <c r="X3599" s="5" t="str">
        <f t="shared" si="865"/>
        <v/>
      </c>
      <c r="Y3599" s="6" t="str">
        <f t="shared" si="865"/>
        <v/>
      </c>
      <c r="Z3599" s="7" t="str">
        <f t="shared" si="865"/>
        <v/>
      </c>
      <c r="AA3599" s="6"/>
      <c r="AB3599" s="32" t="str">
        <f t="shared" ca="1" si="866"/>
        <v/>
      </c>
      <c r="AC3599" s="59" t="str">
        <f t="shared" ca="1" si="866"/>
        <v/>
      </c>
      <c r="AD3599" s="60" t="str">
        <f t="shared" ca="1" si="866"/>
        <v/>
      </c>
      <c r="AE3599" s="59"/>
      <c r="AF3599" s="22" t="str">
        <f>IF(AND(I3599="", J3599=""), "", IF(AND(J3599="", 'Intro &amp; Setup'!$K$42&gt;0), 'Intro &amp; Setup'!$K$42, J3599))</f>
        <v/>
      </c>
      <c r="AO3599" s="37" t="str">
        <f>IF(B3599="", "", IF(COUNTIF($B$9:B3598, B3599)&gt;0, "", B3599))</f>
        <v/>
      </c>
      <c r="AP3599" s="37" t="str">
        <f t="shared" si="872"/>
        <v/>
      </c>
      <c r="AQ3599" s="37">
        <v>3591</v>
      </c>
      <c r="AR3599" s="37" t="str">
        <f t="shared" si="873"/>
        <v/>
      </c>
      <c r="AT3599" s="37" t="str">
        <f t="shared" si="874"/>
        <v/>
      </c>
      <c r="AV3599" s="22" t="str">
        <f t="shared" si="875"/>
        <v/>
      </c>
    </row>
    <row r="3600" spans="1:48" x14ac:dyDescent="0.25">
      <c r="A3600" s="14"/>
      <c r="B3600" s="145"/>
      <c r="C3600" s="146"/>
      <c r="D3600" s="147"/>
      <c r="E3600" s="147"/>
      <c r="F3600" s="148"/>
      <c r="G3600" s="149"/>
      <c r="H3600" s="150"/>
      <c r="I3600" s="151"/>
      <c r="J3600" s="152"/>
      <c r="K3600" s="14"/>
      <c r="L3600" s="162" t="str">
        <f t="shared" si="867"/>
        <v/>
      </c>
      <c r="M3600" s="163" t="str">
        <f t="shared" si="868"/>
        <v/>
      </c>
      <c r="N3600" s="164" t="str">
        <f t="shared" si="871"/>
        <v/>
      </c>
      <c r="O3600" s="14"/>
      <c r="P3600" s="172" t="str">
        <f>IF(I3600='Intro &amp; Setup'!$AC$49, Schedule!$P$7, "")</f>
        <v/>
      </c>
      <c r="Q3600" s="14"/>
      <c r="S3600" s="12" t="str">
        <f t="shared" si="869"/>
        <v/>
      </c>
      <c r="U3600" s="22">
        <f>IF(I3600='Intro &amp; Setup'!$AC$49, AF3600, 0)</f>
        <v>0</v>
      </c>
      <c r="V3600" s="57" t="str">
        <f t="shared" si="870"/>
        <v/>
      </c>
      <c r="X3600" s="5" t="str">
        <f t="shared" si="865"/>
        <v/>
      </c>
      <c r="Y3600" s="6" t="str">
        <f t="shared" si="865"/>
        <v/>
      </c>
      <c r="Z3600" s="7" t="str">
        <f t="shared" si="865"/>
        <v/>
      </c>
      <c r="AA3600" s="6"/>
      <c r="AB3600" s="32" t="str">
        <f t="shared" ca="1" si="866"/>
        <v/>
      </c>
      <c r="AC3600" s="59" t="str">
        <f t="shared" ca="1" si="866"/>
        <v/>
      </c>
      <c r="AD3600" s="60" t="str">
        <f t="shared" ca="1" si="866"/>
        <v/>
      </c>
      <c r="AE3600" s="59"/>
      <c r="AF3600" s="22" t="str">
        <f>IF(AND(I3600="", J3600=""), "", IF(AND(J3600="", 'Intro &amp; Setup'!$K$42&gt;0), 'Intro &amp; Setup'!$K$42, J3600))</f>
        <v/>
      </c>
      <c r="AO3600" s="37" t="str">
        <f>IF(B3600="", "", IF(COUNTIF($B$9:B3599, B3600)&gt;0, "", B3600))</f>
        <v/>
      </c>
      <c r="AP3600" s="37" t="str">
        <f t="shared" si="872"/>
        <v/>
      </c>
      <c r="AQ3600" s="37">
        <v>3592</v>
      </c>
      <c r="AR3600" s="37" t="str">
        <f t="shared" si="873"/>
        <v/>
      </c>
      <c r="AT3600" s="37" t="str">
        <f t="shared" si="874"/>
        <v/>
      </c>
      <c r="AV3600" s="22" t="str">
        <f t="shared" si="875"/>
        <v/>
      </c>
    </row>
    <row r="3601" spans="1:48" x14ac:dyDescent="0.25">
      <c r="A3601" s="14"/>
      <c r="B3601" s="145"/>
      <c r="C3601" s="146"/>
      <c r="D3601" s="147"/>
      <c r="E3601" s="147"/>
      <c r="F3601" s="148"/>
      <c r="G3601" s="149"/>
      <c r="H3601" s="150"/>
      <c r="I3601" s="151"/>
      <c r="J3601" s="152"/>
      <c r="K3601" s="14"/>
      <c r="L3601" s="162" t="str">
        <f t="shared" si="867"/>
        <v/>
      </c>
      <c r="M3601" s="163" t="str">
        <f t="shared" si="868"/>
        <v/>
      </c>
      <c r="N3601" s="164" t="str">
        <f t="shared" si="871"/>
        <v/>
      </c>
      <c r="O3601" s="14"/>
      <c r="P3601" s="172" t="str">
        <f>IF(I3601='Intro &amp; Setup'!$AC$49, Schedule!$P$7, "")</f>
        <v/>
      </c>
      <c r="Q3601" s="14"/>
      <c r="S3601" s="12" t="str">
        <f t="shared" si="869"/>
        <v/>
      </c>
      <c r="U3601" s="22">
        <f>IF(I3601='Intro &amp; Setup'!$AC$49, AF3601, 0)</f>
        <v>0</v>
      </c>
      <c r="V3601" s="57" t="str">
        <f t="shared" si="870"/>
        <v/>
      </c>
      <c r="X3601" s="5" t="str">
        <f t="shared" si="865"/>
        <v/>
      </c>
      <c r="Y3601" s="6" t="str">
        <f t="shared" si="865"/>
        <v/>
      </c>
      <c r="Z3601" s="7" t="str">
        <f t="shared" si="865"/>
        <v/>
      </c>
      <c r="AA3601" s="6"/>
      <c r="AB3601" s="32" t="str">
        <f t="shared" ca="1" si="866"/>
        <v/>
      </c>
      <c r="AC3601" s="59" t="str">
        <f t="shared" ca="1" si="866"/>
        <v/>
      </c>
      <c r="AD3601" s="60" t="str">
        <f t="shared" ca="1" si="866"/>
        <v/>
      </c>
      <c r="AE3601" s="59"/>
      <c r="AF3601" s="22" t="str">
        <f>IF(AND(I3601="", J3601=""), "", IF(AND(J3601="", 'Intro &amp; Setup'!$K$42&gt;0), 'Intro &amp; Setup'!$K$42, J3601))</f>
        <v/>
      </c>
      <c r="AO3601" s="37" t="str">
        <f>IF(B3601="", "", IF(COUNTIF($B$9:B3600, B3601)&gt;0, "", B3601))</f>
        <v/>
      </c>
      <c r="AP3601" s="37" t="str">
        <f t="shared" si="872"/>
        <v/>
      </c>
      <c r="AQ3601" s="37">
        <v>3593</v>
      </c>
      <c r="AR3601" s="37" t="str">
        <f t="shared" si="873"/>
        <v/>
      </c>
      <c r="AT3601" s="37" t="str">
        <f t="shared" si="874"/>
        <v/>
      </c>
      <c r="AV3601" s="22" t="str">
        <f t="shared" si="875"/>
        <v/>
      </c>
    </row>
    <row r="3602" spans="1:48" x14ac:dyDescent="0.25">
      <c r="A3602" s="14"/>
      <c r="B3602" s="145"/>
      <c r="C3602" s="146"/>
      <c r="D3602" s="147"/>
      <c r="E3602" s="147"/>
      <c r="F3602" s="148"/>
      <c r="G3602" s="149"/>
      <c r="H3602" s="150"/>
      <c r="I3602" s="151"/>
      <c r="J3602" s="152"/>
      <c r="K3602" s="14"/>
      <c r="L3602" s="162" t="str">
        <f t="shared" si="867"/>
        <v/>
      </c>
      <c r="M3602" s="163" t="str">
        <f t="shared" si="868"/>
        <v/>
      </c>
      <c r="N3602" s="164" t="str">
        <f t="shared" si="871"/>
        <v/>
      </c>
      <c r="O3602" s="14"/>
      <c r="P3602" s="172" t="str">
        <f>IF(I3602='Intro &amp; Setup'!$AC$49, Schedule!$P$7, "")</f>
        <v/>
      </c>
      <c r="Q3602" s="14"/>
      <c r="S3602" s="12" t="str">
        <f t="shared" si="869"/>
        <v/>
      </c>
      <c r="U3602" s="22">
        <f>IF(I3602='Intro &amp; Setup'!$AC$49, AF3602, 0)</f>
        <v>0</v>
      </c>
      <c r="V3602" s="57" t="str">
        <f t="shared" si="870"/>
        <v/>
      </c>
      <c r="X3602" s="5" t="str">
        <f t="shared" si="865"/>
        <v/>
      </c>
      <c r="Y3602" s="6" t="str">
        <f t="shared" si="865"/>
        <v/>
      </c>
      <c r="Z3602" s="7" t="str">
        <f t="shared" si="865"/>
        <v/>
      </c>
      <c r="AA3602" s="6"/>
      <c r="AB3602" s="32" t="str">
        <f t="shared" ca="1" si="866"/>
        <v/>
      </c>
      <c r="AC3602" s="59" t="str">
        <f t="shared" ca="1" si="866"/>
        <v/>
      </c>
      <c r="AD3602" s="60" t="str">
        <f t="shared" ca="1" si="866"/>
        <v/>
      </c>
      <c r="AE3602" s="59"/>
      <c r="AF3602" s="22" t="str">
        <f>IF(AND(I3602="", J3602=""), "", IF(AND(J3602="", 'Intro &amp; Setup'!$K$42&gt;0), 'Intro &amp; Setup'!$K$42, J3602))</f>
        <v/>
      </c>
      <c r="AO3602" s="37" t="str">
        <f>IF(B3602="", "", IF(COUNTIF($B$9:B3601, B3602)&gt;0, "", B3602))</f>
        <v/>
      </c>
      <c r="AP3602" s="37" t="str">
        <f t="shared" si="872"/>
        <v/>
      </c>
      <c r="AQ3602" s="37">
        <v>3594</v>
      </c>
      <c r="AR3602" s="37" t="str">
        <f t="shared" si="873"/>
        <v/>
      </c>
      <c r="AT3602" s="37" t="str">
        <f t="shared" si="874"/>
        <v/>
      </c>
      <c r="AV3602" s="22" t="str">
        <f t="shared" si="875"/>
        <v/>
      </c>
    </row>
    <row r="3603" spans="1:48" x14ac:dyDescent="0.25">
      <c r="A3603" s="14"/>
      <c r="B3603" s="145"/>
      <c r="C3603" s="146"/>
      <c r="D3603" s="147"/>
      <c r="E3603" s="147"/>
      <c r="F3603" s="148"/>
      <c r="G3603" s="149"/>
      <c r="H3603" s="150"/>
      <c r="I3603" s="151"/>
      <c r="J3603" s="152"/>
      <c r="K3603" s="14"/>
      <c r="L3603" s="162" t="str">
        <f t="shared" si="867"/>
        <v/>
      </c>
      <c r="M3603" s="163" t="str">
        <f t="shared" si="868"/>
        <v/>
      </c>
      <c r="N3603" s="164" t="str">
        <f t="shared" si="871"/>
        <v/>
      </c>
      <c r="O3603" s="14"/>
      <c r="P3603" s="172" t="str">
        <f>IF(I3603='Intro &amp; Setup'!$AC$49, Schedule!$P$7, "")</f>
        <v/>
      </c>
      <c r="Q3603" s="14"/>
      <c r="S3603" s="12" t="str">
        <f t="shared" si="869"/>
        <v/>
      </c>
      <c r="U3603" s="22">
        <f>IF(I3603='Intro &amp; Setup'!$AC$49, AF3603, 0)</f>
        <v>0</v>
      </c>
      <c r="V3603" s="57" t="str">
        <f t="shared" si="870"/>
        <v/>
      </c>
      <c r="X3603" s="5" t="str">
        <f t="shared" si="865"/>
        <v/>
      </c>
      <c r="Y3603" s="6" t="str">
        <f t="shared" si="865"/>
        <v/>
      </c>
      <c r="Z3603" s="7" t="str">
        <f t="shared" si="865"/>
        <v/>
      </c>
      <c r="AA3603" s="6"/>
      <c r="AB3603" s="32" t="str">
        <f t="shared" ca="1" si="866"/>
        <v/>
      </c>
      <c r="AC3603" s="59" t="str">
        <f t="shared" ca="1" si="866"/>
        <v/>
      </c>
      <c r="AD3603" s="60" t="str">
        <f t="shared" ca="1" si="866"/>
        <v/>
      </c>
      <c r="AE3603" s="59"/>
      <c r="AF3603" s="22" t="str">
        <f>IF(AND(I3603="", J3603=""), "", IF(AND(J3603="", 'Intro &amp; Setup'!$K$42&gt;0), 'Intro &amp; Setup'!$K$42, J3603))</f>
        <v/>
      </c>
      <c r="AO3603" s="37" t="str">
        <f>IF(B3603="", "", IF(COUNTIF($B$9:B3602, B3603)&gt;0, "", B3603))</f>
        <v/>
      </c>
      <c r="AP3603" s="37" t="str">
        <f t="shared" si="872"/>
        <v/>
      </c>
      <c r="AQ3603" s="37">
        <v>3595</v>
      </c>
      <c r="AR3603" s="37" t="str">
        <f t="shared" si="873"/>
        <v/>
      </c>
      <c r="AT3603" s="37" t="str">
        <f t="shared" si="874"/>
        <v/>
      </c>
      <c r="AV3603" s="22" t="str">
        <f t="shared" si="875"/>
        <v/>
      </c>
    </row>
    <row r="3604" spans="1:48" x14ac:dyDescent="0.25">
      <c r="A3604" s="14"/>
      <c r="B3604" s="145"/>
      <c r="C3604" s="146"/>
      <c r="D3604" s="147"/>
      <c r="E3604" s="147"/>
      <c r="F3604" s="148"/>
      <c r="G3604" s="149"/>
      <c r="H3604" s="150"/>
      <c r="I3604" s="151"/>
      <c r="J3604" s="152"/>
      <c r="K3604" s="14"/>
      <c r="L3604" s="162" t="str">
        <f t="shared" si="867"/>
        <v/>
      </c>
      <c r="M3604" s="163" t="str">
        <f t="shared" si="868"/>
        <v/>
      </c>
      <c r="N3604" s="164" t="str">
        <f t="shared" si="871"/>
        <v/>
      </c>
      <c r="O3604" s="14"/>
      <c r="P3604" s="172" t="str">
        <f>IF(I3604='Intro &amp; Setup'!$AC$49, Schedule!$P$7, "")</f>
        <v/>
      </c>
      <c r="Q3604" s="14"/>
      <c r="S3604" s="12" t="str">
        <f t="shared" si="869"/>
        <v/>
      </c>
      <c r="U3604" s="22">
        <f>IF(I3604='Intro &amp; Setup'!$AC$49, AF3604, 0)</f>
        <v>0</v>
      </c>
      <c r="V3604" s="57" t="str">
        <f t="shared" si="870"/>
        <v/>
      </c>
      <c r="X3604" s="5" t="str">
        <f t="shared" si="865"/>
        <v/>
      </c>
      <c r="Y3604" s="6" t="str">
        <f t="shared" si="865"/>
        <v/>
      </c>
      <c r="Z3604" s="7" t="str">
        <f t="shared" si="865"/>
        <v/>
      </c>
      <c r="AA3604" s="6"/>
      <c r="AB3604" s="32" t="str">
        <f t="shared" ca="1" si="866"/>
        <v/>
      </c>
      <c r="AC3604" s="59" t="str">
        <f t="shared" ca="1" si="866"/>
        <v/>
      </c>
      <c r="AD3604" s="60" t="str">
        <f t="shared" ca="1" si="866"/>
        <v/>
      </c>
      <c r="AE3604" s="59"/>
      <c r="AF3604" s="22" t="str">
        <f>IF(AND(I3604="", J3604=""), "", IF(AND(J3604="", 'Intro &amp; Setup'!$K$42&gt;0), 'Intro &amp; Setup'!$K$42, J3604))</f>
        <v/>
      </c>
      <c r="AO3604" s="37" t="str">
        <f>IF(B3604="", "", IF(COUNTIF($B$9:B3603, B3604)&gt;0, "", B3604))</f>
        <v/>
      </c>
      <c r="AP3604" s="37" t="str">
        <f t="shared" si="872"/>
        <v/>
      </c>
      <c r="AQ3604" s="37">
        <v>3596</v>
      </c>
      <c r="AR3604" s="37" t="str">
        <f t="shared" si="873"/>
        <v/>
      </c>
      <c r="AT3604" s="37" t="str">
        <f t="shared" si="874"/>
        <v/>
      </c>
      <c r="AV3604" s="22" t="str">
        <f t="shared" si="875"/>
        <v/>
      </c>
    </row>
    <row r="3605" spans="1:48" x14ac:dyDescent="0.25">
      <c r="A3605" s="14"/>
      <c r="B3605" s="145"/>
      <c r="C3605" s="146"/>
      <c r="D3605" s="147"/>
      <c r="E3605" s="147"/>
      <c r="F3605" s="148"/>
      <c r="G3605" s="149"/>
      <c r="H3605" s="150"/>
      <c r="I3605" s="151"/>
      <c r="J3605" s="152"/>
      <c r="K3605" s="14"/>
      <c r="L3605" s="162" t="str">
        <f t="shared" si="867"/>
        <v/>
      </c>
      <c r="M3605" s="163" t="str">
        <f t="shared" si="868"/>
        <v/>
      </c>
      <c r="N3605" s="164" t="str">
        <f t="shared" si="871"/>
        <v/>
      </c>
      <c r="O3605" s="14"/>
      <c r="P3605" s="172" t="str">
        <f>IF(I3605='Intro &amp; Setup'!$AC$49, Schedule!$P$7, "")</f>
        <v/>
      </c>
      <c r="Q3605" s="14"/>
      <c r="S3605" s="12" t="str">
        <f t="shared" si="869"/>
        <v/>
      </c>
      <c r="U3605" s="22">
        <f>IF(I3605='Intro &amp; Setup'!$AC$49, AF3605, 0)</f>
        <v>0</v>
      </c>
      <c r="V3605" s="57" t="str">
        <f t="shared" si="870"/>
        <v/>
      </c>
      <c r="X3605" s="5" t="str">
        <f t="shared" si="865"/>
        <v/>
      </c>
      <c r="Y3605" s="6" t="str">
        <f t="shared" si="865"/>
        <v/>
      </c>
      <c r="Z3605" s="7" t="str">
        <f t="shared" si="865"/>
        <v/>
      </c>
      <c r="AA3605" s="6"/>
      <c r="AB3605" s="32" t="str">
        <f t="shared" ca="1" si="866"/>
        <v/>
      </c>
      <c r="AC3605" s="59" t="str">
        <f t="shared" ca="1" si="866"/>
        <v/>
      </c>
      <c r="AD3605" s="60" t="str">
        <f t="shared" ca="1" si="866"/>
        <v/>
      </c>
      <c r="AE3605" s="59"/>
      <c r="AF3605" s="22" t="str">
        <f>IF(AND(I3605="", J3605=""), "", IF(AND(J3605="", 'Intro &amp; Setup'!$K$42&gt;0), 'Intro &amp; Setup'!$K$42, J3605))</f>
        <v/>
      </c>
      <c r="AO3605" s="37" t="str">
        <f>IF(B3605="", "", IF(COUNTIF($B$9:B3604, B3605)&gt;0, "", B3605))</f>
        <v/>
      </c>
      <c r="AP3605" s="37" t="str">
        <f t="shared" si="872"/>
        <v/>
      </c>
      <c r="AQ3605" s="37">
        <v>3597</v>
      </c>
      <c r="AR3605" s="37" t="str">
        <f t="shared" si="873"/>
        <v/>
      </c>
      <c r="AT3605" s="37" t="str">
        <f t="shared" si="874"/>
        <v/>
      </c>
      <c r="AV3605" s="22" t="str">
        <f t="shared" si="875"/>
        <v/>
      </c>
    </row>
    <row r="3606" spans="1:48" x14ac:dyDescent="0.25">
      <c r="A3606" s="14"/>
      <c r="B3606" s="145"/>
      <c r="C3606" s="146"/>
      <c r="D3606" s="147"/>
      <c r="E3606" s="147"/>
      <c r="F3606" s="148"/>
      <c r="G3606" s="149"/>
      <c r="H3606" s="150"/>
      <c r="I3606" s="151"/>
      <c r="J3606" s="152"/>
      <c r="K3606" s="14"/>
      <c r="L3606" s="162" t="str">
        <f t="shared" si="867"/>
        <v/>
      </c>
      <c r="M3606" s="163" t="str">
        <f t="shared" si="868"/>
        <v/>
      </c>
      <c r="N3606" s="164" t="str">
        <f t="shared" si="871"/>
        <v/>
      </c>
      <c r="O3606" s="14"/>
      <c r="P3606" s="172" t="str">
        <f>IF(I3606='Intro &amp; Setup'!$AC$49, Schedule!$P$7, "")</f>
        <v/>
      </c>
      <c r="Q3606" s="14"/>
      <c r="S3606" s="12" t="str">
        <f t="shared" si="869"/>
        <v/>
      </c>
      <c r="U3606" s="22">
        <f>IF(I3606='Intro &amp; Setup'!$AC$49, AF3606, 0)</f>
        <v>0</v>
      </c>
      <c r="V3606" s="57" t="str">
        <f t="shared" si="870"/>
        <v/>
      </c>
      <c r="X3606" s="5" t="str">
        <f t="shared" si="865"/>
        <v/>
      </c>
      <c r="Y3606" s="6" t="str">
        <f t="shared" si="865"/>
        <v/>
      </c>
      <c r="Z3606" s="7" t="str">
        <f t="shared" si="865"/>
        <v/>
      </c>
      <c r="AA3606" s="6"/>
      <c r="AB3606" s="32" t="str">
        <f t="shared" ca="1" si="866"/>
        <v/>
      </c>
      <c r="AC3606" s="59" t="str">
        <f t="shared" ca="1" si="866"/>
        <v/>
      </c>
      <c r="AD3606" s="60" t="str">
        <f t="shared" ca="1" si="866"/>
        <v/>
      </c>
      <c r="AE3606" s="59"/>
      <c r="AF3606" s="22" t="str">
        <f>IF(AND(I3606="", J3606=""), "", IF(AND(J3606="", 'Intro &amp; Setup'!$K$42&gt;0), 'Intro &amp; Setup'!$K$42, J3606))</f>
        <v/>
      </c>
      <c r="AO3606" s="37" t="str">
        <f>IF(B3606="", "", IF(COUNTIF($B$9:B3605, B3606)&gt;0, "", B3606))</f>
        <v/>
      </c>
      <c r="AP3606" s="37" t="str">
        <f t="shared" si="872"/>
        <v/>
      </c>
      <c r="AQ3606" s="37">
        <v>3598</v>
      </c>
      <c r="AR3606" s="37" t="str">
        <f t="shared" si="873"/>
        <v/>
      </c>
      <c r="AT3606" s="37" t="str">
        <f t="shared" si="874"/>
        <v/>
      </c>
      <c r="AV3606" s="22" t="str">
        <f t="shared" si="875"/>
        <v/>
      </c>
    </row>
    <row r="3607" spans="1:48" x14ac:dyDescent="0.25">
      <c r="A3607" s="14"/>
      <c r="B3607" s="145"/>
      <c r="C3607" s="146"/>
      <c r="D3607" s="147"/>
      <c r="E3607" s="147"/>
      <c r="F3607" s="148"/>
      <c r="G3607" s="149"/>
      <c r="H3607" s="150"/>
      <c r="I3607" s="151"/>
      <c r="J3607" s="152"/>
      <c r="K3607" s="14"/>
      <c r="L3607" s="162" t="str">
        <f t="shared" si="867"/>
        <v/>
      </c>
      <c r="M3607" s="163" t="str">
        <f t="shared" si="868"/>
        <v/>
      </c>
      <c r="N3607" s="164" t="str">
        <f t="shared" si="871"/>
        <v/>
      </c>
      <c r="O3607" s="14"/>
      <c r="P3607" s="172" t="str">
        <f>IF(I3607='Intro &amp; Setup'!$AC$49, Schedule!$P$7, "")</f>
        <v/>
      </c>
      <c r="Q3607" s="14"/>
      <c r="S3607" s="12" t="str">
        <f t="shared" si="869"/>
        <v/>
      </c>
      <c r="U3607" s="22">
        <f>IF(I3607='Intro &amp; Setup'!$AC$49, AF3607, 0)</f>
        <v>0</v>
      </c>
      <c r="V3607" s="57" t="str">
        <f t="shared" si="870"/>
        <v/>
      </c>
      <c r="X3607" s="5" t="str">
        <f t="shared" si="865"/>
        <v/>
      </c>
      <c r="Y3607" s="6" t="str">
        <f t="shared" si="865"/>
        <v/>
      </c>
      <c r="Z3607" s="7" t="str">
        <f t="shared" si="865"/>
        <v/>
      </c>
      <c r="AA3607" s="6"/>
      <c r="AB3607" s="32" t="str">
        <f t="shared" ca="1" si="866"/>
        <v/>
      </c>
      <c r="AC3607" s="59" t="str">
        <f t="shared" ca="1" si="866"/>
        <v/>
      </c>
      <c r="AD3607" s="60" t="str">
        <f t="shared" ca="1" si="866"/>
        <v/>
      </c>
      <c r="AE3607" s="59"/>
      <c r="AF3607" s="22" t="str">
        <f>IF(AND(I3607="", J3607=""), "", IF(AND(J3607="", 'Intro &amp; Setup'!$K$42&gt;0), 'Intro &amp; Setup'!$K$42, J3607))</f>
        <v/>
      </c>
      <c r="AO3607" s="37" t="str">
        <f>IF(B3607="", "", IF(COUNTIF($B$9:B3606, B3607)&gt;0, "", B3607))</f>
        <v/>
      </c>
      <c r="AP3607" s="37" t="str">
        <f t="shared" si="872"/>
        <v/>
      </c>
      <c r="AQ3607" s="37">
        <v>3599</v>
      </c>
      <c r="AR3607" s="37" t="str">
        <f t="shared" si="873"/>
        <v/>
      </c>
      <c r="AT3607" s="37" t="str">
        <f t="shared" si="874"/>
        <v/>
      </c>
      <c r="AV3607" s="22" t="str">
        <f t="shared" si="875"/>
        <v/>
      </c>
    </row>
    <row r="3608" spans="1:48" x14ac:dyDescent="0.25">
      <c r="A3608" s="14"/>
      <c r="B3608" s="145"/>
      <c r="C3608" s="146"/>
      <c r="D3608" s="147"/>
      <c r="E3608" s="147"/>
      <c r="F3608" s="148"/>
      <c r="G3608" s="149"/>
      <c r="H3608" s="150"/>
      <c r="I3608" s="151"/>
      <c r="J3608" s="152"/>
      <c r="K3608" s="14"/>
      <c r="L3608" s="162" t="str">
        <f t="shared" si="867"/>
        <v/>
      </c>
      <c r="M3608" s="163" t="str">
        <f t="shared" si="868"/>
        <v/>
      </c>
      <c r="N3608" s="164" t="str">
        <f t="shared" si="871"/>
        <v/>
      </c>
      <c r="O3608" s="14"/>
      <c r="P3608" s="172" t="str">
        <f>IF(I3608='Intro &amp; Setup'!$AC$49, Schedule!$P$7, "")</f>
        <v/>
      </c>
      <c r="Q3608" s="14"/>
      <c r="S3608" s="12" t="str">
        <f t="shared" si="869"/>
        <v/>
      </c>
      <c r="U3608" s="22">
        <f>IF(I3608='Intro &amp; Setup'!$AC$49, AF3608, 0)</f>
        <v>0</v>
      </c>
      <c r="V3608" s="57" t="str">
        <f t="shared" si="870"/>
        <v/>
      </c>
      <c r="X3608" s="5" t="str">
        <f t="shared" si="865"/>
        <v/>
      </c>
      <c r="Y3608" s="6" t="str">
        <f t="shared" si="865"/>
        <v/>
      </c>
      <c r="Z3608" s="7" t="str">
        <f t="shared" si="865"/>
        <v/>
      </c>
      <c r="AA3608" s="6"/>
      <c r="AB3608" s="32" t="str">
        <f t="shared" ca="1" si="866"/>
        <v/>
      </c>
      <c r="AC3608" s="59" t="str">
        <f t="shared" ca="1" si="866"/>
        <v/>
      </c>
      <c r="AD3608" s="60" t="str">
        <f t="shared" ca="1" si="866"/>
        <v/>
      </c>
      <c r="AE3608" s="59"/>
      <c r="AF3608" s="22" t="str">
        <f>IF(AND(I3608="", J3608=""), "", IF(AND(J3608="", 'Intro &amp; Setup'!$K$42&gt;0), 'Intro &amp; Setup'!$K$42, J3608))</f>
        <v/>
      </c>
      <c r="AO3608" s="37" t="str">
        <f>IF(B3608="", "", IF(COUNTIF($B$9:B3607, B3608)&gt;0, "", B3608))</f>
        <v/>
      </c>
      <c r="AP3608" s="37" t="str">
        <f t="shared" si="872"/>
        <v/>
      </c>
      <c r="AQ3608" s="37">
        <v>3600</v>
      </c>
      <c r="AR3608" s="37" t="str">
        <f t="shared" si="873"/>
        <v/>
      </c>
      <c r="AT3608" s="37" t="str">
        <f t="shared" si="874"/>
        <v/>
      </c>
      <c r="AV3608" s="22" t="str">
        <f t="shared" si="875"/>
        <v/>
      </c>
    </row>
    <row r="3609" spans="1:48" x14ac:dyDescent="0.25">
      <c r="A3609" s="14"/>
      <c r="B3609" s="145"/>
      <c r="C3609" s="146"/>
      <c r="D3609" s="147"/>
      <c r="E3609" s="147"/>
      <c r="F3609" s="148"/>
      <c r="G3609" s="149"/>
      <c r="H3609" s="150"/>
      <c r="I3609" s="151"/>
      <c r="J3609" s="152"/>
      <c r="K3609" s="14"/>
      <c r="L3609" s="162" t="str">
        <f t="shared" si="867"/>
        <v/>
      </c>
      <c r="M3609" s="163" t="str">
        <f t="shared" si="868"/>
        <v/>
      </c>
      <c r="N3609" s="164" t="str">
        <f t="shared" si="871"/>
        <v/>
      </c>
      <c r="O3609" s="14"/>
      <c r="P3609" s="172" t="str">
        <f>IF(I3609='Intro &amp; Setup'!$AC$49, Schedule!$P$7, "")</f>
        <v/>
      </c>
      <c r="Q3609" s="14"/>
      <c r="S3609" s="12" t="str">
        <f t="shared" si="869"/>
        <v/>
      </c>
      <c r="U3609" s="22">
        <f>IF(I3609='Intro &amp; Setup'!$AC$49, AF3609, 0)</f>
        <v>0</v>
      </c>
      <c r="V3609" s="57" t="str">
        <f t="shared" si="870"/>
        <v/>
      </c>
      <c r="X3609" s="5" t="str">
        <f t="shared" ref="X3609:Z3628" si="876">IF($I3609="", "", IF($S3609=X$8, $I3609, ""))</f>
        <v/>
      </c>
      <c r="Y3609" s="6" t="str">
        <f t="shared" si="876"/>
        <v/>
      </c>
      <c r="Z3609" s="7" t="str">
        <f t="shared" si="876"/>
        <v/>
      </c>
      <c r="AA3609" s="6"/>
      <c r="AB3609" s="32" t="str">
        <f t="shared" ref="AB3609:AD3628" ca="1" si="877">IF($S3609=AB$8, $AF3609, "")</f>
        <v/>
      </c>
      <c r="AC3609" s="59" t="str">
        <f t="shared" ca="1" si="877"/>
        <v/>
      </c>
      <c r="AD3609" s="60" t="str">
        <f t="shared" ca="1" si="877"/>
        <v/>
      </c>
      <c r="AE3609" s="59"/>
      <c r="AF3609" s="22" t="str">
        <f>IF(AND(I3609="", J3609=""), "", IF(AND(J3609="", 'Intro &amp; Setup'!$K$42&gt;0), 'Intro &amp; Setup'!$K$42, J3609))</f>
        <v/>
      </c>
      <c r="AO3609" s="37" t="str">
        <f>IF(B3609="", "", IF(COUNTIF($B$9:B3608, B3609)&gt;0, "", B3609))</f>
        <v/>
      </c>
      <c r="AP3609" s="37" t="str">
        <f t="shared" si="872"/>
        <v/>
      </c>
      <c r="AQ3609" s="37">
        <v>3601</v>
      </c>
      <c r="AR3609" s="37" t="str">
        <f t="shared" si="873"/>
        <v/>
      </c>
      <c r="AT3609" s="37" t="str">
        <f t="shared" si="874"/>
        <v/>
      </c>
      <c r="AV3609" s="22" t="str">
        <f t="shared" si="875"/>
        <v/>
      </c>
    </row>
    <row r="3610" spans="1:48" x14ac:dyDescent="0.25">
      <c r="A3610" s="14"/>
      <c r="B3610" s="145"/>
      <c r="C3610" s="146"/>
      <c r="D3610" s="147"/>
      <c r="E3610" s="147"/>
      <c r="F3610" s="148"/>
      <c r="G3610" s="149"/>
      <c r="H3610" s="150"/>
      <c r="I3610" s="151"/>
      <c r="J3610" s="152"/>
      <c r="K3610" s="14"/>
      <c r="L3610" s="162" t="str">
        <f t="shared" si="867"/>
        <v/>
      </c>
      <c r="M3610" s="163" t="str">
        <f t="shared" si="868"/>
        <v/>
      </c>
      <c r="N3610" s="164" t="str">
        <f t="shared" si="871"/>
        <v/>
      </c>
      <c r="O3610" s="14"/>
      <c r="P3610" s="172" t="str">
        <f>IF(I3610='Intro &amp; Setup'!$AC$49, Schedule!$P$7, "")</f>
        <v/>
      </c>
      <c r="Q3610" s="14"/>
      <c r="S3610" s="12" t="str">
        <f t="shared" si="869"/>
        <v/>
      </c>
      <c r="U3610" s="22">
        <f>IF(I3610='Intro &amp; Setup'!$AC$49, AF3610, 0)</f>
        <v>0</v>
      </c>
      <c r="V3610" s="57" t="str">
        <f t="shared" si="870"/>
        <v/>
      </c>
      <c r="X3610" s="5" t="str">
        <f t="shared" si="876"/>
        <v/>
      </c>
      <c r="Y3610" s="6" t="str">
        <f t="shared" si="876"/>
        <v/>
      </c>
      <c r="Z3610" s="7" t="str">
        <f t="shared" si="876"/>
        <v/>
      </c>
      <c r="AA3610" s="6"/>
      <c r="AB3610" s="32" t="str">
        <f t="shared" ca="1" si="877"/>
        <v/>
      </c>
      <c r="AC3610" s="59" t="str">
        <f t="shared" ca="1" si="877"/>
        <v/>
      </c>
      <c r="AD3610" s="60" t="str">
        <f t="shared" ca="1" si="877"/>
        <v/>
      </c>
      <c r="AE3610" s="59"/>
      <c r="AF3610" s="22" t="str">
        <f>IF(AND(I3610="", J3610=""), "", IF(AND(J3610="", 'Intro &amp; Setup'!$K$42&gt;0), 'Intro &amp; Setup'!$K$42, J3610))</f>
        <v/>
      </c>
      <c r="AO3610" s="37" t="str">
        <f>IF(B3610="", "", IF(COUNTIF($B$9:B3609, B3610)&gt;0, "", B3610))</f>
        <v/>
      </c>
      <c r="AP3610" s="37" t="str">
        <f t="shared" si="872"/>
        <v/>
      </c>
      <c r="AQ3610" s="37">
        <v>3602</v>
      </c>
      <c r="AR3610" s="37" t="str">
        <f t="shared" si="873"/>
        <v/>
      </c>
      <c r="AT3610" s="37" t="str">
        <f t="shared" si="874"/>
        <v/>
      </c>
      <c r="AV3610" s="22" t="str">
        <f t="shared" si="875"/>
        <v/>
      </c>
    </row>
    <row r="3611" spans="1:48" x14ac:dyDescent="0.25">
      <c r="A3611" s="14"/>
      <c r="B3611" s="145"/>
      <c r="C3611" s="146"/>
      <c r="D3611" s="147"/>
      <c r="E3611" s="147"/>
      <c r="F3611" s="148"/>
      <c r="G3611" s="149"/>
      <c r="H3611" s="150"/>
      <c r="I3611" s="151"/>
      <c r="J3611" s="152"/>
      <c r="K3611" s="14"/>
      <c r="L3611" s="162" t="str">
        <f t="shared" si="867"/>
        <v/>
      </c>
      <c r="M3611" s="163" t="str">
        <f t="shared" si="868"/>
        <v/>
      </c>
      <c r="N3611" s="164" t="str">
        <f t="shared" si="871"/>
        <v/>
      </c>
      <c r="O3611" s="14"/>
      <c r="P3611" s="172" t="str">
        <f>IF(I3611='Intro &amp; Setup'!$AC$49, Schedule!$P$7, "")</f>
        <v/>
      </c>
      <c r="Q3611" s="14"/>
      <c r="S3611" s="12" t="str">
        <f t="shared" si="869"/>
        <v/>
      </c>
      <c r="U3611" s="22">
        <f>IF(I3611='Intro &amp; Setup'!$AC$49, AF3611, 0)</f>
        <v>0</v>
      </c>
      <c r="V3611" s="57" t="str">
        <f t="shared" si="870"/>
        <v/>
      </c>
      <c r="X3611" s="5" t="str">
        <f t="shared" si="876"/>
        <v/>
      </c>
      <c r="Y3611" s="6" t="str">
        <f t="shared" si="876"/>
        <v/>
      </c>
      <c r="Z3611" s="7" t="str">
        <f t="shared" si="876"/>
        <v/>
      </c>
      <c r="AA3611" s="6"/>
      <c r="AB3611" s="32" t="str">
        <f t="shared" ca="1" si="877"/>
        <v/>
      </c>
      <c r="AC3611" s="59" t="str">
        <f t="shared" ca="1" si="877"/>
        <v/>
      </c>
      <c r="AD3611" s="60" t="str">
        <f t="shared" ca="1" si="877"/>
        <v/>
      </c>
      <c r="AE3611" s="59"/>
      <c r="AF3611" s="22" t="str">
        <f>IF(AND(I3611="", J3611=""), "", IF(AND(J3611="", 'Intro &amp; Setup'!$K$42&gt;0), 'Intro &amp; Setup'!$K$42, J3611))</f>
        <v/>
      </c>
      <c r="AO3611" s="37" t="str">
        <f>IF(B3611="", "", IF(COUNTIF($B$9:B3610, B3611)&gt;0, "", B3611))</f>
        <v/>
      </c>
      <c r="AP3611" s="37" t="str">
        <f t="shared" si="872"/>
        <v/>
      </c>
      <c r="AQ3611" s="37">
        <v>3603</v>
      </c>
      <c r="AR3611" s="37" t="str">
        <f t="shared" si="873"/>
        <v/>
      </c>
      <c r="AT3611" s="37" t="str">
        <f t="shared" si="874"/>
        <v/>
      </c>
      <c r="AV3611" s="22" t="str">
        <f t="shared" si="875"/>
        <v/>
      </c>
    </row>
    <row r="3612" spans="1:48" x14ac:dyDescent="0.25">
      <c r="A3612" s="14"/>
      <c r="B3612" s="145"/>
      <c r="C3612" s="146"/>
      <c r="D3612" s="147"/>
      <c r="E3612" s="147"/>
      <c r="F3612" s="148"/>
      <c r="G3612" s="149"/>
      <c r="H3612" s="150"/>
      <c r="I3612" s="151"/>
      <c r="J3612" s="152"/>
      <c r="K3612" s="14"/>
      <c r="L3612" s="162" t="str">
        <f t="shared" si="867"/>
        <v/>
      </c>
      <c r="M3612" s="163" t="str">
        <f t="shared" si="868"/>
        <v/>
      </c>
      <c r="N3612" s="164" t="str">
        <f t="shared" si="871"/>
        <v/>
      </c>
      <c r="O3612" s="14"/>
      <c r="P3612" s="172" t="str">
        <f>IF(I3612='Intro &amp; Setup'!$AC$49, Schedule!$P$7, "")</f>
        <v/>
      </c>
      <c r="Q3612" s="14"/>
      <c r="S3612" s="12" t="str">
        <f t="shared" si="869"/>
        <v/>
      </c>
      <c r="U3612" s="22">
        <f>IF(I3612='Intro &amp; Setup'!$AC$49, AF3612, 0)</f>
        <v>0</v>
      </c>
      <c r="V3612" s="57" t="str">
        <f t="shared" si="870"/>
        <v/>
      </c>
      <c r="X3612" s="5" t="str">
        <f t="shared" si="876"/>
        <v/>
      </c>
      <c r="Y3612" s="6" t="str">
        <f t="shared" si="876"/>
        <v/>
      </c>
      <c r="Z3612" s="7" t="str">
        <f t="shared" si="876"/>
        <v/>
      </c>
      <c r="AA3612" s="6"/>
      <c r="AB3612" s="32" t="str">
        <f t="shared" ca="1" si="877"/>
        <v/>
      </c>
      <c r="AC3612" s="59" t="str">
        <f t="shared" ca="1" si="877"/>
        <v/>
      </c>
      <c r="AD3612" s="60" t="str">
        <f t="shared" ca="1" si="877"/>
        <v/>
      </c>
      <c r="AE3612" s="59"/>
      <c r="AF3612" s="22" t="str">
        <f>IF(AND(I3612="", J3612=""), "", IF(AND(J3612="", 'Intro &amp; Setup'!$K$42&gt;0), 'Intro &amp; Setup'!$K$42, J3612))</f>
        <v/>
      </c>
      <c r="AO3612" s="37" t="str">
        <f>IF(B3612="", "", IF(COUNTIF($B$9:B3611, B3612)&gt;0, "", B3612))</f>
        <v/>
      </c>
      <c r="AP3612" s="37" t="str">
        <f t="shared" si="872"/>
        <v/>
      </c>
      <c r="AQ3612" s="37">
        <v>3604</v>
      </c>
      <c r="AR3612" s="37" t="str">
        <f t="shared" si="873"/>
        <v/>
      </c>
      <c r="AT3612" s="37" t="str">
        <f t="shared" si="874"/>
        <v/>
      </c>
      <c r="AV3612" s="22" t="str">
        <f t="shared" si="875"/>
        <v/>
      </c>
    </row>
    <row r="3613" spans="1:48" x14ac:dyDescent="0.25">
      <c r="A3613" s="14"/>
      <c r="B3613" s="145"/>
      <c r="C3613" s="146"/>
      <c r="D3613" s="147"/>
      <c r="E3613" s="147"/>
      <c r="F3613" s="148"/>
      <c r="G3613" s="149"/>
      <c r="H3613" s="150"/>
      <c r="I3613" s="151"/>
      <c r="J3613" s="152"/>
      <c r="K3613" s="14"/>
      <c r="L3613" s="162" t="str">
        <f t="shared" si="867"/>
        <v/>
      </c>
      <c r="M3613" s="163" t="str">
        <f t="shared" si="868"/>
        <v/>
      </c>
      <c r="N3613" s="164" t="str">
        <f t="shared" si="871"/>
        <v/>
      </c>
      <c r="O3613" s="14"/>
      <c r="P3613" s="172" t="str">
        <f>IF(I3613='Intro &amp; Setup'!$AC$49, Schedule!$P$7, "")</f>
        <v/>
      </c>
      <c r="Q3613" s="14"/>
      <c r="S3613" s="12" t="str">
        <f t="shared" si="869"/>
        <v/>
      </c>
      <c r="U3613" s="22">
        <f>IF(I3613='Intro &amp; Setup'!$AC$49, AF3613, 0)</f>
        <v>0</v>
      </c>
      <c r="V3613" s="57" t="str">
        <f t="shared" si="870"/>
        <v/>
      </c>
      <c r="X3613" s="5" t="str">
        <f t="shared" si="876"/>
        <v/>
      </c>
      <c r="Y3613" s="6" t="str">
        <f t="shared" si="876"/>
        <v/>
      </c>
      <c r="Z3613" s="7" t="str">
        <f t="shared" si="876"/>
        <v/>
      </c>
      <c r="AA3613" s="6"/>
      <c r="AB3613" s="32" t="str">
        <f t="shared" ca="1" si="877"/>
        <v/>
      </c>
      <c r="AC3613" s="59" t="str">
        <f t="shared" ca="1" si="877"/>
        <v/>
      </c>
      <c r="AD3613" s="60" t="str">
        <f t="shared" ca="1" si="877"/>
        <v/>
      </c>
      <c r="AE3613" s="59"/>
      <c r="AF3613" s="22" t="str">
        <f>IF(AND(I3613="", J3613=""), "", IF(AND(J3613="", 'Intro &amp; Setup'!$K$42&gt;0), 'Intro &amp; Setup'!$K$42, J3613))</f>
        <v/>
      </c>
      <c r="AO3613" s="37" t="str">
        <f>IF(B3613="", "", IF(COUNTIF($B$9:B3612, B3613)&gt;0, "", B3613))</f>
        <v/>
      </c>
      <c r="AP3613" s="37" t="str">
        <f t="shared" si="872"/>
        <v/>
      </c>
      <c r="AQ3613" s="37">
        <v>3605</v>
      </c>
      <c r="AR3613" s="37" t="str">
        <f t="shared" si="873"/>
        <v/>
      </c>
      <c r="AT3613" s="37" t="str">
        <f t="shared" si="874"/>
        <v/>
      </c>
      <c r="AV3613" s="22" t="str">
        <f t="shared" si="875"/>
        <v/>
      </c>
    </row>
    <row r="3614" spans="1:48" x14ac:dyDescent="0.25">
      <c r="A3614" s="14"/>
      <c r="B3614" s="145"/>
      <c r="C3614" s="146"/>
      <c r="D3614" s="147"/>
      <c r="E3614" s="147"/>
      <c r="F3614" s="148"/>
      <c r="G3614" s="149"/>
      <c r="H3614" s="150"/>
      <c r="I3614" s="151"/>
      <c r="J3614" s="152"/>
      <c r="K3614" s="14"/>
      <c r="L3614" s="162" t="str">
        <f t="shared" si="867"/>
        <v/>
      </c>
      <c r="M3614" s="163" t="str">
        <f t="shared" si="868"/>
        <v/>
      </c>
      <c r="N3614" s="164" t="str">
        <f t="shared" si="871"/>
        <v/>
      </c>
      <c r="O3614" s="14"/>
      <c r="P3614" s="172" t="str">
        <f>IF(I3614='Intro &amp; Setup'!$AC$49, Schedule!$P$7, "")</f>
        <v/>
      </c>
      <c r="Q3614" s="14"/>
      <c r="S3614" s="12" t="str">
        <f t="shared" si="869"/>
        <v/>
      </c>
      <c r="U3614" s="22">
        <f>IF(I3614='Intro &amp; Setup'!$AC$49, AF3614, 0)</f>
        <v>0</v>
      </c>
      <c r="V3614" s="57" t="str">
        <f t="shared" si="870"/>
        <v/>
      </c>
      <c r="X3614" s="5" t="str">
        <f t="shared" si="876"/>
        <v/>
      </c>
      <c r="Y3614" s="6" t="str">
        <f t="shared" si="876"/>
        <v/>
      </c>
      <c r="Z3614" s="7" t="str">
        <f t="shared" si="876"/>
        <v/>
      </c>
      <c r="AA3614" s="6"/>
      <c r="AB3614" s="32" t="str">
        <f t="shared" ca="1" si="877"/>
        <v/>
      </c>
      <c r="AC3614" s="59" t="str">
        <f t="shared" ca="1" si="877"/>
        <v/>
      </c>
      <c r="AD3614" s="60" t="str">
        <f t="shared" ca="1" si="877"/>
        <v/>
      </c>
      <c r="AE3614" s="59"/>
      <c r="AF3614" s="22" t="str">
        <f>IF(AND(I3614="", J3614=""), "", IF(AND(J3614="", 'Intro &amp; Setup'!$K$42&gt;0), 'Intro &amp; Setup'!$K$42, J3614))</f>
        <v/>
      </c>
      <c r="AO3614" s="37" t="str">
        <f>IF(B3614="", "", IF(COUNTIF($B$9:B3613, B3614)&gt;0, "", B3614))</f>
        <v/>
      </c>
      <c r="AP3614" s="37" t="str">
        <f t="shared" si="872"/>
        <v/>
      </c>
      <c r="AQ3614" s="37">
        <v>3606</v>
      </c>
      <c r="AR3614" s="37" t="str">
        <f t="shared" si="873"/>
        <v/>
      </c>
      <c r="AT3614" s="37" t="str">
        <f t="shared" si="874"/>
        <v/>
      </c>
      <c r="AV3614" s="22" t="str">
        <f t="shared" si="875"/>
        <v/>
      </c>
    </row>
    <row r="3615" spans="1:48" x14ac:dyDescent="0.25">
      <c r="A3615" s="14"/>
      <c r="B3615" s="145"/>
      <c r="C3615" s="146"/>
      <c r="D3615" s="147"/>
      <c r="E3615" s="147"/>
      <c r="F3615" s="148"/>
      <c r="G3615" s="149"/>
      <c r="H3615" s="150"/>
      <c r="I3615" s="151"/>
      <c r="J3615" s="152"/>
      <c r="K3615" s="14"/>
      <c r="L3615" s="162" t="str">
        <f t="shared" si="867"/>
        <v/>
      </c>
      <c r="M3615" s="163" t="str">
        <f t="shared" si="868"/>
        <v/>
      </c>
      <c r="N3615" s="164" t="str">
        <f t="shared" si="871"/>
        <v/>
      </c>
      <c r="O3615" s="14"/>
      <c r="P3615" s="172" t="str">
        <f>IF(I3615='Intro &amp; Setup'!$AC$49, Schedule!$P$7, "")</f>
        <v/>
      </c>
      <c r="Q3615" s="14"/>
      <c r="S3615" s="12" t="str">
        <f t="shared" si="869"/>
        <v/>
      </c>
      <c r="U3615" s="22">
        <f>IF(I3615='Intro &amp; Setup'!$AC$49, AF3615, 0)</f>
        <v>0</v>
      </c>
      <c r="V3615" s="57" t="str">
        <f t="shared" si="870"/>
        <v/>
      </c>
      <c r="X3615" s="5" t="str">
        <f t="shared" si="876"/>
        <v/>
      </c>
      <c r="Y3615" s="6" t="str">
        <f t="shared" si="876"/>
        <v/>
      </c>
      <c r="Z3615" s="7" t="str">
        <f t="shared" si="876"/>
        <v/>
      </c>
      <c r="AA3615" s="6"/>
      <c r="AB3615" s="32" t="str">
        <f t="shared" ca="1" si="877"/>
        <v/>
      </c>
      <c r="AC3615" s="59" t="str">
        <f t="shared" ca="1" si="877"/>
        <v/>
      </c>
      <c r="AD3615" s="60" t="str">
        <f t="shared" ca="1" si="877"/>
        <v/>
      </c>
      <c r="AE3615" s="59"/>
      <c r="AF3615" s="22" t="str">
        <f>IF(AND(I3615="", J3615=""), "", IF(AND(J3615="", 'Intro &amp; Setup'!$K$42&gt;0), 'Intro &amp; Setup'!$K$42, J3615))</f>
        <v/>
      </c>
      <c r="AO3615" s="37" t="str">
        <f>IF(B3615="", "", IF(COUNTIF($B$9:B3614, B3615)&gt;0, "", B3615))</f>
        <v/>
      </c>
      <c r="AP3615" s="37" t="str">
        <f t="shared" si="872"/>
        <v/>
      </c>
      <c r="AQ3615" s="37">
        <v>3607</v>
      </c>
      <c r="AR3615" s="37" t="str">
        <f t="shared" si="873"/>
        <v/>
      </c>
      <c r="AT3615" s="37" t="str">
        <f t="shared" si="874"/>
        <v/>
      </c>
      <c r="AV3615" s="22" t="str">
        <f t="shared" si="875"/>
        <v/>
      </c>
    </row>
    <row r="3616" spans="1:48" x14ac:dyDescent="0.25">
      <c r="A3616" s="14"/>
      <c r="B3616" s="145"/>
      <c r="C3616" s="146"/>
      <c r="D3616" s="147"/>
      <c r="E3616" s="147"/>
      <c r="F3616" s="148"/>
      <c r="G3616" s="149"/>
      <c r="H3616" s="150"/>
      <c r="I3616" s="151"/>
      <c r="J3616" s="152"/>
      <c r="K3616" s="14"/>
      <c r="L3616" s="162" t="str">
        <f t="shared" si="867"/>
        <v/>
      </c>
      <c r="M3616" s="163" t="str">
        <f t="shared" si="868"/>
        <v/>
      </c>
      <c r="N3616" s="164" t="str">
        <f t="shared" si="871"/>
        <v/>
      </c>
      <c r="O3616" s="14"/>
      <c r="P3616" s="172" t="str">
        <f>IF(I3616='Intro &amp; Setup'!$AC$49, Schedule!$P$7, "")</f>
        <v/>
      </c>
      <c r="Q3616" s="14"/>
      <c r="S3616" s="12" t="str">
        <f t="shared" si="869"/>
        <v/>
      </c>
      <c r="U3616" s="22">
        <f>IF(I3616='Intro &amp; Setup'!$AC$49, AF3616, 0)</f>
        <v>0</v>
      </c>
      <c r="V3616" s="57" t="str">
        <f t="shared" si="870"/>
        <v/>
      </c>
      <c r="X3616" s="5" t="str">
        <f t="shared" si="876"/>
        <v/>
      </c>
      <c r="Y3616" s="6" t="str">
        <f t="shared" si="876"/>
        <v/>
      </c>
      <c r="Z3616" s="7" t="str">
        <f t="shared" si="876"/>
        <v/>
      </c>
      <c r="AA3616" s="6"/>
      <c r="AB3616" s="32" t="str">
        <f t="shared" ca="1" si="877"/>
        <v/>
      </c>
      <c r="AC3616" s="59" t="str">
        <f t="shared" ca="1" si="877"/>
        <v/>
      </c>
      <c r="AD3616" s="60" t="str">
        <f t="shared" ca="1" si="877"/>
        <v/>
      </c>
      <c r="AE3616" s="59"/>
      <c r="AF3616" s="22" t="str">
        <f>IF(AND(I3616="", J3616=""), "", IF(AND(J3616="", 'Intro &amp; Setup'!$K$42&gt;0), 'Intro &amp; Setup'!$K$42, J3616))</f>
        <v/>
      </c>
      <c r="AO3616" s="37" t="str">
        <f>IF(B3616="", "", IF(COUNTIF($B$9:B3615, B3616)&gt;0, "", B3616))</f>
        <v/>
      </c>
      <c r="AP3616" s="37" t="str">
        <f t="shared" si="872"/>
        <v/>
      </c>
      <c r="AQ3616" s="37">
        <v>3608</v>
      </c>
      <c r="AR3616" s="37" t="str">
        <f t="shared" si="873"/>
        <v/>
      </c>
      <c r="AT3616" s="37" t="str">
        <f t="shared" si="874"/>
        <v/>
      </c>
      <c r="AV3616" s="22" t="str">
        <f t="shared" si="875"/>
        <v/>
      </c>
    </row>
    <row r="3617" spans="1:48" x14ac:dyDescent="0.25">
      <c r="A3617" s="14"/>
      <c r="B3617" s="145"/>
      <c r="C3617" s="146"/>
      <c r="D3617" s="147"/>
      <c r="E3617" s="147"/>
      <c r="F3617" s="148"/>
      <c r="G3617" s="149"/>
      <c r="H3617" s="150"/>
      <c r="I3617" s="151"/>
      <c r="J3617" s="152"/>
      <c r="K3617" s="14"/>
      <c r="L3617" s="162" t="str">
        <f t="shared" si="867"/>
        <v/>
      </c>
      <c r="M3617" s="163" t="str">
        <f t="shared" si="868"/>
        <v/>
      </c>
      <c r="N3617" s="164" t="str">
        <f t="shared" si="871"/>
        <v/>
      </c>
      <c r="O3617" s="14"/>
      <c r="P3617" s="172" t="str">
        <f>IF(I3617='Intro &amp; Setup'!$AC$49, Schedule!$P$7, "")</f>
        <v/>
      </c>
      <c r="Q3617" s="14"/>
      <c r="S3617" s="12" t="str">
        <f t="shared" si="869"/>
        <v/>
      </c>
      <c r="U3617" s="22">
        <f>IF(I3617='Intro &amp; Setup'!$AC$49, AF3617, 0)</f>
        <v>0</v>
      </c>
      <c r="V3617" s="57" t="str">
        <f t="shared" si="870"/>
        <v/>
      </c>
      <c r="X3617" s="5" t="str">
        <f t="shared" si="876"/>
        <v/>
      </c>
      <c r="Y3617" s="6" t="str">
        <f t="shared" si="876"/>
        <v/>
      </c>
      <c r="Z3617" s="7" t="str">
        <f t="shared" si="876"/>
        <v/>
      </c>
      <c r="AA3617" s="6"/>
      <c r="AB3617" s="32" t="str">
        <f t="shared" ca="1" si="877"/>
        <v/>
      </c>
      <c r="AC3617" s="59" t="str">
        <f t="shared" ca="1" si="877"/>
        <v/>
      </c>
      <c r="AD3617" s="60" t="str">
        <f t="shared" ca="1" si="877"/>
        <v/>
      </c>
      <c r="AE3617" s="59"/>
      <c r="AF3617" s="22" t="str">
        <f>IF(AND(I3617="", J3617=""), "", IF(AND(J3617="", 'Intro &amp; Setup'!$K$42&gt;0), 'Intro &amp; Setup'!$K$42, J3617))</f>
        <v/>
      </c>
      <c r="AO3617" s="37" t="str">
        <f>IF(B3617="", "", IF(COUNTIF($B$9:B3616, B3617)&gt;0, "", B3617))</f>
        <v/>
      </c>
      <c r="AP3617" s="37" t="str">
        <f t="shared" si="872"/>
        <v/>
      </c>
      <c r="AQ3617" s="37">
        <v>3609</v>
      </c>
      <c r="AR3617" s="37" t="str">
        <f t="shared" si="873"/>
        <v/>
      </c>
      <c r="AT3617" s="37" t="str">
        <f t="shared" si="874"/>
        <v/>
      </c>
      <c r="AV3617" s="22" t="str">
        <f t="shared" si="875"/>
        <v/>
      </c>
    </row>
    <row r="3618" spans="1:48" x14ac:dyDescent="0.25">
      <c r="A3618" s="14"/>
      <c r="B3618" s="145"/>
      <c r="C3618" s="146"/>
      <c r="D3618" s="147"/>
      <c r="E3618" s="147"/>
      <c r="F3618" s="148"/>
      <c r="G3618" s="149"/>
      <c r="H3618" s="150"/>
      <c r="I3618" s="151"/>
      <c r="J3618" s="152"/>
      <c r="K3618" s="14"/>
      <c r="L3618" s="162" t="str">
        <f t="shared" si="867"/>
        <v/>
      </c>
      <c r="M3618" s="163" t="str">
        <f t="shared" si="868"/>
        <v/>
      </c>
      <c r="N3618" s="164" t="str">
        <f t="shared" si="871"/>
        <v/>
      </c>
      <c r="O3618" s="14"/>
      <c r="P3618" s="172" t="str">
        <f>IF(I3618='Intro &amp; Setup'!$AC$49, Schedule!$P$7, "")</f>
        <v/>
      </c>
      <c r="Q3618" s="14"/>
      <c r="S3618" s="12" t="str">
        <f t="shared" si="869"/>
        <v/>
      </c>
      <c r="U3618" s="22">
        <f>IF(I3618='Intro &amp; Setup'!$AC$49, AF3618, 0)</f>
        <v>0</v>
      </c>
      <c r="V3618" s="57" t="str">
        <f t="shared" si="870"/>
        <v/>
      </c>
      <c r="X3618" s="5" t="str">
        <f t="shared" si="876"/>
        <v/>
      </c>
      <c r="Y3618" s="6" t="str">
        <f t="shared" si="876"/>
        <v/>
      </c>
      <c r="Z3618" s="7" t="str">
        <f t="shared" si="876"/>
        <v/>
      </c>
      <c r="AA3618" s="6"/>
      <c r="AB3618" s="32" t="str">
        <f t="shared" ca="1" si="877"/>
        <v/>
      </c>
      <c r="AC3618" s="59" t="str">
        <f t="shared" ca="1" si="877"/>
        <v/>
      </c>
      <c r="AD3618" s="60" t="str">
        <f t="shared" ca="1" si="877"/>
        <v/>
      </c>
      <c r="AE3618" s="59"/>
      <c r="AF3618" s="22" t="str">
        <f>IF(AND(I3618="", J3618=""), "", IF(AND(J3618="", 'Intro &amp; Setup'!$K$42&gt;0), 'Intro &amp; Setup'!$K$42, J3618))</f>
        <v/>
      </c>
      <c r="AO3618" s="37" t="str">
        <f>IF(B3618="", "", IF(COUNTIF($B$9:B3617, B3618)&gt;0, "", B3618))</f>
        <v/>
      </c>
      <c r="AP3618" s="37" t="str">
        <f t="shared" si="872"/>
        <v/>
      </c>
      <c r="AQ3618" s="37">
        <v>3610</v>
      </c>
      <c r="AR3618" s="37" t="str">
        <f t="shared" si="873"/>
        <v/>
      </c>
      <c r="AT3618" s="37" t="str">
        <f t="shared" si="874"/>
        <v/>
      </c>
      <c r="AV3618" s="22" t="str">
        <f t="shared" si="875"/>
        <v/>
      </c>
    </row>
    <row r="3619" spans="1:48" x14ac:dyDescent="0.25">
      <c r="A3619" s="14"/>
      <c r="B3619" s="145"/>
      <c r="C3619" s="146"/>
      <c r="D3619" s="147"/>
      <c r="E3619" s="147"/>
      <c r="F3619" s="148"/>
      <c r="G3619" s="149"/>
      <c r="H3619" s="150"/>
      <c r="I3619" s="151"/>
      <c r="J3619" s="152"/>
      <c r="K3619" s="14"/>
      <c r="L3619" s="162" t="str">
        <f t="shared" si="867"/>
        <v/>
      </c>
      <c r="M3619" s="163" t="str">
        <f t="shared" si="868"/>
        <v/>
      </c>
      <c r="N3619" s="164" t="str">
        <f t="shared" si="871"/>
        <v/>
      </c>
      <c r="O3619" s="14"/>
      <c r="P3619" s="172" t="str">
        <f>IF(I3619='Intro &amp; Setup'!$AC$49, Schedule!$P$7, "")</f>
        <v/>
      </c>
      <c r="Q3619" s="14"/>
      <c r="S3619" s="12" t="str">
        <f t="shared" si="869"/>
        <v/>
      </c>
      <c r="U3619" s="22">
        <f>IF(I3619='Intro &amp; Setup'!$AC$49, AF3619, 0)</f>
        <v>0</v>
      </c>
      <c r="V3619" s="57" t="str">
        <f t="shared" si="870"/>
        <v/>
      </c>
      <c r="X3619" s="5" t="str">
        <f t="shared" si="876"/>
        <v/>
      </c>
      <c r="Y3619" s="6" t="str">
        <f t="shared" si="876"/>
        <v/>
      </c>
      <c r="Z3619" s="7" t="str">
        <f t="shared" si="876"/>
        <v/>
      </c>
      <c r="AA3619" s="6"/>
      <c r="AB3619" s="32" t="str">
        <f t="shared" ca="1" si="877"/>
        <v/>
      </c>
      <c r="AC3619" s="59" t="str">
        <f t="shared" ca="1" si="877"/>
        <v/>
      </c>
      <c r="AD3619" s="60" t="str">
        <f t="shared" ca="1" si="877"/>
        <v/>
      </c>
      <c r="AE3619" s="59"/>
      <c r="AF3619" s="22" t="str">
        <f>IF(AND(I3619="", J3619=""), "", IF(AND(J3619="", 'Intro &amp; Setup'!$K$42&gt;0), 'Intro &amp; Setup'!$K$42, J3619))</f>
        <v/>
      </c>
      <c r="AO3619" s="37" t="str">
        <f>IF(B3619="", "", IF(COUNTIF($B$9:B3618, B3619)&gt;0, "", B3619))</f>
        <v/>
      </c>
      <c r="AP3619" s="37" t="str">
        <f t="shared" si="872"/>
        <v/>
      </c>
      <c r="AQ3619" s="37">
        <v>3611</v>
      </c>
      <c r="AR3619" s="37" t="str">
        <f t="shared" si="873"/>
        <v/>
      </c>
      <c r="AT3619" s="37" t="str">
        <f t="shared" si="874"/>
        <v/>
      </c>
      <c r="AV3619" s="22" t="str">
        <f t="shared" si="875"/>
        <v/>
      </c>
    </row>
    <row r="3620" spans="1:48" x14ac:dyDescent="0.25">
      <c r="A3620" s="14"/>
      <c r="B3620" s="145"/>
      <c r="C3620" s="146"/>
      <c r="D3620" s="147"/>
      <c r="E3620" s="147"/>
      <c r="F3620" s="148"/>
      <c r="G3620" s="149"/>
      <c r="H3620" s="150"/>
      <c r="I3620" s="151"/>
      <c r="J3620" s="152"/>
      <c r="K3620" s="14"/>
      <c r="L3620" s="162" t="str">
        <f t="shared" si="867"/>
        <v/>
      </c>
      <c r="M3620" s="163" t="str">
        <f t="shared" si="868"/>
        <v/>
      </c>
      <c r="N3620" s="164" t="str">
        <f t="shared" si="871"/>
        <v/>
      </c>
      <c r="O3620" s="14"/>
      <c r="P3620" s="172" t="str">
        <f>IF(I3620='Intro &amp; Setup'!$AC$49, Schedule!$P$7, "")</f>
        <v/>
      </c>
      <c r="Q3620" s="14"/>
      <c r="S3620" s="12" t="str">
        <f t="shared" si="869"/>
        <v/>
      </c>
      <c r="U3620" s="22">
        <f>IF(I3620='Intro &amp; Setup'!$AC$49, AF3620, 0)</f>
        <v>0</v>
      </c>
      <c r="V3620" s="57" t="str">
        <f t="shared" si="870"/>
        <v/>
      </c>
      <c r="X3620" s="5" t="str">
        <f t="shared" si="876"/>
        <v/>
      </c>
      <c r="Y3620" s="6" t="str">
        <f t="shared" si="876"/>
        <v/>
      </c>
      <c r="Z3620" s="7" t="str">
        <f t="shared" si="876"/>
        <v/>
      </c>
      <c r="AA3620" s="6"/>
      <c r="AB3620" s="32" t="str">
        <f t="shared" ca="1" si="877"/>
        <v/>
      </c>
      <c r="AC3620" s="59" t="str">
        <f t="shared" ca="1" si="877"/>
        <v/>
      </c>
      <c r="AD3620" s="60" t="str">
        <f t="shared" ca="1" si="877"/>
        <v/>
      </c>
      <c r="AE3620" s="59"/>
      <c r="AF3620" s="22" t="str">
        <f>IF(AND(I3620="", J3620=""), "", IF(AND(J3620="", 'Intro &amp; Setup'!$K$42&gt;0), 'Intro &amp; Setup'!$K$42, J3620))</f>
        <v/>
      </c>
      <c r="AO3620" s="37" t="str">
        <f>IF(B3620="", "", IF(COUNTIF($B$9:B3619, B3620)&gt;0, "", B3620))</f>
        <v/>
      </c>
      <c r="AP3620" s="37" t="str">
        <f t="shared" si="872"/>
        <v/>
      </c>
      <c r="AQ3620" s="37">
        <v>3612</v>
      </c>
      <c r="AR3620" s="37" t="str">
        <f t="shared" si="873"/>
        <v/>
      </c>
      <c r="AT3620" s="37" t="str">
        <f t="shared" si="874"/>
        <v/>
      </c>
      <c r="AV3620" s="22" t="str">
        <f t="shared" si="875"/>
        <v/>
      </c>
    </row>
    <row r="3621" spans="1:48" x14ac:dyDescent="0.25">
      <c r="A3621" s="14"/>
      <c r="B3621" s="145"/>
      <c r="C3621" s="146"/>
      <c r="D3621" s="147"/>
      <c r="E3621" s="147"/>
      <c r="F3621" s="148"/>
      <c r="G3621" s="149"/>
      <c r="H3621" s="150"/>
      <c r="I3621" s="151"/>
      <c r="J3621" s="152"/>
      <c r="K3621" s="14"/>
      <c r="L3621" s="162" t="str">
        <f t="shared" si="867"/>
        <v/>
      </c>
      <c r="M3621" s="163" t="str">
        <f t="shared" si="868"/>
        <v/>
      </c>
      <c r="N3621" s="164" t="str">
        <f t="shared" si="871"/>
        <v/>
      </c>
      <c r="O3621" s="14"/>
      <c r="P3621" s="172" t="str">
        <f>IF(I3621='Intro &amp; Setup'!$AC$49, Schedule!$P$7, "")</f>
        <v/>
      </c>
      <c r="Q3621" s="14"/>
      <c r="S3621" s="12" t="str">
        <f t="shared" si="869"/>
        <v/>
      </c>
      <c r="U3621" s="22">
        <f>IF(I3621='Intro &amp; Setup'!$AC$49, AF3621, 0)</f>
        <v>0</v>
      </c>
      <c r="V3621" s="57" t="str">
        <f t="shared" si="870"/>
        <v/>
      </c>
      <c r="X3621" s="5" t="str">
        <f t="shared" si="876"/>
        <v/>
      </c>
      <c r="Y3621" s="6" t="str">
        <f t="shared" si="876"/>
        <v/>
      </c>
      <c r="Z3621" s="7" t="str">
        <f t="shared" si="876"/>
        <v/>
      </c>
      <c r="AA3621" s="6"/>
      <c r="AB3621" s="32" t="str">
        <f t="shared" ca="1" si="877"/>
        <v/>
      </c>
      <c r="AC3621" s="59" t="str">
        <f t="shared" ca="1" si="877"/>
        <v/>
      </c>
      <c r="AD3621" s="60" t="str">
        <f t="shared" ca="1" si="877"/>
        <v/>
      </c>
      <c r="AE3621" s="59"/>
      <c r="AF3621" s="22" t="str">
        <f>IF(AND(I3621="", J3621=""), "", IF(AND(J3621="", 'Intro &amp; Setup'!$K$42&gt;0), 'Intro &amp; Setup'!$K$42, J3621))</f>
        <v/>
      </c>
      <c r="AO3621" s="37" t="str">
        <f>IF(B3621="", "", IF(COUNTIF($B$9:B3620, B3621)&gt;0, "", B3621))</f>
        <v/>
      </c>
      <c r="AP3621" s="37" t="str">
        <f t="shared" si="872"/>
        <v/>
      </c>
      <c r="AQ3621" s="37">
        <v>3613</v>
      </c>
      <c r="AR3621" s="37" t="str">
        <f t="shared" si="873"/>
        <v/>
      </c>
      <c r="AT3621" s="37" t="str">
        <f t="shared" si="874"/>
        <v/>
      </c>
      <c r="AV3621" s="22" t="str">
        <f t="shared" si="875"/>
        <v/>
      </c>
    </row>
    <row r="3622" spans="1:48" x14ac:dyDescent="0.25">
      <c r="A3622" s="14"/>
      <c r="B3622" s="145"/>
      <c r="C3622" s="146"/>
      <c r="D3622" s="147"/>
      <c r="E3622" s="147"/>
      <c r="F3622" s="148"/>
      <c r="G3622" s="149"/>
      <c r="H3622" s="150"/>
      <c r="I3622" s="151"/>
      <c r="J3622" s="152"/>
      <c r="K3622" s="14"/>
      <c r="L3622" s="162" t="str">
        <f t="shared" si="867"/>
        <v/>
      </c>
      <c r="M3622" s="163" t="str">
        <f t="shared" si="868"/>
        <v/>
      </c>
      <c r="N3622" s="164" t="str">
        <f t="shared" si="871"/>
        <v/>
      </c>
      <c r="O3622" s="14"/>
      <c r="P3622" s="172" t="str">
        <f>IF(I3622='Intro &amp; Setup'!$AC$49, Schedule!$P$7, "")</f>
        <v/>
      </c>
      <c r="Q3622" s="14"/>
      <c r="S3622" s="12" t="str">
        <f t="shared" si="869"/>
        <v/>
      </c>
      <c r="U3622" s="22">
        <f>IF(I3622='Intro &amp; Setup'!$AC$49, AF3622, 0)</f>
        <v>0</v>
      </c>
      <c r="V3622" s="57" t="str">
        <f t="shared" si="870"/>
        <v/>
      </c>
      <c r="X3622" s="5" t="str">
        <f t="shared" si="876"/>
        <v/>
      </c>
      <c r="Y3622" s="6" t="str">
        <f t="shared" si="876"/>
        <v/>
      </c>
      <c r="Z3622" s="7" t="str">
        <f t="shared" si="876"/>
        <v/>
      </c>
      <c r="AA3622" s="6"/>
      <c r="AB3622" s="32" t="str">
        <f t="shared" ca="1" si="877"/>
        <v/>
      </c>
      <c r="AC3622" s="59" t="str">
        <f t="shared" ca="1" si="877"/>
        <v/>
      </c>
      <c r="AD3622" s="60" t="str">
        <f t="shared" ca="1" si="877"/>
        <v/>
      </c>
      <c r="AE3622" s="59"/>
      <c r="AF3622" s="22" t="str">
        <f>IF(AND(I3622="", J3622=""), "", IF(AND(J3622="", 'Intro &amp; Setup'!$K$42&gt;0), 'Intro &amp; Setup'!$K$42, J3622))</f>
        <v/>
      </c>
      <c r="AO3622" s="37" t="str">
        <f>IF(B3622="", "", IF(COUNTIF($B$9:B3621, B3622)&gt;0, "", B3622))</f>
        <v/>
      </c>
      <c r="AP3622" s="37" t="str">
        <f t="shared" si="872"/>
        <v/>
      </c>
      <c r="AQ3622" s="37">
        <v>3614</v>
      </c>
      <c r="AR3622" s="37" t="str">
        <f t="shared" si="873"/>
        <v/>
      </c>
      <c r="AT3622" s="37" t="str">
        <f t="shared" si="874"/>
        <v/>
      </c>
      <c r="AV3622" s="22" t="str">
        <f t="shared" si="875"/>
        <v/>
      </c>
    </row>
    <row r="3623" spans="1:48" x14ac:dyDescent="0.25">
      <c r="A3623" s="14"/>
      <c r="B3623" s="145"/>
      <c r="C3623" s="146"/>
      <c r="D3623" s="147"/>
      <c r="E3623" s="147"/>
      <c r="F3623" s="148"/>
      <c r="G3623" s="149"/>
      <c r="H3623" s="150"/>
      <c r="I3623" s="151"/>
      <c r="J3623" s="152"/>
      <c r="K3623" s="14"/>
      <c r="L3623" s="162" t="str">
        <f t="shared" si="867"/>
        <v/>
      </c>
      <c r="M3623" s="163" t="str">
        <f t="shared" si="868"/>
        <v/>
      </c>
      <c r="N3623" s="164" t="str">
        <f t="shared" si="871"/>
        <v/>
      </c>
      <c r="O3623" s="14"/>
      <c r="P3623" s="172" t="str">
        <f>IF(I3623='Intro &amp; Setup'!$AC$49, Schedule!$P$7, "")</f>
        <v/>
      </c>
      <c r="Q3623" s="14"/>
      <c r="S3623" s="12" t="str">
        <f t="shared" si="869"/>
        <v/>
      </c>
      <c r="U3623" s="22">
        <f>IF(I3623='Intro &amp; Setup'!$AC$49, AF3623, 0)</f>
        <v>0</v>
      </c>
      <c r="V3623" s="57" t="str">
        <f t="shared" si="870"/>
        <v/>
      </c>
      <c r="X3623" s="5" t="str">
        <f t="shared" si="876"/>
        <v/>
      </c>
      <c r="Y3623" s="6" t="str">
        <f t="shared" si="876"/>
        <v/>
      </c>
      <c r="Z3623" s="7" t="str">
        <f t="shared" si="876"/>
        <v/>
      </c>
      <c r="AA3623" s="6"/>
      <c r="AB3623" s="32" t="str">
        <f t="shared" ca="1" si="877"/>
        <v/>
      </c>
      <c r="AC3623" s="59" t="str">
        <f t="shared" ca="1" si="877"/>
        <v/>
      </c>
      <c r="AD3623" s="60" t="str">
        <f t="shared" ca="1" si="877"/>
        <v/>
      </c>
      <c r="AE3623" s="59"/>
      <c r="AF3623" s="22" t="str">
        <f>IF(AND(I3623="", J3623=""), "", IF(AND(J3623="", 'Intro &amp; Setup'!$K$42&gt;0), 'Intro &amp; Setup'!$K$42, J3623))</f>
        <v/>
      </c>
      <c r="AO3623" s="37" t="str">
        <f>IF(B3623="", "", IF(COUNTIF($B$9:B3622, B3623)&gt;0, "", B3623))</f>
        <v/>
      </c>
      <c r="AP3623" s="37" t="str">
        <f t="shared" si="872"/>
        <v/>
      </c>
      <c r="AQ3623" s="37">
        <v>3615</v>
      </c>
      <c r="AR3623" s="37" t="str">
        <f t="shared" si="873"/>
        <v/>
      </c>
      <c r="AT3623" s="37" t="str">
        <f t="shared" si="874"/>
        <v/>
      </c>
      <c r="AV3623" s="22" t="str">
        <f t="shared" si="875"/>
        <v/>
      </c>
    </row>
    <row r="3624" spans="1:48" x14ac:dyDescent="0.25">
      <c r="A3624" s="14"/>
      <c r="B3624" s="145"/>
      <c r="C3624" s="146"/>
      <c r="D3624" s="147"/>
      <c r="E3624" s="147"/>
      <c r="F3624" s="148"/>
      <c r="G3624" s="149"/>
      <c r="H3624" s="150"/>
      <c r="I3624" s="151"/>
      <c r="J3624" s="152"/>
      <c r="K3624" s="14"/>
      <c r="L3624" s="162" t="str">
        <f t="shared" si="867"/>
        <v/>
      </c>
      <c r="M3624" s="163" t="str">
        <f t="shared" si="868"/>
        <v/>
      </c>
      <c r="N3624" s="164" t="str">
        <f t="shared" si="871"/>
        <v/>
      </c>
      <c r="O3624" s="14"/>
      <c r="P3624" s="172" t="str">
        <f>IF(I3624='Intro &amp; Setup'!$AC$49, Schedule!$P$7, "")</f>
        <v/>
      </c>
      <c r="Q3624" s="14"/>
      <c r="S3624" s="12" t="str">
        <f t="shared" si="869"/>
        <v/>
      </c>
      <c r="U3624" s="22">
        <f>IF(I3624='Intro &amp; Setup'!$AC$49, AF3624, 0)</f>
        <v>0</v>
      </c>
      <c r="V3624" s="57" t="str">
        <f t="shared" si="870"/>
        <v/>
      </c>
      <c r="X3624" s="5" t="str">
        <f t="shared" si="876"/>
        <v/>
      </c>
      <c r="Y3624" s="6" t="str">
        <f t="shared" si="876"/>
        <v/>
      </c>
      <c r="Z3624" s="7" t="str">
        <f t="shared" si="876"/>
        <v/>
      </c>
      <c r="AA3624" s="6"/>
      <c r="AB3624" s="32" t="str">
        <f t="shared" ca="1" si="877"/>
        <v/>
      </c>
      <c r="AC3624" s="59" t="str">
        <f t="shared" ca="1" si="877"/>
        <v/>
      </c>
      <c r="AD3624" s="60" t="str">
        <f t="shared" ca="1" si="877"/>
        <v/>
      </c>
      <c r="AE3624" s="59"/>
      <c r="AF3624" s="22" t="str">
        <f>IF(AND(I3624="", J3624=""), "", IF(AND(J3624="", 'Intro &amp; Setup'!$K$42&gt;0), 'Intro &amp; Setup'!$K$42, J3624))</f>
        <v/>
      </c>
      <c r="AO3624" s="37" t="str">
        <f>IF(B3624="", "", IF(COUNTIF($B$9:B3623, B3624)&gt;0, "", B3624))</f>
        <v/>
      </c>
      <c r="AP3624" s="37" t="str">
        <f t="shared" si="872"/>
        <v/>
      </c>
      <c r="AQ3624" s="37">
        <v>3616</v>
      </c>
      <c r="AR3624" s="37" t="str">
        <f t="shared" si="873"/>
        <v/>
      </c>
      <c r="AT3624" s="37" t="str">
        <f t="shared" si="874"/>
        <v/>
      </c>
      <c r="AV3624" s="22" t="str">
        <f t="shared" si="875"/>
        <v/>
      </c>
    </row>
    <row r="3625" spans="1:48" x14ac:dyDescent="0.25">
      <c r="A3625" s="14"/>
      <c r="B3625" s="145"/>
      <c r="C3625" s="146"/>
      <c r="D3625" s="147"/>
      <c r="E3625" s="147"/>
      <c r="F3625" s="148"/>
      <c r="G3625" s="149"/>
      <c r="H3625" s="150"/>
      <c r="I3625" s="151"/>
      <c r="J3625" s="152"/>
      <c r="K3625" s="14"/>
      <c r="L3625" s="162" t="str">
        <f t="shared" si="867"/>
        <v/>
      </c>
      <c r="M3625" s="163" t="str">
        <f t="shared" si="868"/>
        <v/>
      </c>
      <c r="N3625" s="164" t="str">
        <f t="shared" si="871"/>
        <v/>
      </c>
      <c r="O3625" s="14"/>
      <c r="P3625" s="172" t="str">
        <f>IF(I3625='Intro &amp; Setup'!$AC$49, Schedule!$P$7, "")</f>
        <v/>
      </c>
      <c r="Q3625" s="14"/>
      <c r="S3625" s="12" t="str">
        <f t="shared" si="869"/>
        <v/>
      </c>
      <c r="U3625" s="22">
        <f>IF(I3625='Intro &amp; Setup'!$AC$49, AF3625, 0)</f>
        <v>0</v>
      </c>
      <c r="V3625" s="57" t="str">
        <f t="shared" si="870"/>
        <v/>
      </c>
      <c r="X3625" s="5" t="str">
        <f t="shared" si="876"/>
        <v/>
      </c>
      <c r="Y3625" s="6" t="str">
        <f t="shared" si="876"/>
        <v/>
      </c>
      <c r="Z3625" s="7" t="str">
        <f t="shared" si="876"/>
        <v/>
      </c>
      <c r="AA3625" s="6"/>
      <c r="AB3625" s="32" t="str">
        <f t="shared" ca="1" si="877"/>
        <v/>
      </c>
      <c r="AC3625" s="59" t="str">
        <f t="shared" ca="1" si="877"/>
        <v/>
      </c>
      <c r="AD3625" s="60" t="str">
        <f t="shared" ca="1" si="877"/>
        <v/>
      </c>
      <c r="AE3625" s="59"/>
      <c r="AF3625" s="22" t="str">
        <f>IF(AND(I3625="", J3625=""), "", IF(AND(J3625="", 'Intro &amp; Setup'!$K$42&gt;0), 'Intro &amp; Setup'!$K$42, J3625))</f>
        <v/>
      </c>
      <c r="AO3625" s="37" t="str">
        <f>IF(B3625="", "", IF(COUNTIF($B$9:B3624, B3625)&gt;0, "", B3625))</f>
        <v/>
      </c>
      <c r="AP3625" s="37" t="str">
        <f t="shared" si="872"/>
        <v/>
      </c>
      <c r="AQ3625" s="37">
        <v>3617</v>
      </c>
      <c r="AR3625" s="37" t="str">
        <f t="shared" si="873"/>
        <v/>
      </c>
      <c r="AT3625" s="37" t="str">
        <f t="shared" si="874"/>
        <v/>
      </c>
      <c r="AV3625" s="22" t="str">
        <f t="shared" si="875"/>
        <v/>
      </c>
    </row>
    <row r="3626" spans="1:48" x14ac:dyDescent="0.25">
      <c r="A3626" s="14"/>
      <c r="B3626" s="145"/>
      <c r="C3626" s="146"/>
      <c r="D3626" s="147"/>
      <c r="E3626" s="147"/>
      <c r="F3626" s="148"/>
      <c r="G3626" s="149"/>
      <c r="H3626" s="150"/>
      <c r="I3626" s="151"/>
      <c r="J3626" s="152"/>
      <c r="K3626" s="14"/>
      <c r="L3626" s="162" t="str">
        <f t="shared" si="867"/>
        <v/>
      </c>
      <c r="M3626" s="163" t="str">
        <f t="shared" si="868"/>
        <v/>
      </c>
      <c r="N3626" s="164" t="str">
        <f t="shared" si="871"/>
        <v/>
      </c>
      <c r="O3626" s="14"/>
      <c r="P3626" s="172" t="str">
        <f>IF(I3626='Intro &amp; Setup'!$AC$49, Schedule!$P$7, "")</f>
        <v/>
      </c>
      <c r="Q3626" s="14"/>
      <c r="S3626" s="12" t="str">
        <f t="shared" si="869"/>
        <v/>
      </c>
      <c r="U3626" s="22">
        <f>IF(I3626='Intro &amp; Setup'!$AC$49, AF3626, 0)</f>
        <v>0</v>
      </c>
      <c r="V3626" s="57" t="str">
        <f t="shared" si="870"/>
        <v/>
      </c>
      <c r="X3626" s="5" t="str">
        <f t="shared" si="876"/>
        <v/>
      </c>
      <c r="Y3626" s="6" t="str">
        <f t="shared" si="876"/>
        <v/>
      </c>
      <c r="Z3626" s="7" t="str">
        <f t="shared" si="876"/>
        <v/>
      </c>
      <c r="AA3626" s="6"/>
      <c r="AB3626" s="32" t="str">
        <f t="shared" ca="1" si="877"/>
        <v/>
      </c>
      <c r="AC3626" s="59" t="str">
        <f t="shared" ca="1" si="877"/>
        <v/>
      </c>
      <c r="AD3626" s="60" t="str">
        <f t="shared" ca="1" si="877"/>
        <v/>
      </c>
      <c r="AE3626" s="59"/>
      <c r="AF3626" s="22" t="str">
        <f>IF(AND(I3626="", J3626=""), "", IF(AND(J3626="", 'Intro &amp; Setup'!$K$42&gt;0), 'Intro &amp; Setup'!$K$42, J3626))</f>
        <v/>
      </c>
      <c r="AO3626" s="37" t="str">
        <f>IF(B3626="", "", IF(COUNTIF($B$9:B3625, B3626)&gt;0, "", B3626))</f>
        <v/>
      </c>
      <c r="AP3626" s="37" t="str">
        <f t="shared" si="872"/>
        <v/>
      </c>
      <c r="AQ3626" s="37">
        <v>3618</v>
      </c>
      <c r="AR3626" s="37" t="str">
        <f t="shared" si="873"/>
        <v/>
      </c>
      <c r="AT3626" s="37" t="str">
        <f t="shared" si="874"/>
        <v/>
      </c>
      <c r="AV3626" s="22" t="str">
        <f t="shared" si="875"/>
        <v/>
      </c>
    </row>
    <row r="3627" spans="1:48" x14ac:dyDescent="0.25">
      <c r="A3627" s="14"/>
      <c r="B3627" s="145"/>
      <c r="C3627" s="146"/>
      <c r="D3627" s="147"/>
      <c r="E3627" s="147"/>
      <c r="F3627" s="148"/>
      <c r="G3627" s="149"/>
      <c r="H3627" s="150"/>
      <c r="I3627" s="151"/>
      <c r="J3627" s="152"/>
      <c r="K3627" s="14"/>
      <c r="L3627" s="162" t="str">
        <f t="shared" si="867"/>
        <v/>
      </c>
      <c r="M3627" s="163" t="str">
        <f t="shared" si="868"/>
        <v/>
      </c>
      <c r="N3627" s="164" t="str">
        <f t="shared" si="871"/>
        <v/>
      </c>
      <c r="O3627" s="14"/>
      <c r="P3627" s="172" t="str">
        <f>IF(I3627='Intro &amp; Setup'!$AC$49, Schedule!$P$7, "")</f>
        <v/>
      </c>
      <c r="Q3627" s="14"/>
      <c r="S3627" s="12" t="str">
        <f t="shared" si="869"/>
        <v/>
      </c>
      <c r="U3627" s="22">
        <f>IF(I3627='Intro &amp; Setup'!$AC$49, AF3627, 0)</f>
        <v>0</v>
      </c>
      <c r="V3627" s="57" t="str">
        <f t="shared" si="870"/>
        <v/>
      </c>
      <c r="X3627" s="5" t="str">
        <f t="shared" si="876"/>
        <v/>
      </c>
      <c r="Y3627" s="6" t="str">
        <f t="shared" si="876"/>
        <v/>
      </c>
      <c r="Z3627" s="7" t="str">
        <f t="shared" si="876"/>
        <v/>
      </c>
      <c r="AA3627" s="6"/>
      <c r="AB3627" s="32" t="str">
        <f t="shared" ca="1" si="877"/>
        <v/>
      </c>
      <c r="AC3627" s="59" t="str">
        <f t="shared" ca="1" si="877"/>
        <v/>
      </c>
      <c r="AD3627" s="60" t="str">
        <f t="shared" ca="1" si="877"/>
        <v/>
      </c>
      <c r="AE3627" s="59"/>
      <c r="AF3627" s="22" t="str">
        <f>IF(AND(I3627="", J3627=""), "", IF(AND(J3627="", 'Intro &amp; Setup'!$K$42&gt;0), 'Intro &amp; Setup'!$K$42, J3627))</f>
        <v/>
      </c>
      <c r="AO3627" s="37" t="str">
        <f>IF(B3627="", "", IF(COUNTIF($B$9:B3626, B3627)&gt;0, "", B3627))</f>
        <v/>
      </c>
      <c r="AP3627" s="37" t="str">
        <f t="shared" si="872"/>
        <v/>
      </c>
      <c r="AQ3627" s="37">
        <v>3619</v>
      </c>
      <c r="AR3627" s="37" t="str">
        <f t="shared" si="873"/>
        <v/>
      </c>
      <c r="AT3627" s="37" t="str">
        <f t="shared" si="874"/>
        <v/>
      </c>
      <c r="AV3627" s="22" t="str">
        <f t="shared" si="875"/>
        <v/>
      </c>
    </row>
    <row r="3628" spans="1:48" x14ac:dyDescent="0.25">
      <c r="A3628" s="14"/>
      <c r="B3628" s="145"/>
      <c r="C3628" s="146"/>
      <c r="D3628" s="147"/>
      <c r="E3628" s="147"/>
      <c r="F3628" s="148"/>
      <c r="G3628" s="149"/>
      <c r="H3628" s="150"/>
      <c r="I3628" s="151"/>
      <c r="J3628" s="152"/>
      <c r="K3628" s="14"/>
      <c r="L3628" s="162" t="str">
        <f t="shared" si="867"/>
        <v/>
      </c>
      <c r="M3628" s="163" t="str">
        <f t="shared" si="868"/>
        <v/>
      </c>
      <c r="N3628" s="164" t="str">
        <f t="shared" si="871"/>
        <v/>
      </c>
      <c r="O3628" s="14"/>
      <c r="P3628" s="172" t="str">
        <f>IF(I3628='Intro &amp; Setup'!$AC$49, Schedule!$P$7, "")</f>
        <v/>
      </c>
      <c r="Q3628" s="14"/>
      <c r="S3628" s="12" t="str">
        <f t="shared" si="869"/>
        <v/>
      </c>
      <c r="U3628" s="22">
        <f>IF(I3628='Intro &amp; Setup'!$AC$49, AF3628, 0)</f>
        <v>0</v>
      </c>
      <c r="V3628" s="57" t="str">
        <f t="shared" si="870"/>
        <v/>
      </c>
      <c r="X3628" s="5" t="str">
        <f t="shared" si="876"/>
        <v/>
      </c>
      <c r="Y3628" s="6" t="str">
        <f t="shared" si="876"/>
        <v/>
      </c>
      <c r="Z3628" s="7" t="str">
        <f t="shared" si="876"/>
        <v/>
      </c>
      <c r="AA3628" s="6"/>
      <c r="AB3628" s="32" t="str">
        <f t="shared" ca="1" si="877"/>
        <v/>
      </c>
      <c r="AC3628" s="59" t="str">
        <f t="shared" ca="1" si="877"/>
        <v/>
      </c>
      <c r="AD3628" s="60" t="str">
        <f t="shared" ca="1" si="877"/>
        <v/>
      </c>
      <c r="AE3628" s="59"/>
      <c r="AF3628" s="22" t="str">
        <f>IF(AND(I3628="", J3628=""), "", IF(AND(J3628="", 'Intro &amp; Setup'!$K$42&gt;0), 'Intro &amp; Setup'!$K$42, J3628))</f>
        <v/>
      </c>
      <c r="AO3628" s="37" t="str">
        <f>IF(B3628="", "", IF(COUNTIF($B$9:B3627, B3628)&gt;0, "", B3628))</f>
        <v/>
      </c>
      <c r="AP3628" s="37" t="str">
        <f t="shared" si="872"/>
        <v/>
      </c>
      <c r="AQ3628" s="37">
        <v>3620</v>
      </c>
      <c r="AR3628" s="37" t="str">
        <f t="shared" si="873"/>
        <v/>
      </c>
      <c r="AT3628" s="37" t="str">
        <f t="shared" si="874"/>
        <v/>
      </c>
      <c r="AV3628" s="22" t="str">
        <f t="shared" si="875"/>
        <v/>
      </c>
    </row>
    <row r="3629" spans="1:48" x14ac:dyDescent="0.25">
      <c r="A3629" s="14"/>
      <c r="B3629" s="145"/>
      <c r="C3629" s="146"/>
      <c r="D3629" s="147"/>
      <c r="E3629" s="147"/>
      <c r="F3629" s="148"/>
      <c r="G3629" s="149"/>
      <c r="H3629" s="150"/>
      <c r="I3629" s="151"/>
      <c r="J3629" s="152"/>
      <c r="K3629" s="14"/>
      <c r="L3629" s="162" t="str">
        <f t="shared" si="867"/>
        <v/>
      </c>
      <c r="M3629" s="163" t="str">
        <f t="shared" si="868"/>
        <v/>
      </c>
      <c r="N3629" s="164" t="str">
        <f t="shared" si="871"/>
        <v/>
      </c>
      <c r="O3629" s="14"/>
      <c r="P3629" s="172" t="str">
        <f>IF(I3629='Intro &amp; Setup'!$AC$49, Schedule!$P$7, "")</f>
        <v/>
      </c>
      <c r="Q3629" s="14"/>
      <c r="S3629" s="12" t="str">
        <f t="shared" si="869"/>
        <v/>
      </c>
      <c r="U3629" s="22">
        <f>IF(I3629='Intro &amp; Setup'!$AC$49, AF3629, 0)</f>
        <v>0</v>
      </c>
      <c r="V3629" s="57" t="str">
        <f t="shared" si="870"/>
        <v/>
      </c>
      <c r="X3629" s="5" t="str">
        <f t="shared" ref="X3629:Z3648" si="878">IF($I3629="", "", IF($S3629=X$8, $I3629, ""))</f>
        <v/>
      </c>
      <c r="Y3629" s="6" t="str">
        <f t="shared" si="878"/>
        <v/>
      </c>
      <c r="Z3629" s="7" t="str">
        <f t="shared" si="878"/>
        <v/>
      </c>
      <c r="AA3629" s="6"/>
      <c r="AB3629" s="32" t="str">
        <f t="shared" ref="AB3629:AD3648" ca="1" si="879">IF($S3629=AB$8, $AF3629, "")</f>
        <v/>
      </c>
      <c r="AC3629" s="59" t="str">
        <f t="shared" ca="1" si="879"/>
        <v/>
      </c>
      <c r="AD3629" s="60" t="str">
        <f t="shared" ca="1" si="879"/>
        <v/>
      </c>
      <c r="AE3629" s="59"/>
      <c r="AF3629" s="22" t="str">
        <f>IF(AND(I3629="", J3629=""), "", IF(AND(J3629="", 'Intro &amp; Setup'!$K$42&gt;0), 'Intro &amp; Setup'!$K$42, J3629))</f>
        <v/>
      </c>
      <c r="AO3629" s="37" t="str">
        <f>IF(B3629="", "", IF(COUNTIF($B$9:B3628, B3629)&gt;0, "", B3629))</f>
        <v/>
      </c>
      <c r="AP3629" s="37" t="str">
        <f t="shared" si="872"/>
        <v/>
      </c>
      <c r="AQ3629" s="37">
        <v>3621</v>
      </c>
      <c r="AR3629" s="37" t="str">
        <f t="shared" si="873"/>
        <v/>
      </c>
      <c r="AT3629" s="37" t="str">
        <f t="shared" si="874"/>
        <v/>
      </c>
      <c r="AV3629" s="22" t="str">
        <f t="shared" si="875"/>
        <v/>
      </c>
    </row>
    <row r="3630" spans="1:48" x14ac:dyDescent="0.25">
      <c r="A3630" s="14"/>
      <c r="B3630" s="145"/>
      <c r="C3630" s="146"/>
      <c r="D3630" s="147"/>
      <c r="E3630" s="147"/>
      <c r="F3630" s="148"/>
      <c r="G3630" s="149"/>
      <c r="H3630" s="150"/>
      <c r="I3630" s="151"/>
      <c r="J3630" s="152"/>
      <c r="K3630" s="14"/>
      <c r="L3630" s="162" t="str">
        <f t="shared" si="867"/>
        <v/>
      </c>
      <c r="M3630" s="163" t="str">
        <f t="shared" si="868"/>
        <v/>
      </c>
      <c r="N3630" s="164" t="str">
        <f t="shared" si="871"/>
        <v/>
      </c>
      <c r="O3630" s="14"/>
      <c r="P3630" s="172" t="str">
        <f>IF(I3630='Intro &amp; Setup'!$AC$49, Schedule!$P$7, "")</f>
        <v/>
      </c>
      <c r="Q3630" s="14"/>
      <c r="S3630" s="12" t="str">
        <f t="shared" si="869"/>
        <v/>
      </c>
      <c r="U3630" s="22">
        <f>IF(I3630='Intro &amp; Setup'!$AC$49, AF3630, 0)</f>
        <v>0</v>
      </c>
      <c r="V3630" s="57" t="str">
        <f t="shared" si="870"/>
        <v/>
      </c>
      <c r="X3630" s="5" t="str">
        <f t="shared" si="878"/>
        <v/>
      </c>
      <c r="Y3630" s="6" t="str">
        <f t="shared" si="878"/>
        <v/>
      </c>
      <c r="Z3630" s="7" t="str">
        <f t="shared" si="878"/>
        <v/>
      </c>
      <c r="AA3630" s="6"/>
      <c r="AB3630" s="32" t="str">
        <f t="shared" ca="1" si="879"/>
        <v/>
      </c>
      <c r="AC3630" s="59" t="str">
        <f t="shared" ca="1" si="879"/>
        <v/>
      </c>
      <c r="AD3630" s="60" t="str">
        <f t="shared" ca="1" si="879"/>
        <v/>
      </c>
      <c r="AE3630" s="59"/>
      <c r="AF3630" s="22" t="str">
        <f>IF(AND(I3630="", J3630=""), "", IF(AND(J3630="", 'Intro &amp; Setup'!$K$42&gt;0), 'Intro &amp; Setup'!$K$42, J3630))</f>
        <v/>
      </c>
      <c r="AO3630" s="37" t="str">
        <f>IF(B3630="", "", IF(COUNTIF($B$9:B3629, B3630)&gt;0, "", B3630))</f>
        <v/>
      </c>
      <c r="AP3630" s="37" t="str">
        <f t="shared" si="872"/>
        <v/>
      </c>
      <c r="AQ3630" s="37">
        <v>3622</v>
      </c>
      <c r="AR3630" s="37" t="str">
        <f t="shared" si="873"/>
        <v/>
      </c>
      <c r="AT3630" s="37" t="str">
        <f t="shared" si="874"/>
        <v/>
      </c>
      <c r="AV3630" s="22" t="str">
        <f t="shared" si="875"/>
        <v/>
      </c>
    </row>
    <row r="3631" spans="1:48" x14ac:dyDescent="0.25">
      <c r="A3631" s="14"/>
      <c r="B3631" s="145"/>
      <c r="C3631" s="146"/>
      <c r="D3631" s="147"/>
      <c r="E3631" s="147"/>
      <c r="F3631" s="148"/>
      <c r="G3631" s="149"/>
      <c r="H3631" s="150"/>
      <c r="I3631" s="151"/>
      <c r="J3631" s="152"/>
      <c r="K3631" s="14"/>
      <c r="L3631" s="162" t="str">
        <f t="shared" si="867"/>
        <v/>
      </c>
      <c r="M3631" s="163" t="str">
        <f t="shared" si="868"/>
        <v/>
      </c>
      <c r="N3631" s="164" t="str">
        <f t="shared" si="871"/>
        <v/>
      </c>
      <c r="O3631" s="14"/>
      <c r="P3631" s="172" t="str">
        <f>IF(I3631='Intro &amp; Setup'!$AC$49, Schedule!$P$7, "")</f>
        <v/>
      </c>
      <c r="Q3631" s="14"/>
      <c r="S3631" s="12" t="str">
        <f t="shared" si="869"/>
        <v/>
      </c>
      <c r="U3631" s="22">
        <f>IF(I3631='Intro &amp; Setup'!$AC$49, AF3631, 0)</f>
        <v>0</v>
      </c>
      <c r="V3631" s="57" t="str">
        <f t="shared" si="870"/>
        <v/>
      </c>
      <c r="X3631" s="5" t="str">
        <f t="shared" si="878"/>
        <v/>
      </c>
      <c r="Y3631" s="6" t="str">
        <f t="shared" si="878"/>
        <v/>
      </c>
      <c r="Z3631" s="7" t="str">
        <f t="shared" si="878"/>
        <v/>
      </c>
      <c r="AA3631" s="6"/>
      <c r="AB3631" s="32" t="str">
        <f t="shared" ca="1" si="879"/>
        <v/>
      </c>
      <c r="AC3631" s="59" t="str">
        <f t="shared" ca="1" si="879"/>
        <v/>
      </c>
      <c r="AD3631" s="60" t="str">
        <f t="shared" ca="1" si="879"/>
        <v/>
      </c>
      <c r="AE3631" s="59"/>
      <c r="AF3631" s="22" t="str">
        <f>IF(AND(I3631="", J3631=""), "", IF(AND(J3631="", 'Intro &amp; Setup'!$K$42&gt;0), 'Intro &amp; Setup'!$K$42, J3631))</f>
        <v/>
      </c>
      <c r="AO3631" s="37" t="str">
        <f>IF(B3631="", "", IF(COUNTIF($B$9:B3630, B3631)&gt;0, "", B3631))</f>
        <v/>
      </c>
      <c r="AP3631" s="37" t="str">
        <f t="shared" si="872"/>
        <v/>
      </c>
      <c r="AQ3631" s="37">
        <v>3623</v>
      </c>
      <c r="AR3631" s="37" t="str">
        <f t="shared" si="873"/>
        <v/>
      </c>
      <c r="AT3631" s="37" t="str">
        <f t="shared" si="874"/>
        <v/>
      </c>
      <c r="AV3631" s="22" t="str">
        <f t="shared" si="875"/>
        <v/>
      </c>
    </row>
    <row r="3632" spans="1:48" x14ac:dyDescent="0.25">
      <c r="A3632" s="14"/>
      <c r="B3632" s="145"/>
      <c r="C3632" s="146"/>
      <c r="D3632" s="147"/>
      <c r="E3632" s="147"/>
      <c r="F3632" s="148"/>
      <c r="G3632" s="149"/>
      <c r="H3632" s="150"/>
      <c r="I3632" s="151"/>
      <c r="J3632" s="152"/>
      <c r="K3632" s="14"/>
      <c r="L3632" s="162" t="str">
        <f t="shared" si="867"/>
        <v/>
      </c>
      <c r="M3632" s="163" t="str">
        <f t="shared" si="868"/>
        <v/>
      </c>
      <c r="N3632" s="164" t="str">
        <f t="shared" si="871"/>
        <v/>
      </c>
      <c r="O3632" s="14"/>
      <c r="P3632" s="172" t="str">
        <f>IF(I3632='Intro &amp; Setup'!$AC$49, Schedule!$P$7, "")</f>
        <v/>
      </c>
      <c r="Q3632" s="14"/>
      <c r="S3632" s="12" t="str">
        <f t="shared" si="869"/>
        <v/>
      </c>
      <c r="U3632" s="22">
        <f>IF(I3632='Intro &amp; Setup'!$AC$49, AF3632, 0)</f>
        <v>0</v>
      </c>
      <c r="V3632" s="57" t="str">
        <f t="shared" si="870"/>
        <v/>
      </c>
      <c r="X3632" s="5" t="str">
        <f t="shared" si="878"/>
        <v/>
      </c>
      <c r="Y3632" s="6" t="str">
        <f t="shared" si="878"/>
        <v/>
      </c>
      <c r="Z3632" s="7" t="str">
        <f t="shared" si="878"/>
        <v/>
      </c>
      <c r="AA3632" s="6"/>
      <c r="AB3632" s="32" t="str">
        <f t="shared" ca="1" si="879"/>
        <v/>
      </c>
      <c r="AC3632" s="59" t="str">
        <f t="shared" ca="1" si="879"/>
        <v/>
      </c>
      <c r="AD3632" s="60" t="str">
        <f t="shared" ca="1" si="879"/>
        <v/>
      </c>
      <c r="AE3632" s="59"/>
      <c r="AF3632" s="22" t="str">
        <f>IF(AND(I3632="", J3632=""), "", IF(AND(J3632="", 'Intro &amp; Setup'!$K$42&gt;0), 'Intro &amp; Setup'!$K$42, J3632))</f>
        <v/>
      </c>
      <c r="AO3632" s="37" t="str">
        <f>IF(B3632="", "", IF(COUNTIF($B$9:B3631, B3632)&gt;0, "", B3632))</f>
        <v/>
      </c>
      <c r="AP3632" s="37" t="str">
        <f t="shared" si="872"/>
        <v/>
      </c>
      <c r="AQ3632" s="37">
        <v>3624</v>
      </c>
      <c r="AR3632" s="37" t="str">
        <f t="shared" si="873"/>
        <v/>
      </c>
      <c r="AT3632" s="37" t="str">
        <f t="shared" si="874"/>
        <v/>
      </c>
      <c r="AV3632" s="22" t="str">
        <f t="shared" si="875"/>
        <v/>
      </c>
    </row>
    <row r="3633" spans="1:48" x14ac:dyDescent="0.25">
      <c r="A3633" s="14"/>
      <c r="B3633" s="145"/>
      <c r="C3633" s="146"/>
      <c r="D3633" s="147"/>
      <c r="E3633" s="147"/>
      <c r="F3633" s="148"/>
      <c r="G3633" s="149"/>
      <c r="H3633" s="150"/>
      <c r="I3633" s="151"/>
      <c r="J3633" s="152"/>
      <c r="K3633" s="14"/>
      <c r="L3633" s="162" t="str">
        <f t="shared" si="867"/>
        <v/>
      </c>
      <c r="M3633" s="163" t="str">
        <f t="shared" si="868"/>
        <v/>
      </c>
      <c r="N3633" s="164" t="str">
        <f t="shared" si="871"/>
        <v/>
      </c>
      <c r="O3633" s="14"/>
      <c r="P3633" s="172" t="str">
        <f>IF(I3633='Intro &amp; Setup'!$AC$49, Schedule!$P$7, "")</f>
        <v/>
      </c>
      <c r="Q3633" s="14"/>
      <c r="S3633" s="12" t="str">
        <f t="shared" si="869"/>
        <v/>
      </c>
      <c r="U3633" s="22">
        <f>IF(I3633='Intro &amp; Setup'!$AC$49, AF3633, 0)</f>
        <v>0</v>
      </c>
      <c r="V3633" s="57" t="str">
        <f t="shared" si="870"/>
        <v/>
      </c>
      <c r="X3633" s="5" t="str">
        <f t="shared" si="878"/>
        <v/>
      </c>
      <c r="Y3633" s="6" t="str">
        <f t="shared" si="878"/>
        <v/>
      </c>
      <c r="Z3633" s="7" t="str">
        <f t="shared" si="878"/>
        <v/>
      </c>
      <c r="AA3633" s="6"/>
      <c r="AB3633" s="32" t="str">
        <f t="shared" ca="1" si="879"/>
        <v/>
      </c>
      <c r="AC3633" s="59" t="str">
        <f t="shared" ca="1" si="879"/>
        <v/>
      </c>
      <c r="AD3633" s="60" t="str">
        <f t="shared" ca="1" si="879"/>
        <v/>
      </c>
      <c r="AE3633" s="59"/>
      <c r="AF3633" s="22" t="str">
        <f>IF(AND(I3633="", J3633=""), "", IF(AND(J3633="", 'Intro &amp; Setup'!$K$42&gt;0), 'Intro &amp; Setup'!$K$42, J3633))</f>
        <v/>
      </c>
      <c r="AO3633" s="37" t="str">
        <f>IF(B3633="", "", IF(COUNTIF($B$9:B3632, B3633)&gt;0, "", B3633))</f>
        <v/>
      </c>
      <c r="AP3633" s="37" t="str">
        <f t="shared" si="872"/>
        <v/>
      </c>
      <c r="AQ3633" s="37">
        <v>3625</v>
      </c>
      <c r="AR3633" s="37" t="str">
        <f t="shared" si="873"/>
        <v/>
      </c>
      <c r="AT3633" s="37" t="str">
        <f t="shared" si="874"/>
        <v/>
      </c>
      <c r="AV3633" s="22" t="str">
        <f t="shared" si="875"/>
        <v/>
      </c>
    </row>
    <row r="3634" spans="1:48" x14ac:dyDescent="0.25">
      <c r="A3634" s="14"/>
      <c r="B3634" s="145"/>
      <c r="C3634" s="146"/>
      <c r="D3634" s="147"/>
      <c r="E3634" s="147"/>
      <c r="F3634" s="148"/>
      <c r="G3634" s="149"/>
      <c r="H3634" s="150"/>
      <c r="I3634" s="151"/>
      <c r="J3634" s="152"/>
      <c r="K3634" s="14"/>
      <c r="L3634" s="162" t="str">
        <f t="shared" si="867"/>
        <v/>
      </c>
      <c r="M3634" s="163" t="str">
        <f t="shared" si="868"/>
        <v/>
      </c>
      <c r="N3634" s="164" t="str">
        <f t="shared" si="871"/>
        <v/>
      </c>
      <c r="O3634" s="14"/>
      <c r="P3634" s="172" t="str">
        <f>IF(I3634='Intro &amp; Setup'!$AC$49, Schedule!$P$7, "")</f>
        <v/>
      </c>
      <c r="Q3634" s="14"/>
      <c r="S3634" s="12" t="str">
        <f t="shared" si="869"/>
        <v/>
      </c>
      <c r="U3634" s="22">
        <f>IF(I3634='Intro &amp; Setup'!$AC$49, AF3634, 0)</f>
        <v>0</v>
      </c>
      <c r="V3634" s="57" t="str">
        <f t="shared" si="870"/>
        <v/>
      </c>
      <c r="X3634" s="5" t="str">
        <f t="shared" si="878"/>
        <v/>
      </c>
      <c r="Y3634" s="6" t="str">
        <f t="shared" si="878"/>
        <v/>
      </c>
      <c r="Z3634" s="7" t="str">
        <f t="shared" si="878"/>
        <v/>
      </c>
      <c r="AA3634" s="6"/>
      <c r="AB3634" s="32" t="str">
        <f t="shared" ca="1" si="879"/>
        <v/>
      </c>
      <c r="AC3634" s="59" t="str">
        <f t="shared" ca="1" si="879"/>
        <v/>
      </c>
      <c r="AD3634" s="60" t="str">
        <f t="shared" ca="1" si="879"/>
        <v/>
      </c>
      <c r="AE3634" s="59"/>
      <c r="AF3634" s="22" t="str">
        <f>IF(AND(I3634="", J3634=""), "", IF(AND(J3634="", 'Intro &amp; Setup'!$K$42&gt;0), 'Intro &amp; Setup'!$K$42, J3634))</f>
        <v/>
      </c>
      <c r="AO3634" s="37" t="str">
        <f>IF(B3634="", "", IF(COUNTIF($B$9:B3633, B3634)&gt;0, "", B3634))</f>
        <v/>
      </c>
      <c r="AP3634" s="37" t="str">
        <f t="shared" si="872"/>
        <v/>
      </c>
      <c r="AQ3634" s="37">
        <v>3626</v>
      </c>
      <c r="AR3634" s="37" t="str">
        <f t="shared" si="873"/>
        <v/>
      </c>
      <c r="AT3634" s="37" t="str">
        <f t="shared" si="874"/>
        <v/>
      </c>
      <c r="AV3634" s="22" t="str">
        <f t="shared" si="875"/>
        <v/>
      </c>
    </row>
    <row r="3635" spans="1:48" x14ac:dyDescent="0.25">
      <c r="A3635" s="14"/>
      <c r="B3635" s="145"/>
      <c r="C3635" s="146"/>
      <c r="D3635" s="147"/>
      <c r="E3635" s="147"/>
      <c r="F3635" s="148"/>
      <c r="G3635" s="149"/>
      <c r="H3635" s="150"/>
      <c r="I3635" s="151"/>
      <c r="J3635" s="152"/>
      <c r="K3635" s="14"/>
      <c r="L3635" s="162" t="str">
        <f t="shared" si="867"/>
        <v/>
      </c>
      <c r="M3635" s="163" t="str">
        <f t="shared" si="868"/>
        <v/>
      </c>
      <c r="N3635" s="164" t="str">
        <f t="shared" si="871"/>
        <v/>
      </c>
      <c r="O3635" s="14"/>
      <c r="P3635" s="172" t="str">
        <f>IF(I3635='Intro &amp; Setup'!$AC$49, Schedule!$P$7, "")</f>
        <v/>
      </c>
      <c r="Q3635" s="14"/>
      <c r="S3635" s="12" t="str">
        <f t="shared" si="869"/>
        <v/>
      </c>
      <c r="U3635" s="22">
        <f>IF(I3635='Intro &amp; Setup'!$AC$49, AF3635, 0)</f>
        <v>0</v>
      </c>
      <c r="V3635" s="57" t="str">
        <f t="shared" si="870"/>
        <v/>
      </c>
      <c r="X3635" s="5" t="str">
        <f t="shared" si="878"/>
        <v/>
      </c>
      <c r="Y3635" s="6" t="str">
        <f t="shared" si="878"/>
        <v/>
      </c>
      <c r="Z3635" s="7" t="str">
        <f t="shared" si="878"/>
        <v/>
      </c>
      <c r="AA3635" s="6"/>
      <c r="AB3635" s="32" t="str">
        <f t="shared" ca="1" si="879"/>
        <v/>
      </c>
      <c r="AC3635" s="59" t="str">
        <f t="shared" ca="1" si="879"/>
        <v/>
      </c>
      <c r="AD3635" s="60" t="str">
        <f t="shared" ca="1" si="879"/>
        <v/>
      </c>
      <c r="AE3635" s="59"/>
      <c r="AF3635" s="22" t="str">
        <f>IF(AND(I3635="", J3635=""), "", IF(AND(J3635="", 'Intro &amp; Setup'!$K$42&gt;0), 'Intro &amp; Setup'!$K$42, J3635))</f>
        <v/>
      </c>
      <c r="AO3635" s="37" t="str">
        <f>IF(B3635="", "", IF(COUNTIF($B$9:B3634, B3635)&gt;0, "", B3635))</f>
        <v/>
      </c>
      <c r="AP3635" s="37" t="str">
        <f t="shared" si="872"/>
        <v/>
      </c>
      <c r="AQ3635" s="37">
        <v>3627</v>
      </c>
      <c r="AR3635" s="37" t="str">
        <f t="shared" si="873"/>
        <v/>
      </c>
      <c r="AT3635" s="37" t="str">
        <f t="shared" si="874"/>
        <v/>
      </c>
      <c r="AV3635" s="22" t="str">
        <f t="shared" si="875"/>
        <v/>
      </c>
    </row>
    <row r="3636" spans="1:48" x14ac:dyDescent="0.25">
      <c r="A3636" s="14"/>
      <c r="B3636" s="145"/>
      <c r="C3636" s="146"/>
      <c r="D3636" s="147"/>
      <c r="E3636" s="147"/>
      <c r="F3636" s="148"/>
      <c r="G3636" s="149"/>
      <c r="H3636" s="150"/>
      <c r="I3636" s="151"/>
      <c r="J3636" s="152"/>
      <c r="K3636" s="14"/>
      <c r="L3636" s="162" t="str">
        <f t="shared" si="867"/>
        <v/>
      </c>
      <c r="M3636" s="163" t="str">
        <f t="shared" si="868"/>
        <v/>
      </c>
      <c r="N3636" s="164" t="str">
        <f t="shared" si="871"/>
        <v/>
      </c>
      <c r="O3636" s="14"/>
      <c r="P3636" s="172" t="str">
        <f>IF(I3636='Intro &amp; Setup'!$AC$49, Schedule!$P$7, "")</f>
        <v/>
      </c>
      <c r="Q3636" s="14"/>
      <c r="S3636" s="12" t="str">
        <f t="shared" si="869"/>
        <v/>
      </c>
      <c r="U3636" s="22">
        <f>IF(I3636='Intro &amp; Setup'!$AC$49, AF3636, 0)</f>
        <v>0</v>
      </c>
      <c r="V3636" s="57" t="str">
        <f t="shared" si="870"/>
        <v/>
      </c>
      <c r="X3636" s="5" t="str">
        <f t="shared" si="878"/>
        <v/>
      </c>
      <c r="Y3636" s="6" t="str">
        <f t="shared" si="878"/>
        <v/>
      </c>
      <c r="Z3636" s="7" t="str">
        <f t="shared" si="878"/>
        <v/>
      </c>
      <c r="AA3636" s="6"/>
      <c r="AB3636" s="32" t="str">
        <f t="shared" ca="1" si="879"/>
        <v/>
      </c>
      <c r="AC3636" s="59" t="str">
        <f t="shared" ca="1" si="879"/>
        <v/>
      </c>
      <c r="AD3636" s="60" t="str">
        <f t="shared" ca="1" si="879"/>
        <v/>
      </c>
      <c r="AE3636" s="59"/>
      <c r="AF3636" s="22" t="str">
        <f>IF(AND(I3636="", J3636=""), "", IF(AND(J3636="", 'Intro &amp; Setup'!$K$42&gt;0), 'Intro &amp; Setup'!$K$42, J3636))</f>
        <v/>
      </c>
      <c r="AO3636" s="37" t="str">
        <f>IF(B3636="", "", IF(COUNTIF($B$9:B3635, B3636)&gt;0, "", B3636))</f>
        <v/>
      </c>
      <c r="AP3636" s="37" t="str">
        <f t="shared" si="872"/>
        <v/>
      </c>
      <c r="AQ3636" s="37">
        <v>3628</v>
      </c>
      <c r="AR3636" s="37" t="str">
        <f t="shared" si="873"/>
        <v/>
      </c>
      <c r="AT3636" s="37" t="str">
        <f t="shared" si="874"/>
        <v/>
      </c>
      <c r="AV3636" s="22" t="str">
        <f t="shared" si="875"/>
        <v/>
      </c>
    </row>
    <row r="3637" spans="1:48" x14ac:dyDescent="0.25">
      <c r="A3637" s="14"/>
      <c r="B3637" s="145"/>
      <c r="C3637" s="146"/>
      <c r="D3637" s="147"/>
      <c r="E3637" s="147"/>
      <c r="F3637" s="148"/>
      <c r="G3637" s="149"/>
      <c r="H3637" s="150"/>
      <c r="I3637" s="151"/>
      <c r="J3637" s="152"/>
      <c r="K3637" s="14"/>
      <c r="L3637" s="162" t="str">
        <f t="shared" si="867"/>
        <v/>
      </c>
      <c r="M3637" s="163" t="str">
        <f t="shared" si="868"/>
        <v/>
      </c>
      <c r="N3637" s="164" t="str">
        <f t="shared" si="871"/>
        <v/>
      </c>
      <c r="O3637" s="14"/>
      <c r="P3637" s="172" t="str">
        <f>IF(I3637='Intro &amp; Setup'!$AC$49, Schedule!$P$7, "")</f>
        <v/>
      </c>
      <c r="Q3637" s="14"/>
      <c r="S3637" s="12" t="str">
        <f t="shared" si="869"/>
        <v/>
      </c>
      <c r="U3637" s="22">
        <f>IF(I3637='Intro &amp; Setup'!$AC$49, AF3637, 0)</f>
        <v>0</v>
      </c>
      <c r="V3637" s="57" t="str">
        <f t="shared" si="870"/>
        <v/>
      </c>
      <c r="X3637" s="5" t="str">
        <f t="shared" si="878"/>
        <v/>
      </c>
      <c r="Y3637" s="6" t="str">
        <f t="shared" si="878"/>
        <v/>
      </c>
      <c r="Z3637" s="7" t="str">
        <f t="shared" si="878"/>
        <v/>
      </c>
      <c r="AA3637" s="6"/>
      <c r="AB3637" s="32" t="str">
        <f t="shared" ca="1" si="879"/>
        <v/>
      </c>
      <c r="AC3637" s="59" t="str">
        <f t="shared" ca="1" si="879"/>
        <v/>
      </c>
      <c r="AD3637" s="60" t="str">
        <f t="shared" ca="1" si="879"/>
        <v/>
      </c>
      <c r="AE3637" s="59"/>
      <c r="AF3637" s="22" t="str">
        <f>IF(AND(I3637="", J3637=""), "", IF(AND(J3637="", 'Intro &amp; Setup'!$K$42&gt;0), 'Intro &amp; Setup'!$K$42, J3637))</f>
        <v/>
      </c>
      <c r="AO3637" s="37" t="str">
        <f>IF(B3637="", "", IF(COUNTIF($B$9:B3636, B3637)&gt;0, "", B3637))</f>
        <v/>
      </c>
      <c r="AP3637" s="37" t="str">
        <f t="shared" si="872"/>
        <v/>
      </c>
      <c r="AQ3637" s="37">
        <v>3629</v>
      </c>
      <c r="AR3637" s="37" t="str">
        <f t="shared" si="873"/>
        <v/>
      </c>
      <c r="AT3637" s="37" t="str">
        <f t="shared" si="874"/>
        <v/>
      </c>
      <c r="AV3637" s="22" t="str">
        <f t="shared" si="875"/>
        <v/>
      </c>
    </row>
    <row r="3638" spans="1:48" x14ac:dyDescent="0.25">
      <c r="A3638" s="14"/>
      <c r="B3638" s="145"/>
      <c r="C3638" s="146"/>
      <c r="D3638" s="147"/>
      <c r="E3638" s="147"/>
      <c r="F3638" s="148"/>
      <c r="G3638" s="149"/>
      <c r="H3638" s="150"/>
      <c r="I3638" s="151"/>
      <c r="J3638" s="152"/>
      <c r="K3638" s="14"/>
      <c r="L3638" s="162" t="str">
        <f t="shared" si="867"/>
        <v/>
      </c>
      <c r="M3638" s="163" t="str">
        <f t="shared" si="868"/>
        <v/>
      </c>
      <c r="N3638" s="164" t="str">
        <f t="shared" si="871"/>
        <v/>
      </c>
      <c r="O3638" s="14"/>
      <c r="P3638" s="172" t="str">
        <f>IF(I3638='Intro &amp; Setup'!$AC$49, Schedule!$P$7, "")</f>
        <v/>
      </c>
      <c r="Q3638" s="14"/>
      <c r="S3638" s="12" t="str">
        <f t="shared" si="869"/>
        <v/>
      </c>
      <c r="U3638" s="22">
        <f>IF(I3638='Intro &amp; Setup'!$AC$49, AF3638, 0)</f>
        <v>0</v>
      </c>
      <c r="V3638" s="57" t="str">
        <f t="shared" si="870"/>
        <v/>
      </c>
      <c r="X3638" s="5" t="str">
        <f t="shared" si="878"/>
        <v/>
      </c>
      <c r="Y3638" s="6" t="str">
        <f t="shared" si="878"/>
        <v/>
      </c>
      <c r="Z3638" s="7" t="str">
        <f t="shared" si="878"/>
        <v/>
      </c>
      <c r="AA3638" s="6"/>
      <c r="AB3638" s="32" t="str">
        <f t="shared" ca="1" si="879"/>
        <v/>
      </c>
      <c r="AC3638" s="59" t="str">
        <f t="shared" ca="1" si="879"/>
        <v/>
      </c>
      <c r="AD3638" s="60" t="str">
        <f t="shared" ca="1" si="879"/>
        <v/>
      </c>
      <c r="AE3638" s="59"/>
      <c r="AF3638" s="22" t="str">
        <f>IF(AND(I3638="", J3638=""), "", IF(AND(J3638="", 'Intro &amp; Setup'!$K$42&gt;0), 'Intro &amp; Setup'!$K$42, J3638))</f>
        <v/>
      </c>
      <c r="AO3638" s="37" t="str">
        <f>IF(B3638="", "", IF(COUNTIF($B$9:B3637, B3638)&gt;0, "", B3638))</f>
        <v/>
      </c>
      <c r="AP3638" s="37" t="str">
        <f t="shared" si="872"/>
        <v/>
      </c>
      <c r="AQ3638" s="37">
        <v>3630</v>
      </c>
      <c r="AR3638" s="37" t="str">
        <f t="shared" si="873"/>
        <v/>
      </c>
      <c r="AT3638" s="37" t="str">
        <f t="shared" si="874"/>
        <v/>
      </c>
      <c r="AV3638" s="22" t="str">
        <f t="shared" si="875"/>
        <v/>
      </c>
    </row>
    <row r="3639" spans="1:48" x14ac:dyDescent="0.25">
      <c r="A3639" s="14"/>
      <c r="B3639" s="145"/>
      <c r="C3639" s="146"/>
      <c r="D3639" s="147"/>
      <c r="E3639" s="147"/>
      <c r="F3639" s="148"/>
      <c r="G3639" s="149"/>
      <c r="H3639" s="150"/>
      <c r="I3639" s="151"/>
      <c r="J3639" s="152"/>
      <c r="K3639" s="14"/>
      <c r="L3639" s="162" t="str">
        <f t="shared" si="867"/>
        <v/>
      </c>
      <c r="M3639" s="163" t="str">
        <f t="shared" si="868"/>
        <v/>
      </c>
      <c r="N3639" s="164" t="str">
        <f t="shared" si="871"/>
        <v/>
      </c>
      <c r="O3639" s="14"/>
      <c r="P3639" s="172" t="str">
        <f>IF(I3639='Intro &amp; Setup'!$AC$49, Schedule!$P$7, "")</f>
        <v/>
      </c>
      <c r="Q3639" s="14"/>
      <c r="S3639" s="12" t="str">
        <f t="shared" si="869"/>
        <v/>
      </c>
      <c r="U3639" s="22">
        <f>IF(I3639='Intro &amp; Setup'!$AC$49, AF3639, 0)</f>
        <v>0</v>
      </c>
      <c r="V3639" s="57" t="str">
        <f t="shared" si="870"/>
        <v/>
      </c>
      <c r="X3639" s="5" t="str">
        <f t="shared" si="878"/>
        <v/>
      </c>
      <c r="Y3639" s="6" t="str">
        <f t="shared" si="878"/>
        <v/>
      </c>
      <c r="Z3639" s="7" t="str">
        <f t="shared" si="878"/>
        <v/>
      </c>
      <c r="AA3639" s="6"/>
      <c r="AB3639" s="32" t="str">
        <f t="shared" ca="1" si="879"/>
        <v/>
      </c>
      <c r="AC3639" s="59" t="str">
        <f t="shared" ca="1" si="879"/>
        <v/>
      </c>
      <c r="AD3639" s="60" t="str">
        <f t="shared" ca="1" si="879"/>
        <v/>
      </c>
      <c r="AE3639" s="59"/>
      <c r="AF3639" s="22" t="str">
        <f>IF(AND(I3639="", J3639=""), "", IF(AND(J3639="", 'Intro &amp; Setup'!$K$42&gt;0), 'Intro &amp; Setup'!$K$42, J3639))</f>
        <v/>
      </c>
      <c r="AO3639" s="37" t="str">
        <f>IF(B3639="", "", IF(COUNTIF($B$9:B3638, B3639)&gt;0, "", B3639))</f>
        <v/>
      </c>
      <c r="AP3639" s="37" t="str">
        <f t="shared" si="872"/>
        <v/>
      </c>
      <c r="AQ3639" s="37">
        <v>3631</v>
      </c>
      <c r="AR3639" s="37" t="str">
        <f t="shared" si="873"/>
        <v/>
      </c>
      <c r="AT3639" s="37" t="str">
        <f t="shared" si="874"/>
        <v/>
      </c>
      <c r="AV3639" s="22" t="str">
        <f t="shared" si="875"/>
        <v/>
      </c>
    </row>
    <row r="3640" spans="1:48" x14ac:dyDescent="0.25">
      <c r="A3640" s="14"/>
      <c r="B3640" s="145"/>
      <c r="C3640" s="146"/>
      <c r="D3640" s="147"/>
      <c r="E3640" s="147"/>
      <c r="F3640" s="148"/>
      <c r="G3640" s="149"/>
      <c r="H3640" s="150"/>
      <c r="I3640" s="151"/>
      <c r="J3640" s="152"/>
      <c r="K3640" s="14"/>
      <c r="L3640" s="162" t="str">
        <f t="shared" si="867"/>
        <v/>
      </c>
      <c r="M3640" s="163" t="str">
        <f t="shared" si="868"/>
        <v/>
      </c>
      <c r="N3640" s="164" t="str">
        <f t="shared" si="871"/>
        <v/>
      </c>
      <c r="O3640" s="14"/>
      <c r="P3640" s="172" t="str">
        <f>IF(I3640='Intro &amp; Setup'!$AC$49, Schedule!$P$7, "")</f>
        <v/>
      </c>
      <c r="Q3640" s="14"/>
      <c r="S3640" s="12" t="str">
        <f t="shared" si="869"/>
        <v/>
      </c>
      <c r="U3640" s="22">
        <f>IF(I3640='Intro &amp; Setup'!$AC$49, AF3640, 0)</f>
        <v>0</v>
      </c>
      <c r="V3640" s="57" t="str">
        <f t="shared" si="870"/>
        <v/>
      </c>
      <c r="X3640" s="5" t="str">
        <f t="shared" si="878"/>
        <v/>
      </c>
      <c r="Y3640" s="6" t="str">
        <f t="shared" si="878"/>
        <v/>
      </c>
      <c r="Z3640" s="7" t="str">
        <f t="shared" si="878"/>
        <v/>
      </c>
      <c r="AA3640" s="6"/>
      <c r="AB3640" s="32" t="str">
        <f t="shared" ca="1" si="879"/>
        <v/>
      </c>
      <c r="AC3640" s="59" t="str">
        <f t="shared" ca="1" si="879"/>
        <v/>
      </c>
      <c r="AD3640" s="60" t="str">
        <f t="shared" ca="1" si="879"/>
        <v/>
      </c>
      <c r="AE3640" s="59"/>
      <c r="AF3640" s="22" t="str">
        <f>IF(AND(I3640="", J3640=""), "", IF(AND(J3640="", 'Intro &amp; Setup'!$K$42&gt;0), 'Intro &amp; Setup'!$K$42, J3640))</f>
        <v/>
      </c>
      <c r="AO3640" s="37" t="str">
        <f>IF(B3640="", "", IF(COUNTIF($B$9:B3639, B3640)&gt;0, "", B3640))</f>
        <v/>
      </c>
      <c r="AP3640" s="37" t="str">
        <f t="shared" si="872"/>
        <v/>
      </c>
      <c r="AQ3640" s="37">
        <v>3632</v>
      </c>
      <c r="AR3640" s="37" t="str">
        <f t="shared" si="873"/>
        <v/>
      </c>
      <c r="AT3640" s="37" t="str">
        <f t="shared" si="874"/>
        <v/>
      </c>
      <c r="AV3640" s="22" t="str">
        <f t="shared" si="875"/>
        <v/>
      </c>
    </row>
    <row r="3641" spans="1:48" x14ac:dyDescent="0.25">
      <c r="A3641" s="14"/>
      <c r="B3641" s="145"/>
      <c r="C3641" s="146"/>
      <c r="D3641" s="147"/>
      <c r="E3641" s="147"/>
      <c r="F3641" s="148"/>
      <c r="G3641" s="149"/>
      <c r="H3641" s="150"/>
      <c r="I3641" s="151"/>
      <c r="J3641" s="152"/>
      <c r="K3641" s="14"/>
      <c r="L3641" s="162" t="str">
        <f t="shared" si="867"/>
        <v/>
      </c>
      <c r="M3641" s="163" t="str">
        <f t="shared" si="868"/>
        <v/>
      </c>
      <c r="N3641" s="164" t="str">
        <f t="shared" si="871"/>
        <v/>
      </c>
      <c r="O3641" s="14"/>
      <c r="P3641" s="172" t="str">
        <f>IF(I3641='Intro &amp; Setup'!$AC$49, Schedule!$P$7, "")</f>
        <v/>
      </c>
      <c r="Q3641" s="14"/>
      <c r="S3641" s="12" t="str">
        <f t="shared" si="869"/>
        <v/>
      </c>
      <c r="U3641" s="22">
        <f>IF(I3641='Intro &amp; Setup'!$AC$49, AF3641, 0)</f>
        <v>0</v>
      </c>
      <c r="V3641" s="57" t="str">
        <f t="shared" si="870"/>
        <v/>
      </c>
      <c r="X3641" s="5" t="str">
        <f t="shared" si="878"/>
        <v/>
      </c>
      <c r="Y3641" s="6" t="str">
        <f t="shared" si="878"/>
        <v/>
      </c>
      <c r="Z3641" s="7" t="str">
        <f t="shared" si="878"/>
        <v/>
      </c>
      <c r="AA3641" s="6"/>
      <c r="AB3641" s="32" t="str">
        <f t="shared" ca="1" si="879"/>
        <v/>
      </c>
      <c r="AC3641" s="59" t="str">
        <f t="shared" ca="1" si="879"/>
        <v/>
      </c>
      <c r="AD3641" s="60" t="str">
        <f t="shared" ca="1" si="879"/>
        <v/>
      </c>
      <c r="AE3641" s="59"/>
      <c r="AF3641" s="22" t="str">
        <f>IF(AND(I3641="", J3641=""), "", IF(AND(J3641="", 'Intro &amp; Setup'!$K$42&gt;0), 'Intro &amp; Setup'!$K$42, J3641))</f>
        <v/>
      </c>
      <c r="AO3641" s="37" t="str">
        <f>IF(B3641="", "", IF(COUNTIF($B$9:B3640, B3641)&gt;0, "", B3641))</f>
        <v/>
      </c>
      <c r="AP3641" s="37" t="str">
        <f t="shared" si="872"/>
        <v/>
      </c>
      <c r="AQ3641" s="37">
        <v>3633</v>
      </c>
      <c r="AR3641" s="37" t="str">
        <f t="shared" si="873"/>
        <v/>
      </c>
      <c r="AT3641" s="37" t="str">
        <f t="shared" si="874"/>
        <v/>
      </c>
      <c r="AV3641" s="22" t="str">
        <f t="shared" si="875"/>
        <v/>
      </c>
    </row>
    <row r="3642" spans="1:48" x14ac:dyDescent="0.25">
      <c r="A3642" s="14"/>
      <c r="B3642" s="145"/>
      <c r="C3642" s="146"/>
      <c r="D3642" s="147"/>
      <c r="E3642" s="147"/>
      <c r="F3642" s="148"/>
      <c r="G3642" s="149"/>
      <c r="H3642" s="150"/>
      <c r="I3642" s="151"/>
      <c r="J3642" s="152"/>
      <c r="K3642" s="14"/>
      <c r="L3642" s="162" t="str">
        <f t="shared" si="867"/>
        <v/>
      </c>
      <c r="M3642" s="163" t="str">
        <f t="shared" si="868"/>
        <v/>
      </c>
      <c r="N3642" s="164" t="str">
        <f t="shared" si="871"/>
        <v/>
      </c>
      <c r="O3642" s="14"/>
      <c r="P3642" s="172" t="str">
        <f>IF(I3642='Intro &amp; Setup'!$AC$49, Schedule!$P$7, "")</f>
        <v/>
      </c>
      <c r="Q3642" s="14"/>
      <c r="S3642" s="12" t="str">
        <f t="shared" si="869"/>
        <v/>
      </c>
      <c r="U3642" s="22">
        <f>IF(I3642='Intro &amp; Setup'!$AC$49, AF3642, 0)</f>
        <v>0</v>
      </c>
      <c r="V3642" s="57" t="str">
        <f t="shared" si="870"/>
        <v/>
      </c>
      <c r="X3642" s="5" t="str">
        <f t="shared" si="878"/>
        <v/>
      </c>
      <c r="Y3642" s="6" t="str">
        <f t="shared" si="878"/>
        <v/>
      </c>
      <c r="Z3642" s="7" t="str">
        <f t="shared" si="878"/>
        <v/>
      </c>
      <c r="AA3642" s="6"/>
      <c r="AB3642" s="32" t="str">
        <f t="shared" ca="1" si="879"/>
        <v/>
      </c>
      <c r="AC3642" s="59" t="str">
        <f t="shared" ca="1" si="879"/>
        <v/>
      </c>
      <c r="AD3642" s="60" t="str">
        <f t="shared" ca="1" si="879"/>
        <v/>
      </c>
      <c r="AE3642" s="59"/>
      <c r="AF3642" s="22" t="str">
        <f>IF(AND(I3642="", J3642=""), "", IF(AND(J3642="", 'Intro &amp; Setup'!$K$42&gt;0), 'Intro &amp; Setup'!$K$42, J3642))</f>
        <v/>
      </c>
      <c r="AO3642" s="37" t="str">
        <f>IF(B3642="", "", IF(COUNTIF($B$9:B3641, B3642)&gt;0, "", B3642))</f>
        <v/>
      </c>
      <c r="AP3642" s="37" t="str">
        <f t="shared" si="872"/>
        <v/>
      </c>
      <c r="AQ3642" s="37">
        <v>3634</v>
      </c>
      <c r="AR3642" s="37" t="str">
        <f t="shared" si="873"/>
        <v/>
      </c>
      <c r="AT3642" s="37" t="str">
        <f t="shared" si="874"/>
        <v/>
      </c>
      <c r="AV3642" s="22" t="str">
        <f t="shared" si="875"/>
        <v/>
      </c>
    </row>
    <row r="3643" spans="1:48" x14ac:dyDescent="0.25">
      <c r="A3643" s="14"/>
      <c r="B3643" s="145"/>
      <c r="C3643" s="146"/>
      <c r="D3643" s="147"/>
      <c r="E3643" s="147"/>
      <c r="F3643" s="148"/>
      <c r="G3643" s="149"/>
      <c r="H3643" s="150"/>
      <c r="I3643" s="151"/>
      <c r="J3643" s="152"/>
      <c r="K3643" s="14"/>
      <c r="L3643" s="162" t="str">
        <f t="shared" si="867"/>
        <v/>
      </c>
      <c r="M3643" s="163" t="str">
        <f t="shared" si="868"/>
        <v/>
      </c>
      <c r="N3643" s="164" t="str">
        <f t="shared" si="871"/>
        <v/>
      </c>
      <c r="O3643" s="14"/>
      <c r="P3643" s="172" t="str">
        <f>IF(I3643='Intro &amp; Setup'!$AC$49, Schedule!$P$7, "")</f>
        <v/>
      </c>
      <c r="Q3643" s="14"/>
      <c r="S3643" s="12" t="str">
        <f t="shared" si="869"/>
        <v/>
      </c>
      <c r="U3643" s="22">
        <f>IF(I3643='Intro &amp; Setup'!$AC$49, AF3643, 0)</f>
        <v>0</v>
      </c>
      <c r="V3643" s="57" t="str">
        <f t="shared" si="870"/>
        <v/>
      </c>
      <c r="X3643" s="5" t="str">
        <f t="shared" si="878"/>
        <v/>
      </c>
      <c r="Y3643" s="6" t="str">
        <f t="shared" si="878"/>
        <v/>
      </c>
      <c r="Z3643" s="7" t="str">
        <f t="shared" si="878"/>
        <v/>
      </c>
      <c r="AA3643" s="6"/>
      <c r="AB3643" s="32" t="str">
        <f t="shared" ca="1" si="879"/>
        <v/>
      </c>
      <c r="AC3643" s="59" t="str">
        <f t="shared" ca="1" si="879"/>
        <v/>
      </c>
      <c r="AD3643" s="60" t="str">
        <f t="shared" ca="1" si="879"/>
        <v/>
      </c>
      <c r="AE3643" s="59"/>
      <c r="AF3643" s="22" t="str">
        <f>IF(AND(I3643="", J3643=""), "", IF(AND(J3643="", 'Intro &amp; Setup'!$K$42&gt;0), 'Intro &amp; Setup'!$K$42, J3643))</f>
        <v/>
      </c>
      <c r="AO3643" s="37" t="str">
        <f>IF(B3643="", "", IF(COUNTIF($B$9:B3642, B3643)&gt;0, "", B3643))</f>
        <v/>
      </c>
      <c r="AP3643" s="37" t="str">
        <f t="shared" si="872"/>
        <v/>
      </c>
      <c r="AQ3643" s="37">
        <v>3635</v>
      </c>
      <c r="AR3643" s="37" t="str">
        <f t="shared" si="873"/>
        <v/>
      </c>
      <c r="AT3643" s="37" t="str">
        <f t="shared" si="874"/>
        <v/>
      </c>
      <c r="AV3643" s="22" t="str">
        <f t="shared" si="875"/>
        <v/>
      </c>
    </row>
    <row r="3644" spans="1:48" x14ac:dyDescent="0.25">
      <c r="A3644" s="14"/>
      <c r="B3644" s="145"/>
      <c r="C3644" s="146"/>
      <c r="D3644" s="147"/>
      <c r="E3644" s="147"/>
      <c r="F3644" s="148"/>
      <c r="G3644" s="149"/>
      <c r="H3644" s="150"/>
      <c r="I3644" s="151"/>
      <c r="J3644" s="152"/>
      <c r="K3644" s="14"/>
      <c r="L3644" s="162" t="str">
        <f t="shared" si="867"/>
        <v/>
      </c>
      <c r="M3644" s="163" t="str">
        <f t="shared" si="868"/>
        <v/>
      </c>
      <c r="N3644" s="164" t="str">
        <f t="shared" si="871"/>
        <v/>
      </c>
      <c r="O3644" s="14"/>
      <c r="P3644" s="172" t="str">
        <f>IF(I3644='Intro &amp; Setup'!$AC$49, Schedule!$P$7, "")</f>
        <v/>
      </c>
      <c r="Q3644" s="14"/>
      <c r="S3644" s="12" t="str">
        <f t="shared" si="869"/>
        <v/>
      </c>
      <c r="U3644" s="22">
        <f>IF(I3644='Intro &amp; Setup'!$AC$49, AF3644, 0)</f>
        <v>0</v>
      </c>
      <c r="V3644" s="57" t="str">
        <f t="shared" si="870"/>
        <v/>
      </c>
      <c r="X3644" s="5" t="str">
        <f t="shared" si="878"/>
        <v/>
      </c>
      <c r="Y3644" s="6" t="str">
        <f t="shared" si="878"/>
        <v/>
      </c>
      <c r="Z3644" s="7" t="str">
        <f t="shared" si="878"/>
        <v/>
      </c>
      <c r="AA3644" s="6"/>
      <c r="AB3644" s="32" t="str">
        <f t="shared" ca="1" si="879"/>
        <v/>
      </c>
      <c r="AC3644" s="59" t="str">
        <f t="shared" ca="1" si="879"/>
        <v/>
      </c>
      <c r="AD3644" s="60" t="str">
        <f t="shared" ca="1" si="879"/>
        <v/>
      </c>
      <c r="AE3644" s="59"/>
      <c r="AF3644" s="22" t="str">
        <f>IF(AND(I3644="", J3644=""), "", IF(AND(J3644="", 'Intro &amp; Setup'!$K$42&gt;0), 'Intro &amp; Setup'!$K$42, J3644))</f>
        <v/>
      </c>
      <c r="AO3644" s="37" t="str">
        <f>IF(B3644="", "", IF(COUNTIF($B$9:B3643, B3644)&gt;0, "", B3644))</f>
        <v/>
      </c>
      <c r="AP3644" s="37" t="str">
        <f t="shared" si="872"/>
        <v/>
      </c>
      <c r="AQ3644" s="37">
        <v>3636</v>
      </c>
      <c r="AR3644" s="37" t="str">
        <f t="shared" si="873"/>
        <v/>
      </c>
      <c r="AT3644" s="37" t="str">
        <f t="shared" si="874"/>
        <v/>
      </c>
      <c r="AV3644" s="22" t="str">
        <f t="shared" si="875"/>
        <v/>
      </c>
    </row>
    <row r="3645" spans="1:48" x14ac:dyDescent="0.25">
      <c r="A3645" s="14"/>
      <c r="B3645" s="145"/>
      <c r="C3645" s="146"/>
      <c r="D3645" s="147"/>
      <c r="E3645" s="147"/>
      <c r="F3645" s="148"/>
      <c r="G3645" s="149"/>
      <c r="H3645" s="150"/>
      <c r="I3645" s="151"/>
      <c r="J3645" s="152"/>
      <c r="K3645" s="14"/>
      <c r="L3645" s="162" t="str">
        <f t="shared" si="867"/>
        <v/>
      </c>
      <c r="M3645" s="163" t="str">
        <f t="shared" si="868"/>
        <v/>
      </c>
      <c r="N3645" s="164" t="str">
        <f t="shared" si="871"/>
        <v/>
      </c>
      <c r="O3645" s="14"/>
      <c r="P3645" s="172" t="str">
        <f>IF(I3645='Intro &amp; Setup'!$AC$49, Schedule!$P$7, "")</f>
        <v/>
      </c>
      <c r="Q3645" s="14"/>
      <c r="S3645" s="12" t="str">
        <f t="shared" si="869"/>
        <v/>
      </c>
      <c r="U3645" s="22">
        <f>IF(I3645='Intro &amp; Setup'!$AC$49, AF3645, 0)</f>
        <v>0</v>
      </c>
      <c r="V3645" s="57" t="str">
        <f t="shared" si="870"/>
        <v/>
      </c>
      <c r="X3645" s="5" t="str">
        <f t="shared" si="878"/>
        <v/>
      </c>
      <c r="Y3645" s="6" t="str">
        <f t="shared" si="878"/>
        <v/>
      </c>
      <c r="Z3645" s="7" t="str">
        <f t="shared" si="878"/>
        <v/>
      </c>
      <c r="AA3645" s="6"/>
      <c r="AB3645" s="32" t="str">
        <f t="shared" ca="1" si="879"/>
        <v/>
      </c>
      <c r="AC3645" s="59" t="str">
        <f t="shared" ca="1" si="879"/>
        <v/>
      </c>
      <c r="AD3645" s="60" t="str">
        <f t="shared" ca="1" si="879"/>
        <v/>
      </c>
      <c r="AE3645" s="59"/>
      <c r="AF3645" s="22" t="str">
        <f>IF(AND(I3645="", J3645=""), "", IF(AND(J3645="", 'Intro &amp; Setup'!$K$42&gt;0), 'Intro &amp; Setup'!$K$42, J3645))</f>
        <v/>
      </c>
      <c r="AO3645" s="37" t="str">
        <f>IF(B3645="", "", IF(COUNTIF($B$9:B3644, B3645)&gt;0, "", B3645))</f>
        <v/>
      </c>
      <c r="AP3645" s="37" t="str">
        <f t="shared" si="872"/>
        <v/>
      </c>
      <c r="AQ3645" s="37">
        <v>3637</v>
      </c>
      <c r="AR3645" s="37" t="str">
        <f t="shared" si="873"/>
        <v/>
      </c>
      <c r="AT3645" s="37" t="str">
        <f t="shared" si="874"/>
        <v/>
      </c>
      <c r="AV3645" s="22" t="str">
        <f t="shared" si="875"/>
        <v/>
      </c>
    </row>
    <row r="3646" spans="1:48" x14ac:dyDescent="0.25">
      <c r="A3646" s="14"/>
      <c r="B3646" s="145"/>
      <c r="C3646" s="146"/>
      <c r="D3646" s="147"/>
      <c r="E3646" s="147"/>
      <c r="F3646" s="148"/>
      <c r="G3646" s="149"/>
      <c r="H3646" s="150"/>
      <c r="I3646" s="151"/>
      <c r="J3646" s="152"/>
      <c r="K3646" s="14"/>
      <c r="L3646" s="162" t="str">
        <f t="shared" si="867"/>
        <v/>
      </c>
      <c r="M3646" s="163" t="str">
        <f t="shared" si="868"/>
        <v/>
      </c>
      <c r="N3646" s="164" t="str">
        <f t="shared" si="871"/>
        <v/>
      </c>
      <c r="O3646" s="14"/>
      <c r="P3646" s="172" t="str">
        <f>IF(I3646='Intro &amp; Setup'!$AC$49, Schedule!$P$7, "")</f>
        <v/>
      </c>
      <c r="Q3646" s="14"/>
      <c r="S3646" s="12" t="str">
        <f t="shared" si="869"/>
        <v/>
      </c>
      <c r="U3646" s="22">
        <f>IF(I3646='Intro &amp; Setup'!$AC$49, AF3646, 0)</f>
        <v>0</v>
      </c>
      <c r="V3646" s="57" t="str">
        <f t="shared" si="870"/>
        <v/>
      </c>
      <c r="X3646" s="5" t="str">
        <f t="shared" si="878"/>
        <v/>
      </c>
      <c r="Y3646" s="6" t="str">
        <f t="shared" si="878"/>
        <v/>
      </c>
      <c r="Z3646" s="7" t="str">
        <f t="shared" si="878"/>
        <v/>
      </c>
      <c r="AA3646" s="6"/>
      <c r="AB3646" s="32" t="str">
        <f t="shared" ca="1" si="879"/>
        <v/>
      </c>
      <c r="AC3646" s="59" t="str">
        <f t="shared" ca="1" si="879"/>
        <v/>
      </c>
      <c r="AD3646" s="60" t="str">
        <f t="shared" ca="1" si="879"/>
        <v/>
      </c>
      <c r="AE3646" s="59"/>
      <c r="AF3646" s="22" t="str">
        <f>IF(AND(I3646="", J3646=""), "", IF(AND(J3646="", 'Intro &amp; Setup'!$K$42&gt;0), 'Intro &amp; Setup'!$K$42, J3646))</f>
        <v/>
      </c>
      <c r="AO3646" s="37" t="str">
        <f>IF(B3646="", "", IF(COUNTIF($B$9:B3645, B3646)&gt;0, "", B3646))</f>
        <v/>
      </c>
      <c r="AP3646" s="37" t="str">
        <f t="shared" si="872"/>
        <v/>
      </c>
      <c r="AQ3646" s="37">
        <v>3638</v>
      </c>
      <c r="AR3646" s="37" t="str">
        <f t="shared" si="873"/>
        <v/>
      </c>
      <c r="AT3646" s="37" t="str">
        <f t="shared" si="874"/>
        <v/>
      </c>
      <c r="AV3646" s="22" t="str">
        <f t="shared" si="875"/>
        <v/>
      </c>
    </row>
    <row r="3647" spans="1:48" x14ac:dyDescent="0.25">
      <c r="A3647" s="14"/>
      <c r="B3647" s="145"/>
      <c r="C3647" s="146"/>
      <c r="D3647" s="147"/>
      <c r="E3647" s="147"/>
      <c r="F3647" s="148"/>
      <c r="G3647" s="149"/>
      <c r="H3647" s="150"/>
      <c r="I3647" s="151"/>
      <c r="J3647" s="152"/>
      <c r="K3647" s="14"/>
      <c r="L3647" s="162" t="str">
        <f t="shared" si="867"/>
        <v/>
      </c>
      <c r="M3647" s="163" t="str">
        <f t="shared" si="868"/>
        <v/>
      </c>
      <c r="N3647" s="164" t="str">
        <f t="shared" si="871"/>
        <v/>
      </c>
      <c r="O3647" s="14"/>
      <c r="P3647" s="172" t="str">
        <f>IF(I3647='Intro &amp; Setup'!$AC$49, Schedule!$P$7, "")</f>
        <v/>
      </c>
      <c r="Q3647" s="14"/>
      <c r="S3647" s="12" t="str">
        <f t="shared" si="869"/>
        <v/>
      </c>
      <c r="U3647" s="22">
        <f>IF(I3647='Intro &amp; Setup'!$AC$49, AF3647, 0)</f>
        <v>0</v>
      </c>
      <c r="V3647" s="57" t="str">
        <f t="shared" si="870"/>
        <v/>
      </c>
      <c r="X3647" s="5" t="str">
        <f t="shared" si="878"/>
        <v/>
      </c>
      <c r="Y3647" s="6" t="str">
        <f t="shared" si="878"/>
        <v/>
      </c>
      <c r="Z3647" s="7" t="str">
        <f t="shared" si="878"/>
        <v/>
      </c>
      <c r="AA3647" s="6"/>
      <c r="AB3647" s="32" t="str">
        <f t="shared" ca="1" si="879"/>
        <v/>
      </c>
      <c r="AC3647" s="59" t="str">
        <f t="shared" ca="1" si="879"/>
        <v/>
      </c>
      <c r="AD3647" s="60" t="str">
        <f t="shared" ca="1" si="879"/>
        <v/>
      </c>
      <c r="AE3647" s="59"/>
      <c r="AF3647" s="22" t="str">
        <f>IF(AND(I3647="", J3647=""), "", IF(AND(J3647="", 'Intro &amp; Setup'!$K$42&gt;0), 'Intro &amp; Setup'!$K$42, J3647))</f>
        <v/>
      </c>
      <c r="AO3647" s="37" t="str">
        <f>IF(B3647="", "", IF(COUNTIF($B$9:B3646, B3647)&gt;0, "", B3647))</f>
        <v/>
      </c>
      <c r="AP3647" s="37" t="str">
        <f t="shared" si="872"/>
        <v/>
      </c>
      <c r="AQ3647" s="37">
        <v>3639</v>
      </c>
      <c r="AR3647" s="37" t="str">
        <f t="shared" si="873"/>
        <v/>
      </c>
      <c r="AT3647" s="37" t="str">
        <f t="shared" si="874"/>
        <v/>
      </c>
      <c r="AV3647" s="22" t="str">
        <f t="shared" si="875"/>
        <v/>
      </c>
    </row>
    <row r="3648" spans="1:48" x14ac:dyDescent="0.25">
      <c r="A3648" s="14"/>
      <c r="B3648" s="145"/>
      <c r="C3648" s="146"/>
      <c r="D3648" s="147"/>
      <c r="E3648" s="147"/>
      <c r="F3648" s="148"/>
      <c r="G3648" s="149"/>
      <c r="H3648" s="150"/>
      <c r="I3648" s="151"/>
      <c r="J3648" s="152"/>
      <c r="K3648" s="14"/>
      <c r="L3648" s="162" t="str">
        <f t="shared" si="867"/>
        <v/>
      </c>
      <c r="M3648" s="163" t="str">
        <f t="shared" si="868"/>
        <v/>
      </c>
      <c r="N3648" s="164" t="str">
        <f t="shared" si="871"/>
        <v/>
      </c>
      <c r="O3648" s="14"/>
      <c r="P3648" s="172" t="str">
        <f>IF(I3648='Intro &amp; Setup'!$AC$49, Schedule!$P$7, "")</f>
        <v/>
      </c>
      <c r="Q3648" s="14"/>
      <c r="S3648" s="12" t="str">
        <f t="shared" si="869"/>
        <v/>
      </c>
      <c r="U3648" s="22">
        <f>IF(I3648='Intro &amp; Setup'!$AC$49, AF3648, 0)</f>
        <v>0</v>
      </c>
      <c r="V3648" s="57" t="str">
        <f t="shared" si="870"/>
        <v/>
      </c>
      <c r="X3648" s="5" t="str">
        <f t="shared" si="878"/>
        <v/>
      </c>
      <c r="Y3648" s="6" t="str">
        <f t="shared" si="878"/>
        <v/>
      </c>
      <c r="Z3648" s="7" t="str">
        <f t="shared" si="878"/>
        <v/>
      </c>
      <c r="AA3648" s="6"/>
      <c r="AB3648" s="32" t="str">
        <f t="shared" ca="1" si="879"/>
        <v/>
      </c>
      <c r="AC3648" s="59" t="str">
        <f t="shared" ca="1" si="879"/>
        <v/>
      </c>
      <c r="AD3648" s="60" t="str">
        <f t="shared" ca="1" si="879"/>
        <v/>
      </c>
      <c r="AE3648" s="59"/>
      <c r="AF3648" s="22" t="str">
        <f>IF(AND(I3648="", J3648=""), "", IF(AND(J3648="", 'Intro &amp; Setup'!$K$42&gt;0), 'Intro &amp; Setup'!$K$42, J3648))</f>
        <v/>
      </c>
      <c r="AO3648" s="37" t="str">
        <f>IF(B3648="", "", IF(COUNTIF($B$9:B3647, B3648)&gt;0, "", B3648))</f>
        <v/>
      </c>
      <c r="AP3648" s="37" t="str">
        <f t="shared" si="872"/>
        <v/>
      </c>
      <c r="AQ3648" s="37">
        <v>3640</v>
      </c>
      <c r="AR3648" s="37" t="str">
        <f t="shared" si="873"/>
        <v/>
      </c>
      <c r="AT3648" s="37" t="str">
        <f t="shared" si="874"/>
        <v/>
      </c>
      <c r="AV3648" s="22" t="str">
        <f t="shared" si="875"/>
        <v/>
      </c>
    </row>
    <row r="3649" spans="1:48" x14ac:dyDescent="0.25">
      <c r="A3649" s="14"/>
      <c r="B3649" s="145"/>
      <c r="C3649" s="146"/>
      <c r="D3649" s="147"/>
      <c r="E3649" s="147"/>
      <c r="F3649" s="148"/>
      <c r="G3649" s="149"/>
      <c r="H3649" s="150"/>
      <c r="I3649" s="151"/>
      <c r="J3649" s="152"/>
      <c r="K3649" s="14"/>
      <c r="L3649" s="162" t="str">
        <f t="shared" si="867"/>
        <v/>
      </c>
      <c r="M3649" s="163" t="str">
        <f t="shared" si="868"/>
        <v/>
      </c>
      <c r="N3649" s="164" t="str">
        <f t="shared" si="871"/>
        <v/>
      </c>
      <c r="O3649" s="14"/>
      <c r="P3649" s="172" t="str">
        <f>IF(I3649='Intro &amp; Setup'!$AC$49, Schedule!$P$7, "")</f>
        <v/>
      </c>
      <c r="Q3649" s="14"/>
      <c r="S3649" s="12" t="str">
        <f t="shared" si="869"/>
        <v/>
      </c>
      <c r="U3649" s="22">
        <f>IF(I3649='Intro &amp; Setup'!$AC$49, AF3649, 0)</f>
        <v>0</v>
      </c>
      <c r="V3649" s="57" t="str">
        <f t="shared" si="870"/>
        <v/>
      </c>
      <c r="X3649" s="5" t="str">
        <f t="shared" ref="X3649:Z3668" si="880">IF($I3649="", "", IF($S3649=X$8, $I3649, ""))</f>
        <v/>
      </c>
      <c r="Y3649" s="6" t="str">
        <f t="shared" si="880"/>
        <v/>
      </c>
      <c r="Z3649" s="7" t="str">
        <f t="shared" si="880"/>
        <v/>
      </c>
      <c r="AA3649" s="6"/>
      <c r="AB3649" s="32" t="str">
        <f t="shared" ref="AB3649:AD3668" ca="1" si="881">IF($S3649=AB$8, $AF3649, "")</f>
        <v/>
      </c>
      <c r="AC3649" s="59" t="str">
        <f t="shared" ca="1" si="881"/>
        <v/>
      </c>
      <c r="AD3649" s="60" t="str">
        <f t="shared" ca="1" si="881"/>
        <v/>
      </c>
      <c r="AE3649" s="59"/>
      <c r="AF3649" s="22" t="str">
        <f>IF(AND(I3649="", J3649=""), "", IF(AND(J3649="", 'Intro &amp; Setup'!$K$42&gt;0), 'Intro &amp; Setup'!$K$42, J3649))</f>
        <v/>
      </c>
      <c r="AO3649" s="37" t="str">
        <f>IF(B3649="", "", IF(COUNTIF($B$9:B3648, B3649)&gt;0, "", B3649))</f>
        <v/>
      </c>
      <c r="AP3649" s="37" t="str">
        <f t="shared" si="872"/>
        <v/>
      </c>
      <c r="AQ3649" s="37">
        <v>3641</v>
      </c>
      <c r="AR3649" s="37" t="str">
        <f t="shared" si="873"/>
        <v/>
      </c>
      <c r="AT3649" s="37" t="str">
        <f t="shared" si="874"/>
        <v/>
      </c>
      <c r="AV3649" s="22" t="str">
        <f t="shared" si="875"/>
        <v/>
      </c>
    </row>
    <row r="3650" spans="1:48" x14ac:dyDescent="0.25">
      <c r="A3650" s="14"/>
      <c r="B3650" s="145"/>
      <c r="C3650" s="146"/>
      <c r="D3650" s="147"/>
      <c r="E3650" s="147"/>
      <c r="F3650" s="148"/>
      <c r="G3650" s="149"/>
      <c r="H3650" s="150"/>
      <c r="I3650" s="151"/>
      <c r="J3650" s="152"/>
      <c r="K3650" s="14"/>
      <c r="L3650" s="162" t="str">
        <f t="shared" si="867"/>
        <v/>
      </c>
      <c r="M3650" s="163" t="str">
        <f t="shared" si="868"/>
        <v/>
      </c>
      <c r="N3650" s="164" t="str">
        <f t="shared" si="871"/>
        <v/>
      </c>
      <c r="O3650" s="14"/>
      <c r="P3650" s="172" t="str">
        <f>IF(I3650='Intro &amp; Setup'!$AC$49, Schedule!$P$7, "")</f>
        <v/>
      </c>
      <c r="Q3650" s="14"/>
      <c r="S3650" s="12" t="str">
        <f t="shared" si="869"/>
        <v/>
      </c>
      <c r="U3650" s="22">
        <f>IF(I3650='Intro &amp; Setup'!$AC$49, AF3650, 0)</f>
        <v>0</v>
      </c>
      <c r="V3650" s="57" t="str">
        <f t="shared" si="870"/>
        <v/>
      </c>
      <c r="X3650" s="5" t="str">
        <f t="shared" si="880"/>
        <v/>
      </c>
      <c r="Y3650" s="6" t="str">
        <f t="shared" si="880"/>
        <v/>
      </c>
      <c r="Z3650" s="7" t="str">
        <f t="shared" si="880"/>
        <v/>
      </c>
      <c r="AA3650" s="6"/>
      <c r="AB3650" s="32" t="str">
        <f t="shared" ca="1" si="881"/>
        <v/>
      </c>
      <c r="AC3650" s="59" t="str">
        <f t="shared" ca="1" si="881"/>
        <v/>
      </c>
      <c r="AD3650" s="60" t="str">
        <f t="shared" ca="1" si="881"/>
        <v/>
      </c>
      <c r="AE3650" s="59"/>
      <c r="AF3650" s="22" t="str">
        <f>IF(AND(I3650="", J3650=""), "", IF(AND(J3650="", 'Intro &amp; Setup'!$K$42&gt;0), 'Intro &amp; Setup'!$K$42, J3650))</f>
        <v/>
      </c>
      <c r="AO3650" s="37" t="str">
        <f>IF(B3650="", "", IF(COUNTIF($B$9:B3649, B3650)&gt;0, "", B3650))</f>
        <v/>
      </c>
      <c r="AP3650" s="37" t="str">
        <f t="shared" si="872"/>
        <v/>
      </c>
      <c r="AQ3650" s="37">
        <v>3642</v>
      </c>
      <c r="AR3650" s="37" t="str">
        <f t="shared" si="873"/>
        <v/>
      </c>
      <c r="AT3650" s="37" t="str">
        <f t="shared" si="874"/>
        <v/>
      </c>
      <c r="AV3650" s="22" t="str">
        <f t="shared" si="875"/>
        <v/>
      </c>
    </row>
    <row r="3651" spans="1:48" x14ac:dyDescent="0.25">
      <c r="A3651" s="14"/>
      <c r="B3651" s="145"/>
      <c r="C3651" s="146"/>
      <c r="D3651" s="147"/>
      <c r="E3651" s="147"/>
      <c r="F3651" s="148"/>
      <c r="G3651" s="149"/>
      <c r="H3651" s="150"/>
      <c r="I3651" s="151"/>
      <c r="J3651" s="152"/>
      <c r="K3651" s="14"/>
      <c r="L3651" s="162" t="str">
        <f t="shared" si="867"/>
        <v/>
      </c>
      <c r="M3651" s="163" t="str">
        <f t="shared" si="868"/>
        <v/>
      </c>
      <c r="N3651" s="164" t="str">
        <f t="shared" si="871"/>
        <v/>
      </c>
      <c r="O3651" s="14"/>
      <c r="P3651" s="172" t="str">
        <f>IF(I3651='Intro &amp; Setup'!$AC$49, Schedule!$P$7, "")</f>
        <v/>
      </c>
      <c r="Q3651" s="14"/>
      <c r="S3651" s="12" t="str">
        <f t="shared" si="869"/>
        <v/>
      </c>
      <c r="U3651" s="22">
        <f>IF(I3651='Intro &amp; Setup'!$AC$49, AF3651, 0)</f>
        <v>0</v>
      </c>
      <c r="V3651" s="57" t="str">
        <f t="shared" si="870"/>
        <v/>
      </c>
      <c r="X3651" s="5" t="str">
        <f t="shared" si="880"/>
        <v/>
      </c>
      <c r="Y3651" s="6" t="str">
        <f t="shared" si="880"/>
        <v/>
      </c>
      <c r="Z3651" s="7" t="str">
        <f t="shared" si="880"/>
        <v/>
      </c>
      <c r="AA3651" s="6"/>
      <c r="AB3651" s="32" t="str">
        <f t="shared" ca="1" si="881"/>
        <v/>
      </c>
      <c r="AC3651" s="59" t="str">
        <f t="shared" ca="1" si="881"/>
        <v/>
      </c>
      <c r="AD3651" s="60" t="str">
        <f t="shared" ca="1" si="881"/>
        <v/>
      </c>
      <c r="AE3651" s="59"/>
      <c r="AF3651" s="22" t="str">
        <f>IF(AND(I3651="", J3651=""), "", IF(AND(J3651="", 'Intro &amp; Setup'!$K$42&gt;0), 'Intro &amp; Setup'!$K$42, J3651))</f>
        <v/>
      </c>
      <c r="AO3651" s="37" t="str">
        <f>IF(B3651="", "", IF(COUNTIF($B$9:B3650, B3651)&gt;0, "", B3651))</f>
        <v/>
      </c>
      <c r="AP3651" s="37" t="str">
        <f t="shared" si="872"/>
        <v/>
      </c>
      <c r="AQ3651" s="37">
        <v>3643</v>
      </c>
      <c r="AR3651" s="37" t="str">
        <f t="shared" si="873"/>
        <v/>
      </c>
      <c r="AT3651" s="37" t="str">
        <f t="shared" si="874"/>
        <v/>
      </c>
      <c r="AV3651" s="22" t="str">
        <f t="shared" si="875"/>
        <v/>
      </c>
    </row>
    <row r="3652" spans="1:48" x14ac:dyDescent="0.25">
      <c r="A3652" s="14"/>
      <c r="B3652" s="145"/>
      <c r="C3652" s="146"/>
      <c r="D3652" s="147"/>
      <c r="E3652" s="147"/>
      <c r="F3652" s="148"/>
      <c r="G3652" s="149"/>
      <c r="H3652" s="150"/>
      <c r="I3652" s="151"/>
      <c r="J3652" s="152"/>
      <c r="K3652" s="14"/>
      <c r="L3652" s="162" t="str">
        <f t="shared" si="867"/>
        <v/>
      </c>
      <c r="M3652" s="163" t="str">
        <f t="shared" si="868"/>
        <v/>
      </c>
      <c r="N3652" s="164" t="str">
        <f t="shared" si="871"/>
        <v/>
      </c>
      <c r="O3652" s="14"/>
      <c r="P3652" s="172" t="str">
        <f>IF(I3652='Intro &amp; Setup'!$AC$49, Schedule!$P$7, "")</f>
        <v/>
      </c>
      <c r="Q3652" s="14"/>
      <c r="S3652" s="12" t="str">
        <f t="shared" si="869"/>
        <v/>
      </c>
      <c r="U3652" s="22">
        <f>IF(I3652='Intro &amp; Setup'!$AC$49, AF3652, 0)</f>
        <v>0</v>
      </c>
      <c r="V3652" s="57" t="str">
        <f t="shared" si="870"/>
        <v/>
      </c>
      <c r="X3652" s="5" t="str">
        <f t="shared" si="880"/>
        <v/>
      </c>
      <c r="Y3652" s="6" t="str">
        <f t="shared" si="880"/>
        <v/>
      </c>
      <c r="Z3652" s="7" t="str">
        <f t="shared" si="880"/>
        <v/>
      </c>
      <c r="AA3652" s="6"/>
      <c r="AB3652" s="32" t="str">
        <f t="shared" ca="1" si="881"/>
        <v/>
      </c>
      <c r="AC3652" s="59" t="str">
        <f t="shared" ca="1" si="881"/>
        <v/>
      </c>
      <c r="AD3652" s="60" t="str">
        <f t="shared" ca="1" si="881"/>
        <v/>
      </c>
      <c r="AE3652" s="59"/>
      <c r="AF3652" s="22" t="str">
        <f>IF(AND(I3652="", J3652=""), "", IF(AND(J3652="", 'Intro &amp; Setup'!$K$42&gt;0), 'Intro &amp; Setup'!$K$42, J3652))</f>
        <v/>
      </c>
      <c r="AO3652" s="37" t="str">
        <f>IF(B3652="", "", IF(COUNTIF($B$9:B3651, B3652)&gt;0, "", B3652))</f>
        <v/>
      </c>
      <c r="AP3652" s="37" t="str">
        <f t="shared" si="872"/>
        <v/>
      </c>
      <c r="AQ3652" s="37">
        <v>3644</v>
      </c>
      <c r="AR3652" s="37" t="str">
        <f t="shared" si="873"/>
        <v/>
      </c>
      <c r="AT3652" s="37" t="str">
        <f t="shared" si="874"/>
        <v/>
      </c>
      <c r="AV3652" s="22" t="str">
        <f t="shared" si="875"/>
        <v/>
      </c>
    </row>
    <row r="3653" spans="1:48" x14ac:dyDescent="0.25">
      <c r="A3653" s="14"/>
      <c r="B3653" s="145"/>
      <c r="C3653" s="146"/>
      <c r="D3653" s="147"/>
      <c r="E3653" s="147"/>
      <c r="F3653" s="148"/>
      <c r="G3653" s="149"/>
      <c r="H3653" s="150"/>
      <c r="I3653" s="151"/>
      <c r="J3653" s="152"/>
      <c r="K3653" s="14"/>
      <c r="L3653" s="162" t="str">
        <f t="shared" si="867"/>
        <v/>
      </c>
      <c r="M3653" s="163" t="str">
        <f t="shared" si="868"/>
        <v/>
      </c>
      <c r="N3653" s="164" t="str">
        <f t="shared" si="871"/>
        <v/>
      </c>
      <c r="O3653" s="14"/>
      <c r="P3653" s="172" t="str">
        <f>IF(I3653='Intro &amp; Setup'!$AC$49, Schedule!$P$7, "")</f>
        <v/>
      </c>
      <c r="Q3653" s="14"/>
      <c r="S3653" s="12" t="str">
        <f t="shared" si="869"/>
        <v/>
      </c>
      <c r="U3653" s="22">
        <f>IF(I3653='Intro &amp; Setup'!$AC$49, AF3653, 0)</f>
        <v>0</v>
      </c>
      <c r="V3653" s="57" t="str">
        <f t="shared" si="870"/>
        <v/>
      </c>
      <c r="X3653" s="5" t="str">
        <f t="shared" si="880"/>
        <v/>
      </c>
      <c r="Y3653" s="6" t="str">
        <f t="shared" si="880"/>
        <v/>
      </c>
      <c r="Z3653" s="7" t="str">
        <f t="shared" si="880"/>
        <v/>
      </c>
      <c r="AA3653" s="6"/>
      <c r="AB3653" s="32" t="str">
        <f t="shared" ca="1" si="881"/>
        <v/>
      </c>
      <c r="AC3653" s="59" t="str">
        <f t="shared" ca="1" si="881"/>
        <v/>
      </c>
      <c r="AD3653" s="60" t="str">
        <f t="shared" ca="1" si="881"/>
        <v/>
      </c>
      <c r="AE3653" s="59"/>
      <c r="AF3653" s="22" t="str">
        <f>IF(AND(I3653="", J3653=""), "", IF(AND(J3653="", 'Intro &amp; Setup'!$K$42&gt;0), 'Intro &amp; Setup'!$K$42, J3653))</f>
        <v/>
      </c>
      <c r="AO3653" s="37" t="str">
        <f>IF(B3653="", "", IF(COUNTIF($B$9:B3652, B3653)&gt;0, "", B3653))</f>
        <v/>
      </c>
      <c r="AP3653" s="37" t="str">
        <f t="shared" si="872"/>
        <v/>
      </c>
      <c r="AQ3653" s="37">
        <v>3645</v>
      </c>
      <c r="AR3653" s="37" t="str">
        <f t="shared" si="873"/>
        <v/>
      </c>
      <c r="AT3653" s="37" t="str">
        <f t="shared" si="874"/>
        <v/>
      </c>
      <c r="AV3653" s="22" t="str">
        <f t="shared" si="875"/>
        <v/>
      </c>
    </row>
    <row r="3654" spans="1:48" x14ac:dyDescent="0.25">
      <c r="A3654" s="14"/>
      <c r="B3654" s="145"/>
      <c r="C3654" s="146"/>
      <c r="D3654" s="147"/>
      <c r="E3654" s="147"/>
      <c r="F3654" s="148"/>
      <c r="G3654" s="149"/>
      <c r="H3654" s="150"/>
      <c r="I3654" s="151"/>
      <c r="J3654" s="152"/>
      <c r="K3654" s="14"/>
      <c r="L3654" s="162" t="str">
        <f t="shared" si="867"/>
        <v/>
      </c>
      <c r="M3654" s="163" t="str">
        <f t="shared" si="868"/>
        <v/>
      </c>
      <c r="N3654" s="164" t="str">
        <f t="shared" si="871"/>
        <v/>
      </c>
      <c r="O3654" s="14"/>
      <c r="P3654" s="172" t="str">
        <f>IF(I3654='Intro &amp; Setup'!$AC$49, Schedule!$P$7, "")</f>
        <v/>
      </c>
      <c r="Q3654" s="14"/>
      <c r="S3654" s="12" t="str">
        <f t="shared" si="869"/>
        <v/>
      </c>
      <c r="U3654" s="22">
        <f>IF(I3654='Intro &amp; Setup'!$AC$49, AF3654, 0)</f>
        <v>0</v>
      </c>
      <c r="V3654" s="57" t="str">
        <f t="shared" si="870"/>
        <v/>
      </c>
      <c r="X3654" s="5" t="str">
        <f t="shared" si="880"/>
        <v/>
      </c>
      <c r="Y3654" s="6" t="str">
        <f t="shared" si="880"/>
        <v/>
      </c>
      <c r="Z3654" s="7" t="str">
        <f t="shared" si="880"/>
        <v/>
      </c>
      <c r="AA3654" s="6"/>
      <c r="AB3654" s="32" t="str">
        <f t="shared" ca="1" si="881"/>
        <v/>
      </c>
      <c r="AC3654" s="59" t="str">
        <f t="shared" ca="1" si="881"/>
        <v/>
      </c>
      <c r="AD3654" s="60" t="str">
        <f t="shared" ca="1" si="881"/>
        <v/>
      </c>
      <c r="AE3654" s="59"/>
      <c r="AF3654" s="22" t="str">
        <f>IF(AND(I3654="", J3654=""), "", IF(AND(J3654="", 'Intro &amp; Setup'!$K$42&gt;0), 'Intro &amp; Setup'!$K$42, J3654))</f>
        <v/>
      </c>
      <c r="AO3654" s="37" t="str">
        <f>IF(B3654="", "", IF(COUNTIF($B$9:B3653, B3654)&gt;0, "", B3654))</f>
        <v/>
      </c>
      <c r="AP3654" s="37" t="str">
        <f t="shared" si="872"/>
        <v/>
      </c>
      <c r="AQ3654" s="37">
        <v>3646</v>
      </c>
      <c r="AR3654" s="37" t="str">
        <f t="shared" si="873"/>
        <v/>
      </c>
      <c r="AT3654" s="37" t="str">
        <f t="shared" si="874"/>
        <v/>
      </c>
      <c r="AV3654" s="22" t="str">
        <f t="shared" si="875"/>
        <v/>
      </c>
    </row>
    <row r="3655" spans="1:48" x14ac:dyDescent="0.25">
      <c r="A3655" s="14"/>
      <c r="B3655" s="145"/>
      <c r="C3655" s="146"/>
      <c r="D3655" s="147"/>
      <c r="E3655" s="147"/>
      <c r="F3655" s="148"/>
      <c r="G3655" s="149"/>
      <c r="H3655" s="150"/>
      <c r="I3655" s="151"/>
      <c r="J3655" s="152"/>
      <c r="K3655" s="14"/>
      <c r="L3655" s="162" t="str">
        <f t="shared" si="867"/>
        <v/>
      </c>
      <c r="M3655" s="163" t="str">
        <f t="shared" si="868"/>
        <v/>
      </c>
      <c r="N3655" s="164" t="str">
        <f t="shared" si="871"/>
        <v/>
      </c>
      <c r="O3655" s="14"/>
      <c r="P3655" s="172" t="str">
        <f>IF(I3655='Intro &amp; Setup'!$AC$49, Schedule!$P$7, "")</f>
        <v/>
      </c>
      <c r="Q3655" s="14"/>
      <c r="S3655" s="12" t="str">
        <f t="shared" si="869"/>
        <v/>
      </c>
      <c r="U3655" s="22">
        <f>IF(I3655='Intro &amp; Setup'!$AC$49, AF3655, 0)</f>
        <v>0</v>
      </c>
      <c r="V3655" s="57" t="str">
        <f t="shared" si="870"/>
        <v/>
      </c>
      <c r="X3655" s="5" t="str">
        <f t="shared" si="880"/>
        <v/>
      </c>
      <c r="Y3655" s="6" t="str">
        <f t="shared" si="880"/>
        <v/>
      </c>
      <c r="Z3655" s="7" t="str">
        <f t="shared" si="880"/>
        <v/>
      </c>
      <c r="AA3655" s="6"/>
      <c r="AB3655" s="32" t="str">
        <f t="shared" ca="1" si="881"/>
        <v/>
      </c>
      <c r="AC3655" s="59" t="str">
        <f t="shared" ca="1" si="881"/>
        <v/>
      </c>
      <c r="AD3655" s="60" t="str">
        <f t="shared" ca="1" si="881"/>
        <v/>
      </c>
      <c r="AE3655" s="59"/>
      <c r="AF3655" s="22" t="str">
        <f>IF(AND(I3655="", J3655=""), "", IF(AND(J3655="", 'Intro &amp; Setup'!$K$42&gt;0), 'Intro &amp; Setup'!$K$42, J3655))</f>
        <v/>
      </c>
      <c r="AO3655" s="37" t="str">
        <f>IF(B3655="", "", IF(COUNTIF($B$9:B3654, B3655)&gt;0, "", B3655))</f>
        <v/>
      </c>
      <c r="AP3655" s="37" t="str">
        <f t="shared" si="872"/>
        <v/>
      </c>
      <c r="AQ3655" s="37">
        <v>3647</v>
      </c>
      <c r="AR3655" s="37" t="str">
        <f t="shared" si="873"/>
        <v/>
      </c>
      <c r="AT3655" s="37" t="str">
        <f t="shared" si="874"/>
        <v/>
      </c>
      <c r="AV3655" s="22" t="str">
        <f t="shared" si="875"/>
        <v/>
      </c>
    </row>
    <row r="3656" spans="1:48" x14ac:dyDescent="0.25">
      <c r="A3656" s="14"/>
      <c r="B3656" s="145"/>
      <c r="C3656" s="146"/>
      <c r="D3656" s="147"/>
      <c r="E3656" s="147"/>
      <c r="F3656" s="148"/>
      <c r="G3656" s="149"/>
      <c r="H3656" s="150"/>
      <c r="I3656" s="151"/>
      <c r="J3656" s="152"/>
      <c r="K3656" s="14"/>
      <c r="L3656" s="162" t="str">
        <f t="shared" si="867"/>
        <v/>
      </c>
      <c r="M3656" s="163" t="str">
        <f t="shared" si="868"/>
        <v/>
      </c>
      <c r="N3656" s="164" t="str">
        <f t="shared" si="871"/>
        <v/>
      </c>
      <c r="O3656" s="14"/>
      <c r="P3656" s="172" t="str">
        <f>IF(I3656='Intro &amp; Setup'!$AC$49, Schedule!$P$7, "")</f>
        <v/>
      </c>
      <c r="Q3656" s="14"/>
      <c r="S3656" s="12" t="str">
        <f t="shared" si="869"/>
        <v/>
      </c>
      <c r="U3656" s="22">
        <f>IF(I3656='Intro &amp; Setup'!$AC$49, AF3656, 0)</f>
        <v>0</v>
      </c>
      <c r="V3656" s="57" t="str">
        <f t="shared" si="870"/>
        <v/>
      </c>
      <c r="X3656" s="5" t="str">
        <f t="shared" si="880"/>
        <v/>
      </c>
      <c r="Y3656" s="6" t="str">
        <f t="shared" si="880"/>
        <v/>
      </c>
      <c r="Z3656" s="7" t="str">
        <f t="shared" si="880"/>
        <v/>
      </c>
      <c r="AA3656" s="6"/>
      <c r="AB3656" s="32" t="str">
        <f t="shared" ca="1" si="881"/>
        <v/>
      </c>
      <c r="AC3656" s="59" t="str">
        <f t="shared" ca="1" si="881"/>
        <v/>
      </c>
      <c r="AD3656" s="60" t="str">
        <f t="shared" ca="1" si="881"/>
        <v/>
      </c>
      <c r="AE3656" s="59"/>
      <c r="AF3656" s="22" t="str">
        <f>IF(AND(I3656="", J3656=""), "", IF(AND(J3656="", 'Intro &amp; Setup'!$K$42&gt;0), 'Intro &amp; Setup'!$K$42, J3656))</f>
        <v/>
      </c>
      <c r="AO3656" s="37" t="str">
        <f>IF(B3656="", "", IF(COUNTIF($B$9:B3655, B3656)&gt;0, "", B3656))</f>
        <v/>
      </c>
      <c r="AP3656" s="37" t="str">
        <f t="shared" si="872"/>
        <v/>
      </c>
      <c r="AQ3656" s="37">
        <v>3648</v>
      </c>
      <c r="AR3656" s="37" t="str">
        <f t="shared" si="873"/>
        <v/>
      </c>
      <c r="AT3656" s="37" t="str">
        <f t="shared" si="874"/>
        <v/>
      </c>
      <c r="AV3656" s="22" t="str">
        <f t="shared" si="875"/>
        <v/>
      </c>
    </row>
    <row r="3657" spans="1:48" x14ac:dyDescent="0.25">
      <c r="A3657" s="14"/>
      <c r="B3657" s="145"/>
      <c r="C3657" s="146"/>
      <c r="D3657" s="147"/>
      <c r="E3657" s="147"/>
      <c r="F3657" s="148"/>
      <c r="G3657" s="149"/>
      <c r="H3657" s="150"/>
      <c r="I3657" s="151"/>
      <c r="J3657" s="152"/>
      <c r="K3657" s="14"/>
      <c r="L3657" s="162" t="str">
        <f t="shared" ref="L3657:L3720" si="882">IF(I3657="", "", IFERROR((SUMIF($S$9:$S$5008, S3657, $U$9:$U$5008))-(INDEX($AJ$3:$AJ$14, MATCH(S3657, $AI$3:$AI$14, 0))), ""))</f>
        <v/>
      </c>
      <c r="M3657" s="163" t="str">
        <f t="shared" ref="M3657:M3720" si="883">IF(H3657="", "", (SUMIF($H$9:$H$5008, "&lt;" &amp; V3657, $U$9:$U$5008))-(SUMIF($AH$3:$AH$14, "&lt;" &amp; V3657, $AJ$3:$AJ$14)))</f>
        <v/>
      </c>
      <c r="N3657" s="164" t="str">
        <f t="shared" si="871"/>
        <v/>
      </c>
      <c r="O3657" s="14"/>
      <c r="P3657" s="172" t="str">
        <f>IF(I3657='Intro &amp; Setup'!$AC$49, Schedule!$P$7, "")</f>
        <v/>
      </c>
      <c r="Q3657" s="14"/>
      <c r="S3657" s="12" t="str">
        <f t="shared" ref="S3657:S3720" si="884">IF(H3657="", "", TEXT(H3657, "mmmm yyyy"))</f>
        <v/>
      </c>
      <c r="U3657" s="22">
        <f>IF(I3657='Intro &amp; Setup'!$AC$49, AF3657, 0)</f>
        <v>0</v>
      </c>
      <c r="V3657" s="57" t="str">
        <f t="shared" ref="V3657:V3720" si="885">IF(H3657="", "", DATE(YEAR(H3657), MONTH(H3657), DAY(1)))</f>
        <v/>
      </c>
      <c r="X3657" s="5" t="str">
        <f t="shared" si="880"/>
        <v/>
      </c>
      <c r="Y3657" s="6" t="str">
        <f t="shared" si="880"/>
        <v/>
      </c>
      <c r="Z3657" s="7" t="str">
        <f t="shared" si="880"/>
        <v/>
      </c>
      <c r="AA3657" s="6"/>
      <c r="AB3657" s="32" t="str">
        <f t="shared" ca="1" si="881"/>
        <v/>
      </c>
      <c r="AC3657" s="59" t="str">
        <f t="shared" ca="1" si="881"/>
        <v/>
      </c>
      <c r="AD3657" s="60" t="str">
        <f t="shared" ca="1" si="881"/>
        <v/>
      </c>
      <c r="AE3657" s="59"/>
      <c r="AF3657" s="22" t="str">
        <f>IF(AND(I3657="", J3657=""), "", IF(AND(J3657="", 'Intro &amp; Setup'!$K$42&gt;0), 'Intro &amp; Setup'!$K$42, J3657))</f>
        <v/>
      </c>
      <c r="AO3657" s="37" t="str">
        <f>IF(B3657="", "", IF(COUNTIF($B$9:B3656, B3657)&gt;0, "", B3657))</f>
        <v/>
      </c>
      <c r="AP3657" s="37" t="str">
        <f t="shared" si="872"/>
        <v/>
      </c>
      <c r="AQ3657" s="37">
        <v>3649</v>
      </c>
      <c r="AR3657" s="37" t="str">
        <f t="shared" si="873"/>
        <v/>
      </c>
      <c r="AT3657" s="37" t="str">
        <f t="shared" si="874"/>
        <v/>
      </c>
      <c r="AV3657" s="22" t="str">
        <f t="shared" si="875"/>
        <v/>
      </c>
    </row>
    <row r="3658" spans="1:48" x14ac:dyDescent="0.25">
      <c r="A3658" s="14"/>
      <c r="B3658" s="145"/>
      <c r="C3658" s="146"/>
      <c r="D3658" s="147"/>
      <c r="E3658" s="147"/>
      <c r="F3658" s="148"/>
      <c r="G3658" s="149"/>
      <c r="H3658" s="150"/>
      <c r="I3658" s="151"/>
      <c r="J3658" s="152"/>
      <c r="K3658" s="14"/>
      <c r="L3658" s="162" t="str">
        <f t="shared" si="882"/>
        <v/>
      </c>
      <c r="M3658" s="163" t="str">
        <f t="shared" si="883"/>
        <v/>
      </c>
      <c r="N3658" s="164" t="str">
        <f t="shared" ref="N3658:N3721" si="886">IF(OR(L3658="", M3658=""), "", L3658+M3658)</f>
        <v/>
      </c>
      <c r="O3658" s="14"/>
      <c r="P3658" s="172" t="str">
        <f>IF(I3658='Intro &amp; Setup'!$AC$49, Schedule!$P$7, "")</f>
        <v/>
      </c>
      <c r="Q3658" s="14"/>
      <c r="S3658" s="12" t="str">
        <f t="shared" si="884"/>
        <v/>
      </c>
      <c r="U3658" s="22">
        <f>IF(I3658='Intro &amp; Setup'!$AC$49, AF3658, 0)</f>
        <v>0</v>
      </c>
      <c r="V3658" s="57" t="str">
        <f t="shared" si="885"/>
        <v/>
      </c>
      <c r="X3658" s="5" t="str">
        <f t="shared" si="880"/>
        <v/>
      </c>
      <c r="Y3658" s="6" t="str">
        <f t="shared" si="880"/>
        <v/>
      </c>
      <c r="Z3658" s="7" t="str">
        <f t="shared" si="880"/>
        <v/>
      </c>
      <c r="AA3658" s="6"/>
      <c r="AB3658" s="32" t="str">
        <f t="shared" ca="1" si="881"/>
        <v/>
      </c>
      <c r="AC3658" s="59" t="str">
        <f t="shared" ca="1" si="881"/>
        <v/>
      </c>
      <c r="AD3658" s="60" t="str">
        <f t="shared" ca="1" si="881"/>
        <v/>
      </c>
      <c r="AE3658" s="59"/>
      <c r="AF3658" s="22" t="str">
        <f>IF(AND(I3658="", J3658=""), "", IF(AND(J3658="", 'Intro &amp; Setup'!$K$42&gt;0), 'Intro &amp; Setup'!$K$42, J3658))</f>
        <v/>
      </c>
      <c r="AO3658" s="37" t="str">
        <f>IF(B3658="", "", IF(COUNTIF($B$9:B3657, B3658)&gt;0, "", B3658))</f>
        <v/>
      </c>
      <c r="AP3658" s="37" t="str">
        <f t="shared" ref="AP3658:AP3721" si="887">IF(AO3658="", "", COUNTIF($AO$9:$AO$5008, "&lt;"&amp;AO3658)+1-$AP$7)</f>
        <v/>
      </c>
      <c r="AQ3658" s="37">
        <v>3650</v>
      </c>
      <c r="AR3658" s="37" t="str">
        <f t="shared" ref="AR3658:AR3721" si="888">IFERROR(INDEX($AO$9:$AO$5008, MATCH(AQ3658, $AP$9:$AP$5008, 0)), "")</f>
        <v/>
      </c>
      <c r="AT3658" s="37" t="str">
        <f t="shared" ref="AT3658:AT3721" si="889">IF($B3658=$AT$6, $S3658, "")</f>
        <v/>
      </c>
      <c r="AV3658" s="22" t="str">
        <f t="shared" ref="AV3658:AV3721" si="890">IF(AND($AT$6=$B3658, $I3658=$I$5), $J3658, "")</f>
        <v/>
      </c>
    </row>
    <row r="3659" spans="1:48" x14ac:dyDescent="0.25">
      <c r="A3659" s="14"/>
      <c r="B3659" s="145"/>
      <c r="C3659" s="146"/>
      <c r="D3659" s="147"/>
      <c r="E3659" s="147"/>
      <c r="F3659" s="148"/>
      <c r="G3659" s="149"/>
      <c r="H3659" s="150"/>
      <c r="I3659" s="151"/>
      <c r="J3659" s="152"/>
      <c r="K3659" s="14"/>
      <c r="L3659" s="162" t="str">
        <f t="shared" si="882"/>
        <v/>
      </c>
      <c r="M3659" s="163" t="str">
        <f t="shared" si="883"/>
        <v/>
      </c>
      <c r="N3659" s="164" t="str">
        <f t="shared" si="886"/>
        <v/>
      </c>
      <c r="O3659" s="14"/>
      <c r="P3659" s="172" t="str">
        <f>IF(I3659='Intro &amp; Setup'!$AC$49, Schedule!$P$7, "")</f>
        <v/>
      </c>
      <c r="Q3659" s="14"/>
      <c r="S3659" s="12" t="str">
        <f t="shared" si="884"/>
        <v/>
      </c>
      <c r="U3659" s="22">
        <f>IF(I3659='Intro &amp; Setup'!$AC$49, AF3659, 0)</f>
        <v>0</v>
      </c>
      <c r="V3659" s="57" t="str">
        <f t="shared" si="885"/>
        <v/>
      </c>
      <c r="X3659" s="5" t="str">
        <f t="shared" si="880"/>
        <v/>
      </c>
      <c r="Y3659" s="6" t="str">
        <f t="shared" si="880"/>
        <v/>
      </c>
      <c r="Z3659" s="7" t="str">
        <f t="shared" si="880"/>
        <v/>
      </c>
      <c r="AA3659" s="6"/>
      <c r="AB3659" s="32" t="str">
        <f t="shared" ca="1" si="881"/>
        <v/>
      </c>
      <c r="AC3659" s="59" t="str">
        <f t="shared" ca="1" si="881"/>
        <v/>
      </c>
      <c r="AD3659" s="60" t="str">
        <f t="shared" ca="1" si="881"/>
        <v/>
      </c>
      <c r="AE3659" s="59"/>
      <c r="AF3659" s="22" t="str">
        <f>IF(AND(I3659="", J3659=""), "", IF(AND(J3659="", 'Intro &amp; Setup'!$K$42&gt;0), 'Intro &amp; Setup'!$K$42, J3659))</f>
        <v/>
      </c>
      <c r="AO3659" s="37" t="str">
        <f>IF(B3659="", "", IF(COUNTIF($B$9:B3658, B3659)&gt;0, "", B3659))</f>
        <v/>
      </c>
      <c r="AP3659" s="37" t="str">
        <f t="shared" si="887"/>
        <v/>
      </c>
      <c r="AQ3659" s="37">
        <v>3651</v>
      </c>
      <c r="AR3659" s="37" t="str">
        <f t="shared" si="888"/>
        <v/>
      </c>
      <c r="AT3659" s="37" t="str">
        <f t="shared" si="889"/>
        <v/>
      </c>
      <c r="AV3659" s="22" t="str">
        <f t="shared" si="890"/>
        <v/>
      </c>
    </row>
    <row r="3660" spans="1:48" x14ac:dyDescent="0.25">
      <c r="A3660" s="14"/>
      <c r="B3660" s="145"/>
      <c r="C3660" s="146"/>
      <c r="D3660" s="147"/>
      <c r="E3660" s="147"/>
      <c r="F3660" s="148"/>
      <c r="G3660" s="149"/>
      <c r="H3660" s="150"/>
      <c r="I3660" s="151"/>
      <c r="J3660" s="152"/>
      <c r="K3660" s="14"/>
      <c r="L3660" s="162" t="str">
        <f t="shared" si="882"/>
        <v/>
      </c>
      <c r="M3660" s="163" t="str">
        <f t="shared" si="883"/>
        <v/>
      </c>
      <c r="N3660" s="164" t="str">
        <f t="shared" si="886"/>
        <v/>
      </c>
      <c r="O3660" s="14"/>
      <c r="P3660" s="172" t="str">
        <f>IF(I3660='Intro &amp; Setup'!$AC$49, Schedule!$P$7, "")</f>
        <v/>
      </c>
      <c r="Q3660" s="14"/>
      <c r="S3660" s="12" t="str">
        <f t="shared" si="884"/>
        <v/>
      </c>
      <c r="U3660" s="22">
        <f>IF(I3660='Intro &amp; Setup'!$AC$49, AF3660, 0)</f>
        <v>0</v>
      </c>
      <c r="V3660" s="57" t="str">
        <f t="shared" si="885"/>
        <v/>
      </c>
      <c r="X3660" s="5" t="str">
        <f t="shared" si="880"/>
        <v/>
      </c>
      <c r="Y3660" s="6" t="str">
        <f t="shared" si="880"/>
        <v/>
      </c>
      <c r="Z3660" s="7" t="str">
        <f t="shared" si="880"/>
        <v/>
      </c>
      <c r="AA3660" s="6"/>
      <c r="AB3660" s="32" t="str">
        <f t="shared" ca="1" si="881"/>
        <v/>
      </c>
      <c r="AC3660" s="59" t="str">
        <f t="shared" ca="1" si="881"/>
        <v/>
      </c>
      <c r="AD3660" s="60" t="str">
        <f t="shared" ca="1" si="881"/>
        <v/>
      </c>
      <c r="AE3660" s="59"/>
      <c r="AF3660" s="22" t="str">
        <f>IF(AND(I3660="", J3660=""), "", IF(AND(J3660="", 'Intro &amp; Setup'!$K$42&gt;0), 'Intro &amp; Setup'!$K$42, J3660))</f>
        <v/>
      </c>
      <c r="AO3660" s="37" t="str">
        <f>IF(B3660="", "", IF(COUNTIF($B$9:B3659, B3660)&gt;0, "", B3660))</f>
        <v/>
      </c>
      <c r="AP3660" s="37" t="str">
        <f t="shared" si="887"/>
        <v/>
      </c>
      <c r="AQ3660" s="37">
        <v>3652</v>
      </c>
      <c r="AR3660" s="37" t="str">
        <f t="shared" si="888"/>
        <v/>
      </c>
      <c r="AT3660" s="37" t="str">
        <f t="shared" si="889"/>
        <v/>
      </c>
      <c r="AV3660" s="22" t="str">
        <f t="shared" si="890"/>
        <v/>
      </c>
    </row>
    <row r="3661" spans="1:48" x14ac:dyDescent="0.25">
      <c r="A3661" s="14"/>
      <c r="B3661" s="145"/>
      <c r="C3661" s="146"/>
      <c r="D3661" s="147"/>
      <c r="E3661" s="147"/>
      <c r="F3661" s="148"/>
      <c r="G3661" s="149"/>
      <c r="H3661" s="150"/>
      <c r="I3661" s="151"/>
      <c r="J3661" s="152"/>
      <c r="K3661" s="14"/>
      <c r="L3661" s="162" t="str">
        <f t="shared" si="882"/>
        <v/>
      </c>
      <c r="M3661" s="163" t="str">
        <f t="shared" si="883"/>
        <v/>
      </c>
      <c r="N3661" s="164" t="str">
        <f t="shared" si="886"/>
        <v/>
      </c>
      <c r="O3661" s="14"/>
      <c r="P3661" s="172" t="str">
        <f>IF(I3661='Intro &amp; Setup'!$AC$49, Schedule!$P$7, "")</f>
        <v/>
      </c>
      <c r="Q3661" s="14"/>
      <c r="S3661" s="12" t="str">
        <f t="shared" si="884"/>
        <v/>
      </c>
      <c r="U3661" s="22">
        <f>IF(I3661='Intro &amp; Setup'!$AC$49, AF3661, 0)</f>
        <v>0</v>
      </c>
      <c r="V3661" s="57" t="str">
        <f t="shared" si="885"/>
        <v/>
      </c>
      <c r="X3661" s="5" t="str">
        <f t="shared" si="880"/>
        <v/>
      </c>
      <c r="Y3661" s="6" t="str">
        <f t="shared" si="880"/>
        <v/>
      </c>
      <c r="Z3661" s="7" t="str">
        <f t="shared" si="880"/>
        <v/>
      </c>
      <c r="AA3661" s="6"/>
      <c r="AB3661" s="32" t="str">
        <f t="shared" ca="1" si="881"/>
        <v/>
      </c>
      <c r="AC3661" s="59" t="str">
        <f t="shared" ca="1" si="881"/>
        <v/>
      </c>
      <c r="AD3661" s="60" t="str">
        <f t="shared" ca="1" si="881"/>
        <v/>
      </c>
      <c r="AE3661" s="59"/>
      <c r="AF3661" s="22" t="str">
        <f>IF(AND(I3661="", J3661=""), "", IF(AND(J3661="", 'Intro &amp; Setup'!$K$42&gt;0), 'Intro &amp; Setup'!$K$42, J3661))</f>
        <v/>
      </c>
      <c r="AO3661" s="37" t="str">
        <f>IF(B3661="", "", IF(COUNTIF($B$9:B3660, B3661)&gt;0, "", B3661))</f>
        <v/>
      </c>
      <c r="AP3661" s="37" t="str">
        <f t="shared" si="887"/>
        <v/>
      </c>
      <c r="AQ3661" s="37">
        <v>3653</v>
      </c>
      <c r="AR3661" s="37" t="str">
        <f t="shared" si="888"/>
        <v/>
      </c>
      <c r="AT3661" s="37" t="str">
        <f t="shared" si="889"/>
        <v/>
      </c>
      <c r="AV3661" s="22" t="str">
        <f t="shared" si="890"/>
        <v/>
      </c>
    </row>
    <row r="3662" spans="1:48" x14ac:dyDescent="0.25">
      <c r="A3662" s="14"/>
      <c r="B3662" s="145"/>
      <c r="C3662" s="146"/>
      <c r="D3662" s="147"/>
      <c r="E3662" s="147"/>
      <c r="F3662" s="148"/>
      <c r="G3662" s="149"/>
      <c r="H3662" s="150"/>
      <c r="I3662" s="151"/>
      <c r="J3662" s="152"/>
      <c r="K3662" s="14"/>
      <c r="L3662" s="162" t="str">
        <f t="shared" si="882"/>
        <v/>
      </c>
      <c r="M3662" s="163" t="str">
        <f t="shared" si="883"/>
        <v/>
      </c>
      <c r="N3662" s="164" t="str">
        <f t="shared" si="886"/>
        <v/>
      </c>
      <c r="O3662" s="14"/>
      <c r="P3662" s="172" t="str">
        <f>IF(I3662='Intro &amp; Setup'!$AC$49, Schedule!$P$7, "")</f>
        <v/>
      </c>
      <c r="Q3662" s="14"/>
      <c r="S3662" s="12" t="str">
        <f t="shared" si="884"/>
        <v/>
      </c>
      <c r="U3662" s="22">
        <f>IF(I3662='Intro &amp; Setup'!$AC$49, AF3662, 0)</f>
        <v>0</v>
      </c>
      <c r="V3662" s="57" t="str">
        <f t="shared" si="885"/>
        <v/>
      </c>
      <c r="X3662" s="5" t="str">
        <f t="shared" si="880"/>
        <v/>
      </c>
      <c r="Y3662" s="6" t="str">
        <f t="shared" si="880"/>
        <v/>
      </c>
      <c r="Z3662" s="7" t="str">
        <f t="shared" si="880"/>
        <v/>
      </c>
      <c r="AA3662" s="6"/>
      <c r="AB3662" s="32" t="str">
        <f t="shared" ca="1" si="881"/>
        <v/>
      </c>
      <c r="AC3662" s="59" t="str">
        <f t="shared" ca="1" si="881"/>
        <v/>
      </c>
      <c r="AD3662" s="60" t="str">
        <f t="shared" ca="1" si="881"/>
        <v/>
      </c>
      <c r="AE3662" s="59"/>
      <c r="AF3662" s="22" t="str">
        <f>IF(AND(I3662="", J3662=""), "", IF(AND(J3662="", 'Intro &amp; Setup'!$K$42&gt;0), 'Intro &amp; Setup'!$K$42, J3662))</f>
        <v/>
      </c>
      <c r="AO3662" s="37" t="str">
        <f>IF(B3662="", "", IF(COUNTIF($B$9:B3661, B3662)&gt;0, "", B3662))</f>
        <v/>
      </c>
      <c r="AP3662" s="37" t="str">
        <f t="shared" si="887"/>
        <v/>
      </c>
      <c r="AQ3662" s="37">
        <v>3654</v>
      </c>
      <c r="AR3662" s="37" t="str">
        <f t="shared" si="888"/>
        <v/>
      </c>
      <c r="AT3662" s="37" t="str">
        <f t="shared" si="889"/>
        <v/>
      </c>
      <c r="AV3662" s="22" t="str">
        <f t="shared" si="890"/>
        <v/>
      </c>
    </row>
    <row r="3663" spans="1:48" x14ac:dyDescent="0.25">
      <c r="A3663" s="14"/>
      <c r="B3663" s="145"/>
      <c r="C3663" s="146"/>
      <c r="D3663" s="147"/>
      <c r="E3663" s="147"/>
      <c r="F3663" s="148"/>
      <c r="G3663" s="149"/>
      <c r="H3663" s="150"/>
      <c r="I3663" s="151"/>
      <c r="J3663" s="152"/>
      <c r="K3663" s="14"/>
      <c r="L3663" s="162" t="str">
        <f t="shared" si="882"/>
        <v/>
      </c>
      <c r="M3663" s="163" t="str">
        <f t="shared" si="883"/>
        <v/>
      </c>
      <c r="N3663" s="164" t="str">
        <f t="shared" si="886"/>
        <v/>
      </c>
      <c r="O3663" s="14"/>
      <c r="P3663" s="172" t="str">
        <f>IF(I3663='Intro &amp; Setup'!$AC$49, Schedule!$P$7, "")</f>
        <v/>
      </c>
      <c r="Q3663" s="14"/>
      <c r="S3663" s="12" t="str">
        <f t="shared" si="884"/>
        <v/>
      </c>
      <c r="U3663" s="22">
        <f>IF(I3663='Intro &amp; Setup'!$AC$49, AF3663, 0)</f>
        <v>0</v>
      </c>
      <c r="V3663" s="57" t="str">
        <f t="shared" si="885"/>
        <v/>
      </c>
      <c r="X3663" s="5" t="str">
        <f t="shared" si="880"/>
        <v/>
      </c>
      <c r="Y3663" s="6" t="str">
        <f t="shared" si="880"/>
        <v/>
      </c>
      <c r="Z3663" s="7" t="str">
        <f t="shared" si="880"/>
        <v/>
      </c>
      <c r="AA3663" s="6"/>
      <c r="AB3663" s="32" t="str">
        <f t="shared" ca="1" si="881"/>
        <v/>
      </c>
      <c r="AC3663" s="59" t="str">
        <f t="shared" ca="1" si="881"/>
        <v/>
      </c>
      <c r="AD3663" s="60" t="str">
        <f t="shared" ca="1" si="881"/>
        <v/>
      </c>
      <c r="AE3663" s="59"/>
      <c r="AF3663" s="22" t="str">
        <f>IF(AND(I3663="", J3663=""), "", IF(AND(J3663="", 'Intro &amp; Setup'!$K$42&gt;0), 'Intro &amp; Setup'!$K$42, J3663))</f>
        <v/>
      </c>
      <c r="AO3663" s="37" t="str">
        <f>IF(B3663="", "", IF(COUNTIF($B$9:B3662, B3663)&gt;0, "", B3663))</f>
        <v/>
      </c>
      <c r="AP3663" s="37" t="str">
        <f t="shared" si="887"/>
        <v/>
      </c>
      <c r="AQ3663" s="37">
        <v>3655</v>
      </c>
      <c r="AR3663" s="37" t="str">
        <f t="shared" si="888"/>
        <v/>
      </c>
      <c r="AT3663" s="37" t="str">
        <f t="shared" si="889"/>
        <v/>
      </c>
      <c r="AV3663" s="22" t="str">
        <f t="shared" si="890"/>
        <v/>
      </c>
    </row>
    <row r="3664" spans="1:48" x14ac:dyDescent="0.25">
      <c r="A3664" s="14"/>
      <c r="B3664" s="145"/>
      <c r="C3664" s="146"/>
      <c r="D3664" s="147"/>
      <c r="E3664" s="147"/>
      <c r="F3664" s="148"/>
      <c r="G3664" s="149"/>
      <c r="H3664" s="150"/>
      <c r="I3664" s="151"/>
      <c r="J3664" s="152"/>
      <c r="K3664" s="14"/>
      <c r="L3664" s="162" t="str">
        <f t="shared" si="882"/>
        <v/>
      </c>
      <c r="M3664" s="163" t="str">
        <f t="shared" si="883"/>
        <v/>
      </c>
      <c r="N3664" s="164" t="str">
        <f t="shared" si="886"/>
        <v/>
      </c>
      <c r="O3664" s="14"/>
      <c r="P3664" s="172" t="str">
        <f>IF(I3664='Intro &amp; Setup'!$AC$49, Schedule!$P$7, "")</f>
        <v/>
      </c>
      <c r="Q3664" s="14"/>
      <c r="S3664" s="12" t="str">
        <f t="shared" si="884"/>
        <v/>
      </c>
      <c r="U3664" s="22">
        <f>IF(I3664='Intro &amp; Setup'!$AC$49, AF3664, 0)</f>
        <v>0</v>
      </c>
      <c r="V3664" s="57" t="str">
        <f t="shared" si="885"/>
        <v/>
      </c>
      <c r="X3664" s="5" t="str">
        <f t="shared" si="880"/>
        <v/>
      </c>
      <c r="Y3664" s="6" t="str">
        <f t="shared" si="880"/>
        <v/>
      </c>
      <c r="Z3664" s="7" t="str">
        <f t="shared" si="880"/>
        <v/>
      </c>
      <c r="AA3664" s="6"/>
      <c r="AB3664" s="32" t="str">
        <f t="shared" ca="1" si="881"/>
        <v/>
      </c>
      <c r="AC3664" s="59" t="str">
        <f t="shared" ca="1" si="881"/>
        <v/>
      </c>
      <c r="AD3664" s="60" t="str">
        <f t="shared" ca="1" si="881"/>
        <v/>
      </c>
      <c r="AE3664" s="59"/>
      <c r="AF3664" s="22" t="str">
        <f>IF(AND(I3664="", J3664=""), "", IF(AND(J3664="", 'Intro &amp; Setup'!$K$42&gt;0), 'Intro &amp; Setup'!$K$42, J3664))</f>
        <v/>
      </c>
      <c r="AO3664" s="37" t="str">
        <f>IF(B3664="", "", IF(COUNTIF($B$9:B3663, B3664)&gt;0, "", B3664))</f>
        <v/>
      </c>
      <c r="AP3664" s="37" t="str">
        <f t="shared" si="887"/>
        <v/>
      </c>
      <c r="AQ3664" s="37">
        <v>3656</v>
      </c>
      <c r="AR3664" s="37" t="str">
        <f t="shared" si="888"/>
        <v/>
      </c>
      <c r="AT3664" s="37" t="str">
        <f t="shared" si="889"/>
        <v/>
      </c>
      <c r="AV3664" s="22" t="str">
        <f t="shared" si="890"/>
        <v/>
      </c>
    </row>
    <row r="3665" spans="1:48" x14ac:dyDescent="0.25">
      <c r="A3665" s="14"/>
      <c r="B3665" s="145"/>
      <c r="C3665" s="146"/>
      <c r="D3665" s="147"/>
      <c r="E3665" s="147"/>
      <c r="F3665" s="148"/>
      <c r="G3665" s="149"/>
      <c r="H3665" s="150"/>
      <c r="I3665" s="151"/>
      <c r="J3665" s="152"/>
      <c r="K3665" s="14"/>
      <c r="L3665" s="162" t="str">
        <f t="shared" si="882"/>
        <v/>
      </c>
      <c r="M3665" s="163" t="str">
        <f t="shared" si="883"/>
        <v/>
      </c>
      <c r="N3665" s="164" t="str">
        <f t="shared" si="886"/>
        <v/>
      </c>
      <c r="O3665" s="14"/>
      <c r="P3665" s="172" t="str">
        <f>IF(I3665='Intro &amp; Setup'!$AC$49, Schedule!$P$7, "")</f>
        <v/>
      </c>
      <c r="Q3665" s="14"/>
      <c r="S3665" s="12" t="str">
        <f t="shared" si="884"/>
        <v/>
      </c>
      <c r="U3665" s="22">
        <f>IF(I3665='Intro &amp; Setup'!$AC$49, AF3665, 0)</f>
        <v>0</v>
      </c>
      <c r="V3665" s="57" t="str">
        <f t="shared" si="885"/>
        <v/>
      </c>
      <c r="X3665" s="5" t="str">
        <f t="shared" si="880"/>
        <v/>
      </c>
      <c r="Y3665" s="6" t="str">
        <f t="shared" si="880"/>
        <v/>
      </c>
      <c r="Z3665" s="7" t="str">
        <f t="shared" si="880"/>
        <v/>
      </c>
      <c r="AA3665" s="6"/>
      <c r="AB3665" s="32" t="str">
        <f t="shared" ca="1" si="881"/>
        <v/>
      </c>
      <c r="AC3665" s="59" t="str">
        <f t="shared" ca="1" si="881"/>
        <v/>
      </c>
      <c r="AD3665" s="60" t="str">
        <f t="shared" ca="1" si="881"/>
        <v/>
      </c>
      <c r="AE3665" s="59"/>
      <c r="AF3665" s="22" t="str">
        <f>IF(AND(I3665="", J3665=""), "", IF(AND(J3665="", 'Intro &amp; Setup'!$K$42&gt;0), 'Intro &amp; Setup'!$K$42, J3665))</f>
        <v/>
      </c>
      <c r="AO3665" s="37" t="str">
        <f>IF(B3665="", "", IF(COUNTIF($B$9:B3664, B3665)&gt;0, "", B3665))</f>
        <v/>
      </c>
      <c r="AP3665" s="37" t="str">
        <f t="shared" si="887"/>
        <v/>
      </c>
      <c r="AQ3665" s="37">
        <v>3657</v>
      </c>
      <c r="AR3665" s="37" t="str">
        <f t="shared" si="888"/>
        <v/>
      </c>
      <c r="AT3665" s="37" t="str">
        <f t="shared" si="889"/>
        <v/>
      </c>
      <c r="AV3665" s="22" t="str">
        <f t="shared" si="890"/>
        <v/>
      </c>
    </row>
    <row r="3666" spans="1:48" x14ac:dyDescent="0.25">
      <c r="A3666" s="14"/>
      <c r="B3666" s="145"/>
      <c r="C3666" s="146"/>
      <c r="D3666" s="147"/>
      <c r="E3666" s="147"/>
      <c r="F3666" s="148"/>
      <c r="G3666" s="149"/>
      <c r="H3666" s="150"/>
      <c r="I3666" s="151"/>
      <c r="J3666" s="152"/>
      <c r="K3666" s="14"/>
      <c r="L3666" s="162" t="str">
        <f t="shared" si="882"/>
        <v/>
      </c>
      <c r="M3666" s="163" t="str">
        <f t="shared" si="883"/>
        <v/>
      </c>
      <c r="N3666" s="164" t="str">
        <f t="shared" si="886"/>
        <v/>
      </c>
      <c r="O3666" s="14"/>
      <c r="P3666" s="172" t="str">
        <f>IF(I3666='Intro &amp; Setup'!$AC$49, Schedule!$P$7, "")</f>
        <v/>
      </c>
      <c r="Q3666" s="14"/>
      <c r="S3666" s="12" t="str">
        <f t="shared" si="884"/>
        <v/>
      </c>
      <c r="U3666" s="22">
        <f>IF(I3666='Intro &amp; Setup'!$AC$49, AF3666, 0)</f>
        <v>0</v>
      </c>
      <c r="V3666" s="57" t="str">
        <f t="shared" si="885"/>
        <v/>
      </c>
      <c r="X3666" s="5" t="str">
        <f t="shared" si="880"/>
        <v/>
      </c>
      <c r="Y3666" s="6" t="str">
        <f t="shared" si="880"/>
        <v/>
      </c>
      <c r="Z3666" s="7" t="str">
        <f t="shared" si="880"/>
        <v/>
      </c>
      <c r="AA3666" s="6"/>
      <c r="AB3666" s="32" t="str">
        <f t="shared" ca="1" si="881"/>
        <v/>
      </c>
      <c r="AC3666" s="59" t="str">
        <f t="shared" ca="1" si="881"/>
        <v/>
      </c>
      <c r="AD3666" s="60" t="str">
        <f t="shared" ca="1" si="881"/>
        <v/>
      </c>
      <c r="AE3666" s="59"/>
      <c r="AF3666" s="22" t="str">
        <f>IF(AND(I3666="", J3666=""), "", IF(AND(J3666="", 'Intro &amp; Setup'!$K$42&gt;0), 'Intro &amp; Setup'!$K$42, J3666))</f>
        <v/>
      </c>
      <c r="AO3666" s="37" t="str">
        <f>IF(B3666="", "", IF(COUNTIF($B$9:B3665, B3666)&gt;0, "", B3666))</f>
        <v/>
      </c>
      <c r="AP3666" s="37" t="str">
        <f t="shared" si="887"/>
        <v/>
      </c>
      <c r="AQ3666" s="37">
        <v>3658</v>
      </c>
      <c r="AR3666" s="37" t="str">
        <f t="shared" si="888"/>
        <v/>
      </c>
      <c r="AT3666" s="37" t="str">
        <f t="shared" si="889"/>
        <v/>
      </c>
      <c r="AV3666" s="22" t="str">
        <f t="shared" si="890"/>
        <v/>
      </c>
    </row>
    <row r="3667" spans="1:48" x14ac:dyDescent="0.25">
      <c r="A3667" s="14"/>
      <c r="B3667" s="145"/>
      <c r="C3667" s="146"/>
      <c r="D3667" s="147"/>
      <c r="E3667" s="147"/>
      <c r="F3667" s="148"/>
      <c r="G3667" s="149"/>
      <c r="H3667" s="150"/>
      <c r="I3667" s="151"/>
      <c r="J3667" s="152"/>
      <c r="K3667" s="14"/>
      <c r="L3667" s="162" t="str">
        <f t="shared" si="882"/>
        <v/>
      </c>
      <c r="M3667" s="163" t="str">
        <f t="shared" si="883"/>
        <v/>
      </c>
      <c r="N3667" s="164" t="str">
        <f t="shared" si="886"/>
        <v/>
      </c>
      <c r="O3667" s="14"/>
      <c r="P3667" s="172" t="str">
        <f>IF(I3667='Intro &amp; Setup'!$AC$49, Schedule!$P$7, "")</f>
        <v/>
      </c>
      <c r="Q3667" s="14"/>
      <c r="S3667" s="12" t="str">
        <f t="shared" si="884"/>
        <v/>
      </c>
      <c r="U3667" s="22">
        <f>IF(I3667='Intro &amp; Setup'!$AC$49, AF3667, 0)</f>
        <v>0</v>
      </c>
      <c r="V3667" s="57" t="str">
        <f t="shared" si="885"/>
        <v/>
      </c>
      <c r="X3667" s="5" t="str">
        <f t="shared" si="880"/>
        <v/>
      </c>
      <c r="Y3667" s="6" t="str">
        <f t="shared" si="880"/>
        <v/>
      </c>
      <c r="Z3667" s="7" t="str">
        <f t="shared" si="880"/>
        <v/>
      </c>
      <c r="AA3667" s="6"/>
      <c r="AB3667" s="32" t="str">
        <f t="shared" ca="1" si="881"/>
        <v/>
      </c>
      <c r="AC3667" s="59" t="str">
        <f t="shared" ca="1" si="881"/>
        <v/>
      </c>
      <c r="AD3667" s="60" t="str">
        <f t="shared" ca="1" si="881"/>
        <v/>
      </c>
      <c r="AE3667" s="59"/>
      <c r="AF3667" s="22" t="str">
        <f>IF(AND(I3667="", J3667=""), "", IF(AND(J3667="", 'Intro &amp; Setup'!$K$42&gt;0), 'Intro &amp; Setup'!$K$42, J3667))</f>
        <v/>
      </c>
      <c r="AO3667" s="37" t="str">
        <f>IF(B3667="", "", IF(COUNTIF($B$9:B3666, B3667)&gt;0, "", B3667))</f>
        <v/>
      </c>
      <c r="AP3667" s="37" t="str">
        <f t="shared" si="887"/>
        <v/>
      </c>
      <c r="AQ3667" s="37">
        <v>3659</v>
      </c>
      <c r="AR3667" s="37" t="str">
        <f t="shared" si="888"/>
        <v/>
      </c>
      <c r="AT3667" s="37" t="str">
        <f t="shared" si="889"/>
        <v/>
      </c>
      <c r="AV3667" s="22" t="str">
        <f t="shared" si="890"/>
        <v/>
      </c>
    </row>
    <row r="3668" spans="1:48" x14ac:dyDescent="0.25">
      <c r="A3668" s="14"/>
      <c r="B3668" s="145"/>
      <c r="C3668" s="146"/>
      <c r="D3668" s="147"/>
      <c r="E3668" s="147"/>
      <c r="F3668" s="148"/>
      <c r="G3668" s="149"/>
      <c r="H3668" s="150"/>
      <c r="I3668" s="151"/>
      <c r="J3668" s="152"/>
      <c r="K3668" s="14"/>
      <c r="L3668" s="162" t="str">
        <f t="shared" si="882"/>
        <v/>
      </c>
      <c r="M3668" s="163" t="str">
        <f t="shared" si="883"/>
        <v/>
      </c>
      <c r="N3668" s="164" t="str">
        <f t="shared" si="886"/>
        <v/>
      </c>
      <c r="O3668" s="14"/>
      <c r="P3668" s="172" t="str">
        <f>IF(I3668='Intro &amp; Setup'!$AC$49, Schedule!$P$7, "")</f>
        <v/>
      </c>
      <c r="Q3668" s="14"/>
      <c r="S3668" s="12" t="str">
        <f t="shared" si="884"/>
        <v/>
      </c>
      <c r="U3668" s="22">
        <f>IF(I3668='Intro &amp; Setup'!$AC$49, AF3668, 0)</f>
        <v>0</v>
      </c>
      <c r="V3668" s="57" t="str">
        <f t="shared" si="885"/>
        <v/>
      </c>
      <c r="X3668" s="5" t="str">
        <f t="shared" si="880"/>
        <v/>
      </c>
      <c r="Y3668" s="6" t="str">
        <f t="shared" si="880"/>
        <v/>
      </c>
      <c r="Z3668" s="7" t="str">
        <f t="shared" si="880"/>
        <v/>
      </c>
      <c r="AA3668" s="6"/>
      <c r="AB3668" s="32" t="str">
        <f t="shared" ca="1" si="881"/>
        <v/>
      </c>
      <c r="AC3668" s="59" t="str">
        <f t="shared" ca="1" si="881"/>
        <v/>
      </c>
      <c r="AD3668" s="60" t="str">
        <f t="shared" ca="1" si="881"/>
        <v/>
      </c>
      <c r="AE3668" s="59"/>
      <c r="AF3668" s="22" t="str">
        <f>IF(AND(I3668="", J3668=""), "", IF(AND(J3668="", 'Intro &amp; Setup'!$K$42&gt;0), 'Intro &amp; Setup'!$K$42, J3668))</f>
        <v/>
      </c>
      <c r="AO3668" s="37" t="str">
        <f>IF(B3668="", "", IF(COUNTIF($B$9:B3667, B3668)&gt;0, "", B3668))</f>
        <v/>
      </c>
      <c r="AP3668" s="37" t="str">
        <f t="shared" si="887"/>
        <v/>
      </c>
      <c r="AQ3668" s="37">
        <v>3660</v>
      </c>
      <c r="AR3668" s="37" t="str">
        <f t="shared" si="888"/>
        <v/>
      </c>
      <c r="AT3668" s="37" t="str">
        <f t="shared" si="889"/>
        <v/>
      </c>
      <c r="AV3668" s="22" t="str">
        <f t="shared" si="890"/>
        <v/>
      </c>
    </row>
    <row r="3669" spans="1:48" x14ac:dyDescent="0.25">
      <c r="A3669" s="14"/>
      <c r="B3669" s="145"/>
      <c r="C3669" s="146"/>
      <c r="D3669" s="147"/>
      <c r="E3669" s="147"/>
      <c r="F3669" s="148"/>
      <c r="G3669" s="149"/>
      <c r="H3669" s="150"/>
      <c r="I3669" s="151"/>
      <c r="J3669" s="152"/>
      <c r="K3669" s="14"/>
      <c r="L3669" s="162" t="str">
        <f t="shared" si="882"/>
        <v/>
      </c>
      <c r="M3669" s="163" t="str">
        <f t="shared" si="883"/>
        <v/>
      </c>
      <c r="N3669" s="164" t="str">
        <f t="shared" si="886"/>
        <v/>
      </c>
      <c r="O3669" s="14"/>
      <c r="P3669" s="172" t="str">
        <f>IF(I3669='Intro &amp; Setup'!$AC$49, Schedule!$P$7, "")</f>
        <v/>
      </c>
      <c r="Q3669" s="14"/>
      <c r="S3669" s="12" t="str">
        <f t="shared" si="884"/>
        <v/>
      </c>
      <c r="U3669" s="22">
        <f>IF(I3669='Intro &amp; Setup'!$AC$49, AF3669, 0)</f>
        <v>0</v>
      </c>
      <c r="V3669" s="57" t="str">
        <f t="shared" si="885"/>
        <v/>
      </c>
      <c r="X3669" s="5" t="str">
        <f t="shared" ref="X3669:Z3688" si="891">IF($I3669="", "", IF($S3669=X$8, $I3669, ""))</f>
        <v/>
      </c>
      <c r="Y3669" s="6" t="str">
        <f t="shared" si="891"/>
        <v/>
      </c>
      <c r="Z3669" s="7" t="str">
        <f t="shared" si="891"/>
        <v/>
      </c>
      <c r="AA3669" s="6"/>
      <c r="AB3669" s="32" t="str">
        <f t="shared" ref="AB3669:AD3688" ca="1" si="892">IF($S3669=AB$8, $AF3669, "")</f>
        <v/>
      </c>
      <c r="AC3669" s="59" t="str">
        <f t="shared" ca="1" si="892"/>
        <v/>
      </c>
      <c r="AD3669" s="60" t="str">
        <f t="shared" ca="1" si="892"/>
        <v/>
      </c>
      <c r="AE3669" s="59"/>
      <c r="AF3669" s="22" t="str">
        <f>IF(AND(I3669="", J3669=""), "", IF(AND(J3669="", 'Intro &amp; Setup'!$K$42&gt;0), 'Intro &amp; Setup'!$K$42, J3669))</f>
        <v/>
      </c>
      <c r="AO3669" s="37" t="str">
        <f>IF(B3669="", "", IF(COUNTIF($B$9:B3668, B3669)&gt;0, "", B3669))</f>
        <v/>
      </c>
      <c r="AP3669" s="37" t="str">
        <f t="shared" si="887"/>
        <v/>
      </c>
      <c r="AQ3669" s="37">
        <v>3661</v>
      </c>
      <c r="AR3669" s="37" t="str">
        <f t="shared" si="888"/>
        <v/>
      </c>
      <c r="AT3669" s="37" t="str">
        <f t="shared" si="889"/>
        <v/>
      </c>
      <c r="AV3669" s="22" t="str">
        <f t="shared" si="890"/>
        <v/>
      </c>
    </row>
    <row r="3670" spans="1:48" x14ac:dyDescent="0.25">
      <c r="A3670" s="14"/>
      <c r="B3670" s="145"/>
      <c r="C3670" s="146"/>
      <c r="D3670" s="147"/>
      <c r="E3670" s="147"/>
      <c r="F3670" s="148"/>
      <c r="G3670" s="149"/>
      <c r="H3670" s="150"/>
      <c r="I3670" s="151"/>
      <c r="J3670" s="152"/>
      <c r="K3670" s="14"/>
      <c r="L3670" s="162" t="str">
        <f t="shared" si="882"/>
        <v/>
      </c>
      <c r="M3670" s="163" t="str">
        <f t="shared" si="883"/>
        <v/>
      </c>
      <c r="N3670" s="164" t="str">
        <f t="shared" si="886"/>
        <v/>
      </c>
      <c r="O3670" s="14"/>
      <c r="P3670" s="172" t="str">
        <f>IF(I3670='Intro &amp; Setup'!$AC$49, Schedule!$P$7, "")</f>
        <v/>
      </c>
      <c r="Q3670" s="14"/>
      <c r="S3670" s="12" t="str">
        <f t="shared" si="884"/>
        <v/>
      </c>
      <c r="U3670" s="22">
        <f>IF(I3670='Intro &amp; Setup'!$AC$49, AF3670, 0)</f>
        <v>0</v>
      </c>
      <c r="V3670" s="57" t="str">
        <f t="shared" si="885"/>
        <v/>
      </c>
      <c r="X3670" s="5" t="str">
        <f t="shared" si="891"/>
        <v/>
      </c>
      <c r="Y3670" s="6" t="str">
        <f t="shared" si="891"/>
        <v/>
      </c>
      <c r="Z3670" s="7" t="str">
        <f t="shared" si="891"/>
        <v/>
      </c>
      <c r="AA3670" s="6"/>
      <c r="AB3670" s="32" t="str">
        <f t="shared" ca="1" si="892"/>
        <v/>
      </c>
      <c r="AC3670" s="59" t="str">
        <f t="shared" ca="1" si="892"/>
        <v/>
      </c>
      <c r="AD3670" s="60" t="str">
        <f t="shared" ca="1" si="892"/>
        <v/>
      </c>
      <c r="AE3670" s="59"/>
      <c r="AF3670" s="22" t="str">
        <f>IF(AND(I3670="", J3670=""), "", IF(AND(J3670="", 'Intro &amp; Setup'!$K$42&gt;0), 'Intro &amp; Setup'!$K$42, J3670))</f>
        <v/>
      </c>
      <c r="AO3670" s="37" t="str">
        <f>IF(B3670="", "", IF(COUNTIF($B$9:B3669, B3670)&gt;0, "", B3670))</f>
        <v/>
      </c>
      <c r="AP3670" s="37" t="str">
        <f t="shared" si="887"/>
        <v/>
      </c>
      <c r="AQ3670" s="37">
        <v>3662</v>
      </c>
      <c r="AR3670" s="37" t="str">
        <f t="shared" si="888"/>
        <v/>
      </c>
      <c r="AT3670" s="37" t="str">
        <f t="shared" si="889"/>
        <v/>
      </c>
      <c r="AV3670" s="22" t="str">
        <f t="shared" si="890"/>
        <v/>
      </c>
    </row>
    <row r="3671" spans="1:48" x14ac:dyDescent="0.25">
      <c r="A3671" s="14"/>
      <c r="B3671" s="145"/>
      <c r="C3671" s="146"/>
      <c r="D3671" s="147"/>
      <c r="E3671" s="147"/>
      <c r="F3671" s="148"/>
      <c r="G3671" s="149"/>
      <c r="H3671" s="150"/>
      <c r="I3671" s="151"/>
      <c r="J3671" s="152"/>
      <c r="K3671" s="14"/>
      <c r="L3671" s="162" t="str">
        <f t="shared" si="882"/>
        <v/>
      </c>
      <c r="M3671" s="163" t="str">
        <f t="shared" si="883"/>
        <v/>
      </c>
      <c r="N3671" s="164" t="str">
        <f t="shared" si="886"/>
        <v/>
      </c>
      <c r="O3671" s="14"/>
      <c r="P3671" s="172" t="str">
        <f>IF(I3671='Intro &amp; Setup'!$AC$49, Schedule!$P$7, "")</f>
        <v/>
      </c>
      <c r="Q3671" s="14"/>
      <c r="S3671" s="12" t="str">
        <f t="shared" si="884"/>
        <v/>
      </c>
      <c r="U3671" s="22">
        <f>IF(I3671='Intro &amp; Setup'!$AC$49, AF3671, 0)</f>
        <v>0</v>
      </c>
      <c r="V3671" s="57" t="str">
        <f t="shared" si="885"/>
        <v/>
      </c>
      <c r="X3671" s="5" t="str">
        <f t="shared" si="891"/>
        <v/>
      </c>
      <c r="Y3671" s="6" t="str">
        <f t="shared" si="891"/>
        <v/>
      </c>
      <c r="Z3671" s="7" t="str">
        <f t="shared" si="891"/>
        <v/>
      </c>
      <c r="AA3671" s="6"/>
      <c r="AB3671" s="32" t="str">
        <f t="shared" ca="1" si="892"/>
        <v/>
      </c>
      <c r="AC3671" s="59" t="str">
        <f t="shared" ca="1" si="892"/>
        <v/>
      </c>
      <c r="AD3671" s="60" t="str">
        <f t="shared" ca="1" si="892"/>
        <v/>
      </c>
      <c r="AE3671" s="59"/>
      <c r="AF3671" s="22" t="str">
        <f>IF(AND(I3671="", J3671=""), "", IF(AND(J3671="", 'Intro &amp; Setup'!$K$42&gt;0), 'Intro &amp; Setup'!$K$42, J3671))</f>
        <v/>
      </c>
      <c r="AO3671" s="37" t="str">
        <f>IF(B3671="", "", IF(COUNTIF($B$9:B3670, B3671)&gt;0, "", B3671))</f>
        <v/>
      </c>
      <c r="AP3671" s="37" t="str">
        <f t="shared" si="887"/>
        <v/>
      </c>
      <c r="AQ3671" s="37">
        <v>3663</v>
      </c>
      <c r="AR3671" s="37" t="str">
        <f t="shared" si="888"/>
        <v/>
      </c>
      <c r="AT3671" s="37" t="str">
        <f t="shared" si="889"/>
        <v/>
      </c>
      <c r="AV3671" s="22" t="str">
        <f t="shared" si="890"/>
        <v/>
      </c>
    </row>
    <row r="3672" spans="1:48" x14ac:dyDescent="0.25">
      <c r="A3672" s="14"/>
      <c r="B3672" s="145"/>
      <c r="C3672" s="146"/>
      <c r="D3672" s="147"/>
      <c r="E3672" s="147"/>
      <c r="F3672" s="148"/>
      <c r="G3672" s="149"/>
      <c r="H3672" s="150"/>
      <c r="I3672" s="151"/>
      <c r="J3672" s="152"/>
      <c r="K3672" s="14"/>
      <c r="L3672" s="162" t="str">
        <f t="shared" si="882"/>
        <v/>
      </c>
      <c r="M3672" s="163" t="str">
        <f t="shared" si="883"/>
        <v/>
      </c>
      <c r="N3672" s="164" t="str">
        <f t="shared" si="886"/>
        <v/>
      </c>
      <c r="O3672" s="14"/>
      <c r="P3672" s="172" t="str">
        <f>IF(I3672='Intro &amp; Setup'!$AC$49, Schedule!$P$7, "")</f>
        <v/>
      </c>
      <c r="Q3672" s="14"/>
      <c r="S3672" s="12" t="str">
        <f t="shared" si="884"/>
        <v/>
      </c>
      <c r="U3672" s="22">
        <f>IF(I3672='Intro &amp; Setup'!$AC$49, AF3672, 0)</f>
        <v>0</v>
      </c>
      <c r="V3672" s="57" t="str">
        <f t="shared" si="885"/>
        <v/>
      </c>
      <c r="X3672" s="5" t="str">
        <f t="shared" si="891"/>
        <v/>
      </c>
      <c r="Y3672" s="6" t="str">
        <f t="shared" si="891"/>
        <v/>
      </c>
      <c r="Z3672" s="7" t="str">
        <f t="shared" si="891"/>
        <v/>
      </c>
      <c r="AA3672" s="6"/>
      <c r="AB3672" s="32" t="str">
        <f t="shared" ca="1" si="892"/>
        <v/>
      </c>
      <c r="AC3672" s="59" t="str">
        <f t="shared" ca="1" si="892"/>
        <v/>
      </c>
      <c r="AD3672" s="60" t="str">
        <f t="shared" ca="1" si="892"/>
        <v/>
      </c>
      <c r="AE3672" s="59"/>
      <c r="AF3672" s="22" t="str">
        <f>IF(AND(I3672="", J3672=""), "", IF(AND(J3672="", 'Intro &amp; Setup'!$K$42&gt;0), 'Intro &amp; Setup'!$K$42, J3672))</f>
        <v/>
      </c>
      <c r="AO3672" s="37" t="str">
        <f>IF(B3672="", "", IF(COUNTIF($B$9:B3671, B3672)&gt;0, "", B3672))</f>
        <v/>
      </c>
      <c r="AP3672" s="37" t="str">
        <f t="shared" si="887"/>
        <v/>
      </c>
      <c r="AQ3672" s="37">
        <v>3664</v>
      </c>
      <c r="AR3672" s="37" t="str">
        <f t="shared" si="888"/>
        <v/>
      </c>
      <c r="AT3672" s="37" t="str">
        <f t="shared" si="889"/>
        <v/>
      </c>
      <c r="AV3672" s="22" t="str">
        <f t="shared" si="890"/>
        <v/>
      </c>
    </row>
    <row r="3673" spans="1:48" x14ac:dyDescent="0.25">
      <c r="A3673" s="14"/>
      <c r="B3673" s="145"/>
      <c r="C3673" s="146"/>
      <c r="D3673" s="147"/>
      <c r="E3673" s="147"/>
      <c r="F3673" s="148"/>
      <c r="G3673" s="149"/>
      <c r="H3673" s="150"/>
      <c r="I3673" s="151"/>
      <c r="J3673" s="152"/>
      <c r="K3673" s="14"/>
      <c r="L3673" s="162" t="str">
        <f t="shared" si="882"/>
        <v/>
      </c>
      <c r="M3673" s="163" t="str">
        <f t="shared" si="883"/>
        <v/>
      </c>
      <c r="N3673" s="164" t="str">
        <f t="shared" si="886"/>
        <v/>
      </c>
      <c r="O3673" s="14"/>
      <c r="P3673" s="172" t="str">
        <f>IF(I3673='Intro &amp; Setup'!$AC$49, Schedule!$P$7, "")</f>
        <v/>
      </c>
      <c r="Q3673" s="14"/>
      <c r="S3673" s="12" t="str">
        <f t="shared" si="884"/>
        <v/>
      </c>
      <c r="U3673" s="22">
        <f>IF(I3673='Intro &amp; Setup'!$AC$49, AF3673, 0)</f>
        <v>0</v>
      </c>
      <c r="V3673" s="57" t="str">
        <f t="shared" si="885"/>
        <v/>
      </c>
      <c r="X3673" s="5" t="str">
        <f t="shared" si="891"/>
        <v/>
      </c>
      <c r="Y3673" s="6" t="str">
        <f t="shared" si="891"/>
        <v/>
      </c>
      <c r="Z3673" s="7" t="str">
        <f t="shared" si="891"/>
        <v/>
      </c>
      <c r="AA3673" s="6"/>
      <c r="AB3673" s="32" t="str">
        <f t="shared" ca="1" si="892"/>
        <v/>
      </c>
      <c r="AC3673" s="59" t="str">
        <f t="shared" ca="1" si="892"/>
        <v/>
      </c>
      <c r="AD3673" s="60" t="str">
        <f t="shared" ca="1" si="892"/>
        <v/>
      </c>
      <c r="AE3673" s="59"/>
      <c r="AF3673" s="22" t="str">
        <f>IF(AND(I3673="", J3673=""), "", IF(AND(J3673="", 'Intro &amp; Setup'!$K$42&gt;0), 'Intro &amp; Setup'!$K$42, J3673))</f>
        <v/>
      </c>
      <c r="AO3673" s="37" t="str">
        <f>IF(B3673="", "", IF(COUNTIF($B$9:B3672, B3673)&gt;0, "", B3673))</f>
        <v/>
      </c>
      <c r="AP3673" s="37" t="str">
        <f t="shared" si="887"/>
        <v/>
      </c>
      <c r="AQ3673" s="37">
        <v>3665</v>
      </c>
      <c r="AR3673" s="37" t="str">
        <f t="shared" si="888"/>
        <v/>
      </c>
      <c r="AT3673" s="37" t="str">
        <f t="shared" si="889"/>
        <v/>
      </c>
      <c r="AV3673" s="22" t="str">
        <f t="shared" si="890"/>
        <v/>
      </c>
    </row>
    <row r="3674" spans="1:48" x14ac:dyDescent="0.25">
      <c r="A3674" s="14"/>
      <c r="B3674" s="145"/>
      <c r="C3674" s="146"/>
      <c r="D3674" s="147"/>
      <c r="E3674" s="147"/>
      <c r="F3674" s="148"/>
      <c r="G3674" s="149"/>
      <c r="H3674" s="150"/>
      <c r="I3674" s="151"/>
      <c r="J3674" s="152"/>
      <c r="K3674" s="14"/>
      <c r="L3674" s="162" t="str">
        <f t="shared" si="882"/>
        <v/>
      </c>
      <c r="M3674" s="163" t="str">
        <f t="shared" si="883"/>
        <v/>
      </c>
      <c r="N3674" s="164" t="str">
        <f t="shared" si="886"/>
        <v/>
      </c>
      <c r="O3674" s="14"/>
      <c r="P3674" s="172" t="str">
        <f>IF(I3674='Intro &amp; Setup'!$AC$49, Schedule!$P$7, "")</f>
        <v/>
      </c>
      <c r="Q3674" s="14"/>
      <c r="S3674" s="12" t="str">
        <f t="shared" si="884"/>
        <v/>
      </c>
      <c r="U3674" s="22">
        <f>IF(I3674='Intro &amp; Setup'!$AC$49, AF3674, 0)</f>
        <v>0</v>
      </c>
      <c r="V3674" s="57" t="str">
        <f t="shared" si="885"/>
        <v/>
      </c>
      <c r="X3674" s="5" t="str">
        <f t="shared" si="891"/>
        <v/>
      </c>
      <c r="Y3674" s="6" t="str">
        <f t="shared" si="891"/>
        <v/>
      </c>
      <c r="Z3674" s="7" t="str">
        <f t="shared" si="891"/>
        <v/>
      </c>
      <c r="AA3674" s="6"/>
      <c r="AB3674" s="32" t="str">
        <f t="shared" ca="1" si="892"/>
        <v/>
      </c>
      <c r="AC3674" s="59" t="str">
        <f t="shared" ca="1" si="892"/>
        <v/>
      </c>
      <c r="AD3674" s="60" t="str">
        <f t="shared" ca="1" si="892"/>
        <v/>
      </c>
      <c r="AE3674" s="59"/>
      <c r="AF3674" s="22" t="str">
        <f>IF(AND(I3674="", J3674=""), "", IF(AND(J3674="", 'Intro &amp; Setup'!$K$42&gt;0), 'Intro &amp; Setup'!$K$42, J3674))</f>
        <v/>
      </c>
      <c r="AO3674" s="37" t="str">
        <f>IF(B3674="", "", IF(COUNTIF($B$9:B3673, B3674)&gt;0, "", B3674))</f>
        <v/>
      </c>
      <c r="AP3674" s="37" t="str">
        <f t="shared" si="887"/>
        <v/>
      </c>
      <c r="AQ3674" s="37">
        <v>3666</v>
      </c>
      <c r="AR3674" s="37" t="str">
        <f t="shared" si="888"/>
        <v/>
      </c>
      <c r="AT3674" s="37" t="str">
        <f t="shared" si="889"/>
        <v/>
      </c>
      <c r="AV3674" s="22" t="str">
        <f t="shared" si="890"/>
        <v/>
      </c>
    </row>
    <row r="3675" spans="1:48" x14ac:dyDescent="0.25">
      <c r="A3675" s="14"/>
      <c r="B3675" s="145"/>
      <c r="C3675" s="146"/>
      <c r="D3675" s="147"/>
      <c r="E3675" s="147"/>
      <c r="F3675" s="148"/>
      <c r="G3675" s="149"/>
      <c r="H3675" s="150"/>
      <c r="I3675" s="151"/>
      <c r="J3675" s="152"/>
      <c r="K3675" s="14"/>
      <c r="L3675" s="162" t="str">
        <f t="shared" si="882"/>
        <v/>
      </c>
      <c r="M3675" s="163" t="str">
        <f t="shared" si="883"/>
        <v/>
      </c>
      <c r="N3675" s="164" t="str">
        <f t="shared" si="886"/>
        <v/>
      </c>
      <c r="O3675" s="14"/>
      <c r="P3675" s="172" t="str">
        <f>IF(I3675='Intro &amp; Setup'!$AC$49, Schedule!$P$7, "")</f>
        <v/>
      </c>
      <c r="Q3675" s="14"/>
      <c r="S3675" s="12" t="str">
        <f t="shared" si="884"/>
        <v/>
      </c>
      <c r="U3675" s="22">
        <f>IF(I3675='Intro &amp; Setup'!$AC$49, AF3675, 0)</f>
        <v>0</v>
      </c>
      <c r="V3675" s="57" t="str">
        <f t="shared" si="885"/>
        <v/>
      </c>
      <c r="X3675" s="5" t="str">
        <f t="shared" si="891"/>
        <v/>
      </c>
      <c r="Y3675" s="6" t="str">
        <f t="shared" si="891"/>
        <v/>
      </c>
      <c r="Z3675" s="7" t="str">
        <f t="shared" si="891"/>
        <v/>
      </c>
      <c r="AA3675" s="6"/>
      <c r="AB3675" s="32" t="str">
        <f t="shared" ca="1" si="892"/>
        <v/>
      </c>
      <c r="AC3675" s="59" t="str">
        <f t="shared" ca="1" si="892"/>
        <v/>
      </c>
      <c r="AD3675" s="60" t="str">
        <f t="shared" ca="1" si="892"/>
        <v/>
      </c>
      <c r="AE3675" s="59"/>
      <c r="AF3675" s="22" t="str">
        <f>IF(AND(I3675="", J3675=""), "", IF(AND(J3675="", 'Intro &amp; Setup'!$K$42&gt;0), 'Intro &amp; Setup'!$K$42, J3675))</f>
        <v/>
      </c>
      <c r="AO3675" s="37" t="str">
        <f>IF(B3675="", "", IF(COUNTIF($B$9:B3674, B3675)&gt;0, "", B3675))</f>
        <v/>
      </c>
      <c r="AP3675" s="37" t="str">
        <f t="shared" si="887"/>
        <v/>
      </c>
      <c r="AQ3675" s="37">
        <v>3667</v>
      </c>
      <c r="AR3675" s="37" t="str">
        <f t="shared" si="888"/>
        <v/>
      </c>
      <c r="AT3675" s="37" t="str">
        <f t="shared" si="889"/>
        <v/>
      </c>
      <c r="AV3675" s="22" t="str">
        <f t="shared" si="890"/>
        <v/>
      </c>
    </row>
    <row r="3676" spans="1:48" x14ac:dyDescent="0.25">
      <c r="A3676" s="14"/>
      <c r="B3676" s="145"/>
      <c r="C3676" s="146"/>
      <c r="D3676" s="147"/>
      <c r="E3676" s="147"/>
      <c r="F3676" s="148"/>
      <c r="G3676" s="149"/>
      <c r="H3676" s="150"/>
      <c r="I3676" s="151"/>
      <c r="J3676" s="152"/>
      <c r="K3676" s="14"/>
      <c r="L3676" s="162" t="str">
        <f t="shared" si="882"/>
        <v/>
      </c>
      <c r="M3676" s="163" t="str">
        <f t="shared" si="883"/>
        <v/>
      </c>
      <c r="N3676" s="164" t="str">
        <f t="shared" si="886"/>
        <v/>
      </c>
      <c r="O3676" s="14"/>
      <c r="P3676" s="172" t="str">
        <f>IF(I3676='Intro &amp; Setup'!$AC$49, Schedule!$P$7, "")</f>
        <v/>
      </c>
      <c r="Q3676" s="14"/>
      <c r="S3676" s="12" t="str">
        <f t="shared" si="884"/>
        <v/>
      </c>
      <c r="U3676" s="22">
        <f>IF(I3676='Intro &amp; Setup'!$AC$49, AF3676, 0)</f>
        <v>0</v>
      </c>
      <c r="V3676" s="57" t="str">
        <f t="shared" si="885"/>
        <v/>
      </c>
      <c r="X3676" s="5" t="str">
        <f t="shared" si="891"/>
        <v/>
      </c>
      <c r="Y3676" s="6" t="str">
        <f t="shared" si="891"/>
        <v/>
      </c>
      <c r="Z3676" s="7" t="str">
        <f t="shared" si="891"/>
        <v/>
      </c>
      <c r="AA3676" s="6"/>
      <c r="AB3676" s="32" t="str">
        <f t="shared" ca="1" si="892"/>
        <v/>
      </c>
      <c r="AC3676" s="59" t="str">
        <f t="shared" ca="1" si="892"/>
        <v/>
      </c>
      <c r="AD3676" s="60" t="str">
        <f t="shared" ca="1" si="892"/>
        <v/>
      </c>
      <c r="AE3676" s="59"/>
      <c r="AF3676" s="22" t="str">
        <f>IF(AND(I3676="", J3676=""), "", IF(AND(J3676="", 'Intro &amp; Setup'!$K$42&gt;0), 'Intro &amp; Setup'!$K$42, J3676))</f>
        <v/>
      </c>
      <c r="AO3676" s="37" t="str">
        <f>IF(B3676="", "", IF(COUNTIF($B$9:B3675, B3676)&gt;0, "", B3676))</f>
        <v/>
      </c>
      <c r="AP3676" s="37" t="str">
        <f t="shared" si="887"/>
        <v/>
      </c>
      <c r="AQ3676" s="37">
        <v>3668</v>
      </c>
      <c r="AR3676" s="37" t="str">
        <f t="shared" si="888"/>
        <v/>
      </c>
      <c r="AT3676" s="37" t="str">
        <f t="shared" si="889"/>
        <v/>
      </c>
      <c r="AV3676" s="22" t="str">
        <f t="shared" si="890"/>
        <v/>
      </c>
    </row>
    <row r="3677" spans="1:48" x14ac:dyDescent="0.25">
      <c r="A3677" s="14"/>
      <c r="B3677" s="145"/>
      <c r="C3677" s="146"/>
      <c r="D3677" s="147"/>
      <c r="E3677" s="147"/>
      <c r="F3677" s="148"/>
      <c r="G3677" s="149"/>
      <c r="H3677" s="150"/>
      <c r="I3677" s="151"/>
      <c r="J3677" s="152"/>
      <c r="K3677" s="14"/>
      <c r="L3677" s="162" t="str">
        <f t="shared" si="882"/>
        <v/>
      </c>
      <c r="M3677" s="163" t="str">
        <f t="shared" si="883"/>
        <v/>
      </c>
      <c r="N3677" s="164" t="str">
        <f t="shared" si="886"/>
        <v/>
      </c>
      <c r="O3677" s="14"/>
      <c r="P3677" s="172" t="str">
        <f>IF(I3677='Intro &amp; Setup'!$AC$49, Schedule!$P$7, "")</f>
        <v/>
      </c>
      <c r="Q3677" s="14"/>
      <c r="S3677" s="12" t="str">
        <f t="shared" si="884"/>
        <v/>
      </c>
      <c r="U3677" s="22">
        <f>IF(I3677='Intro &amp; Setup'!$AC$49, AF3677, 0)</f>
        <v>0</v>
      </c>
      <c r="V3677" s="57" t="str">
        <f t="shared" si="885"/>
        <v/>
      </c>
      <c r="X3677" s="5" t="str">
        <f t="shared" si="891"/>
        <v/>
      </c>
      <c r="Y3677" s="6" t="str">
        <f t="shared" si="891"/>
        <v/>
      </c>
      <c r="Z3677" s="7" t="str">
        <f t="shared" si="891"/>
        <v/>
      </c>
      <c r="AA3677" s="6"/>
      <c r="AB3677" s="32" t="str">
        <f t="shared" ca="1" si="892"/>
        <v/>
      </c>
      <c r="AC3677" s="59" t="str">
        <f t="shared" ca="1" si="892"/>
        <v/>
      </c>
      <c r="AD3677" s="60" t="str">
        <f t="shared" ca="1" si="892"/>
        <v/>
      </c>
      <c r="AE3677" s="59"/>
      <c r="AF3677" s="22" t="str">
        <f>IF(AND(I3677="", J3677=""), "", IF(AND(J3677="", 'Intro &amp; Setup'!$K$42&gt;0), 'Intro &amp; Setup'!$K$42, J3677))</f>
        <v/>
      </c>
      <c r="AO3677" s="37" t="str">
        <f>IF(B3677="", "", IF(COUNTIF($B$9:B3676, B3677)&gt;0, "", B3677))</f>
        <v/>
      </c>
      <c r="AP3677" s="37" t="str">
        <f t="shared" si="887"/>
        <v/>
      </c>
      <c r="AQ3677" s="37">
        <v>3669</v>
      </c>
      <c r="AR3677" s="37" t="str">
        <f t="shared" si="888"/>
        <v/>
      </c>
      <c r="AT3677" s="37" t="str">
        <f t="shared" si="889"/>
        <v/>
      </c>
      <c r="AV3677" s="22" t="str">
        <f t="shared" si="890"/>
        <v/>
      </c>
    </row>
    <row r="3678" spans="1:48" x14ac:dyDescent="0.25">
      <c r="A3678" s="14"/>
      <c r="B3678" s="145"/>
      <c r="C3678" s="146"/>
      <c r="D3678" s="147"/>
      <c r="E3678" s="147"/>
      <c r="F3678" s="148"/>
      <c r="G3678" s="149"/>
      <c r="H3678" s="150"/>
      <c r="I3678" s="151"/>
      <c r="J3678" s="152"/>
      <c r="K3678" s="14"/>
      <c r="L3678" s="162" t="str">
        <f t="shared" si="882"/>
        <v/>
      </c>
      <c r="M3678" s="163" t="str">
        <f t="shared" si="883"/>
        <v/>
      </c>
      <c r="N3678" s="164" t="str">
        <f t="shared" si="886"/>
        <v/>
      </c>
      <c r="O3678" s="14"/>
      <c r="P3678" s="172" t="str">
        <f>IF(I3678='Intro &amp; Setup'!$AC$49, Schedule!$P$7, "")</f>
        <v/>
      </c>
      <c r="Q3678" s="14"/>
      <c r="S3678" s="12" t="str">
        <f t="shared" si="884"/>
        <v/>
      </c>
      <c r="U3678" s="22">
        <f>IF(I3678='Intro &amp; Setup'!$AC$49, AF3678, 0)</f>
        <v>0</v>
      </c>
      <c r="V3678" s="57" t="str">
        <f t="shared" si="885"/>
        <v/>
      </c>
      <c r="X3678" s="5" t="str">
        <f t="shared" si="891"/>
        <v/>
      </c>
      <c r="Y3678" s="6" t="str">
        <f t="shared" si="891"/>
        <v/>
      </c>
      <c r="Z3678" s="7" t="str">
        <f t="shared" si="891"/>
        <v/>
      </c>
      <c r="AA3678" s="6"/>
      <c r="AB3678" s="32" t="str">
        <f t="shared" ca="1" si="892"/>
        <v/>
      </c>
      <c r="AC3678" s="59" t="str">
        <f t="shared" ca="1" si="892"/>
        <v/>
      </c>
      <c r="AD3678" s="60" t="str">
        <f t="shared" ca="1" si="892"/>
        <v/>
      </c>
      <c r="AE3678" s="59"/>
      <c r="AF3678" s="22" t="str">
        <f>IF(AND(I3678="", J3678=""), "", IF(AND(J3678="", 'Intro &amp; Setup'!$K$42&gt;0), 'Intro &amp; Setup'!$K$42, J3678))</f>
        <v/>
      </c>
      <c r="AO3678" s="37" t="str">
        <f>IF(B3678="", "", IF(COUNTIF($B$9:B3677, B3678)&gt;0, "", B3678))</f>
        <v/>
      </c>
      <c r="AP3678" s="37" t="str">
        <f t="shared" si="887"/>
        <v/>
      </c>
      <c r="AQ3678" s="37">
        <v>3670</v>
      </c>
      <c r="AR3678" s="37" t="str">
        <f t="shared" si="888"/>
        <v/>
      </c>
      <c r="AT3678" s="37" t="str">
        <f t="shared" si="889"/>
        <v/>
      </c>
      <c r="AV3678" s="22" t="str">
        <f t="shared" si="890"/>
        <v/>
      </c>
    </row>
    <row r="3679" spans="1:48" x14ac:dyDescent="0.25">
      <c r="A3679" s="14"/>
      <c r="B3679" s="145"/>
      <c r="C3679" s="146"/>
      <c r="D3679" s="147"/>
      <c r="E3679" s="147"/>
      <c r="F3679" s="148"/>
      <c r="G3679" s="149"/>
      <c r="H3679" s="150"/>
      <c r="I3679" s="151"/>
      <c r="J3679" s="152"/>
      <c r="K3679" s="14"/>
      <c r="L3679" s="162" t="str">
        <f t="shared" si="882"/>
        <v/>
      </c>
      <c r="M3679" s="163" t="str">
        <f t="shared" si="883"/>
        <v/>
      </c>
      <c r="N3679" s="164" t="str">
        <f t="shared" si="886"/>
        <v/>
      </c>
      <c r="O3679" s="14"/>
      <c r="P3679" s="172" t="str">
        <f>IF(I3679='Intro &amp; Setup'!$AC$49, Schedule!$P$7, "")</f>
        <v/>
      </c>
      <c r="Q3679" s="14"/>
      <c r="S3679" s="12" t="str">
        <f t="shared" si="884"/>
        <v/>
      </c>
      <c r="U3679" s="22">
        <f>IF(I3679='Intro &amp; Setup'!$AC$49, AF3679, 0)</f>
        <v>0</v>
      </c>
      <c r="V3679" s="57" t="str">
        <f t="shared" si="885"/>
        <v/>
      </c>
      <c r="X3679" s="5" t="str">
        <f t="shared" si="891"/>
        <v/>
      </c>
      <c r="Y3679" s="6" t="str">
        <f t="shared" si="891"/>
        <v/>
      </c>
      <c r="Z3679" s="7" t="str">
        <f t="shared" si="891"/>
        <v/>
      </c>
      <c r="AA3679" s="6"/>
      <c r="AB3679" s="32" t="str">
        <f t="shared" ca="1" si="892"/>
        <v/>
      </c>
      <c r="AC3679" s="59" t="str">
        <f t="shared" ca="1" si="892"/>
        <v/>
      </c>
      <c r="AD3679" s="60" t="str">
        <f t="shared" ca="1" si="892"/>
        <v/>
      </c>
      <c r="AE3679" s="59"/>
      <c r="AF3679" s="22" t="str">
        <f>IF(AND(I3679="", J3679=""), "", IF(AND(J3679="", 'Intro &amp; Setup'!$K$42&gt;0), 'Intro &amp; Setup'!$K$42, J3679))</f>
        <v/>
      </c>
      <c r="AO3679" s="37" t="str">
        <f>IF(B3679="", "", IF(COUNTIF($B$9:B3678, B3679)&gt;0, "", B3679))</f>
        <v/>
      </c>
      <c r="AP3679" s="37" t="str">
        <f t="shared" si="887"/>
        <v/>
      </c>
      <c r="AQ3679" s="37">
        <v>3671</v>
      </c>
      <c r="AR3679" s="37" t="str">
        <f t="shared" si="888"/>
        <v/>
      </c>
      <c r="AT3679" s="37" t="str">
        <f t="shared" si="889"/>
        <v/>
      </c>
      <c r="AV3679" s="22" t="str">
        <f t="shared" si="890"/>
        <v/>
      </c>
    </row>
    <row r="3680" spans="1:48" x14ac:dyDescent="0.25">
      <c r="A3680" s="14"/>
      <c r="B3680" s="145"/>
      <c r="C3680" s="146"/>
      <c r="D3680" s="147"/>
      <c r="E3680" s="147"/>
      <c r="F3680" s="148"/>
      <c r="G3680" s="149"/>
      <c r="H3680" s="150"/>
      <c r="I3680" s="151"/>
      <c r="J3680" s="152"/>
      <c r="K3680" s="14"/>
      <c r="L3680" s="162" t="str">
        <f t="shared" si="882"/>
        <v/>
      </c>
      <c r="M3680" s="163" t="str">
        <f t="shared" si="883"/>
        <v/>
      </c>
      <c r="N3680" s="164" t="str">
        <f t="shared" si="886"/>
        <v/>
      </c>
      <c r="O3680" s="14"/>
      <c r="P3680" s="172" t="str">
        <f>IF(I3680='Intro &amp; Setup'!$AC$49, Schedule!$P$7, "")</f>
        <v/>
      </c>
      <c r="Q3680" s="14"/>
      <c r="S3680" s="12" t="str">
        <f t="shared" si="884"/>
        <v/>
      </c>
      <c r="U3680" s="22">
        <f>IF(I3680='Intro &amp; Setup'!$AC$49, AF3680, 0)</f>
        <v>0</v>
      </c>
      <c r="V3680" s="57" t="str">
        <f t="shared" si="885"/>
        <v/>
      </c>
      <c r="X3680" s="5" t="str">
        <f t="shared" si="891"/>
        <v/>
      </c>
      <c r="Y3680" s="6" t="str">
        <f t="shared" si="891"/>
        <v/>
      </c>
      <c r="Z3680" s="7" t="str">
        <f t="shared" si="891"/>
        <v/>
      </c>
      <c r="AA3680" s="6"/>
      <c r="AB3680" s="32" t="str">
        <f t="shared" ca="1" si="892"/>
        <v/>
      </c>
      <c r="AC3680" s="59" t="str">
        <f t="shared" ca="1" si="892"/>
        <v/>
      </c>
      <c r="AD3680" s="60" t="str">
        <f t="shared" ca="1" si="892"/>
        <v/>
      </c>
      <c r="AE3680" s="59"/>
      <c r="AF3680" s="22" t="str">
        <f>IF(AND(I3680="", J3680=""), "", IF(AND(J3680="", 'Intro &amp; Setup'!$K$42&gt;0), 'Intro &amp; Setup'!$K$42, J3680))</f>
        <v/>
      </c>
      <c r="AO3680" s="37" t="str">
        <f>IF(B3680="", "", IF(COUNTIF($B$9:B3679, B3680)&gt;0, "", B3680))</f>
        <v/>
      </c>
      <c r="AP3680" s="37" t="str">
        <f t="shared" si="887"/>
        <v/>
      </c>
      <c r="AQ3680" s="37">
        <v>3672</v>
      </c>
      <c r="AR3680" s="37" t="str">
        <f t="shared" si="888"/>
        <v/>
      </c>
      <c r="AT3680" s="37" t="str">
        <f t="shared" si="889"/>
        <v/>
      </c>
      <c r="AV3680" s="22" t="str">
        <f t="shared" si="890"/>
        <v/>
      </c>
    </row>
    <row r="3681" spans="1:48" x14ac:dyDescent="0.25">
      <c r="A3681" s="14"/>
      <c r="B3681" s="145"/>
      <c r="C3681" s="146"/>
      <c r="D3681" s="147"/>
      <c r="E3681" s="147"/>
      <c r="F3681" s="148"/>
      <c r="G3681" s="149"/>
      <c r="H3681" s="150"/>
      <c r="I3681" s="151"/>
      <c r="J3681" s="152"/>
      <c r="K3681" s="14"/>
      <c r="L3681" s="162" t="str">
        <f t="shared" si="882"/>
        <v/>
      </c>
      <c r="M3681" s="163" t="str">
        <f t="shared" si="883"/>
        <v/>
      </c>
      <c r="N3681" s="164" t="str">
        <f t="shared" si="886"/>
        <v/>
      </c>
      <c r="O3681" s="14"/>
      <c r="P3681" s="172" t="str">
        <f>IF(I3681='Intro &amp; Setup'!$AC$49, Schedule!$P$7, "")</f>
        <v/>
      </c>
      <c r="Q3681" s="14"/>
      <c r="S3681" s="12" t="str">
        <f t="shared" si="884"/>
        <v/>
      </c>
      <c r="U3681" s="22">
        <f>IF(I3681='Intro &amp; Setup'!$AC$49, AF3681, 0)</f>
        <v>0</v>
      </c>
      <c r="V3681" s="57" t="str">
        <f t="shared" si="885"/>
        <v/>
      </c>
      <c r="X3681" s="5" t="str">
        <f t="shared" si="891"/>
        <v/>
      </c>
      <c r="Y3681" s="6" t="str">
        <f t="shared" si="891"/>
        <v/>
      </c>
      <c r="Z3681" s="7" t="str">
        <f t="shared" si="891"/>
        <v/>
      </c>
      <c r="AA3681" s="6"/>
      <c r="AB3681" s="32" t="str">
        <f t="shared" ca="1" si="892"/>
        <v/>
      </c>
      <c r="AC3681" s="59" t="str">
        <f t="shared" ca="1" si="892"/>
        <v/>
      </c>
      <c r="AD3681" s="60" t="str">
        <f t="shared" ca="1" si="892"/>
        <v/>
      </c>
      <c r="AE3681" s="59"/>
      <c r="AF3681" s="22" t="str">
        <f>IF(AND(I3681="", J3681=""), "", IF(AND(J3681="", 'Intro &amp; Setup'!$K$42&gt;0), 'Intro &amp; Setup'!$K$42, J3681))</f>
        <v/>
      </c>
      <c r="AO3681" s="37" t="str">
        <f>IF(B3681="", "", IF(COUNTIF($B$9:B3680, B3681)&gt;0, "", B3681))</f>
        <v/>
      </c>
      <c r="AP3681" s="37" t="str">
        <f t="shared" si="887"/>
        <v/>
      </c>
      <c r="AQ3681" s="37">
        <v>3673</v>
      </c>
      <c r="AR3681" s="37" t="str">
        <f t="shared" si="888"/>
        <v/>
      </c>
      <c r="AT3681" s="37" t="str">
        <f t="shared" si="889"/>
        <v/>
      </c>
      <c r="AV3681" s="22" t="str">
        <f t="shared" si="890"/>
        <v/>
      </c>
    </row>
    <row r="3682" spans="1:48" x14ac:dyDescent="0.25">
      <c r="A3682" s="14"/>
      <c r="B3682" s="145"/>
      <c r="C3682" s="146"/>
      <c r="D3682" s="147"/>
      <c r="E3682" s="147"/>
      <c r="F3682" s="148"/>
      <c r="G3682" s="149"/>
      <c r="H3682" s="150"/>
      <c r="I3682" s="151"/>
      <c r="J3682" s="152"/>
      <c r="K3682" s="14"/>
      <c r="L3682" s="162" t="str">
        <f t="shared" si="882"/>
        <v/>
      </c>
      <c r="M3682" s="163" t="str">
        <f t="shared" si="883"/>
        <v/>
      </c>
      <c r="N3682" s="164" t="str">
        <f t="shared" si="886"/>
        <v/>
      </c>
      <c r="O3682" s="14"/>
      <c r="P3682" s="172" t="str">
        <f>IF(I3682='Intro &amp; Setup'!$AC$49, Schedule!$P$7, "")</f>
        <v/>
      </c>
      <c r="Q3682" s="14"/>
      <c r="S3682" s="12" t="str">
        <f t="shared" si="884"/>
        <v/>
      </c>
      <c r="U3682" s="22">
        <f>IF(I3682='Intro &amp; Setup'!$AC$49, AF3682, 0)</f>
        <v>0</v>
      </c>
      <c r="V3682" s="57" t="str">
        <f t="shared" si="885"/>
        <v/>
      </c>
      <c r="X3682" s="5" t="str">
        <f t="shared" si="891"/>
        <v/>
      </c>
      <c r="Y3682" s="6" t="str">
        <f t="shared" si="891"/>
        <v/>
      </c>
      <c r="Z3682" s="7" t="str">
        <f t="shared" si="891"/>
        <v/>
      </c>
      <c r="AA3682" s="6"/>
      <c r="AB3682" s="32" t="str">
        <f t="shared" ca="1" si="892"/>
        <v/>
      </c>
      <c r="AC3682" s="59" t="str">
        <f t="shared" ca="1" si="892"/>
        <v/>
      </c>
      <c r="AD3682" s="60" t="str">
        <f t="shared" ca="1" si="892"/>
        <v/>
      </c>
      <c r="AE3682" s="59"/>
      <c r="AF3682" s="22" t="str">
        <f>IF(AND(I3682="", J3682=""), "", IF(AND(J3682="", 'Intro &amp; Setup'!$K$42&gt;0), 'Intro &amp; Setup'!$K$42, J3682))</f>
        <v/>
      </c>
      <c r="AO3682" s="37" t="str">
        <f>IF(B3682="", "", IF(COUNTIF($B$9:B3681, B3682)&gt;0, "", B3682))</f>
        <v/>
      </c>
      <c r="AP3682" s="37" t="str">
        <f t="shared" si="887"/>
        <v/>
      </c>
      <c r="AQ3682" s="37">
        <v>3674</v>
      </c>
      <c r="AR3682" s="37" t="str">
        <f t="shared" si="888"/>
        <v/>
      </c>
      <c r="AT3682" s="37" t="str">
        <f t="shared" si="889"/>
        <v/>
      </c>
      <c r="AV3682" s="22" t="str">
        <f t="shared" si="890"/>
        <v/>
      </c>
    </row>
    <row r="3683" spans="1:48" x14ac:dyDescent="0.25">
      <c r="A3683" s="14"/>
      <c r="B3683" s="145"/>
      <c r="C3683" s="146"/>
      <c r="D3683" s="147"/>
      <c r="E3683" s="147"/>
      <c r="F3683" s="148"/>
      <c r="G3683" s="149"/>
      <c r="H3683" s="150"/>
      <c r="I3683" s="151"/>
      <c r="J3683" s="152"/>
      <c r="K3683" s="14"/>
      <c r="L3683" s="162" t="str">
        <f t="shared" si="882"/>
        <v/>
      </c>
      <c r="M3683" s="163" t="str">
        <f t="shared" si="883"/>
        <v/>
      </c>
      <c r="N3683" s="164" t="str">
        <f t="shared" si="886"/>
        <v/>
      </c>
      <c r="O3683" s="14"/>
      <c r="P3683" s="172" t="str">
        <f>IF(I3683='Intro &amp; Setup'!$AC$49, Schedule!$P$7, "")</f>
        <v/>
      </c>
      <c r="Q3683" s="14"/>
      <c r="S3683" s="12" t="str">
        <f t="shared" si="884"/>
        <v/>
      </c>
      <c r="U3683" s="22">
        <f>IF(I3683='Intro &amp; Setup'!$AC$49, AF3683, 0)</f>
        <v>0</v>
      </c>
      <c r="V3683" s="57" t="str">
        <f t="shared" si="885"/>
        <v/>
      </c>
      <c r="X3683" s="5" t="str">
        <f t="shared" si="891"/>
        <v/>
      </c>
      <c r="Y3683" s="6" t="str">
        <f t="shared" si="891"/>
        <v/>
      </c>
      <c r="Z3683" s="7" t="str">
        <f t="shared" si="891"/>
        <v/>
      </c>
      <c r="AA3683" s="6"/>
      <c r="AB3683" s="32" t="str">
        <f t="shared" ca="1" si="892"/>
        <v/>
      </c>
      <c r="AC3683" s="59" t="str">
        <f t="shared" ca="1" si="892"/>
        <v/>
      </c>
      <c r="AD3683" s="60" t="str">
        <f t="shared" ca="1" si="892"/>
        <v/>
      </c>
      <c r="AE3683" s="59"/>
      <c r="AF3683" s="22" t="str">
        <f>IF(AND(I3683="", J3683=""), "", IF(AND(J3683="", 'Intro &amp; Setup'!$K$42&gt;0), 'Intro &amp; Setup'!$K$42, J3683))</f>
        <v/>
      </c>
      <c r="AO3683" s="37" t="str">
        <f>IF(B3683="", "", IF(COUNTIF($B$9:B3682, B3683)&gt;0, "", B3683))</f>
        <v/>
      </c>
      <c r="AP3683" s="37" t="str">
        <f t="shared" si="887"/>
        <v/>
      </c>
      <c r="AQ3683" s="37">
        <v>3675</v>
      </c>
      <c r="AR3683" s="37" t="str">
        <f t="shared" si="888"/>
        <v/>
      </c>
      <c r="AT3683" s="37" t="str">
        <f t="shared" si="889"/>
        <v/>
      </c>
      <c r="AV3683" s="22" t="str">
        <f t="shared" si="890"/>
        <v/>
      </c>
    </row>
    <row r="3684" spans="1:48" x14ac:dyDescent="0.25">
      <c r="A3684" s="14"/>
      <c r="B3684" s="145"/>
      <c r="C3684" s="146"/>
      <c r="D3684" s="147"/>
      <c r="E3684" s="147"/>
      <c r="F3684" s="148"/>
      <c r="G3684" s="149"/>
      <c r="H3684" s="150"/>
      <c r="I3684" s="151"/>
      <c r="J3684" s="152"/>
      <c r="K3684" s="14"/>
      <c r="L3684" s="162" t="str">
        <f t="shared" si="882"/>
        <v/>
      </c>
      <c r="M3684" s="163" t="str">
        <f t="shared" si="883"/>
        <v/>
      </c>
      <c r="N3684" s="164" t="str">
        <f t="shared" si="886"/>
        <v/>
      </c>
      <c r="O3684" s="14"/>
      <c r="P3684" s="172" t="str">
        <f>IF(I3684='Intro &amp; Setup'!$AC$49, Schedule!$P$7, "")</f>
        <v/>
      </c>
      <c r="Q3684" s="14"/>
      <c r="S3684" s="12" t="str">
        <f t="shared" si="884"/>
        <v/>
      </c>
      <c r="U3684" s="22">
        <f>IF(I3684='Intro &amp; Setup'!$AC$49, AF3684, 0)</f>
        <v>0</v>
      </c>
      <c r="V3684" s="57" t="str">
        <f t="shared" si="885"/>
        <v/>
      </c>
      <c r="X3684" s="5" t="str">
        <f t="shared" si="891"/>
        <v/>
      </c>
      <c r="Y3684" s="6" t="str">
        <f t="shared" si="891"/>
        <v/>
      </c>
      <c r="Z3684" s="7" t="str">
        <f t="shared" si="891"/>
        <v/>
      </c>
      <c r="AA3684" s="6"/>
      <c r="AB3684" s="32" t="str">
        <f t="shared" ca="1" si="892"/>
        <v/>
      </c>
      <c r="AC3684" s="59" t="str">
        <f t="shared" ca="1" si="892"/>
        <v/>
      </c>
      <c r="AD3684" s="60" t="str">
        <f t="shared" ca="1" si="892"/>
        <v/>
      </c>
      <c r="AE3684" s="59"/>
      <c r="AF3684" s="22" t="str">
        <f>IF(AND(I3684="", J3684=""), "", IF(AND(J3684="", 'Intro &amp; Setup'!$K$42&gt;0), 'Intro &amp; Setup'!$K$42, J3684))</f>
        <v/>
      </c>
      <c r="AO3684" s="37" t="str">
        <f>IF(B3684="", "", IF(COUNTIF($B$9:B3683, B3684)&gt;0, "", B3684))</f>
        <v/>
      </c>
      <c r="AP3684" s="37" t="str">
        <f t="shared" si="887"/>
        <v/>
      </c>
      <c r="AQ3684" s="37">
        <v>3676</v>
      </c>
      <c r="AR3684" s="37" t="str">
        <f t="shared" si="888"/>
        <v/>
      </c>
      <c r="AT3684" s="37" t="str">
        <f t="shared" si="889"/>
        <v/>
      </c>
      <c r="AV3684" s="22" t="str">
        <f t="shared" si="890"/>
        <v/>
      </c>
    </row>
    <row r="3685" spans="1:48" x14ac:dyDescent="0.25">
      <c r="A3685" s="14"/>
      <c r="B3685" s="145"/>
      <c r="C3685" s="146"/>
      <c r="D3685" s="147"/>
      <c r="E3685" s="147"/>
      <c r="F3685" s="148"/>
      <c r="G3685" s="149"/>
      <c r="H3685" s="150"/>
      <c r="I3685" s="151"/>
      <c r="J3685" s="152"/>
      <c r="K3685" s="14"/>
      <c r="L3685" s="162" t="str">
        <f t="shared" si="882"/>
        <v/>
      </c>
      <c r="M3685" s="163" t="str">
        <f t="shared" si="883"/>
        <v/>
      </c>
      <c r="N3685" s="164" t="str">
        <f t="shared" si="886"/>
        <v/>
      </c>
      <c r="O3685" s="14"/>
      <c r="P3685" s="172" t="str">
        <f>IF(I3685='Intro &amp; Setup'!$AC$49, Schedule!$P$7, "")</f>
        <v/>
      </c>
      <c r="Q3685" s="14"/>
      <c r="S3685" s="12" t="str">
        <f t="shared" si="884"/>
        <v/>
      </c>
      <c r="U3685" s="22">
        <f>IF(I3685='Intro &amp; Setup'!$AC$49, AF3685, 0)</f>
        <v>0</v>
      </c>
      <c r="V3685" s="57" t="str">
        <f t="shared" si="885"/>
        <v/>
      </c>
      <c r="X3685" s="5" t="str">
        <f t="shared" si="891"/>
        <v/>
      </c>
      <c r="Y3685" s="6" t="str">
        <f t="shared" si="891"/>
        <v/>
      </c>
      <c r="Z3685" s="7" t="str">
        <f t="shared" si="891"/>
        <v/>
      </c>
      <c r="AA3685" s="6"/>
      <c r="AB3685" s="32" t="str">
        <f t="shared" ca="1" si="892"/>
        <v/>
      </c>
      <c r="AC3685" s="59" t="str">
        <f t="shared" ca="1" si="892"/>
        <v/>
      </c>
      <c r="AD3685" s="60" t="str">
        <f t="shared" ca="1" si="892"/>
        <v/>
      </c>
      <c r="AE3685" s="59"/>
      <c r="AF3685" s="22" t="str">
        <f>IF(AND(I3685="", J3685=""), "", IF(AND(J3685="", 'Intro &amp; Setup'!$K$42&gt;0), 'Intro &amp; Setup'!$K$42, J3685))</f>
        <v/>
      </c>
      <c r="AO3685" s="37" t="str">
        <f>IF(B3685="", "", IF(COUNTIF($B$9:B3684, B3685)&gt;0, "", B3685))</f>
        <v/>
      </c>
      <c r="AP3685" s="37" t="str">
        <f t="shared" si="887"/>
        <v/>
      </c>
      <c r="AQ3685" s="37">
        <v>3677</v>
      </c>
      <c r="AR3685" s="37" t="str">
        <f t="shared" si="888"/>
        <v/>
      </c>
      <c r="AT3685" s="37" t="str">
        <f t="shared" si="889"/>
        <v/>
      </c>
      <c r="AV3685" s="22" t="str">
        <f t="shared" si="890"/>
        <v/>
      </c>
    </row>
    <row r="3686" spans="1:48" x14ac:dyDescent="0.25">
      <c r="A3686" s="14"/>
      <c r="B3686" s="145"/>
      <c r="C3686" s="146"/>
      <c r="D3686" s="147"/>
      <c r="E3686" s="147"/>
      <c r="F3686" s="148"/>
      <c r="G3686" s="149"/>
      <c r="H3686" s="150"/>
      <c r="I3686" s="151"/>
      <c r="J3686" s="152"/>
      <c r="K3686" s="14"/>
      <c r="L3686" s="162" t="str">
        <f t="shared" si="882"/>
        <v/>
      </c>
      <c r="M3686" s="163" t="str">
        <f t="shared" si="883"/>
        <v/>
      </c>
      <c r="N3686" s="164" t="str">
        <f t="shared" si="886"/>
        <v/>
      </c>
      <c r="O3686" s="14"/>
      <c r="P3686" s="172" t="str">
        <f>IF(I3686='Intro &amp; Setup'!$AC$49, Schedule!$P$7, "")</f>
        <v/>
      </c>
      <c r="Q3686" s="14"/>
      <c r="S3686" s="12" t="str">
        <f t="shared" si="884"/>
        <v/>
      </c>
      <c r="U3686" s="22">
        <f>IF(I3686='Intro &amp; Setup'!$AC$49, AF3686, 0)</f>
        <v>0</v>
      </c>
      <c r="V3686" s="57" t="str">
        <f t="shared" si="885"/>
        <v/>
      </c>
      <c r="X3686" s="5" t="str">
        <f t="shared" si="891"/>
        <v/>
      </c>
      <c r="Y3686" s="6" t="str">
        <f t="shared" si="891"/>
        <v/>
      </c>
      <c r="Z3686" s="7" t="str">
        <f t="shared" si="891"/>
        <v/>
      </c>
      <c r="AA3686" s="6"/>
      <c r="AB3686" s="32" t="str">
        <f t="shared" ca="1" si="892"/>
        <v/>
      </c>
      <c r="AC3686" s="59" t="str">
        <f t="shared" ca="1" si="892"/>
        <v/>
      </c>
      <c r="AD3686" s="60" t="str">
        <f t="shared" ca="1" si="892"/>
        <v/>
      </c>
      <c r="AE3686" s="59"/>
      <c r="AF3686" s="22" t="str">
        <f>IF(AND(I3686="", J3686=""), "", IF(AND(J3686="", 'Intro &amp; Setup'!$K$42&gt;0), 'Intro &amp; Setup'!$K$42, J3686))</f>
        <v/>
      </c>
      <c r="AO3686" s="37" t="str">
        <f>IF(B3686="", "", IF(COUNTIF($B$9:B3685, B3686)&gt;0, "", B3686))</f>
        <v/>
      </c>
      <c r="AP3686" s="37" t="str">
        <f t="shared" si="887"/>
        <v/>
      </c>
      <c r="AQ3686" s="37">
        <v>3678</v>
      </c>
      <c r="AR3686" s="37" t="str">
        <f t="shared" si="888"/>
        <v/>
      </c>
      <c r="AT3686" s="37" t="str">
        <f t="shared" si="889"/>
        <v/>
      </c>
      <c r="AV3686" s="22" t="str">
        <f t="shared" si="890"/>
        <v/>
      </c>
    </row>
    <row r="3687" spans="1:48" x14ac:dyDescent="0.25">
      <c r="A3687" s="14"/>
      <c r="B3687" s="145"/>
      <c r="C3687" s="146"/>
      <c r="D3687" s="147"/>
      <c r="E3687" s="147"/>
      <c r="F3687" s="148"/>
      <c r="G3687" s="149"/>
      <c r="H3687" s="150"/>
      <c r="I3687" s="151"/>
      <c r="J3687" s="152"/>
      <c r="K3687" s="14"/>
      <c r="L3687" s="162" t="str">
        <f t="shared" si="882"/>
        <v/>
      </c>
      <c r="M3687" s="163" t="str">
        <f t="shared" si="883"/>
        <v/>
      </c>
      <c r="N3687" s="164" t="str">
        <f t="shared" si="886"/>
        <v/>
      </c>
      <c r="O3687" s="14"/>
      <c r="P3687" s="172" t="str">
        <f>IF(I3687='Intro &amp; Setup'!$AC$49, Schedule!$P$7, "")</f>
        <v/>
      </c>
      <c r="Q3687" s="14"/>
      <c r="S3687" s="12" t="str">
        <f t="shared" si="884"/>
        <v/>
      </c>
      <c r="U3687" s="22">
        <f>IF(I3687='Intro &amp; Setup'!$AC$49, AF3687, 0)</f>
        <v>0</v>
      </c>
      <c r="V3687" s="57" t="str">
        <f t="shared" si="885"/>
        <v/>
      </c>
      <c r="X3687" s="5" t="str">
        <f t="shared" si="891"/>
        <v/>
      </c>
      <c r="Y3687" s="6" t="str">
        <f t="shared" si="891"/>
        <v/>
      </c>
      <c r="Z3687" s="7" t="str">
        <f t="shared" si="891"/>
        <v/>
      </c>
      <c r="AA3687" s="6"/>
      <c r="AB3687" s="32" t="str">
        <f t="shared" ca="1" si="892"/>
        <v/>
      </c>
      <c r="AC3687" s="59" t="str">
        <f t="shared" ca="1" si="892"/>
        <v/>
      </c>
      <c r="AD3687" s="60" t="str">
        <f t="shared" ca="1" si="892"/>
        <v/>
      </c>
      <c r="AE3687" s="59"/>
      <c r="AF3687" s="22" t="str">
        <f>IF(AND(I3687="", J3687=""), "", IF(AND(J3687="", 'Intro &amp; Setup'!$K$42&gt;0), 'Intro &amp; Setup'!$K$42, J3687))</f>
        <v/>
      </c>
      <c r="AO3687" s="37" t="str">
        <f>IF(B3687="", "", IF(COUNTIF($B$9:B3686, B3687)&gt;0, "", B3687))</f>
        <v/>
      </c>
      <c r="AP3687" s="37" t="str">
        <f t="shared" si="887"/>
        <v/>
      </c>
      <c r="AQ3687" s="37">
        <v>3679</v>
      </c>
      <c r="AR3687" s="37" t="str">
        <f t="shared" si="888"/>
        <v/>
      </c>
      <c r="AT3687" s="37" t="str">
        <f t="shared" si="889"/>
        <v/>
      </c>
      <c r="AV3687" s="22" t="str">
        <f t="shared" si="890"/>
        <v/>
      </c>
    </row>
    <row r="3688" spans="1:48" x14ac:dyDescent="0.25">
      <c r="A3688" s="14"/>
      <c r="B3688" s="145"/>
      <c r="C3688" s="146"/>
      <c r="D3688" s="147"/>
      <c r="E3688" s="147"/>
      <c r="F3688" s="148"/>
      <c r="G3688" s="149"/>
      <c r="H3688" s="150"/>
      <c r="I3688" s="151"/>
      <c r="J3688" s="152"/>
      <c r="K3688" s="14"/>
      <c r="L3688" s="162" t="str">
        <f t="shared" si="882"/>
        <v/>
      </c>
      <c r="M3688" s="163" t="str">
        <f t="shared" si="883"/>
        <v/>
      </c>
      <c r="N3688" s="164" t="str">
        <f t="shared" si="886"/>
        <v/>
      </c>
      <c r="O3688" s="14"/>
      <c r="P3688" s="172" t="str">
        <f>IF(I3688='Intro &amp; Setup'!$AC$49, Schedule!$P$7, "")</f>
        <v/>
      </c>
      <c r="Q3688" s="14"/>
      <c r="S3688" s="12" t="str">
        <f t="shared" si="884"/>
        <v/>
      </c>
      <c r="U3688" s="22">
        <f>IF(I3688='Intro &amp; Setup'!$AC$49, AF3688, 0)</f>
        <v>0</v>
      </c>
      <c r="V3688" s="57" t="str">
        <f t="shared" si="885"/>
        <v/>
      </c>
      <c r="X3688" s="5" t="str">
        <f t="shared" si="891"/>
        <v/>
      </c>
      <c r="Y3688" s="6" t="str">
        <f t="shared" si="891"/>
        <v/>
      </c>
      <c r="Z3688" s="7" t="str">
        <f t="shared" si="891"/>
        <v/>
      </c>
      <c r="AA3688" s="6"/>
      <c r="AB3688" s="32" t="str">
        <f t="shared" ca="1" si="892"/>
        <v/>
      </c>
      <c r="AC3688" s="59" t="str">
        <f t="shared" ca="1" si="892"/>
        <v/>
      </c>
      <c r="AD3688" s="60" t="str">
        <f t="shared" ca="1" si="892"/>
        <v/>
      </c>
      <c r="AE3688" s="59"/>
      <c r="AF3688" s="22" t="str">
        <f>IF(AND(I3688="", J3688=""), "", IF(AND(J3688="", 'Intro &amp; Setup'!$K$42&gt;0), 'Intro &amp; Setup'!$K$42, J3688))</f>
        <v/>
      </c>
      <c r="AO3688" s="37" t="str">
        <f>IF(B3688="", "", IF(COUNTIF($B$9:B3687, B3688)&gt;0, "", B3688))</f>
        <v/>
      </c>
      <c r="AP3688" s="37" t="str">
        <f t="shared" si="887"/>
        <v/>
      </c>
      <c r="AQ3688" s="37">
        <v>3680</v>
      </c>
      <c r="AR3688" s="37" t="str">
        <f t="shared" si="888"/>
        <v/>
      </c>
      <c r="AT3688" s="37" t="str">
        <f t="shared" si="889"/>
        <v/>
      </c>
      <c r="AV3688" s="22" t="str">
        <f t="shared" si="890"/>
        <v/>
      </c>
    </row>
    <row r="3689" spans="1:48" x14ac:dyDescent="0.25">
      <c r="A3689" s="14"/>
      <c r="B3689" s="145"/>
      <c r="C3689" s="146"/>
      <c r="D3689" s="147"/>
      <c r="E3689" s="147"/>
      <c r="F3689" s="148"/>
      <c r="G3689" s="149"/>
      <c r="H3689" s="150"/>
      <c r="I3689" s="151"/>
      <c r="J3689" s="152"/>
      <c r="K3689" s="14"/>
      <c r="L3689" s="162" t="str">
        <f t="shared" si="882"/>
        <v/>
      </c>
      <c r="M3689" s="163" t="str">
        <f t="shared" si="883"/>
        <v/>
      </c>
      <c r="N3689" s="164" t="str">
        <f t="shared" si="886"/>
        <v/>
      </c>
      <c r="O3689" s="14"/>
      <c r="P3689" s="172" t="str">
        <f>IF(I3689='Intro &amp; Setup'!$AC$49, Schedule!$P$7, "")</f>
        <v/>
      </c>
      <c r="Q3689" s="14"/>
      <c r="S3689" s="12" t="str">
        <f t="shared" si="884"/>
        <v/>
      </c>
      <c r="U3689" s="22">
        <f>IF(I3689='Intro &amp; Setup'!$AC$49, AF3689, 0)</f>
        <v>0</v>
      </c>
      <c r="V3689" s="57" t="str">
        <f t="shared" si="885"/>
        <v/>
      </c>
      <c r="X3689" s="5" t="str">
        <f t="shared" ref="X3689:Z3708" si="893">IF($I3689="", "", IF($S3689=X$8, $I3689, ""))</f>
        <v/>
      </c>
      <c r="Y3689" s="6" t="str">
        <f t="shared" si="893"/>
        <v/>
      </c>
      <c r="Z3689" s="7" t="str">
        <f t="shared" si="893"/>
        <v/>
      </c>
      <c r="AA3689" s="6"/>
      <c r="AB3689" s="32" t="str">
        <f t="shared" ref="AB3689:AD3708" ca="1" si="894">IF($S3689=AB$8, $AF3689, "")</f>
        <v/>
      </c>
      <c r="AC3689" s="59" t="str">
        <f t="shared" ca="1" si="894"/>
        <v/>
      </c>
      <c r="AD3689" s="60" t="str">
        <f t="shared" ca="1" si="894"/>
        <v/>
      </c>
      <c r="AE3689" s="59"/>
      <c r="AF3689" s="22" t="str">
        <f>IF(AND(I3689="", J3689=""), "", IF(AND(J3689="", 'Intro &amp; Setup'!$K$42&gt;0), 'Intro &amp; Setup'!$K$42, J3689))</f>
        <v/>
      </c>
      <c r="AO3689" s="37" t="str">
        <f>IF(B3689="", "", IF(COUNTIF($B$9:B3688, B3689)&gt;0, "", B3689))</f>
        <v/>
      </c>
      <c r="AP3689" s="37" t="str">
        <f t="shared" si="887"/>
        <v/>
      </c>
      <c r="AQ3689" s="37">
        <v>3681</v>
      </c>
      <c r="AR3689" s="37" t="str">
        <f t="shared" si="888"/>
        <v/>
      </c>
      <c r="AT3689" s="37" t="str">
        <f t="shared" si="889"/>
        <v/>
      </c>
      <c r="AV3689" s="22" t="str">
        <f t="shared" si="890"/>
        <v/>
      </c>
    </row>
    <row r="3690" spans="1:48" x14ac:dyDescent="0.25">
      <c r="A3690" s="14"/>
      <c r="B3690" s="145"/>
      <c r="C3690" s="146"/>
      <c r="D3690" s="147"/>
      <c r="E3690" s="147"/>
      <c r="F3690" s="148"/>
      <c r="G3690" s="149"/>
      <c r="H3690" s="150"/>
      <c r="I3690" s="151"/>
      <c r="J3690" s="152"/>
      <c r="K3690" s="14"/>
      <c r="L3690" s="162" t="str">
        <f t="shared" si="882"/>
        <v/>
      </c>
      <c r="M3690" s="163" t="str">
        <f t="shared" si="883"/>
        <v/>
      </c>
      <c r="N3690" s="164" t="str">
        <f t="shared" si="886"/>
        <v/>
      </c>
      <c r="O3690" s="14"/>
      <c r="P3690" s="172" t="str">
        <f>IF(I3690='Intro &amp; Setup'!$AC$49, Schedule!$P$7, "")</f>
        <v/>
      </c>
      <c r="Q3690" s="14"/>
      <c r="S3690" s="12" t="str">
        <f t="shared" si="884"/>
        <v/>
      </c>
      <c r="U3690" s="22">
        <f>IF(I3690='Intro &amp; Setup'!$AC$49, AF3690, 0)</f>
        <v>0</v>
      </c>
      <c r="V3690" s="57" t="str">
        <f t="shared" si="885"/>
        <v/>
      </c>
      <c r="X3690" s="5" t="str">
        <f t="shared" si="893"/>
        <v/>
      </c>
      <c r="Y3690" s="6" t="str">
        <f t="shared" si="893"/>
        <v/>
      </c>
      <c r="Z3690" s="7" t="str">
        <f t="shared" si="893"/>
        <v/>
      </c>
      <c r="AA3690" s="6"/>
      <c r="AB3690" s="32" t="str">
        <f t="shared" ca="1" si="894"/>
        <v/>
      </c>
      <c r="AC3690" s="59" t="str">
        <f t="shared" ca="1" si="894"/>
        <v/>
      </c>
      <c r="AD3690" s="60" t="str">
        <f t="shared" ca="1" si="894"/>
        <v/>
      </c>
      <c r="AE3690" s="59"/>
      <c r="AF3690" s="22" t="str">
        <f>IF(AND(I3690="", J3690=""), "", IF(AND(J3690="", 'Intro &amp; Setup'!$K$42&gt;0), 'Intro &amp; Setup'!$K$42, J3690))</f>
        <v/>
      </c>
      <c r="AO3690" s="37" t="str">
        <f>IF(B3690="", "", IF(COUNTIF($B$9:B3689, B3690)&gt;0, "", B3690))</f>
        <v/>
      </c>
      <c r="AP3690" s="37" t="str">
        <f t="shared" si="887"/>
        <v/>
      </c>
      <c r="AQ3690" s="37">
        <v>3682</v>
      </c>
      <c r="AR3690" s="37" t="str">
        <f t="shared" si="888"/>
        <v/>
      </c>
      <c r="AT3690" s="37" t="str">
        <f t="shared" si="889"/>
        <v/>
      </c>
      <c r="AV3690" s="22" t="str">
        <f t="shared" si="890"/>
        <v/>
      </c>
    </row>
    <row r="3691" spans="1:48" x14ac:dyDescent="0.25">
      <c r="A3691" s="14"/>
      <c r="B3691" s="145"/>
      <c r="C3691" s="146"/>
      <c r="D3691" s="147"/>
      <c r="E3691" s="147"/>
      <c r="F3691" s="148"/>
      <c r="G3691" s="149"/>
      <c r="H3691" s="150"/>
      <c r="I3691" s="151"/>
      <c r="J3691" s="152"/>
      <c r="K3691" s="14"/>
      <c r="L3691" s="162" t="str">
        <f t="shared" si="882"/>
        <v/>
      </c>
      <c r="M3691" s="163" t="str">
        <f t="shared" si="883"/>
        <v/>
      </c>
      <c r="N3691" s="164" t="str">
        <f t="shared" si="886"/>
        <v/>
      </c>
      <c r="O3691" s="14"/>
      <c r="P3691" s="172" t="str">
        <f>IF(I3691='Intro &amp; Setup'!$AC$49, Schedule!$P$7, "")</f>
        <v/>
      </c>
      <c r="Q3691" s="14"/>
      <c r="S3691" s="12" t="str">
        <f t="shared" si="884"/>
        <v/>
      </c>
      <c r="U3691" s="22">
        <f>IF(I3691='Intro &amp; Setup'!$AC$49, AF3691, 0)</f>
        <v>0</v>
      </c>
      <c r="V3691" s="57" t="str">
        <f t="shared" si="885"/>
        <v/>
      </c>
      <c r="X3691" s="5" t="str">
        <f t="shared" si="893"/>
        <v/>
      </c>
      <c r="Y3691" s="6" t="str">
        <f t="shared" si="893"/>
        <v/>
      </c>
      <c r="Z3691" s="7" t="str">
        <f t="shared" si="893"/>
        <v/>
      </c>
      <c r="AA3691" s="6"/>
      <c r="AB3691" s="32" t="str">
        <f t="shared" ca="1" si="894"/>
        <v/>
      </c>
      <c r="AC3691" s="59" t="str">
        <f t="shared" ca="1" si="894"/>
        <v/>
      </c>
      <c r="AD3691" s="60" t="str">
        <f t="shared" ca="1" si="894"/>
        <v/>
      </c>
      <c r="AE3691" s="59"/>
      <c r="AF3691" s="22" t="str">
        <f>IF(AND(I3691="", J3691=""), "", IF(AND(J3691="", 'Intro &amp; Setup'!$K$42&gt;0), 'Intro &amp; Setup'!$K$42, J3691))</f>
        <v/>
      </c>
      <c r="AO3691" s="37" t="str">
        <f>IF(B3691="", "", IF(COUNTIF($B$9:B3690, B3691)&gt;0, "", B3691))</f>
        <v/>
      </c>
      <c r="AP3691" s="37" t="str">
        <f t="shared" si="887"/>
        <v/>
      </c>
      <c r="AQ3691" s="37">
        <v>3683</v>
      </c>
      <c r="AR3691" s="37" t="str">
        <f t="shared" si="888"/>
        <v/>
      </c>
      <c r="AT3691" s="37" t="str">
        <f t="shared" si="889"/>
        <v/>
      </c>
      <c r="AV3691" s="22" t="str">
        <f t="shared" si="890"/>
        <v/>
      </c>
    </row>
    <row r="3692" spans="1:48" x14ac:dyDescent="0.25">
      <c r="A3692" s="14"/>
      <c r="B3692" s="145"/>
      <c r="C3692" s="146"/>
      <c r="D3692" s="147"/>
      <c r="E3692" s="147"/>
      <c r="F3692" s="148"/>
      <c r="G3692" s="149"/>
      <c r="H3692" s="150"/>
      <c r="I3692" s="151"/>
      <c r="J3692" s="152"/>
      <c r="K3692" s="14"/>
      <c r="L3692" s="162" t="str">
        <f t="shared" si="882"/>
        <v/>
      </c>
      <c r="M3692" s="163" t="str">
        <f t="shared" si="883"/>
        <v/>
      </c>
      <c r="N3692" s="164" t="str">
        <f t="shared" si="886"/>
        <v/>
      </c>
      <c r="O3692" s="14"/>
      <c r="P3692" s="172" t="str">
        <f>IF(I3692='Intro &amp; Setup'!$AC$49, Schedule!$P$7, "")</f>
        <v/>
      </c>
      <c r="Q3692" s="14"/>
      <c r="S3692" s="12" t="str">
        <f t="shared" si="884"/>
        <v/>
      </c>
      <c r="U3692" s="22">
        <f>IF(I3692='Intro &amp; Setup'!$AC$49, AF3692, 0)</f>
        <v>0</v>
      </c>
      <c r="V3692" s="57" t="str">
        <f t="shared" si="885"/>
        <v/>
      </c>
      <c r="X3692" s="5" t="str">
        <f t="shared" si="893"/>
        <v/>
      </c>
      <c r="Y3692" s="6" t="str">
        <f t="shared" si="893"/>
        <v/>
      </c>
      <c r="Z3692" s="7" t="str">
        <f t="shared" si="893"/>
        <v/>
      </c>
      <c r="AA3692" s="6"/>
      <c r="AB3692" s="32" t="str">
        <f t="shared" ca="1" si="894"/>
        <v/>
      </c>
      <c r="AC3692" s="59" t="str">
        <f t="shared" ca="1" si="894"/>
        <v/>
      </c>
      <c r="AD3692" s="60" t="str">
        <f t="shared" ca="1" si="894"/>
        <v/>
      </c>
      <c r="AE3692" s="59"/>
      <c r="AF3692" s="22" t="str">
        <f>IF(AND(I3692="", J3692=""), "", IF(AND(J3692="", 'Intro &amp; Setup'!$K$42&gt;0), 'Intro &amp; Setup'!$K$42, J3692))</f>
        <v/>
      </c>
      <c r="AO3692" s="37" t="str">
        <f>IF(B3692="", "", IF(COUNTIF($B$9:B3691, B3692)&gt;0, "", B3692))</f>
        <v/>
      </c>
      <c r="AP3692" s="37" t="str">
        <f t="shared" si="887"/>
        <v/>
      </c>
      <c r="AQ3692" s="37">
        <v>3684</v>
      </c>
      <c r="AR3692" s="37" t="str">
        <f t="shared" si="888"/>
        <v/>
      </c>
      <c r="AT3692" s="37" t="str">
        <f t="shared" si="889"/>
        <v/>
      </c>
      <c r="AV3692" s="22" t="str">
        <f t="shared" si="890"/>
        <v/>
      </c>
    </row>
    <row r="3693" spans="1:48" x14ac:dyDescent="0.25">
      <c r="A3693" s="14"/>
      <c r="B3693" s="145"/>
      <c r="C3693" s="146"/>
      <c r="D3693" s="147"/>
      <c r="E3693" s="147"/>
      <c r="F3693" s="148"/>
      <c r="G3693" s="149"/>
      <c r="H3693" s="150"/>
      <c r="I3693" s="151"/>
      <c r="J3693" s="152"/>
      <c r="K3693" s="14"/>
      <c r="L3693" s="162" t="str">
        <f t="shared" si="882"/>
        <v/>
      </c>
      <c r="M3693" s="163" t="str">
        <f t="shared" si="883"/>
        <v/>
      </c>
      <c r="N3693" s="164" t="str">
        <f t="shared" si="886"/>
        <v/>
      </c>
      <c r="O3693" s="14"/>
      <c r="P3693" s="172" t="str">
        <f>IF(I3693='Intro &amp; Setup'!$AC$49, Schedule!$P$7, "")</f>
        <v/>
      </c>
      <c r="Q3693" s="14"/>
      <c r="S3693" s="12" t="str">
        <f t="shared" si="884"/>
        <v/>
      </c>
      <c r="U3693" s="22">
        <f>IF(I3693='Intro &amp; Setup'!$AC$49, AF3693, 0)</f>
        <v>0</v>
      </c>
      <c r="V3693" s="57" t="str">
        <f t="shared" si="885"/>
        <v/>
      </c>
      <c r="X3693" s="5" t="str">
        <f t="shared" si="893"/>
        <v/>
      </c>
      <c r="Y3693" s="6" t="str">
        <f t="shared" si="893"/>
        <v/>
      </c>
      <c r="Z3693" s="7" t="str">
        <f t="shared" si="893"/>
        <v/>
      </c>
      <c r="AA3693" s="6"/>
      <c r="AB3693" s="32" t="str">
        <f t="shared" ca="1" si="894"/>
        <v/>
      </c>
      <c r="AC3693" s="59" t="str">
        <f t="shared" ca="1" si="894"/>
        <v/>
      </c>
      <c r="AD3693" s="60" t="str">
        <f t="shared" ca="1" si="894"/>
        <v/>
      </c>
      <c r="AE3693" s="59"/>
      <c r="AF3693" s="22" t="str">
        <f>IF(AND(I3693="", J3693=""), "", IF(AND(J3693="", 'Intro &amp; Setup'!$K$42&gt;0), 'Intro &amp; Setup'!$K$42, J3693))</f>
        <v/>
      </c>
      <c r="AO3693" s="37" t="str">
        <f>IF(B3693="", "", IF(COUNTIF($B$9:B3692, B3693)&gt;0, "", B3693))</f>
        <v/>
      </c>
      <c r="AP3693" s="37" t="str">
        <f t="shared" si="887"/>
        <v/>
      </c>
      <c r="AQ3693" s="37">
        <v>3685</v>
      </c>
      <c r="AR3693" s="37" t="str">
        <f t="shared" si="888"/>
        <v/>
      </c>
      <c r="AT3693" s="37" t="str">
        <f t="shared" si="889"/>
        <v/>
      </c>
      <c r="AV3693" s="22" t="str">
        <f t="shared" si="890"/>
        <v/>
      </c>
    </row>
    <row r="3694" spans="1:48" x14ac:dyDescent="0.25">
      <c r="A3694" s="14"/>
      <c r="B3694" s="145"/>
      <c r="C3694" s="146"/>
      <c r="D3694" s="147"/>
      <c r="E3694" s="147"/>
      <c r="F3694" s="148"/>
      <c r="G3694" s="149"/>
      <c r="H3694" s="150"/>
      <c r="I3694" s="151"/>
      <c r="J3694" s="152"/>
      <c r="K3694" s="14"/>
      <c r="L3694" s="162" t="str">
        <f t="shared" si="882"/>
        <v/>
      </c>
      <c r="M3694" s="163" t="str">
        <f t="shared" si="883"/>
        <v/>
      </c>
      <c r="N3694" s="164" t="str">
        <f t="shared" si="886"/>
        <v/>
      </c>
      <c r="O3694" s="14"/>
      <c r="P3694" s="172" t="str">
        <f>IF(I3694='Intro &amp; Setup'!$AC$49, Schedule!$P$7, "")</f>
        <v/>
      </c>
      <c r="Q3694" s="14"/>
      <c r="S3694" s="12" t="str">
        <f t="shared" si="884"/>
        <v/>
      </c>
      <c r="U3694" s="22">
        <f>IF(I3694='Intro &amp; Setup'!$AC$49, AF3694, 0)</f>
        <v>0</v>
      </c>
      <c r="V3694" s="57" t="str">
        <f t="shared" si="885"/>
        <v/>
      </c>
      <c r="X3694" s="5" t="str">
        <f t="shared" si="893"/>
        <v/>
      </c>
      <c r="Y3694" s="6" t="str">
        <f t="shared" si="893"/>
        <v/>
      </c>
      <c r="Z3694" s="7" t="str">
        <f t="shared" si="893"/>
        <v/>
      </c>
      <c r="AA3694" s="6"/>
      <c r="AB3694" s="32" t="str">
        <f t="shared" ca="1" si="894"/>
        <v/>
      </c>
      <c r="AC3694" s="59" t="str">
        <f t="shared" ca="1" si="894"/>
        <v/>
      </c>
      <c r="AD3694" s="60" t="str">
        <f t="shared" ca="1" si="894"/>
        <v/>
      </c>
      <c r="AE3694" s="59"/>
      <c r="AF3694" s="22" t="str">
        <f>IF(AND(I3694="", J3694=""), "", IF(AND(J3694="", 'Intro &amp; Setup'!$K$42&gt;0), 'Intro &amp; Setup'!$K$42, J3694))</f>
        <v/>
      </c>
      <c r="AO3694" s="37" t="str">
        <f>IF(B3694="", "", IF(COUNTIF($B$9:B3693, B3694)&gt;0, "", B3694))</f>
        <v/>
      </c>
      <c r="AP3694" s="37" t="str">
        <f t="shared" si="887"/>
        <v/>
      </c>
      <c r="AQ3694" s="37">
        <v>3686</v>
      </c>
      <c r="AR3694" s="37" t="str">
        <f t="shared" si="888"/>
        <v/>
      </c>
      <c r="AT3694" s="37" t="str">
        <f t="shared" si="889"/>
        <v/>
      </c>
      <c r="AV3694" s="22" t="str">
        <f t="shared" si="890"/>
        <v/>
      </c>
    </row>
    <row r="3695" spans="1:48" x14ac:dyDescent="0.25">
      <c r="A3695" s="14"/>
      <c r="B3695" s="145"/>
      <c r="C3695" s="146"/>
      <c r="D3695" s="147"/>
      <c r="E3695" s="147"/>
      <c r="F3695" s="148"/>
      <c r="G3695" s="149"/>
      <c r="H3695" s="150"/>
      <c r="I3695" s="151"/>
      <c r="J3695" s="152"/>
      <c r="K3695" s="14"/>
      <c r="L3695" s="162" t="str">
        <f t="shared" si="882"/>
        <v/>
      </c>
      <c r="M3695" s="163" t="str">
        <f t="shared" si="883"/>
        <v/>
      </c>
      <c r="N3695" s="164" t="str">
        <f t="shared" si="886"/>
        <v/>
      </c>
      <c r="O3695" s="14"/>
      <c r="P3695" s="172" t="str">
        <f>IF(I3695='Intro &amp; Setup'!$AC$49, Schedule!$P$7, "")</f>
        <v/>
      </c>
      <c r="Q3695" s="14"/>
      <c r="S3695" s="12" t="str">
        <f t="shared" si="884"/>
        <v/>
      </c>
      <c r="U3695" s="22">
        <f>IF(I3695='Intro &amp; Setup'!$AC$49, AF3695, 0)</f>
        <v>0</v>
      </c>
      <c r="V3695" s="57" t="str">
        <f t="shared" si="885"/>
        <v/>
      </c>
      <c r="X3695" s="5" t="str">
        <f t="shared" si="893"/>
        <v/>
      </c>
      <c r="Y3695" s="6" t="str">
        <f t="shared" si="893"/>
        <v/>
      </c>
      <c r="Z3695" s="7" t="str">
        <f t="shared" si="893"/>
        <v/>
      </c>
      <c r="AA3695" s="6"/>
      <c r="AB3695" s="32" t="str">
        <f t="shared" ca="1" si="894"/>
        <v/>
      </c>
      <c r="AC3695" s="59" t="str">
        <f t="shared" ca="1" si="894"/>
        <v/>
      </c>
      <c r="AD3695" s="60" t="str">
        <f t="shared" ca="1" si="894"/>
        <v/>
      </c>
      <c r="AE3695" s="59"/>
      <c r="AF3695" s="22" t="str">
        <f>IF(AND(I3695="", J3695=""), "", IF(AND(J3695="", 'Intro &amp; Setup'!$K$42&gt;0), 'Intro &amp; Setup'!$K$42, J3695))</f>
        <v/>
      </c>
      <c r="AO3695" s="37" t="str">
        <f>IF(B3695="", "", IF(COUNTIF($B$9:B3694, B3695)&gt;0, "", B3695))</f>
        <v/>
      </c>
      <c r="AP3695" s="37" t="str">
        <f t="shared" si="887"/>
        <v/>
      </c>
      <c r="AQ3695" s="37">
        <v>3687</v>
      </c>
      <c r="AR3695" s="37" t="str">
        <f t="shared" si="888"/>
        <v/>
      </c>
      <c r="AT3695" s="37" t="str">
        <f t="shared" si="889"/>
        <v/>
      </c>
      <c r="AV3695" s="22" t="str">
        <f t="shared" si="890"/>
        <v/>
      </c>
    </row>
    <row r="3696" spans="1:48" x14ac:dyDescent="0.25">
      <c r="A3696" s="14"/>
      <c r="B3696" s="145"/>
      <c r="C3696" s="146"/>
      <c r="D3696" s="147"/>
      <c r="E3696" s="147"/>
      <c r="F3696" s="148"/>
      <c r="G3696" s="149"/>
      <c r="H3696" s="150"/>
      <c r="I3696" s="151"/>
      <c r="J3696" s="152"/>
      <c r="K3696" s="14"/>
      <c r="L3696" s="162" t="str">
        <f t="shared" si="882"/>
        <v/>
      </c>
      <c r="M3696" s="163" t="str">
        <f t="shared" si="883"/>
        <v/>
      </c>
      <c r="N3696" s="164" t="str">
        <f t="shared" si="886"/>
        <v/>
      </c>
      <c r="O3696" s="14"/>
      <c r="P3696" s="172" t="str">
        <f>IF(I3696='Intro &amp; Setup'!$AC$49, Schedule!$P$7, "")</f>
        <v/>
      </c>
      <c r="Q3696" s="14"/>
      <c r="S3696" s="12" t="str">
        <f t="shared" si="884"/>
        <v/>
      </c>
      <c r="U3696" s="22">
        <f>IF(I3696='Intro &amp; Setup'!$AC$49, AF3696, 0)</f>
        <v>0</v>
      </c>
      <c r="V3696" s="57" t="str">
        <f t="shared" si="885"/>
        <v/>
      </c>
      <c r="X3696" s="5" t="str">
        <f t="shared" si="893"/>
        <v/>
      </c>
      <c r="Y3696" s="6" t="str">
        <f t="shared" si="893"/>
        <v/>
      </c>
      <c r="Z3696" s="7" t="str">
        <f t="shared" si="893"/>
        <v/>
      </c>
      <c r="AA3696" s="6"/>
      <c r="AB3696" s="32" t="str">
        <f t="shared" ca="1" si="894"/>
        <v/>
      </c>
      <c r="AC3696" s="59" t="str">
        <f t="shared" ca="1" si="894"/>
        <v/>
      </c>
      <c r="AD3696" s="60" t="str">
        <f t="shared" ca="1" si="894"/>
        <v/>
      </c>
      <c r="AE3696" s="59"/>
      <c r="AF3696" s="22" t="str">
        <f>IF(AND(I3696="", J3696=""), "", IF(AND(J3696="", 'Intro &amp; Setup'!$K$42&gt;0), 'Intro &amp; Setup'!$K$42, J3696))</f>
        <v/>
      </c>
      <c r="AO3696" s="37" t="str">
        <f>IF(B3696="", "", IF(COUNTIF($B$9:B3695, B3696)&gt;0, "", B3696))</f>
        <v/>
      </c>
      <c r="AP3696" s="37" t="str">
        <f t="shared" si="887"/>
        <v/>
      </c>
      <c r="AQ3696" s="37">
        <v>3688</v>
      </c>
      <c r="AR3696" s="37" t="str">
        <f t="shared" si="888"/>
        <v/>
      </c>
      <c r="AT3696" s="37" t="str">
        <f t="shared" si="889"/>
        <v/>
      </c>
      <c r="AV3696" s="22" t="str">
        <f t="shared" si="890"/>
        <v/>
      </c>
    </row>
    <row r="3697" spans="1:48" x14ac:dyDescent="0.25">
      <c r="A3697" s="14"/>
      <c r="B3697" s="145"/>
      <c r="C3697" s="146"/>
      <c r="D3697" s="147"/>
      <c r="E3697" s="147"/>
      <c r="F3697" s="148"/>
      <c r="G3697" s="149"/>
      <c r="H3697" s="150"/>
      <c r="I3697" s="151"/>
      <c r="J3697" s="152"/>
      <c r="K3697" s="14"/>
      <c r="L3697" s="162" t="str">
        <f t="shared" si="882"/>
        <v/>
      </c>
      <c r="M3697" s="163" t="str">
        <f t="shared" si="883"/>
        <v/>
      </c>
      <c r="N3697" s="164" t="str">
        <f t="shared" si="886"/>
        <v/>
      </c>
      <c r="O3697" s="14"/>
      <c r="P3697" s="172" t="str">
        <f>IF(I3697='Intro &amp; Setup'!$AC$49, Schedule!$P$7, "")</f>
        <v/>
      </c>
      <c r="Q3697" s="14"/>
      <c r="S3697" s="12" t="str">
        <f t="shared" si="884"/>
        <v/>
      </c>
      <c r="U3697" s="22">
        <f>IF(I3697='Intro &amp; Setup'!$AC$49, AF3697, 0)</f>
        <v>0</v>
      </c>
      <c r="V3697" s="57" t="str">
        <f t="shared" si="885"/>
        <v/>
      </c>
      <c r="X3697" s="5" t="str">
        <f t="shared" si="893"/>
        <v/>
      </c>
      <c r="Y3697" s="6" t="str">
        <f t="shared" si="893"/>
        <v/>
      </c>
      <c r="Z3697" s="7" t="str">
        <f t="shared" si="893"/>
        <v/>
      </c>
      <c r="AA3697" s="6"/>
      <c r="AB3697" s="32" t="str">
        <f t="shared" ca="1" si="894"/>
        <v/>
      </c>
      <c r="AC3697" s="59" t="str">
        <f t="shared" ca="1" si="894"/>
        <v/>
      </c>
      <c r="AD3697" s="60" t="str">
        <f t="shared" ca="1" si="894"/>
        <v/>
      </c>
      <c r="AE3697" s="59"/>
      <c r="AF3697" s="22" t="str">
        <f>IF(AND(I3697="", J3697=""), "", IF(AND(J3697="", 'Intro &amp; Setup'!$K$42&gt;0), 'Intro &amp; Setup'!$K$42, J3697))</f>
        <v/>
      </c>
      <c r="AO3697" s="37" t="str">
        <f>IF(B3697="", "", IF(COUNTIF($B$9:B3696, B3697)&gt;0, "", B3697))</f>
        <v/>
      </c>
      <c r="AP3697" s="37" t="str">
        <f t="shared" si="887"/>
        <v/>
      </c>
      <c r="AQ3697" s="37">
        <v>3689</v>
      </c>
      <c r="AR3697" s="37" t="str">
        <f t="shared" si="888"/>
        <v/>
      </c>
      <c r="AT3697" s="37" t="str">
        <f t="shared" si="889"/>
        <v/>
      </c>
      <c r="AV3697" s="22" t="str">
        <f t="shared" si="890"/>
        <v/>
      </c>
    </row>
    <row r="3698" spans="1:48" x14ac:dyDescent="0.25">
      <c r="A3698" s="14"/>
      <c r="B3698" s="145"/>
      <c r="C3698" s="146"/>
      <c r="D3698" s="147"/>
      <c r="E3698" s="147"/>
      <c r="F3698" s="148"/>
      <c r="G3698" s="149"/>
      <c r="H3698" s="150"/>
      <c r="I3698" s="151"/>
      <c r="J3698" s="152"/>
      <c r="K3698" s="14"/>
      <c r="L3698" s="162" t="str">
        <f t="shared" si="882"/>
        <v/>
      </c>
      <c r="M3698" s="163" t="str">
        <f t="shared" si="883"/>
        <v/>
      </c>
      <c r="N3698" s="164" t="str">
        <f t="shared" si="886"/>
        <v/>
      </c>
      <c r="O3698" s="14"/>
      <c r="P3698" s="172" t="str">
        <f>IF(I3698='Intro &amp; Setup'!$AC$49, Schedule!$P$7, "")</f>
        <v/>
      </c>
      <c r="Q3698" s="14"/>
      <c r="S3698" s="12" t="str">
        <f t="shared" si="884"/>
        <v/>
      </c>
      <c r="U3698" s="22">
        <f>IF(I3698='Intro &amp; Setup'!$AC$49, AF3698, 0)</f>
        <v>0</v>
      </c>
      <c r="V3698" s="57" t="str">
        <f t="shared" si="885"/>
        <v/>
      </c>
      <c r="X3698" s="5" t="str">
        <f t="shared" si="893"/>
        <v/>
      </c>
      <c r="Y3698" s="6" t="str">
        <f t="shared" si="893"/>
        <v/>
      </c>
      <c r="Z3698" s="7" t="str">
        <f t="shared" si="893"/>
        <v/>
      </c>
      <c r="AA3698" s="6"/>
      <c r="AB3698" s="32" t="str">
        <f t="shared" ca="1" si="894"/>
        <v/>
      </c>
      <c r="AC3698" s="59" t="str">
        <f t="shared" ca="1" si="894"/>
        <v/>
      </c>
      <c r="AD3698" s="60" t="str">
        <f t="shared" ca="1" si="894"/>
        <v/>
      </c>
      <c r="AE3698" s="59"/>
      <c r="AF3698" s="22" t="str">
        <f>IF(AND(I3698="", J3698=""), "", IF(AND(J3698="", 'Intro &amp; Setup'!$K$42&gt;0), 'Intro &amp; Setup'!$K$42, J3698))</f>
        <v/>
      </c>
      <c r="AO3698" s="37" t="str">
        <f>IF(B3698="", "", IF(COUNTIF($B$9:B3697, B3698)&gt;0, "", B3698))</f>
        <v/>
      </c>
      <c r="AP3698" s="37" t="str">
        <f t="shared" si="887"/>
        <v/>
      </c>
      <c r="AQ3698" s="37">
        <v>3690</v>
      </c>
      <c r="AR3698" s="37" t="str">
        <f t="shared" si="888"/>
        <v/>
      </c>
      <c r="AT3698" s="37" t="str">
        <f t="shared" si="889"/>
        <v/>
      </c>
      <c r="AV3698" s="22" t="str">
        <f t="shared" si="890"/>
        <v/>
      </c>
    </row>
    <row r="3699" spans="1:48" x14ac:dyDescent="0.25">
      <c r="A3699" s="14"/>
      <c r="B3699" s="145"/>
      <c r="C3699" s="146"/>
      <c r="D3699" s="147"/>
      <c r="E3699" s="147"/>
      <c r="F3699" s="148"/>
      <c r="G3699" s="149"/>
      <c r="H3699" s="150"/>
      <c r="I3699" s="151"/>
      <c r="J3699" s="152"/>
      <c r="K3699" s="14"/>
      <c r="L3699" s="162" t="str">
        <f t="shared" si="882"/>
        <v/>
      </c>
      <c r="M3699" s="163" t="str">
        <f t="shared" si="883"/>
        <v/>
      </c>
      <c r="N3699" s="164" t="str">
        <f t="shared" si="886"/>
        <v/>
      </c>
      <c r="O3699" s="14"/>
      <c r="P3699" s="172" t="str">
        <f>IF(I3699='Intro &amp; Setup'!$AC$49, Schedule!$P$7, "")</f>
        <v/>
      </c>
      <c r="Q3699" s="14"/>
      <c r="S3699" s="12" t="str">
        <f t="shared" si="884"/>
        <v/>
      </c>
      <c r="U3699" s="22">
        <f>IF(I3699='Intro &amp; Setup'!$AC$49, AF3699, 0)</f>
        <v>0</v>
      </c>
      <c r="V3699" s="57" t="str">
        <f t="shared" si="885"/>
        <v/>
      </c>
      <c r="X3699" s="5" t="str">
        <f t="shared" si="893"/>
        <v/>
      </c>
      <c r="Y3699" s="6" t="str">
        <f t="shared" si="893"/>
        <v/>
      </c>
      <c r="Z3699" s="7" t="str">
        <f t="shared" si="893"/>
        <v/>
      </c>
      <c r="AA3699" s="6"/>
      <c r="AB3699" s="32" t="str">
        <f t="shared" ca="1" si="894"/>
        <v/>
      </c>
      <c r="AC3699" s="59" t="str">
        <f t="shared" ca="1" si="894"/>
        <v/>
      </c>
      <c r="AD3699" s="60" t="str">
        <f t="shared" ca="1" si="894"/>
        <v/>
      </c>
      <c r="AE3699" s="59"/>
      <c r="AF3699" s="22" t="str">
        <f>IF(AND(I3699="", J3699=""), "", IF(AND(J3699="", 'Intro &amp; Setup'!$K$42&gt;0), 'Intro &amp; Setup'!$K$42, J3699))</f>
        <v/>
      </c>
      <c r="AO3699" s="37" t="str">
        <f>IF(B3699="", "", IF(COUNTIF($B$9:B3698, B3699)&gt;0, "", B3699))</f>
        <v/>
      </c>
      <c r="AP3699" s="37" t="str">
        <f t="shared" si="887"/>
        <v/>
      </c>
      <c r="AQ3699" s="37">
        <v>3691</v>
      </c>
      <c r="AR3699" s="37" t="str">
        <f t="shared" si="888"/>
        <v/>
      </c>
      <c r="AT3699" s="37" t="str">
        <f t="shared" si="889"/>
        <v/>
      </c>
      <c r="AV3699" s="22" t="str">
        <f t="shared" si="890"/>
        <v/>
      </c>
    </row>
    <row r="3700" spans="1:48" x14ac:dyDescent="0.25">
      <c r="A3700" s="14"/>
      <c r="B3700" s="145"/>
      <c r="C3700" s="146"/>
      <c r="D3700" s="147"/>
      <c r="E3700" s="147"/>
      <c r="F3700" s="148"/>
      <c r="G3700" s="149"/>
      <c r="H3700" s="150"/>
      <c r="I3700" s="151"/>
      <c r="J3700" s="152"/>
      <c r="K3700" s="14"/>
      <c r="L3700" s="162" t="str">
        <f t="shared" si="882"/>
        <v/>
      </c>
      <c r="M3700" s="163" t="str">
        <f t="shared" si="883"/>
        <v/>
      </c>
      <c r="N3700" s="164" t="str">
        <f t="shared" si="886"/>
        <v/>
      </c>
      <c r="O3700" s="14"/>
      <c r="P3700" s="172" t="str">
        <f>IF(I3700='Intro &amp; Setup'!$AC$49, Schedule!$P$7, "")</f>
        <v/>
      </c>
      <c r="Q3700" s="14"/>
      <c r="S3700" s="12" t="str">
        <f t="shared" si="884"/>
        <v/>
      </c>
      <c r="U3700" s="22">
        <f>IF(I3700='Intro &amp; Setup'!$AC$49, AF3700, 0)</f>
        <v>0</v>
      </c>
      <c r="V3700" s="57" t="str">
        <f t="shared" si="885"/>
        <v/>
      </c>
      <c r="X3700" s="5" t="str">
        <f t="shared" si="893"/>
        <v/>
      </c>
      <c r="Y3700" s="6" t="str">
        <f t="shared" si="893"/>
        <v/>
      </c>
      <c r="Z3700" s="7" t="str">
        <f t="shared" si="893"/>
        <v/>
      </c>
      <c r="AA3700" s="6"/>
      <c r="AB3700" s="32" t="str">
        <f t="shared" ca="1" si="894"/>
        <v/>
      </c>
      <c r="AC3700" s="59" t="str">
        <f t="shared" ca="1" si="894"/>
        <v/>
      </c>
      <c r="AD3700" s="60" t="str">
        <f t="shared" ca="1" si="894"/>
        <v/>
      </c>
      <c r="AE3700" s="59"/>
      <c r="AF3700" s="22" t="str">
        <f>IF(AND(I3700="", J3700=""), "", IF(AND(J3700="", 'Intro &amp; Setup'!$K$42&gt;0), 'Intro &amp; Setup'!$K$42, J3700))</f>
        <v/>
      </c>
      <c r="AO3700" s="37" t="str">
        <f>IF(B3700="", "", IF(COUNTIF($B$9:B3699, B3700)&gt;0, "", B3700))</f>
        <v/>
      </c>
      <c r="AP3700" s="37" t="str">
        <f t="shared" si="887"/>
        <v/>
      </c>
      <c r="AQ3700" s="37">
        <v>3692</v>
      </c>
      <c r="AR3700" s="37" t="str">
        <f t="shared" si="888"/>
        <v/>
      </c>
      <c r="AT3700" s="37" t="str">
        <f t="shared" si="889"/>
        <v/>
      </c>
      <c r="AV3700" s="22" t="str">
        <f t="shared" si="890"/>
        <v/>
      </c>
    </row>
    <row r="3701" spans="1:48" x14ac:dyDescent="0.25">
      <c r="A3701" s="14"/>
      <c r="B3701" s="145"/>
      <c r="C3701" s="146"/>
      <c r="D3701" s="147"/>
      <c r="E3701" s="147"/>
      <c r="F3701" s="148"/>
      <c r="G3701" s="149"/>
      <c r="H3701" s="150"/>
      <c r="I3701" s="151"/>
      <c r="J3701" s="152"/>
      <c r="K3701" s="14"/>
      <c r="L3701" s="162" t="str">
        <f t="shared" si="882"/>
        <v/>
      </c>
      <c r="M3701" s="163" t="str">
        <f t="shared" si="883"/>
        <v/>
      </c>
      <c r="N3701" s="164" t="str">
        <f t="shared" si="886"/>
        <v/>
      </c>
      <c r="O3701" s="14"/>
      <c r="P3701" s="172" t="str">
        <f>IF(I3701='Intro &amp; Setup'!$AC$49, Schedule!$P$7, "")</f>
        <v/>
      </c>
      <c r="Q3701" s="14"/>
      <c r="S3701" s="12" t="str">
        <f t="shared" si="884"/>
        <v/>
      </c>
      <c r="U3701" s="22">
        <f>IF(I3701='Intro &amp; Setup'!$AC$49, AF3701, 0)</f>
        <v>0</v>
      </c>
      <c r="V3701" s="57" t="str">
        <f t="shared" si="885"/>
        <v/>
      </c>
      <c r="X3701" s="5" t="str">
        <f t="shared" si="893"/>
        <v/>
      </c>
      <c r="Y3701" s="6" t="str">
        <f t="shared" si="893"/>
        <v/>
      </c>
      <c r="Z3701" s="7" t="str">
        <f t="shared" si="893"/>
        <v/>
      </c>
      <c r="AA3701" s="6"/>
      <c r="AB3701" s="32" t="str">
        <f t="shared" ca="1" si="894"/>
        <v/>
      </c>
      <c r="AC3701" s="59" t="str">
        <f t="shared" ca="1" si="894"/>
        <v/>
      </c>
      <c r="AD3701" s="60" t="str">
        <f t="shared" ca="1" si="894"/>
        <v/>
      </c>
      <c r="AE3701" s="59"/>
      <c r="AF3701" s="22" t="str">
        <f>IF(AND(I3701="", J3701=""), "", IF(AND(J3701="", 'Intro &amp; Setup'!$K$42&gt;0), 'Intro &amp; Setup'!$K$42, J3701))</f>
        <v/>
      </c>
      <c r="AO3701" s="37" t="str">
        <f>IF(B3701="", "", IF(COUNTIF($B$9:B3700, B3701)&gt;0, "", B3701))</f>
        <v/>
      </c>
      <c r="AP3701" s="37" t="str">
        <f t="shared" si="887"/>
        <v/>
      </c>
      <c r="AQ3701" s="37">
        <v>3693</v>
      </c>
      <c r="AR3701" s="37" t="str">
        <f t="shared" si="888"/>
        <v/>
      </c>
      <c r="AT3701" s="37" t="str">
        <f t="shared" si="889"/>
        <v/>
      </c>
      <c r="AV3701" s="22" t="str">
        <f t="shared" si="890"/>
        <v/>
      </c>
    </row>
    <row r="3702" spans="1:48" x14ac:dyDescent="0.25">
      <c r="A3702" s="14"/>
      <c r="B3702" s="145"/>
      <c r="C3702" s="146"/>
      <c r="D3702" s="147"/>
      <c r="E3702" s="147"/>
      <c r="F3702" s="148"/>
      <c r="G3702" s="149"/>
      <c r="H3702" s="150"/>
      <c r="I3702" s="151"/>
      <c r="J3702" s="152"/>
      <c r="K3702" s="14"/>
      <c r="L3702" s="162" t="str">
        <f t="shared" si="882"/>
        <v/>
      </c>
      <c r="M3702" s="163" t="str">
        <f t="shared" si="883"/>
        <v/>
      </c>
      <c r="N3702" s="164" t="str">
        <f t="shared" si="886"/>
        <v/>
      </c>
      <c r="O3702" s="14"/>
      <c r="P3702" s="172" t="str">
        <f>IF(I3702='Intro &amp; Setup'!$AC$49, Schedule!$P$7, "")</f>
        <v/>
      </c>
      <c r="Q3702" s="14"/>
      <c r="S3702" s="12" t="str">
        <f t="shared" si="884"/>
        <v/>
      </c>
      <c r="U3702" s="22">
        <f>IF(I3702='Intro &amp; Setup'!$AC$49, AF3702, 0)</f>
        <v>0</v>
      </c>
      <c r="V3702" s="57" t="str">
        <f t="shared" si="885"/>
        <v/>
      </c>
      <c r="X3702" s="5" t="str">
        <f t="shared" si="893"/>
        <v/>
      </c>
      <c r="Y3702" s="6" t="str">
        <f t="shared" si="893"/>
        <v/>
      </c>
      <c r="Z3702" s="7" t="str">
        <f t="shared" si="893"/>
        <v/>
      </c>
      <c r="AA3702" s="6"/>
      <c r="AB3702" s="32" t="str">
        <f t="shared" ca="1" si="894"/>
        <v/>
      </c>
      <c r="AC3702" s="59" t="str">
        <f t="shared" ca="1" si="894"/>
        <v/>
      </c>
      <c r="AD3702" s="60" t="str">
        <f t="shared" ca="1" si="894"/>
        <v/>
      </c>
      <c r="AE3702" s="59"/>
      <c r="AF3702" s="22" t="str">
        <f>IF(AND(I3702="", J3702=""), "", IF(AND(J3702="", 'Intro &amp; Setup'!$K$42&gt;0), 'Intro &amp; Setup'!$K$42, J3702))</f>
        <v/>
      </c>
      <c r="AO3702" s="37" t="str">
        <f>IF(B3702="", "", IF(COUNTIF($B$9:B3701, B3702)&gt;0, "", B3702))</f>
        <v/>
      </c>
      <c r="AP3702" s="37" t="str">
        <f t="shared" si="887"/>
        <v/>
      </c>
      <c r="AQ3702" s="37">
        <v>3694</v>
      </c>
      <c r="AR3702" s="37" t="str">
        <f t="shared" si="888"/>
        <v/>
      </c>
      <c r="AT3702" s="37" t="str">
        <f t="shared" si="889"/>
        <v/>
      </c>
      <c r="AV3702" s="22" t="str">
        <f t="shared" si="890"/>
        <v/>
      </c>
    </row>
    <row r="3703" spans="1:48" x14ac:dyDescent="0.25">
      <c r="A3703" s="14"/>
      <c r="B3703" s="145"/>
      <c r="C3703" s="146"/>
      <c r="D3703" s="147"/>
      <c r="E3703" s="147"/>
      <c r="F3703" s="148"/>
      <c r="G3703" s="149"/>
      <c r="H3703" s="150"/>
      <c r="I3703" s="151"/>
      <c r="J3703" s="152"/>
      <c r="K3703" s="14"/>
      <c r="L3703" s="162" t="str">
        <f t="shared" si="882"/>
        <v/>
      </c>
      <c r="M3703" s="163" t="str">
        <f t="shared" si="883"/>
        <v/>
      </c>
      <c r="N3703" s="164" t="str">
        <f t="shared" si="886"/>
        <v/>
      </c>
      <c r="O3703" s="14"/>
      <c r="P3703" s="172" t="str">
        <f>IF(I3703='Intro &amp; Setup'!$AC$49, Schedule!$P$7, "")</f>
        <v/>
      </c>
      <c r="Q3703" s="14"/>
      <c r="S3703" s="12" t="str">
        <f t="shared" si="884"/>
        <v/>
      </c>
      <c r="U3703" s="22">
        <f>IF(I3703='Intro &amp; Setup'!$AC$49, AF3703, 0)</f>
        <v>0</v>
      </c>
      <c r="V3703" s="57" t="str">
        <f t="shared" si="885"/>
        <v/>
      </c>
      <c r="X3703" s="5" t="str">
        <f t="shared" si="893"/>
        <v/>
      </c>
      <c r="Y3703" s="6" t="str">
        <f t="shared" si="893"/>
        <v/>
      </c>
      <c r="Z3703" s="7" t="str">
        <f t="shared" si="893"/>
        <v/>
      </c>
      <c r="AA3703" s="6"/>
      <c r="AB3703" s="32" t="str">
        <f t="shared" ca="1" si="894"/>
        <v/>
      </c>
      <c r="AC3703" s="59" t="str">
        <f t="shared" ca="1" si="894"/>
        <v/>
      </c>
      <c r="AD3703" s="60" t="str">
        <f t="shared" ca="1" si="894"/>
        <v/>
      </c>
      <c r="AE3703" s="59"/>
      <c r="AF3703" s="22" t="str">
        <f>IF(AND(I3703="", J3703=""), "", IF(AND(J3703="", 'Intro &amp; Setup'!$K$42&gt;0), 'Intro &amp; Setup'!$K$42, J3703))</f>
        <v/>
      </c>
      <c r="AO3703" s="37" t="str">
        <f>IF(B3703="", "", IF(COUNTIF($B$9:B3702, B3703)&gt;0, "", B3703))</f>
        <v/>
      </c>
      <c r="AP3703" s="37" t="str">
        <f t="shared" si="887"/>
        <v/>
      </c>
      <c r="AQ3703" s="37">
        <v>3695</v>
      </c>
      <c r="AR3703" s="37" t="str">
        <f t="shared" si="888"/>
        <v/>
      </c>
      <c r="AT3703" s="37" t="str">
        <f t="shared" si="889"/>
        <v/>
      </c>
      <c r="AV3703" s="22" t="str">
        <f t="shared" si="890"/>
        <v/>
      </c>
    </row>
    <row r="3704" spans="1:48" x14ac:dyDescent="0.25">
      <c r="A3704" s="14"/>
      <c r="B3704" s="145"/>
      <c r="C3704" s="146"/>
      <c r="D3704" s="147"/>
      <c r="E3704" s="147"/>
      <c r="F3704" s="148"/>
      <c r="G3704" s="149"/>
      <c r="H3704" s="150"/>
      <c r="I3704" s="151"/>
      <c r="J3704" s="152"/>
      <c r="K3704" s="14"/>
      <c r="L3704" s="162" t="str">
        <f t="shared" si="882"/>
        <v/>
      </c>
      <c r="M3704" s="163" t="str">
        <f t="shared" si="883"/>
        <v/>
      </c>
      <c r="N3704" s="164" t="str">
        <f t="shared" si="886"/>
        <v/>
      </c>
      <c r="O3704" s="14"/>
      <c r="P3704" s="172" t="str">
        <f>IF(I3704='Intro &amp; Setup'!$AC$49, Schedule!$P$7, "")</f>
        <v/>
      </c>
      <c r="Q3704" s="14"/>
      <c r="S3704" s="12" t="str">
        <f t="shared" si="884"/>
        <v/>
      </c>
      <c r="U3704" s="22">
        <f>IF(I3704='Intro &amp; Setup'!$AC$49, AF3704, 0)</f>
        <v>0</v>
      </c>
      <c r="V3704" s="57" t="str">
        <f t="shared" si="885"/>
        <v/>
      </c>
      <c r="X3704" s="5" t="str">
        <f t="shared" si="893"/>
        <v/>
      </c>
      <c r="Y3704" s="6" t="str">
        <f t="shared" si="893"/>
        <v/>
      </c>
      <c r="Z3704" s="7" t="str">
        <f t="shared" si="893"/>
        <v/>
      </c>
      <c r="AA3704" s="6"/>
      <c r="AB3704" s="32" t="str">
        <f t="shared" ca="1" si="894"/>
        <v/>
      </c>
      <c r="AC3704" s="59" t="str">
        <f t="shared" ca="1" si="894"/>
        <v/>
      </c>
      <c r="AD3704" s="60" t="str">
        <f t="shared" ca="1" si="894"/>
        <v/>
      </c>
      <c r="AE3704" s="59"/>
      <c r="AF3704" s="22" t="str">
        <f>IF(AND(I3704="", J3704=""), "", IF(AND(J3704="", 'Intro &amp; Setup'!$K$42&gt;0), 'Intro &amp; Setup'!$K$42, J3704))</f>
        <v/>
      </c>
      <c r="AO3704" s="37" t="str">
        <f>IF(B3704="", "", IF(COUNTIF($B$9:B3703, B3704)&gt;0, "", B3704))</f>
        <v/>
      </c>
      <c r="AP3704" s="37" t="str">
        <f t="shared" si="887"/>
        <v/>
      </c>
      <c r="AQ3704" s="37">
        <v>3696</v>
      </c>
      <c r="AR3704" s="37" t="str">
        <f t="shared" si="888"/>
        <v/>
      </c>
      <c r="AT3704" s="37" t="str">
        <f t="shared" si="889"/>
        <v/>
      </c>
      <c r="AV3704" s="22" t="str">
        <f t="shared" si="890"/>
        <v/>
      </c>
    </row>
    <row r="3705" spans="1:48" x14ac:dyDescent="0.25">
      <c r="A3705" s="14"/>
      <c r="B3705" s="145"/>
      <c r="C3705" s="146"/>
      <c r="D3705" s="147"/>
      <c r="E3705" s="147"/>
      <c r="F3705" s="148"/>
      <c r="G3705" s="149"/>
      <c r="H3705" s="150"/>
      <c r="I3705" s="151"/>
      <c r="J3705" s="152"/>
      <c r="K3705" s="14"/>
      <c r="L3705" s="162" t="str">
        <f t="shared" si="882"/>
        <v/>
      </c>
      <c r="M3705" s="163" t="str">
        <f t="shared" si="883"/>
        <v/>
      </c>
      <c r="N3705" s="164" t="str">
        <f t="shared" si="886"/>
        <v/>
      </c>
      <c r="O3705" s="14"/>
      <c r="P3705" s="172" t="str">
        <f>IF(I3705='Intro &amp; Setup'!$AC$49, Schedule!$P$7, "")</f>
        <v/>
      </c>
      <c r="Q3705" s="14"/>
      <c r="S3705" s="12" t="str">
        <f t="shared" si="884"/>
        <v/>
      </c>
      <c r="U3705" s="22">
        <f>IF(I3705='Intro &amp; Setup'!$AC$49, AF3705, 0)</f>
        <v>0</v>
      </c>
      <c r="V3705" s="57" t="str">
        <f t="shared" si="885"/>
        <v/>
      </c>
      <c r="X3705" s="5" t="str">
        <f t="shared" si="893"/>
        <v/>
      </c>
      <c r="Y3705" s="6" t="str">
        <f t="shared" si="893"/>
        <v/>
      </c>
      <c r="Z3705" s="7" t="str">
        <f t="shared" si="893"/>
        <v/>
      </c>
      <c r="AA3705" s="6"/>
      <c r="AB3705" s="32" t="str">
        <f t="shared" ca="1" si="894"/>
        <v/>
      </c>
      <c r="AC3705" s="59" t="str">
        <f t="shared" ca="1" si="894"/>
        <v/>
      </c>
      <c r="AD3705" s="60" t="str">
        <f t="shared" ca="1" si="894"/>
        <v/>
      </c>
      <c r="AE3705" s="59"/>
      <c r="AF3705" s="22" t="str">
        <f>IF(AND(I3705="", J3705=""), "", IF(AND(J3705="", 'Intro &amp; Setup'!$K$42&gt;0), 'Intro &amp; Setup'!$K$42, J3705))</f>
        <v/>
      </c>
      <c r="AO3705" s="37" t="str">
        <f>IF(B3705="", "", IF(COUNTIF($B$9:B3704, B3705)&gt;0, "", B3705))</f>
        <v/>
      </c>
      <c r="AP3705" s="37" t="str">
        <f t="shared" si="887"/>
        <v/>
      </c>
      <c r="AQ3705" s="37">
        <v>3697</v>
      </c>
      <c r="AR3705" s="37" t="str">
        <f t="shared" si="888"/>
        <v/>
      </c>
      <c r="AT3705" s="37" t="str">
        <f t="shared" si="889"/>
        <v/>
      </c>
      <c r="AV3705" s="22" t="str">
        <f t="shared" si="890"/>
        <v/>
      </c>
    </row>
    <row r="3706" spans="1:48" x14ac:dyDescent="0.25">
      <c r="A3706" s="14"/>
      <c r="B3706" s="145"/>
      <c r="C3706" s="146"/>
      <c r="D3706" s="147"/>
      <c r="E3706" s="147"/>
      <c r="F3706" s="148"/>
      <c r="G3706" s="149"/>
      <c r="H3706" s="150"/>
      <c r="I3706" s="151"/>
      <c r="J3706" s="152"/>
      <c r="K3706" s="14"/>
      <c r="L3706" s="162" t="str">
        <f t="shared" si="882"/>
        <v/>
      </c>
      <c r="M3706" s="163" t="str">
        <f t="shared" si="883"/>
        <v/>
      </c>
      <c r="N3706" s="164" t="str">
        <f t="shared" si="886"/>
        <v/>
      </c>
      <c r="O3706" s="14"/>
      <c r="P3706" s="172" t="str">
        <f>IF(I3706='Intro &amp; Setup'!$AC$49, Schedule!$P$7, "")</f>
        <v/>
      </c>
      <c r="Q3706" s="14"/>
      <c r="S3706" s="12" t="str">
        <f t="shared" si="884"/>
        <v/>
      </c>
      <c r="U3706" s="22">
        <f>IF(I3706='Intro &amp; Setup'!$AC$49, AF3706, 0)</f>
        <v>0</v>
      </c>
      <c r="V3706" s="57" t="str">
        <f t="shared" si="885"/>
        <v/>
      </c>
      <c r="X3706" s="5" t="str">
        <f t="shared" si="893"/>
        <v/>
      </c>
      <c r="Y3706" s="6" t="str">
        <f t="shared" si="893"/>
        <v/>
      </c>
      <c r="Z3706" s="7" t="str">
        <f t="shared" si="893"/>
        <v/>
      </c>
      <c r="AA3706" s="6"/>
      <c r="AB3706" s="32" t="str">
        <f t="shared" ca="1" si="894"/>
        <v/>
      </c>
      <c r="AC3706" s="59" t="str">
        <f t="shared" ca="1" si="894"/>
        <v/>
      </c>
      <c r="AD3706" s="60" t="str">
        <f t="shared" ca="1" si="894"/>
        <v/>
      </c>
      <c r="AE3706" s="59"/>
      <c r="AF3706" s="22" t="str">
        <f>IF(AND(I3706="", J3706=""), "", IF(AND(J3706="", 'Intro &amp; Setup'!$K$42&gt;0), 'Intro &amp; Setup'!$K$42, J3706))</f>
        <v/>
      </c>
      <c r="AO3706" s="37" t="str">
        <f>IF(B3706="", "", IF(COUNTIF($B$9:B3705, B3706)&gt;0, "", B3706))</f>
        <v/>
      </c>
      <c r="AP3706" s="37" t="str">
        <f t="shared" si="887"/>
        <v/>
      </c>
      <c r="AQ3706" s="37">
        <v>3698</v>
      </c>
      <c r="AR3706" s="37" t="str">
        <f t="shared" si="888"/>
        <v/>
      </c>
      <c r="AT3706" s="37" t="str">
        <f t="shared" si="889"/>
        <v/>
      </c>
      <c r="AV3706" s="22" t="str">
        <f t="shared" si="890"/>
        <v/>
      </c>
    </row>
    <row r="3707" spans="1:48" x14ac:dyDescent="0.25">
      <c r="A3707" s="14"/>
      <c r="B3707" s="145"/>
      <c r="C3707" s="146"/>
      <c r="D3707" s="147"/>
      <c r="E3707" s="147"/>
      <c r="F3707" s="148"/>
      <c r="G3707" s="149"/>
      <c r="H3707" s="150"/>
      <c r="I3707" s="151"/>
      <c r="J3707" s="152"/>
      <c r="K3707" s="14"/>
      <c r="L3707" s="162" t="str">
        <f t="shared" si="882"/>
        <v/>
      </c>
      <c r="M3707" s="163" t="str">
        <f t="shared" si="883"/>
        <v/>
      </c>
      <c r="N3707" s="164" t="str">
        <f t="shared" si="886"/>
        <v/>
      </c>
      <c r="O3707" s="14"/>
      <c r="P3707" s="172" t="str">
        <f>IF(I3707='Intro &amp; Setup'!$AC$49, Schedule!$P$7, "")</f>
        <v/>
      </c>
      <c r="Q3707" s="14"/>
      <c r="S3707" s="12" t="str">
        <f t="shared" si="884"/>
        <v/>
      </c>
      <c r="U3707" s="22">
        <f>IF(I3707='Intro &amp; Setup'!$AC$49, AF3707, 0)</f>
        <v>0</v>
      </c>
      <c r="V3707" s="57" t="str">
        <f t="shared" si="885"/>
        <v/>
      </c>
      <c r="X3707" s="5" t="str">
        <f t="shared" si="893"/>
        <v/>
      </c>
      <c r="Y3707" s="6" t="str">
        <f t="shared" si="893"/>
        <v/>
      </c>
      <c r="Z3707" s="7" t="str">
        <f t="shared" si="893"/>
        <v/>
      </c>
      <c r="AA3707" s="6"/>
      <c r="AB3707" s="32" t="str">
        <f t="shared" ca="1" si="894"/>
        <v/>
      </c>
      <c r="AC3707" s="59" t="str">
        <f t="shared" ca="1" si="894"/>
        <v/>
      </c>
      <c r="AD3707" s="60" t="str">
        <f t="shared" ca="1" si="894"/>
        <v/>
      </c>
      <c r="AE3707" s="59"/>
      <c r="AF3707" s="22" t="str">
        <f>IF(AND(I3707="", J3707=""), "", IF(AND(J3707="", 'Intro &amp; Setup'!$K$42&gt;0), 'Intro &amp; Setup'!$K$42, J3707))</f>
        <v/>
      </c>
      <c r="AO3707" s="37" t="str">
        <f>IF(B3707="", "", IF(COUNTIF($B$9:B3706, B3707)&gt;0, "", B3707))</f>
        <v/>
      </c>
      <c r="AP3707" s="37" t="str">
        <f t="shared" si="887"/>
        <v/>
      </c>
      <c r="AQ3707" s="37">
        <v>3699</v>
      </c>
      <c r="AR3707" s="37" t="str">
        <f t="shared" si="888"/>
        <v/>
      </c>
      <c r="AT3707" s="37" t="str">
        <f t="shared" si="889"/>
        <v/>
      </c>
      <c r="AV3707" s="22" t="str">
        <f t="shared" si="890"/>
        <v/>
      </c>
    </row>
    <row r="3708" spans="1:48" x14ac:dyDescent="0.25">
      <c r="A3708" s="14"/>
      <c r="B3708" s="145"/>
      <c r="C3708" s="146"/>
      <c r="D3708" s="147"/>
      <c r="E3708" s="147"/>
      <c r="F3708" s="148"/>
      <c r="G3708" s="149"/>
      <c r="H3708" s="150"/>
      <c r="I3708" s="151"/>
      <c r="J3708" s="152"/>
      <c r="K3708" s="14"/>
      <c r="L3708" s="162" t="str">
        <f t="shared" si="882"/>
        <v/>
      </c>
      <c r="M3708" s="163" t="str">
        <f t="shared" si="883"/>
        <v/>
      </c>
      <c r="N3708" s="164" t="str">
        <f t="shared" si="886"/>
        <v/>
      </c>
      <c r="O3708" s="14"/>
      <c r="P3708" s="172" t="str">
        <f>IF(I3708='Intro &amp; Setup'!$AC$49, Schedule!$P$7, "")</f>
        <v/>
      </c>
      <c r="Q3708" s="14"/>
      <c r="S3708" s="12" t="str">
        <f t="shared" si="884"/>
        <v/>
      </c>
      <c r="U3708" s="22">
        <f>IF(I3708='Intro &amp; Setup'!$AC$49, AF3708, 0)</f>
        <v>0</v>
      </c>
      <c r="V3708" s="57" t="str">
        <f t="shared" si="885"/>
        <v/>
      </c>
      <c r="X3708" s="5" t="str">
        <f t="shared" si="893"/>
        <v/>
      </c>
      <c r="Y3708" s="6" t="str">
        <f t="shared" si="893"/>
        <v/>
      </c>
      <c r="Z3708" s="7" t="str">
        <f t="shared" si="893"/>
        <v/>
      </c>
      <c r="AA3708" s="6"/>
      <c r="AB3708" s="32" t="str">
        <f t="shared" ca="1" si="894"/>
        <v/>
      </c>
      <c r="AC3708" s="59" t="str">
        <f t="shared" ca="1" si="894"/>
        <v/>
      </c>
      <c r="AD3708" s="60" t="str">
        <f t="shared" ca="1" si="894"/>
        <v/>
      </c>
      <c r="AE3708" s="59"/>
      <c r="AF3708" s="22" t="str">
        <f>IF(AND(I3708="", J3708=""), "", IF(AND(J3708="", 'Intro &amp; Setup'!$K$42&gt;0), 'Intro &amp; Setup'!$K$42, J3708))</f>
        <v/>
      </c>
      <c r="AO3708" s="37" t="str">
        <f>IF(B3708="", "", IF(COUNTIF($B$9:B3707, B3708)&gt;0, "", B3708))</f>
        <v/>
      </c>
      <c r="AP3708" s="37" t="str">
        <f t="shared" si="887"/>
        <v/>
      </c>
      <c r="AQ3708" s="37">
        <v>3700</v>
      </c>
      <c r="AR3708" s="37" t="str">
        <f t="shared" si="888"/>
        <v/>
      </c>
      <c r="AT3708" s="37" t="str">
        <f t="shared" si="889"/>
        <v/>
      </c>
      <c r="AV3708" s="22" t="str">
        <f t="shared" si="890"/>
        <v/>
      </c>
    </row>
    <row r="3709" spans="1:48" x14ac:dyDescent="0.25">
      <c r="A3709" s="14"/>
      <c r="B3709" s="145"/>
      <c r="C3709" s="146"/>
      <c r="D3709" s="147"/>
      <c r="E3709" s="147"/>
      <c r="F3709" s="148"/>
      <c r="G3709" s="149"/>
      <c r="H3709" s="150"/>
      <c r="I3709" s="151"/>
      <c r="J3709" s="152"/>
      <c r="K3709" s="14"/>
      <c r="L3709" s="162" t="str">
        <f t="shared" si="882"/>
        <v/>
      </c>
      <c r="M3709" s="163" t="str">
        <f t="shared" si="883"/>
        <v/>
      </c>
      <c r="N3709" s="164" t="str">
        <f t="shared" si="886"/>
        <v/>
      </c>
      <c r="O3709" s="14"/>
      <c r="P3709" s="172" t="str">
        <f>IF(I3709='Intro &amp; Setup'!$AC$49, Schedule!$P$7, "")</f>
        <v/>
      </c>
      <c r="Q3709" s="14"/>
      <c r="S3709" s="12" t="str">
        <f t="shared" si="884"/>
        <v/>
      </c>
      <c r="U3709" s="22">
        <f>IF(I3709='Intro &amp; Setup'!$AC$49, AF3709, 0)</f>
        <v>0</v>
      </c>
      <c r="V3709" s="57" t="str">
        <f t="shared" si="885"/>
        <v/>
      </c>
      <c r="X3709" s="5" t="str">
        <f t="shared" ref="X3709:Z3728" si="895">IF($I3709="", "", IF($S3709=X$8, $I3709, ""))</f>
        <v/>
      </c>
      <c r="Y3709" s="6" t="str">
        <f t="shared" si="895"/>
        <v/>
      </c>
      <c r="Z3709" s="7" t="str">
        <f t="shared" si="895"/>
        <v/>
      </c>
      <c r="AA3709" s="6"/>
      <c r="AB3709" s="32" t="str">
        <f t="shared" ref="AB3709:AD3728" ca="1" si="896">IF($S3709=AB$8, $AF3709, "")</f>
        <v/>
      </c>
      <c r="AC3709" s="59" t="str">
        <f t="shared" ca="1" si="896"/>
        <v/>
      </c>
      <c r="AD3709" s="60" t="str">
        <f t="shared" ca="1" si="896"/>
        <v/>
      </c>
      <c r="AE3709" s="59"/>
      <c r="AF3709" s="22" t="str">
        <f>IF(AND(I3709="", J3709=""), "", IF(AND(J3709="", 'Intro &amp; Setup'!$K$42&gt;0), 'Intro &amp; Setup'!$K$42, J3709))</f>
        <v/>
      </c>
      <c r="AO3709" s="37" t="str">
        <f>IF(B3709="", "", IF(COUNTIF($B$9:B3708, B3709)&gt;0, "", B3709))</f>
        <v/>
      </c>
      <c r="AP3709" s="37" t="str">
        <f t="shared" si="887"/>
        <v/>
      </c>
      <c r="AQ3709" s="37">
        <v>3701</v>
      </c>
      <c r="AR3709" s="37" t="str">
        <f t="shared" si="888"/>
        <v/>
      </c>
      <c r="AT3709" s="37" t="str">
        <f t="shared" si="889"/>
        <v/>
      </c>
      <c r="AV3709" s="22" t="str">
        <f t="shared" si="890"/>
        <v/>
      </c>
    </row>
    <row r="3710" spans="1:48" x14ac:dyDescent="0.25">
      <c r="A3710" s="14"/>
      <c r="B3710" s="145"/>
      <c r="C3710" s="146"/>
      <c r="D3710" s="147"/>
      <c r="E3710" s="147"/>
      <c r="F3710" s="148"/>
      <c r="G3710" s="149"/>
      <c r="H3710" s="150"/>
      <c r="I3710" s="151"/>
      <c r="J3710" s="152"/>
      <c r="K3710" s="14"/>
      <c r="L3710" s="162" t="str">
        <f t="shared" si="882"/>
        <v/>
      </c>
      <c r="M3710" s="163" t="str">
        <f t="shared" si="883"/>
        <v/>
      </c>
      <c r="N3710" s="164" t="str">
        <f t="shared" si="886"/>
        <v/>
      </c>
      <c r="O3710" s="14"/>
      <c r="P3710" s="172" t="str">
        <f>IF(I3710='Intro &amp; Setup'!$AC$49, Schedule!$P$7, "")</f>
        <v/>
      </c>
      <c r="Q3710" s="14"/>
      <c r="S3710" s="12" t="str">
        <f t="shared" si="884"/>
        <v/>
      </c>
      <c r="U3710" s="22">
        <f>IF(I3710='Intro &amp; Setup'!$AC$49, AF3710, 0)</f>
        <v>0</v>
      </c>
      <c r="V3710" s="57" t="str">
        <f t="shared" si="885"/>
        <v/>
      </c>
      <c r="X3710" s="5" t="str">
        <f t="shared" si="895"/>
        <v/>
      </c>
      <c r="Y3710" s="6" t="str">
        <f t="shared" si="895"/>
        <v/>
      </c>
      <c r="Z3710" s="7" t="str">
        <f t="shared" si="895"/>
        <v/>
      </c>
      <c r="AA3710" s="6"/>
      <c r="AB3710" s="32" t="str">
        <f t="shared" ca="1" si="896"/>
        <v/>
      </c>
      <c r="AC3710" s="59" t="str">
        <f t="shared" ca="1" si="896"/>
        <v/>
      </c>
      <c r="AD3710" s="60" t="str">
        <f t="shared" ca="1" si="896"/>
        <v/>
      </c>
      <c r="AE3710" s="59"/>
      <c r="AF3710" s="22" t="str">
        <f>IF(AND(I3710="", J3710=""), "", IF(AND(J3710="", 'Intro &amp; Setup'!$K$42&gt;0), 'Intro &amp; Setup'!$K$42, J3710))</f>
        <v/>
      </c>
      <c r="AO3710" s="37" t="str">
        <f>IF(B3710="", "", IF(COUNTIF($B$9:B3709, B3710)&gt;0, "", B3710))</f>
        <v/>
      </c>
      <c r="AP3710" s="37" t="str">
        <f t="shared" si="887"/>
        <v/>
      </c>
      <c r="AQ3710" s="37">
        <v>3702</v>
      </c>
      <c r="AR3710" s="37" t="str">
        <f t="shared" si="888"/>
        <v/>
      </c>
      <c r="AT3710" s="37" t="str">
        <f t="shared" si="889"/>
        <v/>
      </c>
      <c r="AV3710" s="22" t="str">
        <f t="shared" si="890"/>
        <v/>
      </c>
    </row>
    <row r="3711" spans="1:48" x14ac:dyDescent="0.25">
      <c r="A3711" s="14"/>
      <c r="B3711" s="145"/>
      <c r="C3711" s="146"/>
      <c r="D3711" s="147"/>
      <c r="E3711" s="147"/>
      <c r="F3711" s="148"/>
      <c r="G3711" s="149"/>
      <c r="H3711" s="150"/>
      <c r="I3711" s="151"/>
      <c r="J3711" s="152"/>
      <c r="K3711" s="14"/>
      <c r="L3711" s="162" t="str">
        <f t="shared" si="882"/>
        <v/>
      </c>
      <c r="M3711" s="163" t="str">
        <f t="shared" si="883"/>
        <v/>
      </c>
      <c r="N3711" s="164" t="str">
        <f t="shared" si="886"/>
        <v/>
      </c>
      <c r="O3711" s="14"/>
      <c r="P3711" s="172" t="str">
        <f>IF(I3711='Intro &amp; Setup'!$AC$49, Schedule!$P$7, "")</f>
        <v/>
      </c>
      <c r="Q3711" s="14"/>
      <c r="S3711" s="12" t="str">
        <f t="shared" si="884"/>
        <v/>
      </c>
      <c r="U3711" s="22">
        <f>IF(I3711='Intro &amp; Setup'!$AC$49, AF3711, 0)</f>
        <v>0</v>
      </c>
      <c r="V3711" s="57" t="str">
        <f t="shared" si="885"/>
        <v/>
      </c>
      <c r="X3711" s="5" t="str">
        <f t="shared" si="895"/>
        <v/>
      </c>
      <c r="Y3711" s="6" t="str">
        <f t="shared" si="895"/>
        <v/>
      </c>
      <c r="Z3711" s="7" t="str">
        <f t="shared" si="895"/>
        <v/>
      </c>
      <c r="AA3711" s="6"/>
      <c r="AB3711" s="32" t="str">
        <f t="shared" ca="1" si="896"/>
        <v/>
      </c>
      <c r="AC3711" s="59" t="str">
        <f t="shared" ca="1" si="896"/>
        <v/>
      </c>
      <c r="AD3711" s="60" t="str">
        <f t="shared" ca="1" si="896"/>
        <v/>
      </c>
      <c r="AE3711" s="59"/>
      <c r="AF3711" s="22" t="str">
        <f>IF(AND(I3711="", J3711=""), "", IF(AND(J3711="", 'Intro &amp; Setup'!$K$42&gt;0), 'Intro &amp; Setup'!$K$42, J3711))</f>
        <v/>
      </c>
      <c r="AO3711" s="37" t="str">
        <f>IF(B3711="", "", IF(COUNTIF($B$9:B3710, B3711)&gt;0, "", B3711))</f>
        <v/>
      </c>
      <c r="AP3711" s="37" t="str">
        <f t="shared" si="887"/>
        <v/>
      </c>
      <c r="AQ3711" s="37">
        <v>3703</v>
      </c>
      <c r="AR3711" s="37" t="str">
        <f t="shared" si="888"/>
        <v/>
      </c>
      <c r="AT3711" s="37" t="str">
        <f t="shared" si="889"/>
        <v/>
      </c>
      <c r="AV3711" s="22" t="str">
        <f t="shared" si="890"/>
        <v/>
      </c>
    </row>
    <row r="3712" spans="1:48" x14ac:dyDescent="0.25">
      <c r="A3712" s="14"/>
      <c r="B3712" s="145"/>
      <c r="C3712" s="146"/>
      <c r="D3712" s="147"/>
      <c r="E3712" s="147"/>
      <c r="F3712" s="148"/>
      <c r="G3712" s="149"/>
      <c r="H3712" s="150"/>
      <c r="I3712" s="151"/>
      <c r="J3712" s="152"/>
      <c r="K3712" s="14"/>
      <c r="L3712" s="162" t="str">
        <f t="shared" si="882"/>
        <v/>
      </c>
      <c r="M3712" s="163" t="str">
        <f t="shared" si="883"/>
        <v/>
      </c>
      <c r="N3712" s="164" t="str">
        <f t="shared" si="886"/>
        <v/>
      </c>
      <c r="O3712" s="14"/>
      <c r="P3712" s="172" t="str">
        <f>IF(I3712='Intro &amp; Setup'!$AC$49, Schedule!$P$7, "")</f>
        <v/>
      </c>
      <c r="Q3712" s="14"/>
      <c r="S3712" s="12" t="str">
        <f t="shared" si="884"/>
        <v/>
      </c>
      <c r="U3712" s="22">
        <f>IF(I3712='Intro &amp; Setup'!$AC$49, AF3712, 0)</f>
        <v>0</v>
      </c>
      <c r="V3712" s="57" t="str">
        <f t="shared" si="885"/>
        <v/>
      </c>
      <c r="X3712" s="5" t="str">
        <f t="shared" si="895"/>
        <v/>
      </c>
      <c r="Y3712" s="6" t="str">
        <f t="shared" si="895"/>
        <v/>
      </c>
      <c r="Z3712" s="7" t="str">
        <f t="shared" si="895"/>
        <v/>
      </c>
      <c r="AA3712" s="6"/>
      <c r="AB3712" s="32" t="str">
        <f t="shared" ca="1" si="896"/>
        <v/>
      </c>
      <c r="AC3712" s="59" t="str">
        <f t="shared" ca="1" si="896"/>
        <v/>
      </c>
      <c r="AD3712" s="60" t="str">
        <f t="shared" ca="1" si="896"/>
        <v/>
      </c>
      <c r="AE3712" s="59"/>
      <c r="AF3712" s="22" t="str">
        <f>IF(AND(I3712="", J3712=""), "", IF(AND(J3712="", 'Intro &amp; Setup'!$K$42&gt;0), 'Intro &amp; Setup'!$K$42, J3712))</f>
        <v/>
      </c>
      <c r="AO3712" s="37" t="str">
        <f>IF(B3712="", "", IF(COUNTIF($B$9:B3711, B3712)&gt;0, "", B3712))</f>
        <v/>
      </c>
      <c r="AP3712" s="37" t="str">
        <f t="shared" si="887"/>
        <v/>
      </c>
      <c r="AQ3712" s="37">
        <v>3704</v>
      </c>
      <c r="AR3712" s="37" t="str">
        <f t="shared" si="888"/>
        <v/>
      </c>
      <c r="AT3712" s="37" t="str">
        <f t="shared" si="889"/>
        <v/>
      </c>
      <c r="AV3712" s="22" t="str">
        <f t="shared" si="890"/>
        <v/>
      </c>
    </row>
    <row r="3713" spans="1:48" x14ac:dyDescent="0.25">
      <c r="A3713" s="14"/>
      <c r="B3713" s="145"/>
      <c r="C3713" s="146"/>
      <c r="D3713" s="147"/>
      <c r="E3713" s="147"/>
      <c r="F3713" s="148"/>
      <c r="G3713" s="149"/>
      <c r="H3713" s="150"/>
      <c r="I3713" s="151"/>
      <c r="J3713" s="152"/>
      <c r="K3713" s="14"/>
      <c r="L3713" s="162" t="str">
        <f t="shared" si="882"/>
        <v/>
      </c>
      <c r="M3713" s="163" t="str">
        <f t="shared" si="883"/>
        <v/>
      </c>
      <c r="N3713" s="164" t="str">
        <f t="shared" si="886"/>
        <v/>
      </c>
      <c r="O3713" s="14"/>
      <c r="P3713" s="172" t="str">
        <f>IF(I3713='Intro &amp; Setup'!$AC$49, Schedule!$P$7, "")</f>
        <v/>
      </c>
      <c r="Q3713" s="14"/>
      <c r="S3713" s="12" t="str">
        <f t="shared" si="884"/>
        <v/>
      </c>
      <c r="U3713" s="22">
        <f>IF(I3713='Intro &amp; Setup'!$AC$49, AF3713, 0)</f>
        <v>0</v>
      </c>
      <c r="V3713" s="57" t="str">
        <f t="shared" si="885"/>
        <v/>
      </c>
      <c r="X3713" s="5" t="str">
        <f t="shared" si="895"/>
        <v/>
      </c>
      <c r="Y3713" s="6" t="str">
        <f t="shared" si="895"/>
        <v/>
      </c>
      <c r="Z3713" s="7" t="str">
        <f t="shared" si="895"/>
        <v/>
      </c>
      <c r="AA3713" s="6"/>
      <c r="AB3713" s="32" t="str">
        <f t="shared" ca="1" si="896"/>
        <v/>
      </c>
      <c r="AC3713" s="59" t="str">
        <f t="shared" ca="1" si="896"/>
        <v/>
      </c>
      <c r="AD3713" s="60" t="str">
        <f t="shared" ca="1" si="896"/>
        <v/>
      </c>
      <c r="AE3713" s="59"/>
      <c r="AF3713" s="22" t="str">
        <f>IF(AND(I3713="", J3713=""), "", IF(AND(J3713="", 'Intro &amp; Setup'!$K$42&gt;0), 'Intro &amp; Setup'!$K$42, J3713))</f>
        <v/>
      </c>
      <c r="AO3713" s="37" t="str">
        <f>IF(B3713="", "", IF(COUNTIF($B$9:B3712, B3713)&gt;0, "", B3713))</f>
        <v/>
      </c>
      <c r="AP3713" s="37" t="str">
        <f t="shared" si="887"/>
        <v/>
      </c>
      <c r="AQ3713" s="37">
        <v>3705</v>
      </c>
      <c r="AR3713" s="37" t="str">
        <f t="shared" si="888"/>
        <v/>
      </c>
      <c r="AT3713" s="37" t="str">
        <f t="shared" si="889"/>
        <v/>
      </c>
      <c r="AV3713" s="22" t="str">
        <f t="shared" si="890"/>
        <v/>
      </c>
    </row>
    <row r="3714" spans="1:48" x14ac:dyDescent="0.25">
      <c r="A3714" s="14"/>
      <c r="B3714" s="145"/>
      <c r="C3714" s="146"/>
      <c r="D3714" s="147"/>
      <c r="E3714" s="147"/>
      <c r="F3714" s="148"/>
      <c r="G3714" s="149"/>
      <c r="H3714" s="150"/>
      <c r="I3714" s="151"/>
      <c r="J3714" s="152"/>
      <c r="K3714" s="14"/>
      <c r="L3714" s="162" t="str">
        <f t="shared" si="882"/>
        <v/>
      </c>
      <c r="M3714" s="163" t="str">
        <f t="shared" si="883"/>
        <v/>
      </c>
      <c r="N3714" s="164" t="str">
        <f t="shared" si="886"/>
        <v/>
      </c>
      <c r="O3714" s="14"/>
      <c r="P3714" s="172" t="str">
        <f>IF(I3714='Intro &amp; Setup'!$AC$49, Schedule!$P$7, "")</f>
        <v/>
      </c>
      <c r="Q3714" s="14"/>
      <c r="S3714" s="12" t="str">
        <f t="shared" si="884"/>
        <v/>
      </c>
      <c r="U3714" s="22">
        <f>IF(I3714='Intro &amp; Setup'!$AC$49, AF3714, 0)</f>
        <v>0</v>
      </c>
      <c r="V3714" s="57" t="str">
        <f t="shared" si="885"/>
        <v/>
      </c>
      <c r="X3714" s="5" t="str">
        <f t="shared" si="895"/>
        <v/>
      </c>
      <c r="Y3714" s="6" t="str">
        <f t="shared" si="895"/>
        <v/>
      </c>
      <c r="Z3714" s="7" t="str">
        <f t="shared" si="895"/>
        <v/>
      </c>
      <c r="AA3714" s="6"/>
      <c r="AB3714" s="32" t="str">
        <f t="shared" ca="1" si="896"/>
        <v/>
      </c>
      <c r="AC3714" s="59" t="str">
        <f t="shared" ca="1" si="896"/>
        <v/>
      </c>
      <c r="AD3714" s="60" t="str">
        <f t="shared" ca="1" si="896"/>
        <v/>
      </c>
      <c r="AE3714" s="59"/>
      <c r="AF3714" s="22" t="str">
        <f>IF(AND(I3714="", J3714=""), "", IF(AND(J3714="", 'Intro &amp; Setup'!$K$42&gt;0), 'Intro &amp; Setup'!$K$42, J3714))</f>
        <v/>
      </c>
      <c r="AO3714" s="37" t="str">
        <f>IF(B3714="", "", IF(COUNTIF($B$9:B3713, B3714)&gt;0, "", B3714))</f>
        <v/>
      </c>
      <c r="AP3714" s="37" t="str">
        <f t="shared" si="887"/>
        <v/>
      </c>
      <c r="AQ3714" s="37">
        <v>3706</v>
      </c>
      <c r="AR3714" s="37" t="str">
        <f t="shared" si="888"/>
        <v/>
      </c>
      <c r="AT3714" s="37" t="str">
        <f t="shared" si="889"/>
        <v/>
      </c>
      <c r="AV3714" s="22" t="str">
        <f t="shared" si="890"/>
        <v/>
      </c>
    </row>
    <row r="3715" spans="1:48" x14ac:dyDescent="0.25">
      <c r="A3715" s="14"/>
      <c r="B3715" s="145"/>
      <c r="C3715" s="146"/>
      <c r="D3715" s="147"/>
      <c r="E3715" s="147"/>
      <c r="F3715" s="148"/>
      <c r="G3715" s="149"/>
      <c r="H3715" s="150"/>
      <c r="I3715" s="151"/>
      <c r="J3715" s="152"/>
      <c r="K3715" s="14"/>
      <c r="L3715" s="162" t="str">
        <f t="shared" si="882"/>
        <v/>
      </c>
      <c r="M3715" s="163" t="str">
        <f t="shared" si="883"/>
        <v/>
      </c>
      <c r="N3715" s="164" t="str">
        <f t="shared" si="886"/>
        <v/>
      </c>
      <c r="O3715" s="14"/>
      <c r="P3715" s="172" t="str">
        <f>IF(I3715='Intro &amp; Setup'!$AC$49, Schedule!$P$7, "")</f>
        <v/>
      </c>
      <c r="Q3715" s="14"/>
      <c r="S3715" s="12" t="str">
        <f t="shared" si="884"/>
        <v/>
      </c>
      <c r="U3715" s="22">
        <f>IF(I3715='Intro &amp; Setup'!$AC$49, AF3715, 0)</f>
        <v>0</v>
      </c>
      <c r="V3715" s="57" t="str">
        <f t="shared" si="885"/>
        <v/>
      </c>
      <c r="X3715" s="5" t="str">
        <f t="shared" si="895"/>
        <v/>
      </c>
      <c r="Y3715" s="6" t="str">
        <f t="shared" si="895"/>
        <v/>
      </c>
      <c r="Z3715" s="7" t="str">
        <f t="shared" si="895"/>
        <v/>
      </c>
      <c r="AA3715" s="6"/>
      <c r="AB3715" s="32" t="str">
        <f t="shared" ca="1" si="896"/>
        <v/>
      </c>
      <c r="AC3715" s="59" t="str">
        <f t="shared" ca="1" si="896"/>
        <v/>
      </c>
      <c r="AD3715" s="60" t="str">
        <f t="shared" ca="1" si="896"/>
        <v/>
      </c>
      <c r="AE3715" s="59"/>
      <c r="AF3715" s="22" t="str">
        <f>IF(AND(I3715="", J3715=""), "", IF(AND(J3715="", 'Intro &amp; Setup'!$K$42&gt;0), 'Intro &amp; Setup'!$K$42, J3715))</f>
        <v/>
      </c>
      <c r="AO3715" s="37" t="str">
        <f>IF(B3715="", "", IF(COUNTIF($B$9:B3714, B3715)&gt;0, "", B3715))</f>
        <v/>
      </c>
      <c r="AP3715" s="37" t="str">
        <f t="shared" si="887"/>
        <v/>
      </c>
      <c r="AQ3715" s="37">
        <v>3707</v>
      </c>
      <c r="AR3715" s="37" t="str">
        <f t="shared" si="888"/>
        <v/>
      </c>
      <c r="AT3715" s="37" t="str">
        <f t="shared" si="889"/>
        <v/>
      </c>
      <c r="AV3715" s="22" t="str">
        <f t="shared" si="890"/>
        <v/>
      </c>
    </row>
    <row r="3716" spans="1:48" x14ac:dyDescent="0.25">
      <c r="A3716" s="14"/>
      <c r="B3716" s="145"/>
      <c r="C3716" s="146"/>
      <c r="D3716" s="147"/>
      <c r="E3716" s="147"/>
      <c r="F3716" s="148"/>
      <c r="G3716" s="149"/>
      <c r="H3716" s="150"/>
      <c r="I3716" s="151"/>
      <c r="J3716" s="152"/>
      <c r="K3716" s="14"/>
      <c r="L3716" s="162" t="str">
        <f t="shared" si="882"/>
        <v/>
      </c>
      <c r="M3716" s="163" t="str">
        <f t="shared" si="883"/>
        <v/>
      </c>
      <c r="N3716" s="164" t="str">
        <f t="shared" si="886"/>
        <v/>
      </c>
      <c r="O3716" s="14"/>
      <c r="P3716" s="172" t="str">
        <f>IF(I3716='Intro &amp; Setup'!$AC$49, Schedule!$P$7, "")</f>
        <v/>
      </c>
      <c r="Q3716" s="14"/>
      <c r="S3716" s="12" t="str">
        <f t="shared" si="884"/>
        <v/>
      </c>
      <c r="U3716" s="22">
        <f>IF(I3716='Intro &amp; Setup'!$AC$49, AF3716, 0)</f>
        <v>0</v>
      </c>
      <c r="V3716" s="57" t="str">
        <f t="shared" si="885"/>
        <v/>
      </c>
      <c r="X3716" s="5" t="str">
        <f t="shared" si="895"/>
        <v/>
      </c>
      <c r="Y3716" s="6" t="str">
        <f t="shared" si="895"/>
        <v/>
      </c>
      <c r="Z3716" s="7" t="str">
        <f t="shared" si="895"/>
        <v/>
      </c>
      <c r="AA3716" s="6"/>
      <c r="AB3716" s="32" t="str">
        <f t="shared" ca="1" si="896"/>
        <v/>
      </c>
      <c r="AC3716" s="59" t="str">
        <f t="shared" ca="1" si="896"/>
        <v/>
      </c>
      <c r="AD3716" s="60" t="str">
        <f t="shared" ca="1" si="896"/>
        <v/>
      </c>
      <c r="AE3716" s="59"/>
      <c r="AF3716" s="22" t="str">
        <f>IF(AND(I3716="", J3716=""), "", IF(AND(J3716="", 'Intro &amp; Setup'!$K$42&gt;0), 'Intro &amp; Setup'!$K$42, J3716))</f>
        <v/>
      </c>
      <c r="AO3716" s="37" t="str">
        <f>IF(B3716="", "", IF(COUNTIF($B$9:B3715, B3716)&gt;0, "", B3716))</f>
        <v/>
      </c>
      <c r="AP3716" s="37" t="str">
        <f t="shared" si="887"/>
        <v/>
      </c>
      <c r="AQ3716" s="37">
        <v>3708</v>
      </c>
      <c r="AR3716" s="37" t="str">
        <f t="shared" si="888"/>
        <v/>
      </c>
      <c r="AT3716" s="37" t="str">
        <f t="shared" si="889"/>
        <v/>
      </c>
      <c r="AV3716" s="22" t="str">
        <f t="shared" si="890"/>
        <v/>
      </c>
    </row>
    <row r="3717" spans="1:48" x14ac:dyDescent="0.25">
      <c r="A3717" s="14"/>
      <c r="B3717" s="145"/>
      <c r="C3717" s="146"/>
      <c r="D3717" s="147"/>
      <c r="E3717" s="147"/>
      <c r="F3717" s="148"/>
      <c r="G3717" s="149"/>
      <c r="H3717" s="150"/>
      <c r="I3717" s="151"/>
      <c r="J3717" s="152"/>
      <c r="K3717" s="14"/>
      <c r="L3717" s="162" t="str">
        <f t="shared" si="882"/>
        <v/>
      </c>
      <c r="M3717" s="163" t="str">
        <f t="shared" si="883"/>
        <v/>
      </c>
      <c r="N3717" s="164" t="str">
        <f t="shared" si="886"/>
        <v/>
      </c>
      <c r="O3717" s="14"/>
      <c r="P3717" s="172" t="str">
        <f>IF(I3717='Intro &amp; Setup'!$AC$49, Schedule!$P$7, "")</f>
        <v/>
      </c>
      <c r="Q3717" s="14"/>
      <c r="S3717" s="12" t="str">
        <f t="shared" si="884"/>
        <v/>
      </c>
      <c r="U3717" s="22">
        <f>IF(I3717='Intro &amp; Setup'!$AC$49, AF3717, 0)</f>
        <v>0</v>
      </c>
      <c r="V3717" s="57" t="str">
        <f t="shared" si="885"/>
        <v/>
      </c>
      <c r="X3717" s="5" t="str">
        <f t="shared" si="895"/>
        <v/>
      </c>
      <c r="Y3717" s="6" t="str">
        <f t="shared" si="895"/>
        <v/>
      </c>
      <c r="Z3717" s="7" t="str">
        <f t="shared" si="895"/>
        <v/>
      </c>
      <c r="AA3717" s="6"/>
      <c r="AB3717" s="32" t="str">
        <f t="shared" ca="1" si="896"/>
        <v/>
      </c>
      <c r="AC3717" s="59" t="str">
        <f t="shared" ca="1" si="896"/>
        <v/>
      </c>
      <c r="AD3717" s="60" t="str">
        <f t="shared" ca="1" si="896"/>
        <v/>
      </c>
      <c r="AE3717" s="59"/>
      <c r="AF3717" s="22" t="str">
        <f>IF(AND(I3717="", J3717=""), "", IF(AND(J3717="", 'Intro &amp; Setup'!$K$42&gt;0), 'Intro &amp; Setup'!$K$42, J3717))</f>
        <v/>
      </c>
      <c r="AO3717" s="37" t="str">
        <f>IF(B3717="", "", IF(COUNTIF($B$9:B3716, B3717)&gt;0, "", B3717))</f>
        <v/>
      </c>
      <c r="AP3717" s="37" t="str">
        <f t="shared" si="887"/>
        <v/>
      </c>
      <c r="AQ3717" s="37">
        <v>3709</v>
      </c>
      <c r="AR3717" s="37" t="str">
        <f t="shared" si="888"/>
        <v/>
      </c>
      <c r="AT3717" s="37" t="str">
        <f t="shared" si="889"/>
        <v/>
      </c>
      <c r="AV3717" s="22" t="str">
        <f t="shared" si="890"/>
        <v/>
      </c>
    </row>
    <row r="3718" spans="1:48" x14ac:dyDescent="0.25">
      <c r="A3718" s="14"/>
      <c r="B3718" s="145"/>
      <c r="C3718" s="146"/>
      <c r="D3718" s="147"/>
      <c r="E3718" s="147"/>
      <c r="F3718" s="148"/>
      <c r="G3718" s="149"/>
      <c r="H3718" s="150"/>
      <c r="I3718" s="151"/>
      <c r="J3718" s="152"/>
      <c r="K3718" s="14"/>
      <c r="L3718" s="162" t="str">
        <f t="shared" si="882"/>
        <v/>
      </c>
      <c r="M3718" s="163" t="str">
        <f t="shared" si="883"/>
        <v/>
      </c>
      <c r="N3718" s="164" t="str">
        <f t="shared" si="886"/>
        <v/>
      </c>
      <c r="O3718" s="14"/>
      <c r="P3718" s="172" t="str">
        <f>IF(I3718='Intro &amp; Setup'!$AC$49, Schedule!$P$7, "")</f>
        <v/>
      </c>
      <c r="Q3718" s="14"/>
      <c r="S3718" s="12" t="str">
        <f t="shared" si="884"/>
        <v/>
      </c>
      <c r="U3718" s="22">
        <f>IF(I3718='Intro &amp; Setup'!$AC$49, AF3718, 0)</f>
        <v>0</v>
      </c>
      <c r="V3718" s="57" t="str">
        <f t="shared" si="885"/>
        <v/>
      </c>
      <c r="X3718" s="5" t="str">
        <f t="shared" si="895"/>
        <v/>
      </c>
      <c r="Y3718" s="6" t="str">
        <f t="shared" si="895"/>
        <v/>
      </c>
      <c r="Z3718" s="7" t="str">
        <f t="shared" si="895"/>
        <v/>
      </c>
      <c r="AA3718" s="6"/>
      <c r="AB3718" s="32" t="str">
        <f t="shared" ca="1" si="896"/>
        <v/>
      </c>
      <c r="AC3718" s="59" t="str">
        <f t="shared" ca="1" si="896"/>
        <v/>
      </c>
      <c r="AD3718" s="60" t="str">
        <f t="shared" ca="1" si="896"/>
        <v/>
      </c>
      <c r="AE3718" s="59"/>
      <c r="AF3718" s="22" t="str">
        <f>IF(AND(I3718="", J3718=""), "", IF(AND(J3718="", 'Intro &amp; Setup'!$K$42&gt;0), 'Intro &amp; Setup'!$K$42, J3718))</f>
        <v/>
      </c>
      <c r="AO3718" s="37" t="str">
        <f>IF(B3718="", "", IF(COUNTIF($B$9:B3717, B3718)&gt;0, "", B3718))</f>
        <v/>
      </c>
      <c r="AP3718" s="37" t="str">
        <f t="shared" si="887"/>
        <v/>
      </c>
      <c r="AQ3718" s="37">
        <v>3710</v>
      </c>
      <c r="AR3718" s="37" t="str">
        <f t="shared" si="888"/>
        <v/>
      </c>
      <c r="AT3718" s="37" t="str">
        <f t="shared" si="889"/>
        <v/>
      </c>
      <c r="AV3718" s="22" t="str">
        <f t="shared" si="890"/>
        <v/>
      </c>
    </row>
    <row r="3719" spans="1:48" x14ac:dyDescent="0.25">
      <c r="A3719" s="14"/>
      <c r="B3719" s="145"/>
      <c r="C3719" s="146"/>
      <c r="D3719" s="147"/>
      <c r="E3719" s="147"/>
      <c r="F3719" s="148"/>
      <c r="G3719" s="149"/>
      <c r="H3719" s="150"/>
      <c r="I3719" s="151"/>
      <c r="J3719" s="152"/>
      <c r="K3719" s="14"/>
      <c r="L3719" s="162" t="str">
        <f t="shared" si="882"/>
        <v/>
      </c>
      <c r="M3719" s="163" t="str">
        <f t="shared" si="883"/>
        <v/>
      </c>
      <c r="N3719" s="164" t="str">
        <f t="shared" si="886"/>
        <v/>
      </c>
      <c r="O3719" s="14"/>
      <c r="P3719" s="172" t="str">
        <f>IF(I3719='Intro &amp; Setup'!$AC$49, Schedule!$P$7, "")</f>
        <v/>
      </c>
      <c r="Q3719" s="14"/>
      <c r="S3719" s="12" t="str">
        <f t="shared" si="884"/>
        <v/>
      </c>
      <c r="U3719" s="22">
        <f>IF(I3719='Intro &amp; Setup'!$AC$49, AF3719, 0)</f>
        <v>0</v>
      </c>
      <c r="V3719" s="57" t="str">
        <f t="shared" si="885"/>
        <v/>
      </c>
      <c r="X3719" s="5" t="str">
        <f t="shared" si="895"/>
        <v/>
      </c>
      <c r="Y3719" s="6" t="str">
        <f t="shared" si="895"/>
        <v/>
      </c>
      <c r="Z3719" s="7" t="str">
        <f t="shared" si="895"/>
        <v/>
      </c>
      <c r="AA3719" s="6"/>
      <c r="AB3719" s="32" t="str">
        <f t="shared" ca="1" si="896"/>
        <v/>
      </c>
      <c r="AC3719" s="59" t="str">
        <f t="shared" ca="1" si="896"/>
        <v/>
      </c>
      <c r="AD3719" s="60" t="str">
        <f t="shared" ca="1" si="896"/>
        <v/>
      </c>
      <c r="AE3719" s="59"/>
      <c r="AF3719" s="22" t="str">
        <f>IF(AND(I3719="", J3719=""), "", IF(AND(J3719="", 'Intro &amp; Setup'!$K$42&gt;0), 'Intro &amp; Setup'!$K$42, J3719))</f>
        <v/>
      </c>
      <c r="AO3719" s="37" t="str">
        <f>IF(B3719="", "", IF(COUNTIF($B$9:B3718, B3719)&gt;0, "", B3719))</f>
        <v/>
      </c>
      <c r="AP3719" s="37" t="str">
        <f t="shared" si="887"/>
        <v/>
      </c>
      <c r="AQ3719" s="37">
        <v>3711</v>
      </c>
      <c r="AR3719" s="37" t="str">
        <f t="shared" si="888"/>
        <v/>
      </c>
      <c r="AT3719" s="37" t="str">
        <f t="shared" si="889"/>
        <v/>
      </c>
      <c r="AV3719" s="22" t="str">
        <f t="shared" si="890"/>
        <v/>
      </c>
    </row>
    <row r="3720" spans="1:48" x14ac:dyDescent="0.25">
      <c r="A3720" s="14"/>
      <c r="B3720" s="145"/>
      <c r="C3720" s="146"/>
      <c r="D3720" s="147"/>
      <c r="E3720" s="147"/>
      <c r="F3720" s="148"/>
      <c r="G3720" s="149"/>
      <c r="H3720" s="150"/>
      <c r="I3720" s="151"/>
      <c r="J3720" s="152"/>
      <c r="K3720" s="14"/>
      <c r="L3720" s="162" t="str">
        <f t="shared" si="882"/>
        <v/>
      </c>
      <c r="M3720" s="163" t="str">
        <f t="shared" si="883"/>
        <v/>
      </c>
      <c r="N3720" s="164" t="str">
        <f t="shared" si="886"/>
        <v/>
      </c>
      <c r="O3720" s="14"/>
      <c r="P3720" s="172" t="str">
        <f>IF(I3720='Intro &amp; Setup'!$AC$49, Schedule!$P$7, "")</f>
        <v/>
      </c>
      <c r="Q3720" s="14"/>
      <c r="S3720" s="12" t="str">
        <f t="shared" si="884"/>
        <v/>
      </c>
      <c r="U3720" s="22">
        <f>IF(I3720='Intro &amp; Setup'!$AC$49, AF3720, 0)</f>
        <v>0</v>
      </c>
      <c r="V3720" s="57" t="str">
        <f t="shared" si="885"/>
        <v/>
      </c>
      <c r="X3720" s="5" t="str">
        <f t="shared" si="895"/>
        <v/>
      </c>
      <c r="Y3720" s="6" t="str">
        <f t="shared" si="895"/>
        <v/>
      </c>
      <c r="Z3720" s="7" t="str">
        <f t="shared" si="895"/>
        <v/>
      </c>
      <c r="AA3720" s="6"/>
      <c r="AB3720" s="32" t="str">
        <f t="shared" ca="1" si="896"/>
        <v/>
      </c>
      <c r="AC3720" s="59" t="str">
        <f t="shared" ca="1" si="896"/>
        <v/>
      </c>
      <c r="AD3720" s="60" t="str">
        <f t="shared" ca="1" si="896"/>
        <v/>
      </c>
      <c r="AE3720" s="59"/>
      <c r="AF3720" s="22" t="str">
        <f>IF(AND(I3720="", J3720=""), "", IF(AND(J3720="", 'Intro &amp; Setup'!$K$42&gt;0), 'Intro &amp; Setup'!$K$42, J3720))</f>
        <v/>
      </c>
      <c r="AO3720" s="37" t="str">
        <f>IF(B3720="", "", IF(COUNTIF($B$9:B3719, B3720)&gt;0, "", B3720))</f>
        <v/>
      </c>
      <c r="AP3720" s="37" t="str">
        <f t="shared" si="887"/>
        <v/>
      </c>
      <c r="AQ3720" s="37">
        <v>3712</v>
      </c>
      <c r="AR3720" s="37" t="str">
        <f t="shared" si="888"/>
        <v/>
      </c>
      <c r="AT3720" s="37" t="str">
        <f t="shared" si="889"/>
        <v/>
      </c>
      <c r="AV3720" s="22" t="str">
        <f t="shared" si="890"/>
        <v/>
      </c>
    </row>
    <row r="3721" spans="1:48" x14ac:dyDescent="0.25">
      <c r="A3721" s="14"/>
      <c r="B3721" s="145"/>
      <c r="C3721" s="146"/>
      <c r="D3721" s="147"/>
      <c r="E3721" s="147"/>
      <c r="F3721" s="148"/>
      <c r="G3721" s="149"/>
      <c r="H3721" s="150"/>
      <c r="I3721" s="151"/>
      <c r="J3721" s="152"/>
      <c r="K3721" s="14"/>
      <c r="L3721" s="162" t="str">
        <f t="shared" ref="L3721:L3784" si="897">IF(I3721="", "", IFERROR((SUMIF($S$9:$S$5008, S3721, $U$9:$U$5008))-(INDEX($AJ$3:$AJ$14, MATCH(S3721, $AI$3:$AI$14, 0))), ""))</f>
        <v/>
      </c>
      <c r="M3721" s="163" t="str">
        <f t="shared" ref="M3721:M3784" si="898">IF(H3721="", "", (SUMIF($H$9:$H$5008, "&lt;" &amp; V3721, $U$9:$U$5008))-(SUMIF($AH$3:$AH$14, "&lt;" &amp; V3721, $AJ$3:$AJ$14)))</f>
        <v/>
      </c>
      <c r="N3721" s="164" t="str">
        <f t="shared" si="886"/>
        <v/>
      </c>
      <c r="O3721" s="14"/>
      <c r="P3721" s="172" t="str">
        <f>IF(I3721='Intro &amp; Setup'!$AC$49, Schedule!$P$7, "")</f>
        <v/>
      </c>
      <c r="Q3721" s="14"/>
      <c r="S3721" s="12" t="str">
        <f t="shared" ref="S3721:S3784" si="899">IF(H3721="", "", TEXT(H3721, "mmmm yyyy"))</f>
        <v/>
      </c>
      <c r="U3721" s="22">
        <f>IF(I3721='Intro &amp; Setup'!$AC$49, AF3721, 0)</f>
        <v>0</v>
      </c>
      <c r="V3721" s="57" t="str">
        <f t="shared" ref="V3721:V3784" si="900">IF(H3721="", "", DATE(YEAR(H3721), MONTH(H3721), DAY(1)))</f>
        <v/>
      </c>
      <c r="X3721" s="5" t="str">
        <f t="shared" si="895"/>
        <v/>
      </c>
      <c r="Y3721" s="6" t="str">
        <f t="shared" si="895"/>
        <v/>
      </c>
      <c r="Z3721" s="7" t="str">
        <f t="shared" si="895"/>
        <v/>
      </c>
      <c r="AA3721" s="6"/>
      <c r="AB3721" s="32" t="str">
        <f t="shared" ca="1" si="896"/>
        <v/>
      </c>
      <c r="AC3721" s="59" t="str">
        <f t="shared" ca="1" si="896"/>
        <v/>
      </c>
      <c r="AD3721" s="60" t="str">
        <f t="shared" ca="1" si="896"/>
        <v/>
      </c>
      <c r="AE3721" s="59"/>
      <c r="AF3721" s="22" t="str">
        <f>IF(AND(I3721="", J3721=""), "", IF(AND(J3721="", 'Intro &amp; Setup'!$K$42&gt;0), 'Intro &amp; Setup'!$K$42, J3721))</f>
        <v/>
      </c>
      <c r="AO3721" s="37" t="str">
        <f>IF(B3721="", "", IF(COUNTIF($B$9:B3720, B3721)&gt;0, "", B3721))</f>
        <v/>
      </c>
      <c r="AP3721" s="37" t="str">
        <f t="shared" si="887"/>
        <v/>
      </c>
      <c r="AQ3721" s="37">
        <v>3713</v>
      </c>
      <c r="AR3721" s="37" t="str">
        <f t="shared" si="888"/>
        <v/>
      </c>
      <c r="AT3721" s="37" t="str">
        <f t="shared" si="889"/>
        <v/>
      </c>
      <c r="AV3721" s="22" t="str">
        <f t="shared" si="890"/>
        <v/>
      </c>
    </row>
    <row r="3722" spans="1:48" x14ac:dyDescent="0.25">
      <c r="A3722" s="14"/>
      <c r="B3722" s="145"/>
      <c r="C3722" s="146"/>
      <c r="D3722" s="147"/>
      <c r="E3722" s="147"/>
      <c r="F3722" s="148"/>
      <c r="G3722" s="149"/>
      <c r="H3722" s="150"/>
      <c r="I3722" s="151"/>
      <c r="J3722" s="152"/>
      <c r="K3722" s="14"/>
      <c r="L3722" s="162" t="str">
        <f t="shared" si="897"/>
        <v/>
      </c>
      <c r="M3722" s="163" t="str">
        <f t="shared" si="898"/>
        <v/>
      </c>
      <c r="N3722" s="164" t="str">
        <f t="shared" ref="N3722:N3785" si="901">IF(OR(L3722="", M3722=""), "", L3722+M3722)</f>
        <v/>
      </c>
      <c r="O3722" s="14"/>
      <c r="P3722" s="172" t="str">
        <f>IF(I3722='Intro &amp; Setup'!$AC$49, Schedule!$P$7, "")</f>
        <v/>
      </c>
      <c r="Q3722" s="14"/>
      <c r="S3722" s="12" t="str">
        <f t="shared" si="899"/>
        <v/>
      </c>
      <c r="U3722" s="22">
        <f>IF(I3722='Intro &amp; Setup'!$AC$49, AF3722, 0)</f>
        <v>0</v>
      </c>
      <c r="V3722" s="57" t="str">
        <f t="shared" si="900"/>
        <v/>
      </c>
      <c r="X3722" s="5" t="str">
        <f t="shared" si="895"/>
        <v/>
      </c>
      <c r="Y3722" s="6" t="str">
        <f t="shared" si="895"/>
        <v/>
      </c>
      <c r="Z3722" s="7" t="str">
        <f t="shared" si="895"/>
        <v/>
      </c>
      <c r="AA3722" s="6"/>
      <c r="AB3722" s="32" t="str">
        <f t="shared" ca="1" si="896"/>
        <v/>
      </c>
      <c r="AC3722" s="59" t="str">
        <f t="shared" ca="1" si="896"/>
        <v/>
      </c>
      <c r="AD3722" s="60" t="str">
        <f t="shared" ca="1" si="896"/>
        <v/>
      </c>
      <c r="AE3722" s="59"/>
      <c r="AF3722" s="22" t="str">
        <f>IF(AND(I3722="", J3722=""), "", IF(AND(J3722="", 'Intro &amp; Setup'!$K$42&gt;0), 'Intro &amp; Setup'!$K$42, J3722))</f>
        <v/>
      </c>
      <c r="AO3722" s="37" t="str">
        <f>IF(B3722="", "", IF(COUNTIF($B$9:B3721, B3722)&gt;0, "", B3722))</f>
        <v/>
      </c>
      <c r="AP3722" s="37" t="str">
        <f t="shared" ref="AP3722:AP3785" si="902">IF(AO3722="", "", COUNTIF($AO$9:$AO$5008, "&lt;"&amp;AO3722)+1-$AP$7)</f>
        <v/>
      </c>
      <c r="AQ3722" s="37">
        <v>3714</v>
      </c>
      <c r="AR3722" s="37" t="str">
        <f t="shared" ref="AR3722:AR3785" si="903">IFERROR(INDEX($AO$9:$AO$5008, MATCH(AQ3722, $AP$9:$AP$5008, 0)), "")</f>
        <v/>
      </c>
      <c r="AT3722" s="37" t="str">
        <f t="shared" ref="AT3722:AT3785" si="904">IF($B3722=$AT$6, $S3722, "")</f>
        <v/>
      </c>
      <c r="AV3722" s="22" t="str">
        <f t="shared" ref="AV3722:AV3785" si="905">IF(AND($AT$6=$B3722, $I3722=$I$5), $J3722, "")</f>
        <v/>
      </c>
    </row>
    <row r="3723" spans="1:48" x14ac:dyDescent="0.25">
      <c r="A3723" s="14"/>
      <c r="B3723" s="145"/>
      <c r="C3723" s="146"/>
      <c r="D3723" s="147"/>
      <c r="E3723" s="147"/>
      <c r="F3723" s="148"/>
      <c r="G3723" s="149"/>
      <c r="H3723" s="150"/>
      <c r="I3723" s="151"/>
      <c r="J3723" s="152"/>
      <c r="K3723" s="14"/>
      <c r="L3723" s="162" t="str">
        <f t="shared" si="897"/>
        <v/>
      </c>
      <c r="M3723" s="163" t="str">
        <f t="shared" si="898"/>
        <v/>
      </c>
      <c r="N3723" s="164" t="str">
        <f t="shared" si="901"/>
        <v/>
      </c>
      <c r="O3723" s="14"/>
      <c r="P3723" s="172" t="str">
        <f>IF(I3723='Intro &amp; Setup'!$AC$49, Schedule!$P$7, "")</f>
        <v/>
      </c>
      <c r="Q3723" s="14"/>
      <c r="S3723" s="12" t="str">
        <f t="shared" si="899"/>
        <v/>
      </c>
      <c r="U3723" s="22">
        <f>IF(I3723='Intro &amp; Setup'!$AC$49, AF3723, 0)</f>
        <v>0</v>
      </c>
      <c r="V3723" s="57" t="str">
        <f t="shared" si="900"/>
        <v/>
      </c>
      <c r="X3723" s="5" t="str">
        <f t="shared" si="895"/>
        <v/>
      </c>
      <c r="Y3723" s="6" t="str">
        <f t="shared" si="895"/>
        <v/>
      </c>
      <c r="Z3723" s="7" t="str">
        <f t="shared" si="895"/>
        <v/>
      </c>
      <c r="AA3723" s="6"/>
      <c r="AB3723" s="32" t="str">
        <f t="shared" ca="1" si="896"/>
        <v/>
      </c>
      <c r="AC3723" s="59" t="str">
        <f t="shared" ca="1" si="896"/>
        <v/>
      </c>
      <c r="AD3723" s="60" t="str">
        <f t="shared" ca="1" si="896"/>
        <v/>
      </c>
      <c r="AE3723" s="59"/>
      <c r="AF3723" s="22" t="str">
        <f>IF(AND(I3723="", J3723=""), "", IF(AND(J3723="", 'Intro &amp; Setup'!$K$42&gt;0), 'Intro &amp; Setup'!$K$42, J3723))</f>
        <v/>
      </c>
      <c r="AO3723" s="37" t="str">
        <f>IF(B3723="", "", IF(COUNTIF($B$9:B3722, B3723)&gt;0, "", B3723))</f>
        <v/>
      </c>
      <c r="AP3723" s="37" t="str">
        <f t="shared" si="902"/>
        <v/>
      </c>
      <c r="AQ3723" s="37">
        <v>3715</v>
      </c>
      <c r="AR3723" s="37" t="str">
        <f t="shared" si="903"/>
        <v/>
      </c>
      <c r="AT3723" s="37" t="str">
        <f t="shared" si="904"/>
        <v/>
      </c>
      <c r="AV3723" s="22" t="str">
        <f t="shared" si="905"/>
        <v/>
      </c>
    </row>
    <row r="3724" spans="1:48" x14ac:dyDescent="0.25">
      <c r="A3724" s="14"/>
      <c r="B3724" s="145"/>
      <c r="C3724" s="146"/>
      <c r="D3724" s="147"/>
      <c r="E3724" s="147"/>
      <c r="F3724" s="148"/>
      <c r="G3724" s="149"/>
      <c r="H3724" s="150"/>
      <c r="I3724" s="151"/>
      <c r="J3724" s="152"/>
      <c r="K3724" s="14"/>
      <c r="L3724" s="162" t="str">
        <f t="shared" si="897"/>
        <v/>
      </c>
      <c r="M3724" s="163" t="str">
        <f t="shared" si="898"/>
        <v/>
      </c>
      <c r="N3724" s="164" t="str">
        <f t="shared" si="901"/>
        <v/>
      </c>
      <c r="O3724" s="14"/>
      <c r="P3724" s="172" t="str">
        <f>IF(I3724='Intro &amp; Setup'!$AC$49, Schedule!$P$7, "")</f>
        <v/>
      </c>
      <c r="Q3724" s="14"/>
      <c r="S3724" s="12" t="str">
        <f t="shared" si="899"/>
        <v/>
      </c>
      <c r="U3724" s="22">
        <f>IF(I3724='Intro &amp; Setup'!$AC$49, AF3724, 0)</f>
        <v>0</v>
      </c>
      <c r="V3724" s="57" t="str">
        <f t="shared" si="900"/>
        <v/>
      </c>
      <c r="X3724" s="5" t="str">
        <f t="shared" si="895"/>
        <v/>
      </c>
      <c r="Y3724" s="6" t="str">
        <f t="shared" si="895"/>
        <v/>
      </c>
      <c r="Z3724" s="7" t="str">
        <f t="shared" si="895"/>
        <v/>
      </c>
      <c r="AA3724" s="6"/>
      <c r="AB3724" s="32" t="str">
        <f t="shared" ca="1" si="896"/>
        <v/>
      </c>
      <c r="AC3724" s="59" t="str">
        <f t="shared" ca="1" si="896"/>
        <v/>
      </c>
      <c r="AD3724" s="60" t="str">
        <f t="shared" ca="1" si="896"/>
        <v/>
      </c>
      <c r="AE3724" s="59"/>
      <c r="AF3724" s="22" t="str">
        <f>IF(AND(I3724="", J3724=""), "", IF(AND(J3724="", 'Intro &amp; Setup'!$K$42&gt;0), 'Intro &amp; Setup'!$K$42, J3724))</f>
        <v/>
      </c>
      <c r="AO3724" s="37" t="str">
        <f>IF(B3724="", "", IF(COUNTIF($B$9:B3723, B3724)&gt;0, "", B3724))</f>
        <v/>
      </c>
      <c r="AP3724" s="37" t="str">
        <f t="shared" si="902"/>
        <v/>
      </c>
      <c r="AQ3724" s="37">
        <v>3716</v>
      </c>
      <c r="AR3724" s="37" t="str">
        <f t="shared" si="903"/>
        <v/>
      </c>
      <c r="AT3724" s="37" t="str">
        <f t="shared" si="904"/>
        <v/>
      </c>
      <c r="AV3724" s="22" t="str">
        <f t="shared" si="905"/>
        <v/>
      </c>
    </row>
    <row r="3725" spans="1:48" x14ac:dyDescent="0.25">
      <c r="A3725" s="14"/>
      <c r="B3725" s="145"/>
      <c r="C3725" s="146"/>
      <c r="D3725" s="147"/>
      <c r="E3725" s="147"/>
      <c r="F3725" s="148"/>
      <c r="G3725" s="149"/>
      <c r="H3725" s="150"/>
      <c r="I3725" s="151"/>
      <c r="J3725" s="152"/>
      <c r="K3725" s="14"/>
      <c r="L3725" s="162" t="str">
        <f t="shared" si="897"/>
        <v/>
      </c>
      <c r="M3725" s="163" t="str">
        <f t="shared" si="898"/>
        <v/>
      </c>
      <c r="N3725" s="164" t="str">
        <f t="shared" si="901"/>
        <v/>
      </c>
      <c r="O3725" s="14"/>
      <c r="P3725" s="172" t="str">
        <f>IF(I3725='Intro &amp; Setup'!$AC$49, Schedule!$P$7, "")</f>
        <v/>
      </c>
      <c r="Q3725" s="14"/>
      <c r="S3725" s="12" t="str">
        <f t="shared" si="899"/>
        <v/>
      </c>
      <c r="U3725" s="22">
        <f>IF(I3725='Intro &amp; Setup'!$AC$49, AF3725, 0)</f>
        <v>0</v>
      </c>
      <c r="V3725" s="57" t="str">
        <f t="shared" si="900"/>
        <v/>
      </c>
      <c r="X3725" s="5" t="str">
        <f t="shared" si="895"/>
        <v/>
      </c>
      <c r="Y3725" s="6" t="str">
        <f t="shared" si="895"/>
        <v/>
      </c>
      <c r="Z3725" s="7" t="str">
        <f t="shared" si="895"/>
        <v/>
      </c>
      <c r="AA3725" s="6"/>
      <c r="AB3725" s="32" t="str">
        <f t="shared" ca="1" si="896"/>
        <v/>
      </c>
      <c r="AC3725" s="59" t="str">
        <f t="shared" ca="1" si="896"/>
        <v/>
      </c>
      <c r="AD3725" s="60" t="str">
        <f t="shared" ca="1" si="896"/>
        <v/>
      </c>
      <c r="AE3725" s="59"/>
      <c r="AF3725" s="22" t="str">
        <f>IF(AND(I3725="", J3725=""), "", IF(AND(J3725="", 'Intro &amp; Setup'!$K$42&gt;0), 'Intro &amp; Setup'!$K$42, J3725))</f>
        <v/>
      </c>
      <c r="AO3725" s="37" t="str">
        <f>IF(B3725="", "", IF(COUNTIF($B$9:B3724, B3725)&gt;0, "", B3725))</f>
        <v/>
      </c>
      <c r="AP3725" s="37" t="str">
        <f t="shared" si="902"/>
        <v/>
      </c>
      <c r="AQ3725" s="37">
        <v>3717</v>
      </c>
      <c r="AR3725" s="37" t="str">
        <f t="shared" si="903"/>
        <v/>
      </c>
      <c r="AT3725" s="37" t="str">
        <f t="shared" si="904"/>
        <v/>
      </c>
      <c r="AV3725" s="22" t="str">
        <f t="shared" si="905"/>
        <v/>
      </c>
    </row>
    <row r="3726" spans="1:48" x14ac:dyDescent="0.25">
      <c r="A3726" s="14"/>
      <c r="B3726" s="145"/>
      <c r="C3726" s="146"/>
      <c r="D3726" s="147"/>
      <c r="E3726" s="147"/>
      <c r="F3726" s="148"/>
      <c r="G3726" s="149"/>
      <c r="H3726" s="150"/>
      <c r="I3726" s="151"/>
      <c r="J3726" s="152"/>
      <c r="K3726" s="14"/>
      <c r="L3726" s="162" t="str">
        <f t="shared" si="897"/>
        <v/>
      </c>
      <c r="M3726" s="163" t="str">
        <f t="shared" si="898"/>
        <v/>
      </c>
      <c r="N3726" s="164" t="str">
        <f t="shared" si="901"/>
        <v/>
      </c>
      <c r="O3726" s="14"/>
      <c r="P3726" s="172" t="str">
        <f>IF(I3726='Intro &amp; Setup'!$AC$49, Schedule!$P$7, "")</f>
        <v/>
      </c>
      <c r="Q3726" s="14"/>
      <c r="S3726" s="12" t="str">
        <f t="shared" si="899"/>
        <v/>
      </c>
      <c r="U3726" s="22">
        <f>IF(I3726='Intro &amp; Setup'!$AC$49, AF3726, 0)</f>
        <v>0</v>
      </c>
      <c r="V3726" s="57" t="str">
        <f t="shared" si="900"/>
        <v/>
      </c>
      <c r="X3726" s="5" t="str">
        <f t="shared" si="895"/>
        <v/>
      </c>
      <c r="Y3726" s="6" t="str">
        <f t="shared" si="895"/>
        <v/>
      </c>
      <c r="Z3726" s="7" t="str">
        <f t="shared" si="895"/>
        <v/>
      </c>
      <c r="AA3726" s="6"/>
      <c r="AB3726" s="32" t="str">
        <f t="shared" ca="1" si="896"/>
        <v/>
      </c>
      <c r="AC3726" s="59" t="str">
        <f t="shared" ca="1" si="896"/>
        <v/>
      </c>
      <c r="AD3726" s="60" t="str">
        <f t="shared" ca="1" si="896"/>
        <v/>
      </c>
      <c r="AE3726" s="59"/>
      <c r="AF3726" s="22" t="str">
        <f>IF(AND(I3726="", J3726=""), "", IF(AND(J3726="", 'Intro &amp; Setup'!$K$42&gt;0), 'Intro &amp; Setup'!$K$42, J3726))</f>
        <v/>
      </c>
      <c r="AO3726" s="37" t="str">
        <f>IF(B3726="", "", IF(COUNTIF($B$9:B3725, B3726)&gt;0, "", B3726))</f>
        <v/>
      </c>
      <c r="AP3726" s="37" t="str">
        <f t="shared" si="902"/>
        <v/>
      </c>
      <c r="AQ3726" s="37">
        <v>3718</v>
      </c>
      <c r="AR3726" s="37" t="str">
        <f t="shared" si="903"/>
        <v/>
      </c>
      <c r="AT3726" s="37" t="str">
        <f t="shared" si="904"/>
        <v/>
      </c>
      <c r="AV3726" s="22" t="str">
        <f t="shared" si="905"/>
        <v/>
      </c>
    </row>
    <row r="3727" spans="1:48" x14ac:dyDescent="0.25">
      <c r="A3727" s="14"/>
      <c r="B3727" s="145"/>
      <c r="C3727" s="146"/>
      <c r="D3727" s="147"/>
      <c r="E3727" s="147"/>
      <c r="F3727" s="148"/>
      <c r="G3727" s="149"/>
      <c r="H3727" s="150"/>
      <c r="I3727" s="151"/>
      <c r="J3727" s="152"/>
      <c r="K3727" s="14"/>
      <c r="L3727" s="162" t="str">
        <f t="shared" si="897"/>
        <v/>
      </c>
      <c r="M3727" s="163" t="str">
        <f t="shared" si="898"/>
        <v/>
      </c>
      <c r="N3727" s="164" t="str">
        <f t="shared" si="901"/>
        <v/>
      </c>
      <c r="O3727" s="14"/>
      <c r="P3727" s="172" t="str">
        <f>IF(I3727='Intro &amp; Setup'!$AC$49, Schedule!$P$7, "")</f>
        <v/>
      </c>
      <c r="Q3727" s="14"/>
      <c r="S3727" s="12" t="str">
        <f t="shared" si="899"/>
        <v/>
      </c>
      <c r="U3727" s="22">
        <f>IF(I3727='Intro &amp; Setup'!$AC$49, AF3727, 0)</f>
        <v>0</v>
      </c>
      <c r="V3727" s="57" t="str">
        <f t="shared" si="900"/>
        <v/>
      </c>
      <c r="X3727" s="5" t="str">
        <f t="shared" si="895"/>
        <v/>
      </c>
      <c r="Y3727" s="6" t="str">
        <f t="shared" si="895"/>
        <v/>
      </c>
      <c r="Z3727" s="7" t="str">
        <f t="shared" si="895"/>
        <v/>
      </c>
      <c r="AA3727" s="6"/>
      <c r="AB3727" s="32" t="str">
        <f t="shared" ca="1" si="896"/>
        <v/>
      </c>
      <c r="AC3727" s="59" t="str">
        <f t="shared" ca="1" si="896"/>
        <v/>
      </c>
      <c r="AD3727" s="60" t="str">
        <f t="shared" ca="1" si="896"/>
        <v/>
      </c>
      <c r="AE3727" s="59"/>
      <c r="AF3727" s="22" t="str">
        <f>IF(AND(I3727="", J3727=""), "", IF(AND(J3727="", 'Intro &amp; Setup'!$K$42&gt;0), 'Intro &amp; Setup'!$K$42, J3727))</f>
        <v/>
      </c>
      <c r="AO3727" s="37" t="str">
        <f>IF(B3727="", "", IF(COUNTIF($B$9:B3726, B3727)&gt;0, "", B3727))</f>
        <v/>
      </c>
      <c r="AP3727" s="37" t="str">
        <f t="shared" si="902"/>
        <v/>
      </c>
      <c r="AQ3727" s="37">
        <v>3719</v>
      </c>
      <c r="AR3727" s="37" t="str">
        <f t="shared" si="903"/>
        <v/>
      </c>
      <c r="AT3727" s="37" t="str">
        <f t="shared" si="904"/>
        <v/>
      </c>
      <c r="AV3727" s="22" t="str">
        <f t="shared" si="905"/>
        <v/>
      </c>
    </row>
    <row r="3728" spans="1:48" x14ac:dyDescent="0.25">
      <c r="A3728" s="14"/>
      <c r="B3728" s="145"/>
      <c r="C3728" s="146"/>
      <c r="D3728" s="147"/>
      <c r="E3728" s="147"/>
      <c r="F3728" s="148"/>
      <c r="G3728" s="149"/>
      <c r="H3728" s="150"/>
      <c r="I3728" s="151"/>
      <c r="J3728" s="152"/>
      <c r="K3728" s="14"/>
      <c r="L3728" s="162" t="str">
        <f t="shared" si="897"/>
        <v/>
      </c>
      <c r="M3728" s="163" t="str">
        <f t="shared" si="898"/>
        <v/>
      </c>
      <c r="N3728" s="164" t="str">
        <f t="shared" si="901"/>
        <v/>
      </c>
      <c r="O3728" s="14"/>
      <c r="P3728" s="172" t="str">
        <f>IF(I3728='Intro &amp; Setup'!$AC$49, Schedule!$P$7, "")</f>
        <v/>
      </c>
      <c r="Q3728" s="14"/>
      <c r="S3728" s="12" t="str">
        <f t="shared" si="899"/>
        <v/>
      </c>
      <c r="U3728" s="22">
        <f>IF(I3728='Intro &amp; Setup'!$AC$49, AF3728, 0)</f>
        <v>0</v>
      </c>
      <c r="V3728" s="57" t="str">
        <f t="shared" si="900"/>
        <v/>
      </c>
      <c r="X3728" s="5" t="str">
        <f t="shared" si="895"/>
        <v/>
      </c>
      <c r="Y3728" s="6" t="str">
        <f t="shared" si="895"/>
        <v/>
      </c>
      <c r="Z3728" s="7" t="str">
        <f t="shared" si="895"/>
        <v/>
      </c>
      <c r="AA3728" s="6"/>
      <c r="AB3728" s="32" t="str">
        <f t="shared" ca="1" si="896"/>
        <v/>
      </c>
      <c r="AC3728" s="59" t="str">
        <f t="shared" ca="1" si="896"/>
        <v/>
      </c>
      <c r="AD3728" s="60" t="str">
        <f t="shared" ca="1" si="896"/>
        <v/>
      </c>
      <c r="AE3728" s="59"/>
      <c r="AF3728" s="22" t="str">
        <f>IF(AND(I3728="", J3728=""), "", IF(AND(J3728="", 'Intro &amp; Setup'!$K$42&gt;0), 'Intro &amp; Setup'!$K$42, J3728))</f>
        <v/>
      </c>
      <c r="AO3728" s="37" t="str">
        <f>IF(B3728="", "", IF(COUNTIF($B$9:B3727, B3728)&gt;0, "", B3728))</f>
        <v/>
      </c>
      <c r="AP3728" s="37" t="str">
        <f t="shared" si="902"/>
        <v/>
      </c>
      <c r="AQ3728" s="37">
        <v>3720</v>
      </c>
      <c r="AR3728" s="37" t="str">
        <f t="shared" si="903"/>
        <v/>
      </c>
      <c r="AT3728" s="37" t="str">
        <f t="shared" si="904"/>
        <v/>
      </c>
      <c r="AV3728" s="22" t="str">
        <f t="shared" si="905"/>
        <v/>
      </c>
    </row>
    <row r="3729" spans="1:48" x14ac:dyDescent="0.25">
      <c r="A3729" s="14"/>
      <c r="B3729" s="145"/>
      <c r="C3729" s="146"/>
      <c r="D3729" s="147"/>
      <c r="E3729" s="147"/>
      <c r="F3729" s="148"/>
      <c r="G3729" s="149"/>
      <c r="H3729" s="150"/>
      <c r="I3729" s="151"/>
      <c r="J3729" s="152"/>
      <c r="K3729" s="14"/>
      <c r="L3729" s="162" t="str">
        <f t="shared" si="897"/>
        <v/>
      </c>
      <c r="M3729" s="163" t="str">
        <f t="shared" si="898"/>
        <v/>
      </c>
      <c r="N3729" s="164" t="str">
        <f t="shared" si="901"/>
        <v/>
      </c>
      <c r="O3729" s="14"/>
      <c r="P3729" s="172" t="str">
        <f>IF(I3729='Intro &amp; Setup'!$AC$49, Schedule!$P$7, "")</f>
        <v/>
      </c>
      <c r="Q3729" s="14"/>
      <c r="S3729" s="12" t="str">
        <f t="shared" si="899"/>
        <v/>
      </c>
      <c r="U3729" s="22">
        <f>IF(I3729='Intro &amp; Setup'!$AC$49, AF3729, 0)</f>
        <v>0</v>
      </c>
      <c r="V3729" s="57" t="str">
        <f t="shared" si="900"/>
        <v/>
      </c>
      <c r="X3729" s="5" t="str">
        <f t="shared" ref="X3729:Z3748" si="906">IF($I3729="", "", IF($S3729=X$8, $I3729, ""))</f>
        <v/>
      </c>
      <c r="Y3729" s="6" t="str">
        <f t="shared" si="906"/>
        <v/>
      </c>
      <c r="Z3729" s="7" t="str">
        <f t="shared" si="906"/>
        <v/>
      </c>
      <c r="AA3729" s="6"/>
      <c r="AB3729" s="32" t="str">
        <f t="shared" ref="AB3729:AD3748" ca="1" si="907">IF($S3729=AB$8, $AF3729, "")</f>
        <v/>
      </c>
      <c r="AC3729" s="59" t="str">
        <f t="shared" ca="1" si="907"/>
        <v/>
      </c>
      <c r="AD3729" s="60" t="str">
        <f t="shared" ca="1" si="907"/>
        <v/>
      </c>
      <c r="AE3729" s="59"/>
      <c r="AF3729" s="22" t="str">
        <f>IF(AND(I3729="", J3729=""), "", IF(AND(J3729="", 'Intro &amp; Setup'!$K$42&gt;0), 'Intro &amp; Setup'!$K$42, J3729))</f>
        <v/>
      </c>
      <c r="AO3729" s="37" t="str">
        <f>IF(B3729="", "", IF(COUNTIF($B$9:B3728, B3729)&gt;0, "", B3729))</f>
        <v/>
      </c>
      <c r="AP3729" s="37" t="str">
        <f t="shared" si="902"/>
        <v/>
      </c>
      <c r="AQ3729" s="37">
        <v>3721</v>
      </c>
      <c r="AR3729" s="37" t="str">
        <f t="shared" si="903"/>
        <v/>
      </c>
      <c r="AT3729" s="37" t="str">
        <f t="shared" si="904"/>
        <v/>
      </c>
      <c r="AV3729" s="22" t="str">
        <f t="shared" si="905"/>
        <v/>
      </c>
    </row>
    <row r="3730" spans="1:48" x14ac:dyDescent="0.25">
      <c r="A3730" s="14"/>
      <c r="B3730" s="145"/>
      <c r="C3730" s="146"/>
      <c r="D3730" s="147"/>
      <c r="E3730" s="147"/>
      <c r="F3730" s="148"/>
      <c r="G3730" s="149"/>
      <c r="H3730" s="150"/>
      <c r="I3730" s="151"/>
      <c r="J3730" s="152"/>
      <c r="K3730" s="14"/>
      <c r="L3730" s="162" t="str">
        <f t="shared" si="897"/>
        <v/>
      </c>
      <c r="M3730" s="163" t="str">
        <f t="shared" si="898"/>
        <v/>
      </c>
      <c r="N3730" s="164" t="str">
        <f t="shared" si="901"/>
        <v/>
      </c>
      <c r="O3730" s="14"/>
      <c r="P3730" s="172" t="str">
        <f>IF(I3730='Intro &amp; Setup'!$AC$49, Schedule!$P$7, "")</f>
        <v/>
      </c>
      <c r="Q3730" s="14"/>
      <c r="S3730" s="12" t="str">
        <f t="shared" si="899"/>
        <v/>
      </c>
      <c r="U3730" s="22">
        <f>IF(I3730='Intro &amp; Setup'!$AC$49, AF3730, 0)</f>
        <v>0</v>
      </c>
      <c r="V3730" s="57" t="str">
        <f t="shared" si="900"/>
        <v/>
      </c>
      <c r="X3730" s="5" t="str">
        <f t="shared" si="906"/>
        <v/>
      </c>
      <c r="Y3730" s="6" t="str">
        <f t="shared" si="906"/>
        <v/>
      </c>
      <c r="Z3730" s="7" t="str">
        <f t="shared" si="906"/>
        <v/>
      </c>
      <c r="AA3730" s="6"/>
      <c r="AB3730" s="32" t="str">
        <f t="shared" ca="1" si="907"/>
        <v/>
      </c>
      <c r="AC3730" s="59" t="str">
        <f t="shared" ca="1" si="907"/>
        <v/>
      </c>
      <c r="AD3730" s="60" t="str">
        <f t="shared" ca="1" si="907"/>
        <v/>
      </c>
      <c r="AE3730" s="59"/>
      <c r="AF3730" s="22" t="str">
        <f>IF(AND(I3730="", J3730=""), "", IF(AND(J3730="", 'Intro &amp; Setup'!$K$42&gt;0), 'Intro &amp; Setup'!$K$42, J3730))</f>
        <v/>
      </c>
      <c r="AO3730" s="37" t="str">
        <f>IF(B3730="", "", IF(COUNTIF($B$9:B3729, B3730)&gt;0, "", B3730))</f>
        <v/>
      </c>
      <c r="AP3730" s="37" t="str">
        <f t="shared" si="902"/>
        <v/>
      </c>
      <c r="AQ3730" s="37">
        <v>3722</v>
      </c>
      <c r="AR3730" s="37" t="str">
        <f t="shared" si="903"/>
        <v/>
      </c>
      <c r="AT3730" s="37" t="str">
        <f t="shared" si="904"/>
        <v/>
      </c>
      <c r="AV3730" s="22" t="str">
        <f t="shared" si="905"/>
        <v/>
      </c>
    </row>
    <row r="3731" spans="1:48" x14ac:dyDescent="0.25">
      <c r="A3731" s="14"/>
      <c r="B3731" s="145"/>
      <c r="C3731" s="146"/>
      <c r="D3731" s="147"/>
      <c r="E3731" s="147"/>
      <c r="F3731" s="148"/>
      <c r="G3731" s="149"/>
      <c r="H3731" s="150"/>
      <c r="I3731" s="151"/>
      <c r="J3731" s="152"/>
      <c r="K3731" s="14"/>
      <c r="L3731" s="162" t="str">
        <f t="shared" si="897"/>
        <v/>
      </c>
      <c r="M3731" s="163" t="str">
        <f t="shared" si="898"/>
        <v/>
      </c>
      <c r="N3731" s="164" t="str">
        <f t="shared" si="901"/>
        <v/>
      </c>
      <c r="O3731" s="14"/>
      <c r="P3731" s="172" t="str">
        <f>IF(I3731='Intro &amp; Setup'!$AC$49, Schedule!$P$7, "")</f>
        <v/>
      </c>
      <c r="Q3731" s="14"/>
      <c r="S3731" s="12" t="str">
        <f t="shared" si="899"/>
        <v/>
      </c>
      <c r="U3731" s="22">
        <f>IF(I3731='Intro &amp; Setup'!$AC$49, AF3731, 0)</f>
        <v>0</v>
      </c>
      <c r="V3731" s="57" t="str">
        <f t="shared" si="900"/>
        <v/>
      </c>
      <c r="X3731" s="5" t="str">
        <f t="shared" si="906"/>
        <v/>
      </c>
      <c r="Y3731" s="6" t="str">
        <f t="shared" si="906"/>
        <v/>
      </c>
      <c r="Z3731" s="7" t="str">
        <f t="shared" si="906"/>
        <v/>
      </c>
      <c r="AA3731" s="6"/>
      <c r="AB3731" s="32" t="str">
        <f t="shared" ca="1" si="907"/>
        <v/>
      </c>
      <c r="AC3731" s="59" t="str">
        <f t="shared" ca="1" si="907"/>
        <v/>
      </c>
      <c r="AD3731" s="60" t="str">
        <f t="shared" ca="1" si="907"/>
        <v/>
      </c>
      <c r="AE3731" s="59"/>
      <c r="AF3731" s="22" t="str">
        <f>IF(AND(I3731="", J3731=""), "", IF(AND(J3731="", 'Intro &amp; Setup'!$K$42&gt;0), 'Intro &amp; Setup'!$K$42, J3731))</f>
        <v/>
      </c>
      <c r="AO3731" s="37" t="str">
        <f>IF(B3731="", "", IF(COUNTIF($B$9:B3730, B3731)&gt;0, "", B3731))</f>
        <v/>
      </c>
      <c r="AP3731" s="37" t="str">
        <f t="shared" si="902"/>
        <v/>
      </c>
      <c r="AQ3731" s="37">
        <v>3723</v>
      </c>
      <c r="AR3731" s="37" t="str">
        <f t="shared" si="903"/>
        <v/>
      </c>
      <c r="AT3731" s="37" t="str">
        <f t="shared" si="904"/>
        <v/>
      </c>
      <c r="AV3731" s="22" t="str">
        <f t="shared" si="905"/>
        <v/>
      </c>
    </row>
    <row r="3732" spans="1:48" x14ac:dyDescent="0.25">
      <c r="A3732" s="14"/>
      <c r="B3732" s="145"/>
      <c r="C3732" s="146"/>
      <c r="D3732" s="147"/>
      <c r="E3732" s="147"/>
      <c r="F3732" s="148"/>
      <c r="G3732" s="149"/>
      <c r="H3732" s="150"/>
      <c r="I3732" s="151"/>
      <c r="J3732" s="152"/>
      <c r="K3732" s="14"/>
      <c r="L3732" s="162" t="str">
        <f t="shared" si="897"/>
        <v/>
      </c>
      <c r="M3732" s="163" t="str">
        <f t="shared" si="898"/>
        <v/>
      </c>
      <c r="N3732" s="164" t="str">
        <f t="shared" si="901"/>
        <v/>
      </c>
      <c r="O3732" s="14"/>
      <c r="P3732" s="172" t="str">
        <f>IF(I3732='Intro &amp; Setup'!$AC$49, Schedule!$P$7, "")</f>
        <v/>
      </c>
      <c r="Q3732" s="14"/>
      <c r="S3732" s="12" t="str">
        <f t="shared" si="899"/>
        <v/>
      </c>
      <c r="U3732" s="22">
        <f>IF(I3732='Intro &amp; Setup'!$AC$49, AF3732, 0)</f>
        <v>0</v>
      </c>
      <c r="V3732" s="57" t="str">
        <f t="shared" si="900"/>
        <v/>
      </c>
      <c r="X3732" s="5" t="str">
        <f t="shared" si="906"/>
        <v/>
      </c>
      <c r="Y3732" s="6" t="str">
        <f t="shared" si="906"/>
        <v/>
      </c>
      <c r="Z3732" s="7" t="str">
        <f t="shared" si="906"/>
        <v/>
      </c>
      <c r="AA3732" s="6"/>
      <c r="AB3732" s="32" t="str">
        <f t="shared" ca="1" si="907"/>
        <v/>
      </c>
      <c r="AC3732" s="59" t="str">
        <f t="shared" ca="1" si="907"/>
        <v/>
      </c>
      <c r="AD3732" s="60" t="str">
        <f t="shared" ca="1" si="907"/>
        <v/>
      </c>
      <c r="AE3732" s="59"/>
      <c r="AF3732" s="22" t="str">
        <f>IF(AND(I3732="", J3732=""), "", IF(AND(J3732="", 'Intro &amp; Setup'!$K$42&gt;0), 'Intro &amp; Setup'!$K$42, J3732))</f>
        <v/>
      </c>
      <c r="AO3732" s="37" t="str">
        <f>IF(B3732="", "", IF(COUNTIF($B$9:B3731, B3732)&gt;0, "", B3732))</f>
        <v/>
      </c>
      <c r="AP3732" s="37" t="str">
        <f t="shared" si="902"/>
        <v/>
      </c>
      <c r="AQ3732" s="37">
        <v>3724</v>
      </c>
      <c r="AR3732" s="37" t="str">
        <f t="shared" si="903"/>
        <v/>
      </c>
      <c r="AT3732" s="37" t="str">
        <f t="shared" si="904"/>
        <v/>
      </c>
      <c r="AV3732" s="22" t="str">
        <f t="shared" si="905"/>
        <v/>
      </c>
    </row>
    <row r="3733" spans="1:48" x14ac:dyDescent="0.25">
      <c r="A3733" s="14"/>
      <c r="B3733" s="145"/>
      <c r="C3733" s="146"/>
      <c r="D3733" s="147"/>
      <c r="E3733" s="147"/>
      <c r="F3733" s="148"/>
      <c r="G3733" s="149"/>
      <c r="H3733" s="150"/>
      <c r="I3733" s="151"/>
      <c r="J3733" s="152"/>
      <c r="K3733" s="14"/>
      <c r="L3733" s="162" t="str">
        <f t="shared" si="897"/>
        <v/>
      </c>
      <c r="M3733" s="163" t="str">
        <f t="shared" si="898"/>
        <v/>
      </c>
      <c r="N3733" s="164" t="str">
        <f t="shared" si="901"/>
        <v/>
      </c>
      <c r="O3733" s="14"/>
      <c r="P3733" s="172" t="str">
        <f>IF(I3733='Intro &amp; Setup'!$AC$49, Schedule!$P$7, "")</f>
        <v/>
      </c>
      <c r="Q3733" s="14"/>
      <c r="S3733" s="12" t="str">
        <f t="shared" si="899"/>
        <v/>
      </c>
      <c r="U3733" s="22">
        <f>IF(I3733='Intro &amp; Setup'!$AC$49, AF3733, 0)</f>
        <v>0</v>
      </c>
      <c r="V3733" s="57" t="str">
        <f t="shared" si="900"/>
        <v/>
      </c>
      <c r="X3733" s="5" t="str">
        <f t="shared" si="906"/>
        <v/>
      </c>
      <c r="Y3733" s="6" t="str">
        <f t="shared" si="906"/>
        <v/>
      </c>
      <c r="Z3733" s="7" t="str">
        <f t="shared" si="906"/>
        <v/>
      </c>
      <c r="AA3733" s="6"/>
      <c r="AB3733" s="32" t="str">
        <f t="shared" ca="1" si="907"/>
        <v/>
      </c>
      <c r="AC3733" s="59" t="str">
        <f t="shared" ca="1" si="907"/>
        <v/>
      </c>
      <c r="AD3733" s="60" t="str">
        <f t="shared" ca="1" si="907"/>
        <v/>
      </c>
      <c r="AE3733" s="59"/>
      <c r="AF3733" s="22" t="str">
        <f>IF(AND(I3733="", J3733=""), "", IF(AND(J3733="", 'Intro &amp; Setup'!$K$42&gt;0), 'Intro &amp; Setup'!$K$42, J3733))</f>
        <v/>
      </c>
      <c r="AO3733" s="37" t="str">
        <f>IF(B3733="", "", IF(COUNTIF($B$9:B3732, B3733)&gt;0, "", B3733))</f>
        <v/>
      </c>
      <c r="AP3733" s="37" t="str">
        <f t="shared" si="902"/>
        <v/>
      </c>
      <c r="AQ3733" s="37">
        <v>3725</v>
      </c>
      <c r="AR3733" s="37" t="str">
        <f t="shared" si="903"/>
        <v/>
      </c>
      <c r="AT3733" s="37" t="str">
        <f t="shared" si="904"/>
        <v/>
      </c>
      <c r="AV3733" s="22" t="str">
        <f t="shared" si="905"/>
        <v/>
      </c>
    </row>
    <row r="3734" spans="1:48" x14ac:dyDescent="0.25">
      <c r="A3734" s="14"/>
      <c r="B3734" s="145"/>
      <c r="C3734" s="146"/>
      <c r="D3734" s="147"/>
      <c r="E3734" s="147"/>
      <c r="F3734" s="148"/>
      <c r="G3734" s="149"/>
      <c r="H3734" s="150"/>
      <c r="I3734" s="151"/>
      <c r="J3734" s="152"/>
      <c r="K3734" s="14"/>
      <c r="L3734" s="162" t="str">
        <f t="shared" si="897"/>
        <v/>
      </c>
      <c r="M3734" s="163" t="str">
        <f t="shared" si="898"/>
        <v/>
      </c>
      <c r="N3734" s="164" t="str">
        <f t="shared" si="901"/>
        <v/>
      </c>
      <c r="O3734" s="14"/>
      <c r="P3734" s="172" t="str">
        <f>IF(I3734='Intro &amp; Setup'!$AC$49, Schedule!$P$7, "")</f>
        <v/>
      </c>
      <c r="Q3734" s="14"/>
      <c r="S3734" s="12" t="str">
        <f t="shared" si="899"/>
        <v/>
      </c>
      <c r="U3734" s="22">
        <f>IF(I3734='Intro &amp; Setup'!$AC$49, AF3734, 0)</f>
        <v>0</v>
      </c>
      <c r="V3734" s="57" t="str">
        <f t="shared" si="900"/>
        <v/>
      </c>
      <c r="X3734" s="5" t="str">
        <f t="shared" si="906"/>
        <v/>
      </c>
      <c r="Y3734" s="6" t="str">
        <f t="shared" si="906"/>
        <v/>
      </c>
      <c r="Z3734" s="7" t="str">
        <f t="shared" si="906"/>
        <v/>
      </c>
      <c r="AA3734" s="6"/>
      <c r="AB3734" s="32" t="str">
        <f t="shared" ca="1" si="907"/>
        <v/>
      </c>
      <c r="AC3734" s="59" t="str">
        <f t="shared" ca="1" si="907"/>
        <v/>
      </c>
      <c r="AD3734" s="60" t="str">
        <f t="shared" ca="1" si="907"/>
        <v/>
      </c>
      <c r="AE3734" s="59"/>
      <c r="AF3734" s="22" t="str">
        <f>IF(AND(I3734="", J3734=""), "", IF(AND(J3734="", 'Intro &amp; Setup'!$K$42&gt;0), 'Intro &amp; Setup'!$K$42, J3734))</f>
        <v/>
      </c>
      <c r="AO3734" s="37" t="str">
        <f>IF(B3734="", "", IF(COUNTIF($B$9:B3733, B3734)&gt;0, "", B3734))</f>
        <v/>
      </c>
      <c r="AP3734" s="37" t="str">
        <f t="shared" si="902"/>
        <v/>
      </c>
      <c r="AQ3734" s="37">
        <v>3726</v>
      </c>
      <c r="AR3734" s="37" t="str">
        <f t="shared" si="903"/>
        <v/>
      </c>
      <c r="AT3734" s="37" t="str">
        <f t="shared" si="904"/>
        <v/>
      </c>
      <c r="AV3734" s="22" t="str">
        <f t="shared" si="905"/>
        <v/>
      </c>
    </row>
    <row r="3735" spans="1:48" x14ac:dyDescent="0.25">
      <c r="A3735" s="14"/>
      <c r="B3735" s="145"/>
      <c r="C3735" s="146"/>
      <c r="D3735" s="147"/>
      <c r="E3735" s="147"/>
      <c r="F3735" s="148"/>
      <c r="G3735" s="149"/>
      <c r="H3735" s="150"/>
      <c r="I3735" s="151"/>
      <c r="J3735" s="152"/>
      <c r="K3735" s="14"/>
      <c r="L3735" s="162" t="str">
        <f t="shared" si="897"/>
        <v/>
      </c>
      <c r="M3735" s="163" t="str">
        <f t="shared" si="898"/>
        <v/>
      </c>
      <c r="N3735" s="164" t="str">
        <f t="shared" si="901"/>
        <v/>
      </c>
      <c r="O3735" s="14"/>
      <c r="P3735" s="172" t="str">
        <f>IF(I3735='Intro &amp; Setup'!$AC$49, Schedule!$P$7, "")</f>
        <v/>
      </c>
      <c r="Q3735" s="14"/>
      <c r="S3735" s="12" t="str">
        <f t="shared" si="899"/>
        <v/>
      </c>
      <c r="U3735" s="22">
        <f>IF(I3735='Intro &amp; Setup'!$AC$49, AF3735, 0)</f>
        <v>0</v>
      </c>
      <c r="V3735" s="57" t="str">
        <f t="shared" si="900"/>
        <v/>
      </c>
      <c r="X3735" s="5" t="str">
        <f t="shared" si="906"/>
        <v/>
      </c>
      <c r="Y3735" s="6" t="str">
        <f t="shared" si="906"/>
        <v/>
      </c>
      <c r="Z3735" s="7" t="str">
        <f t="shared" si="906"/>
        <v/>
      </c>
      <c r="AA3735" s="6"/>
      <c r="AB3735" s="32" t="str">
        <f t="shared" ca="1" si="907"/>
        <v/>
      </c>
      <c r="AC3735" s="59" t="str">
        <f t="shared" ca="1" si="907"/>
        <v/>
      </c>
      <c r="AD3735" s="60" t="str">
        <f t="shared" ca="1" si="907"/>
        <v/>
      </c>
      <c r="AE3735" s="59"/>
      <c r="AF3735" s="22" t="str">
        <f>IF(AND(I3735="", J3735=""), "", IF(AND(J3735="", 'Intro &amp; Setup'!$K$42&gt;0), 'Intro &amp; Setup'!$K$42, J3735))</f>
        <v/>
      </c>
      <c r="AO3735" s="37" t="str">
        <f>IF(B3735="", "", IF(COUNTIF($B$9:B3734, B3735)&gt;0, "", B3735))</f>
        <v/>
      </c>
      <c r="AP3735" s="37" t="str">
        <f t="shared" si="902"/>
        <v/>
      </c>
      <c r="AQ3735" s="37">
        <v>3727</v>
      </c>
      <c r="AR3735" s="37" t="str">
        <f t="shared" si="903"/>
        <v/>
      </c>
      <c r="AT3735" s="37" t="str">
        <f t="shared" si="904"/>
        <v/>
      </c>
      <c r="AV3735" s="22" t="str">
        <f t="shared" si="905"/>
        <v/>
      </c>
    </row>
    <row r="3736" spans="1:48" x14ac:dyDescent="0.25">
      <c r="A3736" s="14"/>
      <c r="B3736" s="145"/>
      <c r="C3736" s="146"/>
      <c r="D3736" s="147"/>
      <c r="E3736" s="147"/>
      <c r="F3736" s="148"/>
      <c r="G3736" s="149"/>
      <c r="H3736" s="150"/>
      <c r="I3736" s="151"/>
      <c r="J3736" s="152"/>
      <c r="K3736" s="14"/>
      <c r="L3736" s="162" t="str">
        <f t="shared" si="897"/>
        <v/>
      </c>
      <c r="M3736" s="163" t="str">
        <f t="shared" si="898"/>
        <v/>
      </c>
      <c r="N3736" s="164" t="str">
        <f t="shared" si="901"/>
        <v/>
      </c>
      <c r="O3736" s="14"/>
      <c r="P3736" s="172" t="str">
        <f>IF(I3736='Intro &amp; Setup'!$AC$49, Schedule!$P$7, "")</f>
        <v/>
      </c>
      <c r="Q3736" s="14"/>
      <c r="S3736" s="12" t="str">
        <f t="shared" si="899"/>
        <v/>
      </c>
      <c r="U3736" s="22">
        <f>IF(I3736='Intro &amp; Setup'!$AC$49, AF3736, 0)</f>
        <v>0</v>
      </c>
      <c r="V3736" s="57" t="str">
        <f t="shared" si="900"/>
        <v/>
      </c>
      <c r="X3736" s="5" t="str">
        <f t="shared" si="906"/>
        <v/>
      </c>
      <c r="Y3736" s="6" t="str">
        <f t="shared" si="906"/>
        <v/>
      </c>
      <c r="Z3736" s="7" t="str">
        <f t="shared" si="906"/>
        <v/>
      </c>
      <c r="AA3736" s="6"/>
      <c r="AB3736" s="32" t="str">
        <f t="shared" ca="1" si="907"/>
        <v/>
      </c>
      <c r="AC3736" s="59" t="str">
        <f t="shared" ca="1" si="907"/>
        <v/>
      </c>
      <c r="AD3736" s="60" t="str">
        <f t="shared" ca="1" si="907"/>
        <v/>
      </c>
      <c r="AE3736" s="59"/>
      <c r="AF3736" s="22" t="str">
        <f>IF(AND(I3736="", J3736=""), "", IF(AND(J3736="", 'Intro &amp; Setup'!$K$42&gt;0), 'Intro &amp; Setup'!$K$42, J3736))</f>
        <v/>
      </c>
      <c r="AO3736" s="37" t="str">
        <f>IF(B3736="", "", IF(COUNTIF($B$9:B3735, B3736)&gt;0, "", B3736))</f>
        <v/>
      </c>
      <c r="AP3736" s="37" t="str">
        <f t="shared" si="902"/>
        <v/>
      </c>
      <c r="AQ3736" s="37">
        <v>3728</v>
      </c>
      <c r="AR3736" s="37" t="str">
        <f t="shared" si="903"/>
        <v/>
      </c>
      <c r="AT3736" s="37" t="str">
        <f t="shared" si="904"/>
        <v/>
      </c>
      <c r="AV3736" s="22" t="str">
        <f t="shared" si="905"/>
        <v/>
      </c>
    </row>
    <row r="3737" spans="1:48" x14ac:dyDescent="0.25">
      <c r="A3737" s="14"/>
      <c r="B3737" s="145"/>
      <c r="C3737" s="146"/>
      <c r="D3737" s="147"/>
      <c r="E3737" s="147"/>
      <c r="F3737" s="148"/>
      <c r="G3737" s="149"/>
      <c r="H3737" s="150"/>
      <c r="I3737" s="151"/>
      <c r="J3737" s="152"/>
      <c r="K3737" s="14"/>
      <c r="L3737" s="162" t="str">
        <f t="shared" si="897"/>
        <v/>
      </c>
      <c r="M3737" s="163" t="str">
        <f t="shared" si="898"/>
        <v/>
      </c>
      <c r="N3737" s="164" t="str">
        <f t="shared" si="901"/>
        <v/>
      </c>
      <c r="O3737" s="14"/>
      <c r="P3737" s="172" t="str">
        <f>IF(I3737='Intro &amp; Setup'!$AC$49, Schedule!$P$7, "")</f>
        <v/>
      </c>
      <c r="Q3737" s="14"/>
      <c r="S3737" s="12" t="str">
        <f t="shared" si="899"/>
        <v/>
      </c>
      <c r="U3737" s="22">
        <f>IF(I3737='Intro &amp; Setup'!$AC$49, AF3737, 0)</f>
        <v>0</v>
      </c>
      <c r="V3737" s="57" t="str">
        <f t="shared" si="900"/>
        <v/>
      </c>
      <c r="X3737" s="5" t="str">
        <f t="shared" si="906"/>
        <v/>
      </c>
      <c r="Y3737" s="6" t="str">
        <f t="shared" si="906"/>
        <v/>
      </c>
      <c r="Z3737" s="7" t="str">
        <f t="shared" si="906"/>
        <v/>
      </c>
      <c r="AA3737" s="6"/>
      <c r="AB3737" s="32" t="str">
        <f t="shared" ca="1" si="907"/>
        <v/>
      </c>
      <c r="AC3737" s="59" t="str">
        <f t="shared" ca="1" si="907"/>
        <v/>
      </c>
      <c r="AD3737" s="60" t="str">
        <f t="shared" ca="1" si="907"/>
        <v/>
      </c>
      <c r="AE3737" s="59"/>
      <c r="AF3737" s="22" t="str">
        <f>IF(AND(I3737="", J3737=""), "", IF(AND(J3737="", 'Intro &amp; Setup'!$K$42&gt;0), 'Intro &amp; Setup'!$K$42, J3737))</f>
        <v/>
      </c>
      <c r="AO3737" s="37" t="str">
        <f>IF(B3737="", "", IF(COUNTIF($B$9:B3736, B3737)&gt;0, "", B3737))</f>
        <v/>
      </c>
      <c r="AP3737" s="37" t="str">
        <f t="shared" si="902"/>
        <v/>
      </c>
      <c r="AQ3737" s="37">
        <v>3729</v>
      </c>
      <c r="AR3737" s="37" t="str">
        <f t="shared" si="903"/>
        <v/>
      </c>
      <c r="AT3737" s="37" t="str">
        <f t="shared" si="904"/>
        <v/>
      </c>
      <c r="AV3737" s="22" t="str">
        <f t="shared" si="905"/>
        <v/>
      </c>
    </row>
    <row r="3738" spans="1:48" x14ac:dyDescent="0.25">
      <c r="A3738" s="14"/>
      <c r="B3738" s="145"/>
      <c r="C3738" s="146"/>
      <c r="D3738" s="147"/>
      <c r="E3738" s="147"/>
      <c r="F3738" s="148"/>
      <c r="G3738" s="149"/>
      <c r="H3738" s="150"/>
      <c r="I3738" s="151"/>
      <c r="J3738" s="152"/>
      <c r="K3738" s="14"/>
      <c r="L3738" s="162" t="str">
        <f t="shared" si="897"/>
        <v/>
      </c>
      <c r="M3738" s="163" t="str">
        <f t="shared" si="898"/>
        <v/>
      </c>
      <c r="N3738" s="164" t="str">
        <f t="shared" si="901"/>
        <v/>
      </c>
      <c r="O3738" s="14"/>
      <c r="P3738" s="172" t="str">
        <f>IF(I3738='Intro &amp; Setup'!$AC$49, Schedule!$P$7, "")</f>
        <v/>
      </c>
      <c r="Q3738" s="14"/>
      <c r="S3738" s="12" t="str">
        <f t="shared" si="899"/>
        <v/>
      </c>
      <c r="U3738" s="22">
        <f>IF(I3738='Intro &amp; Setup'!$AC$49, AF3738, 0)</f>
        <v>0</v>
      </c>
      <c r="V3738" s="57" t="str">
        <f t="shared" si="900"/>
        <v/>
      </c>
      <c r="X3738" s="5" t="str">
        <f t="shared" si="906"/>
        <v/>
      </c>
      <c r="Y3738" s="6" t="str">
        <f t="shared" si="906"/>
        <v/>
      </c>
      <c r="Z3738" s="7" t="str">
        <f t="shared" si="906"/>
        <v/>
      </c>
      <c r="AA3738" s="6"/>
      <c r="AB3738" s="32" t="str">
        <f t="shared" ca="1" si="907"/>
        <v/>
      </c>
      <c r="AC3738" s="59" t="str">
        <f t="shared" ca="1" si="907"/>
        <v/>
      </c>
      <c r="AD3738" s="60" t="str">
        <f t="shared" ca="1" si="907"/>
        <v/>
      </c>
      <c r="AE3738" s="59"/>
      <c r="AF3738" s="22" t="str">
        <f>IF(AND(I3738="", J3738=""), "", IF(AND(J3738="", 'Intro &amp; Setup'!$K$42&gt;0), 'Intro &amp; Setup'!$K$42, J3738))</f>
        <v/>
      </c>
      <c r="AO3738" s="37" t="str">
        <f>IF(B3738="", "", IF(COUNTIF($B$9:B3737, B3738)&gt;0, "", B3738))</f>
        <v/>
      </c>
      <c r="AP3738" s="37" t="str">
        <f t="shared" si="902"/>
        <v/>
      </c>
      <c r="AQ3738" s="37">
        <v>3730</v>
      </c>
      <c r="AR3738" s="37" t="str">
        <f t="shared" si="903"/>
        <v/>
      </c>
      <c r="AT3738" s="37" t="str">
        <f t="shared" si="904"/>
        <v/>
      </c>
      <c r="AV3738" s="22" t="str">
        <f t="shared" si="905"/>
        <v/>
      </c>
    </row>
    <row r="3739" spans="1:48" x14ac:dyDescent="0.25">
      <c r="A3739" s="14"/>
      <c r="B3739" s="145"/>
      <c r="C3739" s="146"/>
      <c r="D3739" s="147"/>
      <c r="E3739" s="147"/>
      <c r="F3739" s="148"/>
      <c r="G3739" s="149"/>
      <c r="H3739" s="150"/>
      <c r="I3739" s="151"/>
      <c r="J3739" s="152"/>
      <c r="K3739" s="14"/>
      <c r="L3739" s="162" t="str">
        <f t="shared" si="897"/>
        <v/>
      </c>
      <c r="M3739" s="163" t="str">
        <f t="shared" si="898"/>
        <v/>
      </c>
      <c r="N3739" s="164" t="str">
        <f t="shared" si="901"/>
        <v/>
      </c>
      <c r="O3739" s="14"/>
      <c r="P3739" s="172" t="str">
        <f>IF(I3739='Intro &amp; Setup'!$AC$49, Schedule!$P$7, "")</f>
        <v/>
      </c>
      <c r="Q3739" s="14"/>
      <c r="S3739" s="12" t="str">
        <f t="shared" si="899"/>
        <v/>
      </c>
      <c r="U3739" s="22">
        <f>IF(I3739='Intro &amp; Setup'!$AC$49, AF3739, 0)</f>
        <v>0</v>
      </c>
      <c r="V3739" s="57" t="str">
        <f t="shared" si="900"/>
        <v/>
      </c>
      <c r="X3739" s="5" t="str">
        <f t="shared" si="906"/>
        <v/>
      </c>
      <c r="Y3739" s="6" t="str">
        <f t="shared" si="906"/>
        <v/>
      </c>
      <c r="Z3739" s="7" t="str">
        <f t="shared" si="906"/>
        <v/>
      </c>
      <c r="AA3739" s="6"/>
      <c r="AB3739" s="32" t="str">
        <f t="shared" ca="1" si="907"/>
        <v/>
      </c>
      <c r="AC3739" s="59" t="str">
        <f t="shared" ca="1" si="907"/>
        <v/>
      </c>
      <c r="AD3739" s="60" t="str">
        <f t="shared" ca="1" si="907"/>
        <v/>
      </c>
      <c r="AE3739" s="59"/>
      <c r="AF3739" s="22" t="str">
        <f>IF(AND(I3739="", J3739=""), "", IF(AND(J3739="", 'Intro &amp; Setup'!$K$42&gt;0), 'Intro &amp; Setup'!$K$42, J3739))</f>
        <v/>
      </c>
      <c r="AO3739" s="37" t="str">
        <f>IF(B3739="", "", IF(COUNTIF($B$9:B3738, B3739)&gt;0, "", B3739))</f>
        <v/>
      </c>
      <c r="AP3739" s="37" t="str">
        <f t="shared" si="902"/>
        <v/>
      </c>
      <c r="AQ3739" s="37">
        <v>3731</v>
      </c>
      <c r="AR3739" s="37" t="str">
        <f t="shared" si="903"/>
        <v/>
      </c>
      <c r="AT3739" s="37" t="str">
        <f t="shared" si="904"/>
        <v/>
      </c>
      <c r="AV3739" s="22" t="str">
        <f t="shared" si="905"/>
        <v/>
      </c>
    </row>
    <row r="3740" spans="1:48" x14ac:dyDescent="0.25">
      <c r="A3740" s="14"/>
      <c r="B3740" s="145"/>
      <c r="C3740" s="146"/>
      <c r="D3740" s="147"/>
      <c r="E3740" s="147"/>
      <c r="F3740" s="148"/>
      <c r="G3740" s="149"/>
      <c r="H3740" s="150"/>
      <c r="I3740" s="151"/>
      <c r="J3740" s="152"/>
      <c r="K3740" s="14"/>
      <c r="L3740" s="162" t="str">
        <f t="shared" si="897"/>
        <v/>
      </c>
      <c r="M3740" s="163" t="str">
        <f t="shared" si="898"/>
        <v/>
      </c>
      <c r="N3740" s="164" t="str">
        <f t="shared" si="901"/>
        <v/>
      </c>
      <c r="O3740" s="14"/>
      <c r="P3740" s="172" t="str">
        <f>IF(I3740='Intro &amp; Setup'!$AC$49, Schedule!$P$7, "")</f>
        <v/>
      </c>
      <c r="Q3740" s="14"/>
      <c r="S3740" s="12" t="str">
        <f t="shared" si="899"/>
        <v/>
      </c>
      <c r="U3740" s="22">
        <f>IF(I3740='Intro &amp; Setup'!$AC$49, AF3740, 0)</f>
        <v>0</v>
      </c>
      <c r="V3740" s="57" t="str">
        <f t="shared" si="900"/>
        <v/>
      </c>
      <c r="X3740" s="5" t="str">
        <f t="shared" si="906"/>
        <v/>
      </c>
      <c r="Y3740" s="6" t="str">
        <f t="shared" si="906"/>
        <v/>
      </c>
      <c r="Z3740" s="7" t="str">
        <f t="shared" si="906"/>
        <v/>
      </c>
      <c r="AA3740" s="6"/>
      <c r="AB3740" s="32" t="str">
        <f t="shared" ca="1" si="907"/>
        <v/>
      </c>
      <c r="AC3740" s="59" t="str">
        <f t="shared" ca="1" si="907"/>
        <v/>
      </c>
      <c r="AD3740" s="60" t="str">
        <f t="shared" ca="1" si="907"/>
        <v/>
      </c>
      <c r="AE3740" s="59"/>
      <c r="AF3740" s="22" t="str">
        <f>IF(AND(I3740="", J3740=""), "", IF(AND(J3740="", 'Intro &amp; Setup'!$K$42&gt;0), 'Intro &amp; Setup'!$K$42, J3740))</f>
        <v/>
      </c>
      <c r="AO3740" s="37" t="str">
        <f>IF(B3740="", "", IF(COUNTIF($B$9:B3739, B3740)&gt;0, "", B3740))</f>
        <v/>
      </c>
      <c r="AP3740" s="37" t="str">
        <f t="shared" si="902"/>
        <v/>
      </c>
      <c r="AQ3740" s="37">
        <v>3732</v>
      </c>
      <c r="AR3740" s="37" t="str">
        <f t="shared" si="903"/>
        <v/>
      </c>
      <c r="AT3740" s="37" t="str">
        <f t="shared" si="904"/>
        <v/>
      </c>
      <c r="AV3740" s="22" t="str">
        <f t="shared" si="905"/>
        <v/>
      </c>
    </row>
    <row r="3741" spans="1:48" x14ac:dyDescent="0.25">
      <c r="A3741" s="14"/>
      <c r="B3741" s="145"/>
      <c r="C3741" s="146"/>
      <c r="D3741" s="147"/>
      <c r="E3741" s="147"/>
      <c r="F3741" s="148"/>
      <c r="G3741" s="149"/>
      <c r="H3741" s="150"/>
      <c r="I3741" s="151"/>
      <c r="J3741" s="152"/>
      <c r="K3741" s="14"/>
      <c r="L3741" s="162" t="str">
        <f t="shared" si="897"/>
        <v/>
      </c>
      <c r="M3741" s="163" t="str">
        <f t="shared" si="898"/>
        <v/>
      </c>
      <c r="N3741" s="164" t="str">
        <f t="shared" si="901"/>
        <v/>
      </c>
      <c r="O3741" s="14"/>
      <c r="P3741" s="172" t="str">
        <f>IF(I3741='Intro &amp; Setup'!$AC$49, Schedule!$P$7, "")</f>
        <v/>
      </c>
      <c r="Q3741" s="14"/>
      <c r="S3741" s="12" t="str">
        <f t="shared" si="899"/>
        <v/>
      </c>
      <c r="U3741" s="22">
        <f>IF(I3741='Intro &amp; Setup'!$AC$49, AF3741, 0)</f>
        <v>0</v>
      </c>
      <c r="V3741" s="57" t="str">
        <f t="shared" si="900"/>
        <v/>
      </c>
      <c r="X3741" s="5" t="str">
        <f t="shared" si="906"/>
        <v/>
      </c>
      <c r="Y3741" s="6" t="str">
        <f t="shared" si="906"/>
        <v/>
      </c>
      <c r="Z3741" s="7" t="str">
        <f t="shared" si="906"/>
        <v/>
      </c>
      <c r="AA3741" s="6"/>
      <c r="AB3741" s="32" t="str">
        <f t="shared" ca="1" si="907"/>
        <v/>
      </c>
      <c r="AC3741" s="59" t="str">
        <f t="shared" ca="1" si="907"/>
        <v/>
      </c>
      <c r="AD3741" s="60" t="str">
        <f t="shared" ca="1" si="907"/>
        <v/>
      </c>
      <c r="AE3741" s="59"/>
      <c r="AF3741" s="22" t="str">
        <f>IF(AND(I3741="", J3741=""), "", IF(AND(J3741="", 'Intro &amp; Setup'!$K$42&gt;0), 'Intro &amp; Setup'!$K$42, J3741))</f>
        <v/>
      </c>
      <c r="AO3741" s="37" t="str">
        <f>IF(B3741="", "", IF(COUNTIF($B$9:B3740, B3741)&gt;0, "", B3741))</f>
        <v/>
      </c>
      <c r="AP3741" s="37" t="str">
        <f t="shared" si="902"/>
        <v/>
      </c>
      <c r="AQ3741" s="37">
        <v>3733</v>
      </c>
      <c r="AR3741" s="37" t="str">
        <f t="shared" si="903"/>
        <v/>
      </c>
      <c r="AT3741" s="37" t="str">
        <f t="shared" si="904"/>
        <v/>
      </c>
      <c r="AV3741" s="22" t="str">
        <f t="shared" si="905"/>
        <v/>
      </c>
    </row>
    <row r="3742" spans="1:48" x14ac:dyDescent="0.25">
      <c r="A3742" s="14"/>
      <c r="B3742" s="145"/>
      <c r="C3742" s="146"/>
      <c r="D3742" s="147"/>
      <c r="E3742" s="147"/>
      <c r="F3742" s="148"/>
      <c r="G3742" s="149"/>
      <c r="H3742" s="150"/>
      <c r="I3742" s="151"/>
      <c r="J3742" s="152"/>
      <c r="K3742" s="14"/>
      <c r="L3742" s="162" t="str">
        <f t="shared" si="897"/>
        <v/>
      </c>
      <c r="M3742" s="163" t="str">
        <f t="shared" si="898"/>
        <v/>
      </c>
      <c r="N3742" s="164" t="str">
        <f t="shared" si="901"/>
        <v/>
      </c>
      <c r="O3742" s="14"/>
      <c r="P3742" s="172" t="str">
        <f>IF(I3742='Intro &amp; Setup'!$AC$49, Schedule!$P$7, "")</f>
        <v/>
      </c>
      <c r="Q3742" s="14"/>
      <c r="S3742" s="12" t="str">
        <f t="shared" si="899"/>
        <v/>
      </c>
      <c r="U3742" s="22">
        <f>IF(I3742='Intro &amp; Setup'!$AC$49, AF3742, 0)</f>
        <v>0</v>
      </c>
      <c r="V3742" s="57" t="str">
        <f t="shared" si="900"/>
        <v/>
      </c>
      <c r="X3742" s="5" t="str">
        <f t="shared" si="906"/>
        <v/>
      </c>
      <c r="Y3742" s="6" t="str">
        <f t="shared" si="906"/>
        <v/>
      </c>
      <c r="Z3742" s="7" t="str">
        <f t="shared" si="906"/>
        <v/>
      </c>
      <c r="AA3742" s="6"/>
      <c r="AB3742" s="32" t="str">
        <f t="shared" ca="1" si="907"/>
        <v/>
      </c>
      <c r="AC3742" s="59" t="str">
        <f t="shared" ca="1" si="907"/>
        <v/>
      </c>
      <c r="AD3742" s="60" t="str">
        <f t="shared" ca="1" si="907"/>
        <v/>
      </c>
      <c r="AE3742" s="59"/>
      <c r="AF3742" s="22" t="str">
        <f>IF(AND(I3742="", J3742=""), "", IF(AND(J3742="", 'Intro &amp; Setup'!$K$42&gt;0), 'Intro &amp; Setup'!$K$42, J3742))</f>
        <v/>
      </c>
      <c r="AO3742" s="37" t="str">
        <f>IF(B3742="", "", IF(COUNTIF($B$9:B3741, B3742)&gt;0, "", B3742))</f>
        <v/>
      </c>
      <c r="AP3742" s="37" t="str">
        <f t="shared" si="902"/>
        <v/>
      </c>
      <c r="AQ3742" s="37">
        <v>3734</v>
      </c>
      <c r="AR3742" s="37" t="str">
        <f t="shared" si="903"/>
        <v/>
      </c>
      <c r="AT3742" s="37" t="str">
        <f t="shared" si="904"/>
        <v/>
      </c>
      <c r="AV3742" s="22" t="str">
        <f t="shared" si="905"/>
        <v/>
      </c>
    </row>
    <row r="3743" spans="1:48" x14ac:dyDescent="0.25">
      <c r="A3743" s="14"/>
      <c r="B3743" s="145"/>
      <c r="C3743" s="146"/>
      <c r="D3743" s="147"/>
      <c r="E3743" s="147"/>
      <c r="F3743" s="148"/>
      <c r="G3743" s="149"/>
      <c r="H3743" s="150"/>
      <c r="I3743" s="151"/>
      <c r="J3743" s="152"/>
      <c r="K3743" s="14"/>
      <c r="L3743" s="162" t="str">
        <f t="shared" si="897"/>
        <v/>
      </c>
      <c r="M3743" s="163" t="str">
        <f t="shared" si="898"/>
        <v/>
      </c>
      <c r="N3743" s="164" t="str">
        <f t="shared" si="901"/>
        <v/>
      </c>
      <c r="O3743" s="14"/>
      <c r="P3743" s="172" t="str">
        <f>IF(I3743='Intro &amp; Setup'!$AC$49, Schedule!$P$7, "")</f>
        <v/>
      </c>
      <c r="Q3743" s="14"/>
      <c r="S3743" s="12" t="str">
        <f t="shared" si="899"/>
        <v/>
      </c>
      <c r="U3743" s="22">
        <f>IF(I3743='Intro &amp; Setup'!$AC$49, AF3743, 0)</f>
        <v>0</v>
      </c>
      <c r="V3743" s="57" t="str">
        <f t="shared" si="900"/>
        <v/>
      </c>
      <c r="X3743" s="5" t="str">
        <f t="shared" si="906"/>
        <v/>
      </c>
      <c r="Y3743" s="6" t="str">
        <f t="shared" si="906"/>
        <v/>
      </c>
      <c r="Z3743" s="7" t="str">
        <f t="shared" si="906"/>
        <v/>
      </c>
      <c r="AA3743" s="6"/>
      <c r="AB3743" s="32" t="str">
        <f t="shared" ca="1" si="907"/>
        <v/>
      </c>
      <c r="AC3743" s="59" t="str">
        <f t="shared" ca="1" si="907"/>
        <v/>
      </c>
      <c r="AD3743" s="60" t="str">
        <f t="shared" ca="1" si="907"/>
        <v/>
      </c>
      <c r="AE3743" s="59"/>
      <c r="AF3743" s="22" t="str">
        <f>IF(AND(I3743="", J3743=""), "", IF(AND(J3743="", 'Intro &amp; Setup'!$K$42&gt;0), 'Intro &amp; Setup'!$K$42, J3743))</f>
        <v/>
      </c>
      <c r="AO3743" s="37" t="str">
        <f>IF(B3743="", "", IF(COUNTIF($B$9:B3742, B3743)&gt;0, "", B3743))</f>
        <v/>
      </c>
      <c r="AP3743" s="37" t="str">
        <f t="shared" si="902"/>
        <v/>
      </c>
      <c r="AQ3743" s="37">
        <v>3735</v>
      </c>
      <c r="AR3743" s="37" t="str">
        <f t="shared" si="903"/>
        <v/>
      </c>
      <c r="AT3743" s="37" t="str">
        <f t="shared" si="904"/>
        <v/>
      </c>
      <c r="AV3743" s="22" t="str">
        <f t="shared" si="905"/>
        <v/>
      </c>
    </row>
    <row r="3744" spans="1:48" x14ac:dyDescent="0.25">
      <c r="A3744" s="14"/>
      <c r="B3744" s="145"/>
      <c r="C3744" s="146"/>
      <c r="D3744" s="147"/>
      <c r="E3744" s="147"/>
      <c r="F3744" s="148"/>
      <c r="G3744" s="149"/>
      <c r="H3744" s="150"/>
      <c r="I3744" s="151"/>
      <c r="J3744" s="152"/>
      <c r="K3744" s="14"/>
      <c r="L3744" s="162" t="str">
        <f t="shared" si="897"/>
        <v/>
      </c>
      <c r="M3744" s="163" t="str">
        <f t="shared" si="898"/>
        <v/>
      </c>
      <c r="N3744" s="164" t="str">
        <f t="shared" si="901"/>
        <v/>
      </c>
      <c r="O3744" s="14"/>
      <c r="P3744" s="172" t="str">
        <f>IF(I3744='Intro &amp; Setup'!$AC$49, Schedule!$P$7, "")</f>
        <v/>
      </c>
      <c r="Q3744" s="14"/>
      <c r="S3744" s="12" t="str">
        <f t="shared" si="899"/>
        <v/>
      </c>
      <c r="U3744" s="22">
        <f>IF(I3744='Intro &amp; Setup'!$AC$49, AF3744, 0)</f>
        <v>0</v>
      </c>
      <c r="V3744" s="57" t="str">
        <f t="shared" si="900"/>
        <v/>
      </c>
      <c r="X3744" s="5" t="str">
        <f t="shared" si="906"/>
        <v/>
      </c>
      <c r="Y3744" s="6" t="str">
        <f t="shared" si="906"/>
        <v/>
      </c>
      <c r="Z3744" s="7" t="str">
        <f t="shared" si="906"/>
        <v/>
      </c>
      <c r="AA3744" s="6"/>
      <c r="AB3744" s="32" t="str">
        <f t="shared" ca="1" si="907"/>
        <v/>
      </c>
      <c r="AC3744" s="59" t="str">
        <f t="shared" ca="1" si="907"/>
        <v/>
      </c>
      <c r="AD3744" s="60" t="str">
        <f t="shared" ca="1" si="907"/>
        <v/>
      </c>
      <c r="AE3744" s="59"/>
      <c r="AF3744" s="22" t="str">
        <f>IF(AND(I3744="", J3744=""), "", IF(AND(J3744="", 'Intro &amp; Setup'!$K$42&gt;0), 'Intro &amp; Setup'!$K$42, J3744))</f>
        <v/>
      </c>
      <c r="AO3744" s="37" t="str">
        <f>IF(B3744="", "", IF(COUNTIF($B$9:B3743, B3744)&gt;0, "", B3744))</f>
        <v/>
      </c>
      <c r="AP3744" s="37" t="str">
        <f t="shared" si="902"/>
        <v/>
      </c>
      <c r="AQ3744" s="37">
        <v>3736</v>
      </c>
      <c r="AR3744" s="37" t="str">
        <f t="shared" si="903"/>
        <v/>
      </c>
      <c r="AT3744" s="37" t="str">
        <f t="shared" si="904"/>
        <v/>
      </c>
      <c r="AV3744" s="22" t="str">
        <f t="shared" si="905"/>
        <v/>
      </c>
    </row>
    <row r="3745" spans="1:48" x14ac:dyDescent="0.25">
      <c r="A3745" s="14"/>
      <c r="B3745" s="145"/>
      <c r="C3745" s="146"/>
      <c r="D3745" s="147"/>
      <c r="E3745" s="147"/>
      <c r="F3745" s="148"/>
      <c r="G3745" s="149"/>
      <c r="H3745" s="150"/>
      <c r="I3745" s="151"/>
      <c r="J3745" s="152"/>
      <c r="K3745" s="14"/>
      <c r="L3745" s="162" t="str">
        <f t="shared" si="897"/>
        <v/>
      </c>
      <c r="M3745" s="163" t="str">
        <f t="shared" si="898"/>
        <v/>
      </c>
      <c r="N3745" s="164" t="str">
        <f t="shared" si="901"/>
        <v/>
      </c>
      <c r="O3745" s="14"/>
      <c r="P3745" s="172" t="str">
        <f>IF(I3745='Intro &amp; Setup'!$AC$49, Schedule!$P$7, "")</f>
        <v/>
      </c>
      <c r="Q3745" s="14"/>
      <c r="S3745" s="12" t="str">
        <f t="shared" si="899"/>
        <v/>
      </c>
      <c r="U3745" s="22">
        <f>IF(I3745='Intro &amp; Setup'!$AC$49, AF3745, 0)</f>
        <v>0</v>
      </c>
      <c r="V3745" s="57" t="str">
        <f t="shared" si="900"/>
        <v/>
      </c>
      <c r="X3745" s="5" t="str">
        <f t="shared" si="906"/>
        <v/>
      </c>
      <c r="Y3745" s="6" t="str">
        <f t="shared" si="906"/>
        <v/>
      </c>
      <c r="Z3745" s="7" t="str">
        <f t="shared" si="906"/>
        <v/>
      </c>
      <c r="AA3745" s="6"/>
      <c r="AB3745" s="32" t="str">
        <f t="shared" ca="1" si="907"/>
        <v/>
      </c>
      <c r="AC3745" s="59" t="str">
        <f t="shared" ca="1" si="907"/>
        <v/>
      </c>
      <c r="AD3745" s="60" t="str">
        <f t="shared" ca="1" si="907"/>
        <v/>
      </c>
      <c r="AE3745" s="59"/>
      <c r="AF3745" s="22" t="str">
        <f>IF(AND(I3745="", J3745=""), "", IF(AND(J3745="", 'Intro &amp; Setup'!$K$42&gt;0), 'Intro &amp; Setup'!$K$42, J3745))</f>
        <v/>
      </c>
      <c r="AO3745" s="37" t="str">
        <f>IF(B3745="", "", IF(COUNTIF($B$9:B3744, B3745)&gt;0, "", B3745))</f>
        <v/>
      </c>
      <c r="AP3745" s="37" t="str">
        <f t="shared" si="902"/>
        <v/>
      </c>
      <c r="AQ3745" s="37">
        <v>3737</v>
      </c>
      <c r="AR3745" s="37" t="str">
        <f t="shared" si="903"/>
        <v/>
      </c>
      <c r="AT3745" s="37" t="str">
        <f t="shared" si="904"/>
        <v/>
      </c>
      <c r="AV3745" s="22" t="str">
        <f t="shared" si="905"/>
        <v/>
      </c>
    </row>
    <row r="3746" spans="1:48" x14ac:dyDescent="0.25">
      <c r="A3746" s="14"/>
      <c r="B3746" s="145"/>
      <c r="C3746" s="146"/>
      <c r="D3746" s="147"/>
      <c r="E3746" s="147"/>
      <c r="F3746" s="148"/>
      <c r="G3746" s="149"/>
      <c r="H3746" s="150"/>
      <c r="I3746" s="151"/>
      <c r="J3746" s="152"/>
      <c r="K3746" s="14"/>
      <c r="L3746" s="162" t="str">
        <f t="shared" si="897"/>
        <v/>
      </c>
      <c r="M3746" s="163" t="str">
        <f t="shared" si="898"/>
        <v/>
      </c>
      <c r="N3746" s="164" t="str">
        <f t="shared" si="901"/>
        <v/>
      </c>
      <c r="O3746" s="14"/>
      <c r="P3746" s="172" t="str">
        <f>IF(I3746='Intro &amp; Setup'!$AC$49, Schedule!$P$7, "")</f>
        <v/>
      </c>
      <c r="Q3746" s="14"/>
      <c r="S3746" s="12" t="str">
        <f t="shared" si="899"/>
        <v/>
      </c>
      <c r="U3746" s="22">
        <f>IF(I3746='Intro &amp; Setup'!$AC$49, AF3746, 0)</f>
        <v>0</v>
      </c>
      <c r="V3746" s="57" t="str">
        <f t="shared" si="900"/>
        <v/>
      </c>
      <c r="X3746" s="5" t="str">
        <f t="shared" si="906"/>
        <v/>
      </c>
      <c r="Y3746" s="6" t="str">
        <f t="shared" si="906"/>
        <v/>
      </c>
      <c r="Z3746" s="7" t="str">
        <f t="shared" si="906"/>
        <v/>
      </c>
      <c r="AA3746" s="6"/>
      <c r="AB3746" s="32" t="str">
        <f t="shared" ca="1" si="907"/>
        <v/>
      </c>
      <c r="AC3746" s="59" t="str">
        <f t="shared" ca="1" si="907"/>
        <v/>
      </c>
      <c r="AD3746" s="60" t="str">
        <f t="shared" ca="1" si="907"/>
        <v/>
      </c>
      <c r="AE3746" s="59"/>
      <c r="AF3746" s="22" t="str">
        <f>IF(AND(I3746="", J3746=""), "", IF(AND(J3746="", 'Intro &amp; Setup'!$K$42&gt;0), 'Intro &amp; Setup'!$K$42, J3746))</f>
        <v/>
      </c>
      <c r="AO3746" s="37" t="str">
        <f>IF(B3746="", "", IF(COUNTIF($B$9:B3745, B3746)&gt;0, "", B3746))</f>
        <v/>
      </c>
      <c r="AP3746" s="37" t="str">
        <f t="shared" si="902"/>
        <v/>
      </c>
      <c r="AQ3746" s="37">
        <v>3738</v>
      </c>
      <c r="AR3746" s="37" t="str">
        <f t="shared" si="903"/>
        <v/>
      </c>
      <c r="AT3746" s="37" t="str">
        <f t="shared" si="904"/>
        <v/>
      </c>
      <c r="AV3746" s="22" t="str">
        <f t="shared" si="905"/>
        <v/>
      </c>
    </row>
    <row r="3747" spans="1:48" x14ac:dyDescent="0.25">
      <c r="A3747" s="14"/>
      <c r="B3747" s="145"/>
      <c r="C3747" s="146"/>
      <c r="D3747" s="147"/>
      <c r="E3747" s="147"/>
      <c r="F3747" s="148"/>
      <c r="G3747" s="149"/>
      <c r="H3747" s="150"/>
      <c r="I3747" s="151"/>
      <c r="J3747" s="152"/>
      <c r="K3747" s="14"/>
      <c r="L3747" s="162" t="str">
        <f t="shared" si="897"/>
        <v/>
      </c>
      <c r="M3747" s="163" t="str">
        <f t="shared" si="898"/>
        <v/>
      </c>
      <c r="N3747" s="164" t="str">
        <f t="shared" si="901"/>
        <v/>
      </c>
      <c r="O3747" s="14"/>
      <c r="P3747" s="172" t="str">
        <f>IF(I3747='Intro &amp; Setup'!$AC$49, Schedule!$P$7, "")</f>
        <v/>
      </c>
      <c r="Q3747" s="14"/>
      <c r="S3747" s="12" t="str">
        <f t="shared" si="899"/>
        <v/>
      </c>
      <c r="U3747" s="22">
        <f>IF(I3747='Intro &amp; Setup'!$AC$49, AF3747, 0)</f>
        <v>0</v>
      </c>
      <c r="V3747" s="57" t="str">
        <f t="shared" si="900"/>
        <v/>
      </c>
      <c r="X3747" s="5" t="str">
        <f t="shared" si="906"/>
        <v/>
      </c>
      <c r="Y3747" s="6" t="str">
        <f t="shared" si="906"/>
        <v/>
      </c>
      <c r="Z3747" s="7" t="str">
        <f t="shared" si="906"/>
        <v/>
      </c>
      <c r="AA3747" s="6"/>
      <c r="AB3747" s="32" t="str">
        <f t="shared" ca="1" si="907"/>
        <v/>
      </c>
      <c r="AC3747" s="59" t="str">
        <f t="shared" ca="1" si="907"/>
        <v/>
      </c>
      <c r="AD3747" s="60" t="str">
        <f t="shared" ca="1" si="907"/>
        <v/>
      </c>
      <c r="AE3747" s="59"/>
      <c r="AF3747" s="22" t="str">
        <f>IF(AND(I3747="", J3747=""), "", IF(AND(J3747="", 'Intro &amp; Setup'!$K$42&gt;0), 'Intro &amp; Setup'!$K$42, J3747))</f>
        <v/>
      </c>
      <c r="AO3747" s="37" t="str">
        <f>IF(B3747="", "", IF(COUNTIF($B$9:B3746, B3747)&gt;0, "", B3747))</f>
        <v/>
      </c>
      <c r="AP3747" s="37" t="str">
        <f t="shared" si="902"/>
        <v/>
      </c>
      <c r="AQ3747" s="37">
        <v>3739</v>
      </c>
      <c r="AR3747" s="37" t="str">
        <f t="shared" si="903"/>
        <v/>
      </c>
      <c r="AT3747" s="37" t="str">
        <f t="shared" si="904"/>
        <v/>
      </c>
      <c r="AV3747" s="22" t="str">
        <f t="shared" si="905"/>
        <v/>
      </c>
    </row>
    <row r="3748" spans="1:48" x14ac:dyDescent="0.25">
      <c r="A3748" s="14"/>
      <c r="B3748" s="145"/>
      <c r="C3748" s="146"/>
      <c r="D3748" s="147"/>
      <c r="E3748" s="147"/>
      <c r="F3748" s="148"/>
      <c r="G3748" s="149"/>
      <c r="H3748" s="150"/>
      <c r="I3748" s="151"/>
      <c r="J3748" s="152"/>
      <c r="K3748" s="14"/>
      <c r="L3748" s="162" t="str">
        <f t="shared" si="897"/>
        <v/>
      </c>
      <c r="M3748" s="163" t="str">
        <f t="shared" si="898"/>
        <v/>
      </c>
      <c r="N3748" s="164" t="str">
        <f t="shared" si="901"/>
        <v/>
      </c>
      <c r="O3748" s="14"/>
      <c r="P3748" s="172" t="str">
        <f>IF(I3748='Intro &amp; Setup'!$AC$49, Schedule!$P$7, "")</f>
        <v/>
      </c>
      <c r="Q3748" s="14"/>
      <c r="S3748" s="12" t="str">
        <f t="shared" si="899"/>
        <v/>
      </c>
      <c r="U3748" s="22">
        <f>IF(I3748='Intro &amp; Setup'!$AC$49, AF3748, 0)</f>
        <v>0</v>
      </c>
      <c r="V3748" s="57" t="str">
        <f t="shared" si="900"/>
        <v/>
      </c>
      <c r="X3748" s="5" t="str">
        <f t="shared" si="906"/>
        <v/>
      </c>
      <c r="Y3748" s="6" t="str">
        <f t="shared" si="906"/>
        <v/>
      </c>
      <c r="Z3748" s="7" t="str">
        <f t="shared" si="906"/>
        <v/>
      </c>
      <c r="AA3748" s="6"/>
      <c r="AB3748" s="32" t="str">
        <f t="shared" ca="1" si="907"/>
        <v/>
      </c>
      <c r="AC3748" s="59" t="str">
        <f t="shared" ca="1" si="907"/>
        <v/>
      </c>
      <c r="AD3748" s="60" t="str">
        <f t="shared" ca="1" si="907"/>
        <v/>
      </c>
      <c r="AE3748" s="59"/>
      <c r="AF3748" s="22" t="str">
        <f>IF(AND(I3748="", J3748=""), "", IF(AND(J3748="", 'Intro &amp; Setup'!$K$42&gt;0), 'Intro &amp; Setup'!$K$42, J3748))</f>
        <v/>
      </c>
      <c r="AO3748" s="37" t="str">
        <f>IF(B3748="", "", IF(COUNTIF($B$9:B3747, B3748)&gt;0, "", B3748))</f>
        <v/>
      </c>
      <c r="AP3748" s="37" t="str">
        <f t="shared" si="902"/>
        <v/>
      </c>
      <c r="AQ3748" s="37">
        <v>3740</v>
      </c>
      <c r="AR3748" s="37" t="str">
        <f t="shared" si="903"/>
        <v/>
      </c>
      <c r="AT3748" s="37" t="str">
        <f t="shared" si="904"/>
        <v/>
      </c>
      <c r="AV3748" s="22" t="str">
        <f t="shared" si="905"/>
        <v/>
      </c>
    </row>
    <row r="3749" spans="1:48" x14ac:dyDescent="0.25">
      <c r="A3749" s="14"/>
      <c r="B3749" s="145"/>
      <c r="C3749" s="146"/>
      <c r="D3749" s="147"/>
      <c r="E3749" s="147"/>
      <c r="F3749" s="148"/>
      <c r="G3749" s="149"/>
      <c r="H3749" s="150"/>
      <c r="I3749" s="151"/>
      <c r="J3749" s="152"/>
      <c r="K3749" s="14"/>
      <c r="L3749" s="162" t="str">
        <f t="shared" si="897"/>
        <v/>
      </c>
      <c r="M3749" s="163" t="str">
        <f t="shared" si="898"/>
        <v/>
      </c>
      <c r="N3749" s="164" t="str">
        <f t="shared" si="901"/>
        <v/>
      </c>
      <c r="O3749" s="14"/>
      <c r="P3749" s="172" t="str">
        <f>IF(I3749='Intro &amp; Setup'!$AC$49, Schedule!$P$7, "")</f>
        <v/>
      </c>
      <c r="Q3749" s="14"/>
      <c r="S3749" s="12" t="str">
        <f t="shared" si="899"/>
        <v/>
      </c>
      <c r="U3749" s="22">
        <f>IF(I3749='Intro &amp; Setup'!$AC$49, AF3749, 0)</f>
        <v>0</v>
      </c>
      <c r="V3749" s="57" t="str">
        <f t="shared" si="900"/>
        <v/>
      </c>
      <c r="X3749" s="5" t="str">
        <f t="shared" ref="X3749:Z3768" si="908">IF($I3749="", "", IF($S3749=X$8, $I3749, ""))</f>
        <v/>
      </c>
      <c r="Y3749" s="6" t="str">
        <f t="shared" si="908"/>
        <v/>
      </c>
      <c r="Z3749" s="7" t="str">
        <f t="shared" si="908"/>
        <v/>
      </c>
      <c r="AA3749" s="6"/>
      <c r="AB3749" s="32" t="str">
        <f t="shared" ref="AB3749:AD3768" ca="1" si="909">IF($S3749=AB$8, $AF3749, "")</f>
        <v/>
      </c>
      <c r="AC3749" s="59" t="str">
        <f t="shared" ca="1" si="909"/>
        <v/>
      </c>
      <c r="AD3749" s="60" t="str">
        <f t="shared" ca="1" si="909"/>
        <v/>
      </c>
      <c r="AE3749" s="59"/>
      <c r="AF3749" s="22" t="str">
        <f>IF(AND(I3749="", J3749=""), "", IF(AND(J3749="", 'Intro &amp; Setup'!$K$42&gt;0), 'Intro &amp; Setup'!$K$42, J3749))</f>
        <v/>
      </c>
      <c r="AO3749" s="37" t="str">
        <f>IF(B3749="", "", IF(COUNTIF($B$9:B3748, B3749)&gt;0, "", B3749))</f>
        <v/>
      </c>
      <c r="AP3749" s="37" t="str">
        <f t="shared" si="902"/>
        <v/>
      </c>
      <c r="AQ3749" s="37">
        <v>3741</v>
      </c>
      <c r="AR3749" s="37" t="str">
        <f t="shared" si="903"/>
        <v/>
      </c>
      <c r="AT3749" s="37" t="str">
        <f t="shared" si="904"/>
        <v/>
      </c>
      <c r="AV3749" s="22" t="str">
        <f t="shared" si="905"/>
        <v/>
      </c>
    </row>
    <row r="3750" spans="1:48" x14ac:dyDescent="0.25">
      <c r="A3750" s="14"/>
      <c r="B3750" s="145"/>
      <c r="C3750" s="146"/>
      <c r="D3750" s="147"/>
      <c r="E3750" s="147"/>
      <c r="F3750" s="148"/>
      <c r="G3750" s="149"/>
      <c r="H3750" s="150"/>
      <c r="I3750" s="151"/>
      <c r="J3750" s="152"/>
      <c r="K3750" s="14"/>
      <c r="L3750" s="162" t="str">
        <f t="shared" si="897"/>
        <v/>
      </c>
      <c r="M3750" s="163" t="str">
        <f t="shared" si="898"/>
        <v/>
      </c>
      <c r="N3750" s="164" t="str">
        <f t="shared" si="901"/>
        <v/>
      </c>
      <c r="O3750" s="14"/>
      <c r="P3750" s="172" t="str">
        <f>IF(I3750='Intro &amp; Setup'!$AC$49, Schedule!$P$7, "")</f>
        <v/>
      </c>
      <c r="Q3750" s="14"/>
      <c r="S3750" s="12" t="str">
        <f t="shared" si="899"/>
        <v/>
      </c>
      <c r="U3750" s="22">
        <f>IF(I3750='Intro &amp; Setup'!$AC$49, AF3750, 0)</f>
        <v>0</v>
      </c>
      <c r="V3750" s="57" t="str">
        <f t="shared" si="900"/>
        <v/>
      </c>
      <c r="X3750" s="5" t="str">
        <f t="shared" si="908"/>
        <v/>
      </c>
      <c r="Y3750" s="6" t="str">
        <f t="shared" si="908"/>
        <v/>
      </c>
      <c r="Z3750" s="7" t="str">
        <f t="shared" si="908"/>
        <v/>
      </c>
      <c r="AA3750" s="6"/>
      <c r="AB3750" s="32" t="str">
        <f t="shared" ca="1" si="909"/>
        <v/>
      </c>
      <c r="AC3750" s="59" t="str">
        <f t="shared" ca="1" si="909"/>
        <v/>
      </c>
      <c r="AD3750" s="60" t="str">
        <f t="shared" ca="1" si="909"/>
        <v/>
      </c>
      <c r="AE3750" s="59"/>
      <c r="AF3750" s="22" t="str">
        <f>IF(AND(I3750="", J3750=""), "", IF(AND(J3750="", 'Intro &amp; Setup'!$K$42&gt;0), 'Intro &amp; Setup'!$K$42, J3750))</f>
        <v/>
      </c>
      <c r="AO3750" s="37" t="str">
        <f>IF(B3750="", "", IF(COUNTIF($B$9:B3749, B3750)&gt;0, "", B3750))</f>
        <v/>
      </c>
      <c r="AP3750" s="37" t="str">
        <f t="shared" si="902"/>
        <v/>
      </c>
      <c r="AQ3750" s="37">
        <v>3742</v>
      </c>
      <c r="AR3750" s="37" t="str">
        <f t="shared" si="903"/>
        <v/>
      </c>
      <c r="AT3750" s="37" t="str">
        <f t="shared" si="904"/>
        <v/>
      </c>
      <c r="AV3750" s="22" t="str">
        <f t="shared" si="905"/>
        <v/>
      </c>
    </row>
    <row r="3751" spans="1:48" x14ac:dyDescent="0.25">
      <c r="A3751" s="14"/>
      <c r="B3751" s="145"/>
      <c r="C3751" s="146"/>
      <c r="D3751" s="147"/>
      <c r="E3751" s="147"/>
      <c r="F3751" s="148"/>
      <c r="G3751" s="149"/>
      <c r="H3751" s="150"/>
      <c r="I3751" s="151"/>
      <c r="J3751" s="152"/>
      <c r="K3751" s="14"/>
      <c r="L3751" s="162" t="str">
        <f t="shared" si="897"/>
        <v/>
      </c>
      <c r="M3751" s="163" t="str">
        <f t="shared" si="898"/>
        <v/>
      </c>
      <c r="N3751" s="164" t="str">
        <f t="shared" si="901"/>
        <v/>
      </c>
      <c r="O3751" s="14"/>
      <c r="P3751" s="172" t="str">
        <f>IF(I3751='Intro &amp; Setup'!$AC$49, Schedule!$P$7, "")</f>
        <v/>
      </c>
      <c r="Q3751" s="14"/>
      <c r="S3751" s="12" t="str">
        <f t="shared" si="899"/>
        <v/>
      </c>
      <c r="U3751" s="22">
        <f>IF(I3751='Intro &amp; Setup'!$AC$49, AF3751, 0)</f>
        <v>0</v>
      </c>
      <c r="V3751" s="57" t="str">
        <f t="shared" si="900"/>
        <v/>
      </c>
      <c r="X3751" s="5" t="str">
        <f t="shared" si="908"/>
        <v/>
      </c>
      <c r="Y3751" s="6" t="str">
        <f t="shared" si="908"/>
        <v/>
      </c>
      <c r="Z3751" s="7" t="str">
        <f t="shared" si="908"/>
        <v/>
      </c>
      <c r="AA3751" s="6"/>
      <c r="AB3751" s="32" t="str">
        <f t="shared" ca="1" si="909"/>
        <v/>
      </c>
      <c r="AC3751" s="59" t="str">
        <f t="shared" ca="1" si="909"/>
        <v/>
      </c>
      <c r="AD3751" s="60" t="str">
        <f t="shared" ca="1" si="909"/>
        <v/>
      </c>
      <c r="AE3751" s="59"/>
      <c r="AF3751" s="22" t="str">
        <f>IF(AND(I3751="", J3751=""), "", IF(AND(J3751="", 'Intro &amp; Setup'!$K$42&gt;0), 'Intro &amp; Setup'!$K$42, J3751))</f>
        <v/>
      </c>
      <c r="AO3751" s="37" t="str">
        <f>IF(B3751="", "", IF(COUNTIF($B$9:B3750, B3751)&gt;0, "", B3751))</f>
        <v/>
      </c>
      <c r="AP3751" s="37" t="str">
        <f t="shared" si="902"/>
        <v/>
      </c>
      <c r="AQ3751" s="37">
        <v>3743</v>
      </c>
      <c r="AR3751" s="37" t="str">
        <f t="shared" si="903"/>
        <v/>
      </c>
      <c r="AT3751" s="37" t="str">
        <f t="shared" si="904"/>
        <v/>
      </c>
      <c r="AV3751" s="22" t="str">
        <f t="shared" si="905"/>
        <v/>
      </c>
    </row>
    <row r="3752" spans="1:48" x14ac:dyDescent="0.25">
      <c r="A3752" s="14"/>
      <c r="B3752" s="145"/>
      <c r="C3752" s="146"/>
      <c r="D3752" s="147"/>
      <c r="E3752" s="147"/>
      <c r="F3752" s="148"/>
      <c r="G3752" s="149"/>
      <c r="H3752" s="150"/>
      <c r="I3752" s="151"/>
      <c r="J3752" s="152"/>
      <c r="K3752" s="14"/>
      <c r="L3752" s="162" t="str">
        <f t="shared" si="897"/>
        <v/>
      </c>
      <c r="M3752" s="163" t="str">
        <f t="shared" si="898"/>
        <v/>
      </c>
      <c r="N3752" s="164" t="str">
        <f t="shared" si="901"/>
        <v/>
      </c>
      <c r="O3752" s="14"/>
      <c r="P3752" s="172" t="str">
        <f>IF(I3752='Intro &amp; Setup'!$AC$49, Schedule!$P$7, "")</f>
        <v/>
      </c>
      <c r="Q3752" s="14"/>
      <c r="S3752" s="12" t="str">
        <f t="shared" si="899"/>
        <v/>
      </c>
      <c r="U3752" s="22">
        <f>IF(I3752='Intro &amp; Setup'!$AC$49, AF3752, 0)</f>
        <v>0</v>
      </c>
      <c r="V3752" s="57" t="str">
        <f t="shared" si="900"/>
        <v/>
      </c>
      <c r="X3752" s="5" t="str">
        <f t="shared" si="908"/>
        <v/>
      </c>
      <c r="Y3752" s="6" t="str">
        <f t="shared" si="908"/>
        <v/>
      </c>
      <c r="Z3752" s="7" t="str">
        <f t="shared" si="908"/>
        <v/>
      </c>
      <c r="AA3752" s="6"/>
      <c r="AB3752" s="32" t="str">
        <f t="shared" ca="1" si="909"/>
        <v/>
      </c>
      <c r="AC3752" s="59" t="str">
        <f t="shared" ca="1" si="909"/>
        <v/>
      </c>
      <c r="AD3752" s="60" t="str">
        <f t="shared" ca="1" si="909"/>
        <v/>
      </c>
      <c r="AE3752" s="59"/>
      <c r="AF3752" s="22" t="str">
        <f>IF(AND(I3752="", J3752=""), "", IF(AND(J3752="", 'Intro &amp; Setup'!$K$42&gt;0), 'Intro &amp; Setup'!$K$42, J3752))</f>
        <v/>
      </c>
      <c r="AO3752" s="37" t="str">
        <f>IF(B3752="", "", IF(COUNTIF($B$9:B3751, B3752)&gt;0, "", B3752))</f>
        <v/>
      </c>
      <c r="AP3752" s="37" t="str">
        <f t="shared" si="902"/>
        <v/>
      </c>
      <c r="AQ3752" s="37">
        <v>3744</v>
      </c>
      <c r="AR3752" s="37" t="str">
        <f t="shared" si="903"/>
        <v/>
      </c>
      <c r="AT3752" s="37" t="str">
        <f t="shared" si="904"/>
        <v/>
      </c>
      <c r="AV3752" s="22" t="str">
        <f t="shared" si="905"/>
        <v/>
      </c>
    </row>
    <row r="3753" spans="1:48" x14ac:dyDescent="0.25">
      <c r="A3753" s="14"/>
      <c r="B3753" s="145"/>
      <c r="C3753" s="146"/>
      <c r="D3753" s="147"/>
      <c r="E3753" s="147"/>
      <c r="F3753" s="148"/>
      <c r="G3753" s="149"/>
      <c r="H3753" s="150"/>
      <c r="I3753" s="151"/>
      <c r="J3753" s="152"/>
      <c r="K3753" s="14"/>
      <c r="L3753" s="162" t="str">
        <f t="shared" si="897"/>
        <v/>
      </c>
      <c r="M3753" s="163" t="str">
        <f t="shared" si="898"/>
        <v/>
      </c>
      <c r="N3753" s="164" t="str">
        <f t="shared" si="901"/>
        <v/>
      </c>
      <c r="O3753" s="14"/>
      <c r="P3753" s="172" t="str">
        <f>IF(I3753='Intro &amp; Setup'!$AC$49, Schedule!$P$7, "")</f>
        <v/>
      </c>
      <c r="Q3753" s="14"/>
      <c r="S3753" s="12" t="str">
        <f t="shared" si="899"/>
        <v/>
      </c>
      <c r="U3753" s="22">
        <f>IF(I3753='Intro &amp; Setup'!$AC$49, AF3753, 0)</f>
        <v>0</v>
      </c>
      <c r="V3753" s="57" t="str">
        <f t="shared" si="900"/>
        <v/>
      </c>
      <c r="X3753" s="5" t="str">
        <f t="shared" si="908"/>
        <v/>
      </c>
      <c r="Y3753" s="6" t="str">
        <f t="shared" si="908"/>
        <v/>
      </c>
      <c r="Z3753" s="7" t="str">
        <f t="shared" si="908"/>
        <v/>
      </c>
      <c r="AA3753" s="6"/>
      <c r="AB3753" s="32" t="str">
        <f t="shared" ca="1" si="909"/>
        <v/>
      </c>
      <c r="AC3753" s="59" t="str">
        <f t="shared" ca="1" si="909"/>
        <v/>
      </c>
      <c r="AD3753" s="60" t="str">
        <f t="shared" ca="1" si="909"/>
        <v/>
      </c>
      <c r="AE3753" s="59"/>
      <c r="AF3753" s="22" t="str">
        <f>IF(AND(I3753="", J3753=""), "", IF(AND(J3753="", 'Intro &amp; Setup'!$K$42&gt;0), 'Intro &amp; Setup'!$K$42, J3753))</f>
        <v/>
      </c>
      <c r="AO3753" s="37" t="str">
        <f>IF(B3753="", "", IF(COUNTIF($B$9:B3752, B3753)&gt;0, "", B3753))</f>
        <v/>
      </c>
      <c r="AP3753" s="37" t="str">
        <f t="shared" si="902"/>
        <v/>
      </c>
      <c r="AQ3753" s="37">
        <v>3745</v>
      </c>
      <c r="AR3753" s="37" t="str">
        <f t="shared" si="903"/>
        <v/>
      </c>
      <c r="AT3753" s="37" t="str">
        <f t="shared" si="904"/>
        <v/>
      </c>
      <c r="AV3753" s="22" t="str">
        <f t="shared" si="905"/>
        <v/>
      </c>
    </row>
    <row r="3754" spans="1:48" x14ac:dyDescent="0.25">
      <c r="A3754" s="14"/>
      <c r="B3754" s="145"/>
      <c r="C3754" s="146"/>
      <c r="D3754" s="147"/>
      <c r="E3754" s="147"/>
      <c r="F3754" s="148"/>
      <c r="G3754" s="149"/>
      <c r="H3754" s="150"/>
      <c r="I3754" s="151"/>
      <c r="J3754" s="152"/>
      <c r="K3754" s="14"/>
      <c r="L3754" s="162" t="str">
        <f t="shared" si="897"/>
        <v/>
      </c>
      <c r="M3754" s="163" t="str">
        <f t="shared" si="898"/>
        <v/>
      </c>
      <c r="N3754" s="164" t="str">
        <f t="shared" si="901"/>
        <v/>
      </c>
      <c r="O3754" s="14"/>
      <c r="P3754" s="172" t="str">
        <f>IF(I3754='Intro &amp; Setup'!$AC$49, Schedule!$P$7, "")</f>
        <v/>
      </c>
      <c r="Q3754" s="14"/>
      <c r="S3754" s="12" t="str">
        <f t="shared" si="899"/>
        <v/>
      </c>
      <c r="U3754" s="22">
        <f>IF(I3754='Intro &amp; Setup'!$AC$49, AF3754, 0)</f>
        <v>0</v>
      </c>
      <c r="V3754" s="57" t="str">
        <f t="shared" si="900"/>
        <v/>
      </c>
      <c r="X3754" s="5" t="str">
        <f t="shared" si="908"/>
        <v/>
      </c>
      <c r="Y3754" s="6" t="str">
        <f t="shared" si="908"/>
        <v/>
      </c>
      <c r="Z3754" s="7" t="str">
        <f t="shared" si="908"/>
        <v/>
      </c>
      <c r="AA3754" s="6"/>
      <c r="AB3754" s="32" t="str">
        <f t="shared" ca="1" si="909"/>
        <v/>
      </c>
      <c r="AC3754" s="59" t="str">
        <f t="shared" ca="1" si="909"/>
        <v/>
      </c>
      <c r="AD3754" s="60" t="str">
        <f t="shared" ca="1" si="909"/>
        <v/>
      </c>
      <c r="AE3754" s="59"/>
      <c r="AF3754" s="22" t="str">
        <f>IF(AND(I3754="", J3754=""), "", IF(AND(J3754="", 'Intro &amp; Setup'!$K$42&gt;0), 'Intro &amp; Setup'!$K$42, J3754))</f>
        <v/>
      </c>
      <c r="AO3754" s="37" t="str">
        <f>IF(B3754="", "", IF(COUNTIF($B$9:B3753, B3754)&gt;0, "", B3754))</f>
        <v/>
      </c>
      <c r="AP3754" s="37" t="str">
        <f t="shared" si="902"/>
        <v/>
      </c>
      <c r="AQ3754" s="37">
        <v>3746</v>
      </c>
      <c r="AR3754" s="37" t="str">
        <f t="shared" si="903"/>
        <v/>
      </c>
      <c r="AT3754" s="37" t="str">
        <f t="shared" si="904"/>
        <v/>
      </c>
      <c r="AV3754" s="22" t="str">
        <f t="shared" si="905"/>
        <v/>
      </c>
    </row>
    <row r="3755" spans="1:48" x14ac:dyDescent="0.25">
      <c r="A3755" s="14"/>
      <c r="B3755" s="145"/>
      <c r="C3755" s="146"/>
      <c r="D3755" s="147"/>
      <c r="E3755" s="147"/>
      <c r="F3755" s="148"/>
      <c r="G3755" s="149"/>
      <c r="H3755" s="150"/>
      <c r="I3755" s="151"/>
      <c r="J3755" s="152"/>
      <c r="K3755" s="14"/>
      <c r="L3755" s="162" t="str">
        <f t="shared" si="897"/>
        <v/>
      </c>
      <c r="M3755" s="163" t="str">
        <f t="shared" si="898"/>
        <v/>
      </c>
      <c r="N3755" s="164" t="str">
        <f t="shared" si="901"/>
        <v/>
      </c>
      <c r="O3755" s="14"/>
      <c r="P3755" s="172" t="str">
        <f>IF(I3755='Intro &amp; Setup'!$AC$49, Schedule!$P$7, "")</f>
        <v/>
      </c>
      <c r="Q3755" s="14"/>
      <c r="S3755" s="12" t="str">
        <f t="shared" si="899"/>
        <v/>
      </c>
      <c r="U3755" s="22">
        <f>IF(I3755='Intro &amp; Setup'!$AC$49, AF3755, 0)</f>
        <v>0</v>
      </c>
      <c r="V3755" s="57" t="str">
        <f t="shared" si="900"/>
        <v/>
      </c>
      <c r="X3755" s="5" t="str">
        <f t="shared" si="908"/>
        <v/>
      </c>
      <c r="Y3755" s="6" t="str">
        <f t="shared" si="908"/>
        <v/>
      </c>
      <c r="Z3755" s="7" t="str">
        <f t="shared" si="908"/>
        <v/>
      </c>
      <c r="AA3755" s="6"/>
      <c r="AB3755" s="32" t="str">
        <f t="shared" ca="1" si="909"/>
        <v/>
      </c>
      <c r="AC3755" s="59" t="str">
        <f t="shared" ca="1" si="909"/>
        <v/>
      </c>
      <c r="AD3755" s="60" t="str">
        <f t="shared" ca="1" si="909"/>
        <v/>
      </c>
      <c r="AE3755" s="59"/>
      <c r="AF3755" s="22" t="str">
        <f>IF(AND(I3755="", J3755=""), "", IF(AND(J3755="", 'Intro &amp; Setup'!$K$42&gt;0), 'Intro &amp; Setup'!$K$42, J3755))</f>
        <v/>
      </c>
      <c r="AO3755" s="37" t="str">
        <f>IF(B3755="", "", IF(COUNTIF($B$9:B3754, B3755)&gt;0, "", B3755))</f>
        <v/>
      </c>
      <c r="AP3755" s="37" t="str">
        <f t="shared" si="902"/>
        <v/>
      </c>
      <c r="AQ3755" s="37">
        <v>3747</v>
      </c>
      <c r="AR3755" s="37" t="str">
        <f t="shared" si="903"/>
        <v/>
      </c>
      <c r="AT3755" s="37" t="str">
        <f t="shared" si="904"/>
        <v/>
      </c>
      <c r="AV3755" s="22" t="str">
        <f t="shared" si="905"/>
        <v/>
      </c>
    </row>
    <row r="3756" spans="1:48" x14ac:dyDescent="0.25">
      <c r="A3756" s="14"/>
      <c r="B3756" s="145"/>
      <c r="C3756" s="146"/>
      <c r="D3756" s="147"/>
      <c r="E3756" s="147"/>
      <c r="F3756" s="148"/>
      <c r="G3756" s="149"/>
      <c r="H3756" s="150"/>
      <c r="I3756" s="151"/>
      <c r="J3756" s="152"/>
      <c r="K3756" s="14"/>
      <c r="L3756" s="162" t="str">
        <f t="shared" si="897"/>
        <v/>
      </c>
      <c r="M3756" s="163" t="str">
        <f t="shared" si="898"/>
        <v/>
      </c>
      <c r="N3756" s="164" t="str">
        <f t="shared" si="901"/>
        <v/>
      </c>
      <c r="O3756" s="14"/>
      <c r="P3756" s="172" t="str">
        <f>IF(I3756='Intro &amp; Setup'!$AC$49, Schedule!$P$7, "")</f>
        <v/>
      </c>
      <c r="Q3756" s="14"/>
      <c r="S3756" s="12" t="str">
        <f t="shared" si="899"/>
        <v/>
      </c>
      <c r="U3756" s="22">
        <f>IF(I3756='Intro &amp; Setup'!$AC$49, AF3756, 0)</f>
        <v>0</v>
      </c>
      <c r="V3756" s="57" t="str">
        <f t="shared" si="900"/>
        <v/>
      </c>
      <c r="X3756" s="5" t="str">
        <f t="shared" si="908"/>
        <v/>
      </c>
      <c r="Y3756" s="6" t="str">
        <f t="shared" si="908"/>
        <v/>
      </c>
      <c r="Z3756" s="7" t="str">
        <f t="shared" si="908"/>
        <v/>
      </c>
      <c r="AA3756" s="6"/>
      <c r="AB3756" s="32" t="str">
        <f t="shared" ca="1" si="909"/>
        <v/>
      </c>
      <c r="AC3756" s="59" t="str">
        <f t="shared" ca="1" si="909"/>
        <v/>
      </c>
      <c r="AD3756" s="60" t="str">
        <f t="shared" ca="1" si="909"/>
        <v/>
      </c>
      <c r="AE3756" s="59"/>
      <c r="AF3756" s="22" t="str">
        <f>IF(AND(I3756="", J3756=""), "", IF(AND(J3756="", 'Intro &amp; Setup'!$K$42&gt;0), 'Intro &amp; Setup'!$K$42, J3756))</f>
        <v/>
      </c>
      <c r="AO3756" s="37" t="str">
        <f>IF(B3756="", "", IF(COUNTIF($B$9:B3755, B3756)&gt;0, "", B3756))</f>
        <v/>
      </c>
      <c r="AP3756" s="37" t="str">
        <f t="shared" si="902"/>
        <v/>
      </c>
      <c r="AQ3756" s="37">
        <v>3748</v>
      </c>
      <c r="AR3756" s="37" t="str">
        <f t="shared" si="903"/>
        <v/>
      </c>
      <c r="AT3756" s="37" t="str">
        <f t="shared" si="904"/>
        <v/>
      </c>
      <c r="AV3756" s="22" t="str">
        <f t="shared" si="905"/>
        <v/>
      </c>
    </row>
    <row r="3757" spans="1:48" x14ac:dyDescent="0.25">
      <c r="A3757" s="14"/>
      <c r="B3757" s="145"/>
      <c r="C3757" s="146"/>
      <c r="D3757" s="147"/>
      <c r="E3757" s="147"/>
      <c r="F3757" s="148"/>
      <c r="G3757" s="149"/>
      <c r="H3757" s="150"/>
      <c r="I3757" s="151"/>
      <c r="J3757" s="152"/>
      <c r="K3757" s="14"/>
      <c r="L3757" s="162" t="str">
        <f t="shared" si="897"/>
        <v/>
      </c>
      <c r="M3757" s="163" t="str">
        <f t="shared" si="898"/>
        <v/>
      </c>
      <c r="N3757" s="164" t="str">
        <f t="shared" si="901"/>
        <v/>
      </c>
      <c r="O3757" s="14"/>
      <c r="P3757" s="172" t="str">
        <f>IF(I3757='Intro &amp; Setup'!$AC$49, Schedule!$P$7, "")</f>
        <v/>
      </c>
      <c r="Q3757" s="14"/>
      <c r="S3757" s="12" t="str">
        <f t="shared" si="899"/>
        <v/>
      </c>
      <c r="U3757" s="22">
        <f>IF(I3757='Intro &amp; Setup'!$AC$49, AF3757, 0)</f>
        <v>0</v>
      </c>
      <c r="V3757" s="57" t="str">
        <f t="shared" si="900"/>
        <v/>
      </c>
      <c r="X3757" s="5" t="str">
        <f t="shared" si="908"/>
        <v/>
      </c>
      <c r="Y3757" s="6" t="str">
        <f t="shared" si="908"/>
        <v/>
      </c>
      <c r="Z3757" s="7" t="str">
        <f t="shared" si="908"/>
        <v/>
      </c>
      <c r="AA3757" s="6"/>
      <c r="AB3757" s="32" t="str">
        <f t="shared" ca="1" si="909"/>
        <v/>
      </c>
      <c r="AC3757" s="59" t="str">
        <f t="shared" ca="1" si="909"/>
        <v/>
      </c>
      <c r="AD3757" s="60" t="str">
        <f t="shared" ca="1" si="909"/>
        <v/>
      </c>
      <c r="AE3757" s="59"/>
      <c r="AF3757" s="22" t="str">
        <f>IF(AND(I3757="", J3757=""), "", IF(AND(J3757="", 'Intro &amp; Setup'!$K$42&gt;0), 'Intro &amp; Setup'!$K$42, J3757))</f>
        <v/>
      </c>
      <c r="AO3757" s="37" t="str">
        <f>IF(B3757="", "", IF(COUNTIF($B$9:B3756, B3757)&gt;0, "", B3757))</f>
        <v/>
      </c>
      <c r="AP3757" s="37" t="str">
        <f t="shared" si="902"/>
        <v/>
      </c>
      <c r="AQ3757" s="37">
        <v>3749</v>
      </c>
      <c r="AR3757" s="37" t="str">
        <f t="shared" si="903"/>
        <v/>
      </c>
      <c r="AT3757" s="37" t="str">
        <f t="shared" si="904"/>
        <v/>
      </c>
      <c r="AV3757" s="22" t="str">
        <f t="shared" si="905"/>
        <v/>
      </c>
    </row>
    <row r="3758" spans="1:48" x14ac:dyDescent="0.25">
      <c r="A3758" s="14"/>
      <c r="B3758" s="145"/>
      <c r="C3758" s="146"/>
      <c r="D3758" s="147"/>
      <c r="E3758" s="147"/>
      <c r="F3758" s="148"/>
      <c r="G3758" s="149"/>
      <c r="H3758" s="150"/>
      <c r="I3758" s="151"/>
      <c r="J3758" s="152"/>
      <c r="K3758" s="14"/>
      <c r="L3758" s="162" t="str">
        <f t="shared" si="897"/>
        <v/>
      </c>
      <c r="M3758" s="163" t="str">
        <f t="shared" si="898"/>
        <v/>
      </c>
      <c r="N3758" s="164" t="str">
        <f t="shared" si="901"/>
        <v/>
      </c>
      <c r="O3758" s="14"/>
      <c r="P3758" s="172" t="str">
        <f>IF(I3758='Intro &amp; Setup'!$AC$49, Schedule!$P$7, "")</f>
        <v/>
      </c>
      <c r="Q3758" s="14"/>
      <c r="S3758" s="12" t="str">
        <f t="shared" si="899"/>
        <v/>
      </c>
      <c r="U3758" s="22">
        <f>IF(I3758='Intro &amp; Setup'!$AC$49, AF3758, 0)</f>
        <v>0</v>
      </c>
      <c r="V3758" s="57" t="str">
        <f t="shared" si="900"/>
        <v/>
      </c>
      <c r="X3758" s="5" t="str">
        <f t="shared" si="908"/>
        <v/>
      </c>
      <c r="Y3758" s="6" t="str">
        <f t="shared" si="908"/>
        <v/>
      </c>
      <c r="Z3758" s="7" t="str">
        <f t="shared" si="908"/>
        <v/>
      </c>
      <c r="AA3758" s="6"/>
      <c r="AB3758" s="32" t="str">
        <f t="shared" ca="1" si="909"/>
        <v/>
      </c>
      <c r="AC3758" s="59" t="str">
        <f t="shared" ca="1" si="909"/>
        <v/>
      </c>
      <c r="AD3758" s="60" t="str">
        <f t="shared" ca="1" si="909"/>
        <v/>
      </c>
      <c r="AE3758" s="59"/>
      <c r="AF3758" s="22" t="str">
        <f>IF(AND(I3758="", J3758=""), "", IF(AND(J3758="", 'Intro &amp; Setup'!$K$42&gt;0), 'Intro &amp; Setup'!$K$42, J3758))</f>
        <v/>
      </c>
      <c r="AO3758" s="37" t="str">
        <f>IF(B3758="", "", IF(COUNTIF($B$9:B3757, B3758)&gt;0, "", B3758))</f>
        <v/>
      </c>
      <c r="AP3758" s="37" t="str">
        <f t="shared" si="902"/>
        <v/>
      </c>
      <c r="AQ3758" s="37">
        <v>3750</v>
      </c>
      <c r="AR3758" s="37" t="str">
        <f t="shared" si="903"/>
        <v/>
      </c>
      <c r="AT3758" s="37" t="str">
        <f t="shared" si="904"/>
        <v/>
      </c>
      <c r="AV3758" s="22" t="str">
        <f t="shared" si="905"/>
        <v/>
      </c>
    </row>
    <row r="3759" spans="1:48" x14ac:dyDescent="0.25">
      <c r="A3759" s="14"/>
      <c r="B3759" s="145"/>
      <c r="C3759" s="146"/>
      <c r="D3759" s="147"/>
      <c r="E3759" s="147"/>
      <c r="F3759" s="148"/>
      <c r="G3759" s="149"/>
      <c r="H3759" s="150"/>
      <c r="I3759" s="151"/>
      <c r="J3759" s="152"/>
      <c r="K3759" s="14"/>
      <c r="L3759" s="162" t="str">
        <f t="shared" si="897"/>
        <v/>
      </c>
      <c r="M3759" s="163" t="str">
        <f t="shared" si="898"/>
        <v/>
      </c>
      <c r="N3759" s="164" t="str">
        <f t="shared" si="901"/>
        <v/>
      </c>
      <c r="O3759" s="14"/>
      <c r="P3759" s="172" t="str">
        <f>IF(I3759='Intro &amp; Setup'!$AC$49, Schedule!$P$7, "")</f>
        <v/>
      </c>
      <c r="Q3759" s="14"/>
      <c r="S3759" s="12" t="str">
        <f t="shared" si="899"/>
        <v/>
      </c>
      <c r="U3759" s="22">
        <f>IF(I3759='Intro &amp; Setup'!$AC$49, AF3759, 0)</f>
        <v>0</v>
      </c>
      <c r="V3759" s="57" t="str">
        <f t="shared" si="900"/>
        <v/>
      </c>
      <c r="X3759" s="5" t="str">
        <f t="shared" si="908"/>
        <v/>
      </c>
      <c r="Y3759" s="6" t="str">
        <f t="shared" si="908"/>
        <v/>
      </c>
      <c r="Z3759" s="7" t="str">
        <f t="shared" si="908"/>
        <v/>
      </c>
      <c r="AA3759" s="6"/>
      <c r="AB3759" s="32" t="str">
        <f t="shared" ca="1" si="909"/>
        <v/>
      </c>
      <c r="AC3759" s="59" t="str">
        <f t="shared" ca="1" si="909"/>
        <v/>
      </c>
      <c r="AD3759" s="60" t="str">
        <f t="shared" ca="1" si="909"/>
        <v/>
      </c>
      <c r="AE3759" s="59"/>
      <c r="AF3759" s="22" t="str">
        <f>IF(AND(I3759="", J3759=""), "", IF(AND(J3759="", 'Intro &amp; Setup'!$K$42&gt;0), 'Intro &amp; Setup'!$K$42, J3759))</f>
        <v/>
      </c>
      <c r="AO3759" s="37" t="str">
        <f>IF(B3759="", "", IF(COUNTIF($B$9:B3758, B3759)&gt;0, "", B3759))</f>
        <v/>
      </c>
      <c r="AP3759" s="37" t="str">
        <f t="shared" si="902"/>
        <v/>
      </c>
      <c r="AQ3759" s="37">
        <v>3751</v>
      </c>
      <c r="AR3759" s="37" t="str">
        <f t="shared" si="903"/>
        <v/>
      </c>
      <c r="AT3759" s="37" t="str">
        <f t="shared" si="904"/>
        <v/>
      </c>
      <c r="AV3759" s="22" t="str">
        <f t="shared" si="905"/>
        <v/>
      </c>
    </row>
    <row r="3760" spans="1:48" x14ac:dyDescent="0.25">
      <c r="A3760" s="14"/>
      <c r="B3760" s="145"/>
      <c r="C3760" s="146"/>
      <c r="D3760" s="147"/>
      <c r="E3760" s="147"/>
      <c r="F3760" s="148"/>
      <c r="G3760" s="149"/>
      <c r="H3760" s="150"/>
      <c r="I3760" s="151"/>
      <c r="J3760" s="152"/>
      <c r="K3760" s="14"/>
      <c r="L3760" s="162" t="str">
        <f t="shared" si="897"/>
        <v/>
      </c>
      <c r="M3760" s="163" t="str">
        <f t="shared" si="898"/>
        <v/>
      </c>
      <c r="N3760" s="164" t="str">
        <f t="shared" si="901"/>
        <v/>
      </c>
      <c r="O3760" s="14"/>
      <c r="P3760" s="172" t="str">
        <f>IF(I3760='Intro &amp; Setup'!$AC$49, Schedule!$P$7, "")</f>
        <v/>
      </c>
      <c r="Q3760" s="14"/>
      <c r="S3760" s="12" t="str">
        <f t="shared" si="899"/>
        <v/>
      </c>
      <c r="U3760" s="22">
        <f>IF(I3760='Intro &amp; Setup'!$AC$49, AF3760, 0)</f>
        <v>0</v>
      </c>
      <c r="V3760" s="57" t="str">
        <f t="shared" si="900"/>
        <v/>
      </c>
      <c r="X3760" s="5" t="str">
        <f t="shared" si="908"/>
        <v/>
      </c>
      <c r="Y3760" s="6" t="str">
        <f t="shared" si="908"/>
        <v/>
      </c>
      <c r="Z3760" s="7" t="str">
        <f t="shared" si="908"/>
        <v/>
      </c>
      <c r="AA3760" s="6"/>
      <c r="AB3760" s="32" t="str">
        <f t="shared" ca="1" si="909"/>
        <v/>
      </c>
      <c r="AC3760" s="59" t="str">
        <f t="shared" ca="1" si="909"/>
        <v/>
      </c>
      <c r="AD3760" s="60" t="str">
        <f t="shared" ca="1" si="909"/>
        <v/>
      </c>
      <c r="AE3760" s="59"/>
      <c r="AF3760" s="22" t="str">
        <f>IF(AND(I3760="", J3760=""), "", IF(AND(J3760="", 'Intro &amp; Setup'!$K$42&gt;0), 'Intro &amp; Setup'!$K$42, J3760))</f>
        <v/>
      </c>
      <c r="AO3760" s="37" t="str">
        <f>IF(B3760="", "", IF(COUNTIF($B$9:B3759, B3760)&gt;0, "", B3760))</f>
        <v/>
      </c>
      <c r="AP3760" s="37" t="str">
        <f t="shared" si="902"/>
        <v/>
      </c>
      <c r="AQ3760" s="37">
        <v>3752</v>
      </c>
      <c r="AR3760" s="37" t="str">
        <f t="shared" si="903"/>
        <v/>
      </c>
      <c r="AT3760" s="37" t="str">
        <f t="shared" si="904"/>
        <v/>
      </c>
      <c r="AV3760" s="22" t="str">
        <f t="shared" si="905"/>
        <v/>
      </c>
    </row>
    <row r="3761" spans="1:48" x14ac:dyDescent="0.25">
      <c r="A3761" s="14"/>
      <c r="B3761" s="145"/>
      <c r="C3761" s="146"/>
      <c r="D3761" s="147"/>
      <c r="E3761" s="147"/>
      <c r="F3761" s="148"/>
      <c r="G3761" s="149"/>
      <c r="H3761" s="150"/>
      <c r="I3761" s="151"/>
      <c r="J3761" s="152"/>
      <c r="K3761" s="14"/>
      <c r="L3761" s="162" t="str">
        <f t="shared" si="897"/>
        <v/>
      </c>
      <c r="M3761" s="163" t="str">
        <f t="shared" si="898"/>
        <v/>
      </c>
      <c r="N3761" s="164" t="str">
        <f t="shared" si="901"/>
        <v/>
      </c>
      <c r="O3761" s="14"/>
      <c r="P3761" s="172" t="str">
        <f>IF(I3761='Intro &amp; Setup'!$AC$49, Schedule!$P$7, "")</f>
        <v/>
      </c>
      <c r="Q3761" s="14"/>
      <c r="S3761" s="12" t="str">
        <f t="shared" si="899"/>
        <v/>
      </c>
      <c r="U3761" s="22">
        <f>IF(I3761='Intro &amp; Setup'!$AC$49, AF3761, 0)</f>
        <v>0</v>
      </c>
      <c r="V3761" s="57" t="str">
        <f t="shared" si="900"/>
        <v/>
      </c>
      <c r="X3761" s="5" t="str">
        <f t="shared" si="908"/>
        <v/>
      </c>
      <c r="Y3761" s="6" t="str">
        <f t="shared" si="908"/>
        <v/>
      </c>
      <c r="Z3761" s="7" t="str">
        <f t="shared" si="908"/>
        <v/>
      </c>
      <c r="AA3761" s="6"/>
      <c r="AB3761" s="32" t="str">
        <f t="shared" ca="1" si="909"/>
        <v/>
      </c>
      <c r="AC3761" s="59" t="str">
        <f t="shared" ca="1" si="909"/>
        <v/>
      </c>
      <c r="AD3761" s="60" t="str">
        <f t="shared" ca="1" si="909"/>
        <v/>
      </c>
      <c r="AE3761" s="59"/>
      <c r="AF3761" s="22" t="str">
        <f>IF(AND(I3761="", J3761=""), "", IF(AND(J3761="", 'Intro &amp; Setup'!$K$42&gt;0), 'Intro &amp; Setup'!$K$42, J3761))</f>
        <v/>
      </c>
      <c r="AO3761" s="37" t="str">
        <f>IF(B3761="", "", IF(COUNTIF($B$9:B3760, B3761)&gt;0, "", B3761))</f>
        <v/>
      </c>
      <c r="AP3761" s="37" t="str">
        <f t="shared" si="902"/>
        <v/>
      </c>
      <c r="AQ3761" s="37">
        <v>3753</v>
      </c>
      <c r="AR3761" s="37" t="str">
        <f t="shared" si="903"/>
        <v/>
      </c>
      <c r="AT3761" s="37" t="str">
        <f t="shared" si="904"/>
        <v/>
      </c>
      <c r="AV3761" s="22" t="str">
        <f t="shared" si="905"/>
        <v/>
      </c>
    </row>
    <row r="3762" spans="1:48" x14ac:dyDescent="0.25">
      <c r="A3762" s="14"/>
      <c r="B3762" s="145"/>
      <c r="C3762" s="146"/>
      <c r="D3762" s="147"/>
      <c r="E3762" s="147"/>
      <c r="F3762" s="148"/>
      <c r="G3762" s="149"/>
      <c r="H3762" s="150"/>
      <c r="I3762" s="151"/>
      <c r="J3762" s="152"/>
      <c r="K3762" s="14"/>
      <c r="L3762" s="162" t="str">
        <f t="shared" si="897"/>
        <v/>
      </c>
      <c r="M3762" s="163" t="str">
        <f t="shared" si="898"/>
        <v/>
      </c>
      <c r="N3762" s="164" t="str">
        <f t="shared" si="901"/>
        <v/>
      </c>
      <c r="O3762" s="14"/>
      <c r="P3762" s="172" t="str">
        <f>IF(I3762='Intro &amp; Setup'!$AC$49, Schedule!$P$7, "")</f>
        <v/>
      </c>
      <c r="Q3762" s="14"/>
      <c r="S3762" s="12" t="str">
        <f t="shared" si="899"/>
        <v/>
      </c>
      <c r="U3762" s="22">
        <f>IF(I3762='Intro &amp; Setup'!$AC$49, AF3762, 0)</f>
        <v>0</v>
      </c>
      <c r="V3762" s="57" t="str">
        <f t="shared" si="900"/>
        <v/>
      </c>
      <c r="X3762" s="5" t="str">
        <f t="shared" si="908"/>
        <v/>
      </c>
      <c r="Y3762" s="6" t="str">
        <f t="shared" si="908"/>
        <v/>
      </c>
      <c r="Z3762" s="7" t="str">
        <f t="shared" si="908"/>
        <v/>
      </c>
      <c r="AA3762" s="6"/>
      <c r="AB3762" s="32" t="str">
        <f t="shared" ca="1" si="909"/>
        <v/>
      </c>
      <c r="AC3762" s="59" t="str">
        <f t="shared" ca="1" si="909"/>
        <v/>
      </c>
      <c r="AD3762" s="60" t="str">
        <f t="shared" ca="1" si="909"/>
        <v/>
      </c>
      <c r="AE3762" s="59"/>
      <c r="AF3762" s="22" t="str">
        <f>IF(AND(I3762="", J3762=""), "", IF(AND(J3762="", 'Intro &amp; Setup'!$K$42&gt;0), 'Intro &amp; Setup'!$K$42, J3762))</f>
        <v/>
      </c>
      <c r="AO3762" s="37" t="str">
        <f>IF(B3762="", "", IF(COUNTIF($B$9:B3761, B3762)&gt;0, "", B3762))</f>
        <v/>
      </c>
      <c r="AP3762" s="37" t="str">
        <f t="shared" si="902"/>
        <v/>
      </c>
      <c r="AQ3762" s="37">
        <v>3754</v>
      </c>
      <c r="AR3762" s="37" t="str">
        <f t="shared" si="903"/>
        <v/>
      </c>
      <c r="AT3762" s="37" t="str">
        <f t="shared" si="904"/>
        <v/>
      </c>
      <c r="AV3762" s="22" t="str">
        <f t="shared" si="905"/>
        <v/>
      </c>
    </row>
    <row r="3763" spans="1:48" x14ac:dyDescent="0.25">
      <c r="A3763" s="14"/>
      <c r="B3763" s="145"/>
      <c r="C3763" s="146"/>
      <c r="D3763" s="147"/>
      <c r="E3763" s="147"/>
      <c r="F3763" s="148"/>
      <c r="G3763" s="149"/>
      <c r="H3763" s="150"/>
      <c r="I3763" s="151"/>
      <c r="J3763" s="152"/>
      <c r="K3763" s="14"/>
      <c r="L3763" s="162" t="str">
        <f t="shared" si="897"/>
        <v/>
      </c>
      <c r="M3763" s="163" t="str">
        <f t="shared" si="898"/>
        <v/>
      </c>
      <c r="N3763" s="164" t="str">
        <f t="shared" si="901"/>
        <v/>
      </c>
      <c r="O3763" s="14"/>
      <c r="P3763" s="172" t="str">
        <f>IF(I3763='Intro &amp; Setup'!$AC$49, Schedule!$P$7, "")</f>
        <v/>
      </c>
      <c r="Q3763" s="14"/>
      <c r="S3763" s="12" t="str">
        <f t="shared" si="899"/>
        <v/>
      </c>
      <c r="U3763" s="22">
        <f>IF(I3763='Intro &amp; Setup'!$AC$49, AF3763, 0)</f>
        <v>0</v>
      </c>
      <c r="V3763" s="57" t="str">
        <f t="shared" si="900"/>
        <v/>
      </c>
      <c r="X3763" s="5" t="str">
        <f t="shared" si="908"/>
        <v/>
      </c>
      <c r="Y3763" s="6" t="str">
        <f t="shared" si="908"/>
        <v/>
      </c>
      <c r="Z3763" s="7" t="str">
        <f t="shared" si="908"/>
        <v/>
      </c>
      <c r="AA3763" s="6"/>
      <c r="AB3763" s="32" t="str">
        <f t="shared" ca="1" si="909"/>
        <v/>
      </c>
      <c r="AC3763" s="59" t="str">
        <f t="shared" ca="1" si="909"/>
        <v/>
      </c>
      <c r="AD3763" s="60" t="str">
        <f t="shared" ca="1" si="909"/>
        <v/>
      </c>
      <c r="AE3763" s="59"/>
      <c r="AF3763" s="22" t="str">
        <f>IF(AND(I3763="", J3763=""), "", IF(AND(J3763="", 'Intro &amp; Setup'!$K$42&gt;0), 'Intro &amp; Setup'!$K$42, J3763))</f>
        <v/>
      </c>
      <c r="AO3763" s="37" t="str">
        <f>IF(B3763="", "", IF(COUNTIF($B$9:B3762, B3763)&gt;0, "", B3763))</f>
        <v/>
      </c>
      <c r="AP3763" s="37" t="str">
        <f t="shared" si="902"/>
        <v/>
      </c>
      <c r="AQ3763" s="37">
        <v>3755</v>
      </c>
      <c r="AR3763" s="37" t="str">
        <f t="shared" si="903"/>
        <v/>
      </c>
      <c r="AT3763" s="37" t="str">
        <f t="shared" si="904"/>
        <v/>
      </c>
      <c r="AV3763" s="22" t="str">
        <f t="shared" si="905"/>
        <v/>
      </c>
    </row>
    <row r="3764" spans="1:48" x14ac:dyDescent="0.25">
      <c r="A3764" s="14"/>
      <c r="B3764" s="145"/>
      <c r="C3764" s="146"/>
      <c r="D3764" s="147"/>
      <c r="E3764" s="147"/>
      <c r="F3764" s="148"/>
      <c r="G3764" s="149"/>
      <c r="H3764" s="150"/>
      <c r="I3764" s="151"/>
      <c r="J3764" s="152"/>
      <c r="K3764" s="14"/>
      <c r="L3764" s="162" t="str">
        <f t="shared" si="897"/>
        <v/>
      </c>
      <c r="M3764" s="163" t="str">
        <f t="shared" si="898"/>
        <v/>
      </c>
      <c r="N3764" s="164" t="str">
        <f t="shared" si="901"/>
        <v/>
      </c>
      <c r="O3764" s="14"/>
      <c r="P3764" s="172" t="str">
        <f>IF(I3764='Intro &amp; Setup'!$AC$49, Schedule!$P$7, "")</f>
        <v/>
      </c>
      <c r="Q3764" s="14"/>
      <c r="S3764" s="12" t="str">
        <f t="shared" si="899"/>
        <v/>
      </c>
      <c r="U3764" s="22">
        <f>IF(I3764='Intro &amp; Setup'!$AC$49, AF3764, 0)</f>
        <v>0</v>
      </c>
      <c r="V3764" s="57" t="str">
        <f t="shared" si="900"/>
        <v/>
      </c>
      <c r="X3764" s="5" t="str">
        <f t="shared" si="908"/>
        <v/>
      </c>
      <c r="Y3764" s="6" t="str">
        <f t="shared" si="908"/>
        <v/>
      </c>
      <c r="Z3764" s="7" t="str">
        <f t="shared" si="908"/>
        <v/>
      </c>
      <c r="AA3764" s="6"/>
      <c r="AB3764" s="32" t="str">
        <f t="shared" ca="1" si="909"/>
        <v/>
      </c>
      <c r="AC3764" s="59" t="str">
        <f t="shared" ca="1" si="909"/>
        <v/>
      </c>
      <c r="AD3764" s="60" t="str">
        <f t="shared" ca="1" si="909"/>
        <v/>
      </c>
      <c r="AE3764" s="59"/>
      <c r="AF3764" s="22" t="str">
        <f>IF(AND(I3764="", J3764=""), "", IF(AND(J3764="", 'Intro &amp; Setup'!$K$42&gt;0), 'Intro &amp; Setup'!$K$42, J3764))</f>
        <v/>
      </c>
      <c r="AO3764" s="37" t="str">
        <f>IF(B3764="", "", IF(COUNTIF($B$9:B3763, B3764)&gt;0, "", B3764))</f>
        <v/>
      </c>
      <c r="AP3764" s="37" t="str">
        <f t="shared" si="902"/>
        <v/>
      </c>
      <c r="AQ3764" s="37">
        <v>3756</v>
      </c>
      <c r="AR3764" s="37" t="str">
        <f t="shared" si="903"/>
        <v/>
      </c>
      <c r="AT3764" s="37" t="str">
        <f t="shared" si="904"/>
        <v/>
      </c>
      <c r="AV3764" s="22" t="str">
        <f t="shared" si="905"/>
        <v/>
      </c>
    </row>
    <row r="3765" spans="1:48" x14ac:dyDescent="0.25">
      <c r="A3765" s="14"/>
      <c r="B3765" s="145"/>
      <c r="C3765" s="146"/>
      <c r="D3765" s="147"/>
      <c r="E3765" s="147"/>
      <c r="F3765" s="148"/>
      <c r="G3765" s="149"/>
      <c r="H3765" s="150"/>
      <c r="I3765" s="151"/>
      <c r="J3765" s="152"/>
      <c r="K3765" s="14"/>
      <c r="L3765" s="162" t="str">
        <f t="shared" si="897"/>
        <v/>
      </c>
      <c r="M3765" s="163" t="str">
        <f t="shared" si="898"/>
        <v/>
      </c>
      <c r="N3765" s="164" t="str">
        <f t="shared" si="901"/>
        <v/>
      </c>
      <c r="O3765" s="14"/>
      <c r="P3765" s="172" t="str">
        <f>IF(I3765='Intro &amp; Setup'!$AC$49, Schedule!$P$7, "")</f>
        <v/>
      </c>
      <c r="Q3765" s="14"/>
      <c r="S3765" s="12" t="str">
        <f t="shared" si="899"/>
        <v/>
      </c>
      <c r="U3765" s="22">
        <f>IF(I3765='Intro &amp; Setup'!$AC$49, AF3765, 0)</f>
        <v>0</v>
      </c>
      <c r="V3765" s="57" t="str">
        <f t="shared" si="900"/>
        <v/>
      </c>
      <c r="X3765" s="5" t="str">
        <f t="shared" si="908"/>
        <v/>
      </c>
      <c r="Y3765" s="6" t="str">
        <f t="shared" si="908"/>
        <v/>
      </c>
      <c r="Z3765" s="7" t="str">
        <f t="shared" si="908"/>
        <v/>
      </c>
      <c r="AA3765" s="6"/>
      <c r="AB3765" s="32" t="str">
        <f t="shared" ca="1" si="909"/>
        <v/>
      </c>
      <c r="AC3765" s="59" t="str">
        <f t="shared" ca="1" si="909"/>
        <v/>
      </c>
      <c r="AD3765" s="60" t="str">
        <f t="shared" ca="1" si="909"/>
        <v/>
      </c>
      <c r="AE3765" s="59"/>
      <c r="AF3765" s="22" t="str">
        <f>IF(AND(I3765="", J3765=""), "", IF(AND(J3765="", 'Intro &amp; Setup'!$K$42&gt;0), 'Intro &amp; Setup'!$K$42, J3765))</f>
        <v/>
      </c>
      <c r="AO3765" s="37" t="str">
        <f>IF(B3765="", "", IF(COUNTIF($B$9:B3764, B3765)&gt;0, "", B3765))</f>
        <v/>
      </c>
      <c r="AP3765" s="37" t="str">
        <f t="shared" si="902"/>
        <v/>
      </c>
      <c r="AQ3765" s="37">
        <v>3757</v>
      </c>
      <c r="AR3765" s="37" t="str">
        <f t="shared" si="903"/>
        <v/>
      </c>
      <c r="AT3765" s="37" t="str">
        <f t="shared" si="904"/>
        <v/>
      </c>
      <c r="AV3765" s="22" t="str">
        <f t="shared" si="905"/>
        <v/>
      </c>
    </row>
    <row r="3766" spans="1:48" x14ac:dyDescent="0.25">
      <c r="A3766" s="14"/>
      <c r="B3766" s="145"/>
      <c r="C3766" s="146"/>
      <c r="D3766" s="147"/>
      <c r="E3766" s="147"/>
      <c r="F3766" s="148"/>
      <c r="G3766" s="149"/>
      <c r="H3766" s="150"/>
      <c r="I3766" s="151"/>
      <c r="J3766" s="152"/>
      <c r="K3766" s="14"/>
      <c r="L3766" s="162" t="str">
        <f t="shared" si="897"/>
        <v/>
      </c>
      <c r="M3766" s="163" t="str">
        <f t="shared" si="898"/>
        <v/>
      </c>
      <c r="N3766" s="164" t="str">
        <f t="shared" si="901"/>
        <v/>
      </c>
      <c r="O3766" s="14"/>
      <c r="P3766" s="172" t="str">
        <f>IF(I3766='Intro &amp; Setup'!$AC$49, Schedule!$P$7, "")</f>
        <v/>
      </c>
      <c r="Q3766" s="14"/>
      <c r="S3766" s="12" t="str">
        <f t="shared" si="899"/>
        <v/>
      </c>
      <c r="U3766" s="22">
        <f>IF(I3766='Intro &amp; Setup'!$AC$49, AF3766, 0)</f>
        <v>0</v>
      </c>
      <c r="V3766" s="57" t="str">
        <f t="shared" si="900"/>
        <v/>
      </c>
      <c r="X3766" s="5" t="str">
        <f t="shared" si="908"/>
        <v/>
      </c>
      <c r="Y3766" s="6" t="str">
        <f t="shared" si="908"/>
        <v/>
      </c>
      <c r="Z3766" s="7" t="str">
        <f t="shared" si="908"/>
        <v/>
      </c>
      <c r="AA3766" s="6"/>
      <c r="AB3766" s="32" t="str">
        <f t="shared" ca="1" si="909"/>
        <v/>
      </c>
      <c r="AC3766" s="59" t="str">
        <f t="shared" ca="1" si="909"/>
        <v/>
      </c>
      <c r="AD3766" s="60" t="str">
        <f t="shared" ca="1" si="909"/>
        <v/>
      </c>
      <c r="AE3766" s="59"/>
      <c r="AF3766" s="22" t="str">
        <f>IF(AND(I3766="", J3766=""), "", IF(AND(J3766="", 'Intro &amp; Setup'!$K$42&gt;0), 'Intro &amp; Setup'!$K$42, J3766))</f>
        <v/>
      </c>
      <c r="AO3766" s="37" t="str">
        <f>IF(B3766="", "", IF(COUNTIF($B$9:B3765, B3766)&gt;0, "", B3766))</f>
        <v/>
      </c>
      <c r="AP3766" s="37" t="str">
        <f t="shared" si="902"/>
        <v/>
      </c>
      <c r="AQ3766" s="37">
        <v>3758</v>
      </c>
      <c r="AR3766" s="37" t="str">
        <f t="shared" si="903"/>
        <v/>
      </c>
      <c r="AT3766" s="37" t="str">
        <f t="shared" si="904"/>
        <v/>
      </c>
      <c r="AV3766" s="22" t="str">
        <f t="shared" si="905"/>
        <v/>
      </c>
    </row>
    <row r="3767" spans="1:48" x14ac:dyDescent="0.25">
      <c r="A3767" s="14"/>
      <c r="B3767" s="145"/>
      <c r="C3767" s="146"/>
      <c r="D3767" s="147"/>
      <c r="E3767" s="147"/>
      <c r="F3767" s="148"/>
      <c r="G3767" s="149"/>
      <c r="H3767" s="150"/>
      <c r="I3767" s="151"/>
      <c r="J3767" s="152"/>
      <c r="K3767" s="14"/>
      <c r="L3767" s="162" t="str">
        <f t="shared" si="897"/>
        <v/>
      </c>
      <c r="M3767" s="163" t="str">
        <f t="shared" si="898"/>
        <v/>
      </c>
      <c r="N3767" s="164" t="str">
        <f t="shared" si="901"/>
        <v/>
      </c>
      <c r="O3767" s="14"/>
      <c r="P3767" s="172" t="str">
        <f>IF(I3767='Intro &amp; Setup'!$AC$49, Schedule!$P$7, "")</f>
        <v/>
      </c>
      <c r="Q3767" s="14"/>
      <c r="S3767" s="12" t="str">
        <f t="shared" si="899"/>
        <v/>
      </c>
      <c r="U3767" s="22">
        <f>IF(I3767='Intro &amp; Setup'!$AC$49, AF3767, 0)</f>
        <v>0</v>
      </c>
      <c r="V3767" s="57" t="str">
        <f t="shared" si="900"/>
        <v/>
      </c>
      <c r="X3767" s="5" t="str">
        <f t="shared" si="908"/>
        <v/>
      </c>
      <c r="Y3767" s="6" t="str">
        <f t="shared" si="908"/>
        <v/>
      </c>
      <c r="Z3767" s="7" t="str">
        <f t="shared" si="908"/>
        <v/>
      </c>
      <c r="AA3767" s="6"/>
      <c r="AB3767" s="32" t="str">
        <f t="shared" ca="1" si="909"/>
        <v/>
      </c>
      <c r="AC3767" s="59" t="str">
        <f t="shared" ca="1" si="909"/>
        <v/>
      </c>
      <c r="AD3767" s="60" t="str">
        <f t="shared" ca="1" si="909"/>
        <v/>
      </c>
      <c r="AE3767" s="59"/>
      <c r="AF3767" s="22" t="str">
        <f>IF(AND(I3767="", J3767=""), "", IF(AND(J3767="", 'Intro &amp; Setup'!$K$42&gt;0), 'Intro &amp; Setup'!$K$42, J3767))</f>
        <v/>
      </c>
      <c r="AO3767" s="37" t="str">
        <f>IF(B3767="", "", IF(COUNTIF($B$9:B3766, B3767)&gt;0, "", B3767))</f>
        <v/>
      </c>
      <c r="AP3767" s="37" t="str">
        <f t="shared" si="902"/>
        <v/>
      </c>
      <c r="AQ3767" s="37">
        <v>3759</v>
      </c>
      <c r="AR3767" s="37" t="str">
        <f t="shared" si="903"/>
        <v/>
      </c>
      <c r="AT3767" s="37" t="str">
        <f t="shared" si="904"/>
        <v/>
      </c>
      <c r="AV3767" s="22" t="str">
        <f t="shared" si="905"/>
        <v/>
      </c>
    </row>
    <row r="3768" spans="1:48" x14ac:dyDescent="0.25">
      <c r="A3768" s="14"/>
      <c r="B3768" s="145"/>
      <c r="C3768" s="146"/>
      <c r="D3768" s="147"/>
      <c r="E3768" s="147"/>
      <c r="F3768" s="148"/>
      <c r="G3768" s="149"/>
      <c r="H3768" s="150"/>
      <c r="I3768" s="151"/>
      <c r="J3768" s="152"/>
      <c r="K3768" s="14"/>
      <c r="L3768" s="162" t="str">
        <f t="shared" si="897"/>
        <v/>
      </c>
      <c r="M3768" s="163" t="str">
        <f t="shared" si="898"/>
        <v/>
      </c>
      <c r="N3768" s="164" t="str">
        <f t="shared" si="901"/>
        <v/>
      </c>
      <c r="O3768" s="14"/>
      <c r="P3768" s="172" t="str">
        <f>IF(I3768='Intro &amp; Setup'!$AC$49, Schedule!$P$7, "")</f>
        <v/>
      </c>
      <c r="Q3768" s="14"/>
      <c r="S3768" s="12" t="str">
        <f t="shared" si="899"/>
        <v/>
      </c>
      <c r="U3768" s="22">
        <f>IF(I3768='Intro &amp; Setup'!$AC$49, AF3768, 0)</f>
        <v>0</v>
      </c>
      <c r="V3768" s="57" t="str">
        <f t="shared" si="900"/>
        <v/>
      </c>
      <c r="X3768" s="5" t="str">
        <f t="shared" si="908"/>
        <v/>
      </c>
      <c r="Y3768" s="6" t="str">
        <f t="shared" si="908"/>
        <v/>
      </c>
      <c r="Z3768" s="7" t="str">
        <f t="shared" si="908"/>
        <v/>
      </c>
      <c r="AA3768" s="6"/>
      <c r="AB3768" s="32" t="str">
        <f t="shared" ca="1" si="909"/>
        <v/>
      </c>
      <c r="AC3768" s="59" t="str">
        <f t="shared" ca="1" si="909"/>
        <v/>
      </c>
      <c r="AD3768" s="60" t="str">
        <f t="shared" ca="1" si="909"/>
        <v/>
      </c>
      <c r="AE3768" s="59"/>
      <c r="AF3768" s="22" t="str">
        <f>IF(AND(I3768="", J3768=""), "", IF(AND(J3768="", 'Intro &amp; Setup'!$K$42&gt;0), 'Intro &amp; Setup'!$K$42, J3768))</f>
        <v/>
      </c>
      <c r="AO3768" s="37" t="str">
        <f>IF(B3768="", "", IF(COUNTIF($B$9:B3767, B3768)&gt;0, "", B3768))</f>
        <v/>
      </c>
      <c r="AP3768" s="37" t="str">
        <f t="shared" si="902"/>
        <v/>
      </c>
      <c r="AQ3768" s="37">
        <v>3760</v>
      </c>
      <c r="AR3768" s="37" t="str">
        <f t="shared" si="903"/>
        <v/>
      </c>
      <c r="AT3768" s="37" t="str">
        <f t="shared" si="904"/>
        <v/>
      </c>
      <c r="AV3768" s="22" t="str">
        <f t="shared" si="905"/>
        <v/>
      </c>
    </row>
    <row r="3769" spans="1:48" x14ac:dyDescent="0.25">
      <c r="A3769" s="14"/>
      <c r="B3769" s="145"/>
      <c r="C3769" s="146"/>
      <c r="D3769" s="147"/>
      <c r="E3769" s="147"/>
      <c r="F3769" s="148"/>
      <c r="G3769" s="149"/>
      <c r="H3769" s="150"/>
      <c r="I3769" s="151"/>
      <c r="J3769" s="152"/>
      <c r="K3769" s="14"/>
      <c r="L3769" s="162" t="str">
        <f t="shared" si="897"/>
        <v/>
      </c>
      <c r="M3769" s="163" t="str">
        <f t="shared" si="898"/>
        <v/>
      </c>
      <c r="N3769" s="164" t="str">
        <f t="shared" si="901"/>
        <v/>
      </c>
      <c r="O3769" s="14"/>
      <c r="P3769" s="172" t="str">
        <f>IF(I3769='Intro &amp; Setup'!$AC$49, Schedule!$P$7, "")</f>
        <v/>
      </c>
      <c r="Q3769" s="14"/>
      <c r="S3769" s="12" t="str">
        <f t="shared" si="899"/>
        <v/>
      </c>
      <c r="U3769" s="22">
        <f>IF(I3769='Intro &amp; Setup'!$AC$49, AF3769, 0)</f>
        <v>0</v>
      </c>
      <c r="V3769" s="57" t="str">
        <f t="shared" si="900"/>
        <v/>
      </c>
      <c r="X3769" s="5" t="str">
        <f t="shared" ref="X3769:Z3788" si="910">IF($I3769="", "", IF($S3769=X$8, $I3769, ""))</f>
        <v/>
      </c>
      <c r="Y3769" s="6" t="str">
        <f t="shared" si="910"/>
        <v/>
      </c>
      <c r="Z3769" s="7" t="str">
        <f t="shared" si="910"/>
        <v/>
      </c>
      <c r="AA3769" s="6"/>
      <c r="AB3769" s="32" t="str">
        <f t="shared" ref="AB3769:AD3788" ca="1" si="911">IF($S3769=AB$8, $AF3769, "")</f>
        <v/>
      </c>
      <c r="AC3769" s="59" t="str">
        <f t="shared" ca="1" si="911"/>
        <v/>
      </c>
      <c r="AD3769" s="60" t="str">
        <f t="shared" ca="1" si="911"/>
        <v/>
      </c>
      <c r="AE3769" s="59"/>
      <c r="AF3769" s="22" t="str">
        <f>IF(AND(I3769="", J3769=""), "", IF(AND(J3769="", 'Intro &amp; Setup'!$K$42&gt;0), 'Intro &amp; Setup'!$K$42, J3769))</f>
        <v/>
      </c>
      <c r="AO3769" s="37" t="str">
        <f>IF(B3769="", "", IF(COUNTIF($B$9:B3768, B3769)&gt;0, "", B3769))</f>
        <v/>
      </c>
      <c r="AP3769" s="37" t="str">
        <f t="shared" si="902"/>
        <v/>
      </c>
      <c r="AQ3769" s="37">
        <v>3761</v>
      </c>
      <c r="AR3769" s="37" t="str">
        <f t="shared" si="903"/>
        <v/>
      </c>
      <c r="AT3769" s="37" t="str">
        <f t="shared" si="904"/>
        <v/>
      </c>
      <c r="AV3769" s="22" t="str">
        <f t="shared" si="905"/>
        <v/>
      </c>
    </row>
    <row r="3770" spans="1:48" x14ac:dyDescent="0.25">
      <c r="A3770" s="14"/>
      <c r="B3770" s="145"/>
      <c r="C3770" s="146"/>
      <c r="D3770" s="147"/>
      <c r="E3770" s="147"/>
      <c r="F3770" s="148"/>
      <c r="G3770" s="149"/>
      <c r="H3770" s="150"/>
      <c r="I3770" s="151"/>
      <c r="J3770" s="152"/>
      <c r="K3770" s="14"/>
      <c r="L3770" s="162" t="str">
        <f t="shared" si="897"/>
        <v/>
      </c>
      <c r="M3770" s="163" t="str">
        <f t="shared" si="898"/>
        <v/>
      </c>
      <c r="N3770" s="164" t="str">
        <f t="shared" si="901"/>
        <v/>
      </c>
      <c r="O3770" s="14"/>
      <c r="P3770" s="172" t="str">
        <f>IF(I3770='Intro &amp; Setup'!$AC$49, Schedule!$P$7, "")</f>
        <v/>
      </c>
      <c r="Q3770" s="14"/>
      <c r="S3770" s="12" t="str">
        <f t="shared" si="899"/>
        <v/>
      </c>
      <c r="U3770" s="22">
        <f>IF(I3770='Intro &amp; Setup'!$AC$49, AF3770, 0)</f>
        <v>0</v>
      </c>
      <c r="V3770" s="57" t="str">
        <f t="shared" si="900"/>
        <v/>
      </c>
      <c r="X3770" s="5" t="str">
        <f t="shared" si="910"/>
        <v/>
      </c>
      <c r="Y3770" s="6" t="str">
        <f t="shared" si="910"/>
        <v/>
      </c>
      <c r="Z3770" s="7" t="str">
        <f t="shared" si="910"/>
        <v/>
      </c>
      <c r="AA3770" s="6"/>
      <c r="AB3770" s="32" t="str">
        <f t="shared" ca="1" si="911"/>
        <v/>
      </c>
      <c r="AC3770" s="59" t="str">
        <f t="shared" ca="1" si="911"/>
        <v/>
      </c>
      <c r="AD3770" s="60" t="str">
        <f t="shared" ca="1" si="911"/>
        <v/>
      </c>
      <c r="AE3770" s="59"/>
      <c r="AF3770" s="22" t="str">
        <f>IF(AND(I3770="", J3770=""), "", IF(AND(J3770="", 'Intro &amp; Setup'!$K$42&gt;0), 'Intro &amp; Setup'!$K$42, J3770))</f>
        <v/>
      </c>
      <c r="AO3770" s="37" t="str">
        <f>IF(B3770="", "", IF(COUNTIF($B$9:B3769, B3770)&gt;0, "", B3770))</f>
        <v/>
      </c>
      <c r="AP3770" s="37" t="str">
        <f t="shared" si="902"/>
        <v/>
      </c>
      <c r="AQ3770" s="37">
        <v>3762</v>
      </c>
      <c r="AR3770" s="37" t="str">
        <f t="shared" si="903"/>
        <v/>
      </c>
      <c r="AT3770" s="37" t="str">
        <f t="shared" si="904"/>
        <v/>
      </c>
      <c r="AV3770" s="22" t="str">
        <f t="shared" si="905"/>
        <v/>
      </c>
    </row>
    <row r="3771" spans="1:48" x14ac:dyDescent="0.25">
      <c r="A3771" s="14"/>
      <c r="B3771" s="145"/>
      <c r="C3771" s="146"/>
      <c r="D3771" s="147"/>
      <c r="E3771" s="147"/>
      <c r="F3771" s="148"/>
      <c r="G3771" s="149"/>
      <c r="H3771" s="150"/>
      <c r="I3771" s="151"/>
      <c r="J3771" s="152"/>
      <c r="K3771" s="14"/>
      <c r="L3771" s="162" t="str">
        <f t="shared" si="897"/>
        <v/>
      </c>
      <c r="M3771" s="163" t="str">
        <f t="shared" si="898"/>
        <v/>
      </c>
      <c r="N3771" s="164" t="str">
        <f t="shared" si="901"/>
        <v/>
      </c>
      <c r="O3771" s="14"/>
      <c r="P3771" s="172" t="str">
        <f>IF(I3771='Intro &amp; Setup'!$AC$49, Schedule!$P$7, "")</f>
        <v/>
      </c>
      <c r="Q3771" s="14"/>
      <c r="S3771" s="12" t="str">
        <f t="shared" si="899"/>
        <v/>
      </c>
      <c r="U3771" s="22">
        <f>IF(I3771='Intro &amp; Setup'!$AC$49, AF3771, 0)</f>
        <v>0</v>
      </c>
      <c r="V3771" s="57" t="str">
        <f t="shared" si="900"/>
        <v/>
      </c>
      <c r="X3771" s="5" t="str">
        <f t="shared" si="910"/>
        <v/>
      </c>
      <c r="Y3771" s="6" t="str">
        <f t="shared" si="910"/>
        <v/>
      </c>
      <c r="Z3771" s="7" t="str">
        <f t="shared" si="910"/>
        <v/>
      </c>
      <c r="AA3771" s="6"/>
      <c r="AB3771" s="32" t="str">
        <f t="shared" ca="1" si="911"/>
        <v/>
      </c>
      <c r="AC3771" s="59" t="str">
        <f t="shared" ca="1" si="911"/>
        <v/>
      </c>
      <c r="AD3771" s="60" t="str">
        <f t="shared" ca="1" si="911"/>
        <v/>
      </c>
      <c r="AE3771" s="59"/>
      <c r="AF3771" s="22" t="str">
        <f>IF(AND(I3771="", J3771=""), "", IF(AND(J3771="", 'Intro &amp; Setup'!$K$42&gt;0), 'Intro &amp; Setup'!$K$42, J3771))</f>
        <v/>
      </c>
      <c r="AO3771" s="37" t="str">
        <f>IF(B3771="", "", IF(COUNTIF($B$9:B3770, B3771)&gt;0, "", B3771))</f>
        <v/>
      </c>
      <c r="AP3771" s="37" t="str">
        <f t="shared" si="902"/>
        <v/>
      </c>
      <c r="AQ3771" s="37">
        <v>3763</v>
      </c>
      <c r="AR3771" s="37" t="str">
        <f t="shared" si="903"/>
        <v/>
      </c>
      <c r="AT3771" s="37" t="str">
        <f t="shared" si="904"/>
        <v/>
      </c>
      <c r="AV3771" s="22" t="str">
        <f t="shared" si="905"/>
        <v/>
      </c>
    </row>
    <row r="3772" spans="1:48" x14ac:dyDescent="0.25">
      <c r="A3772" s="14"/>
      <c r="B3772" s="145"/>
      <c r="C3772" s="146"/>
      <c r="D3772" s="147"/>
      <c r="E3772" s="147"/>
      <c r="F3772" s="148"/>
      <c r="G3772" s="149"/>
      <c r="H3772" s="150"/>
      <c r="I3772" s="151"/>
      <c r="J3772" s="152"/>
      <c r="K3772" s="14"/>
      <c r="L3772" s="162" t="str">
        <f t="shared" si="897"/>
        <v/>
      </c>
      <c r="M3772" s="163" t="str">
        <f t="shared" si="898"/>
        <v/>
      </c>
      <c r="N3772" s="164" t="str">
        <f t="shared" si="901"/>
        <v/>
      </c>
      <c r="O3772" s="14"/>
      <c r="P3772" s="172" t="str">
        <f>IF(I3772='Intro &amp; Setup'!$AC$49, Schedule!$P$7, "")</f>
        <v/>
      </c>
      <c r="Q3772" s="14"/>
      <c r="S3772" s="12" t="str">
        <f t="shared" si="899"/>
        <v/>
      </c>
      <c r="U3772" s="22">
        <f>IF(I3772='Intro &amp; Setup'!$AC$49, AF3772, 0)</f>
        <v>0</v>
      </c>
      <c r="V3772" s="57" t="str">
        <f t="shared" si="900"/>
        <v/>
      </c>
      <c r="X3772" s="5" t="str">
        <f t="shared" si="910"/>
        <v/>
      </c>
      <c r="Y3772" s="6" t="str">
        <f t="shared" si="910"/>
        <v/>
      </c>
      <c r="Z3772" s="7" t="str">
        <f t="shared" si="910"/>
        <v/>
      </c>
      <c r="AA3772" s="6"/>
      <c r="AB3772" s="32" t="str">
        <f t="shared" ca="1" si="911"/>
        <v/>
      </c>
      <c r="AC3772" s="59" t="str">
        <f t="shared" ca="1" si="911"/>
        <v/>
      </c>
      <c r="AD3772" s="60" t="str">
        <f t="shared" ca="1" si="911"/>
        <v/>
      </c>
      <c r="AE3772" s="59"/>
      <c r="AF3772" s="22" t="str">
        <f>IF(AND(I3772="", J3772=""), "", IF(AND(J3772="", 'Intro &amp; Setup'!$K$42&gt;0), 'Intro &amp; Setup'!$K$42, J3772))</f>
        <v/>
      </c>
      <c r="AO3772" s="37" t="str">
        <f>IF(B3772="", "", IF(COUNTIF($B$9:B3771, B3772)&gt;0, "", B3772))</f>
        <v/>
      </c>
      <c r="AP3772" s="37" t="str">
        <f t="shared" si="902"/>
        <v/>
      </c>
      <c r="AQ3772" s="37">
        <v>3764</v>
      </c>
      <c r="AR3772" s="37" t="str">
        <f t="shared" si="903"/>
        <v/>
      </c>
      <c r="AT3772" s="37" t="str">
        <f t="shared" si="904"/>
        <v/>
      </c>
      <c r="AV3772" s="22" t="str">
        <f t="shared" si="905"/>
        <v/>
      </c>
    </row>
    <row r="3773" spans="1:48" x14ac:dyDescent="0.25">
      <c r="A3773" s="14"/>
      <c r="B3773" s="145"/>
      <c r="C3773" s="146"/>
      <c r="D3773" s="147"/>
      <c r="E3773" s="147"/>
      <c r="F3773" s="148"/>
      <c r="G3773" s="149"/>
      <c r="H3773" s="150"/>
      <c r="I3773" s="151"/>
      <c r="J3773" s="152"/>
      <c r="K3773" s="14"/>
      <c r="L3773" s="162" t="str">
        <f t="shared" si="897"/>
        <v/>
      </c>
      <c r="M3773" s="163" t="str">
        <f t="shared" si="898"/>
        <v/>
      </c>
      <c r="N3773" s="164" t="str">
        <f t="shared" si="901"/>
        <v/>
      </c>
      <c r="O3773" s="14"/>
      <c r="P3773" s="172" t="str">
        <f>IF(I3773='Intro &amp; Setup'!$AC$49, Schedule!$P$7, "")</f>
        <v/>
      </c>
      <c r="Q3773" s="14"/>
      <c r="S3773" s="12" t="str">
        <f t="shared" si="899"/>
        <v/>
      </c>
      <c r="U3773" s="22">
        <f>IF(I3773='Intro &amp; Setup'!$AC$49, AF3773, 0)</f>
        <v>0</v>
      </c>
      <c r="V3773" s="57" t="str">
        <f t="shared" si="900"/>
        <v/>
      </c>
      <c r="X3773" s="5" t="str">
        <f t="shared" si="910"/>
        <v/>
      </c>
      <c r="Y3773" s="6" t="str">
        <f t="shared" si="910"/>
        <v/>
      </c>
      <c r="Z3773" s="7" t="str">
        <f t="shared" si="910"/>
        <v/>
      </c>
      <c r="AA3773" s="6"/>
      <c r="AB3773" s="32" t="str">
        <f t="shared" ca="1" si="911"/>
        <v/>
      </c>
      <c r="AC3773" s="59" t="str">
        <f t="shared" ca="1" si="911"/>
        <v/>
      </c>
      <c r="AD3773" s="60" t="str">
        <f t="shared" ca="1" si="911"/>
        <v/>
      </c>
      <c r="AE3773" s="59"/>
      <c r="AF3773" s="22" t="str">
        <f>IF(AND(I3773="", J3773=""), "", IF(AND(J3773="", 'Intro &amp; Setup'!$K$42&gt;0), 'Intro &amp; Setup'!$K$42, J3773))</f>
        <v/>
      </c>
      <c r="AO3773" s="37" t="str">
        <f>IF(B3773="", "", IF(COUNTIF($B$9:B3772, B3773)&gt;0, "", B3773))</f>
        <v/>
      </c>
      <c r="AP3773" s="37" t="str">
        <f t="shared" si="902"/>
        <v/>
      </c>
      <c r="AQ3773" s="37">
        <v>3765</v>
      </c>
      <c r="AR3773" s="37" t="str">
        <f t="shared" si="903"/>
        <v/>
      </c>
      <c r="AT3773" s="37" t="str">
        <f t="shared" si="904"/>
        <v/>
      </c>
      <c r="AV3773" s="22" t="str">
        <f t="shared" si="905"/>
        <v/>
      </c>
    </row>
    <row r="3774" spans="1:48" x14ac:dyDescent="0.25">
      <c r="A3774" s="14"/>
      <c r="B3774" s="145"/>
      <c r="C3774" s="146"/>
      <c r="D3774" s="147"/>
      <c r="E3774" s="147"/>
      <c r="F3774" s="148"/>
      <c r="G3774" s="149"/>
      <c r="H3774" s="150"/>
      <c r="I3774" s="151"/>
      <c r="J3774" s="152"/>
      <c r="K3774" s="14"/>
      <c r="L3774" s="162" t="str">
        <f t="shared" si="897"/>
        <v/>
      </c>
      <c r="M3774" s="163" t="str">
        <f t="shared" si="898"/>
        <v/>
      </c>
      <c r="N3774" s="164" t="str">
        <f t="shared" si="901"/>
        <v/>
      </c>
      <c r="O3774" s="14"/>
      <c r="P3774" s="172" t="str">
        <f>IF(I3774='Intro &amp; Setup'!$AC$49, Schedule!$P$7, "")</f>
        <v/>
      </c>
      <c r="Q3774" s="14"/>
      <c r="S3774" s="12" t="str">
        <f t="shared" si="899"/>
        <v/>
      </c>
      <c r="U3774" s="22">
        <f>IF(I3774='Intro &amp; Setup'!$AC$49, AF3774, 0)</f>
        <v>0</v>
      </c>
      <c r="V3774" s="57" t="str">
        <f t="shared" si="900"/>
        <v/>
      </c>
      <c r="X3774" s="5" t="str">
        <f t="shared" si="910"/>
        <v/>
      </c>
      <c r="Y3774" s="6" t="str">
        <f t="shared" si="910"/>
        <v/>
      </c>
      <c r="Z3774" s="7" t="str">
        <f t="shared" si="910"/>
        <v/>
      </c>
      <c r="AA3774" s="6"/>
      <c r="AB3774" s="32" t="str">
        <f t="shared" ca="1" si="911"/>
        <v/>
      </c>
      <c r="AC3774" s="59" t="str">
        <f t="shared" ca="1" si="911"/>
        <v/>
      </c>
      <c r="AD3774" s="60" t="str">
        <f t="shared" ca="1" si="911"/>
        <v/>
      </c>
      <c r="AE3774" s="59"/>
      <c r="AF3774" s="22" t="str">
        <f>IF(AND(I3774="", J3774=""), "", IF(AND(J3774="", 'Intro &amp; Setup'!$K$42&gt;0), 'Intro &amp; Setup'!$K$42, J3774))</f>
        <v/>
      </c>
      <c r="AO3774" s="37" t="str">
        <f>IF(B3774="", "", IF(COUNTIF($B$9:B3773, B3774)&gt;0, "", B3774))</f>
        <v/>
      </c>
      <c r="AP3774" s="37" t="str">
        <f t="shared" si="902"/>
        <v/>
      </c>
      <c r="AQ3774" s="37">
        <v>3766</v>
      </c>
      <c r="AR3774" s="37" t="str">
        <f t="shared" si="903"/>
        <v/>
      </c>
      <c r="AT3774" s="37" t="str">
        <f t="shared" si="904"/>
        <v/>
      </c>
      <c r="AV3774" s="22" t="str">
        <f t="shared" si="905"/>
        <v/>
      </c>
    </row>
    <row r="3775" spans="1:48" x14ac:dyDescent="0.25">
      <c r="A3775" s="14"/>
      <c r="B3775" s="145"/>
      <c r="C3775" s="146"/>
      <c r="D3775" s="147"/>
      <c r="E3775" s="147"/>
      <c r="F3775" s="148"/>
      <c r="G3775" s="149"/>
      <c r="H3775" s="150"/>
      <c r="I3775" s="151"/>
      <c r="J3775" s="152"/>
      <c r="K3775" s="14"/>
      <c r="L3775" s="162" t="str">
        <f t="shared" si="897"/>
        <v/>
      </c>
      <c r="M3775" s="163" t="str">
        <f t="shared" si="898"/>
        <v/>
      </c>
      <c r="N3775" s="164" t="str">
        <f t="shared" si="901"/>
        <v/>
      </c>
      <c r="O3775" s="14"/>
      <c r="P3775" s="172" t="str">
        <f>IF(I3775='Intro &amp; Setup'!$AC$49, Schedule!$P$7, "")</f>
        <v/>
      </c>
      <c r="Q3775" s="14"/>
      <c r="S3775" s="12" t="str">
        <f t="shared" si="899"/>
        <v/>
      </c>
      <c r="U3775" s="22">
        <f>IF(I3775='Intro &amp; Setup'!$AC$49, AF3775, 0)</f>
        <v>0</v>
      </c>
      <c r="V3775" s="57" t="str">
        <f t="shared" si="900"/>
        <v/>
      </c>
      <c r="X3775" s="5" t="str">
        <f t="shared" si="910"/>
        <v/>
      </c>
      <c r="Y3775" s="6" t="str">
        <f t="shared" si="910"/>
        <v/>
      </c>
      <c r="Z3775" s="7" t="str">
        <f t="shared" si="910"/>
        <v/>
      </c>
      <c r="AA3775" s="6"/>
      <c r="AB3775" s="32" t="str">
        <f t="shared" ca="1" si="911"/>
        <v/>
      </c>
      <c r="AC3775" s="59" t="str">
        <f t="shared" ca="1" si="911"/>
        <v/>
      </c>
      <c r="AD3775" s="60" t="str">
        <f t="shared" ca="1" si="911"/>
        <v/>
      </c>
      <c r="AE3775" s="59"/>
      <c r="AF3775" s="22" t="str">
        <f>IF(AND(I3775="", J3775=""), "", IF(AND(J3775="", 'Intro &amp; Setup'!$K$42&gt;0), 'Intro &amp; Setup'!$K$42, J3775))</f>
        <v/>
      </c>
      <c r="AO3775" s="37" t="str">
        <f>IF(B3775="", "", IF(COUNTIF($B$9:B3774, B3775)&gt;0, "", B3775))</f>
        <v/>
      </c>
      <c r="AP3775" s="37" t="str">
        <f t="shared" si="902"/>
        <v/>
      </c>
      <c r="AQ3775" s="37">
        <v>3767</v>
      </c>
      <c r="AR3775" s="37" t="str">
        <f t="shared" si="903"/>
        <v/>
      </c>
      <c r="AT3775" s="37" t="str">
        <f t="shared" si="904"/>
        <v/>
      </c>
      <c r="AV3775" s="22" t="str">
        <f t="shared" si="905"/>
        <v/>
      </c>
    </row>
    <row r="3776" spans="1:48" x14ac:dyDescent="0.25">
      <c r="A3776" s="14"/>
      <c r="B3776" s="145"/>
      <c r="C3776" s="146"/>
      <c r="D3776" s="147"/>
      <c r="E3776" s="147"/>
      <c r="F3776" s="148"/>
      <c r="G3776" s="149"/>
      <c r="H3776" s="150"/>
      <c r="I3776" s="151"/>
      <c r="J3776" s="152"/>
      <c r="K3776" s="14"/>
      <c r="L3776" s="162" t="str">
        <f t="shared" si="897"/>
        <v/>
      </c>
      <c r="M3776" s="163" t="str">
        <f t="shared" si="898"/>
        <v/>
      </c>
      <c r="N3776" s="164" t="str">
        <f t="shared" si="901"/>
        <v/>
      </c>
      <c r="O3776" s="14"/>
      <c r="P3776" s="172" t="str">
        <f>IF(I3776='Intro &amp; Setup'!$AC$49, Schedule!$P$7, "")</f>
        <v/>
      </c>
      <c r="Q3776" s="14"/>
      <c r="S3776" s="12" t="str">
        <f t="shared" si="899"/>
        <v/>
      </c>
      <c r="U3776" s="22">
        <f>IF(I3776='Intro &amp; Setup'!$AC$49, AF3776, 0)</f>
        <v>0</v>
      </c>
      <c r="V3776" s="57" t="str">
        <f t="shared" si="900"/>
        <v/>
      </c>
      <c r="X3776" s="5" t="str">
        <f t="shared" si="910"/>
        <v/>
      </c>
      <c r="Y3776" s="6" t="str">
        <f t="shared" si="910"/>
        <v/>
      </c>
      <c r="Z3776" s="7" t="str">
        <f t="shared" si="910"/>
        <v/>
      </c>
      <c r="AA3776" s="6"/>
      <c r="AB3776" s="32" t="str">
        <f t="shared" ca="1" si="911"/>
        <v/>
      </c>
      <c r="AC3776" s="59" t="str">
        <f t="shared" ca="1" si="911"/>
        <v/>
      </c>
      <c r="AD3776" s="60" t="str">
        <f t="shared" ca="1" si="911"/>
        <v/>
      </c>
      <c r="AE3776" s="59"/>
      <c r="AF3776" s="22" t="str">
        <f>IF(AND(I3776="", J3776=""), "", IF(AND(J3776="", 'Intro &amp; Setup'!$K$42&gt;0), 'Intro &amp; Setup'!$K$42, J3776))</f>
        <v/>
      </c>
      <c r="AO3776" s="37" t="str">
        <f>IF(B3776="", "", IF(COUNTIF($B$9:B3775, B3776)&gt;0, "", B3776))</f>
        <v/>
      </c>
      <c r="AP3776" s="37" t="str">
        <f t="shared" si="902"/>
        <v/>
      </c>
      <c r="AQ3776" s="37">
        <v>3768</v>
      </c>
      <c r="AR3776" s="37" t="str">
        <f t="shared" si="903"/>
        <v/>
      </c>
      <c r="AT3776" s="37" t="str">
        <f t="shared" si="904"/>
        <v/>
      </c>
      <c r="AV3776" s="22" t="str">
        <f t="shared" si="905"/>
        <v/>
      </c>
    </row>
    <row r="3777" spans="1:48" x14ac:dyDescent="0.25">
      <c r="A3777" s="14"/>
      <c r="B3777" s="145"/>
      <c r="C3777" s="146"/>
      <c r="D3777" s="147"/>
      <c r="E3777" s="147"/>
      <c r="F3777" s="148"/>
      <c r="G3777" s="149"/>
      <c r="H3777" s="150"/>
      <c r="I3777" s="151"/>
      <c r="J3777" s="152"/>
      <c r="K3777" s="14"/>
      <c r="L3777" s="162" t="str">
        <f t="shared" si="897"/>
        <v/>
      </c>
      <c r="M3777" s="163" t="str">
        <f t="shared" si="898"/>
        <v/>
      </c>
      <c r="N3777" s="164" t="str">
        <f t="shared" si="901"/>
        <v/>
      </c>
      <c r="O3777" s="14"/>
      <c r="P3777" s="172" t="str">
        <f>IF(I3777='Intro &amp; Setup'!$AC$49, Schedule!$P$7, "")</f>
        <v/>
      </c>
      <c r="Q3777" s="14"/>
      <c r="S3777" s="12" t="str">
        <f t="shared" si="899"/>
        <v/>
      </c>
      <c r="U3777" s="22">
        <f>IF(I3777='Intro &amp; Setup'!$AC$49, AF3777, 0)</f>
        <v>0</v>
      </c>
      <c r="V3777" s="57" t="str">
        <f t="shared" si="900"/>
        <v/>
      </c>
      <c r="X3777" s="5" t="str">
        <f t="shared" si="910"/>
        <v/>
      </c>
      <c r="Y3777" s="6" t="str">
        <f t="shared" si="910"/>
        <v/>
      </c>
      <c r="Z3777" s="7" t="str">
        <f t="shared" si="910"/>
        <v/>
      </c>
      <c r="AA3777" s="6"/>
      <c r="AB3777" s="32" t="str">
        <f t="shared" ca="1" si="911"/>
        <v/>
      </c>
      <c r="AC3777" s="59" t="str">
        <f t="shared" ca="1" si="911"/>
        <v/>
      </c>
      <c r="AD3777" s="60" t="str">
        <f t="shared" ca="1" si="911"/>
        <v/>
      </c>
      <c r="AE3777" s="59"/>
      <c r="AF3777" s="22" t="str">
        <f>IF(AND(I3777="", J3777=""), "", IF(AND(J3777="", 'Intro &amp; Setup'!$K$42&gt;0), 'Intro &amp; Setup'!$K$42, J3777))</f>
        <v/>
      </c>
      <c r="AO3777" s="37" t="str">
        <f>IF(B3777="", "", IF(COUNTIF($B$9:B3776, B3777)&gt;0, "", B3777))</f>
        <v/>
      </c>
      <c r="AP3777" s="37" t="str">
        <f t="shared" si="902"/>
        <v/>
      </c>
      <c r="AQ3777" s="37">
        <v>3769</v>
      </c>
      <c r="AR3777" s="37" t="str">
        <f t="shared" si="903"/>
        <v/>
      </c>
      <c r="AT3777" s="37" t="str">
        <f t="shared" si="904"/>
        <v/>
      </c>
      <c r="AV3777" s="22" t="str">
        <f t="shared" si="905"/>
        <v/>
      </c>
    </row>
    <row r="3778" spans="1:48" x14ac:dyDescent="0.25">
      <c r="A3778" s="14"/>
      <c r="B3778" s="145"/>
      <c r="C3778" s="146"/>
      <c r="D3778" s="147"/>
      <c r="E3778" s="147"/>
      <c r="F3778" s="148"/>
      <c r="G3778" s="149"/>
      <c r="H3778" s="150"/>
      <c r="I3778" s="151"/>
      <c r="J3778" s="152"/>
      <c r="K3778" s="14"/>
      <c r="L3778" s="162" t="str">
        <f t="shared" si="897"/>
        <v/>
      </c>
      <c r="M3778" s="163" t="str">
        <f t="shared" si="898"/>
        <v/>
      </c>
      <c r="N3778" s="164" t="str">
        <f t="shared" si="901"/>
        <v/>
      </c>
      <c r="O3778" s="14"/>
      <c r="P3778" s="172" t="str">
        <f>IF(I3778='Intro &amp; Setup'!$AC$49, Schedule!$P$7, "")</f>
        <v/>
      </c>
      <c r="Q3778" s="14"/>
      <c r="S3778" s="12" t="str">
        <f t="shared" si="899"/>
        <v/>
      </c>
      <c r="U3778" s="22">
        <f>IF(I3778='Intro &amp; Setup'!$AC$49, AF3778, 0)</f>
        <v>0</v>
      </c>
      <c r="V3778" s="57" t="str">
        <f t="shared" si="900"/>
        <v/>
      </c>
      <c r="X3778" s="5" t="str">
        <f t="shared" si="910"/>
        <v/>
      </c>
      <c r="Y3778" s="6" t="str">
        <f t="shared" si="910"/>
        <v/>
      </c>
      <c r="Z3778" s="7" t="str">
        <f t="shared" si="910"/>
        <v/>
      </c>
      <c r="AA3778" s="6"/>
      <c r="AB3778" s="32" t="str">
        <f t="shared" ca="1" si="911"/>
        <v/>
      </c>
      <c r="AC3778" s="59" t="str">
        <f t="shared" ca="1" si="911"/>
        <v/>
      </c>
      <c r="AD3778" s="60" t="str">
        <f t="shared" ca="1" si="911"/>
        <v/>
      </c>
      <c r="AE3778" s="59"/>
      <c r="AF3778" s="22" t="str">
        <f>IF(AND(I3778="", J3778=""), "", IF(AND(J3778="", 'Intro &amp; Setup'!$K$42&gt;0), 'Intro &amp; Setup'!$K$42, J3778))</f>
        <v/>
      </c>
      <c r="AO3778" s="37" t="str">
        <f>IF(B3778="", "", IF(COUNTIF($B$9:B3777, B3778)&gt;0, "", B3778))</f>
        <v/>
      </c>
      <c r="AP3778" s="37" t="str">
        <f t="shared" si="902"/>
        <v/>
      </c>
      <c r="AQ3778" s="37">
        <v>3770</v>
      </c>
      <c r="AR3778" s="37" t="str">
        <f t="shared" si="903"/>
        <v/>
      </c>
      <c r="AT3778" s="37" t="str">
        <f t="shared" si="904"/>
        <v/>
      </c>
      <c r="AV3778" s="22" t="str">
        <f t="shared" si="905"/>
        <v/>
      </c>
    </row>
    <row r="3779" spans="1:48" x14ac:dyDescent="0.25">
      <c r="A3779" s="14"/>
      <c r="B3779" s="145"/>
      <c r="C3779" s="146"/>
      <c r="D3779" s="147"/>
      <c r="E3779" s="147"/>
      <c r="F3779" s="148"/>
      <c r="G3779" s="149"/>
      <c r="H3779" s="150"/>
      <c r="I3779" s="151"/>
      <c r="J3779" s="152"/>
      <c r="K3779" s="14"/>
      <c r="L3779" s="162" t="str">
        <f t="shared" si="897"/>
        <v/>
      </c>
      <c r="M3779" s="163" t="str">
        <f t="shared" si="898"/>
        <v/>
      </c>
      <c r="N3779" s="164" t="str">
        <f t="shared" si="901"/>
        <v/>
      </c>
      <c r="O3779" s="14"/>
      <c r="P3779" s="172" t="str">
        <f>IF(I3779='Intro &amp; Setup'!$AC$49, Schedule!$P$7, "")</f>
        <v/>
      </c>
      <c r="Q3779" s="14"/>
      <c r="S3779" s="12" t="str">
        <f t="shared" si="899"/>
        <v/>
      </c>
      <c r="U3779" s="22">
        <f>IF(I3779='Intro &amp; Setup'!$AC$49, AF3779, 0)</f>
        <v>0</v>
      </c>
      <c r="V3779" s="57" t="str">
        <f t="shared" si="900"/>
        <v/>
      </c>
      <c r="X3779" s="5" t="str">
        <f t="shared" si="910"/>
        <v/>
      </c>
      <c r="Y3779" s="6" t="str">
        <f t="shared" si="910"/>
        <v/>
      </c>
      <c r="Z3779" s="7" t="str">
        <f t="shared" si="910"/>
        <v/>
      </c>
      <c r="AA3779" s="6"/>
      <c r="AB3779" s="32" t="str">
        <f t="shared" ca="1" si="911"/>
        <v/>
      </c>
      <c r="AC3779" s="59" t="str">
        <f t="shared" ca="1" si="911"/>
        <v/>
      </c>
      <c r="AD3779" s="60" t="str">
        <f t="shared" ca="1" si="911"/>
        <v/>
      </c>
      <c r="AE3779" s="59"/>
      <c r="AF3779" s="22" t="str">
        <f>IF(AND(I3779="", J3779=""), "", IF(AND(J3779="", 'Intro &amp; Setup'!$K$42&gt;0), 'Intro &amp; Setup'!$K$42, J3779))</f>
        <v/>
      </c>
      <c r="AO3779" s="37" t="str">
        <f>IF(B3779="", "", IF(COUNTIF($B$9:B3778, B3779)&gt;0, "", B3779))</f>
        <v/>
      </c>
      <c r="AP3779" s="37" t="str">
        <f t="shared" si="902"/>
        <v/>
      </c>
      <c r="AQ3779" s="37">
        <v>3771</v>
      </c>
      <c r="AR3779" s="37" t="str">
        <f t="shared" si="903"/>
        <v/>
      </c>
      <c r="AT3779" s="37" t="str">
        <f t="shared" si="904"/>
        <v/>
      </c>
      <c r="AV3779" s="22" t="str">
        <f t="shared" si="905"/>
        <v/>
      </c>
    </row>
    <row r="3780" spans="1:48" x14ac:dyDescent="0.25">
      <c r="A3780" s="14"/>
      <c r="B3780" s="145"/>
      <c r="C3780" s="146"/>
      <c r="D3780" s="147"/>
      <c r="E3780" s="147"/>
      <c r="F3780" s="148"/>
      <c r="G3780" s="149"/>
      <c r="H3780" s="150"/>
      <c r="I3780" s="151"/>
      <c r="J3780" s="152"/>
      <c r="K3780" s="14"/>
      <c r="L3780" s="162" t="str">
        <f t="shared" si="897"/>
        <v/>
      </c>
      <c r="M3780" s="163" t="str">
        <f t="shared" si="898"/>
        <v/>
      </c>
      <c r="N3780" s="164" t="str">
        <f t="shared" si="901"/>
        <v/>
      </c>
      <c r="O3780" s="14"/>
      <c r="P3780" s="172" t="str">
        <f>IF(I3780='Intro &amp; Setup'!$AC$49, Schedule!$P$7, "")</f>
        <v/>
      </c>
      <c r="Q3780" s="14"/>
      <c r="S3780" s="12" t="str">
        <f t="shared" si="899"/>
        <v/>
      </c>
      <c r="U3780" s="22">
        <f>IF(I3780='Intro &amp; Setup'!$AC$49, AF3780, 0)</f>
        <v>0</v>
      </c>
      <c r="V3780" s="57" t="str">
        <f t="shared" si="900"/>
        <v/>
      </c>
      <c r="X3780" s="5" t="str">
        <f t="shared" si="910"/>
        <v/>
      </c>
      <c r="Y3780" s="6" t="str">
        <f t="shared" si="910"/>
        <v/>
      </c>
      <c r="Z3780" s="7" t="str">
        <f t="shared" si="910"/>
        <v/>
      </c>
      <c r="AA3780" s="6"/>
      <c r="AB3780" s="32" t="str">
        <f t="shared" ca="1" si="911"/>
        <v/>
      </c>
      <c r="AC3780" s="59" t="str">
        <f t="shared" ca="1" si="911"/>
        <v/>
      </c>
      <c r="AD3780" s="60" t="str">
        <f t="shared" ca="1" si="911"/>
        <v/>
      </c>
      <c r="AE3780" s="59"/>
      <c r="AF3780" s="22" t="str">
        <f>IF(AND(I3780="", J3780=""), "", IF(AND(J3780="", 'Intro &amp; Setup'!$K$42&gt;0), 'Intro &amp; Setup'!$K$42, J3780))</f>
        <v/>
      </c>
      <c r="AO3780" s="37" t="str">
        <f>IF(B3780="", "", IF(COUNTIF($B$9:B3779, B3780)&gt;0, "", B3780))</f>
        <v/>
      </c>
      <c r="AP3780" s="37" t="str">
        <f t="shared" si="902"/>
        <v/>
      </c>
      <c r="AQ3780" s="37">
        <v>3772</v>
      </c>
      <c r="AR3780" s="37" t="str">
        <f t="shared" si="903"/>
        <v/>
      </c>
      <c r="AT3780" s="37" t="str">
        <f t="shared" si="904"/>
        <v/>
      </c>
      <c r="AV3780" s="22" t="str">
        <f t="shared" si="905"/>
        <v/>
      </c>
    </row>
    <row r="3781" spans="1:48" x14ac:dyDescent="0.25">
      <c r="A3781" s="14"/>
      <c r="B3781" s="145"/>
      <c r="C3781" s="146"/>
      <c r="D3781" s="147"/>
      <c r="E3781" s="147"/>
      <c r="F3781" s="148"/>
      <c r="G3781" s="149"/>
      <c r="H3781" s="150"/>
      <c r="I3781" s="151"/>
      <c r="J3781" s="152"/>
      <c r="K3781" s="14"/>
      <c r="L3781" s="162" t="str">
        <f t="shared" si="897"/>
        <v/>
      </c>
      <c r="M3781" s="163" t="str">
        <f t="shared" si="898"/>
        <v/>
      </c>
      <c r="N3781" s="164" t="str">
        <f t="shared" si="901"/>
        <v/>
      </c>
      <c r="O3781" s="14"/>
      <c r="P3781" s="172" t="str">
        <f>IF(I3781='Intro &amp; Setup'!$AC$49, Schedule!$P$7, "")</f>
        <v/>
      </c>
      <c r="Q3781" s="14"/>
      <c r="S3781" s="12" t="str">
        <f t="shared" si="899"/>
        <v/>
      </c>
      <c r="U3781" s="22">
        <f>IF(I3781='Intro &amp; Setup'!$AC$49, AF3781, 0)</f>
        <v>0</v>
      </c>
      <c r="V3781" s="57" t="str">
        <f t="shared" si="900"/>
        <v/>
      </c>
      <c r="X3781" s="5" t="str">
        <f t="shared" si="910"/>
        <v/>
      </c>
      <c r="Y3781" s="6" t="str">
        <f t="shared" si="910"/>
        <v/>
      </c>
      <c r="Z3781" s="7" t="str">
        <f t="shared" si="910"/>
        <v/>
      </c>
      <c r="AA3781" s="6"/>
      <c r="AB3781" s="32" t="str">
        <f t="shared" ca="1" si="911"/>
        <v/>
      </c>
      <c r="AC3781" s="59" t="str">
        <f t="shared" ca="1" si="911"/>
        <v/>
      </c>
      <c r="AD3781" s="60" t="str">
        <f t="shared" ca="1" si="911"/>
        <v/>
      </c>
      <c r="AE3781" s="59"/>
      <c r="AF3781" s="22" t="str">
        <f>IF(AND(I3781="", J3781=""), "", IF(AND(J3781="", 'Intro &amp; Setup'!$K$42&gt;0), 'Intro &amp; Setup'!$K$42, J3781))</f>
        <v/>
      </c>
      <c r="AO3781" s="37" t="str">
        <f>IF(B3781="", "", IF(COUNTIF($B$9:B3780, B3781)&gt;0, "", B3781))</f>
        <v/>
      </c>
      <c r="AP3781" s="37" t="str">
        <f t="shared" si="902"/>
        <v/>
      </c>
      <c r="AQ3781" s="37">
        <v>3773</v>
      </c>
      <c r="AR3781" s="37" t="str">
        <f t="shared" si="903"/>
        <v/>
      </c>
      <c r="AT3781" s="37" t="str">
        <f t="shared" si="904"/>
        <v/>
      </c>
      <c r="AV3781" s="22" t="str">
        <f t="shared" si="905"/>
        <v/>
      </c>
    </row>
    <row r="3782" spans="1:48" x14ac:dyDescent="0.25">
      <c r="A3782" s="14"/>
      <c r="B3782" s="145"/>
      <c r="C3782" s="146"/>
      <c r="D3782" s="147"/>
      <c r="E3782" s="147"/>
      <c r="F3782" s="148"/>
      <c r="G3782" s="149"/>
      <c r="H3782" s="150"/>
      <c r="I3782" s="151"/>
      <c r="J3782" s="152"/>
      <c r="K3782" s="14"/>
      <c r="L3782" s="162" t="str">
        <f t="shared" si="897"/>
        <v/>
      </c>
      <c r="M3782" s="163" t="str">
        <f t="shared" si="898"/>
        <v/>
      </c>
      <c r="N3782" s="164" t="str">
        <f t="shared" si="901"/>
        <v/>
      </c>
      <c r="O3782" s="14"/>
      <c r="P3782" s="172" t="str">
        <f>IF(I3782='Intro &amp; Setup'!$AC$49, Schedule!$P$7, "")</f>
        <v/>
      </c>
      <c r="Q3782" s="14"/>
      <c r="S3782" s="12" t="str">
        <f t="shared" si="899"/>
        <v/>
      </c>
      <c r="U3782" s="22">
        <f>IF(I3782='Intro &amp; Setup'!$AC$49, AF3782, 0)</f>
        <v>0</v>
      </c>
      <c r="V3782" s="57" t="str">
        <f t="shared" si="900"/>
        <v/>
      </c>
      <c r="X3782" s="5" t="str">
        <f t="shared" si="910"/>
        <v/>
      </c>
      <c r="Y3782" s="6" t="str">
        <f t="shared" si="910"/>
        <v/>
      </c>
      <c r="Z3782" s="7" t="str">
        <f t="shared" si="910"/>
        <v/>
      </c>
      <c r="AA3782" s="6"/>
      <c r="AB3782" s="32" t="str">
        <f t="shared" ca="1" si="911"/>
        <v/>
      </c>
      <c r="AC3782" s="59" t="str">
        <f t="shared" ca="1" si="911"/>
        <v/>
      </c>
      <c r="AD3782" s="60" t="str">
        <f t="shared" ca="1" si="911"/>
        <v/>
      </c>
      <c r="AE3782" s="59"/>
      <c r="AF3782" s="22" t="str">
        <f>IF(AND(I3782="", J3782=""), "", IF(AND(J3782="", 'Intro &amp; Setup'!$K$42&gt;0), 'Intro &amp; Setup'!$K$42, J3782))</f>
        <v/>
      </c>
      <c r="AO3782" s="37" t="str">
        <f>IF(B3782="", "", IF(COUNTIF($B$9:B3781, B3782)&gt;0, "", B3782))</f>
        <v/>
      </c>
      <c r="AP3782" s="37" t="str">
        <f t="shared" si="902"/>
        <v/>
      </c>
      <c r="AQ3782" s="37">
        <v>3774</v>
      </c>
      <c r="AR3782" s="37" t="str">
        <f t="shared" si="903"/>
        <v/>
      </c>
      <c r="AT3782" s="37" t="str">
        <f t="shared" si="904"/>
        <v/>
      </c>
      <c r="AV3782" s="22" t="str">
        <f t="shared" si="905"/>
        <v/>
      </c>
    </row>
    <row r="3783" spans="1:48" x14ac:dyDescent="0.25">
      <c r="A3783" s="14"/>
      <c r="B3783" s="145"/>
      <c r="C3783" s="146"/>
      <c r="D3783" s="147"/>
      <c r="E3783" s="147"/>
      <c r="F3783" s="148"/>
      <c r="G3783" s="149"/>
      <c r="H3783" s="150"/>
      <c r="I3783" s="151"/>
      <c r="J3783" s="152"/>
      <c r="K3783" s="14"/>
      <c r="L3783" s="162" t="str">
        <f t="shared" si="897"/>
        <v/>
      </c>
      <c r="M3783" s="163" t="str">
        <f t="shared" si="898"/>
        <v/>
      </c>
      <c r="N3783" s="164" t="str">
        <f t="shared" si="901"/>
        <v/>
      </c>
      <c r="O3783" s="14"/>
      <c r="P3783" s="172" t="str">
        <f>IF(I3783='Intro &amp; Setup'!$AC$49, Schedule!$P$7, "")</f>
        <v/>
      </c>
      <c r="Q3783" s="14"/>
      <c r="S3783" s="12" t="str">
        <f t="shared" si="899"/>
        <v/>
      </c>
      <c r="U3783" s="22">
        <f>IF(I3783='Intro &amp; Setup'!$AC$49, AF3783, 0)</f>
        <v>0</v>
      </c>
      <c r="V3783" s="57" t="str">
        <f t="shared" si="900"/>
        <v/>
      </c>
      <c r="X3783" s="5" t="str">
        <f t="shared" si="910"/>
        <v/>
      </c>
      <c r="Y3783" s="6" t="str">
        <f t="shared" si="910"/>
        <v/>
      </c>
      <c r="Z3783" s="7" t="str">
        <f t="shared" si="910"/>
        <v/>
      </c>
      <c r="AA3783" s="6"/>
      <c r="AB3783" s="32" t="str">
        <f t="shared" ca="1" si="911"/>
        <v/>
      </c>
      <c r="AC3783" s="59" t="str">
        <f t="shared" ca="1" si="911"/>
        <v/>
      </c>
      <c r="AD3783" s="60" t="str">
        <f t="shared" ca="1" si="911"/>
        <v/>
      </c>
      <c r="AE3783" s="59"/>
      <c r="AF3783" s="22" t="str">
        <f>IF(AND(I3783="", J3783=""), "", IF(AND(J3783="", 'Intro &amp; Setup'!$K$42&gt;0), 'Intro &amp; Setup'!$K$42, J3783))</f>
        <v/>
      </c>
      <c r="AO3783" s="37" t="str">
        <f>IF(B3783="", "", IF(COUNTIF($B$9:B3782, B3783)&gt;0, "", B3783))</f>
        <v/>
      </c>
      <c r="AP3783" s="37" t="str">
        <f t="shared" si="902"/>
        <v/>
      </c>
      <c r="AQ3783" s="37">
        <v>3775</v>
      </c>
      <c r="AR3783" s="37" t="str">
        <f t="shared" si="903"/>
        <v/>
      </c>
      <c r="AT3783" s="37" t="str">
        <f t="shared" si="904"/>
        <v/>
      </c>
      <c r="AV3783" s="22" t="str">
        <f t="shared" si="905"/>
        <v/>
      </c>
    </row>
    <row r="3784" spans="1:48" x14ac:dyDescent="0.25">
      <c r="A3784" s="14"/>
      <c r="B3784" s="145"/>
      <c r="C3784" s="146"/>
      <c r="D3784" s="147"/>
      <c r="E3784" s="147"/>
      <c r="F3784" s="148"/>
      <c r="G3784" s="149"/>
      <c r="H3784" s="150"/>
      <c r="I3784" s="151"/>
      <c r="J3784" s="152"/>
      <c r="K3784" s="14"/>
      <c r="L3784" s="162" t="str">
        <f t="shared" si="897"/>
        <v/>
      </c>
      <c r="M3784" s="163" t="str">
        <f t="shared" si="898"/>
        <v/>
      </c>
      <c r="N3784" s="164" t="str">
        <f t="shared" si="901"/>
        <v/>
      </c>
      <c r="O3784" s="14"/>
      <c r="P3784" s="172" t="str">
        <f>IF(I3784='Intro &amp; Setup'!$AC$49, Schedule!$P$7, "")</f>
        <v/>
      </c>
      <c r="Q3784" s="14"/>
      <c r="S3784" s="12" t="str">
        <f t="shared" si="899"/>
        <v/>
      </c>
      <c r="U3784" s="22">
        <f>IF(I3784='Intro &amp; Setup'!$AC$49, AF3784, 0)</f>
        <v>0</v>
      </c>
      <c r="V3784" s="57" t="str">
        <f t="shared" si="900"/>
        <v/>
      </c>
      <c r="X3784" s="5" t="str">
        <f t="shared" si="910"/>
        <v/>
      </c>
      <c r="Y3784" s="6" t="str">
        <f t="shared" si="910"/>
        <v/>
      </c>
      <c r="Z3784" s="7" t="str">
        <f t="shared" si="910"/>
        <v/>
      </c>
      <c r="AA3784" s="6"/>
      <c r="AB3784" s="32" t="str">
        <f t="shared" ca="1" si="911"/>
        <v/>
      </c>
      <c r="AC3784" s="59" t="str">
        <f t="shared" ca="1" si="911"/>
        <v/>
      </c>
      <c r="AD3784" s="60" t="str">
        <f t="shared" ca="1" si="911"/>
        <v/>
      </c>
      <c r="AE3784" s="59"/>
      <c r="AF3784" s="22" t="str">
        <f>IF(AND(I3784="", J3784=""), "", IF(AND(J3784="", 'Intro &amp; Setup'!$K$42&gt;0), 'Intro &amp; Setup'!$K$42, J3784))</f>
        <v/>
      </c>
      <c r="AO3784" s="37" t="str">
        <f>IF(B3784="", "", IF(COUNTIF($B$9:B3783, B3784)&gt;0, "", B3784))</f>
        <v/>
      </c>
      <c r="AP3784" s="37" t="str">
        <f t="shared" si="902"/>
        <v/>
      </c>
      <c r="AQ3784" s="37">
        <v>3776</v>
      </c>
      <c r="AR3784" s="37" t="str">
        <f t="shared" si="903"/>
        <v/>
      </c>
      <c r="AT3784" s="37" t="str">
        <f t="shared" si="904"/>
        <v/>
      </c>
      <c r="AV3784" s="22" t="str">
        <f t="shared" si="905"/>
        <v/>
      </c>
    </row>
    <row r="3785" spans="1:48" x14ac:dyDescent="0.25">
      <c r="A3785" s="14"/>
      <c r="B3785" s="145"/>
      <c r="C3785" s="146"/>
      <c r="D3785" s="147"/>
      <c r="E3785" s="147"/>
      <c r="F3785" s="148"/>
      <c r="G3785" s="149"/>
      <c r="H3785" s="150"/>
      <c r="I3785" s="151"/>
      <c r="J3785" s="152"/>
      <c r="K3785" s="14"/>
      <c r="L3785" s="162" t="str">
        <f t="shared" ref="L3785:L3848" si="912">IF(I3785="", "", IFERROR((SUMIF($S$9:$S$5008, S3785, $U$9:$U$5008))-(INDEX($AJ$3:$AJ$14, MATCH(S3785, $AI$3:$AI$14, 0))), ""))</f>
        <v/>
      </c>
      <c r="M3785" s="163" t="str">
        <f t="shared" ref="M3785:M3848" si="913">IF(H3785="", "", (SUMIF($H$9:$H$5008, "&lt;" &amp; V3785, $U$9:$U$5008))-(SUMIF($AH$3:$AH$14, "&lt;" &amp; V3785, $AJ$3:$AJ$14)))</f>
        <v/>
      </c>
      <c r="N3785" s="164" t="str">
        <f t="shared" si="901"/>
        <v/>
      </c>
      <c r="O3785" s="14"/>
      <c r="P3785" s="172" t="str">
        <f>IF(I3785='Intro &amp; Setup'!$AC$49, Schedule!$P$7, "")</f>
        <v/>
      </c>
      <c r="Q3785" s="14"/>
      <c r="S3785" s="12" t="str">
        <f t="shared" ref="S3785:S3848" si="914">IF(H3785="", "", TEXT(H3785, "mmmm yyyy"))</f>
        <v/>
      </c>
      <c r="U3785" s="22">
        <f>IF(I3785='Intro &amp; Setup'!$AC$49, AF3785, 0)</f>
        <v>0</v>
      </c>
      <c r="V3785" s="57" t="str">
        <f t="shared" ref="V3785:V3848" si="915">IF(H3785="", "", DATE(YEAR(H3785), MONTH(H3785), DAY(1)))</f>
        <v/>
      </c>
      <c r="X3785" s="5" t="str">
        <f t="shared" si="910"/>
        <v/>
      </c>
      <c r="Y3785" s="6" t="str">
        <f t="shared" si="910"/>
        <v/>
      </c>
      <c r="Z3785" s="7" t="str">
        <f t="shared" si="910"/>
        <v/>
      </c>
      <c r="AA3785" s="6"/>
      <c r="AB3785" s="32" t="str">
        <f t="shared" ca="1" si="911"/>
        <v/>
      </c>
      <c r="AC3785" s="59" t="str">
        <f t="shared" ca="1" si="911"/>
        <v/>
      </c>
      <c r="AD3785" s="60" t="str">
        <f t="shared" ca="1" si="911"/>
        <v/>
      </c>
      <c r="AE3785" s="59"/>
      <c r="AF3785" s="22" t="str">
        <f>IF(AND(I3785="", J3785=""), "", IF(AND(J3785="", 'Intro &amp; Setup'!$K$42&gt;0), 'Intro &amp; Setup'!$K$42, J3785))</f>
        <v/>
      </c>
      <c r="AO3785" s="37" t="str">
        <f>IF(B3785="", "", IF(COUNTIF($B$9:B3784, B3785)&gt;0, "", B3785))</f>
        <v/>
      </c>
      <c r="AP3785" s="37" t="str">
        <f t="shared" si="902"/>
        <v/>
      </c>
      <c r="AQ3785" s="37">
        <v>3777</v>
      </c>
      <c r="AR3785" s="37" t="str">
        <f t="shared" si="903"/>
        <v/>
      </c>
      <c r="AT3785" s="37" t="str">
        <f t="shared" si="904"/>
        <v/>
      </c>
      <c r="AV3785" s="22" t="str">
        <f t="shared" si="905"/>
        <v/>
      </c>
    </row>
    <row r="3786" spans="1:48" x14ac:dyDescent="0.25">
      <c r="A3786" s="14"/>
      <c r="B3786" s="145"/>
      <c r="C3786" s="146"/>
      <c r="D3786" s="147"/>
      <c r="E3786" s="147"/>
      <c r="F3786" s="148"/>
      <c r="G3786" s="149"/>
      <c r="H3786" s="150"/>
      <c r="I3786" s="151"/>
      <c r="J3786" s="152"/>
      <c r="K3786" s="14"/>
      <c r="L3786" s="162" t="str">
        <f t="shared" si="912"/>
        <v/>
      </c>
      <c r="M3786" s="163" t="str">
        <f t="shared" si="913"/>
        <v/>
      </c>
      <c r="N3786" s="164" t="str">
        <f t="shared" ref="N3786:N3849" si="916">IF(OR(L3786="", M3786=""), "", L3786+M3786)</f>
        <v/>
      </c>
      <c r="O3786" s="14"/>
      <c r="P3786" s="172" t="str">
        <f>IF(I3786='Intro &amp; Setup'!$AC$49, Schedule!$P$7, "")</f>
        <v/>
      </c>
      <c r="Q3786" s="14"/>
      <c r="S3786" s="12" t="str">
        <f t="shared" si="914"/>
        <v/>
      </c>
      <c r="U3786" s="22">
        <f>IF(I3786='Intro &amp; Setup'!$AC$49, AF3786, 0)</f>
        <v>0</v>
      </c>
      <c r="V3786" s="57" t="str">
        <f t="shared" si="915"/>
        <v/>
      </c>
      <c r="X3786" s="5" t="str">
        <f t="shared" si="910"/>
        <v/>
      </c>
      <c r="Y3786" s="6" t="str">
        <f t="shared" si="910"/>
        <v/>
      </c>
      <c r="Z3786" s="7" t="str">
        <f t="shared" si="910"/>
        <v/>
      </c>
      <c r="AA3786" s="6"/>
      <c r="AB3786" s="32" t="str">
        <f t="shared" ca="1" si="911"/>
        <v/>
      </c>
      <c r="AC3786" s="59" t="str">
        <f t="shared" ca="1" si="911"/>
        <v/>
      </c>
      <c r="AD3786" s="60" t="str">
        <f t="shared" ca="1" si="911"/>
        <v/>
      </c>
      <c r="AE3786" s="59"/>
      <c r="AF3786" s="22" t="str">
        <f>IF(AND(I3786="", J3786=""), "", IF(AND(J3786="", 'Intro &amp; Setup'!$K$42&gt;0), 'Intro &amp; Setup'!$K$42, J3786))</f>
        <v/>
      </c>
      <c r="AO3786" s="37" t="str">
        <f>IF(B3786="", "", IF(COUNTIF($B$9:B3785, B3786)&gt;0, "", B3786))</f>
        <v/>
      </c>
      <c r="AP3786" s="37" t="str">
        <f t="shared" ref="AP3786:AP3849" si="917">IF(AO3786="", "", COUNTIF($AO$9:$AO$5008, "&lt;"&amp;AO3786)+1-$AP$7)</f>
        <v/>
      </c>
      <c r="AQ3786" s="37">
        <v>3778</v>
      </c>
      <c r="AR3786" s="37" t="str">
        <f t="shared" ref="AR3786:AR3849" si="918">IFERROR(INDEX($AO$9:$AO$5008, MATCH(AQ3786, $AP$9:$AP$5008, 0)), "")</f>
        <v/>
      </c>
      <c r="AT3786" s="37" t="str">
        <f t="shared" ref="AT3786:AT3849" si="919">IF($B3786=$AT$6, $S3786, "")</f>
        <v/>
      </c>
      <c r="AV3786" s="22" t="str">
        <f t="shared" ref="AV3786:AV3849" si="920">IF(AND($AT$6=$B3786, $I3786=$I$5), $J3786, "")</f>
        <v/>
      </c>
    </row>
    <row r="3787" spans="1:48" x14ac:dyDescent="0.25">
      <c r="A3787" s="14"/>
      <c r="B3787" s="145"/>
      <c r="C3787" s="146"/>
      <c r="D3787" s="147"/>
      <c r="E3787" s="147"/>
      <c r="F3787" s="148"/>
      <c r="G3787" s="149"/>
      <c r="H3787" s="150"/>
      <c r="I3787" s="151"/>
      <c r="J3787" s="152"/>
      <c r="K3787" s="14"/>
      <c r="L3787" s="162" t="str">
        <f t="shared" si="912"/>
        <v/>
      </c>
      <c r="M3787" s="163" t="str">
        <f t="shared" si="913"/>
        <v/>
      </c>
      <c r="N3787" s="164" t="str">
        <f t="shared" si="916"/>
        <v/>
      </c>
      <c r="O3787" s="14"/>
      <c r="P3787" s="172" t="str">
        <f>IF(I3787='Intro &amp; Setup'!$AC$49, Schedule!$P$7, "")</f>
        <v/>
      </c>
      <c r="Q3787" s="14"/>
      <c r="S3787" s="12" t="str">
        <f t="shared" si="914"/>
        <v/>
      </c>
      <c r="U3787" s="22">
        <f>IF(I3787='Intro &amp; Setup'!$AC$49, AF3787, 0)</f>
        <v>0</v>
      </c>
      <c r="V3787" s="57" t="str">
        <f t="shared" si="915"/>
        <v/>
      </c>
      <c r="X3787" s="5" t="str">
        <f t="shared" si="910"/>
        <v/>
      </c>
      <c r="Y3787" s="6" t="str">
        <f t="shared" si="910"/>
        <v/>
      </c>
      <c r="Z3787" s="7" t="str">
        <f t="shared" si="910"/>
        <v/>
      </c>
      <c r="AA3787" s="6"/>
      <c r="AB3787" s="32" t="str">
        <f t="shared" ca="1" si="911"/>
        <v/>
      </c>
      <c r="AC3787" s="59" t="str">
        <f t="shared" ca="1" si="911"/>
        <v/>
      </c>
      <c r="AD3787" s="60" t="str">
        <f t="shared" ca="1" si="911"/>
        <v/>
      </c>
      <c r="AE3787" s="59"/>
      <c r="AF3787" s="22" t="str">
        <f>IF(AND(I3787="", J3787=""), "", IF(AND(J3787="", 'Intro &amp; Setup'!$K$42&gt;0), 'Intro &amp; Setup'!$K$42, J3787))</f>
        <v/>
      </c>
      <c r="AO3787" s="37" t="str">
        <f>IF(B3787="", "", IF(COUNTIF($B$9:B3786, B3787)&gt;0, "", B3787))</f>
        <v/>
      </c>
      <c r="AP3787" s="37" t="str">
        <f t="shared" si="917"/>
        <v/>
      </c>
      <c r="AQ3787" s="37">
        <v>3779</v>
      </c>
      <c r="AR3787" s="37" t="str">
        <f t="shared" si="918"/>
        <v/>
      </c>
      <c r="AT3787" s="37" t="str">
        <f t="shared" si="919"/>
        <v/>
      </c>
      <c r="AV3787" s="22" t="str">
        <f t="shared" si="920"/>
        <v/>
      </c>
    </row>
    <row r="3788" spans="1:48" x14ac:dyDescent="0.25">
      <c r="A3788" s="14"/>
      <c r="B3788" s="145"/>
      <c r="C3788" s="146"/>
      <c r="D3788" s="147"/>
      <c r="E3788" s="147"/>
      <c r="F3788" s="148"/>
      <c r="G3788" s="149"/>
      <c r="H3788" s="150"/>
      <c r="I3788" s="151"/>
      <c r="J3788" s="152"/>
      <c r="K3788" s="14"/>
      <c r="L3788" s="162" t="str">
        <f t="shared" si="912"/>
        <v/>
      </c>
      <c r="M3788" s="163" t="str">
        <f t="shared" si="913"/>
        <v/>
      </c>
      <c r="N3788" s="164" t="str">
        <f t="shared" si="916"/>
        <v/>
      </c>
      <c r="O3788" s="14"/>
      <c r="P3788" s="172" t="str">
        <f>IF(I3788='Intro &amp; Setup'!$AC$49, Schedule!$P$7, "")</f>
        <v/>
      </c>
      <c r="Q3788" s="14"/>
      <c r="S3788" s="12" t="str">
        <f t="shared" si="914"/>
        <v/>
      </c>
      <c r="U3788" s="22">
        <f>IF(I3788='Intro &amp; Setup'!$AC$49, AF3788, 0)</f>
        <v>0</v>
      </c>
      <c r="V3788" s="57" t="str">
        <f t="shared" si="915"/>
        <v/>
      </c>
      <c r="X3788" s="5" t="str">
        <f t="shared" si="910"/>
        <v/>
      </c>
      <c r="Y3788" s="6" t="str">
        <f t="shared" si="910"/>
        <v/>
      </c>
      <c r="Z3788" s="7" t="str">
        <f t="shared" si="910"/>
        <v/>
      </c>
      <c r="AA3788" s="6"/>
      <c r="AB3788" s="32" t="str">
        <f t="shared" ca="1" si="911"/>
        <v/>
      </c>
      <c r="AC3788" s="59" t="str">
        <f t="shared" ca="1" si="911"/>
        <v/>
      </c>
      <c r="AD3788" s="60" t="str">
        <f t="shared" ca="1" si="911"/>
        <v/>
      </c>
      <c r="AE3788" s="59"/>
      <c r="AF3788" s="22" t="str">
        <f>IF(AND(I3788="", J3788=""), "", IF(AND(J3788="", 'Intro &amp; Setup'!$K$42&gt;0), 'Intro &amp; Setup'!$K$42, J3788))</f>
        <v/>
      </c>
      <c r="AO3788" s="37" t="str">
        <f>IF(B3788="", "", IF(COUNTIF($B$9:B3787, B3788)&gt;0, "", B3788))</f>
        <v/>
      </c>
      <c r="AP3788" s="37" t="str">
        <f t="shared" si="917"/>
        <v/>
      </c>
      <c r="AQ3788" s="37">
        <v>3780</v>
      </c>
      <c r="AR3788" s="37" t="str">
        <f t="shared" si="918"/>
        <v/>
      </c>
      <c r="AT3788" s="37" t="str">
        <f t="shared" si="919"/>
        <v/>
      </c>
      <c r="AV3788" s="22" t="str">
        <f t="shared" si="920"/>
        <v/>
      </c>
    </row>
    <row r="3789" spans="1:48" x14ac:dyDescent="0.25">
      <c r="A3789" s="14"/>
      <c r="B3789" s="145"/>
      <c r="C3789" s="146"/>
      <c r="D3789" s="147"/>
      <c r="E3789" s="147"/>
      <c r="F3789" s="148"/>
      <c r="G3789" s="149"/>
      <c r="H3789" s="150"/>
      <c r="I3789" s="151"/>
      <c r="J3789" s="152"/>
      <c r="K3789" s="14"/>
      <c r="L3789" s="162" t="str">
        <f t="shared" si="912"/>
        <v/>
      </c>
      <c r="M3789" s="163" t="str">
        <f t="shared" si="913"/>
        <v/>
      </c>
      <c r="N3789" s="164" t="str">
        <f t="shared" si="916"/>
        <v/>
      </c>
      <c r="O3789" s="14"/>
      <c r="P3789" s="172" t="str">
        <f>IF(I3789='Intro &amp; Setup'!$AC$49, Schedule!$P$7, "")</f>
        <v/>
      </c>
      <c r="Q3789" s="14"/>
      <c r="S3789" s="12" t="str">
        <f t="shared" si="914"/>
        <v/>
      </c>
      <c r="U3789" s="22">
        <f>IF(I3789='Intro &amp; Setup'!$AC$49, AF3789, 0)</f>
        <v>0</v>
      </c>
      <c r="V3789" s="57" t="str">
        <f t="shared" si="915"/>
        <v/>
      </c>
      <c r="X3789" s="5" t="str">
        <f t="shared" ref="X3789:Z3808" si="921">IF($I3789="", "", IF($S3789=X$8, $I3789, ""))</f>
        <v/>
      </c>
      <c r="Y3789" s="6" t="str">
        <f t="shared" si="921"/>
        <v/>
      </c>
      <c r="Z3789" s="7" t="str">
        <f t="shared" si="921"/>
        <v/>
      </c>
      <c r="AA3789" s="6"/>
      <c r="AB3789" s="32" t="str">
        <f t="shared" ref="AB3789:AD3808" ca="1" si="922">IF($S3789=AB$8, $AF3789, "")</f>
        <v/>
      </c>
      <c r="AC3789" s="59" t="str">
        <f t="shared" ca="1" si="922"/>
        <v/>
      </c>
      <c r="AD3789" s="60" t="str">
        <f t="shared" ca="1" si="922"/>
        <v/>
      </c>
      <c r="AE3789" s="59"/>
      <c r="AF3789" s="22" t="str">
        <f>IF(AND(I3789="", J3789=""), "", IF(AND(J3789="", 'Intro &amp; Setup'!$K$42&gt;0), 'Intro &amp; Setup'!$K$42, J3789))</f>
        <v/>
      </c>
      <c r="AO3789" s="37" t="str">
        <f>IF(B3789="", "", IF(COUNTIF($B$9:B3788, B3789)&gt;0, "", B3789))</f>
        <v/>
      </c>
      <c r="AP3789" s="37" t="str">
        <f t="shared" si="917"/>
        <v/>
      </c>
      <c r="AQ3789" s="37">
        <v>3781</v>
      </c>
      <c r="AR3789" s="37" t="str">
        <f t="shared" si="918"/>
        <v/>
      </c>
      <c r="AT3789" s="37" t="str">
        <f t="shared" si="919"/>
        <v/>
      </c>
      <c r="AV3789" s="22" t="str">
        <f t="shared" si="920"/>
        <v/>
      </c>
    </row>
    <row r="3790" spans="1:48" x14ac:dyDescent="0.25">
      <c r="A3790" s="14"/>
      <c r="B3790" s="145"/>
      <c r="C3790" s="146"/>
      <c r="D3790" s="147"/>
      <c r="E3790" s="147"/>
      <c r="F3790" s="148"/>
      <c r="G3790" s="149"/>
      <c r="H3790" s="150"/>
      <c r="I3790" s="151"/>
      <c r="J3790" s="152"/>
      <c r="K3790" s="14"/>
      <c r="L3790" s="162" t="str">
        <f t="shared" si="912"/>
        <v/>
      </c>
      <c r="M3790" s="163" t="str">
        <f t="shared" si="913"/>
        <v/>
      </c>
      <c r="N3790" s="164" t="str">
        <f t="shared" si="916"/>
        <v/>
      </c>
      <c r="O3790" s="14"/>
      <c r="P3790" s="172" t="str">
        <f>IF(I3790='Intro &amp; Setup'!$AC$49, Schedule!$P$7, "")</f>
        <v/>
      </c>
      <c r="Q3790" s="14"/>
      <c r="S3790" s="12" t="str">
        <f t="shared" si="914"/>
        <v/>
      </c>
      <c r="U3790" s="22">
        <f>IF(I3790='Intro &amp; Setup'!$AC$49, AF3790, 0)</f>
        <v>0</v>
      </c>
      <c r="V3790" s="57" t="str">
        <f t="shared" si="915"/>
        <v/>
      </c>
      <c r="X3790" s="5" t="str">
        <f t="shared" si="921"/>
        <v/>
      </c>
      <c r="Y3790" s="6" t="str">
        <f t="shared" si="921"/>
        <v/>
      </c>
      <c r="Z3790" s="7" t="str">
        <f t="shared" si="921"/>
        <v/>
      </c>
      <c r="AA3790" s="6"/>
      <c r="AB3790" s="32" t="str">
        <f t="shared" ca="1" si="922"/>
        <v/>
      </c>
      <c r="AC3790" s="59" t="str">
        <f t="shared" ca="1" si="922"/>
        <v/>
      </c>
      <c r="AD3790" s="60" t="str">
        <f t="shared" ca="1" si="922"/>
        <v/>
      </c>
      <c r="AE3790" s="59"/>
      <c r="AF3790" s="22" t="str">
        <f>IF(AND(I3790="", J3790=""), "", IF(AND(J3790="", 'Intro &amp; Setup'!$K$42&gt;0), 'Intro &amp; Setup'!$K$42, J3790))</f>
        <v/>
      </c>
      <c r="AO3790" s="37" t="str">
        <f>IF(B3790="", "", IF(COUNTIF($B$9:B3789, B3790)&gt;0, "", B3790))</f>
        <v/>
      </c>
      <c r="AP3790" s="37" t="str">
        <f t="shared" si="917"/>
        <v/>
      </c>
      <c r="AQ3790" s="37">
        <v>3782</v>
      </c>
      <c r="AR3790" s="37" t="str">
        <f t="shared" si="918"/>
        <v/>
      </c>
      <c r="AT3790" s="37" t="str">
        <f t="shared" si="919"/>
        <v/>
      </c>
      <c r="AV3790" s="22" t="str">
        <f t="shared" si="920"/>
        <v/>
      </c>
    </row>
    <row r="3791" spans="1:48" x14ac:dyDescent="0.25">
      <c r="A3791" s="14"/>
      <c r="B3791" s="145"/>
      <c r="C3791" s="146"/>
      <c r="D3791" s="147"/>
      <c r="E3791" s="147"/>
      <c r="F3791" s="148"/>
      <c r="G3791" s="149"/>
      <c r="H3791" s="150"/>
      <c r="I3791" s="151"/>
      <c r="J3791" s="152"/>
      <c r="K3791" s="14"/>
      <c r="L3791" s="162" t="str">
        <f t="shared" si="912"/>
        <v/>
      </c>
      <c r="M3791" s="163" t="str">
        <f t="shared" si="913"/>
        <v/>
      </c>
      <c r="N3791" s="164" t="str">
        <f t="shared" si="916"/>
        <v/>
      </c>
      <c r="O3791" s="14"/>
      <c r="P3791" s="172" t="str">
        <f>IF(I3791='Intro &amp; Setup'!$AC$49, Schedule!$P$7, "")</f>
        <v/>
      </c>
      <c r="Q3791" s="14"/>
      <c r="S3791" s="12" t="str">
        <f t="shared" si="914"/>
        <v/>
      </c>
      <c r="U3791" s="22">
        <f>IF(I3791='Intro &amp; Setup'!$AC$49, AF3791, 0)</f>
        <v>0</v>
      </c>
      <c r="V3791" s="57" t="str">
        <f t="shared" si="915"/>
        <v/>
      </c>
      <c r="X3791" s="5" t="str">
        <f t="shared" si="921"/>
        <v/>
      </c>
      <c r="Y3791" s="6" t="str">
        <f t="shared" si="921"/>
        <v/>
      </c>
      <c r="Z3791" s="7" t="str">
        <f t="shared" si="921"/>
        <v/>
      </c>
      <c r="AA3791" s="6"/>
      <c r="AB3791" s="32" t="str">
        <f t="shared" ca="1" si="922"/>
        <v/>
      </c>
      <c r="AC3791" s="59" t="str">
        <f t="shared" ca="1" si="922"/>
        <v/>
      </c>
      <c r="AD3791" s="60" t="str">
        <f t="shared" ca="1" si="922"/>
        <v/>
      </c>
      <c r="AE3791" s="59"/>
      <c r="AF3791" s="22" t="str">
        <f>IF(AND(I3791="", J3791=""), "", IF(AND(J3791="", 'Intro &amp; Setup'!$K$42&gt;0), 'Intro &amp; Setup'!$K$42, J3791))</f>
        <v/>
      </c>
      <c r="AO3791" s="37" t="str">
        <f>IF(B3791="", "", IF(COUNTIF($B$9:B3790, B3791)&gt;0, "", B3791))</f>
        <v/>
      </c>
      <c r="AP3791" s="37" t="str">
        <f t="shared" si="917"/>
        <v/>
      </c>
      <c r="AQ3791" s="37">
        <v>3783</v>
      </c>
      <c r="AR3791" s="37" t="str">
        <f t="shared" si="918"/>
        <v/>
      </c>
      <c r="AT3791" s="37" t="str">
        <f t="shared" si="919"/>
        <v/>
      </c>
      <c r="AV3791" s="22" t="str">
        <f t="shared" si="920"/>
        <v/>
      </c>
    </row>
    <row r="3792" spans="1:48" x14ac:dyDescent="0.25">
      <c r="A3792" s="14"/>
      <c r="B3792" s="145"/>
      <c r="C3792" s="146"/>
      <c r="D3792" s="147"/>
      <c r="E3792" s="147"/>
      <c r="F3792" s="148"/>
      <c r="G3792" s="149"/>
      <c r="H3792" s="150"/>
      <c r="I3792" s="151"/>
      <c r="J3792" s="152"/>
      <c r="K3792" s="14"/>
      <c r="L3792" s="162" t="str">
        <f t="shared" si="912"/>
        <v/>
      </c>
      <c r="M3792" s="163" t="str">
        <f t="shared" si="913"/>
        <v/>
      </c>
      <c r="N3792" s="164" t="str">
        <f t="shared" si="916"/>
        <v/>
      </c>
      <c r="O3792" s="14"/>
      <c r="P3792" s="172" t="str">
        <f>IF(I3792='Intro &amp; Setup'!$AC$49, Schedule!$P$7, "")</f>
        <v/>
      </c>
      <c r="Q3792" s="14"/>
      <c r="S3792" s="12" t="str">
        <f t="shared" si="914"/>
        <v/>
      </c>
      <c r="U3792" s="22">
        <f>IF(I3792='Intro &amp; Setup'!$AC$49, AF3792, 0)</f>
        <v>0</v>
      </c>
      <c r="V3792" s="57" t="str">
        <f t="shared" si="915"/>
        <v/>
      </c>
      <c r="X3792" s="5" t="str">
        <f t="shared" si="921"/>
        <v/>
      </c>
      <c r="Y3792" s="6" t="str">
        <f t="shared" si="921"/>
        <v/>
      </c>
      <c r="Z3792" s="7" t="str">
        <f t="shared" si="921"/>
        <v/>
      </c>
      <c r="AA3792" s="6"/>
      <c r="AB3792" s="32" t="str">
        <f t="shared" ca="1" si="922"/>
        <v/>
      </c>
      <c r="AC3792" s="59" t="str">
        <f t="shared" ca="1" si="922"/>
        <v/>
      </c>
      <c r="AD3792" s="60" t="str">
        <f t="shared" ca="1" si="922"/>
        <v/>
      </c>
      <c r="AE3792" s="59"/>
      <c r="AF3792" s="22" t="str">
        <f>IF(AND(I3792="", J3792=""), "", IF(AND(J3792="", 'Intro &amp; Setup'!$K$42&gt;0), 'Intro &amp; Setup'!$K$42, J3792))</f>
        <v/>
      </c>
      <c r="AO3792" s="37" t="str">
        <f>IF(B3792="", "", IF(COUNTIF($B$9:B3791, B3792)&gt;0, "", B3792))</f>
        <v/>
      </c>
      <c r="AP3792" s="37" t="str">
        <f t="shared" si="917"/>
        <v/>
      </c>
      <c r="AQ3792" s="37">
        <v>3784</v>
      </c>
      <c r="AR3792" s="37" t="str">
        <f t="shared" si="918"/>
        <v/>
      </c>
      <c r="AT3792" s="37" t="str">
        <f t="shared" si="919"/>
        <v/>
      </c>
      <c r="AV3792" s="22" t="str">
        <f t="shared" si="920"/>
        <v/>
      </c>
    </row>
    <row r="3793" spans="1:48" x14ac:dyDescent="0.25">
      <c r="A3793" s="14"/>
      <c r="B3793" s="145"/>
      <c r="C3793" s="146"/>
      <c r="D3793" s="147"/>
      <c r="E3793" s="147"/>
      <c r="F3793" s="148"/>
      <c r="G3793" s="149"/>
      <c r="H3793" s="150"/>
      <c r="I3793" s="151"/>
      <c r="J3793" s="152"/>
      <c r="K3793" s="14"/>
      <c r="L3793" s="162" t="str">
        <f t="shared" si="912"/>
        <v/>
      </c>
      <c r="M3793" s="163" t="str">
        <f t="shared" si="913"/>
        <v/>
      </c>
      <c r="N3793" s="164" t="str">
        <f t="shared" si="916"/>
        <v/>
      </c>
      <c r="O3793" s="14"/>
      <c r="P3793" s="172" t="str">
        <f>IF(I3793='Intro &amp; Setup'!$AC$49, Schedule!$P$7, "")</f>
        <v/>
      </c>
      <c r="Q3793" s="14"/>
      <c r="S3793" s="12" t="str">
        <f t="shared" si="914"/>
        <v/>
      </c>
      <c r="U3793" s="22">
        <f>IF(I3793='Intro &amp; Setup'!$AC$49, AF3793, 0)</f>
        <v>0</v>
      </c>
      <c r="V3793" s="57" t="str">
        <f t="shared" si="915"/>
        <v/>
      </c>
      <c r="X3793" s="5" t="str">
        <f t="shared" si="921"/>
        <v/>
      </c>
      <c r="Y3793" s="6" t="str">
        <f t="shared" si="921"/>
        <v/>
      </c>
      <c r="Z3793" s="7" t="str">
        <f t="shared" si="921"/>
        <v/>
      </c>
      <c r="AA3793" s="6"/>
      <c r="AB3793" s="32" t="str">
        <f t="shared" ca="1" si="922"/>
        <v/>
      </c>
      <c r="AC3793" s="59" t="str">
        <f t="shared" ca="1" si="922"/>
        <v/>
      </c>
      <c r="AD3793" s="60" t="str">
        <f t="shared" ca="1" si="922"/>
        <v/>
      </c>
      <c r="AE3793" s="59"/>
      <c r="AF3793" s="22" t="str">
        <f>IF(AND(I3793="", J3793=""), "", IF(AND(J3793="", 'Intro &amp; Setup'!$K$42&gt;0), 'Intro &amp; Setup'!$K$42, J3793))</f>
        <v/>
      </c>
      <c r="AO3793" s="37" t="str">
        <f>IF(B3793="", "", IF(COUNTIF($B$9:B3792, B3793)&gt;0, "", B3793))</f>
        <v/>
      </c>
      <c r="AP3793" s="37" t="str">
        <f t="shared" si="917"/>
        <v/>
      </c>
      <c r="AQ3793" s="37">
        <v>3785</v>
      </c>
      <c r="AR3793" s="37" t="str">
        <f t="shared" si="918"/>
        <v/>
      </c>
      <c r="AT3793" s="37" t="str">
        <f t="shared" si="919"/>
        <v/>
      </c>
      <c r="AV3793" s="22" t="str">
        <f t="shared" si="920"/>
        <v/>
      </c>
    </row>
    <row r="3794" spans="1:48" x14ac:dyDescent="0.25">
      <c r="A3794" s="14"/>
      <c r="B3794" s="145"/>
      <c r="C3794" s="146"/>
      <c r="D3794" s="147"/>
      <c r="E3794" s="147"/>
      <c r="F3794" s="148"/>
      <c r="G3794" s="149"/>
      <c r="H3794" s="150"/>
      <c r="I3794" s="151"/>
      <c r="J3794" s="152"/>
      <c r="K3794" s="14"/>
      <c r="L3794" s="162" t="str">
        <f t="shared" si="912"/>
        <v/>
      </c>
      <c r="M3794" s="163" t="str">
        <f t="shared" si="913"/>
        <v/>
      </c>
      <c r="N3794" s="164" t="str">
        <f t="shared" si="916"/>
        <v/>
      </c>
      <c r="O3794" s="14"/>
      <c r="P3794" s="172" t="str">
        <f>IF(I3794='Intro &amp; Setup'!$AC$49, Schedule!$P$7, "")</f>
        <v/>
      </c>
      <c r="Q3794" s="14"/>
      <c r="S3794" s="12" t="str">
        <f t="shared" si="914"/>
        <v/>
      </c>
      <c r="U3794" s="22">
        <f>IF(I3794='Intro &amp; Setup'!$AC$49, AF3794, 0)</f>
        <v>0</v>
      </c>
      <c r="V3794" s="57" t="str">
        <f t="shared" si="915"/>
        <v/>
      </c>
      <c r="X3794" s="5" t="str">
        <f t="shared" si="921"/>
        <v/>
      </c>
      <c r="Y3794" s="6" t="str">
        <f t="shared" si="921"/>
        <v/>
      </c>
      <c r="Z3794" s="7" t="str">
        <f t="shared" si="921"/>
        <v/>
      </c>
      <c r="AA3794" s="6"/>
      <c r="AB3794" s="32" t="str">
        <f t="shared" ca="1" si="922"/>
        <v/>
      </c>
      <c r="AC3794" s="59" t="str">
        <f t="shared" ca="1" si="922"/>
        <v/>
      </c>
      <c r="AD3794" s="60" t="str">
        <f t="shared" ca="1" si="922"/>
        <v/>
      </c>
      <c r="AE3794" s="59"/>
      <c r="AF3794" s="22" t="str">
        <f>IF(AND(I3794="", J3794=""), "", IF(AND(J3794="", 'Intro &amp; Setup'!$K$42&gt;0), 'Intro &amp; Setup'!$K$42, J3794))</f>
        <v/>
      </c>
      <c r="AO3794" s="37" t="str">
        <f>IF(B3794="", "", IF(COUNTIF($B$9:B3793, B3794)&gt;0, "", B3794))</f>
        <v/>
      </c>
      <c r="AP3794" s="37" t="str">
        <f t="shared" si="917"/>
        <v/>
      </c>
      <c r="AQ3794" s="37">
        <v>3786</v>
      </c>
      <c r="AR3794" s="37" t="str">
        <f t="shared" si="918"/>
        <v/>
      </c>
      <c r="AT3794" s="37" t="str">
        <f t="shared" si="919"/>
        <v/>
      </c>
      <c r="AV3794" s="22" t="str">
        <f t="shared" si="920"/>
        <v/>
      </c>
    </row>
    <row r="3795" spans="1:48" x14ac:dyDescent="0.25">
      <c r="A3795" s="14"/>
      <c r="B3795" s="145"/>
      <c r="C3795" s="146"/>
      <c r="D3795" s="147"/>
      <c r="E3795" s="147"/>
      <c r="F3795" s="148"/>
      <c r="G3795" s="149"/>
      <c r="H3795" s="150"/>
      <c r="I3795" s="151"/>
      <c r="J3795" s="152"/>
      <c r="K3795" s="14"/>
      <c r="L3795" s="162" t="str">
        <f t="shared" si="912"/>
        <v/>
      </c>
      <c r="M3795" s="163" t="str">
        <f t="shared" si="913"/>
        <v/>
      </c>
      <c r="N3795" s="164" t="str">
        <f t="shared" si="916"/>
        <v/>
      </c>
      <c r="O3795" s="14"/>
      <c r="P3795" s="172" t="str">
        <f>IF(I3795='Intro &amp; Setup'!$AC$49, Schedule!$P$7, "")</f>
        <v/>
      </c>
      <c r="Q3795" s="14"/>
      <c r="S3795" s="12" t="str">
        <f t="shared" si="914"/>
        <v/>
      </c>
      <c r="U3795" s="22">
        <f>IF(I3795='Intro &amp; Setup'!$AC$49, AF3795, 0)</f>
        <v>0</v>
      </c>
      <c r="V3795" s="57" t="str">
        <f t="shared" si="915"/>
        <v/>
      </c>
      <c r="X3795" s="5" t="str">
        <f t="shared" si="921"/>
        <v/>
      </c>
      <c r="Y3795" s="6" t="str">
        <f t="shared" si="921"/>
        <v/>
      </c>
      <c r="Z3795" s="7" t="str">
        <f t="shared" si="921"/>
        <v/>
      </c>
      <c r="AA3795" s="6"/>
      <c r="AB3795" s="32" t="str">
        <f t="shared" ca="1" si="922"/>
        <v/>
      </c>
      <c r="AC3795" s="59" t="str">
        <f t="shared" ca="1" si="922"/>
        <v/>
      </c>
      <c r="AD3795" s="60" t="str">
        <f t="shared" ca="1" si="922"/>
        <v/>
      </c>
      <c r="AE3795" s="59"/>
      <c r="AF3795" s="22" t="str">
        <f>IF(AND(I3795="", J3795=""), "", IF(AND(J3795="", 'Intro &amp; Setup'!$K$42&gt;0), 'Intro &amp; Setup'!$K$42, J3795))</f>
        <v/>
      </c>
      <c r="AO3795" s="37" t="str">
        <f>IF(B3795="", "", IF(COUNTIF($B$9:B3794, B3795)&gt;0, "", B3795))</f>
        <v/>
      </c>
      <c r="AP3795" s="37" t="str">
        <f t="shared" si="917"/>
        <v/>
      </c>
      <c r="AQ3795" s="37">
        <v>3787</v>
      </c>
      <c r="AR3795" s="37" t="str">
        <f t="shared" si="918"/>
        <v/>
      </c>
      <c r="AT3795" s="37" t="str">
        <f t="shared" si="919"/>
        <v/>
      </c>
      <c r="AV3795" s="22" t="str">
        <f t="shared" si="920"/>
        <v/>
      </c>
    </row>
    <row r="3796" spans="1:48" x14ac:dyDescent="0.25">
      <c r="A3796" s="14"/>
      <c r="B3796" s="145"/>
      <c r="C3796" s="146"/>
      <c r="D3796" s="147"/>
      <c r="E3796" s="147"/>
      <c r="F3796" s="148"/>
      <c r="G3796" s="149"/>
      <c r="H3796" s="150"/>
      <c r="I3796" s="151"/>
      <c r="J3796" s="152"/>
      <c r="K3796" s="14"/>
      <c r="L3796" s="162" t="str">
        <f t="shared" si="912"/>
        <v/>
      </c>
      <c r="M3796" s="163" t="str">
        <f t="shared" si="913"/>
        <v/>
      </c>
      <c r="N3796" s="164" t="str">
        <f t="shared" si="916"/>
        <v/>
      </c>
      <c r="O3796" s="14"/>
      <c r="P3796" s="172" t="str">
        <f>IF(I3796='Intro &amp; Setup'!$AC$49, Schedule!$P$7, "")</f>
        <v/>
      </c>
      <c r="Q3796" s="14"/>
      <c r="S3796" s="12" t="str">
        <f t="shared" si="914"/>
        <v/>
      </c>
      <c r="U3796" s="22">
        <f>IF(I3796='Intro &amp; Setup'!$AC$49, AF3796, 0)</f>
        <v>0</v>
      </c>
      <c r="V3796" s="57" t="str">
        <f t="shared" si="915"/>
        <v/>
      </c>
      <c r="X3796" s="5" t="str">
        <f t="shared" si="921"/>
        <v/>
      </c>
      <c r="Y3796" s="6" t="str">
        <f t="shared" si="921"/>
        <v/>
      </c>
      <c r="Z3796" s="7" t="str">
        <f t="shared" si="921"/>
        <v/>
      </c>
      <c r="AA3796" s="6"/>
      <c r="AB3796" s="32" t="str">
        <f t="shared" ca="1" si="922"/>
        <v/>
      </c>
      <c r="AC3796" s="59" t="str">
        <f t="shared" ca="1" si="922"/>
        <v/>
      </c>
      <c r="AD3796" s="60" t="str">
        <f t="shared" ca="1" si="922"/>
        <v/>
      </c>
      <c r="AE3796" s="59"/>
      <c r="AF3796" s="22" t="str">
        <f>IF(AND(I3796="", J3796=""), "", IF(AND(J3796="", 'Intro &amp; Setup'!$K$42&gt;0), 'Intro &amp; Setup'!$K$42, J3796))</f>
        <v/>
      </c>
      <c r="AO3796" s="37" t="str">
        <f>IF(B3796="", "", IF(COUNTIF($B$9:B3795, B3796)&gt;0, "", B3796))</f>
        <v/>
      </c>
      <c r="AP3796" s="37" t="str">
        <f t="shared" si="917"/>
        <v/>
      </c>
      <c r="AQ3796" s="37">
        <v>3788</v>
      </c>
      <c r="AR3796" s="37" t="str">
        <f t="shared" si="918"/>
        <v/>
      </c>
      <c r="AT3796" s="37" t="str">
        <f t="shared" si="919"/>
        <v/>
      </c>
      <c r="AV3796" s="22" t="str">
        <f t="shared" si="920"/>
        <v/>
      </c>
    </row>
    <row r="3797" spans="1:48" x14ac:dyDescent="0.25">
      <c r="A3797" s="14"/>
      <c r="B3797" s="145"/>
      <c r="C3797" s="146"/>
      <c r="D3797" s="147"/>
      <c r="E3797" s="147"/>
      <c r="F3797" s="148"/>
      <c r="G3797" s="149"/>
      <c r="H3797" s="150"/>
      <c r="I3797" s="151"/>
      <c r="J3797" s="152"/>
      <c r="K3797" s="14"/>
      <c r="L3797" s="162" t="str">
        <f t="shared" si="912"/>
        <v/>
      </c>
      <c r="M3797" s="163" t="str">
        <f t="shared" si="913"/>
        <v/>
      </c>
      <c r="N3797" s="164" t="str">
        <f t="shared" si="916"/>
        <v/>
      </c>
      <c r="O3797" s="14"/>
      <c r="P3797" s="172" t="str">
        <f>IF(I3797='Intro &amp; Setup'!$AC$49, Schedule!$P$7, "")</f>
        <v/>
      </c>
      <c r="Q3797" s="14"/>
      <c r="S3797" s="12" t="str">
        <f t="shared" si="914"/>
        <v/>
      </c>
      <c r="U3797" s="22">
        <f>IF(I3797='Intro &amp; Setup'!$AC$49, AF3797, 0)</f>
        <v>0</v>
      </c>
      <c r="V3797" s="57" t="str">
        <f t="shared" si="915"/>
        <v/>
      </c>
      <c r="X3797" s="5" t="str">
        <f t="shared" si="921"/>
        <v/>
      </c>
      <c r="Y3797" s="6" t="str">
        <f t="shared" si="921"/>
        <v/>
      </c>
      <c r="Z3797" s="7" t="str">
        <f t="shared" si="921"/>
        <v/>
      </c>
      <c r="AA3797" s="6"/>
      <c r="AB3797" s="32" t="str">
        <f t="shared" ca="1" si="922"/>
        <v/>
      </c>
      <c r="AC3797" s="59" t="str">
        <f t="shared" ca="1" si="922"/>
        <v/>
      </c>
      <c r="AD3797" s="60" t="str">
        <f t="shared" ca="1" si="922"/>
        <v/>
      </c>
      <c r="AE3797" s="59"/>
      <c r="AF3797" s="22" t="str">
        <f>IF(AND(I3797="", J3797=""), "", IF(AND(J3797="", 'Intro &amp; Setup'!$K$42&gt;0), 'Intro &amp; Setup'!$K$42, J3797))</f>
        <v/>
      </c>
      <c r="AO3797" s="37" t="str">
        <f>IF(B3797="", "", IF(COUNTIF($B$9:B3796, B3797)&gt;0, "", B3797))</f>
        <v/>
      </c>
      <c r="AP3797" s="37" t="str">
        <f t="shared" si="917"/>
        <v/>
      </c>
      <c r="AQ3797" s="37">
        <v>3789</v>
      </c>
      <c r="AR3797" s="37" t="str">
        <f t="shared" si="918"/>
        <v/>
      </c>
      <c r="AT3797" s="37" t="str">
        <f t="shared" si="919"/>
        <v/>
      </c>
      <c r="AV3797" s="22" t="str">
        <f t="shared" si="920"/>
        <v/>
      </c>
    </row>
    <row r="3798" spans="1:48" x14ac:dyDescent="0.25">
      <c r="A3798" s="14"/>
      <c r="B3798" s="145"/>
      <c r="C3798" s="146"/>
      <c r="D3798" s="147"/>
      <c r="E3798" s="147"/>
      <c r="F3798" s="148"/>
      <c r="G3798" s="149"/>
      <c r="H3798" s="150"/>
      <c r="I3798" s="151"/>
      <c r="J3798" s="152"/>
      <c r="K3798" s="14"/>
      <c r="L3798" s="162" t="str">
        <f t="shared" si="912"/>
        <v/>
      </c>
      <c r="M3798" s="163" t="str">
        <f t="shared" si="913"/>
        <v/>
      </c>
      <c r="N3798" s="164" t="str">
        <f t="shared" si="916"/>
        <v/>
      </c>
      <c r="O3798" s="14"/>
      <c r="P3798" s="172" t="str">
        <f>IF(I3798='Intro &amp; Setup'!$AC$49, Schedule!$P$7, "")</f>
        <v/>
      </c>
      <c r="Q3798" s="14"/>
      <c r="S3798" s="12" t="str">
        <f t="shared" si="914"/>
        <v/>
      </c>
      <c r="U3798" s="22">
        <f>IF(I3798='Intro &amp; Setup'!$AC$49, AF3798, 0)</f>
        <v>0</v>
      </c>
      <c r="V3798" s="57" t="str">
        <f t="shared" si="915"/>
        <v/>
      </c>
      <c r="X3798" s="5" t="str">
        <f t="shared" si="921"/>
        <v/>
      </c>
      <c r="Y3798" s="6" t="str">
        <f t="shared" si="921"/>
        <v/>
      </c>
      <c r="Z3798" s="7" t="str">
        <f t="shared" si="921"/>
        <v/>
      </c>
      <c r="AA3798" s="6"/>
      <c r="AB3798" s="32" t="str">
        <f t="shared" ca="1" si="922"/>
        <v/>
      </c>
      <c r="AC3798" s="59" t="str">
        <f t="shared" ca="1" si="922"/>
        <v/>
      </c>
      <c r="AD3798" s="60" t="str">
        <f t="shared" ca="1" si="922"/>
        <v/>
      </c>
      <c r="AE3798" s="59"/>
      <c r="AF3798" s="22" t="str">
        <f>IF(AND(I3798="", J3798=""), "", IF(AND(J3798="", 'Intro &amp; Setup'!$K$42&gt;0), 'Intro &amp; Setup'!$K$42, J3798))</f>
        <v/>
      </c>
      <c r="AO3798" s="37" t="str">
        <f>IF(B3798="", "", IF(COUNTIF($B$9:B3797, B3798)&gt;0, "", B3798))</f>
        <v/>
      </c>
      <c r="AP3798" s="37" t="str">
        <f t="shared" si="917"/>
        <v/>
      </c>
      <c r="AQ3798" s="37">
        <v>3790</v>
      </c>
      <c r="AR3798" s="37" t="str">
        <f t="shared" si="918"/>
        <v/>
      </c>
      <c r="AT3798" s="37" t="str">
        <f t="shared" si="919"/>
        <v/>
      </c>
      <c r="AV3798" s="22" t="str">
        <f t="shared" si="920"/>
        <v/>
      </c>
    </row>
    <row r="3799" spans="1:48" x14ac:dyDescent="0.25">
      <c r="A3799" s="14"/>
      <c r="B3799" s="145"/>
      <c r="C3799" s="146"/>
      <c r="D3799" s="147"/>
      <c r="E3799" s="147"/>
      <c r="F3799" s="148"/>
      <c r="G3799" s="149"/>
      <c r="H3799" s="150"/>
      <c r="I3799" s="151"/>
      <c r="J3799" s="152"/>
      <c r="K3799" s="14"/>
      <c r="L3799" s="162" t="str">
        <f t="shared" si="912"/>
        <v/>
      </c>
      <c r="M3799" s="163" t="str">
        <f t="shared" si="913"/>
        <v/>
      </c>
      <c r="N3799" s="164" t="str">
        <f t="shared" si="916"/>
        <v/>
      </c>
      <c r="O3799" s="14"/>
      <c r="P3799" s="172" t="str">
        <f>IF(I3799='Intro &amp; Setup'!$AC$49, Schedule!$P$7, "")</f>
        <v/>
      </c>
      <c r="Q3799" s="14"/>
      <c r="S3799" s="12" t="str">
        <f t="shared" si="914"/>
        <v/>
      </c>
      <c r="U3799" s="22">
        <f>IF(I3799='Intro &amp; Setup'!$AC$49, AF3799, 0)</f>
        <v>0</v>
      </c>
      <c r="V3799" s="57" t="str">
        <f t="shared" si="915"/>
        <v/>
      </c>
      <c r="X3799" s="5" t="str">
        <f t="shared" si="921"/>
        <v/>
      </c>
      <c r="Y3799" s="6" t="str">
        <f t="shared" si="921"/>
        <v/>
      </c>
      <c r="Z3799" s="7" t="str">
        <f t="shared" si="921"/>
        <v/>
      </c>
      <c r="AA3799" s="6"/>
      <c r="AB3799" s="32" t="str">
        <f t="shared" ca="1" si="922"/>
        <v/>
      </c>
      <c r="AC3799" s="59" t="str">
        <f t="shared" ca="1" si="922"/>
        <v/>
      </c>
      <c r="AD3799" s="60" t="str">
        <f t="shared" ca="1" si="922"/>
        <v/>
      </c>
      <c r="AE3799" s="59"/>
      <c r="AF3799" s="22" t="str">
        <f>IF(AND(I3799="", J3799=""), "", IF(AND(J3799="", 'Intro &amp; Setup'!$K$42&gt;0), 'Intro &amp; Setup'!$K$42, J3799))</f>
        <v/>
      </c>
      <c r="AO3799" s="37" t="str">
        <f>IF(B3799="", "", IF(COUNTIF($B$9:B3798, B3799)&gt;0, "", B3799))</f>
        <v/>
      </c>
      <c r="AP3799" s="37" t="str">
        <f t="shared" si="917"/>
        <v/>
      </c>
      <c r="AQ3799" s="37">
        <v>3791</v>
      </c>
      <c r="AR3799" s="37" t="str">
        <f t="shared" si="918"/>
        <v/>
      </c>
      <c r="AT3799" s="37" t="str">
        <f t="shared" si="919"/>
        <v/>
      </c>
      <c r="AV3799" s="22" t="str">
        <f t="shared" si="920"/>
        <v/>
      </c>
    </row>
    <row r="3800" spans="1:48" x14ac:dyDescent="0.25">
      <c r="A3800" s="14"/>
      <c r="B3800" s="145"/>
      <c r="C3800" s="146"/>
      <c r="D3800" s="147"/>
      <c r="E3800" s="147"/>
      <c r="F3800" s="148"/>
      <c r="G3800" s="149"/>
      <c r="H3800" s="150"/>
      <c r="I3800" s="151"/>
      <c r="J3800" s="152"/>
      <c r="K3800" s="14"/>
      <c r="L3800" s="162" t="str">
        <f t="shared" si="912"/>
        <v/>
      </c>
      <c r="M3800" s="163" t="str">
        <f t="shared" si="913"/>
        <v/>
      </c>
      <c r="N3800" s="164" t="str">
        <f t="shared" si="916"/>
        <v/>
      </c>
      <c r="O3800" s="14"/>
      <c r="P3800" s="172" t="str">
        <f>IF(I3800='Intro &amp; Setup'!$AC$49, Schedule!$P$7, "")</f>
        <v/>
      </c>
      <c r="Q3800" s="14"/>
      <c r="S3800" s="12" t="str">
        <f t="shared" si="914"/>
        <v/>
      </c>
      <c r="U3800" s="22">
        <f>IF(I3800='Intro &amp; Setup'!$AC$49, AF3800, 0)</f>
        <v>0</v>
      </c>
      <c r="V3800" s="57" t="str">
        <f t="shared" si="915"/>
        <v/>
      </c>
      <c r="X3800" s="5" t="str">
        <f t="shared" si="921"/>
        <v/>
      </c>
      <c r="Y3800" s="6" t="str">
        <f t="shared" si="921"/>
        <v/>
      </c>
      <c r="Z3800" s="7" t="str">
        <f t="shared" si="921"/>
        <v/>
      </c>
      <c r="AA3800" s="6"/>
      <c r="AB3800" s="32" t="str">
        <f t="shared" ca="1" si="922"/>
        <v/>
      </c>
      <c r="AC3800" s="59" t="str">
        <f t="shared" ca="1" si="922"/>
        <v/>
      </c>
      <c r="AD3800" s="60" t="str">
        <f t="shared" ca="1" si="922"/>
        <v/>
      </c>
      <c r="AE3800" s="59"/>
      <c r="AF3800" s="22" t="str">
        <f>IF(AND(I3800="", J3800=""), "", IF(AND(J3800="", 'Intro &amp; Setup'!$K$42&gt;0), 'Intro &amp; Setup'!$K$42, J3800))</f>
        <v/>
      </c>
      <c r="AO3800" s="37" t="str">
        <f>IF(B3800="", "", IF(COUNTIF($B$9:B3799, B3800)&gt;0, "", B3800))</f>
        <v/>
      </c>
      <c r="AP3800" s="37" t="str">
        <f t="shared" si="917"/>
        <v/>
      </c>
      <c r="AQ3800" s="37">
        <v>3792</v>
      </c>
      <c r="AR3800" s="37" t="str">
        <f t="shared" si="918"/>
        <v/>
      </c>
      <c r="AT3800" s="37" t="str">
        <f t="shared" si="919"/>
        <v/>
      </c>
      <c r="AV3800" s="22" t="str">
        <f t="shared" si="920"/>
        <v/>
      </c>
    </row>
    <row r="3801" spans="1:48" x14ac:dyDescent="0.25">
      <c r="A3801" s="14"/>
      <c r="B3801" s="145"/>
      <c r="C3801" s="146"/>
      <c r="D3801" s="147"/>
      <c r="E3801" s="147"/>
      <c r="F3801" s="148"/>
      <c r="G3801" s="149"/>
      <c r="H3801" s="150"/>
      <c r="I3801" s="151"/>
      <c r="J3801" s="152"/>
      <c r="K3801" s="14"/>
      <c r="L3801" s="162" t="str">
        <f t="shared" si="912"/>
        <v/>
      </c>
      <c r="M3801" s="163" t="str">
        <f t="shared" si="913"/>
        <v/>
      </c>
      <c r="N3801" s="164" t="str">
        <f t="shared" si="916"/>
        <v/>
      </c>
      <c r="O3801" s="14"/>
      <c r="P3801" s="172" t="str">
        <f>IF(I3801='Intro &amp; Setup'!$AC$49, Schedule!$P$7, "")</f>
        <v/>
      </c>
      <c r="Q3801" s="14"/>
      <c r="S3801" s="12" t="str">
        <f t="shared" si="914"/>
        <v/>
      </c>
      <c r="U3801" s="22">
        <f>IF(I3801='Intro &amp; Setup'!$AC$49, AF3801, 0)</f>
        <v>0</v>
      </c>
      <c r="V3801" s="57" t="str">
        <f t="shared" si="915"/>
        <v/>
      </c>
      <c r="X3801" s="5" t="str">
        <f t="shared" si="921"/>
        <v/>
      </c>
      <c r="Y3801" s="6" t="str">
        <f t="shared" si="921"/>
        <v/>
      </c>
      <c r="Z3801" s="7" t="str">
        <f t="shared" si="921"/>
        <v/>
      </c>
      <c r="AA3801" s="6"/>
      <c r="AB3801" s="32" t="str">
        <f t="shared" ca="1" si="922"/>
        <v/>
      </c>
      <c r="AC3801" s="59" t="str">
        <f t="shared" ca="1" si="922"/>
        <v/>
      </c>
      <c r="AD3801" s="60" t="str">
        <f t="shared" ca="1" si="922"/>
        <v/>
      </c>
      <c r="AE3801" s="59"/>
      <c r="AF3801" s="22" t="str">
        <f>IF(AND(I3801="", J3801=""), "", IF(AND(J3801="", 'Intro &amp; Setup'!$K$42&gt;0), 'Intro &amp; Setup'!$K$42, J3801))</f>
        <v/>
      </c>
      <c r="AO3801" s="37" t="str">
        <f>IF(B3801="", "", IF(COUNTIF($B$9:B3800, B3801)&gt;0, "", B3801))</f>
        <v/>
      </c>
      <c r="AP3801" s="37" t="str">
        <f t="shared" si="917"/>
        <v/>
      </c>
      <c r="AQ3801" s="37">
        <v>3793</v>
      </c>
      <c r="AR3801" s="37" t="str">
        <f t="shared" si="918"/>
        <v/>
      </c>
      <c r="AT3801" s="37" t="str">
        <f t="shared" si="919"/>
        <v/>
      </c>
      <c r="AV3801" s="22" t="str">
        <f t="shared" si="920"/>
        <v/>
      </c>
    </row>
    <row r="3802" spans="1:48" x14ac:dyDescent="0.25">
      <c r="A3802" s="14"/>
      <c r="B3802" s="145"/>
      <c r="C3802" s="146"/>
      <c r="D3802" s="147"/>
      <c r="E3802" s="147"/>
      <c r="F3802" s="148"/>
      <c r="G3802" s="149"/>
      <c r="H3802" s="150"/>
      <c r="I3802" s="151"/>
      <c r="J3802" s="152"/>
      <c r="K3802" s="14"/>
      <c r="L3802" s="162" t="str">
        <f t="shared" si="912"/>
        <v/>
      </c>
      <c r="M3802" s="163" t="str">
        <f t="shared" si="913"/>
        <v/>
      </c>
      <c r="N3802" s="164" t="str">
        <f t="shared" si="916"/>
        <v/>
      </c>
      <c r="O3802" s="14"/>
      <c r="P3802" s="172" t="str">
        <f>IF(I3802='Intro &amp; Setup'!$AC$49, Schedule!$P$7, "")</f>
        <v/>
      </c>
      <c r="Q3802" s="14"/>
      <c r="S3802" s="12" t="str">
        <f t="shared" si="914"/>
        <v/>
      </c>
      <c r="U3802" s="22">
        <f>IF(I3802='Intro &amp; Setup'!$AC$49, AF3802, 0)</f>
        <v>0</v>
      </c>
      <c r="V3802" s="57" t="str">
        <f t="shared" si="915"/>
        <v/>
      </c>
      <c r="X3802" s="5" t="str">
        <f t="shared" si="921"/>
        <v/>
      </c>
      <c r="Y3802" s="6" t="str">
        <f t="shared" si="921"/>
        <v/>
      </c>
      <c r="Z3802" s="7" t="str">
        <f t="shared" si="921"/>
        <v/>
      </c>
      <c r="AA3802" s="6"/>
      <c r="AB3802" s="32" t="str">
        <f t="shared" ca="1" si="922"/>
        <v/>
      </c>
      <c r="AC3802" s="59" t="str">
        <f t="shared" ca="1" si="922"/>
        <v/>
      </c>
      <c r="AD3802" s="60" t="str">
        <f t="shared" ca="1" si="922"/>
        <v/>
      </c>
      <c r="AE3802" s="59"/>
      <c r="AF3802" s="22" t="str">
        <f>IF(AND(I3802="", J3802=""), "", IF(AND(J3802="", 'Intro &amp; Setup'!$K$42&gt;0), 'Intro &amp; Setup'!$K$42, J3802))</f>
        <v/>
      </c>
      <c r="AO3802" s="37" t="str">
        <f>IF(B3802="", "", IF(COUNTIF($B$9:B3801, B3802)&gt;0, "", B3802))</f>
        <v/>
      </c>
      <c r="AP3802" s="37" t="str">
        <f t="shared" si="917"/>
        <v/>
      </c>
      <c r="AQ3802" s="37">
        <v>3794</v>
      </c>
      <c r="AR3802" s="37" t="str">
        <f t="shared" si="918"/>
        <v/>
      </c>
      <c r="AT3802" s="37" t="str">
        <f t="shared" si="919"/>
        <v/>
      </c>
      <c r="AV3802" s="22" t="str">
        <f t="shared" si="920"/>
        <v/>
      </c>
    </row>
    <row r="3803" spans="1:48" x14ac:dyDescent="0.25">
      <c r="A3803" s="14"/>
      <c r="B3803" s="145"/>
      <c r="C3803" s="146"/>
      <c r="D3803" s="147"/>
      <c r="E3803" s="147"/>
      <c r="F3803" s="148"/>
      <c r="G3803" s="149"/>
      <c r="H3803" s="150"/>
      <c r="I3803" s="151"/>
      <c r="J3803" s="152"/>
      <c r="K3803" s="14"/>
      <c r="L3803" s="162" t="str">
        <f t="shared" si="912"/>
        <v/>
      </c>
      <c r="M3803" s="163" t="str">
        <f t="shared" si="913"/>
        <v/>
      </c>
      <c r="N3803" s="164" t="str">
        <f t="shared" si="916"/>
        <v/>
      </c>
      <c r="O3803" s="14"/>
      <c r="P3803" s="172" t="str">
        <f>IF(I3803='Intro &amp; Setup'!$AC$49, Schedule!$P$7, "")</f>
        <v/>
      </c>
      <c r="Q3803" s="14"/>
      <c r="S3803" s="12" t="str">
        <f t="shared" si="914"/>
        <v/>
      </c>
      <c r="U3803" s="22">
        <f>IF(I3803='Intro &amp; Setup'!$AC$49, AF3803, 0)</f>
        <v>0</v>
      </c>
      <c r="V3803" s="57" t="str">
        <f t="shared" si="915"/>
        <v/>
      </c>
      <c r="X3803" s="5" t="str">
        <f t="shared" si="921"/>
        <v/>
      </c>
      <c r="Y3803" s="6" t="str">
        <f t="shared" si="921"/>
        <v/>
      </c>
      <c r="Z3803" s="7" t="str">
        <f t="shared" si="921"/>
        <v/>
      </c>
      <c r="AA3803" s="6"/>
      <c r="AB3803" s="32" t="str">
        <f t="shared" ca="1" si="922"/>
        <v/>
      </c>
      <c r="AC3803" s="59" t="str">
        <f t="shared" ca="1" si="922"/>
        <v/>
      </c>
      <c r="AD3803" s="60" t="str">
        <f t="shared" ca="1" si="922"/>
        <v/>
      </c>
      <c r="AE3803" s="59"/>
      <c r="AF3803" s="22" t="str">
        <f>IF(AND(I3803="", J3803=""), "", IF(AND(J3803="", 'Intro &amp; Setup'!$K$42&gt;0), 'Intro &amp; Setup'!$K$42, J3803))</f>
        <v/>
      </c>
      <c r="AO3803" s="37" t="str">
        <f>IF(B3803="", "", IF(COUNTIF($B$9:B3802, B3803)&gt;0, "", B3803))</f>
        <v/>
      </c>
      <c r="AP3803" s="37" t="str">
        <f t="shared" si="917"/>
        <v/>
      </c>
      <c r="AQ3803" s="37">
        <v>3795</v>
      </c>
      <c r="AR3803" s="37" t="str">
        <f t="shared" si="918"/>
        <v/>
      </c>
      <c r="AT3803" s="37" t="str">
        <f t="shared" si="919"/>
        <v/>
      </c>
      <c r="AV3803" s="22" t="str">
        <f t="shared" si="920"/>
        <v/>
      </c>
    </row>
    <row r="3804" spans="1:48" x14ac:dyDescent="0.25">
      <c r="A3804" s="14"/>
      <c r="B3804" s="145"/>
      <c r="C3804" s="146"/>
      <c r="D3804" s="147"/>
      <c r="E3804" s="147"/>
      <c r="F3804" s="148"/>
      <c r="G3804" s="149"/>
      <c r="H3804" s="150"/>
      <c r="I3804" s="151"/>
      <c r="J3804" s="152"/>
      <c r="K3804" s="14"/>
      <c r="L3804" s="162" t="str">
        <f t="shared" si="912"/>
        <v/>
      </c>
      <c r="M3804" s="163" t="str">
        <f t="shared" si="913"/>
        <v/>
      </c>
      <c r="N3804" s="164" t="str">
        <f t="shared" si="916"/>
        <v/>
      </c>
      <c r="O3804" s="14"/>
      <c r="P3804" s="172" t="str">
        <f>IF(I3804='Intro &amp; Setup'!$AC$49, Schedule!$P$7, "")</f>
        <v/>
      </c>
      <c r="Q3804" s="14"/>
      <c r="S3804" s="12" t="str">
        <f t="shared" si="914"/>
        <v/>
      </c>
      <c r="U3804" s="22">
        <f>IF(I3804='Intro &amp; Setup'!$AC$49, AF3804, 0)</f>
        <v>0</v>
      </c>
      <c r="V3804" s="57" t="str">
        <f t="shared" si="915"/>
        <v/>
      </c>
      <c r="X3804" s="5" t="str">
        <f t="shared" si="921"/>
        <v/>
      </c>
      <c r="Y3804" s="6" t="str">
        <f t="shared" si="921"/>
        <v/>
      </c>
      <c r="Z3804" s="7" t="str">
        <f t="shared" si="921"/>
        <v/>
      </c>
      <c r="AA3804" s="6"/>
      <c r="AB3804" s="32" t="str">
        <f t="shared" ca="1" si="922"/>
        <v/>
      </c>
      <c r="AC3804" s="59" t="str">
        <f t="shared" ca="1" si="922"/>
        <v/>
      </c>
      <c r="AD3804" s="60" t="str">
        <f t="shared" ca="1" si="922"/>
        <v/>
      </c>
      <c r="AE3804" s="59"/>
      <c r="AF3804" s="22" t="str">
        <f>IF(AND(I3804="", J3804=""), "", IF(AND(J3804="", 'Intro &amp; Setup'!$K$42&gt;0), 'Intro &amp; Setup'!$K$42, J3804))</f>
        <v/>
      </c>
      <c r="AO3804" s="37" t="str">
        <f>IF(B3804="", "", IF(COUNTIF($B$9:B3803, B3804)&gt;0, "", B3804))</f>
        <v/>
      </c>
      <c r="AP3804" s="37" t="str">
        <f t="shared" si="917"/>
        <v/>
      </c>
      <c r="AQ3804" s="37">
        <v>3796</v>
      </c>
      <c r="AR3804" s="37" t="str">
        <f t="shared" si="918"/>
        <v/>
      </c>
      <c r="AT3804" s="37" t="str">
        <f t="shared" si="919"/>
        <v/>
      </c>
      <c r="AV3804" s="22" t="str">
        <f t="shared" si="920"/>
        <v/>
      </c>
    </row>
    <row r="3805" spans="1:48" x14ac:dyDescent="0.25">
      <c r="A3805" s="14"/>
      <c r="B3805" s="145"/>
      <c r="C3805" s="146"/>
      <c r="D3805" s="147"/>
      <c r="E3805" s="147"/>
      <c r="F3805" s="148"/>
      <c r="G3805" s="149"/>
      <c r="H3805" s="150"/>
      <c r="I3805" s="151"/>
      <c r="J3805" s="152"/>
      <c r="K3805" s="14"/>
      <c r="L3805" s="162" t="str">
        <f t="shared" si="912"/>
        <v/>
      </c>
      <c r="M3805" s="163" t="str">
        <f t="shared" si="913"/>
        <v/>
      </c>
      <c r="N3805" s="164" t="str">
        <f t="shared" si="916"/>
        <v/>
      </c>
      <c r="O3805" s="14"/>
      <c r="P3805" s="172" t="str">
        <f>IF(I3805='Intro &amp; Setup'!$AC$49, Schedule!$P$7, "")</f>
        <v/>
      </c>
      <c r="Q3805" s="14"/>
      <c r="S3805" s="12" t="str">
        <f t="shared" si="914"/>
        <v/>
      </c>
      <c r="U3805" s="22">
        <f>IF(I3805='Intro &amp; Setup'!$AC$49, AF3805, 0)</f>
        <v>0</v>
      </c>
      <c r="V3805" s="57" t="str">
        <f t="shared" si="915"/>
        <v/>
      </c>
      <c r="X3805" s="5" t="str">
        <f t="shared" si="921"/>
        <v/>
      </c>
      <c r="Y3805" s="6" t="str">
        <f t="shared" si="921"/>
        <v/>
      </c>
      <c r="Z3805" s="7" t="str">
        <f t="shared" si="921"/>
        <v/>
      </c>
      <c r="AA3805" s="6"/>
      <c r="AB3805" s="32" t="str">
        <f t="shared" ca="1" si="922"/>
        <v/>
      </c>
      <c r="AC3805" s="59" t="str">
        <f t="shared" ca="1" si="922"/>
        <v/>
      </c>
      <c r="AD3805" s="60" t="str">
        <f t="shared" ca="1" si="922"/>
        <v/>
      </c>
      <c r="AE3805" s="59"/>
      <c r="AF3805" s="22" t="str">
        <f>IF(AND(I3805="", J3805=""), "", IF(AND(J3805="", 'Intro &amp; Setup'!$K$42&gt;0), 'Intro &amp; Setup'!$K$42, J3805))</f>
        <v/>
      </c>
      <c r="AO3805" s="37" t="str">
        <f>IF(B3805="", "", IF(COUNTIF($B$9:B3804, B3805)&gt;0, "", B3805))</f>
        <v/>
      </c>
      <c r="AP3805" s="37" t="str">
        <f t="shared" si="917"/>
        <v/>
      </c>
      <c r="AQ3805" s="37">
        <v>3797</v>
      </c>
      <c r="AR3805" s="37" t="str">
        <f t="shared" si="918"/>
        <v/>
      </c>
      <c r="AT3805" s="37" t="str">
        <f t="shared" si="919"/>
        <v/>
      </c>
      <c r="AV3805" s="22" t="str">
        <f t="shared" si="920"/>
        <v/>
      </c>
    </row>
    <row r="3806" spans="1:48" x14ac:dyDescent="0.25">
      <c r="A3806" s="14"/>
      <c r="B3806" s="145"/>
      <c r="C3806" s="146"/>
      <c r="D3806" s="147"/>
      <c r="E3806" s="147"/>
      <c r="F3806" s="148"/>
      <c r="G3806" s="149"/>
      <c r="H3806" s="150"/>
      <c r="I3806" s="151"/>
      <c r="J3806" s="152"/>
      <c r="K3806" s="14"/>
      <c r="L3806" s="162" t="str">
        <f t="shared" si="912"/>
        <v/>
      </c>
      <c r="M3806" s="163" t="str">
        <f t="shared" si="913"/>
        <v/>
      </c>
      <c r="N3806" s="164" t="str">
        <f t="shared" si="916"/>
        <v/>
      </c>
      <c r="O3806" s="14"/>
      <c r="P3806" s="172" t="str">
        <f>IF(I3806='Intro &amp; Setup'!$AC$49, Schedule!$P$7, "")</f>
        <v/>
      </c>
      <c r="Q3806" s="14"/>
      <c r="S3806" s="12" t="str">
        <f t="shared" si="914"/>
        <v/>
      </c>
      <c r="U3806" s="22">
        <f>IF(I3806='Intro &amp; Setup'!$AC$49, AF3806, 0)</f>
        <v>0</v>
      </c>
      <c r="V3806" s="57" t="str">
        <f t="shared" si="915"/>
        <v/>
      </c>
      <c r="X3806" s="5" t="str">
        <f t="shared" si="921"/>
        <v/>
      </c>
      <c r="Y3806" s="6" t="str">
        <f t="shared" si="921"/>
        <v/>
      </c>
      <c r="Z3806" s="7" t="str">
        <f t="shared" si="921"/>
        <v/>
      </c>
      <c r="AA3806" s="6"/>
      <c r="AB3806" s="32" t="str">
        <f t="shared" ca="1" si="922"/>
        <v/>
      </c>
      <c r="AC3806" s="59" t="str">
        <f t="shared" ca="1" si="922"/>
        <v/>
      </c>
      <c r="AD3806" s="60" t="str">
        <f t="shared" ca="1" si="922"/>
        <v/>
      </c>
      <c r="AE3806" s="59"/>
      <c r="AF3806" s="22" t="str">
        <f>IF(AND(I3806="", J3806=""), "", IF(AND(J3806="", 'Intro &amp; Setup'!$K$42&gt;0), 'Intro &amp; Setup'!$K$42, J3806))</f>
        <v/>
      </c>
      <c r="AO3806" s="37" t="str">
        <f>IF(B3806="", "", IF(COUNTIF($B$9:B3805, B3806)&gt;0, "", B3806))</f>
        <v/>
      </c>
      <c r="AP3806" s="37" t="str">
        <f t="shared" si="917"/>
        <v/>
      </c>
      <c r="AQ3806" s="37">
        <v>3798</v>
      </c>
      <c r="AR3806" s="37" t="str">
        <f t="shared" si="918"/>
        <v/>
      </c>
      <c r="AT3806" s="37" t="str">
        <f t="shared" si="919"/>
        <v/>
      </c>
      <c r="AV3806" s="22" t="str">
        <f t="shared" si="920"/>
        <v/>
      </c>
    </row>
    <row r="3807" spans="1:48" x14ac:dyDescent="0.25">
      <c r="A3807" s="14"/>
      <c r="B3807" s="145"/>
      <c r="C3807" s="146"/>
      <c r="D3807" s="147"/>
      <c r="E3807" s="147"/>
      <c r="F3807" s="148"/>
      <c r="G3807" s="149"/>
      <c r="H3807" s="150"/>
      <c r="I3807" s="151"/>
      <c r="J3807" s="152"/>
      <c r="K3807" s="14"/>
      <c r="L3807" s="162" t="str">
        <f t="shared" si="912"/>
        <v/>
      </c>
      <c r="M3807" s="163" t="str">
        <f t="shared" si="913"/>
        <v/>
      </c>
      <c r="N3807" s="164" t="str">
        <f t="shared" si="916"/>
        <v/>
      </c>
      <c r="O3807" s="14"/>
      <c r="P3807" s="172" t="str">
        <f>IF(I3807='Intro &amp; Setup'!$AC$49, Schedule!$P$7, "")</f>
        <v/>
      </c>
      <c r="Q3807" s="14"/>
      <c r="S3807" s="12" t="str">
        <f t="shared" si="914"/>
        <v/>
      </c>
      <c r="U3807" s="22">
        <f>IF(I3807='Intro &amp; Setup'!$AC$49, AF3807, 0)</f>
        <v>0</v>
      </c>
      <c r="V3807" s="57" t="str">
        <f t="shared" si="915"/>
        <v/>
      </c>
      <c r="X3807" s="5" t="str">
        <f t="shared" si="921"/>
        <v/>
      </c>
      <c r="Y3807" s="6" t="str">
        <f t="shared" si="921"/>
        <v/>
      </c>
      <c r="Z3807" s="7" t="str">
        <f t="shared" si="921"/>
        <v/>
      </c>
      <c r="AA3807" s="6"/>
      <c r="AB3807" s="32" t="str">
        <f t="shared" ca="1" si="922"/>
        <v/>
      </c>
      <c r="AC3807" s="59" t="str">
        <f t="shared" ca="1" si="922"/>
        <v/>
      </c>
      <c r="AD3807" s="60" t="str">
        <f t="shared" ca="1" si="922"/>
        <v/>
      </c>
      <c r="AE3807" s="59"/>
      <c r="AF3807" s="22" t="str">
        <f>IF(AND(I3807="", J3807=""), "", IF(AND(J3807="", 'Intro &amp; Setup'!$K$42&gt;0), 'Intro &amp; Setup'!$K$42, J3807))</f>
        <v/>
      </c>
      <c r="AO3807" s="37" t="str">
        <f>IF(B3807="", "", IF(COUNTIF($B$9:B3806, B3807)&gt;0, "", B3807))</f>
        <v/>
      </c>
      <c r="AP3807" s="37" t="str">
        <f t="shared" si="917"/>
        <v/>
      </c>
      <c r="AQ3807" s="37">
        <v>3799</v>
      </c>
      <c r="AR3807" s="37" t="str">
        <f t="shared" si="918"/>
        <v/>
      </c>
      <c r="AT3807" s="37" t="str">
        <f t="shared" si="919"/>
        <v/>
      </c>
      <c r="AV3807" s="22" t="str">
        <f t="shared" si="920"/>
        <v/>
      </c>
    </row>
    <row r="3808" spans="1:48" x14ac:dyDescent="0.25">
      <c r="A3808" s="14"/>
      <c r="B3808" s="145"/>
      <c r="C3808" s="146"/>
      <c r="D3808" s="147"/>
      <c r="E3808" s="147"/>
      <c r="F3808" s="148"/>
      <c r="G3808" s="149"/>
      <c r="H3808" s="150"/>
      <c r="I3808" s="151"/>
      <c r="J3808" s="152"/>
      <c r="K3808" s="14"/>
      <c r="L3808" s="162" t="str">
        <f t="shared" si="912"/>
        <v/>
      </c>
      <c r="M3808" s="163" t="str">
        <f t="shared" si="913"/>
        <v/>
      </c>
      <c r="N3808" s="164" t="str">
        <f t="shared" si="916"/>
        <v/>
      </c>
      <c r="O3808" s="14"/>
      <c r="P3808" s="172" t="str">
        <f>IF(I3808='Intro &amp; Setup'!$AC$49, Schedule!$P$7, "")</f>
        <v/>
      </c>
      <c r="Q3808" s="14"/>
      <c r="S3808" s="12" t="str">
        <f t="shared" si="914"/>
        <v/>
      </c>
      <c r="U3808" s="22">
        <f>IF(I3808='Intro &amp; Setup'!$AC$49, AF3808, 0)</f>
        <v>0</v>
      </c>
      <c r="V3808" s="57" t="str">
        <f t="shared" si="915"/>
        <v/>
      </c>
      <c r="X3808" s="5" t="str">
        <f t="shared" si="921"/>
        <v/>
      </c>
      <c r="Y3808" s="6" t="str">
        <f t="shared" si="921"/>
        <v/>
      </c>
      <c r="Z3808" s="7" t="str">
        <f t="shared" si="921"/>
        <v/>
      </c>
      <c r="AA3808" s="6"/>
      <c r="AB3808" s="32" t="str">
        <f t="shared" ca="1" si="922"/>
        <v/>
      </c>
      <c r="AC3808" s="59" t="str">
        <f t="shared" ca="1" si="922"/>
        <v/>
      </c>
      <c r="AD3808" s="60" t="str">
        <f t="shared" ca="1" si="922"/>
        <v/>
      </c>
      <c r="AE3808" s="59"/>
      <c r="AF3808" s="22" t="str">
        <f>IF(AND(I3808="", J3808=""), "", IF(AND(J3808="", 'Intro &amp; Setup'!$K$42&gt;0), 'Intro &amp; Setup'!$K$42, J3808))</f>
        <v/>
      </c>
      <c r="AO3808" s="37" t="str">
        <f>IF(B3808="", "", IF(COUNTIF($B$9:B3807, B3808)&gt;0, "", B3808))</f>
        <v/>
      </c>
      <c r="AP3808" s="37" t="str">
        <f t="shared" si="917"/>
        <v/>
      </c>
      <c r="AQ3808" s="37">
        <v>3800</v>
      </c>
      <c r="AR3808" s="37" t="str">
        <f t="shared" si="918"/>
        <v/>
      </c>
      <c r="AT3808" s="37" t="str">
        <f t="shared" si="919"/>
        <v/>
      </c>
      <c r="AV3808" s="22" t="str">
        <f t="shared" si="920"/>
        <v/>
      </c>
    </row>
    <row r="3809" spans="1:48" x14ac:dyDescent="0.25">
      <c r="A3809" s="14"/>
      <c r="B3809" s="145"/>
      <c r="C3809" s="146"/>
      <c r="D3809" s="147"/>
      <c r="E3809" s="147"/>
      <c r="F3809" s="148"/>
      <c r="G3809" s="149"/>
      <c r="H3809" s="150"/>
      <c r="I3809" s="151"/>
      <c r="J3809" s="152"/>
      <c r="K3809" s="14"/>
      <c r="L3809" s="162" t="str">
        <f t="shared" si="912"/>
        <v/>
      </c>
      <c r="M3809" s="163" t="str">
        <f t="shared" si="913"/>
        <v/>
      </c>
      <c r="N3809" s="164" t="str">
        <f t="shared" si="916"/>
        <v/>
      </c>
      <c r="O3809" s="14"/>
      <c r="P3809" s="172" t="str">
        <f>IF(I3809='Intro &amp; Setup'!$AC$49, Schedule!$P$7, "")</f>
        <v/>
      </c>
      <c r="Q3809" s="14"/>
      <c r="S3809" s="12" t="str">
        <f t="shared" si="914"/>
        <v/>
      </c>
      <c r="U3809" s="22">
        <f>IF(I3809='Intro &amp; Setup'!$AC$49, AF3809, 0)</f>
        <v>0</v>
      </c>
      <c r="V3809" s="57" t="str">
        <f t="shared" si="915"/>
        <v/>
      </c>
      <c r="X3809" s="5" t="str">
        <f t="shared" ref="X3809:Z3828" si="923">IF($I3809="", "", IF($S3809=X$8, $I3809, ""))</f>
        <v/>
      </c>
      <c r="Y3809" s="6" t="str">
        <f t="shared" si="923"/>
        <v/>
      </c>
      <c r="Z3809" s="7" t="str">
        <f t="shared" si="923"/>
        <v/>
      </c>
      <c r="AA3809" s="6"/>
      <c r="AB3809" s="32" t="str">
        <f t="shared" ref="AB3809:AD3828" ca="1" si="924">IF($S3809=AB$8, $AF3809, "")</f>
        <v/>
      </c>
      <c r="AC3809" s="59" t="str">
        <f t="shared" ca="1" si="924"/>
        <v/>
      </c>
      <c r="AD3809" s="60" t="str">
        <f t="shared" ca="1" si="924"/>
        <v/>
      </c>
      <c r="AE3809" s="59"/>
      <c r="AF3809" s="22" t="str">
        <f>IF(AND(I3809="", J3809=""), "", IF(AND(J3809="", 'Intro &amp; Setup'!$K$42&gt;0), 'Intro &amp; Setup'!$K$42, J3809))</f>
        <v/>
      </c>
      <c r="AO3809" s="37" t="str">
        <f>IF(B3809="", "", IF(COUNTIF($B$9:B3808, B3809)&gt;0, "", B3809))</f>
        <v/>
      </c>
      <c r="AP3809" s="37" t="str">
        <f t="shared" si="917"/>
        <v/>
      </c>
      <c r="AQ3809" s="37">
        <v>3801</v>
      </c>
      <c r="AR3809" s="37" t="str">
        <f t="shared" si="918"/>
        <v/>
      </c>
      <c r="AT3809" s="37" t="str">
        <f t="shared" si="919"/>
        <v/>
      </c>
      <c r="AV3809" s="22" t="str">
        <f t="shared" si="920"/>
        <v/>
      </c>
    </row>
    <row r="3810" spans="1:48" x14ac:dyDescent="0.25">
      <c r="A3810" s="14"/>
      <c r="B3810" s="145"/>
      <c r="C3810" s="146"/>
      <c r="D3810" s="147"/>
      <c r="E3810" s="147"/>
      <c r="F3810" s="148"/>
      <c r="G3810" s="149"/>
      <c r="H3810" s="150"/>
      <c r="I3810" s="151"/>
      <c r="J3810" s="152"/>
      <c r="K3810" s="14"/>
      <c r="L3810" s="162" t="str">
        <f t="shared" si="912"/>
        <v/>
      </c>
      <c r="M3810" s="163" t="str">
        <f t="shared" si="913"/>
        <v/>
      </c>
      <c r="N3810" s="164" t="str">
        <f t="shared" si="916"/>
        <v/>
      </c>
      <c r="O3810" s="14"/>
      <c r="P3810" s="172" t="str">
        <f>IF(I3810='Intro &amp; Setup'!$AC$49, Schedule!$P$7, "")</f>
        <v/>
      </c>
      <c r="Q3810" s="14"/>
      <c r="S3810" s="12" t="str">
        <f t="shared" si="914"/>
        <v/>
      </c>
      <c r="U3810" s="22">
        <f>IF(I3810='Intro &amp; Setup'!$AC$49, AF3810, 0)</f>
        <v>0</v>
      </c>
      <c r="V3810" s="57" t="str">
        <f t="shared" si="915"/>
        <v/>
      </c>
      <c r="X3810" s="5" t="str">
        <f t="shared" si="923"/>
        <v/>
      </c>
      <c r="Y3810" s="6" t="str">
        <f t="shared" si="923"/>
        <v/>
      </c>
      <c r="Z3810" s="7" t="str">
        <f t="shared" si="923"/>
        <v/>
      </c>
      <c r="AA3810" s="6"/>
      <c r="AB3810" s="32" t="str">
        <f t="shared" ca="1" si="924"/>
        <v/>
      </c>
      <c r="AC3810" s="59" t="str">
        <f t="shared" ca="1" si="924"/>
        <v/>
      </c>
      <c r="AD3810" s="60" t="str">
        <f t="shared" ca="1" si="924"/>
        <v/>
      </c>
      <c r="AE3810" s="59"/>
      <c r="AF3810" s="22" t="str">
        <f>IF(AND(I3810="", J3810=""), "", IF(AND(J3810="", 'Intro &amp; Setup'!$K$42&gt;0), 'Intro &amp; Setup'!$K$42, J3810))</f>
        <v/>
      </c>
      <c r="AO3810" s="37" t="str">
        <f>IF(B3810="", "", IF(COUNTIF($B$9:B3809, B3810)&gt;0, "", B3810))</f>
        <v/>
      </c>
      <c r="AP3810" s="37" t="str">
        <f t="shared" si="917"/>
        <v/>
      </c>
      <c r="AQ3810" s="37">
        <v>3802</v>
      </c>
      <c r="AR3810" s="37" t="str">
        <f t="shared" si="918"/>
        <v/>
      </c>
      <c r="AT3810" s="37" t="str">
        <f t="shared" si="919"/>
        <v/>
      </c>
      <c r="AV3810" s="22" t="str">
        <f t="shared" si="920"/>
        <v/>
      </c>
    </row>
    <row r="3811" spans="1:48" x14ac:dyDescent="0.25">
      <c r="A3811" s="14"/>
      <c r="B3811" s="145"/>
      <c r="C3811" s="146"/>
      <c r="D3811" s="147"/>
      <c r="E3811" s="147"/>
      <c r="F3811" s="148"/>
      <c r="G3811" s="149"/>
      <c r="H3811" s="150"/>
      <c r="I3811" s="151"/>
      <c r="J3811" s="152"/>
      <c r="K3811" s="14"/>
      <c r="L3811" s="162" t="str">
        <f t="shared" si="912"/>
        <v/>
      </c>
      <c r="M3811" s="163" t="str">
        <f t="shared" si="913"/>
        <v/>
      </c>
      <c r="N3811" s="164" t="str">
        <f t="shared" si="916"/>
        <v/>
      </c>
      <c r="O3811" s="14"/>
      <c r="P3811" s="172" t="str">
        <f>IF(I3811='Intro &amp; Setup'!$AC$49, Schedule!$P$7, "")</f>
        <v/>
      </c>
      <c r="Q3811" s="14"/>
      <c r="S3811" s="12" t="str">
        <f t="shared" si="914"/>
        <v/>
      </c>
      <c r="U3811" s="22">
        <f>IF(I3811='Intro &amp; Setup'!$AC$49, AF3811, 0)</f>
        <v>0</v>
      </c>
      <c r="V3811" s="57" t="str">
        <f t="shared" si="915"/>
        <v/>
      </c>
      <c r="X3811" s="5" t="str">
        <f t="shared" si="923"/>
        <v/>
      </c>
      <c r="Y3811" s="6" t="str">
        <f t="shared" si="923"/>
        <v/>
      </c>
      <c r="Z3811" s="7" t="str">
        <f t="shared" si="923"/>
        <v/>
      </c>
      <c r="AA3811" s="6"/>
      <c r="AB3811" s="32" t="str">
        <f t="shared" ca="1" si="924"/>
        <v/>
      </c>
      <c r="AC3811" s="59" t="str">
        <f t="shared" ca="1" si="924"/>
        <v/>
      </c>
      <c r="AD3811" s="60" t="str">
        <f t="shared" ca="1" si="924"/>
        <v/>
      </c>
      <c r="AE3811" s="59"/>
      <c r="AF3811" s="22" t="str">
        <f>IF(AND(I3811="", J3811=""), "", IF(AND(J3811="", 'Intro &amp; Setup'!$K$42&gt;0), 'Intro &amp; Setup'!$K$42, J3811))</f>
        <v/>
      </c>
      <c r="AO3811" s="37" t="str">
        <f>IF(B3811="", "", IF(COUNTIF($B$9:B3810, B3811)&gt;0, "", B3811))</f>
        <v/>
      </c>
      <c r="AP3811" s="37" t="str">
        <f t="shared" si="917"/>
        <v/>
      </c>
      <c r="AQ3811" s="37">
        <v>3803</v>
      </c>
      <c r="AR3811" s="37" t="str">
        <f t="shared" si="918"/>
        <v/>
      </c>
      <c r="AT3811" s="37" t="str">
        <f t="shared" si="919"/>
        <v/>
      </c>
      <c r="AV3811" s="22" t="str">
        <f t="shared" si="920"/>
        <v/>
      </c>
    </row>
    <row r="3812" spans="1:48" x14ac:dyDescent="0.25">
      <c r="A3812" s="14"/>
      <c r="B3812" s="145"/>
      <c r="C3812" s="146"/>
      <c r="D3812" s="147"/>
      <c r="E3812" s="147"/>
      <c r="F3812" s="148"/>
      <c r="G3812" s="149"/>
      <c r="H3812" s="150"/>
      <c r="I3812" s="151"/>
      <c r="J3812" s="152"/>
      <c r="K3812" s="14"/>
      <c r="L3812" s="162" t="str">
        <f t="shared" si="912"/>
        <v/>
      </c>
      <c r="M3812" s="163" t="str">
        <f t="shared" si="913"/>
        <v/>
      </c>
      <c r="N3812" s="164" t="str">
        <f t="shared" si="916"/>
        <v/>
      </c>
      <c r="O3812" s="14"/>
      <c r="P3812" s="172" t="str">
        <f>IF(I3812='Intro &amp; Setup'!$AC$49, Schedule!$P$7, "")</f>
        <v/>
      </c>
      <c r="Q3812" s="14"/>
      <c r="S3812" s="12" t="str">
        <f t="shared" si="914"/>
        <v/>
      </c>
      <c r="U3812" s="22">
        <f>IF(I3812='Intro &amp; Setup'!$AC$49, AF3812, 0)</f>
        <v>0</v>
      </c>
      <c r="V3812" s="57" t="str">
        <f t="shared" si="915"/>
        <v/>
      </c>
      <c r="X3812" s="5" t="str">
        <f t="shared" si="923"/>
        <v/>
      </c>
      <c r="Y3812" s="6" t="str">
        <f t="shared" si="923"/>
        <v/>
      </c>
      <c r="Z3812" s="7" t="str">
        <f t="shared" si="923"/>
        <v/>
      </c>
      <c r="AA3812" s="6"/>
      <c r="AB3812" s="32" t="str">
        <f t="shared" ca="1" si="924"/>
        <v/>
      </c>
      <c r="AC3812" s="59" t="str">
        <f t="shared" ca="1" si="924"/>
        <v/>
      </c>
      <c r="AD3812" s="60" t="str">
        <f t="shared" ca="1" si="924"/>
        <v/>
      </c>
      <c r="AE3812" s="59"/>
      <c r="AF3812" s="22" t="str">
        <f>IF(AND(I3812="", J3812=""), "", IF(AND(J3812="", 'Intro &amp; Setup'!$K$42&gt;0), 'Intro &amp; Setup'!$K$42, J3812))</f>
        <v/>
      </c>
      <c r="AO3812" s="37" t="str">
        <f>IF(B3812="", "", IF(COUNTIF($B$9:B3811, B3812)&gt;0, "", B3812))</f>
        <v/>
      </c>
      <c r="AP3812" s="37" t="str">
        <f t="shared" si="917"/>
        <v/>
      </c>
      <c r="AQ3812" s="37">
        <v>3804</v>
      </c>
      <c r="AR3812" s="37" t="str">
        <f t="shared" si="918"/>
        <v/>
      </c>
      <c r="AT3812" s="37" t="str">
        <f t="shared" si="919"/>
        <v/>
      </c>
      <c r="AV3812" s="22" t="str">
        <f t="shared" si="920"/>
        <v/>
      </c>
    </row>
    <row r="3813" spans="1:48" x14ac:dyDescent="0.25">
      <c r="A3813" s="14"/>
      <c r="B3813" s="145"/>
      <c r="C3813" s="146"/>
      <c r="D3813" s="147"/>
      <c r="E3813" s="147"/>
      <c r="F3813" s="148"/>
      <c r="G3813" s="149"/>
      <c r="H3813" s="150"/>
      <c r="I3813" s="151"/>
      <c r="J3813" s="152"/>
      <c r="K3813" s="14"/>
      <c r="L3813" s="162" t="str">
        <f t="shared" si="912"/>
        <v/>
      </c>
      <c r="M3813" s="163" t="str">
        <f t="shared" si="913"/>
        <v/>
      </c>
      <c r="N3813" s="164" t="str">
        <f t="shared" si="916"/>
        <v/>
      </c>
      <c r="O3813" s="14"/>
      <c r="P3813" s="172" t="str">
        <f>IF(I3813='Intro &amp; Setup'!$AC$49, Schedule!$P$7, "")</f>
        <v/>
      </c>
      <c r="Q3813" s="14"/>
      <c r="S3813" s="12" t="str">
        <f t="shared" si="914"/>
        <v/>
      </c>
      <c r="U3813" s="22">
        <f>IF(I3813='Intro &amp; Setup'!$AC$49, AF3813, 0)</f>
        <v>0</v>
      </c>
      <c r="V3813" s="57" t="str">
        <f t="shared" si="915"/>
        <v/>
      </c>
      <c r="X3813" s="5" t="str">
        <f t="shared" si="923"/>
        <v/>
      </c>
      <c r="Y3813" s="6" t="str">
        <f t="shared" si="923"/>
        <v/>
      </c>
      <c r="Z3813" s="7" t="str">
        <f t="shared" si="923"/>
        <v/>
      </c>
      <c r="AA3813" s="6"/>
      <c r="AB3813" s="32" t="str">
        <f t="shared" ca="1" si="924"/>
        <v/>
      </c>
      <c r="AC3813" s="59" t="str">
        <f t="shared" ca="1" si="924"/>
        <v/>
      </c>
      <c r="AD3813" s="60" t="str">
        <f t="shared" ca="1" si="924"/>
        <v/>
      </c>
      <c r="AE3813" s="59"/>
      <c r="AF3813" s="22" t="str">
        <f>IF(AND(I3813="", J3813=""), "", IF(AND(J3813="", 'Intro &amp; Setup'!$K$42&gt;0), 'Intro &amp; Setup'!$K$42, J3813))</f>
        <v/>
      </c>
      <c r="AO3813" s="37" t="str">
        <f>IF(B3813="", "", IF(COUNTIF($B$9:B3812, B3813)&gt;0, "", B3813))</f>
        <v/>
      </c>
      <c r="AP3813" s="37" t="str">
        <f t="shared" si="917"/>
        <v/>
      </c>
      <c r="AQ3813" s="37">
        <v>3805</v>
      </c>
      <c r="AR3813" s="37" t="str">
        <f t="shared" si="918"/>
        <v/>
      </c>
      <c r="AT3813" s="37" t="str">
        <f t="shared" si="919"/>
        <v/>
      </c>
      <c r="AV3813" s="22" t="str">
        <f t="shared" si="920"/>
        <v/>
      </c>
    </row>
    <row r="3814" spans="1:48" x14ac:dyDescent="0.25">
      <c r="A3814" s="14"/>
      <c r="B3814" s="145"/>
      <c r="C3814" s="146"/>
      <c r="D3814" s="147"/>
      <c r="E3814" s="147"/>
      <c r="F3814" s="148"/>
      <c r="G3814" s="149"/>
      <c r="H3814" s="150"/>
      <c r="I3814" s="151"/>
      <c r="J3814" s="152"/>
      <c r="K3814" s="14"/>
      <c r="L3814" s="162" t="str">
        <f t="shared" si="912"/>
        <v/>
      </c>
      <c r="M3814" s="163" t="str">
        <f t="shared" si="913"/>
        <v/>
      </c>
      <c r="N3814" s="164" t="str">
        <f t="shared" si="916"/>
        <v/>
      </c>
      <c r="O3814" s="14"/>
      <c r="P3814" s="172" t="str">
        <f>IF(I3814='Intro &amp; Setup'!$AC$49, Schedule!$P$7, "")</f>
        <v/>
      </c>
      <c r="Q3814" s="14"/>
      <c r="S3814" s="12" t="str">
        <f t="shared" si="914"/>
        <v/>
      </c>
      <c r="U3814" s="22">
        <f>IF(I3814='Intro &amp; Setup'!$AC$49, AF3814, 0)</f>
        <v>0</v>
      </c>
      <c r="V3814" s="57" t="str">
        <f t="shared" si="915"/>
        <v/>
      </c>
      <c r="X3814" s="5" t="str">
        <f t="shared" si="923"/>
        <v/>
      </c>
      <c r="Y3814" s="6" t="str">
        <f t="shared" si="923"/>
        <v/>
      </c>
      <c r="Z3814" s="7" t="str">
        <f t="shared" si="923"/>
        <v/>
      </c>
      <c r="AA3814" s="6"/>
      <c r="AB3814" s="32" t="str">
        <f t="shared" ca="1" si="924"/>
        <v/>
      </c>
      <c r="AC3814" s="59" t="str">
        <f t="shared" ca="1" si="924"/>
        <v/>
      </c>
      <c r="AD3814" s="60" t="str">
        <f t="shared" ca="1" si="924"/>
        <v/>
      </c>
      <c r="AE3814" s="59"/>
      <c r="AF3814" s="22" t="str">
        <f>IF(AND(I3814="", J3814=""), "", IF(AND(J3814="", 'Intro &amp; Setup'!$K$42&gt;0), 'Intro &amp; Setup'!$K$42, J3814))</f>
        <v/>
      </c>
      <c r="AO3814" s="37" t="str">
        <f>IF(B3814="", "", IF(COUNTIF($B$9:B3813, B3814)&gt;0, "", B3814))</f>
        <v/>
      </c>
      <c r="AP3814" s="37" t="str">
        <f t="shared" si="917"/>
        <v/>
      </c>
      <c r="AQ3814" s="37">
        <v>3806</v>
      </c>
      <c r="AR3814" s="37" t="str">
        <f t="shared" si="918"/>
        <v/>
      </c>
      <c r="AT3814" s="37" t="str">
        <f t="shared" si="919"/>
        <v/>
      </c>
      <c r="AV3814" s="22" t="str">
        <f t="shared" si="920"/>
        <v/>
      </c>
    </row>
    <row r="3815" spans="1:48" x14ac:dyDescent="0.25">
      <c r="A3815" s="14"/>
      <c r="B3815" s="145"/>
      <c r="C3815" s="146"/>
      <c r="D3815" s="147"/>
      <c r="E3815" s="147"/>
      <c r="F3815" s="148"/>
      <c r="G3815" s="149"/>
      <c r="H3815" s="150"/>
      <c r="I3815" s="151"/>
      <c r="J3815" s="152"/>
      <c r="K3815" s="14"/>
      <c r="L3815" s="162" t="str">
        <f t="shared" si="912"/>
        <v/>
      </c>
      <c r="M3815" s="163" t="str">
        <f t="shared" si="913"/>
        <v/>
      </c>
      <c r="N3815" s="164" t="str">
        <f t="shared" si="916"/>
        <v/>
      </c>
      <c r="O3815" s="14"/>
      <c r="P3815" s="172" t="str">
        <f>IF(I3815='Intro &amp; Setup'!$AC$49, Schedule!$P$7, "")</f>
        <v/>
      </c>
      <c r="Q3815" s="14"/>
      <c r="S3815" s="12" t="str">
        <f t="shared" si="914"/>
        <v/>
      </c>
      <c r="U3815" s="22">
        <f>IF(I3815='Intro &amp; Setup'!$AC$49, AF3815, 0)</f>
        <v>0</v>
      </c>
      <c r="V3815" s="57" t="str">
        <f t="shared" si="915"/>
        <v/>
      </c>
      <c r="X3815" s="5" t="str">
        <f t="shared" si="923"/>
        <v/>
      </c>
      <c r="Y3815" s="6" t="str">
        <f t="shared" si="923"/>
        <v/>
      </c>
      <c r="Z3815" s="7" t="str">
        <f t="shared" si="923"/>
        <v/>
      </c>
      <c r="AA3815" s="6"/>
      <c r="AB3815" s="32" t="str">
        <f t="shared" ca="1" si="924"/>
        <v/>
      </c>
      <c r="AC3815" s="59" t="str">
        <f t="shared" ca="1" si="924"/>
        <v/>
      </c>
      <c r="AD3815" s="60" t="str">
        <f t="shared" ca="1" si="924"/>
        <v/>
      </c>
      <c r="AE3815" s="59"/>
      <c r="AF3815" s="22" t="str">
        <f>IF(AND(I3815="", J3815=""), "", IF(AND(J3815="", 'Intro &amp; Setup'!$K$42&gt;0), 'Intro &amp; Setup'!$K$42, J3815))</f>
        <v/>
      </c>
      <c r="AO3815" s="37" t="str">
        <f>IF(B3815="", "", IF(COUNTIF($B$9:B3814, B3815)&gt;0, "", B3815))</f>
        <v/>
      </c>
      <c r="AP3815" s="37" t="str">
        <f t="shared" si="917"/>
        <v/>
      </c>
      <c r="AQ3815" s="37">
        <v>3807</v>
      </c>
      <c r="AR3815" s="37" t="str">
        <f t="shared" si="918"/>
        <v/>
      </c>
      <c r="AT3815" s="37" t="str">
        <f t="shared" si="919"/>
        <v/>
      </c>
      <c r="AV3815" s="22" t="str">
        <f t="shared" si="920"/>
        <v/>
      </c>
    </row>
    <row r="3816" spans="1:48" x14ac:dyDescent="0.25">
      <c r="A3816" s="14"/>
      <c r="B3816" s="145"/>
      <c r="C3816" s="146"/>
      <c r="D3816" s="147"/>
      <c r="E3816" s="147"/>
      <c r="F3816" s="148"/>
      <c r="G3816" s="149"/>
      <c r="H3816" s="150"/>
      <c r="I3816" s="151"/>
      <c r="J3816" s="152"/>
      <c r="K3816" s="14"/>
      <c r="L3816" s="162" t="str">
        <f t="shared" si="912"/>
        <v/>
      </c>
      <c r="M3816" s="163" t="str">
        <f t="shared" si="913"/>
        <v/>
      </c>
      <c r="N3816" s="164" t="str">
        <f t="shared" si="916"/>
        <v/>
      </c>
      <c r="O3816" s="14"/>
      <c r="P3816" s="172" t="str">
        <f>IF(I3816='Intro &amp; Setup'!$AC$49, Schedule!$P$7, "")</f>
        <v/>
      </c>
      <c r="Q3816" s="14"/>
      <c r="S3816" s="12" t="str">
        <f t="shared" si="914"/>
        <v/>
      </c>
      <c r="U3816" s="22">
        <f>IF(I3816='Intro &amp; Setup'!$AC$49, AF3816, 0)</f>
        <v>0</v>
      </c>
      <c r="V3816" s="57" t="str">
        <f t="shared" si="915"/>
        <v/>
      </c>
      <c r="X3816" s="5" t="str">
        <f t="shared" si="923"/>
        <v/>
      </c>
      <c r="Y3816" s="6" t="str">
        <f t="shared" si="923"/>
        <v/>
      </c>
      <c r="Z3816" s="7" t="str">
        <f t="shared" si="923"/>
        <v/>
      </c>
      <c r="AA3816" s="6"/>
      <c r="AB3816" s="32" t="str">
        <f t="shared" ca="1" si="924"/>
        <v/>
      </c>
      <c r="AC3816" s="59" t="str">
        <f t="shared" ca="1" si="924"/>
        <v/>
      </c>
      <c r="AD3816" s="60" t="str">
        <f t="shared" ca="1" si="924"/>
        <v/>
      </c>
      <c r="AE3816" s="59"/>
      <c r="AF3816" s="22" t="str">
        <f>IF(AND(I3816="", J3816=""), "", IF(AND(J3816="", 'Intro &amp; Setup'!$K$42&gt;0), 'Intro &amp; Setup'!$K$42, J3816))</f>
        <v/>
      </c>
      <c r="AO3816" s="37" t="str">
        <f>IF(B3816="", "", IF(COUNTIF($B$9:B3815, B3816)&gt;0, "", B3816))</f>
        <v/>
      </c>
      <c r="AP3816" s="37" t="str">
        <f t="shared" si="917"/>
        <v/>
      </c>
      <c r="AQ3816" s="37">
        <v>3808</v>
      </c>
      <c r="AR3816" s="37" t="str">
        <f t="shared" si="918"/>
        <v/>
      </c>
      <c r="AT3816" s="37" t="str">
        <f t="shared" si="919"/>
        <v/>
      </c>
      <c r="AV3816" s="22" t="str">
        <f t="shared" si="920"/>
        <v/>
      </c>
    </row>
    <row r="3817" spans="1:48" x14ac:dyDescent="0.25">
      <c r="A3817" s="14"/>
      <c r="B3817" s="145"/>
      <c r="C3817" s="146"/>
      <c r="D3817" s="147"/>
      <c r="E3817" s="147"/>
      <c r="F3817" s="148"/>
      <c r="G3817" s="149"/>
      <c r="H3817" s="150"/>
      <c r="I3817" s="151"/>
      <c r="J3817" s="152"/>
      <c r="K3817" s="14"/>
      <c r="L3817" s="162" t="str">
        <f t="shared" si="912"/>
        <v/>
      </c>
      <c r="M3817" s="163" t="str">
        <f t="shared" si="913"/>
        <v/>
      </c>
      <c r="N3817" s="164" t="str">
        <f t="shared" si="916"/>
        <v/>
      </c>
      <c r="O3817" s="14"/>
      <c r="P3817" s="172" t="str">
        <f>IF(I3817='Intro &amp; Setup'!$AC$49, Schedule!$P$7, "")</f>
        <v/>
      </c>
      <c r="Q3817" s="14"/>
      <c r="S3817" s="12" t="str">
        <f t="shared" si="914"/>
        <v/>
      </c>
      <c r="U3817" s="22">
        <f>IF(I3817='Intro &amp; Setup'!$AC$49, AF3817, 0)</f>
        <v>0</v>
      </c>
      <c r="V3817" s="57" t="str">
        <f t="shared" si="915"/>
        <v/>
      </c>
      <c r="X3817" s="5" t="str">
        <f t="shared" si="923"/>
        <v/>
      </c>
      <c r="Y3817" s="6" t="str">
        <f t="shared" si="923"/>
        <v/>
      </c>
      <c r="Z3817" s="7" t="str">
        <f t="shared" si="923"/>
        <v/>
      </c>
      <c r="AA3817" s="6"/>
      <c r="AB3817" s="32" t="str">
        <f t="shared" ca="1" si="924"/>
        <v/>
      </c>
      <c r="AC3817" s="59" t="str">
        <f t="shared" ca="1" si="924"/>
        <v/>
      </c>
      <c r="AD3817" s="60" t="str">
        <f t="shared" ca="1" si="924"/>
        <v/>
      </c>
      <c r="AE3817" s="59"/>
      <c r="AF3817" s="22" t="str">
        <f>IF(AND(I3817="", J3817=""), "", IF(AND(J3817="", 'Intro &amp; Setup'!$K$42&gt;0), 'Intro &amp; Setup'!$K$42, J3817))</f>
        <v/>
      </c>
      <c r="AO3817" s="37" t="str">
        <f>IF(B3817="", "", IF(COUNTIF($B$9:B3816, B3817)&gt;0, "", B3817))</f>
        <v/>
      </c>
      <c r="AP3817" s="37" t="str">
        <f t="shared" si="917"/>
        <v/>
      </c>
      <c r="AQ3817" s="37">
        <v>3809</v>
      </c>
      <c r="AR3817" s="37" t="str">
        <f t="shared" si="918"/>
        <v/>
      </c>
      <c r="AT3817" s="37" t="str">
        <f t="shared" si="919"/>
        <v/>
      </c>
      <c r="AV3817" s="22" t="str">
        <f t="shared" si="920"/>
        <v/>
      </c>
    </row>
    <row r="3818" spans="1:48" x14ac:dyDescent="0.25">
      <c r="A3818" s="14"/>
      <c r="B3818" s="145"/>
      <c r="C3818" s="146"/>
      <c r="D3818" s="147"/>
      <c r="E3818" s="147"/>
      <c r="F3818" s="148"/>
      <c r="G3818" s="149"/>
      <c r="H3818" s="150"/>
      <c r="I3818" s="151"/>
      <c r="J3818" s="152"/>
      <c r="K3818" s="14"/>
      <c r="L3818" s="162" t="str">
        <f t="shared" si="912"/>
        <v/>
      </c>
      <c r="M3818" s="163" t="str">
        <f t="shared" si="913"/>
        <v/>
      </c>
      <c r="N3818" s="164" t="str">
        <f t="shared" si="916"/>
        <v/>
      </c>
      <c r="O3818" s="14"/>
      <c r="P3818" s="172" t="str">
        <f>IF(I3818='Intro &amp; Setup'!$AC$49, Schedule!$P$7, "")</f>
        <v/>
      </c>
      <c r="Q3818" s="14"/>
      <c r="S3818" s="12" t="str">
        <f t="shared" si="914"/>
        <v/>
      </c>
      <c r="U3818" s="22">
        <f>IF(I3818='Intro &amp; Setup'!$AC$49, AF3818, 0)</f>
        <v>0</v>
      </c>
      <c r="V3818" s="57" t="str">
        <f t="shared" si="915"/>
        <v/>
      </c>
      <c r="X3818" s="5" t="str">
        <f t="shared" si="923"/>
        <v/>
      </c>
      <c r="Y3818" s="6" t="str">
        <f t="shared" si="923"/>
        <v/>
      </c>
      <c r="Z3818" s="7" t="str">
        <f t="shared" si="923"/>
        <v/>
      </c>
      <c r="AA3818" s="6"/>
      <c r="AB3818" s="32" t="str">
        <f t="shared" ca="1" si="924"/>
        <v/>
      </c>
      <c r="AC3818" s="59" t="str">
        <f t="shared" ca="1" si="924"/>
        <v/>
      </c>
      <c r="AD3818" s="60" t="str">
        <f t="shared" ca="1" si="924"/>
        <v/>
      </c>
      <c r="AE3818" s="59"/>
      <c r="AF3818" s="22" t="str">
        <f>IF(AND(I3818="", J3818=""), "", IF(AND(J3818="", 'Intro &amp; Setup'!$K$42&gt;0), 'Intro &amp; Setup'!$K$42, J3818))</f>
        <v/>
      </c>
      <c r="AO3818" s="37" t="str">
        <f>IF(B3818="", "", IF(COUNTIF($B$9:B3817, B3818)&gt;0, "", B3818))</f>
        <v/>
      </c>
      <c r="AP3818" s="37" t="str">
        <f t="shared" si="917"/>
        <v/>
      </c>
      <c r="AQ3818" s="37">
        <v>3810</v>
      </c>
      <c r="AR3818" s="37" t="str">
        <f t="shared" si="918"/>
        <v/>
      </c>
      <c r="AT3818" s="37" t="str">
        <f t="shared" si="919"/>
        <v/>
      </c>
      <c r="AV3818" s="22" t="str">
        <f t="shared" si="920"/>
        <v/>
      </c>
    </row>
    <row r="3819" spans="1:48" x14ac:dyDescent="0.25">
      <c r="A3819" s="14"/>
      <c r="B3819" s="145"/>
      <c r="C3819" s="146"/>
      <c r="D3819" s="147"/>
      <c r="E3819" s="147"/>
      <c r="F3819" s="148"/>
      <c r="G3819" s="149"/>
      <c r="H3819" s="150"/>
      <c r="I3819" s="151"/>
      <c r="J3819" s="152"/>
      <c r="K3819" s="14"/>
      <c r="L3819" s="162" t="str">
        <f t="shared" si="912"/>
        <v/>
      </c>
      <c r="M3819" s="163" t="str">
        <f t="shared" si="913"/>
        <v/>
      </c>
      <c r="N3819" s="164" t="str">
        <f t="shared" si="916"/>
        <v/>
      </c>
      <c r="O3819" s="14"/>
      <c r="P3819" s="172" t="str">
        <f>IF(I3819='Intro &amp; Setup'!$AC$49, Schedule!$P$7, "")</f>
        <v/>
      </c>
      <c r="Q3819" s="14"/>
      <c r="S3819" s="12" t="str">
        <f t="shared" si="914"/>
        <v/>
      </c>
      <c r="U3819" s="22">
        <f>IF(I3819='Intro &amp; Setup'!$AC$49, AF3819, 0)</f>
        <v>0</v>
      </c>
      <c r="V3819" s="57" t="str">
        <f t="shared" si="915"/>
        <v/>
      </c>
      <c r="X3819" s="5" t="str">
        <f t="shared" si="923"/>
        <v/>
      </c>
      <c r="Y3819" s="6" t="str">
        <f t="shared" si="923"/>
        <v/>
      </c>
      <c r="Z3819" s="7" t="str">
        <f t="shared" si="923"/>
        <v/>
      </c>
      <c r="AA3819" s="6"/>
      <c r="AB3819" s="32" t="str">
        <f t="shared" ca="1" si="924"/>
        <v/>
      </c>
      <c r="AC3819" s="59" t="str">
        <f t="shared" ca="1" si="924"/>
        <v/>
      </c>
      <c r="AD3819" s="60" t="str">
        <f t="shared" ca="1" si="924"/>
        <v/>
      </c>
      <c r="AE3819" s="59"/>
      <c r="AF3819" s="22" t="str">
        <f>IF(AND(I3819="", J3819=""), "", IF(AND(J3819="", 'Intro &amp; Setup'!$K$42&gt;0), 'Intro &amp; Setup'!$K$42, J3819))</f>
        <v/>
      </c>
      <c r="AO3819" s="37" t="str">
        <f>IF(B3819="", "", IF(COUNTIF($B$9:B3818, B3819)&gt;0, "", B3819))</f>
        <v/>
      </c>
      <c r="AP3819" s="37" t="str">
        <f t="shared" si="917"/>
        <v/>
      </c>
      <c r="AQ3819" s="37">
        <v>3811</v>
      </c>
      <c r="AR3819" s="37" t="str">
        <f t="shared" si="918"/>
        <v/>
      </c>
      <c r="AT3819" s="37" t="str">
        <f t="shared" si="919"/>
        <v/>
      </c>
      <c r="AV3819" s="22" t="str">
        <f t="shared" si="920"/>
        <v/>
      </c>
    </row>
    <row r="3820" spans="1:48" x14ac:dyDescent="0.25">
      <c r="A3820" s="14"/>
      <c r="B3820" s="145"/>
      <c r="C3820" s="146"/>
      <c r="D3820" s="147"/>
      <c r="E3820" s="147"/>
      <c r="F3820" s="148"/>
      <c r="G3820" s="149"/>
      <c r="H3820" s="150"/>
      <c r="I3820" s="151"/>
      <c r="J3820" s="152"/>
      <c r="K3820" s="14"/>
      <c r="L3820" s="162" t="str">
        <f t="shared" si="912"/>
        <v/>
      </c>
      <c r="M3820" s="163" t="str">
        <f t="shared" si="913"/>
        <v/>
      </c>
      <c r="N3820" s="164" t="str">
        <f t="shared" si="916"/>
        <v/>
      </c>
      <c r="O3820" s="14"/>
      <c r="P3820" s="172" t="str">
        <f>IF(I3820='Intro &amp; Setup'!$AC$49, Schedule!$P$7, "")</f>
        <v/>
      </c>
      <c r="Q3820" s="14"/>
      <c r="S3820" s="12" t="str">
        <f t="shared" si="914"/>
        <v/>
      </c>
      <c r="U3820" s="22">
        <f>IF(I3820='Intro &amp; Setup'!$AC$49, AF3820, 0)</f>
        <v>0</v>
      </c>
      <c r="V3820" s="57" t="str">
        <f t="shared" si="915"/>
        <v/>
      </c>
      <c r="X3820" s="5" t="str">
        <f t="shared" si="923"/>
        <v/>
      </c>
      <c r="Y3820" s="6" t="str">
        <f t="shared" si="923"/>
        <v/>
      </c>
      <c r="Z3820" s="7" t="str">
        <f t="shared" si="923"/>
        <v/>
      </c>
      <c r="AA3820" s="6"/>
      <c r="AB3820" s="32" t="str">
        <f t="shared" ca="1" si="924"/>
        <v/>
      </c>
      <c r="AC3820" s="59" t="str">
        <f t="shared" ca="1" si="924"/>
        <v/>
      </c>
      <c r="AD3820" s="60" t="str">
        <f t="shared" ca="1" si="924"/>
        <v/>
      </c>
      <c r="AE3820" s="59"/>
      <c r="AF3820" s="22" t="str">
        <f>IF(AND(I3820="", J3820=""), "", IF(AND(J3820="", 'Intro &amp; Setup'!$K$42&gt;0), 'Intro &amp; Setup'!$K$42, J3820))</f>
        <v/>
      </c>
      <c r="AO3820" s="37" t="str">
        <f>IF(B3820="", "", IF(COUNTIF($B$9:B3819, B3820)&gt;0, "", B3820))</f>
        <v/>
      </c>
      <c r="AP3820" s="37" t="str">
        <f t="shared" si="917"/>
        <v/>
      </c>
      <c r="AQ3820" s="37">
        <v>3812</v>
      </c>
      <c r="AR3820" s="37" t="str">
        <f t="shared" si="918"/>
        <v/>
      </c>
      <c r="AT3820" s="37" t="str">
        <f t="shared" si="919"/>
        <v/>
      </c>
      <c r="AV3820" s="22" t="str">
        <f t="shared" si="920"/>
        <v/>
      </c>
    </row>
    <row r="3821" spans="1:48" x14ac:dyDescent="0.25">
      <c r="A3821" s="14"/>
      <c r="B3821" s="145"/>
      <c r="C3821" s="146"/>
      <c r="D3821" s="147"/>
      <c r="E3821" s="147"/>
      <c r="F3821" s="148"/>
      <c r="G3821" s="149"/>
      <c r="H3821" s="150"/>
      <c r="I3821" s="151"/>
      <c r="J3821" s="152"/>
      <c r="K3821" s="14"/>
      <c r="L3821" s="162" t="str">
        <f t="shared" si="912"/>
        <v/>
      </c>
      <c r="M3821" s="163" t="str">
        <f t="shared" si="913"/>
        <v/>
      </c>
      <c r="N3821" s="164" t="str">
        <f t="shared" si="916"/>
        <v/>
      </c>
      <c r="O3821" s="14"/>
      <c r="P3821" s="172" t="str">
        <f>IF(I3821='Intro &amp; Setup'!$AC$49, Schedule!$P$7, "")</f>
        <v/>
      </c>
      <c r="Q3821" s="14"/>
      <c r="S3821" s="12" t="str">
        <f t="shared" si="914"/>
        <v/>
      </c>
      <c r="U3821" s="22">
        <f>IF(I3821='Intro &amp; Setup'!$AC$49, AF3821, 0)</f>
        <v>0</v>
      </c>
      <c r="V3821" s="57" t="str">
        <f t="shared" si="915"/>
        <v/>
      </c>
      <c r="X3821" s="5" t="str">
        <f t="shared" si="923"/>
        <v/>
      </c>
      <c r="Y3821" s="6" t="str">
        <f t="shared" si="923"/>
        <v/>
      </c>
      <c r="Z3821" s="7" t="str">
        <f t="shared" si="923"/>
        <v/>
      </c>
      <c r="AA3821" s="6"/>
      <c r="AB3821" s="32" t="str">
        <f t="shared" ca="1" si="924"/>
        <v/>
      </c>
      <c r="AC3821" s="59" t="str">
        <f t="shared" ca="1" si="924"/>
        <v/>
      </c>
      <c r="AD3821" s="60" t="str">
        <f t="shared" ca="1" si="924"/>
        <v/>
      </c>
      <c r="AE3821" s="59"/>
      <c r="AF3821" s="22" t="str">
        <f>IF(AND(I3821="", J3821=""), "", IF(AND(J3821="", 'Intro &amp; Setup'!$K$42&gt;0), 'Intro &amp; Setup'!$K$42, J3821))</f>
        <v/>
      </c>
      <c r="AO3821" s="37" t="str">
        <f>IF(B3821="", "", IF(COUNTIF($B$9:B3820, B3821)&gt;0, "", B3821))</f>
        <v/>
      </c>
      <c r="AP3821" s="37" t="str">
        <f t="shared" si="917"/>
        <v/>
      </c>
      <c r="AQ3821" s="37">
        <v>3813</v>
      </c>
      <c r="AR3821" s="37" t="str">
        <f t="shared" si="918"/>
        <v/>
      </c>
      <c r="AT3821" s="37" t="str">
        <f t="shared" si="919"/>
        <v/>
      </c>
      <c r="AV3821" s="22" t="str">
        <f t="shared" si="920"/>
        <v/>
      </c>
    </row>
    <row r="3822" spans="1:48" x14ac:dyDescent="0.25">
      <c r="A3822" s="14"/>
      <c r="B3822" s="145"/>
      <c r="C3822" s="146"/>
      <c r="D3822" s="147"/>
      <c r="E3822" s="147"/>
      <c r="F3822" s="148"/>
      <c r="G3822" s="149"/>
      <c r="H3822" s="150"/>
      <c r="I3822" s="151"/>
      <c r="J3822" s="152"/>
      <c r="K3822" s="14"/>
      <c r="L3822" s="162" t="str">
        <f t="shared" si="912"/>
        <v/>
      </c>
      <c r="M3822" s="163" t="str">
        <f t="shared" si="913"/>
        <v/>
      </c>
      <c r="N3822" s="164" t="str">
        <f t="shared" si="916"/>
        <v/>
      </c>
      <c r="O3822" s="14"/>
      <c r="P3822" s="172" t="str">
        <f>IF(I3822='Intro &amp; Setup'!$AC$49, Schedule!$P$7, "")</f>
        <v/>
      </c>
      <c r="Q3822" s="14"/>
      <c r="S3822" s="12" t="str">
        <f t="shared" si="914"/>
        <v/>
      </c>
      <c r="U3822" s="22">
        <f>IF(I3822='Intro &amp; Setup'!$AC$49, AF3822, 0)</f>
        <v>0</v>
      </c>
      <c r="V3822" s="57" t="str">
        <f t="shared" si="915"/>
        <v/>
      </c>
      <c r="X3822" s="5" t="str">
        <f t="shared" si="923"/>
        <v/>
      </c>
      <c r="Y3822" s="6" t="str">
        <f t="shared" si="923"/>
        <v/>
      </c>
      <c r="Z3822" s="7" t="str">
        <f t="shared" si="923"/>
        <v/>
      </c>
      <c r="AA3822" s="6"/>
      <c r="AB3822" s="32" t="str">
        <f t="shared" ca="1" si="924"/>
        <v/>
      </c>
      <c r="AC3822" s="59" t="str">
        <f t="shared" ca="1" si="924"/>
        <v/>
      </c>
      <c r="AD3822" s="60" t="str">
        <f t="shared" ca="1" si="924"/>
        <v/>
      </c>
      <c r="AE3822" s="59"/>
      <c r="AF3822" s="22" t="str">
        <f>IF(AND(I3822="", J3822=""), "", IF(AND(J3822="", 'Intro &amp; Setup'!$K$42&gt;0), 'Intro &amp; Setup'!$K$42, J3822))</f>
        <v/>
      </c>
      <c r="AO3822" s="37" t="str">
        <f>IF(B3822="", "", IF(COUNTIF($B$9:B3821, B3822)&gt;0, "", B3822))</f>
        <v/>
      </c>
      <c r="AP3822" s="37" t="str">
        <f t="shared" si="917"/>
        <v/>
      </c>
      <c r="AQ3822" s="37">
        <v>3814</v>
      </c>
      <c r="AR3822" s="37" t="str">
        <f t="shared" si="918"/>
        <v/>
      </c>
      <c r="AT3822" s="37" t="str">
        <f t="shared" si="919"/>
        <v/>
      </c>
      <c r="AV3822" s="22" t="str">
        <f t="shared" si="920"/>
        <v/>
      </c>
    </row>
    <row r="3823" spans="1:48" x14ac:dyDescent="0.25">
      <c r="A3823" s="14"/>
      <c r="B3823" s="145"/>
      <c r="C3823" s="146"/>
      <c r="D3823" s="147"/>
      <c r="E3823" s="147"/>
      <c r="F3823" s="148"/>
      <c r="G3823" s="149"/>
      <c r="H3823" s="150"/>
      <c r="I3823" s="151"/>
      <c r="J3823" s="152"/>
      <c r="K3823" s="14"/>
      <c r="L3823" s="162" t="str">
        <f t="shared" si="912"/>
        <v/>
      </c>
      <c r="M3823" s="163" t="str">
        <f t="shared" si="913"/>
        <v/>
      </c>
      <c r="N3823" s="164" t="str">
        <f t="shared" si="916"/>
        <v/>
      </c>
      <c r="O3823" s="14"/>
      <c r="P3823" s="172" t="str">
        <f>IF(I3823='Intro &amp; Setup'!$AC$49, Schedule!$P$7, "")</f>
        <v/>
      </c>
      <c r="Q3823" s="14"/>
      <c r="S3823" s="12" t="str">
        <f t="shared" si="914"/>
        <v/>
      </c>
      <c r="U3823" s="22">
        <f>IF(I3823='Intro &amp; Setup'!$AC$49, AF3823, 0)</f>
        <v>0</v>
      </c>
      <c r="V3823" s="57" t="str">
        <f t="shared" si="915"/>
        <v/>
      </c>
      <c r="X3823" s="5" t="str">
        <f t="shared" si="923"/>
        <v/>
      </c>
      <c r="Y3823" s="6" t="str">
        <f t="shared" si="923"/>
        <v/>
      </c>
      <c r="Z3823" s="7" t="str">
        <f t="shared" si="923"/>
        <v/>
      </c>
      <c r="AA3823" s="6"/>
      <c r="AB3823" s="32" t="str">
        <f t="shared" ca="1" si="924"/>
        <v/>
      </c>
      <c r="AC3823" s="59" t="str">
        <f t="shared" ca="1" si="924"/>
        <v/>
      </c>
      <c r="AD3823" s="60" t="str">
        <f t="shared" ca="1" si="924"/>
        <v/>
      </c>
      <c r="AE3823" s="59"/>
      <c r="AF3823" s="22" t="str">
        <f>IF(AND(I3823="", J3823=""), "", IF(AND(J3823="", 'Intro &amp; Setup'!$K$42&gt;0), 'Intro &amp; Setup'!$K$42, J3823))</f>
        <v/>
      </c>
      <c r="AO3823" s="37" t="str">
        <f>IF(B3823="", "", IF(COUNTIF($B$9:B3822, B3823)&gt;0, "", B3823))</f>
        <v/>
      </c>
      <c r="AP3823" s="37" t="str">
        <f t="shared" si="917"/>
        <v/>
      </c>
      <c r="AQ3823" s="37">
        <v>3815</v>
      </c>
      <c r="AR3823" s="37" t="str">
        <f t="shared" si="918"/>
        <v/>
      </c>
      <c r="AT3823" s="37" t="str">
        <f t="shared" si="919"/>
        <v/>
      </c>
      <c r="AV3823" s="22" t="str">
        <f t="shared" si="920"/>
        <v/>
      </c>
    </row>
    <row r="3824" spans="1:48" x14ac:dyDescent="0.25">
      <c r="A3824" s="14"/>
      <c r="B3824" s="145"/>
      <c r="C3824" s="146"/>
      <c r="D3824" s="147"/>
      <c r="E3824" s="147"/>
      <c r="F3824" s="148"/>
      <c r="G3824" s="149"/>
      <c r="H3824" s="150"/>
      <c r="I3824" s="151"/>
      <c r="J3824" s="152"/>
      <c r="K3824" s="14"/>
      <c r="L3824" s="162" t="str">
        <f t="shared" si="912"/>
        <v/>
      </c>
      <c r="M3824" s="163" t="str">
        <f t="shared" si="913"/>
        <v/>
      </c>
      <c r="N3824" s="164" t="str">
        <f t="shared" si="916"/>
        <v/>
      </c>
      <c r="O3824" s="14"/>
      <c r="P3824" s="172" t="str">
        <f>IF(I3824='Intro &amp; Setup'!$AC$49, Schedule!$P$7, "")</f>
        <v/>
      </c>
      <c r="Q3824" s="14"/>
      <c r="S3824" s="12" t="str">
        <f t="shared" si="914"/>
        <v/>
      </c>
      <c r="U3824" s="22">
        <f>IF(I3824='Intro &amp; Setup'!$AC$49, AF3824, 0)</f>
        <v>0</v>
      </c>
      <c r="V3824" s="57" t="str">
        <f t="shared" si="915"/>
        <v/>
      </c>
      <c r="X3824" s="5" t="str">
        <f t="shared" si="923"/>
        <v/>
      </c>
      <c r="Y3824" s="6" t="str">
        <f t="shared" si="923"/>
        <v/>
      </c>
      <c r="Z3824" s="7" t="str">
        <f t="shared" si="923"/>
        <v/>
      </c>
      <c r="AA3824" s="6"/>
      <c r="AB3824" s="32" t="str">
        <f t="shared" ca="1" si="924"/>
        <v/>
      </c>
      <c r="AC3824" s="59" t="str">
        <f t="shared" ca="1" si="924"/>
        <v/>
      </c>
      <c r="AD3824" s="60" t="str">
        <f t="shared" ca="1" si="924"/>
        <v/>
      </c>
      <c r="AE3824" s="59"/>
      <c r="AF3824" s="22" t="str">
        <f>IF(AND(I3824="", J3824=""), "", IF(AND(J3824="", 'Intro &amp; Setup'!$K$42&gt;0), 'Intro &amp; Setup'!$K$42, J3824))</f>
        <v/>
      </c>
      <c r="AO3824" s="37" t="str">
        <f>IF(B3824="", "", IF(COUNTIF($B$9:B3823, B3824)&gt;0, "", B3824))</f>
        <v/>
      </c>
      <c r="AP3824" s="37" t="str">
        <f t="shared" si="917"/>
        <v/>
      </c>
      <c r="AQ3824" s="37">
        <v>3816</v>
      </c>
      <c r="AR3824" s="37" t="str">
        <f t="shared" si="918"/>
        <v/>
      </c>
      <c r="AT3824" s="37" t="str">
        <f t="shared" si="919"/>
        <v/>
      </c>
      <c r="AV3824" s="22" t="str">
        <f t="shared" si="920"/>
        <v/>
      </c>
    </row>
    <row r="3825" spans="1:48" x14ac:dyDescent="0.25">
      <c r="A3825" s="14"/>
      <c r="B3825" s="145"/>
      <c r="C3825" s="146"/>
      <c r="D3825" s="147"/>
      <c r="E3825" s="147"/>
      <c r="F3825" s="148"/>
      <c r="G3825" s="149"/>
      <c r="H3825" s="150"/>
      <c r="I3825" s="151"/>
      <c r="J3825" s="152"/>
      <c r="K3825" s="14"/>
      <c r="L3825" s="162" t="str">
        <f t="shared" si="912"/>
        <v/>
      </c>
      <c r="M3825" s="163" t="str">
        <f t="shared" si="913"/>
        <v/>
      </c>
      <c r="N3825" s="164" t="str">
        <f t="shared" si="916"/>
        <v/>
      </c>
      <c r="O3825" s="14"/>
      <c r="P3825" s="172" t="str">
        <f>IF(I3825='Intro &amp; Setup'!$AC$49, Schedule!$P$7, "")</f>
        <v/>
      </c>
      <c r="Q3825" s="14"/>
      <c r="S3825" s="12" t="str">
        <f t="shared" si="914"/>
        <v/>
      </c>
      <c r="U3825" s="22">
        <f>IF(I3825='Intro &amp; Setup'!$AC$49, AF3825, 0)</f>
        <v>0</v>
      </c>
      <c r="V3825" s="57" t="str">
        <f t="shared" si="915"/>
        <v/>
      </c>
      <c r="X3825" s="5" t="str">
        <f t="shared" si="923"/>
        <v/>
      </c>
      <c r="Y3825" s="6" t="str">
        <f t="shared" si="923"/>
        <v/>
      </c>
      <c r="Z3825" s="7" t="str">
        <f t="shared" si="923"/>
        <v/>
      </c>
      <c r="AA3825" s="6"/>
      <c r="AB3825" s="32" t="str">
        <f t="shared" ca="1" si="924"/>
        <v/>
      </c>
      <c r="AC3825" s="59" t="str">
        <f t="shared" ca="1" si="924"/>
        <v/>
      </c>
      <c r="AD3825" s="60" t="str">
        <f t="shared" ca="1" si="924"/>
        <v/>
      </c>
      <c r="AE3825" s="59"/>
      <c r="AF3825" s="22" t="str">
        <f>IF(AND(I3825="", J3825=""), "", IF(AND(J3825="", 'Intro &amp; Setup'!$K$42&gt;0), 'Intro &amp; Setup'!$K$42, J3825))</f>
        <v/>
      </c>
      <c r="AO3825" s="37" t="str">
        <f>IF(B3825="", "", IF(COUNTIF($B$9:B3824, B3825)&gt;0, "", B3825))</f>
        <v/>
      </c>
      <c r="AP3825" s="37" t="str">
        <f t="shared" si="917"/>
        <v/>
      </c>
      <c r="AQ3825" s="37">
        <v>3817</v>
      </c>
      <c r="AR3825" s="37" t="str">
        <f t="shared" si="918"/>
        <v/>
      </c>
      <c r="AT3825" s="37" t="str">
        <f t="shared" si="919"/>
        <v/>
      </c>
      <c r="AV3825" s="22" t="str">
        <f t="shared" si="920"/>
        <v/>
      </c>
    </row>
    <row r="3826" spans="1:48" x14ac:dyDescent="0.25">
      <c r="A3826" s="14"/>
      <c r="B3826" s="145"/>
      <c r="C3826" s="146"/>
      <c r="D3826" s="147"/>
      <c r="E3826" s="147"/>
      <c r="F3826" s="148"/>
      <c r="G3826" s="149"/>
      <c r="H3826" s="150"/>
      <c r="I3826" s="151"/>
      <c r="J3826" s="152"/>
      <c r="K3826" s="14"/>
      <c r="L3826" s="162" t="str">
        <f t="shared" si="912"/>
        <v/>
      </c>
      <c r="M3826" s="163" t="str">
        <f t="shared" si="913"/>
        <v/>
      </c>
      <c r="N3826" s="164" t="str">
        <f t="shared" si="916"/>
        <v/>
      </c>
      <c r="O3826" s="14"/>
      <c r="P3826" s="172" t="str">
        <f>IF(I3826='Intro &amp; Setup'!$AC$49, Schedule!$P$7, "")</f>
        <v/>
      </c>
      <c r="Q3826" s="14"/>
      <c r="S3826" s="12" t="str">
        <f t="shared" si="914"/>
        <v/>
      </c>
      <c r="U3826" s="22">
        <f>IF(I3826='Intro &amp; Setup'!$AC$49, AF3826, 0)</f>
        <v>0</v>
      </c>
      <c r="V3826" s="57" t="str">
        <f t="shared" si="915"/>
        <v/>
      </c>
      <c r="X3826" s="5" t="str">
        <f t="shared" si="923"/>
        <v/>
      </c>
      <c r="Y3826" s="6" t="str">
        <f t="shared" si="923"/>
        <v/>
      </c>
      <c r="Z3826" s="7" t="str">
        <f t="shared" si="923"/>
        <v/>
      </c>
      <c r="AA3826" s="6"/>
      <c r="AB3826" s="32" t="str">
        <f t="shared" ca="1" si="924"/>
        <v/>
      </c>
      <c r="AC3826" s="59" t="str">
        <f t="shared" ca="1" si="924"/>
        <v/>
      </c>
      <c r="AD3826" s="60" t="str">
        <f t="shared" ca="1" si="924"/>
        <v/>
      </c>
      <c r="AE3826" s="59"/>
      <c r="AF3826" s="22" t="str">
        <f>IF(AND(I3826="", J3826=""), "", IF(AND(J3826="", 'Intro &amp; Setup'!$K$42&gt;0), 'Intro &amp; Setup'!$K$42, J3826))</f>
        <v/>
      </c>
      <c r="AO3826" s="37" t="str">
        <f>IF(B3826="", "", IF(COUNTIF($B$9:B3825, B3826)&gt;0, "", B3826))</f>
        <v/>
      </c>
      <c r="AP3826" s="37" t="str">
        <f t="shared" si="917"/>
        <v/>
      </c>
      <c r="AQ3826" s="37">
        <v>3818</v>
      </c>
      <c r="AR3826" s="37" t="str">
        <f t="shared" si="918"/>
        <v/>
      </c>
      <c r="AT3826" s="37" t="str">
        <f t="shared" si="919"/>
        <v/>
      </c>
      <c r="AV3826" s="22" t="str">
        <f t="shared" si="920"/>
        <v/>
      </c>
    </row>
    <row r="3827" spans="1:48" x14ac:dyDescent="0.25">
      <c r="A3827" s="14"/>
      <c r="B3827" s="145"/>
      <c r="C3827" s="146"/>
      <c r="D3827" s="147"/>
      <c r="E3827" s="147"/>
      <c r="F3827" s="148"/>
      <c r="G3827" s="149"/>
      <c r="H3827" s="150"/>
      <c r="I3827" s="151"/>
      <c r="J3827" s="152"/>
      <c r="K3827" s="14"/>
      <c r="L3827" s="162" t="str">
        <f t="shared" si="912"/>
        <v/>
      </c>
      <c r="M3827" s="163" t="str">
        <f t="shared" si="913"/>
        <v/>
      </c>
      <c r="N3827" s="164" t="str">
        <f t="shared" si="916"/>
        <v/>
      </c>
      <c r="O3827" s="14"/>
      <c r="P3827" s="172" t="str">
        <f>IF(I3827='Intro &amp; Setup'!$AC$49, Schedule!$P$7, "")</f>
        <v/>
      </c>
      <c r="Q3827" s="14"/>
      <c r="S3827" s="12" t="str">
        <f t="shared" si="914"/>
        <v/>
      </c>
      <c r="U3827" s="22">
        <f>IF(I3827='Intro &amp; Setup'!$AC$49, AF3827, 0)</f>
        <v>0</v>
      </c>
      <c r="V3827" s="57" t="str">
        <f t="shared" si="915"/>
        <v/>
      </c>
      <c r="X3827" s="5" t="str">
        <f t="shared" si="923"/>
        <v/>
      </c>
      <c r="Y3827" s="6" t="str">
        <f t="shared" si="923"/>
        <v/>
      </c>
      <c r="Z3827" s="7" t="str">
        <f t="shared" si="923"/>
        <v/>
      </c>
      <c r="AA3827" s="6"/>
      <c r="AB3827" s="32" t="str">
        <f t="shared" ca="1" si="924"/>
        <v/>
      </c>
      <c r="AC3827" s="59" t="str">
        <f t="shared" ca="1" si="924"/>
        <v/>
      </c>
      <c r="AD3827" s="60" t="str">
        <f t="shared" ca="1" si="924"/>
        <v/>
      </c>
      <c r="AE3827" s="59"/>
      <c r="AF3827" s="22" t="str">
        <f>IF(AND(I3827="", J3827=""), "", IF(AND(J3827="", 'Intro &amp; Setup'!$K$42&gt;0), 'Intro &amp; Setup'!$K$42, J3827))</f>
        <v/>
      </c>
      <c r="AO3827" s="37" t="str">
        <f>IF(B3827="", "", IF(COUNTIF($B$9:B3826, B3827)&gt;0, "", B3827))</f>
        <v/>
      </c>
      <c r="AP3827" s="37" t="str">
        <f t="shared" si="917"/>
        <v/>
      </c>
      <c r="AQ3827" s="37">
        <v>3819</v>
      </c>
      <c r="AR3827" s="37" t="str">
        <f t="shared" si="918"/>
        <v/>
      </c>
      <c r="AT3827" s="37" t="str">
        <f t="shared" si="919"/>
        <v/>
      </c>
      <c r="AV3827" s="22" t="str">
        <f t="shared" si="920"/>
        <v/>
      </c>
    </row>
    <row r="3828" spans="1:48" x14ac:dyDescent="0.25">
      <c r="A3828" s="14"/>
      <c r="B3828" s="145"/>
      <c r="C3828" s="146"/>
      <c r="D3828" s="147"/>
      <c r="E3828" s="147"/>
      <c r="F3828" s="148"/>
      <c r="G3828" s="149"/>
      <c r="H3828" s="150"/>
      <c r="I3828" s="151"/>
      <c r="J3828" s="152"/>
      <c r="K3828" s="14"/>
      <c r="L3828" s="162" t="str">
        <f t="shared" si="912"/>
        <v/>
      </c>
      <c r="M3828" s="163" t="str">
        <f t="shared" si="913"/>
        <v/>
      </c>
      <c r="N3828" s="164" t="str">
        <f t="shared" si="916"/>
        <v/>
      </c>
      <c r="O3828" s="14"/>
      <c r="P3828" s="172" t="str">
        <f>IF(I3828='Intro &amp; Setup'!$AC$49, Schedule!$P$7, "")</f>
        <v/>
      </c>
      <c r="Q3828" s="14"/>
      <c r="S3828" s="12" t="str">
        <f t="shared" si="914"/>
        <v/>
      </c>
      <c r="U3828" s="22">
        <f>IF(I3828='Intro &amp; Setup'!$AC$49, AF3828, 0)</f>
        <v>0</v>
      </c>
      <c r="V3828" s="57" t="str">
        <f t="shared" si="915"/>
        <v/>
      </c>
      <c r="X3828" s="5" t="str">
        <f t="shared" si="923"/>
        <v/>
      </c>
      <c r="Y3828" s="6" t="str">
        <f t="shared" si="923"/>
        <v/>
      </c>
      <c r="Z3828" s="7" t="str">
        <f t="shared" si="923"/>
        <v/>
      </c>
      <c r="AA3828" s="6"/>
      <c r="AB3828" s="32" t="str">
        <f t="shared" ca="1" si="924"/>
        <v/>
      </c>
      <c r="AC3828" s="59" t="str">
        <f t="shared" ca="1" si="924"/>
        <v/>
      </c>
      <c r="AD3828" s="60" t="str">
        <f t="shared" ca="1" si="924"/>
        <v/>
      </c>
      <c r="AE3828" s="59"/>
      <c r="AF3828" s="22" t="str">
        <f>IF(AND(I3828="", J3828=""), "", IF(AND(J3828="", 'Intro &amp; Setup'!$K$42&gt;0), 'Intro &amp; Setup'!$K$42, J3828))</f>
        <v/>
      </c>
      <c r="AO3828" s="37" t="str">
        <f>IF(B3828="", "", IF(COUNTIF($B$9:B3827, B3828)&gt;0, "", B3828))</f>
        <v/>
      </c>
      <c r="AP3828" s="37" t="str">
        <f t="shared" si="917"/>
        <v/>
      </c>
      <c r="AQ3828" s="37">
        <v>3820</v>
      </c>
      <c r="AR3828" s="37" t="str">
        <f t="shared" si="918"/>
        <v/>
      </c>
      <c r="AT3828" s="37" t="str">
        <f t="shared" si="919"/>
        <v/>
      </c>
      <c r="AV3828" s="22" t="str">
        <f t="shared" si="920"/>
        <v/>
      </c>
    </row>
    <row r="3829" spans="1:48" x14ac:dyDescent="0.25">
      <c r="A3829" s="14"/>
      <c r="B3829" s="145"/>
      <c r="C3829" s="146"/>
      <c r="D3829" s="147"/>
      <c r="E3829" s="147"/>
      <c r="F3829" s="148"/>
      <c r="G3829" s="149"/>
      <c r="H3829" s="150"/>
      <c r="I3829" s="151"/>
      <c r="J3829" s="152"/>
      <c r="K3829" s="14"/>
      <c r="L3829" s="162" t="str">
        <f t="shared" si="912"/>
        <v/>
      </c>
      <c r="M3829" s="163" t="str">
        <f t="shared" si="913"/>
        <v/>
      </c>
      <c r="N3829" s="164" t="str">
        <f t="shared" si="916"/>
        <v/>
      </c>
      <c r="O3829" s="14"/>
      <c r="P3829" s="172" t="str">
        <f>IF(I3829='Intro &amp; Setup'!$AC$49, Schedule!$P$7, "")</f>
        <v/>
      </c>
      <c r="Q3829" s="14"/>
      <c r="S3829" s="12" t="str">
        <f t="shared" si="914"/>
        <v/>
      </c>
      <c r="U3829" s="22">
        <f>IF(I3829='Intro &amp; Setup'!$AC$49, AF3829, 0)</f>
        <v>0</v>
      </c>
      <c r="V3829" s="57" t="str">
        <f t="shared" si="915"/>
        <v/>
      </c>
      <c r="X3829" s="5" t="str">
        <f t="shared" ref="X3829:Z3848" si="925">IF($I3829="", "", IF($S3829=X$8, $I3829, ""))</f>
        <v/>
      </c>
      <c r="Y3829" s="6" t="str">
        <f t="shared" si="925"/>
        <v/>
      </c>
      <c r="Z3829" s="7" t="str">
        <f t="shared" si="925"/>
        <v/>
      </c>
      <c r="AA3829" s="6"/>
      <c r="AB3829" s="32" t="str">
        <f t="shared" ref="AB3829:AD3848" ca="1" si="926">IF($S3829=AB$8, $AF3829, "")</f>
        <v/>
      </c>
      <c r="AC3829" s="59" t="str">
        <f t="shared" ca="1" si="926"/>
        <v/>
      </c>
      <c r="AD3829" s="60" t="str">
        <f t="shared" ca="1" si="926"/>
        <v/>
      </c>
      <c r="AE3829" s="59"/>
      <c r="AF3829" s="22" t="str">
        <f>IF(AND(I3829="", J3829=""), "", IF(AND(J3829="", 'Intro &amp; Setup'!$K$42&gt;0), 'Intro &amp; Setup'!$K$42, J3829))</f>
        <v/>
      </c>
      <c r="AO3829" s="37" t="str">
        <f>IF(B3829="", "", IF(COUNTIF($B$9:B3828, B3829)&gt;0, "", B3829))</f>
        <v/>
      </c>
      <c r="AP3829" s="37" t="str">
        <f t="shared" si="917"/>
        <v/>
      </c>
      <c r="AQ3829" s="37">
        <v>3821</v>
      </c>
      <c r="AR3829" s="37" t="str">
        <f t="shared" si="918"/>
        <v/>
      </c>
      <c r="AT3829" s="37" t="str">
        <f t="shared" si="919"/>
        <v/>
      </c>
      <c r="AV3829" s="22" t="str">
        <f t="shared" si="920"/>
        <v/>
      </c>
    </row>
    <row r="3830" spans="1:48" x14ac:dyDescent="0.25">
      <c r="A3830" s="14"/>
      <c r="B3830" s="145"/>
      <c r="C3830" s="146"/>
      <c r="D3830" s="147"/>
      <c r="E3830" s="147"/>
      <c r="F3830" s="148"/>
      <c r="G3830" s="149"/>
      <c r="H3830" s="150"/>
      <c r="I3830" s="151"/>
      <c r="J3830" s="152"/>
      <c r="K3830" s="14"/>
      <c r="L3830" s="162" t="str">
        <f t="shared" si="912"/>
        <v/>
      </c>
      <c r="M3830" s="163" t="str">
        <f t="shared" si="913"/>
        <v/>
      </c>
      <c r="N3830" s="164" t="str">
        <f t="shared" si="916"/>
        <v/>
      </c>
      <c r="O3830" s="14"/>
      <c r="P3830" s="172" t="str">
        <f>IF(I3830='Intro &amp; Setup'!$AC$49, Schedule!$P$7, "")</f>
        <v/>
      </c>
      <c r="Q3830" s="14"/>
      <c r="S3830" s="12" t="str">
        <f t="shared" si="914"/>
        <v/>
      </c>
      <c r="U3830" s="22">
        <f>IF(I3830='Intro &amp; Setup'!$AC$49, AF3830, 0)</f>
        <v>0</v>
      </c>
      <c r="V3830" s="57" t="str">
        <f t="shared" si="915"/>
        <v/>
      </c>
      <c r="X3830" s="5" t="str">
        <f t="shared" si="925"/>
        <v/>
      </c>
      <c r="Y3830" s="6" t="str">
        <f t="shared" si="925"/>
        <v/>
      </c>
      <c r="Z3830" s="7" t="str">
        <f t="shared" si="925"/>
        <v/>
      </c>
      <c r="AA3830" s="6"/>
      <c r="AB3830" s="32" t="str">
        <f t="shared" ca="1" si="926"/>
        <v/>
      </c>
      <c r="AC3830" s="59" t="str">
        <f t="shared" ca="1" si="926"/>
        <v/>
      </c>
      <c r="AD3830" s="60" t="str">
        <f t="shared" ca="1" si="926"/>
        <v/>
      </c>
      <c r="AE3830" s="59"/>
      <c r="AF3830" s="22" t="str">
        <f>IF(AND(I3830="", J3830=""), "", IF(AND(J3830="", 'Intro &amp; Setup'!$K$42&gt;0), 'Intro &amp; Setup'!$K$42, J3830))</f>
        <v/>
      </c>
      <c r="AO3830" s="37" t="str">
        <f>IF(B3830="", "", IF(COUNTIF($B$9:B3829, B3830)&gt;0, "", B3830))</f>
        <v/>
      </c>
      <c r="AP3830" s="37" t="str">
        <f t="shared" si="917"/>
        <v/>
      </c>
      <c r="AQ3830" s="37">
        <v>3822</v>
      </c>
      <c r="AR3830" s="37" t="str">
        <f t="shared" si="918"/>
        <v/>
      </c>
      <c r="AT3830" s="37" t="str">
        <f t="shared" si="919"/>
        <v/>
      </c>
      <c r="AV3830" s="22" t="str">
        <f t="shared" si="920"/>
        <v/>
      </c>
    </row>
    <row r="3831" spans="1:48" x14ac:dyDescent="0.25">
      <c r="A3831" s="14"/>
      <c r="B3831" s="145"/>
      <c r="C3831" s="146"/>
      <c r="D3831" s="147"/>
      <c r="E3831" s="147"/>
      <c r="F3831" s="148"/>
      <c r="G3831" s="149"/>
      <c r="H3831" s="150"/>
      <c r="I3831" s="151"/>
      <c r="J3831" s="152"/>
      <c r="K3831" s="14"/>
      <c r="L3831" s="162" t="str">
        <f t="shared" si="912"/>
        <v/>
      </c>
      <c r="M3831" s="163" t="str">
        <f t="shared" si="913"/>
        <v/>
      </c>
      <c r="N3831" s="164" t="str">
        <f t="shared" si="916"/>
        <v/>
      </c>
      <c r="O3831" s="14"/>
      <c r="P3831" s="172" t="str">
        <f>IF(I3831='Intro &amp; Setup'!$AC$49, Schedule!$P$7, "")</f>
        <v/>
      </c>
      <c r="Q3831" s="14"/>
      <c r="S3831" s="12" t="str">
        <f t="shared" si="914"/>
        <v/>
      </c>
      <c r="U3831" s="22">
        <f>IF(I3831='Intro &amp; Setup'!$AC$49, AF3831, 0)</f>
        <v>0</v>
      </c>
      <c r="V3831" s="57" t="str">
        <f t="shared" si="915"/>
        <v/>
      </c>
      <c r="X3831" s="5" t="str">
        <f t="shared" si="925"/>
        <v/>
      </c>
      <c r="Y3831" s="6" t="str">
        <f t="shared" si="925"/>
        <v/>
      </c>
      <c r="Z3831" s="7" t="str">
        <f t="shared" si="925"/>
        <v/>
      </c>
      <c r="AA3831" s="6"/>
      <c r="AB3831" s="32" t="str">
        <f t="shared" ca="1" si="926"/>
        <v/>
      </c>
      <c r="AC3831" s="59" t="str">
        <f t="shared" ca="1" si="926"/>
        <v/>
      </c>
      <c r="AD3831" s="60" t="str">
        <f t="shared" ca="1" si="926"/>
        <v/>
      </c>
      <c r="AE3831" s="59"/>
      <c r="AF3831" s="22" t="str">
        <f>IF(AND(I3831="", J3831=""), "", IF(AND(J3831="", 'Intro &amp; Setup'!$K$42&gt;0), 'Intro &amp; Setup'!$K$42, J3831))</f>
        <v/>
      </c>
      <c r="AO3831" s="37" t="str">
        <f>IF(B3831="", "", IF(COUNTIF($B$9:B3830, B3831)&gt;0, "", B3831))</f>
        <v/>
      </c>
      <c r="AP3831" s="37" t="str">
        <f t="shared" si="917"/>
        <v/>
      </c>
      <c r="AQ3831" s="37">
        <v>3823</v>
      </c>
      <c r="AR3831" s="37" t="str">
        <f t="shared" si="918"/>
        <v/>
      </c>
      <c r="AT3831" s="37" t="str">
        <f t="shared" si="919"/>
        <v/>
      </c>
      <c r="AV3831" s="22" t="str">
        <f t="shared" si="920"/>
        <v/>
      </c>
    </row>
    <row r="3832" spans="1:48" x14ac:dyDescent="0.25">
      <c r="A3832" s="14"/>
      <c r="B3832" s="145"/>
      <c r="C3832" s="146"/>
      <c r="D3832" s="147"/>
      <c r="E3832" s="147"/>
      <c r="F3832" s="148"/>
      <c r="G3832" s="149"/>
      <c r="H3832" s="150"/>
      <c r="I3832" s="151"/>
      <c r="J3832" s="152"/>
      <c r="K3832" s="14"/>
      <c r="L3832" s="162" t="str">
        <f t="shared" si="912"/>
        <v/>
      </c>
      <c r="M3832" s="163" t="str">
        <f t="shared" si="913"/>
        <v/>
      </c>
      <c r="N3832" s="164" t="str">
        <f t="shared" si="916"/>
        <v/>
      </c>
      <c r="O3832" s="14"/>
      <c r="P3832" s="172" t="str">
        <f>IF(I3832='Intro &amp; Setup'!$AC$49, Schedule!$P$7, "")</f>
        <v/>
      </c>
      <c r="Q3832" s="14"/>
      <c r="S3832" s="12" t="str">
        <f t="shared" si="914"/>
        <v/>
      </c>
      <c r="U3832" s="22">
        <f>IF(I3832='Intro &amp; Setup'!$AC$49, AF3832, 0)</f>
        <v>0</v>
      </c>
      <c r="V3832" s="57" t="str">
        <f t="shared" si="915"/>
        <v/>
      </c>
      <c r="X3832" s="5" t="str">
        <f t="shared" si="925"/>
        <v/>
      </c>
      <c r="Y3832" s="6" t="str">
        <f t="shared" si="925"/>
        <v/>
      </c>
      <c r="Z3832" s="7" t="str">
        <f t="shared" si="925"/>
        <v/>
      </c>
      <c r="AA3832" s="6"/>
      <c r="AB3832" s="32" t="str">
        <f t="shared" ca="1" si="926"/>
        <v/>
      </c>
      <c r="AC3832" s="59" t="str">
        <f t="shared" ca="1" si="926"/>
        <v/>
      </c>
      <c r="AD3832" s="60" t="str">
        <f t="shared" ca="1" si="926"/>
        <v/>
      </c>
      <c r="AE3832" s="59"/>
      <c r="AF3832" s="22" t="str">
        <f>IF(AND(I3832="", J3832=""), "", IF(AND(J3832="", 'Intro &amp; Setup'!$K$42&gt;0), 'Intro &amp; Setup'!$K$42, J3832))</f>
        <v/>
      </c>
      <c r="AO3832" s="37" t="str">
        <f>IF(B3832="", "", IF(COUNTIF($B$9:B3831, B3832)&gt;0, "", B3832))</f>
        <v/>
      </c>
      <c r="AP3832" s="37" t="str">
        <f t="shared" si="917"/>
        <v/>
      </c>
      <c r="AQ3832" s="37">
        <v>3824</v>
      </c>
      <c r="AR3832" s="37" t="str">
        <f t="shared" si="918"/>
        <v/>
      </c>
      <c r="AT3832" s="37" t="str">
        <f t="shared" si="919"/>
        <v/>
      </c>
      <c r="AV3832" s="22" t="str">
        <f t="shared" si="920"/>
        <v/>
      </c>
    </row>
    <row r="3833" spans="1:48" x14ac:dyDescent="0.25">
      <c r="A3833" s="14"/>
      <c r="B3833" s="145"/>
      <c r="C3833" s="146"/>
      <c r="D3833" s="147"/>
      <c r="E3833" s="147"/>
      <c r="F3833" s="148"/>
      <c r="G3833" s="149"/>
      <c r="H3833" s="150"/>
      <c r="I3833" s="151"/>
      <c r="J3833" s="152"/>
      <c r="K3833" s="14"/>
      <c r="L3833" s="162" t="str">
        <f t="shared" si="912"/>
        <v/>
      </c>
      <c r="M3833" s="163" t="str">
        <f t="shared" si="913"/>
        <v/>
      </c>
      <c r="N3833" s="164" t="str">
        <f t="shared" si="916"/>
        <v/>
      </c>
      <c r="O3833" s="14"/>
      <c r="P3833" s="172" t="str">
        <f>IF(I3833='Intro &amp; Setup'!$AC$49, Schedule!$P$7, "")</f>
        <v/>
      </c>
      <c r="Q3833" s="14"/>
      <c r="S3833" s="12" t="str">
        <f t="shared" si="914"/>
        <v/>
      </c>
      <c r="U3833" s="22">
        <f>IF(I3833='Intro &amp; Setup'!$AC$49, AF3833, 0)</f>
        <v>0</v>
      </c>
      <c r="V3833" s="57" t="str">
        <f t="shared" si="915"/>
        <v/>
      </c>
      <c r="X3833" s="5" t="str">
        <f t="shared" si="925"/>
        <v/>
      </c>
      <c r="Y3833" s="6" t="str">
        <f t="shared" si="925"/>
        <v/>
      </c>
      <c r="Z3833" s="7" t="str">
        <f t="shared" si="925"/>
        <v/>
      </c>
      <c r="AA3833" s="6"/>
      <c r="AB3833" s="32" t="str">
        <f t="shared" ca="1" si="926"/>
        <v/>
      </c>
      <c r="AC3833" s="59" t="str">
        <f t="shared" ca="1" si="926"/>
        <v/>
      </c>
      <c r="AD3833" s="60" t="str">
        <f t="shared" ca="1" si="926"/>
        <v/>
      </c>
      <c r="AE3833" s="59"/>
      <c r="AF3833" s="22" t="str">
        <f>IF(AND(I3833="", J3833=""), "", IF(AND(J3833="", 'Intro &amp; Setup'!$K$42&gt;0), 'Intro &amp; Setup'!$K$42, J3833))</f>
        <v/>
      </c>
      <c r="AO3833" s="37" t="str">
        <f>IF(B3833="", "", IF(COUNTIF($B$9:B3832, B3833)&gt;0, "", B3833))</f>
        <v/>
      </c>
      <c r="AP3833" s="37" t="str">
        <f t="shared" si="917"/>
        <v/>
      </c>
      <c r="AQ3833" s="37">
        <v>3825</v>
      </c>
      <c r="AR3833" s="37" t="str">
        <f t="shared" si="918"/>
        <v/>
      </c>
      <c r="AT3833" s="37" t="str">
        <f t="shared" si="919"/>
        <v/>
      </c>
      <c r="AV3833" s="22" t="str">
        <f t="shared" si="920"/>
        <v/>
      </c>
    </row>
    <row r="3834" spans="1:48" x14ac:dyDescent="0.25">
      <c r="A3834" s="14"/>
      <c r="B3834" s="145"/>
      <c r="C3834" s="146"/>
      <c r="D3834" s="147"/>
      <c r="E3834" s="147"/>
      <c r="F3834" s="148"/>
      <c r="G3834" s="149"/>
      <c r="H3834" s="150"/>
      <c r="I3834" s="151"/>
      <c r="J3834" s="152"/>
      <c r="K3834" s="14"/>
      <c r="L3834" s="162" t="str">
        <f t="shared" si="912"/>
        <v/>
      </c>
      <c r="M3834" s="163" t="str">
        <f t="shared" si="913"/>
        <v/>
      </c>
      <c r="N3834" s="164" t="str">
        <f t="shared" si="916"/>
        <v/>
      </c>
      <c r="O3834" s="14"/>
      <c r="P3834" s="172" t="str">
        <f>IF(I3834='Intro &amp; Setup'!$AC$49, Schedule!$P$7, "")</f>
        <v/>
      </c>
      <c r="Q3834" s="14"/>
      <c r="S3834" s="12" t="str">
        <f t="shared" si="914"/>
        <v/>
      </c>
      <c r="U3834" s="22">
        <f>IF(I3834='Intro &amp; Setup'!$AC$49, AF3834, 0)</f>
        <v>0</v>
      </c>
      <c r="V3834" s="57" t="str">
        <f t="shared" si="915"/>
        <v/>
      </c>
      <c r="X3834" s="5" t="str">
        <f t="shared" si="925"/>
        <v/>
      </c>
      <c r="Y3834" s="6" t="str">
        <f t="shared" si="925"/>
        <v/>
      </c>
      <c r="Z3834" s="7" t="str">
        <f t="shared" si="925"/>
        <v/>
      </c>
      <c r="AA3834" s="6"/>
      <c r="AB3834" s="32" t="str">
        <f t="shared" ca="1" si="926"/>
        <v/>
      </c>
      <c r="AC3834" s="59" t="str">
        <f t="shared" ca="1" si="926"/>
        <v/>
      </c>
      <c r="AD3834" s="60" t="str">
        <f t="shared" ca="1" si="926"/>
        <v/>
      </c>
      <c r="AE3834" s="59"/>
      <c r="AF3834" s="22" t="str">
        <f>IF(AND(I3834="", J3834=""), "", IF(AND(J3834="", 'Intro &amp; Setup'!$K$42&gt;0), 'Intro &amp; Setup'!$K$42, J3834))</f>
        <v/>
      </c>
      <c r="AO3834" s="37" t="str">
        <f>IF(B3834="", "", IF(COUNTIF($B$9:B3833, B3834)&gt;0, "", B3834))</f>
        <v/>
      </c>
      <c r="AP3834" s="37" t="str">
        <f t="shared" si="917"/>
        <v/>
      </c>
      <c r="AQ3834" s="37">
        <v>3826</v>
      </c>
      <c r="AR3834" s="37" t="str">
        <f t="shared" si="918"/>
        <v/>
      </c>
      <c r="AT3834" s="37" t="str">
        <f t="shared" si="919"/>
        <v/>
      </c>
      <c r="AV3834" s="22" t="str">
        <f t="shared" si="920"/>
        <v/>
      </c>
    </row>
    <row r="3835" spans="1:48" x14ac:dyDescent="0.25">
      <c r="A3835" s="14"/>
      <c r="B3835" s="145"/>
      <c r="C3835" s="146"/>
      <c r="D3835" s="147"/>
      <c r="E3835" s="147"/>
      <c r="F3835" s="148"/>
      <c r="G3835" s="149"/>
      <c r="H3835" s="150"/>
      <c r="I3835" s="151"/>
      <c r="J3835" s="152"/>
      <c r="K3835" s="14"/>
      <c r="L3835" s="162" t="str">
        <f t="shared" si="912"/>
        <v/>
      </c>
      <c r="M3835" s="163" t="str">
        <f t="shared" si="913"/>
        <v/>
      </c>
      <c r="N3835" s="164" t="str">
        <f t="shared" si="916"/>
        <v/>
      </c>
      <c r="O3835" s="14"/>
      <c r="P3835" s="172" t="str">
        <f>IF(I3835='Intro &amp; Setup'!$AC$49, Schedule!$P$7, "")</f>
        <v/>
      </c>
      <c r="Q3835" s="14"/>
      <c r="S3835" s="12" t="str">
        <f t="shared" si="914"/>
        <v/>
      </c>
      <c r="U3835" s="22">
        <f>IF(I3835='Intro &amp; Setup'!$AC$49, AF3835, 0)</f>
        <v>0</v>
      </c>
      <c r="V3835" s="57" t="str">
        <f t="shared" si="915"/>
        <v/>
      </c>
      <c r="X3835" s="5" t="str">
        <f t="shared" si="925"/>
        <v/>
      </c>
      <c r="Y3835" s="6" t="str">
        <f t="shared" si="925"/>
        <v/>
      </c>
      <c r="Z3835" s="7" t="str">
        <f t="shared" si="925"/>
        <v/>
      </c>
      <c r="AA3835" s="6"/>
      <c r="AB3835" s="32" t="str">
        <f t="shared" ca="1" si="926"/>
        <v/>
      </c>
      <c r="AC3835" s="59" t="str">
        <f t="shared" ca="1" si="926"/>
        <v/>
      </c>
      <c r="AD3835" s="60" t="str">
        <f t="shared" ca="1" si="926"/>
        <v/>
      </c>
      <c r="AE3835" s="59"/>
      <c r="AF3835" s="22" t="str">
        <f>IF(AND(I3835="", J3835=""), "", IF(AND(J3835="", 'Intro &amp; Setup'!$K$42&gt;0), 'Intro &amp; Setup'!$K$42, J3835))</f>
        <v/>
      </c>
      <c r="AO3835" s="37" t="str">
        <f>IF(B3835="", "", IF(COUNTIF($B$9:B3834, B3835)&gt;0, "", B3835))</f>
        <v/>
      </c>
      <c r="AP3835" s="37" t="str">
        <f t="shared" si="917"/>
        <v/>
      </c>
      <c r="AQ3835" s="37">
        <v>3827</v>
      </c>
      <c r="AR3835" s="37" t="str">
        <f t="shared" si="918"/>
        <v/>
      </c>
      <c r="AT3835" s="37" t="str">
        <f t="shared" si="919"/>
        <v/>
      </c>
      <c r="AV3835" s="22" t="str">
        <f t="shared" si="920"/>
        <v/>
      </c>
    </row>
    <row r="3836" spans="1:48" x14ac:dyDescent="0.25">
      <c r="A3836" s="14"/>
      <c r="B3836" s="145"/>
      <c r="C3836" s="146"/>
      <c r="D3836" s="147"/>
      <c r="E3836" s="147"/>
      <c r="F3836" s="148"/>
      <c r="G3836" s="149"/>
      <c r="H3836" s="150"/>
      <c r="I3836" s="151"/>
      <c r="J3836" s="152"/>
      <c r="K3836" s="14"/>
      <c r="L3836" s="162" t="str">
        <f t="shared" si="912"/>
        <v/>
      </c>
      <c r="M3836" s="163" t="str">
        <f t="shared" si="913"/>
        <v/>
      </c>
      <c r="N3836" s="164" t="str">
        <f t="shared" si="916"/>
        <v/>
      </c>
      <c r="O3836" s="14"/>
      <c r="P3836" s="172" t="str">
        <f>IF(I3836='Intro &amp; Setup'!$AC$49, Schedule!$P$7, "")</f>
        <v/>
      </c>
      <c r="Q3836" s="14"/>
      <c r="S3836" s="12" t="str">
        <f t="shared" si="914"/>
        <v/>
      </c>
      <c r="U3836" s="22">
        <f>IF(I3836='Intro &amp; Setup'!$AC$49, AF3836, 0)</f>
        <v>0</v>
      </c>
      <c r="V3836" s="57" t="str">
        <f t="shared" si="915"/>
        <v/>
      </c>
      <c r="X3836" s="5" t="str">
        <f t="shared" si="925"/>
        <v/>
      </c>
      <c r="Y3836" s="6" t="str">
        <f t="shared" si="925"/>
        <v/>
      </c>
      <c r="Z3836" s="7" t="str">
        <f t="shared" si="925"/>
        <v/>
      </c>
      <c r="AA3836" s="6"/>
      <c r="AB3836" s="32" t="str">
        <f t="shared" ca="1" si="926"/>
        <v/>
      </c>
      <c r="AC3836" s="59" t="str">
        <f t="shared" ca="1" si="926"/>
        <v/>
      </c>
      <c r="AD3836" s="60" t="str">
        <f t="shared" ca="1" si="926"/>
        <v/>
      </c>
      <c r="AE3836" s="59"/>
      <c r="AF3836" s="22" t="str">
        <f>IF(AND(I3836="", J3836=""), "", IF(AND(J3836="", 'Intro &amp; Setup'!$K$42&gt;0), 'Intro &amp; Setup'!$K$42, J3836))</f>
        <v/>
      </c>
      <c r="AO3836" s="37" t="str">
        <f>IF(B3836="", "", IF(COUNTIF($B$9:B3835, B3836)&gt;0, "", B3836))</f>
        <v/>
      </c>
      <c r="AP3836" s="37" t="str">
        <f t="shared" si="917"/>
        <v/>
      </c>
      <c r="AQ3836" s="37">
        <v>3828</v>
      </c>
      <c r="AR3836" s="37" t="str">
        <f t="shared" si="918"/>
        <v/>
      </c>
      <c r="AT3836" s="37" t="str">
        <f t="shared" si="919"/>
        <v/>
      </c>
      <c r="AV3836" s="22" t="str">
        <f t="shared" si="920"/>
        <v/>
      </c>
    </row>
    <row r="3837" spans="1:48" x14ac:dyDescent="0.25">
      <c r="A3837" s="14"/>
      <c r="B3837" s="145"/>
      <c r="C3837" s="146"/>
      <c r="D3837" s="147"/>
      <c r="E3837" s="147"/>
      <c r="F3837" s="148"/>
      <c r="G3837" s="149"/>
      <c r="H3837" s="150"/>
      <c r="I3837" s="151"/>
      <c r="J3837" s="152"/>
      <c r="K3837" s="14"/>
      <c r="L3837" s="162" t="str">
        <f t="shared" si="912"/>
        <v/>
      </c>
      <c r="M3837" s="163" t="str">
        <f t="shared" si="913"/>
        <v/>
      </c>
      <c r="N3837" s="164" t="str">
        <f t="shared" si="916"/>
        <v/>
      </c>
      <c r="O3837" s="14"/>
      <c r="P3837" s="172" t="str">
        <f>IF(I3837='Intro &amp; Setup'!$AC$49, Schedule!$P$7, "")</f>
        <v/>
      </c>
      <c r="Q3837" s="14"/>
      <c r="S3837" s="12" t="str">
        <f t="shared" si="914"/>
        <v/>
      </c>
      <c r="U3837" s="22">
        <f>IF(I3837='Intro &amp; Setup'!$AC$49, AF3837, 0)</f>
        <v>0</v>
      </c>
      <c r="V3837" s="57" t="str">
        <f t="shared" si="915"/>
        <v/>
      </c>
      <c r="X3837" s="5" t="str">
        <f t="shared" si="925"/>
        <v/>
      </c>
      <c r="Y3837" s="6" t="str">
        <f t="shared" si="925"/>
        <v/>
      </c>
      <c r="Z3837" s="7" t="str">
        <f t="shared" si="925"/>
        <v/>
      </c>
      <c r="AA3837" s="6"/>
      <c r="AB3837" s="32" t="str">
        <f t="shared" ca="1" si="926"/>
        <v/>
      </c>
      <c r="AC3837" s="59" t="str">
        <f t="shared" ca="1" si="926"/>
        <v/>
      </c>
      <c r="AD3837" s="60" t="str">
        <f t="shared" ca="1" si="926"/>
        <v/>
      </c>
      <c r="AE3837" s="59"/>
      <c r="AF3837" s="22" t="str">
        <f>IF(AND(I3837="", J3837=""), "", IF(AND(J3837="", 'Intro &amp; Setup'!$K$42&gt;0), 'Intro &amp; Setup'!$K$42, J3837))</f>
        <v/>
      </c>
      <c r="AO3837" s="37" t="str">
        <f>IF(B3837="", "", IF(COUNTIF($B$9:B3836, B3837)&gt;0, "", B3837))</f>
        <v/>
      </c>
      <c r="AP3837" s="37" t="str">
        <f t="shared" si="917"/>
        <v/>
      </c>
      <c r="AQ3837" s="37">
        <v>3829</v>
      </c>
      <c r="AR3837" s="37" t="str">
        <f t="shared" si="918"/>
        <v/>
      </c>
      <c r="AT3837" s="37" t="str">
        <f t="shared" si="919"/>
        <v/>
      </c>
      <c r="AV3837" s="22" t="str">
        <f t="shared" si="920"/>
        <v/>
      </c>
    </row>
    <row r="3838" spans="1:48" x14ac:dyDescent="0.25">
      <c r="A3838" s="14"/>
      <c r="B3838" s="145"/>
      <c r="C3838" s="146"/>
      <c r="D3838" s="147"/>
      <c r="E3838" s="147"/>
      <c r="F3838" s="148"/>
      <c r="G3838" s="149"/>
      <c r="H3838" s="150"/>
      <c r="I3838" s="151"/>
      <c r="J3838" s="152"/>
      <c r="K3838" s="14"/>
      <c r="L3838" s="162" t="str">
        <f t="shared" si="912"/>
        <v/>
      </c>
      <c r="M3838" s="163" t="str">
        <f t="shared" si="913"/>
        <v/>
      </c>
      <c r="N3838" s="164" t="str">
        <f t="shared" si="916"/>
        <v/>
      </c>
      <c r="O3838" s="14"/>
      <c r="P3838" s="172" t="str">
        <f>IF(I3838='Intro &amp; Setup'!$AC$49, Schedule!$P$7, "")</f>
        <v/>
      </c>
      <c r="Q3838" s="14"/>
      <c r="S3838" s="12" t="str">
        <f t="shared" si="914"/>
        <v/>
      </c>
      <c r="U3838" s="22">
        <f>IF(I3838='Intro &amp; Setup'!$AC$49, AF3838, 0)</f>
        <v>0</v>
      </c>
      <c r="V3838" s="57" t="str">
        <f t="shared" si="915"/>
        <v/>
      </c>
      <c r="X3838" s="5" t="str">
        <f t="shared" si="925"/>
        <v/>
      </c>
      <c r="Y3838" s="6" t="str">
        <f t="shared" si="925"/>
        <v/>
      </c>
      <c r="Z3838" s="7" t="str">
        <f t="shared" si="925"/>
        <v/>
      </c>
      <c r="AA3838" s="6"/>
      <c r="AB3838" s="32" t="str">
        <f t="shared" ca="1" si="926"/>
        <v/>
      </c>
      <c r="AC3838" s="59" t="str">
        <f t="shared" ca="1" si="926"/>
        <v/>
      </c>
      <c r="AD3838" s="60" t="str">
        <f t="shared" ca="1" si="926"/>
        <v/>
      </c>
      <c r="AE3838" s="59"/>
      <c r="AF3838" s="22" t="str">
        <f>IF(AND(I3838="", J3838=""), "", IF(AND(J3838="", 'Intro &amp; Setup'!$K$42&gt;0), 'Intro &amp; Setup'!$K$42, J3838))</f>
        <v/>
      </c>
      <c r="AO3838" s="37" t="str">
        <f>IF(B3838="", "", IF(COUNTIF($B$9:B3837, B3838)&gt;0, "", B3838))</f>
        <v/>
      </c>
      <c r="AP3838" s="37" t="str">
        <f t="shared" si="917"/>
        <v/>
      </c>
      <c r="AQ3838" s="37">
        <v>3830</v>
      </c>
      <c r="AR3838" s="37" t="str">
        <f t="shared" si="918"/>
        <v/>
      </c>
      <c r="AT3838" s="37" t="str">
        <f t="shared" si="919"/>
        <v/>
      </c>
      <c r="AV3838" s="22" t="str">
        <f t="shared" si="920"/>
        <v/>
      </c>
    </row>
    <row r="3839" spans="1:48" x14ac:dyDescent="0.25">
      <c r="A3839" s="14"/>
      <c r="B3839" s="145"/>
      <c r="C3839" s="146"/>
      <c r="D3839" s="147"/>
      <c r="E3839" s="147"/>
      <c r="F3839" s="148"/>
      <c r="G3839" s="149"/>
      <c r="H3839" s="150"/>
      <c r="I3839" s="151"/>
      <c r="J3839" s="152"/>
      <c r="K3839" s="14"/>
      <c r="L3839" s="162" t="str">
        <f t="shared" si="912"/>
        <v/>
      </c>
      <c r="M3839" s="163" t="str">
        <f t="shared" si="913"/>
        <v/>
      </c>
      <c r="N3839" s="164" t="str">
        <f t="shared" si="916"/>
        <v/>
      </c>
      <c r="O3839" s="14"/>
      <c r="P3839" s="172" t="str">
        <f>IF(I3839='Intro &amp; Setup'!$AC$49, Schedule!$P$7, "")</f>
        <v/>
      </c>
      <c r="Q3839" s="14"/>
      <c r="S3839" s="12" t="str">
        <f t="shared" si="914"/>
        <v/>
      </c>
      <c r="U3839" s="22">
        <f>IF(I3839='Intro &amp; Setup'!$AC$49, AF3839, 0)</f>
        <v>0</v>
      </c>
      <c r="V3839" s="57" t="str">
        <f t="shared" si="915"/>
        <v/>
      </c>
      <c r="X3839" s="5" t="str">
        <f t="shared" si="925"/>
        <v/>
      </c>
      <c r="Y3839" s="6" t="str">
        <f t="shared" si="925"/>
        <v/>
      </c>
      <c r="Z3839" s="7" t="str">
        <f t="shared" si="925"/>
        <v/>
      </c>
      <c r="AA3839" s="6"/>
      <c r="AB3839" s="32" t="str">
        <f t="shared" ca="1" si="926"/>
        <v/>
      </c>
      <c r="AC3839" s="59" t="str">
        <f t="shared" ca="1" si="926"/>
        <v/>
      </c>
      <c r="AD3839" s="60" t="str">
        <f t="shared" ca="1" si="926"/>
        <v/>
      </c>
      <c r="AE3839" s="59"/>
      <c r="AF3839" s="22" t="str">
        <f>IF(AND(I3839="", J3839=""), "", IF(AND(J3839="", 'Intro &amp; Setup'!$K$42&gt;0), 'Intro &amp; Setup'!$K$42, J3839))</f>
        <v/>
      </c>
      <c r="AO3839" s="37" t="str">
        <f>IF(B3839="", "", IF(COUNTIF($B$9:B3838, B3839)&gt;0, "", B3839))</f>
        <v/>
      </c>
      <c r="AP3839" s="37" t="str">
        <f t="shared" si="917"/>
        <v/>
      </c>
      <c r="AQ3839" s="37">
        <v>3831</v>
      </c>
      <c r="AR3839" s="37" t="str">
        <f t="shared" si="918"/>
        <v/>
      </c>
      <c r="AT3839" s="37" t="str">
        <f t="shared" si="919"/>
        <v/>
      </c>
      <c r="AV3839" s="22" t="str">
        <f t="shared" si="920"/>
        <v/>
      </c>
    </row>
    <row r="3840" spans="1:48" x14ac:dyDescent="0.25">
      <c r="A3840" s="14"/>
      <c r="B3840" s="145"/>
      <c r="C3840" s="146"/>
      <c r="D3840" s="147"/>
      <c r="E3840" s="147"/>
      <c r="F3840" s="148"/>
      <c r="G3840" s="149"/>
      <c r="H3840" s="150"/>
      <c r="I3840" s="151"/>
      <c r="J3840" s="152"/>
      <c r="K3840" s="14"/>
      <c r="L3840" s="162" t="str">
        <f t="shared" si="912"/>
        <v/>
      </c>
      <c r="M3840" s="163" t="str">
        <f t="shared" si="913"/>
        <v/>
      </c>
      <c r="N3840" s="164" t="str">
        <f t="shared" si="916"/>
        <v/>
      </c>
      <c r="O3840" s="14"/>
      <c r="P3840" s="172" t="str">
        <f>IF(I3840='Intro &amp; Setup'!$AC$49, Schedule!$P$7, "")</f>
        <v/>
      </c>
      <c r="Q3840" s="14"/>
      <c r="S3840" s="12" t="str">
        <f t="shared" si="914"/>
        <v/>
      </c>
      <c r="U3840" s="22">
        <f>IF(I3840='Intro &amp; Setup'!$AC$49, AF3840, 0)</f>
        <v>0</v>
      </c>
      <c r="V3840" s="57" t="str">
        <f t="shared" si="915"/>
        <v/>
      </c>
      <c r="X3840" s="5" t="str">
        <f t="shared" si="925"/>
        <v/>
      </c>
      <c r="Y3840" s="6" t="str">
        <f t="shared" si="925"/>
        <v/>
      </c>
      <c r="Z3840" s="7" t="str">
        <f t="shared" si="925"/>
        <v/>
      </c>
      <c r="AA3840" s="6"/>
      <c r="AB3840" s="32" t="str">
        <f t="shared" ca="1" si="926"/>
        <v/>
      </c>
      <c r="AC3840" s="59" t="str">
        <f t="shared" ca="1" si="926"/>
        <v/>
      </c>
      <c r="AD3840" s="60" t="str">
        <f t="shared" ca="1" si="926"/>
        <v/>
      </c>
      <c r="AE3840" s="59"/>
      <c r="AF3840" s="22" t="str">
        <f>IF(AND(I3840="", J3840=""), "", IF(AND(J3840="", 'Intro &amp; Setup'!$K$42&gt;0), 'Intro &amp; Setup'!$K$42, J3840))</f>
        <v/>
      </c>
      <c r="AO3840" s="37" t="str">
        <f>IF(B3840="", "", IF(COUNTIF($B$9:B3839, B3840)&gt;0, "", B3840))</f>
        <v/>
      </c>
      <c r="AP3840" s="37" t="str">
        <f t="shared" si="917"/>
        <v/>
      </c>
      <c r="AQ3840" s="37">
        <v>3832</v>
      </c>
      <c r="AR3840" s="37" t="str">
        <f t="shared" si="918"/>
        <v/>
      </c>
      <c r="AT3840" s="37" t="str">
        <f t="shared" si="919"/>
        <v/>
      </c>
      <c r="AV3840" s="22" t="str">
        <f t="shared" si="920"/>
        <v/>
      </c>
    </row>
    <row r="3841" spans="1:48" x14ac:dyDescent="0.25">
      <c r="A3841" s="14"/>
      <c r="B3841" s="145"/>
      <c r="C3841" s="146"/>
      <c r="D3841" s="147"/>
      <c r="E3841" s="147"/>
      <c r="F3841" s="148"/>
      <c r="G3841" s="149"/>
      <c r="H3841" s="150"/>
      <c r="I3841" s="151"/>
      <c r="J3841" s="152"/>
      <c r="K3841" s="14"/>
      <c r="L3841" s="162" t="str">
        <f t="shared" si="912"/>
        <v/>
      </c>
      <c r="M3841" s="163" t="str">
        <f t="shared" si="913"/>
        <v/>
      </c>
      <c r="N3841" s="164" t="str">
        <f t="shared" si="916"/>
        <v/>
      </c>
      <c r="O3841" s="14"/>
      <c r="P3841" s="172" t="str">
        <f>IF(I3841='Intro &amp; Setup'!$AC$49, Schedule!$P$7, "")</f>
        <v/>
      </c>
      <c r="Q3841" s="14"/>
      <c r="S3841" s="12" t="str">
        <f t="shared" si="914"/>
        <v/>
      </c>
      <c r="U3841" s="22">
        <f>IF(I3841='Intro &amp; Setup'!$AC$49, AF3841, 0)</f>
        <v>0</v>
      </c>
      <c r="V3841" s="57" t="str">
        <f t="shared" si="915"/>
        <v/>
      </c>
      <c r="X3841" s="5" t="str">
        <f t="shared" si="925"/>
        <v/>
      </c>
      <c r="Y3841" s="6" t="str">
        <f t="shared" si="925"/>
        <v/>
      </c>
      <c r="Z3841" s="7" t="str">
        <f t="shared" si="925"/>
        <v/>
      </c>
      <c r="AA3841" s="6"/>
      <c r="AB3841" s="32" t="str">
        <f t="shared" ca="1" si="926"/>
        <v/>
      </c>
      <c r="AC3841" s="59" t="str">
        <f t="shared" ca="1" si="926"/>
        <v/>
      </c>
      <c r="AD3841" s="60" t="str">
        <f t="shared" ca="1" si="926"/>
        <v/>
      </c>
      <c r="AE3841" s="59"/>
      <c r="AF3841" s="22" t="str">
        <f>IF(AND(I3841="", J3841=""), "", IF(AND(J3841="", 'Intro &amp; Setup'!$K$42&gt;0), 'Intro &amp; Setup'!$K$42, J3841))</f>
        <v/>
      </c>
      <c r="AO3841" s="37" t="str">
        <f>IF(B3841="", "", IF(COUNTIF($B$9:B3840, B3841)&gt;0, "", B3841))</f>
        <v/>
      </c>
      <c r="AP3841" s="37" t="str">
        <f t="shared" si="917"/>
        <v/>
      </c>
      <c r="AQ3841" s="37">
        <v>3833</v>
      </c>
      <c r="AR3841" s="37" t="str">
        <f t="shared" si="918"/>
        <v/>
      </c>
      <c r="AT3841" s="37" t="str">
        <f t="shared" si="919"/>
        <v/>
      </c>
      <c r="AV3841" s="22" t="str">
        <f t="shared" si="920"/>
        <v/>
      </c>
    </row>
    <row r="3842" spans="1:48" x14ac:dyDescent="0.25">
      <c r="A3842" s="14"/>
      <c r="B3842" s="145"/>
      <c r="C3842" s="146"/>
      <c r="D3842" s="147"/>
      <c r="E3842" s="147"/>
      <c r="F3842" s="148"/>
      <c r="G3842" s="149"/>
      <c r="H3842" s="150"/>
      <c r="I3842" s="151"/>
      <c r="J3842" s="152"/>
      <c r="K3842" s="14"/>
      <c r="L3842" s="162" t="str">
        <f t="shared" si="912"/>
        <v/>
      </c>
      <c r="M3842" s="163" t="str">
        <f t="shared" si="913"/>
        <v/>
      </c>
      <c r="N3842" s="164" t="str">
        <f t="shared" si="916"/>
        <v/>
      </c>
      <c r="O3842" s="14"/>
      <c r="P3842" s="172" t="str">
        <f>IF(I3842='Intro &amp; Setup'!$AC$49, Schedule!$P$7, "")</f>
        <v/>
      </c>
      <c r="Q3842" s="14"/>
      <c r="S3842" s="12" t="str">
        <f t="shared" si="914"/>
        <v/>
      </c>
      <c r="U3842" s="22">
        <f>IF(I3842='Intro &amp; Setup'!$AC$49, AF3842, 0)</f>
        <v>0</v>
      </c>
      <c r="V3842" s="57" t="str">
        <f t="shared" si="915"/>
        <v/>
      </c>
      <c r="X3842" s="5" t="str">
        <f t="shared" si="925"/>
        <v/>
      </c>
      <c r="Y3842" s="6" t="str">
        <f t="shared" si="925"/>
        <v/>
      </c>
      <c r="Z3842" s="7" t="str">
        <f t="shared" si="925"/>
        <v/>
      </c>
      <c r="AA3842" s="6"/>
      <c r="AB3842" s="32" t="str">
        <f t="shared" ca="1" si="926"/>
        <v/>
      </c>
      <c r="AC3842" s="59" t="str">
        <f t="shared" ca="1" si="926"/>
        <v/>
      </c>
      <c r="AD3842" s="60" t="str">
        <f t="shared" ca="1" si="926"/>
        <v/>
      </c>
      <c r="AE3842" s="59"/>
      <c r="AF3842" s="22" t="str">
        <f>IF(AND(I3842="", J3842=""), "", IF(AND(J3842="", 'Intro &amp; Setup'!$K$42&gt;0), 'Intro &amp; Setup'!$K$42, J3842))</f>
        <v/>
      </c>
      <c r="AO3842" s="37" t="str">
        <f>IF(B3842="", "", IF(COUNTIF($B$9:B3841, B3842)&gt;0, "", B3842))</f>
        <v/>
      </c>
      <c r="AP3842" s="37" t="str">
        <f t="shared" si="917"/>
        <v/>
      </c>
      <c r="AQ3842" s="37">
        <v>3834</v>
      </c>
      <c r="AR3842" s="37" t="str">
        <f t="shared" si="918"/>
        <v/>
      </c>
      <c r="AT3842" s="37" t="str">
        <f t="shared" si="919"/>
        <v/>
      </c>
      <c r="AV3842" s="22" t="str">
        <f t="shared" si="920"/>
        <v/>
      </c>
    </row>
    <row r="3843" spans="1:48" x14ac:dyDescent="0.25">
      <c r="A3843" s="14"/>
      <c r="B3843" s="145"/>
      <c r="C3843" s="146"/>
      <c r="D3843" s="147"/>
      <c r="E3843" s="147"/>
      <c r="F3843" s="148"/>
      <c r="G3843" s="149"/>
      <c r="H3843" s="150"/>
      <c r="I3843" s="151"/>
      <c r="J3843" s="152"/>
      <c r="K3843" s="14"/>
      <c r="L3843" s="162" t="str">
        <f t="shared" si="912"/>
        <v/>
      </c>
      <c r="M3843" s="163" t="str">
        <f t="shared" si="913"/>
        <v/>
      </c>
      <c r="N3843" s="164" t="str">
        <f t="shared" si="916"/>
        <v/>
      </c>
      <c r="O3843" s="14"/>
      <c r="P3843" s="172" t="str">
        <f>IF(I3843='Intro &amp; Setup'!$AC$49, Schedule!$P$7, "")</f>
        <v/>
      </c>
      <c r="Q3843" s="14"/>
      <c r="S3843" s="12" t="str">
        <f t="shared" si="914"/>
        <v/>
      </c>
      <c r="U3843" s="22">
        <f>IF(I3843='Intro &amp; Setup'!$AC$49, AF3843, 0)</f>
        <v>0</v>
      </c>
      <c r="V3843" s="57" t="str">
        <f t="shared" si="915"/>
        <v/>
      </c>
      <c r="X3843" s="5" t="str">
        <f t="shared" si="925"/>
        <v/>
      </c>
      <c r="Y3843" s="6" t="str">
        <f t="shared" si="925"/>
        <v/>
      </c>
      <c r="Z3843" s="7" t="str">
        <f t="shared" si="925"/>
        <v/>
      </c>
      <c r="AA3843" s="6"/>
      <c r="AB3843" s="32" t="str">
        <f t="shared" ca="1" si="926"/>
        <v/>
      </c>
      <c r="AC3843" s="59" t="str">
        <f t="shared" ca="1" si="926"/>
        <v/>
      </c>
      <c r="AD3843" s="60" t="str">
        <f t="shared" ca="1" si="926"/>
        <v/>
      </c>
      <c r="AE3843" s="59"/>
      <c r="AF3843" s="22" t="str">
        <f>IF(AND(I3843="", J3843=""), "", IF(AND(J3843="", 'Intro &amp; Setup'!$K$42&gt;0), 'Intro &amp; Setup'!$K$42, J3843))</f>
        <v/>
      </c>
      <c r="AO3843" s="37" t="str">
        <f>IF(B3843="", "", IF(COUNTIF($B$9:B3842, B3843)&gt;0, "", B3843))</f>
        <v/>
      </c>
      <c r="AP3843" s="37" t="str">
        <f t="shared" si="917"/>
        <v/>
      </c>
      <c r="AQ3843" s="37">
        <v>3835</v>
      </c>
      <c r="AR3843" s="37" t="str">
        <f t="shared" si="918"/>
        <v/>
      </c>
      <c r="AT3843" s="37" t="str">
        <f t="shared" si="919"/>
        <v/>
      </c>
      <c r="AV3843" s="22" t="str">
        <f t="shared" si="920"/>
        <v/>
      </c>
    </row>
    <row r="3844" spans="1:48" x14ac:dyDescent="0.25">
      <c r="A3844" s="14"/>
      <c r="B3844" s="145"/>
      <c r="C3844" s="146"/>
      <c r="D3844" s="147"/>
      <c r="E3844" s="147"/>
      <c r="F3844" s="148"/>
      <c r="G3844" s="149"/>
      <c r="H3844" s="150"/>
      <c r="I3844" s="151"/>
      <c r="J3844" s="152"/>
      <c r="K3844" s="14"/>
      <c r="L3844" s="162" t="str">
        <f t="shared" si="912"/>
        <v/>
      </c>
      <c r="M3844" s="163" t="str">
        <f t="shared" si="913"/>
        <v/>
      </c>
      <c r="N3844" s="164" t="str">
        <f t="shared" si="916"/>
        <v/>
      </c>
      <c r="O3844" s="14"/>
      <c r="P3844" s="172" t="str">
        <f>IF(I3844='Intro &amp; Setup'!$AC$49, Schedule!$P$7, "")</f>
        <v/>
      </c>
      <c r="Q3844" s="14"/>
      <c r="S3844" s="12" t="str">
        <f t="shared" si="914"/>
        <v/>
      </c>
      <c r="U3844" s="22">
        <f>IF(I3844='Intro &amp; Setup'!$AC$49, AF3844, 0)</f>
        <v>0</v>
      </c>
      <c r="V3844" s="57" t="str">
        <f t="shared" si="915"/>
        <v/>
      </c>
      <c r="X3844" s="5" t="str">
        <f t="shared" si="925"/>
        <v/>
      </c>
      <c r="Y3844" s="6" t="str">
        <f t="shared" si="925"/>
        <v/>
      </c>
      <c r="Z3844" s="7" t="str">
        <f t="shared" si="925"/>
        <v/>
      </c>
      <c r="AA3844" s="6"/>
      <c r="AB3844" s="32" t="str">
        <f t="shared" ca="1" si="926"/>
        <v/>
      </c>
      <c r="AC3844" s="59" t="str">
        <f t="shared" ca="1" si="926"/>
        <v/>
      </c>
      <c r="AD3844" s="60" t="str">
        <f t="shared" ca="1" si="926"/>
        <v/>
      </c>
      <c r="AE3844" s="59"/>
      <c r="AF3844" s="22" t="str">
        <f>IF(AND(I3844="", J3844=""), "", IF(AND(J3844="", 'Intro &amp; Setup'!$K$42&gt;0), 'Intro &amp; Setup'!$K$42, J3844))</f>
        <v/>
      </c>
      <c r="AO3844" s="37" t="str">
        <f>IF(B3844="", "", IF(COUNTIF($B$9:B3843, B3844)&gt;0, "", B3844))</f>
        <v/>
      </c>
      <c r="AP3844" s="37" t="str">
        <f t="shared" si="917"/>
        <v/>
      </c>
      <c r="AQ3844" s="37">
        <v>3836</v>
      </c>
      <c r="AR3844" s="37" t="str">
        <f t="shared" si="918"/>
        <v/>
      </c>
      <c r="AT3844" s="37" t="str">
        <f t="shared" si="919"/>
        <v/>
      </c>
      <c r="AV3844" s="22" t="str">
        <f t="shared" si="920"/>
        <v/>
      </c>
    </row>
    <row r="3845" spans="1:48" x14ac:dyDescent="0.25">
      <c r="A3845" s="14"/>
      <c r="B3845" s="145"/>
      <c r="C3845" s="146"/>
      <c r="D3845" s="147"/>
      <c r="E3845" s="147"/>
      <c r="F3845" s="148"/>
      <c r="G3845" s="149"/>
      <c r="H3845" s="150"/>
      <c r="I3845" s="151"/>
      <c r="J3845" s="152"/>
      <c r="K3845" s="14"/>
      <c r="L3845" s="162" t="str">
        <f t="shared" si="912"/>
        <v/>
      </c>
      <c r="M3845" s="163" t="str">
        <f t="shared" si="913"/>
        <v/>
      </c>
      <c r="N3845" s="164" t="str">
        <f t="shared" si="916"/>
        <v/>
      </c>
      <c r="O3845" s="14"/>
      <c r="P3845" s="172" t="str">
        <f>IF(I3845='Intro &amp; Setup'!$AC$49, Schedule!$P$7, "")</f>
        <v/>
      </c>
      <c r="Q3845" s="14"/>
      <c r="S3845" s="12" t="str">
        <f t="shared" si="914"/>
        <v/>
      </c>
      <c r="U3845" s="22">
        <f>IF(I3845='Intro &amp; Setup'!$AC$49, AF3845, 0)</f>
        <v>0</v>
      </c>
      <c r="V3845" s="57" t="str">
        <f t="shared" si="915"/>
        <v/>
      </c>
      <c r="X3845" s="5" t="str">
        <f t="shared" si="925"/>
        <v/>
      </c>
      <c r="Y3845" s="6" t="str">
        <f t="shared" si="925"/>
        <v/>
      </c>
      <c r="Z3845" s="7" t="str">
        <f t="shared" si="925"/>
        <v/>
      </c>
      <c r="AA3845" s="6"/>
      <c r="AB3845" s="32" t="str">
        <f t="shared" ca="1" si="926"/>
        <v/>
      </c>
      <c r="AC3845" s="59" t="str">
        <f t="shared" ca="1" si="926"/>
        <v/>
      </c>
      <c r="AD3845" s="60" t="str">
        <f t="shared" ca="1" si="926"/>
        <v/>
      </c>
      <c r="AE3845" s="59"/>
      <c r="AF3845" s="22" t="str">
        <f>IF(AND(I3845="", J3845=""), "", IF(AND(J3845="", 'Intro &amp; Setup'!$K$42&gt;0), 'Intro &amp; Setup'!$K$42, J3845))</f>
        <v/>
      </c>
      <c r="AO3845" s="37" t="str">
        <f>IF(B3845="", "", IF(COUNTIF($B$9:B3844, B3845)&gt;0, "", B3845))</f>
        <v/>
      </c>
      <c r="AP3845" s="37" t="str">
        <f t="shared" si="917"/>
        <v/>
      </c>
      <c r="AQ3845" s="37">
        <v>3837</v>
      </c>
      <c r="AR3845" s="37" t="str">
        <f t="shared" si="918"/>
        <v/>
      </c>
      <c r="AT3845" s="37" t="str">
        <f t="shared" si="919"/>
        <v/>
      </c>
      <c r="AV3845" s="22" t="str">
        <f t="shared" si="920"/>
        <v/>
      </c>
    </row>
    <row r="3846" spans="1:48" x14ac:dyDescent="0.25">
      <c r="A3846" s="14"/>
      <c r="B3846" s="145"/>
      <c r="C3846" s="146"/>
      <c r="D3846" s="147"/>
      <c r="E3846" s="147"/>
      <c r="F3846" s="148"/>
      <c r="G3846" s="149"/>
      <c r="H3846" s="150"/>
      <c r="I3846" s="151"/>
      <c r="J3846" s="152"/>
      <c r="K3846" s="14"/>
      <c r="L3846" s="162" t="str">
        <f t="shared" si="912"/>
        <v/>
      </c>
      <c r="M3846" s="163" t="str">
        <f t="shared" si="913"/>
        <v/>
      </c>
      <c r="N3846" s="164" t="str">
        <f t="shared" si="916"/>
        <v/>
      </c>
      <c r="O3846" s="14"/>
      <c r="P3846" s="172" t="str">
        <f>IF(I3846='Intro &amp; Setup'!$AC$49, Schedule!$P$7, "")</f>
        <v/>
      </c>
      <c r="Q3846" s="14"/>
      <c r="S3846" s="12" t="str">
        <f t="shared" si="914"/>
        <v/>
      </c>
      <c r="U3846" s="22">
        <f>IF(I3846='Intro &amp; Setup'!$AC$49, AF3846, 0)</f>
        <v>0</v>
      </c>
      <c r="V3846" s="57" t="str">
        <f t="shared" si="915"/>
        <v/>
      </c>
      <c r="X3846" s="5" t="str">
        <f t="shared" si="925"/>
        <v/>
      </c>
      <c r="Y3846" s="6" t="str">
        <f t="shared" si="925"/>
        <v/>
      </c>
      <c r="Z3846" s="7" t="str">
        <f t="shared" si="925"/>
        <v/>
      </c>
      <c r="AA3846" s="6"/>
      <c r="AB3846" s="32" t="str">
        <f t="shared" ca="1" si="926"/>
        <v/>
      </c>
      <c r="AC3846" s="59" t="str">
        <f t="shared" ca="1" si="926"/>
        <v/>
      </c>
      <c r="AD3846" s="60" t="str">
        <f t="shared" ca="1" si="926"/>
        <v/>
      </c>
      <c r="AE3846" s="59"/>
      <c r="AF3846" s="22" t="str">
        <f>IF(AND(I3846="", J3846=""), "", IF(AND(J3846="", 'Intro &amp; Setup'!$K$42&gt;0), 'Intro &amp; Setup'!$K$42, J3846))</f>
        <v/>
      </c>
      <c r="AO3846" s="37" t="str">
        <f>IF(B3846="", "", IF(COUNTIF($B$9:B3845, B3846)&gt;0, "", B3846))</f>
        <v/>
      </c>
      <c r="AP3846" s="37" t="str">
        <f t="shared" si="917"/>
        <v/>
      </c>
      <c r="AQ3846" s="37">
        <v>3838</v>
      </c>
      <c r="AR3846" s="37" t="str">
        <f t="shared" si="918"/>
        <v/>
      </c>
      <c r="AT3846" s="37" t="str">
        <f t="shared" si="919"/>
        <v/>
      </c>
      <c r="AV3846" s="22" t="str">
        <f t="shared" si="920"/>
        <v/>
      </c>
    </row>
    <row r="3847" spans="1:48" x14ac:dyDescent="0.25">
      <c r="A3847" s="14"/>
      <c r="B3847" s="145"/>
      <c r="C3847" s="146"/>
      <c r="D3847" s="147"/>
      <c r="E3847" s="147"/>
      <c r="F3847" s="148"/>
      <c r="G3847" s="149"/>
      <c r="H3847" s="150"/>
      <c r="I3847" s="151"/>
      <c r="J3847" s="152"/>
      <c r="K3847" s="14"/>
      <c r="L3847" s="162" t="str">
        <f t="shared" si="912"/>
        <v/>
      </c>
      <c r="M3847" s="163" t="str">
        <f t="shared" si="913"/>
        <v/>
      </c>
      <c r="N3847" s="164" t="str">
        <f t="shared" si="916"/>
        <v/>
      </c>
      <c r="O3847" s="14"/>
      <c r="P3847" s="172" t="str">
        <f>IF(I3847='Intro &amp; Setup'!$AC$49, Schedule!$P$7, "")</f>
        <v/>
      </c>
      <c r="Q3847" s="14"/>
      <c r="S3847" s="12" t="str">
        <f t="shared" si="914"/>
        <v/>
      </c>
      <c r="U3847" s="22">
        <f>IF(I3847='Intro &amp; Setup'!$AC$49, AF3847, 0)</f>
        <v>0</v>
      </c>
      <c r="V3847" s="57" t="str">
        <f t="shared" si="915"/>
        <v/>
      </c>
      <c r="X3847" s="5" t="str">
        <f t="shared" si="925"/>
        <v/>
      </c>
      <c r="Y3847" s="6" t="str">
        <f t="shared" si="925"/>
        <v/>
      </c>
      <c r="Z3847" s="7" t="str">
        <f t="shared" si="925"/>
        <v/>
      </c>
      <c r="AA3847" s="6"/>
      <c r="AB3847" s="32" t="str">
        <f t="shared" ca="1" si="926"/>
        <v/>
      </c>
      <c r="AC3847" s="59" t="str">
        <f t="shared" ca="1" si="926"/>
        <v/>
      </c>
      <c r="AD3847" s="60" t="str">
        <f t="shared" ca="1" si="926"/>
        <v/>
      </c>
      <c r="AE3847" s="59"/>
      <c r="AF3847" s="22" t="str">
        <f>IF(AND(I3847="", J3847=""), "", IF(AND(J3847="", 'Intro &amp; Setup'!$K$42&gt;0), 'Intro &amp; Setup'!$K$42, J3847))</f>
        <v/>
      </c>
      <c r="AO3847" s="37" t="str">
        <f>IF(B3847="", "", IF(COUNTIF($B$9:B3846, B3847)&gt;0, "", B3847))</f>
        <v/>
      </c>
      <c r="AP3847" s="37" t="str">
        <f t="shared" si="917"/>
        <v/>
      </c>
      <c r="AQ3847" s="37">
        <v>3839</v>
      </c>
      <c r="AR3847" s="37" t="str">
        <f t="shared" si="918"/>
        <v/>
      </c>
      <c r="AT3847" s="37" t="str">
        <f t="shared" si="919"/>
        <v/>
      </c>
      <c r="AV3847" s="22" t="str">
        <f t="shared" si="920"/>
        <v/>
      </c>
    </row>
    <row r="3848" spans="1:48" x14ac:dyDescent="0.25">
      <c r="A3848" s="14"/>
      <c r="B3848" s="145"/>
      <c r="C3848" s="146"/>
      <c r="D3848" s="147"/>
      <c r="E3848" s="147"/>
      <c r="F3848" s="148"/>
      <c r="G3848" s="149"/>
      <c r="H3848" s="150"/>
      <c r="I3848" s="151"/>
      <c r="J3848" s="152"/>
      <c r="K3848" s="14"/>
      <c r="L3848" s="162" t="str">
        <f t="shared" si="912"/>
        <v/>
      </c>
      <c r="M3848" s="163" t="str">
        <f t="shared" si="913"/>
        <v/>
      </c>
      <c r="N3848" s="164" t="str">
        <f t="shared" si="916"/>
        <v/>
      </c>
      <c r="O3848" s="14"/>
      <c r="P3848" s="172" t="str">
        <f>IF(I3848='Intro &amp; Setup'!$AC$49, Schedule!$P$7, "")</f>
        <v/>
      </c>
      <c r="Q3848" s="14"/>
      <c r="S3848" s="12" t="str">
        <f t="shared" si="914"/>
        <v/>
      </c>
      <c r="U3848" s="22">
        <f>IF(I3848='Intro &amp; Setup'!$AC$49, AF3848, 0)</f>
        <v>0</v>
      </c>
      <c r="V3848" s="57" t="str">
        <f t="shared" si="915"/>
        <v/>
      </c>
      <c r="X3848" s="5" t="str">
        <f t="shared" si="925"/>
        <v/>
      </c>
      <c r="Y3848" s="6" t="str">
        <f t="shared" si="925"/>
        <v/>
      </c>
      <c r="Z3848" s="7" t="str">
        <f t="shared" si="925"/>
        <v/>
      </c>
      <c r="AA3848" s="6"/>
      <c r="AB3848" s="32" t="str">
        <f t="shared" ca="1" si="926"/>
        <v/>
      </c>
      <c r="AC3848" s="59" t="str">
        <f t="shared" ca="1" si="926"/>
        <v/>
      </c>
      <c r="AD3848" s="60" t="str">
        <f t="shared" ca="1" si="926"/>
        <v/>
      </c>
      <c r="AE3848" s="59"/>
      <c r="AF3848" s="22" t="str">
        <f>IF(AND(I3848="", J3848=""), "", IF(AND(J3848="", 'Intro &amp; Setup'!$K$42&gt;0), 'Intro &amp; Setup'!$K$42, J3848))</f>
        <v/>
      </c>
      <c r="AO3848" s="37" t="str">
        <f>IF(B3848="", "", IF(COUNTIF($B$9:B3847, B3848)&gt;0, "", B3848))</f>
        <v/>
      </c>
      <c r="AP3848" s="37" t="str">
        <f t="shared" si="917"/>
        <v/>
      </c>
      <c r="AQ3848" s="37">
        <v>3840</v>
      </c>
      <c r="AR3848" s="37" t="str">
        <f t="shared" si="918"/>
        <v/>
      </c>
      <c r="AT3848" s="37" t="str">
        <f t="shared" si="919"/>
        <v/>
      </c>
      <c r="AV3848" s="22" t="str">
        <f t="shared" si="920"/>
        <v/>
      </c>
    </row>
    <row r="3849" spans="1:48" x14ac:dyDescent="0.25">
      <c r="A3849" s="14"/>
      <c r="B3849" s="145"/>
      <c r="C3849" s="146"/>
      <c r="D3849" s="147"/>
      <c r="E3849" s="147"/>
      <c r="F3849" s="148"/>
      <c r="G3849" s="149"/>
      <c r="H3849" s="150"/>
      <c r="I3849" s="151"/>
      <c r="J3849" s="152"/>
      <c r="K3849" s="14"/>
      <c r="L3849" s="162" t="str">
        <f t="shared" ref="L3849:L3912" si="927">IF(I3849="", "", IFERROR((SUMIF($S$9:$S$5008, S3849, $U$9:$U$5008))-(INDEX($AJ$3:$AJ$14, MATCH(S3849, $AI$3:$AI$14, 0))), ""))</f>
        <v/>
      </c>
      <c r="M3849" s="163" t="str">
        <f t="shared" ref="M3849:M3912" si="928">IF(H3849="", "", (SUMIF($H$9:$H$5008, "&lt;" &amp; V3849, $U$9:$U$5008))-(SUMIF($AH$3:$AH$14, "&lt;" &amp; V3849, $AJ$3:$AJ$14)))</f>
        <v/>
      </c>
      <c r="N3849" s="164" t="str">
        <f t="shared" si="916"/>
        <v/>
      </c>
      <c r="O3849" s="14"/>
      <c r="P3849" s="172" t="str">
        <f>IF(I3849='Intro &amp; Setup'!$AC$49, Schedule!$P$7, "")</f>
        <v/>
      </c>
      <c r="Q3849" s="14"/>
      <c r="S3849" s="12" t="str">
        <f t="shared" ref="S3849:S3912" si="929">IF(H3849="", "", TEXT(H3849, "mmmm yyyy"))</f>
        <v/>
      </c>
      <c r="U3849" s="22">
        <f>IF(I3849='Intro &amp; Setup'!$AC$49, AF3849, 0)</f>
        <v>0</v>
      </c>
      <c r="V3849" s="57" t="str">
        <f t="shared" ref="V3849:V3912" si="930">IF(H3849="", "", DATE(YEAR(H3849), MONTH(H3849), DAY(1)))</f>
        <v/>
      </c>
      <c r="X3849" s="5" t="str">
        <f t="shared" ref="X3849:Z3868" si="931">IF($I3849="", "", IF($S3849=X$8, $I3849, ""))</f>
        <v/>
      </c>
      <c r="Y3849" s="6" t="str">
        <f t="shared" si="931"/>
        <v/>
      </c>
      <c r="Z3849" s="7" t="str">
        <f t="shared" si="931"/>
        <v/>
      </c>
      <c r="AA3849" s="6"/>
      <c r="AB3849" s="32" t="str">
        <f t="shared" ref="AB3849:AD3868" ca="1" si="932">IF($S3849=AB$8, $AF3849, "")</f>
        <v/>
      </c>
      <c r="AC3849" s="59" t="str">
        <f t="shared" ca="1" si="932"/>
        <v/>
      </c>
      <c r="AD3849" s="60" t="str">
        <f t="shared" ca="1" si="932"/>
        <v/>
      </c>
      <c r="AE3849" s="59"/>
      <c r="AF3849" s="22" t="str">
        <f>IF(AND(I3849="", J3849=""), "", IF(AND(J3849="", 'Intro &amp; Setup'!$K$42&gt;0), 'Intro &amp; Setup'!$K$42, J3849))</f>
        <v/>
      </c>
      <c r="AO3849" s="37" t="str">
        <f>IF(B3849="", "", IF(COUNTIF($B$9:B3848, B3849)&gt;0, "", B3849))</f>
        <v/>
      </c>
      <c r="AP3849" s="37" t="str">
        <f t="shared" si="917"/>
        <v/>
      </c>
      <c r="AQ3849" s="37">
        <v>3841</v>
      </c>
      <c r="AR3849" s="37" t="str">
        <f t="shared" si="918"/>
        <v/>
      </c>
      <c r="AT3849" s="37" t="str">
        <f t="shared" si="919"/>
        <v/>
      </c>
      <c r="AV3849" s="22" t="str">
        <f t="shared" si="920"/>
        <v/>
      </c>
    </row>
    <row r="3850" spans="1:48" x14ac:dyDescent="0.25">
      <c r="A3850" s="14"/>
      <c r="B3850" s="145"/>
      <c r="C3850" s="146"/>
      <c r="D3850" s="147"/>
      <c r="E3850" s="147"/>
      <c r="F3850" s="148"/>
      <c r="G3850" s="149"/>
      <c r="H3850" s="150"/>
      <c r="I3850" s="151"/>
      <c r="J3850" s="152"/>
      <c r="K3850" s="14"/>
      <c r="L3850" s="162" t="str">
        <f t="shared" si="927"/>
        <v/>
      </c>
      <c r="M3850" s="163" t="str">
        <f t="shared" si="928"/>
        <v/>
      </c>
      <c r="N3850" s="164" t="str">
        <f t="shared" ref="N3850:N3913" si="933">IF(OR(L3850="", M3850=""), "", L3850+M3850)</f>
        <v/>
      </c>
      <c r="O3850" s="14"/>
      <c r="P3850" s="172" t="str">
        <f>IF(I3850='Intro &amp; Setup'!$AC$49, Schedule!$P$7, "")</f>
        <v/>
      </c>
      <c r="Q3850" s="14"/>
      <c r="S3850" s="12" t="str">
        <f t="shared" si="929"/>
        <v/>
      </c>
      <c r="U3850" s="22">
        <f>IF(I3850='Intro &amp; Setup'!$AC$49, AF3850, 0)</f>
        <v>0</v>
      </c>
      <c r="V3850" s="57" t="str">
        <f t="shared" si="930"/>
        <v/>
      </c>
      <c r="X3850" s="5" t="str">
        <f t="shared" si="931"/>
        <v/>
      </c>
      <c r="Y3850" s="6" t="str">
        <f t="shared" si="931"/>
        <v/>
      </c>
      <c r="Z3850" s="7" t="str">
        <f t="shared" si="931"/>
        <v/>
      </c>
      <c r="AA3850" s="6"/>
      <c r="AB3850" s="32" t="str">
        <f t="shared" ca="1" si="932"/>
        <v/>
      </c>
      <c r="AC3850" s="59" t="str">
        <f t="shared" ca="1" si="932"/>
        <v/>
      </c>
      <c r="AD3850" s="60" t="str">
        <f t="shared" ca="1" si="932"/>
        <v/>
      </c>
      <c r="AE3850" s="59"/>
      <c r="AF3850" s="22" t="str">
        <f>IF(AND(I3850="", J3850=""), "", IF(AND(J3850="", 'Intro &amp; Setup'!$K$42&gt;0), 'Intro &amp; Setup'!$K$42, J3850))</f>
        <v/>
      </c>
      <c r="AO3850" s="37" t="str">
        <f>IF(B3850="", "", IF(COUNTIF($B$9:B3849, B3850)&gt;0, "", B3850))</f>
        <v/>
      </c>
      <c r="AP3850" s="37" t="str">
        <f t="shared" ref="AP3850:AP3913" si="934">IF(AO3850="", "", COUNTIF($AO$9:$AO$5008, "&lt;"&amp;AO3850)+1-$AP$7)</f>
        <v/>
      </c>
      <c r="AQ3850" s="37">
        <v>3842</v>
      </c>
      <c r="AR3850" s="37" t="str">
        <f t="shared" ref="AR3850:AR3913" si="935">IFERROR(INDEX($AO$9:$AO$5008, MATCH(AQ3850, $AP$9:$AP$5008, 0)), "")</f>
        <v/>
      </c>
      <c r="AT3850" s="37" t="str">
        <f t="shared" ref="AT3850:AT3913" si="936">IF($B3850=$AT$6, $S3850, "")</f>
        <v/>
      </c>
      <c r="AV3850" s="22" t="str">
        <f t="shared" ref="AV3850:AV3913" si="937">IF(AND($AT$6=$B3850, $I3850=$I$5), $J3850, "")</f>
        <v/>
      </c>
    </row>
    <row r="3851" spans="1:48" x14ac:dyDescent="0.25">
      <c r="A3851" s="14"/>
      <c r="B3851" s="145"/>
      <c r="C3851" s="146"/>
      <c r="D3851" s="147"/>
      <c r="E3851" s="147"/>
      <c r="F3851" s="148"/>
      <c r="G3851" s="149"/>
      <c r="H3851" s="150"/>
      <c r="I3851" s="151"/>
      <c r="J3851" s="152"/>
      <c r="K3851" s="14"/>
      <c r="L3851" s="162" t="str">
        <f t="shared" si="927"/>
        <v/>
      </c>
      <c r="M3851" s="163" t="str">
        <f t="shared" si="928"/>
        <v/>
      </c>
      <c r="N3851" s="164" t="str">
        <f t="shared" si="933"/>
        <v/>
      </c>
      <c r="O3851" s="14"/>
      <c r="P3851" s="172" t="str">
        <f>IF(I3851='Intro &amp; Setup'!$AC$49, Schedule!$P$7, "")</f>
        <v/>
      </c>
      <c r="Q3851" s="14"/>
      <c r="S3851" s="12" t="str">
        <f t="shared" si="929"/>
        <v/>
      </c>
      <c r="U3851" s="22">
        <f>IF(I3851='Intro &amp; Setup'!$AC$49, AF3851, 0)</f>
        <v>0</v>
      </c>
      <c r="V3851" s="57" t="str">
        <f t="shared" si="930"/>
        <v/>
      </c>
      <c r="X3851" s="5" t="str">
        <f t="shared" si="931"/>
        <v/>
      </c>
      <c r="Y3851" s="6" t="str">
        <f t="shared" si="931"/>
        <v/>
      </c>
      <c r="Z3851" s="7" t="str">
        <f t="shared" si="931"/>
        <v/>
      </c>
      <c r="AA3851" s="6"/>
      <c r="AB3851" s="32" t="str">
        <f t="shared" ca="1" si="932"/>
        <v/>
      </c>
      <c r="AC3851" s="59" t="str">
        <f t="shared" ca="1" si="932"/>
        <v/>
      </c>
      <c r="AD3851" s="60" t="str">
        <f t="shared" ca="1" si="932"/>
        <v/>
      </c>
      <c r="AE3851" s="59"/>
      <c r="AF3851" s="22" t="str">
        <f>IF(AND(I3851="", J3851=""), "", IF(AND(J3851="", 'Intro &amp; Setup'!$K$42&gt;0), 'Intro &amp; Setup'!$K$42, J3851))</f>
        <v/>
      </c>
      <c r="AO3851" s="37" t="str">
        <f>IF(B3851="", "", IF(COUNTIF($B$9:B3850, B3851)&gt;0, "", B3851))</f>
        <v/>
      </c>
      <c r="AP3851" s="37" t="str">
        <f t="shared" si="934"/>
        <v/>
      </c>
      <c r="AQ3851" s="37">
        <v>3843</v>
      </c>
      <c r="AR3851" s="37" t="str">
        <f t="shared" si="935"/>
        <v/>
      </c>
      <c r="AT3851" s="37" t="str">
        <f t="shared" si="936"/>
        <v/>
      </c>
      <c r="AV3851" s="22" t="str">
        <f t="shared" si="937"/>
        <v/>
      </c>
    </row>
    <row r="3852" spans="1:48" x14ac:dyDescent="0.25">
      <c r="A3852" s="14"/>
      <c r="B3852" s="145"/>
      <c r="C3852" s="146"/>
      <c r="D3852" s="147"/>
      <c r="E3852" s="147"/>
      <c r="F3852" s="148"/>
      <c r="G3852" s="149"/>
      <c r="H3852" s="150"/>
      <c r="I3852" s="151"/>
      <c r="J3852" s="152"/>
      <c r="K3852" s="14"/>
      <c r="L3852" s="162" t="str">
        <f t="shared" si="927"/>
        <v/>
      </c>
      <c r="M3852" s="163" t="str">
        <f t="shared" si="928"/>
        <v/>
      </c>
      <c r="N3852" s="164" t="str">
        <f t="shared" si="933"/>
        <v/>
      </c>
      <c r="O3852" s="14"/>
      <c r="P3852" s="172" t="str">
        <f>IF(I3852='Intro &amp; Setup'!$AC$49, Schedule!$P$7, "")</f>
        <v/>
      </c>
      <c r="Q3852" s="14"/>
      <c r="S3852" s="12" t="str">
        <f t="shared" si="929"/>
        <v/>
      </c>
      <c r="U3852" s="22">
        <f>IF(I3852='Intro &amp; Setup'!$AC$49, AF3852, 0)</f>
        <v>0</v>
      </c>
      <c r="V3852" s="57" t="str">
        <f t="shared" si="930"/>
        <v/>
      </c>
      <c r="X3852" s="5" t="str">
        <f t="shared" si="931"/>
        <v/>
      </c>
      <c r="Y3852" s="6" t="str">
        <f t="shared" si="931"/>
        <v/>
      </c>
      <c r="Z3852" s="7" t="str">
        <f t="shared" si="931"/>
        <v/>
      </c>
      <c r="AA3852" s="6"/>
      <c r="AB3852" s="32" t="str">
        <f t="shared" ca="1" si="932"/>
        <v/>
      </c>
      <c r="AC3852" s="59" t="str">
        <f t="shared" ca="1" si="932"/>
        <v/>
      </c>
      <c r="AD3852" s="60" t="str">
        <f t="shared" ca="1" si="932"/>
        <v/>
      </c>
      <c r="AE3852" s="59"/>
      <c r="AF3852" s="22" t="str">
        <f>IF(AND(I3852="", J3852=""), "", IF(AND(J3852="", 'Intro &amp; Setup'!$K$42&gt;0), 'Intro &amp; Setup'!$K$42, J3852))</f>
        <v/>
      </c>
      <c r="AO3852" s="37" t="str">
        <f>IF(B3852="", "", IF(COUNTIF($B$9:B3851, B3852)&gt;0, "", B3852))</f>
        <v/>
      </c>
      <c r="AP3852" s="37" t="str">
        <f t="shared" si="934"/>
        <v/>
      </c>
      <c r="AQ3852" s="37">
        <v>3844</v>
      </c>
      <c r="AR3852" s="37" t="str">
        <f t="shared" si="935"/>
        <v/>
      </c>
      <c r="AT3852" s="37" t="str">
        <f t="shared" si="936"/>
        <v/>
      </c>
      <c r="AV3852" s="22" t="str">
        <f t="shared" si="937"/>
        <v/>
      </c>
    </row>
    <row r="3853" spans="1:48" x14ac:dyDescent="0.25">
      <c r="A3853" s="14"/>
      <c r="B3853" s="145"/>
      <c r="C3853" s="146"/>
      <c r="D3853" s="147"/>
      <c r="E3853" s="147"/>
      <c r="F3853" s="148"/>
      <c r="G3853" s="149"/>
      <c r="H3853" s="150"/>
      <c r="I3853" s="151"/>
      <c r="J3853" s="152"/>
      <c r="K3853" s="14"/>
      <c r="L3853" s="162" t="str">
        <f t="shared" si="927"/>
        <v/>
      </c>
      <c r="M3853" s="163" t="str">
        <f t="shared" si="928"/>
        <v/>
      </c>
      <c r="N3853" s="164" t="str">
        <f t="shared" si="933"/>
        <v/>
      </c>
      <c r="O3853" s="14"/>
      <c r="P3853" s="172" t="str">
        <f>IF(I3853='Intro &amp; Setup'!$AC$49, Schedule!$P$7, "")</f>
        <v/>
      </c>
      <c r="Q3853" s="14"/>
      <c r="S3853" s="12" t="str">
        <f t="shared" si="929"/>
        <v/>
      </c>
      <c r="U3853" s="22">
        <f>IF(I3853='Intro &amp; Setup'!$AC$49, AF3853, 0)</f>
        <v>0</v>
      </c>
      <c r="V3853" s="57" t="str">
        <f t="shared" si="930"/>
        <v/>
      </c>
      <c r="X3853" s="5" t="str">
        <f t="shared" si="931"/>
        <v/>
      </c>
      <c r="Y3853" s="6" t="str">
        <f t="shared" si="931"/>
        <v/>
      </c>
      <c r="Z3853" s="7" t="str">
        <f t="shared" si="931"/>
        <v/>
      </c>
      <c r="AA3853" s="6"/>
      <c r="AB3853" s="32" t="str">
        <f t="shared" ca="1" si="932"/>
        <v/>
      </c>
      <c r="AC3853" s="59" t="str">
        <f t="shared" ca="1" si="932"/>
        <v/>
      </c>
      <c r="AD3853" s="60" t="str">
        <f t="shared" ca="1" si="932"/>
        <v/>
      </c>
      <c r="AE3853" s="59"/>
      <c r="AF3853" s="22" t="str">
        <f>IF(AND(I3853="", J3853=""), "", IF(AND(J3853="", 'Intro &amp; Setup'!$K$42&gt;0), 'Intro &amp; Setup'!$K$42, J3853))</f>
        <v/>
      </c>
      <c r="AO3853" s="37" t="str">
        <f>IF(B3853="", "", IF(COUNTIF($B$9:B3852, B3853)&gt;0, "", B3853))</f>
        <v/>
      </c>
      <c r="AP3853" s="37" t="str">
        <f t="shared" si="934"/>
        <v/>
      </c>
      <c r="AQ3853" s="37">
        <v>3845</v>
      </c>
      <c r="AR3853" s="37" t="str">
        <f t="shared" si="935"/>
        <v/>
      </c>
      <c r="AT3853" s="37" t="str">
        <f t="shared" si="936"/>
        <v/>
      </c>
      <c r="AV3853" s="22" t="str">
        <f t="shared" si="937"/>
        <v/>
      </c>
    </row>
    <row r="3854" spans="1:48" x14ac:dyDescent="0.25">
      <c r="A3854" s="14"/>
      <c r="B3854" s="145"/>
      <c r="C3854" s="146"/>
      <c r="D3854" s="147"/>
      <c r="E3854" s="147"/>
      <c r="F3854" s="148"/>
      <c r="G3854" s="149"/>
      <c r="H3854" s="150"/>
      <c r="I3854" s="151"/>
      <c r="J3854" s="152"/>
      <c r="K3854" s="14"/>
      <c r="L3854" s="162" t="str">
        <f t="shared" si="927"/>
        <v/>
      </c>
      <c r="M3854" s="163" t="str">
        <f t="shared" si="928"/>
        <v/>
      </c>
      <c r="N3854" s="164" t="str">
        <f t="shared" si="933"/>
        <v/>
      </c>
      <c r="O3854" s="14"/>
      <c r="P3854" s="172" t="str">
        <f>IF(I3854='Intro &amp; Setup'!$AC$49, Schedule!$P$7, "")</f>
        <v/>
      </c>
      <c r="Q3854" s="14"/>
      <c r="S3854" s="12" t="str">
        <f t="shared" si="929"/>
        <v/>
      </c>
      <c r="U3854" s="22">
        <f>IF(I3854='Intro &amp; Setup'!$AC$49, AF3854, 0)</f>
        <v>0</v>
      </c>
      <c r="V3854" s="57" t="str">
        <f t="shared" si="930"/>
        <v/>
      </c>
      <c r="X3854" s="5" t="str">
        <f t="shared" si="931"/>
        <v/>
      </c>
      <c r="Y3854" s="6" t="str">
        <f t="shared" si="931"/>
        <v/>
      </c>
      <c r="Z3854" s="7" t="str">
        <f t="shared" si="931"/>
        <v/>
      </c>
      <c r="AA3854" s="6"/>
      <c r="AB3854" s="32" t="str">
        <f t="shared" ca="1" si="932"/>
        <v/>
      </c>
      <c r="AC3854" s="59" t="str">
        <f t="shared" ca="1" si="932"/>
        <v/>
      </c>
      <c r="AD3854" s="60" t="str">
        <f t="shared" ca="1" si="932"/>
        <v/>
      </c>
      <c r="AE3854" s="59"/>
      <c r="AF3854" s="22" t="str">
        <f>IF(AND(I3854="", J3854=""), "", IF(AND(J3854="", 'Intro &amp; Setup'!$K$42&gt;0), 'Intro &amp; Setup'!$K$42, J3854))</f>
        <v/>
      </c>
      <c r="AO3854" s="37" t="str">
        <f>IF(B3854="", "", IF(COUNTIF($B$9:B3853, B3854)&gt;0, "", B3854))</f>
        <v/>
      </c>
      <c r="AP3854" s="37" t="str">
        <f t="shared" si="934"/>
        <v/>
      </c>
      <c r="AQ3854" s="37">
        <v>3846</v>
      </c>
      <c r="AR3854" s="37" t="str">
        <f t="shared" si="935"/>
        <v/>
      </c>
      <c r="AT3854" s="37" t="str">
        <f t="shared" si="936"/>
        <v/>
      </c>
      <c r="AV3854" s="22" t="str">
        <f t="shared" si="937"/>
        <v/>
      </c>
    </row>
    <row r="3855" spans="1:48" x14ac:dyDescent="0.25">
      <c r="A3855" s="14"/>
      <c r="B3855" s="145"/>
      <c r="C3855" s="146"/>
      <c r="D3855" s="147"/>
      <c r="E3855" s="147"/>
      <c r="F3855" s="148"/>
      <c r="G3855" s="149"/>
      <c r="H3855" s="150"/>
      <c r="I3855" s="151"/>
      <c r="J3855" s="152"/>
      <c r="K3855" s="14"/>
      <c r="L3855" s="162" t="str">
        <f t="shared" si="927"/>
        <v/>
      </c>
      <c r="M3855" s="163" t="str">
        <f t="shared" si="928"/>
        <v/>
      </c>
      <c r="N3855" s="164" t="str">
        <f t="shared" si="933"/>
        <v/>
      </c>
      <c r="O3855" s="14"/>
      <c r="P3855" s="172" t="str">
        <f>IF(I3855='Intro &amp; Setup'!$AC$49, Schedule!$P$7, "")</f>
        <v/>
      </c>
      <c r="Q3855" s="14"/>
      <c r="S3855" s="12" t="str">
        <f t="shared" si="929"/>
        <v/>
      </c>
      <c r="U3855" s="22">
        <f>IF(I3855='Intro &amp; Setup'!$AC$49, AF3855, 0)</f>
        <v>0</v>
      </c>
      <c r="V3855" s="57" t="str">
        <f t="shared" si="930"/>
        <v/>
      </c>
      <c r="X3855" s="5" t="str">
        <f t="shared" si="931"/>
        <v/>
      </c>
      <c r="Y3855" s="6" t="str">
        <f t="shared" si="931"/>
        <v/>
      </c>
      <c r="Z3855" s="7" t="str">
        <f t="shared" si="931"/>
        <v/>
      </c>
      <c r="AA3855" s="6"/>
      <c r="AB3855" s="32" t="str">
        <f t="shared" ca="1" si="932"/>
        <v/>
      </c>
      <c r="AC3855" s="59" t="str">
        <f t="shared" ca="1" si="932"/>
        <v/>
      </c>
      <c r="AD3855" s="60" t="str">
        <f t="shared" ca="1" si="932"/>
        <v/>
      </c>
      <c r="AE3855" s="59"/>
      <c r="AF3855" s="22" t="str">
        <f>IF(AND(I3855="", J3855=""), "", IF(AND(J3855="", 'Intro &amp; Setup'!$K$42&gt;0), 'Intro &amp; Setup'!$K$42, J3855))</f>
        <v/>
      </c>
      <c r="AO3855" s="37" t="str">
        <f>IF(B3855="", "", IF(COUNTIF($B$9:B3854, B3855)&gt;0, "", B3855))</f>
        <v/>
      </c>
      <c r="AP3855" s="37" t="str">
        <f t="shared" si="934"/>
        <v/>
      </c>
      <c r="AQ3855" s="37">
        <v>3847</v>
      </c>
      <c r="AR3855" s="37" t="str">
        <f t="shared" si="935"/>
        <v/>
      </c>
      <c r="AT3855" s="37" t="str">
        <f t="shared" si="936"/>
        <v/>
      </c>
      <c r="AV3855" s="22" t="str">
        <f t="shared" si="937"/>
        <v/>
      </c>
    </row>
    <row r="3856" spans="1:48" x14ac:dyDescent="0.25">
      <c r="A3856" s="14"/>
      <c r="B3856" s="145"/>
      <c r="C3856" s="146"/>
      <c r="D3856" s="147"/>
      <c r="E3856" s="147"/>
      <c r="F3856" s="148"/>
      <c r="G3856" s="149"/>
      <c r="H3856" s="150"/>
      <c r="I3856" s="151"/>
      <c r="J3856" s="152"/>
      <c r="K3856" s="14"/>
      <c r="L3856" s="162" t="str">
        <f t="shared" si="927"/>
        <v/>
      </c>
      <c r="M3856" s="163" t="str">
        <f t="shared" si="928"/>
        <v/>
      </c>
      <c r="N3856" s="164" t="str">
        <f t="shared" si="933"/>
        <v/>
      </c>
      <c r="O3856" s="14"/>
      <c r="P3856" s="172" t="str">
        <f>IF(I3856='Intro &amp; Setup'!$AC$49, Schedule!$P$7, "")</f>
        <v/>
      </c>
      <c r="Q3856" s="14"/>
      <c r="S3856" s="12" t="str">
        <f t="shared" si="929"/>
        <v/>
      </c>
      <c r="U3856" s="22">
        <f>IF(I3856='Intro &amp; Setup'!$AC$49, AF3856, 0)</f>
        <v>0</v>
      </c>
      <c r="V3856" s="57" t="str">
        <f t="shared" si="930"/>
        <v/>
      </c>
      <c r="X3856" s="5" t="str">
        <f t="shared" si="931"/>
        <v/>
      </c>
      <c r="Y3856" s="6" t="str">
        <f t="shared" si="931"/>
        <v/>
      </c>
      <c r="Z3856" s="7" t="str">
        <f t="shared" si="931"/>
        <v/>
      </c>
      <c r="AA3856" s="6"/>
      <c r="AB3856" s="32" t="str">
        <f t="shared" ca="1" si="932"/>
        <v/>
      </c>
      <c r="AC3856" s="59" t="str">
        <f t="shared" ca="1" si="932"/>
        <v/>
      </c>
      <c r="AD3856" s="60" t="str">
        <f t="shared" ca="1" si="932"/>
        <v/>
      </c>
      <c r="AE3856" s="59"/>
      <c r="AF3856" s="22" t="str">
        <f>IF(AND(I3856="", J3856=""), "", IF(AND(J3856="", 'Intro &amp; Setup'!$K$42&gt;0), 'Intro &amp; Setup'!$K$42, J3856))</f>
        <v/>
      </c>
      <c r="AO3856" s="37" t="str">
        <f>IF(B3856="", "", IF(COUNTIF($B$9:B3855, B3856)&gt;0, "", B3856))</f>
        <v/>
      </c>
      <c r="AP3856" s="37" t="str">
        <f t="shared" si="934"/>
        <v/>
      </c>
      <c r="AQ3856" s="37">
        <v>3848</v>
      </c>
      <c r="AR3856" s="37" t="str">
        <f t="shared" si="935"/>
        <v/>
      </c>
      <c r="AT3856" s="37" t="str">
        <f t="shared" si="936"/>
        <v/>
      </c>
      <c r="AV3856" s="22" t="str">
        <f t="shared" si="937"/>
        <v/>
      </c>
    </row>
    <row r="3857" spans="1:48" x14ac:dyDescent="0.25">
      <c r="A3857" s="14"/>
      <c r="B3857" s="145"/>
      <c r="C3857" s="146"/>
      <c r="D3857" s="147"/>
      <c r="E3857" s="147"/>
      <c r="F3857" s="148"/>
      <c r="G3857" s="149"/>
      <c r="H3857" s="150"/>
      <c r="I3857" s="151"/>
      <c r="J3857" s="152"/>
      <c r="K3857" s="14"/>
      <c r="L3857" s="162" t="str">
        <f t="shared" si="927"/>
        <v/>
      </c>
      <c r="M3857" s="163" t="str">
        <f t="shared" si="928"/>
        <v/>
      </c>
      <c r="N3857" s="164" t="str">
        <f t="shared" si="933"/>
        <v/>
      </c>
      <c r="O3857" s="14"/>
      <c r="P3857" s="172" t="str">
        <f>IF(I3857='Intro &amp; Setup'!$AC$49, Schedule!$P$7, "")</f>
        <v/>
      </c>
      <c r="Q3857" s="14"/>
      <c r="S3857" s="12" t="str">
        <f t="shared" si="929"/>
        <v/>
      </c>
      <c r="U3857" s="22">
        <f>IF(I3857='Intro &amp; Setup'!$AC$49, AF3857, 0)</f>
        <v>0</v>
      </c>
      <c r="V3857" s="57" t="str">
        <f t="shared" si="930"/>
        <v/>
      </c>
      <c r="X3857" s="5" t="str">
        <f t="shared" si="931"/>
        <v/>
      </c>
      <c r="Y3857" s="6" t="str">
        <f t="shared" si="931"/>
        <v/>
      </c>
      <c r="Z3857" s="7" t="str">
        <f t="shared" si="931"/>
        <v/>
      </c>
      <c r="AA3857" s="6"/>
      <c r="AB3857" s="32" t="str">
        <f t="shared" ca="1" si="932"/>
        <v/>
      </c>
      <c r="AC3857" s="59" t="str">
        <f t="shared" ca="1" si="932"/>
        <v/>
      </c>
      <c r="AD3857" s="60" t="str">
        <f t="shared" ca="1" si="932"/>
        <v/>
      </c>
      <c r="AE3857" s="59"/>
      <c r="AF3857" s="22" t="str">
        <f>IF(AND(I3857="", J3857=""), "", IF(AND(J3857="", 'Intro &amp; Setup'!$K$42&gt;0), 'Intro &amp; Setup'!$K$42, J3857))</f>
        <v/>
      </c>
      <c r="AO3857" s="37" t="str">
        <f>IF(B3857="", "", IF(COUNTIF($B$9:B3856, B3857)&gt;0, "", B3857))</f>
        <v/>
      </c>
      <c r="AP3857" s="37" t="str">
        <f t="shared" si="934"/>
        <v/>
      </c>
      <c r="AQ3857" s="37">
        <v>3849</v>
      </c>
      <c r="AR3857" s="37" t="str">
        <f t="shared" si="935"/>
        <v/>
      </c>
      <c r="AT3857" s="37" t="str">
        <f t="shared" si="936"/>
        <v/>
      </c>
      <c r="AV3857" s="22" t="str">
        <f t="shared" si="937"/>
        <v/>
      </c>
    </row>
    <row r="3858" spans="1:48" x14ac:dyDescent="0.25">
      <c r="A3858" s="14"/>
      <c r="B3858" s="145"/>
      <c r="C3858" s="146"/>
      <c r="D3858" s="147"/>
      <c r="E3858" s="147"/>
      <c r="F3858" s="148"/>
      <c r="G3858" s="149"/>
      <c r="H3858" s="150"/>
      <c r="I3858" s="151"/>
      <c r="J3858" s="152"/>
      <c r="K3858" s="14"/>
      <c r="L3858" s="162" t="str">
        <f t="shared" si="927"/>
        <v/>
      </c>
      <c r="M3858" s="163" t="str">
        <f t="shared" si="928"/>
        <v/>
      </c>
      <c r="N3858" s="164" t="str">
        <f t="shared" si="933"/>
        <v/>
      </c>
      <c r="O3858" s="14"/>
      <c r="P3858" s="172" t="str">
        <f>IF(I3858='Intro &amp; Setup'!$AC$49, Schedule!$P$7, "")</f>
        <v/>
      </c>
      <c r="Q3858" s="14"/>
      <c r="S3858" s="12" t="str">
        <f t="shared" si="929"/>
        <v/>
      </c>
      <c r="U3858" s="22">
        <f>IF(I3858='Intro &amp; Setup'!$AC$49, AF3858, 0)</f>
        <v>0</v>
      </c>
      <c r="V3858" s="57" t="str">
        <f t="shared" si="930"/>
        <v/>
      </c>
      <c r="X3858" s="5" t="str">
        <f t="shared" si="931"/>
        <v/>
      </c>
      <c r="Y3858" s="6" t="str">
        <f t="shared" si="931"/>
        <v/>
      </c>
      <c r="Z3858" s="7" t="str">
        <f t="shared" si="931"/>
        <v/>
      </c>
      <c r="AA3858" s="6"/>
      <c r="AB3858" s="32" t="str">
        <f t="shared" ca="1" si="932"/>
        <v/>
      </c>
      <c r="AC3858" s="59" t="str">
        <f t="shared" ca="1" si="932"/>
        <v/>
      </c>
      <c r="AD3858" s="60" t="str">
        <f t="shared" ca="1" si="932"/>
        <v/>
      </c>
      <c r="AE3858" s="59"/>
      <c r="AF3858" s="22" t="str">
        <f>IF(AND(I3858="", J3858=""), "", IF(AND(J3858="", 'Intro &amp; Setup'!$K$42&gt;0), 'Intro &amp; Setup'!$K$42, J3858))</f>
        <v/>
      </c>
      <c r="AO3858" s="37" t="str">
        <f>IF(B3858="", "", IF(COUNTIF($B$9:B3857, B3858)&gt;0, "", B3858))</f>
        <v/>
      </c>
      <c r="AP3858" s="37" t="str">
        <f t="shared" si="934"/>
        <v/>
      </c>
      <c r="AQ3858" s="37">
        <v>3850</v>
      </c>
      <c r="AR3858" s="37" t="str">
        <f t="shared" si="935"/>
        <v/>
      </c>
      <c r="AT3858" s="37" t="str">
        <f t="shared" si="936"/>
        <v/>
      </c>
      <c r="AV3858" s="22" t="str">
        <f t="shared" si="937"/>
        <v/>
      </c>
    </row>
    <row r="3859" spans="1:48" x14ac:dyDescent="0.25">
      <c r="A3859" s="14"/>
      <c r="B3859" s="145"/>
      <c r="C3859" s="146"/>
      <c r="D3859" s="147"/>
      <c r="E3859" s="147"/>
      <c r="F3859" s="148"/>
      <c r="G3859" s="149"/>
      <c r="H3859" s="150"/>
      <c r="I3859" s="151"/>
      <c r="J3859" s="152"/>
      <c r="K3859" s="14"/>
      <c r="L3859" s="162" t="str">
        <f t="shared" si="927"/>
        <v/>
      </c>
      <c r="M3859" s="163" t="str">
        <f t="shared" si="928"/>
        <v/>
      </c>
      <c r="N3859" s="164" t="str">
        <f t="shared" si="933"/>
        <v/>
      </c>
      <c r="O3859" s="14"/>
      <c r="P3859" s="172" t="str">
        <f>IF(I3859='Intro &amp; Setup'!$AC$49, Schedule!$P$7, "")</f>
        <v/>
      </c>
      <c r="Q3859" s="14"/>
      <c r="S3859" s="12" t="str">
        <f t="shared" si="929"/>
        <v/>
      </c>
      <c r="U3859" s="22">
        <f>IF(I3859='Intro &amp; Setup'!$AC$49, AF3859, 0)</f>
        <v>0</v>
      </c>
      <c r="V3859" s="57" t="str">
        <f t="shared" si="930"/>
        <v/>
      </c>
      <c r="X3859" s="5" t="str">
        <f t="shared" si="931"/>
        <v/>
      </c>
      <c r="Y3859" s="6" t="str">
        <f t="shared" si="931"/>
        <v/>
      </c>
      <c r="Z3859" s="7" t="str">
        <f t="shared" si="931"/>
        <v/>
      </c>
      <c r="AA3859" s="6"/>
      <c r="AB3859" s="32" t="str">
        <f t="shared" ca="1" si="932"/>
        <v/>
      </c>
      <c r="AC3859" s="59" t="str">
        <f t="shared" ca="1" si="932"/>
        <v/>
      </c>
      <c r="AD3859" s="60" t="str">
        <f t="shared" ca="1" si="932"/>
        <v/>
      </c>
      <c r="AE3859" s="59"/>
      <c r="AF3859" s="22" t="str">
        <f>IF(AND(I3859="", J3859=""), "", IF(AND(J3859="", 'Intro &amp; Setup'!$K$42&gt;0), 'Intro &amp; Setup'!$K$42, J3859))</f>
        <v/>
      </c>
      <c r="AO3859" s="37" t="str">
        <f>IF(B3859="", "", IF(COUNTIF($B$9:B3858, B3859)&gt;0, "", B3859))</f>
        <v/>
      </c>
      <c r="AP3859" s="37" t="str">
        <f t="shared" si="934"/>
        <v/>
      </c>
      <c r="AQ3859" s="37">
        <v>3851</v>
      </c>
      <c r="AR3859" s="37" t="str">
        <f t="shared" si="935"/>
        <v/>
      </c>
      <c r="AT3859" s="37" t="str">
        <f t="shared" si="936"/>
        <v/>
      </c>
      <c r="AV3859" s="22" t="str">
        <f t="shared" si="937"/>
        <v/>
      </c>
    </row>
    <row r="3860" spans="1:48" x14ac:dyDescent="0.25">
      <c r="A3860" s="14"/>
      <c r="B3860" s="145"/>
      <c r="C3860" s="146"/>
      <c r="D3860" s="147"/>
      <c r="E3860" s="147"/>
      <c r="F3860" s="148"/>
      <c r="G3860" s="149"/>
      <c r="H3860" s="150"/>
      <c r="I3860" s="151"/>
      <c r="J3860" s="152"/>
      <c r="K3860" s="14"/>
      <c r="L3860" s="162" t="str">
        <f t="shared" si="927"/>
        <v/>
      </c>
      <c r="M3860" s="163" t="str">
        <f t="shared" si="928"/>
        <v/>
      </c>
      <c r="N3860" s="164" t="str">
        <f t="shared" si="933"/>
        <v/>
      </c>
      <c r="O3860" s="14"/>
      <c r="P3860" s="172" t="str">
        <f>IF(I3860='Intro &amp; Setup'!$AC$49, Schedule!$P$7, "")</f>
        <v/>
      </c>
      <c r="Q3860" s="14"/>
      <c r="S3860" s="12" t="str">
        <f t="shared" si="929"/>
        <v/>
      </c>
      <c r="U3860" s="22">
        <f>IF(I3860='Intro &amp; Setup'!$AC$49, AF3860, 0)</f>
        <v>0</v>
      </c>
      <c r="V3860" s="57" t="str">
        <f t="shared" si="930"/>
        <v/>
      </c>
      <c r="X3860" s="5" t="str">
        <f t="shared" si="931"/>
        <v/>
      </c>
      <c r="Y3860" s="6" t="str">
        <f t="shared" si="931"/>
        <v/>
      </c>
      <c r="Z3860" s="7" t="str">
        <f t="shared" si="931"/>
        <v/>
      </c>
      <c r="AA3860" s="6"/>
      <c r="AB3860" s="32" t="str">
        <f t="shared" ca="1" si="932"/>
        <v/>
      </c>
      <c r="AC3860" s="59" t="str">
        <f t="shared" ca="1" si="932"/>
        <v/>
      </c>
      <c r="AD3860" s="60" t="str">
        <f t="shared" ca="1" si="932"/>
        <v/>
      </c>
      <c r="AE3860" s="59"/>
      <c r="AF3860" s="22" t="str">
        <f>IF(AND(I3860="", J3860=""), "", IF(AND(J3860="", 'Intro &amp; Setup'!$K$42&gt;0), 'Intro &amp; Setup'!$K$42, J3860))</f>
        <v/>
      </c>
      <c r="AO3860" s="37" t="str">
        <f>IF(B3860="", "", IF(COUNTIF($B$9:B3859, B3860)&gt;0, "", B3860))</f>
        <v/>
      </c>
      <c r="AP3860" s="37" t="str">
        <f t="shared" si="934"/>
        <v/>
      </c>
      <c r="AQ3860" s="37">
        <v>3852</v>
      </c>
      <c r="AR3860" s="37" t="str">
        <f t="shared" si="935"/>
        <v/>
      </c>
      <c r="AT3860" s="37" t="str">
        <f t="shared" si="936"/>
        <v/>
      </c>
      <c r="AV3860" s="22" t="str">
        <f t="shared" si="937"/>
        <v/>
      </c>
    </row>
    <row r="3861" spans="1:48" x14ac:dyDescent="0.25">
      <c r="A3861" s="14"/>
      <c r="B3861" s="145"/>
      <c r="C3861" s="146"/>
      <c r="D3861" s="147"/>
      <c r="E3861" s="147"/>
      <c r="F3861" s="148"/>
      <c r="G3861" s="149"/>
      <c r="H3861" s="150"/>
      <c r="I3861" s="151"/>
      <c r="J3861" s="152"/>
      <c r="K3861" s="14"/>
      <c r="L3861" s="162" t="str">
        <f t="shared" si="927"/>
        <v/>
      </c>
      <c r="M3861" s="163" t="str">
        <f t="shared" si="928"/>
        <v/>
      </c>
      <c r="N3861" s="164" t="str">
        <f t="shared" si="933"/>
        <v/>
      </c>
      <c r="O3861" s="14"/>
      <c r="P3861" s="172" t="str">
        <f>IF(I3861='Intro &amp; Setup'!$AC$49, Schedule!$P$7, "")</f>
        <v/>
      </c>
      <c r="Q3861" s="14"/>
      <c r="S3861" s="12" t="str">
        <f t="shared" si="929"/>
        <v/>
      </c>
      <c r="U3861" s="22">
        <f>IF(I3861='Intro &amp; Setup'!$AC$49, AF3861, 0)</f>
        <v>0</v>
      </c>
      <c r="V3861" s="57" t="str">
        <f t="shared" si="930"/>
        <v/>
      </c>
      <c r="X3861" s="5" t="str">
        <f t="shared" si="931"/>
        <v/>
      </c>
      <c r="Y3861" s="6" t="str">
        <f t="shared" si="931"/>
        <v/>
      </c>
      <c r="Z3861" s="7" t="str">
        <f t="shared" si="931"/>
        <v/>
      </c>
      <c r="AA3861" s="6"/>
      <c r="AB3861" s="32" t="str">
        <f t="shared" ca="1" si="932"/>
        <v/>
      </c>
      <c r="AC3861" s="59" t="str">
        <f t="shared" ca="1" si="932"/>
        <v/>
      </c>
      <c r="AD3861" s="60" t="str">
        <f t="shared" ca="1" si="932"/>
        <v/>
      </c>
      <c r="AE3861" s="59"/>
      <c r="AF3861" s="22" t="str">
        <f>IF(AND(I3861="", J3861=""), "", IF(AND(J3861="", 'Intro &amp; Setup'!$K$42&gt;0), 'Intro &amp; Setup'!$K$42, J3861))</f>
        <v/>
      </c>
      <c r="AO3861" s="37" t="str">
        <f>IF(B3861="", "", IF(COUNTIF($B$9:B3860, B3861)&gt;0, "", B3861))</f>
        <v/>
      </c>
      <c r="AP3861" s="37" t="str">
        <f t="shared" si="934"/>
        <v/>
      </c>
      <c r="AQ3861" s="37">
        <v>3853</v>
      </c>
      <c r="AR3861" s="37" t="str">
        <f t="shared" si="935"/>
        <v/>
      </c>
      <c r="AT3861" s="37" t="str">
        <f t="shared" si="936"/>
        <v/>
      </c>
      <c r="AV3861" s="22" t="str">
        <f t="shared" si="937"/>
        <v/>
      </c>
    </row>
    <row r="3862" spans="1:48" x14ac:dyDescent="0.25">
      <c r="A3862" s="14"/>
      <c r="B3862" s="145"/>
      <c r="C3862" s="146"/>
      <c r="D3862" s="147"/>
      <c r="E3862" s="147"/>
      <c r="F3862" s="148"/>
      <c r="G3862" s="149"/>
      <c r="H3862" s="150"/>
      <c r="I3862" s="151"/>
      <c r="J3862" s="152"/>
      <c r="K3862" s="14"/>
      <c r="L3862" s="162" t="str">
        <f t="shared" si="927"/>
        <v/>
      </c>
      <c r="M3862" s="163" t="str">
        <f t="shared" si="928"/>
        <v/>
      </c>
      <c r="N3862" s="164" t="str">
        <f t="shared" si="933"/>
        <v/>
      </c>
      <c r="O3862" s="14"/>
      <c r="P3862" s="172" t="str">
        <f>IF(I3862='Intro &amp; Setup'!$AC$49, Schedule!$P$7, "")</f>
        <v/>
      </c>
      <c r="Q3862" s="14"/>
      <c r="S3862" s="12" t="str">
        <f t="shared" si="929"/>
        <v/>
      </c>
      <c r="U3862" s="22">
        <f>IF(I3862='Intro &amp; Setup'!$AC$49, AF3862, 0)</f>
        <v>0</v>
      </c>
      <c r="V3862" s="57" t="str">
        <f t="shared" si="930"/>
        <v/>
      </c>
      <c r="X3862" s="5" t="str">
        <f t="shared" si="931"/>
        <v/>
      </c>
      <c r="Y3862" s="6" t="str">
        <f t="shared" si="931"/>
        <v/>
      </c>
      <c r="Z3862" s="7" t="str">
        <f t="shared" si="931"/>
        <v/>
      </c>
      <c r="AA3862" s="6"/>
      <c r="AB3862" s="32" t="str">
        <f t="shared" ca="1" si="932"/>
        <v/>
      </c>
      <c r="AC3862" s="59" t="str">
        <f t="shared" ca="1" si="932"/>
        <v/>
      </c>
      <c r="AD3862" s="60" t="str">
        <f t="shared" ca="1" si="932"/>
        <v/>
      </c>
      <c r="AE3862" s="59"/>
      <c r="AF3862" s="22" t="str">
        <f>IF(AND(I3862="", J3862=""), "", IF(AND(J3862="", 'Intro &amp; Setup'!$K$42&gt;0), 'Intro &amp; Setup'!$K$42, J3862))</f>
        <v/>
      </c>
      <c r="AO3862" s="37" t="str">
        <f>IF(B3862="", "", IF(COUNTIF($B$9:B3861, B3862)&gt;0, "", B3862))</f>
        <v/>
      </c>
      <c r="AP3862" s="37" t="str">
        <f t="shared" si="934"/>
        <v/>
      </c>
      <c r="AQ3862" s="37">
        <v>3854</v>
      </c>
      <c r="AR3862" s="37" t="str">
        <f t="shared" si="935"/>
        <v/>
      </c>
      <c r="AT3862" s="37" t="str">
        <f t="shared" si="936"/>
        <v/>
      </c>
      <c r="AV3862" s="22" t="str">
        <f t="shared" si="937"/>
        <v/>
      </c>
    </row>
    <row r="3863" spans="1:48" x14ac:dyDescent="0.25">
      <c r="A3863" s="14"/>
      <c r="B3863" s="145"/>
      <c r="C3863" s="146"/>
      <c r="D3863" s="147"/>
      <c r="E3863" s="147"/>
      <c r="F3863" s="148"/>
      <c r="G3863" s="149"/>
      <c r="H3863" s="150"/>
      <c r="I3863" s="151"/>
      <c r="J3863" s="152"/>
      <c r="K3863" s="14"/>
      <c r="L3863" s="162" t="str">
        <f t="shared" si="927"/>
        <v/>
      </c>
      <c r="M3863" s="163" t="str">
        <f t="shared" si="928"/>
        <v/>
      </c>
      <c r="N3863" s="164" t="str">
        <f t="shared" si="933"/>
        <v/>
      </c>
      <c r="O3863" s="14"/>
      <c r="P3863" s="172" t="str">
        <f>IF(I3863='Intro &amp; Setup'!$AC$49, Schedule!$P$7, "")</f>
        <v/>
      </c>
      <c r="Q3863" s="14"/>
      <c r="S3863" s="12" t="str">
        <f t="shared" si="929"/>
        <v/>
      </c>
      <c r="U3863" s="22">
        <f>IF(I3863='Intro &amp; Setup'!$AC$49, AF3863, 0)</f>
        <v>0</v>
      </c>
      <c r="V3863" s="57" t="str">
        <f t="shared" si="930"/>
        <v/>
      </c>
      <c r="X3863" s="5" t="str">
        <f t="shared" si="931"/>
        <v/>
      </c>
      <c r="Y3863" s="6" t="str">
        <f t="shared" si="931"/>
        <v/>
      </c>
      <c r="Z3863" s="7" t="str">
        <f t="shared" si="931"/>
        <v/>
      </c>
      <c r="AA3863" s="6"/>
      <c r="AB3863" s="32" t="str">
        <f t="shared" ca="1" si="932"/>
        <v/>
      </c>
      <c r="AC3863" s="59" t="str">
        <f t="shared" ca="1" si="932"/>
        <v/>
      </c>
      <c r="AD3863" s="60" t="str">
        <f t="shared" ca="1" si="932"/>
        <v/>
      </c>
      <c r="AE3863" s="59"/>
      <c r="AF3863" s="22" t="str">
        <f>IF(AND(I3863="", J3863=""), "", IF(AND(J3863="", 'Intro &amp; Setup'!$K$42&gt;0), 'Intro &amp; Setup'!$K$42, J3863))</f>
        <v/>
      </c>
      <c r="AO3863" s="37" t="str">
        <f>IF(B3863="", "", IF(COUNTIF($B$9:B3862, B3863)&gt;0, "", B3863))</f>
        <v/>
      </c>
      <c r="AP3863" s="37" t="str">
        <f t="shared" si="934"/>
        <v/>
      </c>
      <c r="AQ3863" s="37">
        <v>3855</v>
      </c>
      <c r="AR3863" s="37" t="str">
        <f t="shared" si="935"/>
        <v/>
      </c>
      <c r="AT3863" s="37" t="str">
        <f t="shared" si="936"/>
        <v/>
      </c>
      <c r="AV3863" s="22" t="str">
        <f t="shared" si="937"/>
        <v/>
      </c>
    </row>
    <row r="3864" spans="1:48" x14ac:dyDescent="0.25">
      <c r="A3864" s="14"/>
      <c r="B3864" s="145"/>
      <c r="C3864" s="146"/>
      <c r="D3864" s="147"/>
      <c r="E3864" s="147"/>
      <c r="F3864" s="148"/>
      <c r="G3864" s="149"/>
      <c r="H3864" s="150"/>
      <c r="I3864" s="151"/>
      <c r="J3864" s="152"/>
      <c r="K3864" s="14"/>
      <c r="L3864" s="162" t="str">
        <f t="shared" si="927"/>
        <v/>
      </c>
      <c r="M3864" s="163" t="str">
        <f t="shared" si="928"/>
        <v/>
      </c>
      <c r="N3864" s="164" t="str">
        <f t="shared" si="933"/>
        <v/>
      </c>
      <c r="O3864" s="14"/>
      <c r="P3864" s="172" t="str">
        <f>IF(I3864='Intro &amp; Setup'!$AC$49, Schedule!$P$7, "")</f>
        <v/>
      </c>
      <c r="Q3864" s="14"/>
      <c r="S3864" s="12" t="str">
        <f t="shared" si="929"/>
        <v/>
      </c>
      <c r="U3864" s="22">
        <f>IF(I3864='Intro &amp; Setup'!$AC$49, AF3864, 0)</f>
        <v>0</v>
      </c>
      <c r="V3864" s="57" t="str">
        <f t="shared" si="930"/>
        <v/>
      </c>
      <c r="X3864" s="5" t="str">
        <f t="shared" si="931"/>
        <v/>
      </c>
      <c r="Y3864" s="6" t="str">
        <f t="shared" si="931"/>
        <v/>
      </c>
      <c r="Z3864" s="7" t="str">
        <f t="shared" si="931"/>
        <v/>
      </c>
      <c r="AA3864" s="6"/>
      <c r="AB3864" s="32" t="str">
        <f t="shared" ca="1" si="932"/>
        <v/>
      </c>
      <c r="AC3864" s="59" t="str">
        <f t="shared" ca="1" si="932"/>
        <v/>
      </c>
      <c r="AD3864" s="60" t="str">
        <f t="shared" ca="1" si="932"/>
        <v/>
      </c>
      <c r="AE3864" s="59"/>
      <c r="AF3864" s="22" t="str">
        <f>IF(AND(I3864="", J3864=""), "", IF(AND(J3864="", 'Intro &amp; Setup'!$K$42&gt;0), 'Intro &amp; Setup'!$K$42, J3864))</f>
        <v/>
      </c>
      <c r="AO3864" s="37" t="str">
        <f>IF(B3864="", "", IF(COUNTIF($B$9:B3863, B3864)&gt;0, "", B3864))</f>
        <v/>
      </c>
      <c r="AP3864" s="37" t="str">
        <f t="shared" si="934"/>
        <v/>
      </c>
      <c r="AQ3864" s="37">
        <v>3856</v>
      </c>
      <c r="AR3864" s="37" t="str">
        <f t="shared" si="935"/>
        <v/>
      </c>
      <c r="AT3864" s="37" t="str">
        <f t="shared" si="936"/>
        <v/>
      </c>
      <c r="AV3864" s="22" t="str">
        <f t="shared" si="937"/>
        <v/>
      </c>
    </row>
    <row r="3865" spans="1:48" x14ac:dyDescent="0.25">
      <c r="A3865" s="14"/>
      <c r="B3865" s="145"/>
      <c r="C3865" s="146"/>
      <c r="D3865" s="147"/>
      <c r="E3865" s="147"/>
      <c r="F3865" s="148"/>
      <c r="G3865" s="149"/>
      <c r="H3865" s="150"/>
      <c r="I3865" s="151"/>
      <c r="J3865" s="152"/>
      <c r="K3865" s="14"/>
      <c r="L3865" s="162" t="str">
        <f t="shared" si="927"/>
        <v/>
      </c>
      <c r="M3865" s="163" t="str">
        <f t="shared" si="928"/>
        <v/>
      </c>
      <c r="N3865" s="164" t="str">
        <f t="shared" si="933"/>
        <v/>
      </c>
      <c r="O3865" s="14"/>
      <c r="P3865" s="172" t="str">
        <f>IF(I3865='Intro &amp; Setup'!$AC$49, Schedule!$P$7, "")</f>
        <v/>
      </c>
      <c r="Q3865" s="14"/>
      <c r="S3865" s="12" t="str">
        <f t="shared" si="929"/>
        <v/>
      </c>
      <c r="U3865" s="22">
        <f>IF(I3865='Intro &amp; Setup'!$AC$49, AF3865, 0)</f>
        <v>0</v>
      </c>
      <c r="V3865" s="57" t="str">
        <f t="shared" si="930"/>
        <v/>
      </c>
      <c r="X3865" s="5" t="str">
        <f t="shared" si="931"/>
        <v/>
      </c>
      <c r="Y3865" s="6" t="str">
        <f t="shared" si="931"/>
        <v/>
      </c>
      <c r="Z3865" s="7" t="str">
        <f t="shared" si="931"/>
        <v/>
      </c>
      <c r="AA3865" s="6"/>
      <c r="AB3865" s="32" t="str">
        <f t="shared" ca="1" si="932"/>
        <v/>
      </c>
      <c r="AC3865" s="59" t="str">
        <f t="shared" ca="1" si="932"/>
        <v/>
      </c>
      <c r="AD3865" s="60" t="str">
        <f t="shared" ca="1" si="932"/>
        <v/>
      </c>
      <c r="AE3865" s="59"/>
      <c r="AF3865" s="22" t="str">
        <f>IF(AND(I3865="", J3865=""), "", IF(AND(J3865="", 'Intro &amp; Setup'!$K$42&gt;0), 'Intro &amp; Setup'!$K$42, J3865))</f>
        <v/>
      </c>
      <c r="AO3865" s="37" t="str">
        <f>IF(B3865="", "", IF(COUNTIF($B$9:B3864, B3865)&gt;0, "", B3865))</f>
        <v/>
      </c>
      <c r="AP3865" s="37" t="str">
        <f t="shared" si="934"/>
        <v/>
      </c>
      <c r="AQ3865" s="37">
        <v>3857</v>
      </c>
      <c r="AR3865" s="37" t="str">
        <f t="shared" si="935"/>
        <v/>
      </c>
      <c r="AT3865" s="37" t="str">
        <f t="shared" si="936"/>
        <v/>
      </c>
      <c r="AV3865" s="22" t="str">
        <f t="shared" si="937"/>
        <v/>
      </c>
    </row>
    <row r="3866" spans="1:48" x14ac:dyDescent="0.25">
      <c r="A3866" s="14"/>
      <c r="B3866" s="145"/>
      <c r="C3866" s="146"/>
      <c r="D3866" s="147"/>
      <c r="E3866" s="147"/>
      <c r="F3866" s="148"/>
      <c r="G3866" s="149"/>
      <c r="H3866" s="150"/>
      <c r="I3866" s="151"/>
      <c r="J3866" s="152"/>
      <c r="K3866" s="14"/>
      <c r="L3866" s="162" t="str">
        <f t="shared" si="927"/>
        <v/>
      </c>
      <c r="M3866" s="163" t="str">
        <f t="shared" si="928"/>
        <v/>
      </c>
      <c r="N3866" s="164" t="str">
        <f t="shared" si="933"/>
        <v/>
      </c>
      <c r="O3866" s="14"/>
      <c r="P3866" s="172" t="str">
        <f>IF(I3866='Intro &amp; Setup'!$AC$49, Schedule!$P$7, "")</f>
        <v/>
      </c>
      <c r="Q3866" s="14"/>
      <c r="S3866" s="12" t="str">
        <f t="shared" si="929"/>
        <v/>
      </c>
      <c r="U3866" s="22">
        <f>IF(I3866='Intro &amp; Setup'!$AC$49, AF3866, 0)</f>
        <v>0</v>
      </c>
      <c r="V3866" s="57" t="str">
        <f t="shared" si="930"/>
        <v/>
      </c>
      <c r="X3866" s="5" t="str">
        <f t="shared" si="931"/>
        <v/>
      </c>
      <c r="Y3866" s="6" t="str">
        <f t="shared" si="931"/>
        <v/>
      </c>
      <c r="Z3866" s="7" t="str">
        <f t="shared" si="931"/>
        <v/>
      </c>
      <c r="AA3866" s="6"/>
      <c r="AB3866" s="32" t="str">
        <f t="shared" ca="1" si="932"/>
        <v/>
      </c>
      <c r="AC3866" s="59" t="str">
        <f t="shared" ca="1" si="932"/>
        <v/>
      </c>
      <c r="AD3866" s="60" t="str">
        <f t="shared" ca="1" si="932"/>
        <v/>
      </c>
      <c r="AE3866" s="59"/>
      <c r="AF3866" s="22" t="str">
        <f>IF(AND(I3866="", J3866=""), "", IF(AND(J3866="", 'Intro &amp; Setup'!$K$42&gt;0), 'Intro &amp; Setup'!$K$42, J3866))</f>
        <v/>
      </c>
      <c r="AO3866" s="37" t="str">
        <f>IF(B3866="", "", IF(COUNTIF($B$9:B3865, B3866)&gt;0, "", B3866))</f>
        <v/>
      </c>
      <c r="AP3866" s="37" t="str">
        <f t="shared" si="934"/>
        <v/>
      </c>
      <c r="AQ3866" s="37">
        <v>3858</v>
      </c>
      <c r="AR3866" s="37" t="str">
        <f t="shared" si="935"/>
        <v/>
      </c>
      <c r="AT3866" s="37" t="str">
        <f t="shared" si="936"/>
        <v/>
      </c>
      <c r="AV3866" s="22" t="str">
        <f t="shared" si="937"/>
        <v/>
      </c>
    </row>
    <row r="3867" spans="1:48" x14ac:dyDescent="0.25">
      <c r="A3867" s="14"/>
      <c r="B3867" s="145"/>
      <c r="C3867" s="146"/>
      <c r="D3867" s="147"/>
      <c r="E3867" s="147"/>
      <c r="F3867" s="148"/>
      <c r="G3867" s="149"/>
      <c r="H3867" s="150"/>
      <c r="I3867" s="151"/>
      <c r="J3867" s="152"/>
      <c r="K3867" s="14"/>
      <c r="L3867" s="162" t="str">
        <f t="shared" si="927"/>
        <v/>
      </c>
      <c r="M3867" s="163" t="str">
        <f t="shared" si="928"/>
        <v/>
      </c>
      <c r="N3867" s="164" t="str">
        <f t="shared" si="933"/>
        <v/>
      </c>
      <c r="O3867" s="14"/>
      <c r="P3867" s="172" t="str">
        <f>IF(I3867='Intro &amp; Setup'!$AC$49, Schedule!$P$7, "")</f>
        <v/>
      </c>
      <c r="Q3867" s="14"/>
      <c r="S3867" s="12" t="str">
        <f t="shared" si="929"/>
        <v/>
      </c>
      <c r="U3867" s="22">
        <f>IF(I3867='Intro &amp; Setup'!$AC$49, AF3867, 0)</f>
        <v>0</v>
      </c>
      <c r="V3867" s="57" t="str">
        <f t="shared" si="930"/>
        <v/>
      </c>
      <c r="X3867" s="5" t="str">
        <f t="shared" si="931"/>
        <v/>
      </c>
      <c r="Y3867" s="6" t="str">
        <f t="shared" si="931"/>
        <v/>
      </c>
      <c r="Z3867" s="7" t="str">
        <f t="shared" si="931"/>
        <v/>
      </c>
      <c r="AA3867" s="6"/>
      <c r="AB3867" s="32" t="str">
        <f t="shared" ca="1" si="932"/>
        <v/>
      </c>
      <c r="AC3867" s="59" t="str">
        <f t="shared" ca="1" si="932"/>
        <v/>
      </c>
      <c r="AD3867" s="60" t="str">
        <f t="shared" ca="1" si="932"/>
        <v/>
      </c>
      <c r="AE3867" s="59"/>
      <c r="AF3867" s="22" t="str">
        <f>IF(AND(I3867="", J3867=""), "", IF(AND(J3867="", 'Intro &amp; Setup'!$K$42&gt;0), 'Intro &amp; Setup'!$K$42, J3867))</f>
        <v/>
      </c>
      <c r="AO3867" s="37" t="str">
        <f>IF(B3867="", "", IF(COUNTIF($B$9:B3866, B3867)&gt;0, "", B3867))</f>
        <v/>
      </c>
      <c r="AP3867" s="37" t="str">
        <f t="shared" si="934"/>
        <v/>
      </c>
      <c r="AQ3867" s="37">
        <v>3859</v>
      </c>
      <c r="AR3867" s="37" t="str">
        <f t="shared" si="935"/>
        <v/>
      </c>
      <c r="AT3867" s="37" t="str">
        <f t="shared" si="936"/>
        <v/>
      </c>
      <c r="AV3867" s="22" t="str">
        <f t="shared" si="937"/>
        <v/>
      </c>
    </row>
    <row r="3868" spans="1:48" x14ac:dyDescent="0.25">
      <c r="A3868" s="14"/>
      <c r="B3868" s="145"/>
      <c r="C3868" s="146"/>
      <c r="D3868" s="147"/>
      <c r="E3868" s="147"/>
      <c r="F3868" s="148"/>
      <c r="G3868" s="149"/>
      <c r="H3868" s="150"/>
      <c r="I3868" s="151"/>
      <c r="J3868" s="152"/>
      <c r="K3868" s="14"/>
      <c r="L3868" s="162" t="str">
        <f t="shared" si="927"/>
        <v/>
      </c>
      <c r="M3868" s="163" t="str">
        <f t="shared" si="928"/>
        <v/>
      </c>
      <c r="N3868" s="164" t="str">
        <f t="shared" si="933"/>
        <v/>
      </c>
      <c r="O3868" s="14"/>
      <c r="P3868" s="172" t="str">
        <f>IF(I3868='Intro &amp; Setup'!$AC$49, Schedule!$P$7, "")</f>
        <v/>
      </c>
      <c r="Q3868" s="14"/>
      <c r="S3868" s="12" t="str">
        <f t="shared" si="929"/>
        <v/>
      </c>
      <c r="U3868" s="22">
        <f>IF(I3868='Intro &amp; Setup'!$AC$49, AF3868, 0)</f>
        <v>0</v>
      </c>
      <c r="V3868" s="57" t="str">
        <f t="shared" si="930"/>
        <v/>
      </c>
      <c r="X3868" s="5" t="str">
        <f t="shared" si="931"/>
        <v/>
      </c>
      <c r="Y3868" s="6" t="str">
        <f t="shared" si="931"/>
        <v/>
      </c>
      <c r="Z3868" s="7" t="str">
        <f t="shared" si="931"/>
        <v/>
      </c>
      <c r="AA3868" s="6"/>
      <c r="AB3868" s="32" t="str">
        <f t="shared" ca="1" si="932"/>
        <v/>
      </c>
      <c r="AC3868" s="59" t="str">
        <f t="shared" ca="1" si="932"/>
        <v/>
      </c>
      <c r="AD3868" s="60" t="str">
        <f t="shared" ca="1" si="932"/>
        <v/>
      </c>
      <c r="AE3868" s="59"/>
      <c r="AF3868" s="22" t="str">
        <f>IF(AND(I3868="", J3868=""), "", IF(AND(J3868="", 'Intro &amp; Setup'!$K$42&gt;0), 'Intro &amp; Setup'!$K$42, J3868))</f>
        <v/>
      </c>
      <c r="AO3868" s="37" t="str">
        <f>IF(B3868="", "", IF(COUNTIF($B$9:B3867, B3868)&gt;0, "", B3868))</f>
        <v/>
      </c>
      <c r="AP3868" s="37" t="str">
        <f t="shared" si="934"/>
        <v/>
      </c>
      <c r="AQ3868" s="37">
        <v>3860</v>
      </c>
      <c r="AR3868" s="37" t="str">
        <f t="shared" si="935"/>
        <v/>
      </c>
      <c r="AT3868" s="37" t="str">
        <f t="shared" si="936"/>
        <v/>
      </c>
      <c r="AV3868" s="22" t="str">
        <f t="shared" si="937"/>
        <v/>
      </c>
    </row>
    <row r="3869" spans="1:48" x14ac:dyDescent="0.25">
      <c r="A3869" s="14"/>
      <c r="B3869" s="145"/>
      <c r="C3869" s="146"/>
      <c r="D3869" s="147"/>
      <c r="E3869" s="147"/>
      <c r="F3869" s="148"/>
      <c r="G3869" s="149"/>
      <c r="H3869" s="150"/>
      <c r="I3869" s="151"/>
      <c r="J3869" s="152"/>
      <c r="K3869" s="14"/>
      <c r="L3869" s="162" t="str">
        <f t="shared" si="927"/>
        <v/>
      </c>
      <c r="M3869" s="163" t="str">
        <f t="shared" si="928"/>
        <v/>
      </c>
      <c r="N3869" s="164" t="str">
        <f t="shared" si="933"/>
        <v/>
      </c>
      <c r="O3869" s="14"/>
      <c r="P3869" s="172" t="str">
        <f>IF(I3869='Intro &amp; Setup'!$AC$49, Schedule!$P$7, "")</f>
        <v/>
      </c>
      <c r="Q3869" s="14"/>
      <c r="S3869" s="12" t="str">
        <f t="shared" si="929"/>
        <v/>
      </c>
      <c r="U3869" s="22">
        <f>IF(I3869='Intro &amp; Setup'!$AC$49, AF3869, 0)</f>
        <v>0</v>
      </c>
      <c r="V3869" s="57" t="str">
        <f t="shared" si="930"/>
        <v/>
      </c>
      <c r="X3869" s="5" t="str">
        <f t="shared" ref="X3869:Z3888" si="938">IF($I3869="", "", IF($S3869=X$8, $I3869, ""))</f>
        <v/>
      </c>
      <c r="Y3869" s="6" t="str">
        <f t="shared" si="938"/>
        <v/>
      </c>
      <c r="Z3869" s="7" t="str">
        <f t="shared" si="938"/>
        <v/>
      </c>
      <c r="AA3869" s="6"/>
      <c r="AB3869" s="32" t="str">
        <f t="shared" ref="AB3869:AD3888" ca="1" si="939">IF($S3869=AB$8, $AF3869, "")</f>
        <v/>
      </c>
      <c r="AC3869" s="59" t="str">
        <f t="shared" ca="1" si="939"/>
        <v/>
      </c>
      <c r="AD3869" s="60" t="str">
        <f t="shared" ca="1" si="939"/>
        <v/>
      </c>
      <c r="AE3869" s="59"/>
      <c r="AF3869" s="22" t="str">
        <f>IF(AND(I3869="", J3869=""), "", IF(AND(J3869="", 'Intro &amp; Setup'!$K$42&gt;0), 'Intro &amp; Setup'!$K$42, J3869))</f>
        <v/>
      </c>
      <c r="AO3869" s="37" t="str">
        <f>IF(B3869="", "", IF(COUNTIF($B$9:B3868, B3869)&gt;0, "", B3869))</f>
        <v/>
      </c>
      <c r="AP3869" s="37" t="str">
        <f t="shared" si="934"/>
        <v/>
      </c>
      <c r="AQ3869" s="37">
        <v>3861</v>
      </c>
      <c r="AR3869" s="37" t="str">
        <f t="shared" si="935"/>
        <v/>
      </c>
      <c r="AT3869" s="37" t="str">
        <f t="shared" si="936"/>
        <v/>
      </c>
      <c r="AV3869" s="22" t="str">
        <f t="shared" si="937"/>
        <v/>
      </c>
    </row>
    <row r="3870" spans="1:48" x14ac:dyDescent="0.25">
      <c r="A3870" s="14"/>
      <c r="B3870" s="145"/>
      <c r="C3870" s="146"/>
      <c r="D3870" s="147"/>
      <c r="E3870" s="147"/>
      <c r="F3870" s="148"/>
      <c r="G3870" s="149"/>
      <c r="H3870" s="150"/>
      <c r="I3870" s="151"/>
      <c r="J3870" s="152"/>
      <c r="K3870" s="14"/>
      <c r="L3870" s="162" t="str">
        <f t="shared" si="927"/>
        <v/>
      </c>
      <c r="M3870" s="163" t="str">
        <f t="shared" si="928"/>
        <v/>
      </c>
      <c r="N3870" s="164" t="str">
        <f t="shared" si="933"/>
        <v/>
      </c>
      <c r="O3870" s="14"/>
      <c r="P3870" s="172" t="str">
        <f>IF(I3870='Intro &amp; Setup'!$AC$49, Schedule!$P$7, "")</f>
        <v/>
      </c>
      <c r="Q3870" s="14"/>
      <c r="S3870" s="12" t="str">
        <f t="shared" si="929"/>
        <v/>
      </c>
      <c r="U3870" s="22">
        <f>IF(I3870='Intro &amp; Setup'!$AC$49, AF3870, 0)</f>
        <v>0</v>
      </c>
      <c r="V3870" s="57" t="str">
        <f t="shared" si="930"/>
        <v/>
      </c>
      <c r="X3870" s="5" t="str">
        <f t="shared" si="938"/>
        <v/>
      </c>
      <c r="Y3870" s="6" t="str">
        <f t="shared" si="938"/>
        <v/>
      </c>
      <c r="Z3870" s="7" t="str">
        <f t="shared" si="938"/>
        <v/>
      </c>
      <c r="AA3870" s="6"/>
      <c r="AB3870" s="32" t="str">
        <f t="shared" ca="1" si="939"/>
        <v/>
      </c>
      <c r="AC3870" s="59" t="str">
        <f t="shared" ca="1" si="939"/>
        <v/>
      </c>
      <c r="AD3870" s="60" t="str">
        <f t="shared" ca="1" si="939"/>
        <v/>
      </c>
      <c r="AE3870" s="59"/>
      <c r="AF3870" s="22" t="str">
        <f>IF(AND(I3870="", J3870=""), "", IF(AND(J3870="", 'Intro &amp; Setup'!$K$42&gt;0), 'Intro &amp; Setup'!$K$42, J3870))</f>
        <v/>
      </c>
      <c r="AO3870" s="37" t="str">
        <f>IF(B3870="", "", IF(COUNTIF($B$9:B3869, B3870)&gt;0, "", B3870))</f>
        <v/>
      </c>
      <c r="AP3870" s="37" t="str">
        <f t="shared" si="934"/>
        <v/>
      </c>
      <c r="AQ3870" s="37">
        <v>3862</v>
      </c>
      <c r="AR3870" s="37" t="str">
        <f t="shared" si="935"/>
        <v/>
      </c>
      <c r="AT3870" s="37" t="str">
        <f t="shared" si="936"/>
        <v/>
      </c>
      <c r="AV3870" s="22" t="str">
        <f t="shared" si="937"/>
        <v/>
      </c>
    </row>
    <row r="3871" spans="1:48" x14ac:dyDescent="0.25">
      <c r="A3871" s="14"/>
      <c r="B3871" s="145"/>
      <c r="C3871" s="146"/>
      <c r="D3871" s="147"/>
      <c r="E3871" s="147"/>
      <c r="F3871" s="148"/>
      <c r="G3871" s="149"/>
      <c r="H3871" s="150"/>
      <c r="I3871" s="151"/>
      <c r="J3871" s="152"/>
      <c r="K3871" s="14"/>
      <c r="L3871" s="162" t="str">
        <f t="shared" si="927"/>
        <v/>
      </c>
      <c r="M3871" s="163" t="str">
        <f t="shared" si="928"/>
        <v/>
      </c>
      <c r="N3871" s="164" t="str">
        <f t="shared" si="933"/>
        <v/>
      </c>
      <c r="O3871" s="14"/>
      <c r="P3871" s="172" t="str">
        <f>IF(I3871='Intro &amp; Setup'!$AC$49, Schedule!$P$7, "")</f>
        <v/>
      </c>
      <c r="Q3871" s="14"/>
      <c r="S3871" s="12" t="str">
        <f t="shared" si="929"/>
        <v/>
      </c>
      <c r="U3871" s="22">
        <f>IF(I3871='Intro &amp; Setup'!$AC$49, AF3871, 0)</f>
        <v>0</v>
      </c>
      <c r="V3871" s="57" t="str">
        <f t="shared" si="930"/>
        <v/>
      </c>
      <c r="X3871" s="5" t="str">
        <f t="shared" si="938"/>
        <v/>
      </c>
      <c r="Y3871" s="6" t="str">
        <f t="shared" si="938"/>
        <v/>
      </c>
      <c r="Z3871" s="7" t="str">
        <f t="shared" si="938"/>
        <v/>
      </c>
      <c r="AA3871" s="6"/>
      <c r="AB3871" s="32" t="str">
        <f t="shared" ca="1" si="939"/>
        <v/>
      </c>
      <c r="AC3871" s="59" t="str">
        <f t="shared" ca="1" si="939"/>
        <v/>
      </c>
      <c r="AD3871" s="60" t="str">
        <f t="shared" ca="1" si="939"/>
        <v/>
      </c>
      <c r="AE3871" s="59"/>
      <c r="AF3871" s="22" t="str">
        <f>IF(AND(I3871="", J3871=""), "", IF(AND(J3871="", 'Intro &amp; Setup'!$K$42&gt;0), 'Intro &amp; Setup'!$K$42, J3871))</f>
        <v/>
      </c>
      <c r="AO3871" s="37" t="str">
        <f>IF(B3871="", "", IF(COUNTIF($B$9:B3870, B3871)&gt;0, "", B3871))</f>
        <v/>
      </c>
      <c r="AP3871" s="37" t="str">
        <f t="shared" si="934"/>
        <v/>
      </c>
      <c r="AQ3871" s="37">
        <v>3863</v>
      </c>
      <c r="AR3871" s="37" t="str">
        <f t="shared" si="935"/>
        <v/>
      </c>
      <c r="AT3871" s="37" t="str">
        <f t="shared" si="936"/>
        <v/>
      </c>
      <c r="AV3871" s="22" t="str">
        <f t="shared" si="937"/>
        <v/>
      </c>
    </row>
    <row r="3872" spans="1:48" x14ac:dyDescent="0.25">
      <c r="A3872" s="14"/>
      <c r="B3872" s="145"/>
      <c r="C3872" s="146"/>
      <c r="D3872" s="147"/>
      <c r="E3872" s="147"/>
      <c r="F3872" s="148"/>
      <c r="G3872" s="149"/>
      <c r="H3872" s="150"/>
      <c r="I3872" s="151"/>
      <c r="J3872" s="152"/>
      <c r="K3872" s="14"/>
      <c r="L3872" s="162" t="str">
        <f t="shared" si="927"/>
        <v/>
      </c>
      <c r="M3872" s="163" t="str">
        <f t="shared" si="928"/>
        <v/>
      </c>
      <c r="N3872" s="164" t="str">
        <f t="shared" si="933"/>
        <v/>
      </c>
      <c r="O3872" s="14"/>
      <c r="P3872" s="172" t="str">
        <f>IF(I3872='Intro &amp; Setup'!$AC$49, Schedule!$P$7, "")</f>
        <v/>
      </c>
      <c r="Q3872" s="14"/>
      <c r="S3872" s="12" t="str">
        <f t="shared" si="929"/>
        <v/>
      </c>
      <c r="U3872" s="22">
        <f>IF(I3872='Intro &amp; Setup'!$AC$49, AF3872, 0)</f>
        <v>0</v>
      </c>
      <c r="V3872" s="57" t="str">
        <f t="shared" si="930"/>
        <v/>
      </c>
      <c r="X3872" s="5" t="str">
        <f t="shared" si="938"/>
        <v/>
      </c>
      <c r="Y3872" s="6" t="str">
        <f t="shared" si="938"/>
        <v/>
      </c>
      <c r="Z3872" s="7" t="str">
        <f t="shared" si="938"/>
        <v/>
      </c>
      <c r="AA3872" s="6"/>
      <c r="AB3872" s="32" t="str">
        <f t="shared" ca="1" si="939"/>
        <v/>
      </c>
      <c r="AC3872" s="59" t="str">
        <f t="shared" ca="1" si="939"/>
        <v/>
      </c>
      <c r="AD3872" s="60" t="str">
        <f t="shared" ca="1" si="939"/>
        <v/>
      </c>
      <c r="AE3872" s="59"/>
      <c r="AF3872" s="22" t="str">
        <f>IF(AND(I3872="", J3872=""), "", IF(AND(J3872="", 'Intro &amp; Setup'!$K$42&gt;0), 'Intro &amp; Setup'!$K$42, J3872))</f>
        <v/>
      </c>
      <c r="AO3872" s="37" t="str">
        <f>IF(B3872="", "", IF(COUNTIF($B$9:B3871, B3872)&gt;0, "", B3872))</f>
        <v/>
      </c>
      <c r="AP3872" s="37" t="str">
        <f t="shared" si="934"/>
        <v/>
      </c>
      <c r="AQ3872" s="37">
        <v>3864</v>
      </c>
      <c r="AR3872" s="37" t="str">
        <f t="shared" si="935"/>
        <v/>
      </c>
      <c r="AT3872" s="37" t="str">
        <f t="shared" si="936"/>
        <v/>
      </c>
      <c r="AV3872" s="22" t="str">
        <f t="shared" si="937"/>
        <v/>
      </c>
    </row>
    <row r="3873" spans="1:48" x14ac:dyDescent="0.25">
      <c r="A3873" s="14"/>
      <c r="B3873" s="145"/>
      <c r="C3873" s="146"/>
      <c r="D3873" s="147"/>
      <c r="E3873" s="147"/>
      <c r="F3873" s="148"/>
      <c r="G3873" s="149"/>
      <c r="H3873" s="150"/>
      <c r="I3873" s="151"/>
      <c r="J3873" s="152"/>
      <c r="K3873" s="14"/>
      <c r="L3873" s="162" t="str">
        <f t="shared" si="927"/>
        <v/>
      </c>
      <c r="M3873" s="163" t="str">
        <f t="shared" si="928"/>
        <v/>
      </c>
      <c r="N3873" s="164" t="str">
        <f t="shared" si="933"/>
        <v/>
      </c>
      <c r="O3873" s="14"/>
      <c r="P3873" s="172" t="str">
        <f>IF(I3873='Intro &amp; Setup'!$AC$49, Schedule!$P$7, "")</f>
        <v/>
      </c>
      <c r="Q3873" s="14"/>
      <c r="S3873" s="12" t="str">
        <f t="shared" si="929"/>
        <v/>
      </c>
      <c r="U3873" s="22">
        <f>IF(I3873='Intro &amp; Setup'!$AC$49, AF3873, 0)</f>
        <v>0</v>
      </c>
      <c r="V3873" s="57" t="str">
        <f t="shared" si="930"/>
        <v/>
      </c>
      <c r="X3873" s="5" t="str">
        <f t="shared" si="938"/>
        <v/>
      </c>
      <c r="Y3873" s="6" t="str">
        <f t="shared" si="938"/>
        <v/>
      </c>
      <c r="Z3873" s="7" t="str">
        <f t="shared" si="938"/>
        <v/>
      </c>
      <c r="AA3873" s="6"/>
      <c r="AB3873" s="32" t="str">
        <f t="shared" ca="1" si="939"/>
        <v/>
      </c>
      <c r="AC3873" s="59" t="str">
        <f t="shared" ca="1" si="939"/>
        <v/>
      </c>
      <c r="AD3873" s="60" t="str">
        <f t="shared" ca="1" si="939"/>
        <v/>
      </c>
      <c r="AE3873" s="59"/>
      <c r="AF3873" s="22" t="str">
        <f>IF(AND(I3873="", J3873=""), "", IF(AND(J3873="", 'Intro &amp; Setup'!$K$42&gt;0), 'Intro &amp; Setup'!$K$42, J3873))</f>
        <v/>
      </c>
      <c r="AO3873" s="37" t="str">
        <f>IF(B3873="", "", IF(COUNTIF($B$9:B3872, B3873)&gt;0, "", B3873))</f>
        <v/>
      </c>
      <c r="AP3873" s="37" t="str">
        <f t="shared" si="934"/>
        <v/>
      </c>
      <c r="AQ3873" s="37">
        <v>3865</v>
      </c>
      <c r="AR3873" s="37" t="str">
        <f t="shared" si="935"/>
        <v/>
      </c>
      <c r="AT3873" s="37" t="str">
        <f t="shared" si="936"/>
        <v/>
      </c>
      <c r="AV3873" s="22" t="str">
        <f t="shared" si="937"/>
        <v/>
      </c>
    </row>
    <row r="3874" spans="1:48" x14ac:dyDescent="0.25">
      <c r="A3874" s="14"/>
      <c r="B3874" s="145"/>
      <c r="C3874" s="146"/>
      <c r="D3874" s="147"/>
      <c r="E3874" s="147"/>
      <c r="F3874" s="148"/>
      <c r="G3874" s="149"/>
      <c r="H3874" s="150"/>
      <c r="I3874" s="151"/>
      <c r="J3874" s="152"/>
      <c r="K3874" s="14"/>
      <c r="L3874" s="162" t="str">
        <f t="shared" si="927"/>
        <v/>
      </c>
      <c r="M3874" s="163" t="str">
        <f t="shared" si="928"/>
        <v/>
      </c>
      <c r="N3874" s="164" t="str">
        <f t="shared" si="933"/>
        <v/>
      </c>
      <c r="O3874" s="14"/>
      <c r="P3874" s="172" t="str">
        <f>IF(I3874='Intro &amp; Setup'!$AC$49, Schedule!$P$7, "")</f>
        <v/>
      </c>
      <c r="Q3874" s="14"/>
      <c r="S3874" s="12" t="str">
        <f t="shared" si="929"/>
        <v/>
      </c>
      <c r="U3874" s="22">
        <f>IF(I3874='Intro &amp; Setup'!$AC$49, AF3874, 0)</f>
        <v>0</v>
      </c>
      <c r="V3874" s="57" t="str">
        <f t="shared" si="930"/>
        <v/>
      </c>
      <c r="X3874" s="5" t="str">
        <f t="shared" si="938"/>
        <v/>
      </c>
      <c r="Y3874" s="6" t="str">
        <f t="shared" si="938"/>
        <v/>
      </c>
      <c r="Z3874" s="7" t="str">
        <f t="shared" si="938"/>
        <v/>
      </c>
      <c r="AA3874" s="6"/>
      <c r="AB3874" s="32" t="str">
        <f t="shared" ca="1" si="939"/>
        <v/>
      </c>
      <c r="AC3874" s="59" t="str">
        <f t="shared" ca="1" si="939"/>
        <v/>
      </c>
      <c r="AD3874" s="60" t="str">
        <f t="shared" ca="1" si="939"/>
        <v/>
      </c>
      <c r="AE3874" s="59"/>
      <c r="AF3874" s="22" t="str">
        <f>IF(AND(I3874="", J3874=""), "", IF(AND(J3874="", 'Intro &amp; Setup'!$K$42&gt;0), 'Intro &amp; Setup'!$K$42, J3874))</f>
        <v/>
      </c>
      <c r="AO3874" s="37" t="str">
        <f>IF(B3874="", "", IF(COUNTIF($B$9:B3873, B3874)&gt;0, "", B3874))</f>
        <v/>
      </c>
      <c r="AP3874" s="37" t="str">
        <f t="shared" si="934"/>
        <v/>
      </c>
      <c r="AQ3874" s="37">
        <v>3866</v>
      </c>
      <c r="AR3874" s="37" t="str">
        <f t="shared" si="935"/>
        <v/>
      </c>
      <c r="AT3874" s="37" t="str">
        <f t="shared" si="936"/>
        <v/>
      </c>
      <c r="AV3874" s="22" t="str">
        <f t="shared" si="937"/>
        <v/>
      </c>
    </row>
    <row r="3875" spans="1:48" x14ac:dyDescent="0.25">
      <c r="A3875" s="14"/>
      <c r="B3875" s="145"/>
      <c r="C3875" s="146"/>
      <c r="D3875" s="147"/>
      <c r="E3875" s="147"/>
      <c r="F3875" s="148"/>
      <c r="G3875" s="149"/>
      <c r="H3875" s="150"/>
      <c r="I3875" s="151"/>
      <c r="J3875" s="152"/>
      <c r="K3875" s="14"/>
      <c r="L3875" s="162" t="str">
        <f t="shared" si="927"/>
        <v/>
      </c>
      <c r="M3875" s="163" t="str">
        <f t="shared" si="928"/>
        <v/>
      </c>
      <c r="N3875" s="164" t="str">
        <f t="shared" si="933"/>
        <v/>
      </c>
      <c r="O3875" s="14"/>
      <c r="P3875" s="172" t="str">
        <f>IF(I3875='Intro &amp; Setup'!$AC$49, Schedule!$P$7, "")</f>
        <v/>
      </c>
      <c r="Q3875" s="14"/>
      <c r="S3875" s="12" t="str">
        <f t="shared" si="929"/>
        <v/>
      </c>
      <c r="U3875" s="22">
        <f>IF(I3875='Intro &amp; Setup'!$AC$49, AF3875, 0)</f>
        <v>0</v>
      </c>
      <c r="V3875" s="57" t="str">
        <f t="shared" si="930"/>
        <v/>
      </c>
      <c r="X3875" s="5" t="str">
        <f t="shared" si="938"/>
        <v/>
      </c>
      <c r="Y3875" s="6" t="str">
        <f t="shared" si="938"/>
        <v/>
      </c>
      <c r="Z3875" s="7" t="str">
        <f t="shared" si="938"/>
        <v/>
      </c>
      <c r="AA3875" s="6"/>
      <c r="AB3875" s="32" t="str">
        <f t="shared" ca="1" si="939"/>
        <v/>
      </c>
      <c r="AC3875" s="59" t="str">
        <f t="shared" ca="1" si="939"/>
        <v/>
      </c>
      <c r="AD3875" s="60" t="str">
        <f t="shared" ca="1" si="939"/>
        <v/>
      </c>
      <c r="AE3875" s="59"/>
      <c r="AF3875" s="22" t="str">
        <f>IF(AND(I3875="", J3875=""), "", IF(AND(J3875="", 'Intro &amp; Setup'!$K$42&gt;0), 'Intro &amp; Setup'!$K$42, J3875))</f>
        <v/>
      </c>
      <c r="AO3875" s="37" t="str">
        <f>IF(B3875="", "", IF(COUNTIF($B$9:B3874, B3875)&gt;0, "", B3875))</f>
        <v/>
      </c>
      <c r="AP3875" s="37" t="str">
        <f t="shared" si="934"/>
        <v/>
      </c>
      <c r="AQ3875" s="37">
        <v>3867</v>
      </c>
      <c r="AR3875" s="37" t="str">
        <f t="shared" si="935"/>
        <v/>
      </c>
      <c r="AT3875" s="37" t="str">
        <f t="shared" si="936"/>
        <v/>
      </c>
      <c r="AV3875" s="22" t="str">
        <f t="shared" si="937"/>
        <v/>
      </c>
    </row>
    <row r="3876" spans="1:48" x14ac:dyDescent="0.25">
      <c r="A3876" s="14"/>
      <c r="B3876" s="145"/>
      <c r="C3876" s="146"/>
      <c r="D3876" s="147"/>
      <c r="E3876" s="147"/>
      <c r="F3876" s="148"/>
      <c r="G3876" s="149"/>
      <c r="H3876" s="150"/>
      <c r="I3876" s="151"/>
      <c r="J3876" s="152"/>
      <c r="K3876" s="14"/>
      <c r="L3876" s="162" t="str">
        <f t="shared" si="927"/>
        <v/>
      </c>
      <c r="M3876" s="163" t="str">
        <f t="shared" si="928"/>
        <v/>
      </c>
      <c r="N3876" s="164" t="str">
        <f t="shared" si="933"/>
        <v/>
      </c>
      <c r="O3876" s="14"/>
      <c r="P3876" s="172" t="str">
        <f>IF(I3876='Intro &amp; Setup'!$AC$49, Schedule!$P$7, "")</f>
        <v/>
      </c>
      <c r="Q3876" s="14"/>
      <c r="S3876" s="12" t="str">
        <f t="shared" si="929"/>
        <v/>
      </c>
      <c r="U3876" s="22">
        <f>IF(I3876='Intro &amp; Setup'!$AC$49, AF3876, 0)</f>
        <v>0</v>
      </c>
      <c r="V3876" s="57" t="str">
        <f t="shared" si="930"/>
        <v/>
      </c>
      <c r="X3876" s="5" t="str">
        <f t="shared" si="938"/>
        <v/>
      </c>
      <c r="Y3876" s="6" t="str">
        <f t="shared" si="938"/>
        <v/>
      </c>
      <c r="Z3876" s="7" t="str">
        <f t="shared" si="938"/>
        <v/>
      </c>
      <c r="AA3876" s="6"/>
      <c r="AB3876" s="32" t="str">
        <f t="shared" ca="1" si="939"/>
        <v/>
      </c>
      <c r="AC3876" s="59" t="str">
        <f t="shared" ca="1" si="939"/>
        <v/>
      </c>
      <c r="AD3876" s="60" t="str">
        <f t="shared" ca="1" si="939"/>
        <v/>
      </c>
      <c r="AE3876" s="59"/>
      <c r="AF3876" s="22" t="str">
        <f>IF(AND(I3876="", J3876=""), "", IF(AND(J3876="", 'Intro &amp; Setup'!$K$42&gt;0), 'Intro &amp; Setup'!$K$42, J3876))</f>
        <v/>
      </c>
      <c r="AO3876" s="37" t="str">
        <f>IF(B3876="", "", IF(COUNTIF($B$9:B3875, B3876)&gt;0, "", B3876))</f>
        <v/>
      </c>
      <c r="AP3876" s="37" t="str">
        <f t="shared" si="934"/>
        <v/>
      </c>
      <c r="AQ3876" s="37">
        <v>3868</v>
      </c>
      <c r="AR3876" s="37" t="str">
        <f t="shared" si="935"/>
        <v/>
      </c>
      <c r="AT3876" s="37" t="str">
        <f t="shared" si="936"/>
        <v/>
      </c>
      <c r="AV3876" s="22" t="str">
        <f t="shared" si="937"/>
        <v/>
      </c>
    </row>
    <row r="3877" spans="1:48" x14ac:dyDescent="0.25">
      <c r="A3877" s="14"/>
      <c r="B3877" s="145"/>
      <c r="C3877" s="146"/>
      <c r="D3877" s="147"/>
      <c r="E3877" s="147"/>
      <c r="F3877" s="148"/>
      <c r="G3877" s="149"/>
      <c r="H3877" s="150"/>
      <c r="I3877" s="151"/>
      <c r="J3877" s="152"/>
      <c r="K3877" s="14"/>
      <c r="L3877" s="162" t="str">
        <f t="shared" si="927"/>
        <v/>
      </c>
      <c r="M3877" s="163" t="str">
        <f t="shared" si="928"/>
        <v/>
      </c>
      <c r="N3877" s="164" t="str">
        <f t="shared" si="933"/>
        <v/>
      </c>
      <c r="O3877" s="14"/>
      <c r="P3877" s="172" t="str">
        <f>IF(I3877='Intro &amp; Setup'!$AC$49, Schedule!$P$7, "")</f>
        <v/>
      </c>
      <c r="Q3877" s="14"/>
      <c r="S3877" s="12" t="str">
        <f t="shared" si="929"/>
        <v/>
      </c>
      <c r="U3877" s="22">
        <f>IF(I3877='Intro &amp; Setup'!$AC$49, AF3877, 0)</f>
        <v>0</v>
      </c>
      <c r="V3877" s="57" t="str">
        <f t="shared" si="930"/>
        <v/>
      </c>
      <c r="X3877" s="5" t="str">
        <f t="shared" si="938"/>
        <v/>
      </c>
      <c r="Y3877" s="6" t="str">
        <f t="shared" si="938"/>
        <v/>
      </c>
      <c r="Z3877" s="7" t="str">
        <f t="shared" si="938"/>
        <v/>
      </c>
      <c r="AA3877" s="6"/>
      <c r="AB3877" s="32" t="str">
        <f t="shared" ca="1" si="939"/>
        <v/>
      </c>
      <c r="AC3877" s="59" t="str">
        <f t="shared" ca="1" si="939"/>
        <v/>
      </c>
      <c r="AD3877" s="60" t="str">
        <f t="shared" ca="1" si="939"/>
        <v/>
      </c>
      <c r="AE3877" s="59"/>
      <c r="AF3877" s="22" t="str">
        <f>IF(AND(I3877="", J3877=""), "", IF(AND(J3877="", 'Intro &amp; Setup'!$K$42&gt;0), 'Intro &amp; Setup'!$K$42, J3877))</f>
        <v/>
      </c>
      <c r="AO3877" s="37" t="str">
        <f>IF(B3877="", "", IF(COUNTIF($B$9:B3876, B3877)&gt;0, "", B3877))</f>
        <v/>
      </c>
      <c r="AP3877" s="37" t="str">
        <f t="shared" si="934"/>
        <v/>
      </c>
      <c r="AQ3877" s="37">
        <v>3869</v>
      </c>
      <c r="AR3877" s="37" t="str">
        <f t="shared" si="935"/>
        <v/>
      </c>
      <c r="AT3877" s="37" t="str">
        <f t="shared" si="936"/>
        <v/>
      </c>
      <c r="AV3877" s="22" t="str">
        <f t="shared" si="937"/>
        <v/>
      </c>
    </row>
    <row r="3878" spans="1:48" x14ac:dyDescent="0.25">
      <c r="A3878" s="14"/>
      <c r="B3878" s="145"/>
      <c r="C3878" s="146"/>
      <c r="D3878" s="147"/>
      <c r="E3878" s="147"/>
      <c r="F3878" s="148"/>
      <c r="G3878" s="149"/>
      <c r="H3878" s="150"/>
      <c r="I3878" s="151"/>
      <c r="J3878" s="152"/>
      <c r="K3878" s="14"/>
      <c r="L3878" s="162" t="str">
        <f t="shared" si="927"/>
        <v/>
      </c>
      <c r="M3878" s="163" t="str">
        <f t="shared" si="928"/>
        <v/>
      </c>
      <c r="N3878" s="164" t="str">
        <f t="shared" si="933"/>
        <v/>
      </c>
      <c r="O3878" s="14"/>
      <c r="P3878" s="172" t="str">
        <f>IF(I3878='Intro &amp; Setup'!$AC$49, Schedule!$P$7, "")</f>
        <v/>
      </c>
      <c r="Q3878" s="14"/>
      <c r="S3878" s="12" t="str">
        <f t="shared" si="929"/>
        <v/>
      </c>
      <c r="U3878" s="22">
        <f>IF(I3878='Intro &amp; Setup'!$AC$49, AF3878, 0)</f>
        <v>0</v>
      </c>
      <c r="V3878" s="57" t="str">
        <f t="shared" si="930"/>
        <v/>
      </c>
      <c r="X3878" s="5" t="str">
        <f t="shared" si="938"/>
        <v/>
      </c>
      <c r="Y3878" s="6" t="str">
        <f t="shared" si="938"/>
        <v/>
      </c>
      <c r="Z3878" s="7" t="str">
        <f t="shared" si="938"/>
        <v/>
      </c>
      <c r="AA3878" s="6"/>
      <c r="AB3878" s="32" t="str">
        <f t="shared" ca="1" si="939"/>
        <v/>
      </c>
      <c r="AC3878" s="59" t="str">
        <f t="shared" ca="1" si="939"/>
        <v/>
      </c>
      <c r="AD3878" s="60" t="str">
        <f t="shared" ca="1" si="939"/>
        <v/>
      </c>
      <c r="AE3878" s="59"/>
      <c r="AF3878" s="22" t="str">
        <f>IF(AND(I3878="", J3878=""), "", IF(AND(J3878="", 'Intro &amp; Setup'!$K$42&gt;0), 'Intro &amp; Setup'!$K$42, J3878))</f>
        <v/>
      </c>
      <c r="AO3878" s="37" t="str">
        <f>IF(B3878="", "", IF(COUNTIF($B$9:B3877, B3878)&gt;0, "", B3878))</f>
        <v/>
      </c>
      <c r="AP3878" s="37" t="str">
        <f t="shared" si="934"/>
        <v/>
      </c>
      <c r="AQ3878" s="37">
        <v>3870</v>
      </c>
      <c r="AR3878" s="37" t="str">
        <f t="shared" si="935"/>
        <v/>
      </c>
      <c r="AT3878" s="37" t="str">
        <f t="shared" si="936"/>
        <v/>
      </c>
      <c r="AV3878" s="22" t="str">
        <f t="shared" si="937"/>
        <v/>
      </c>
    </row>
    <row r="3879" spans="1:48" x14ac:dyDescent="0.25">
      <c r="A3879" s="14"/>
      <c r="B3879" s="145"/>
      <c r="C3879" s="146"/>
      <c r="D3879" s="147"/>
      <c r="E3879" s="147"/>
      <c r="F3879" s="148"/>
      <c r="G3879" s="149"/>
      <c r="H3879" s="150"/>
      <c r="I3879" s="151"/>
      <c r="J3879" s="152"/>
      <c r="K3879" s="14"/>
      <c r="L3879" s="162" t="str">
        <f t="shared" si="927"/>
        <v/>
      </c>
      <c r="M3879" s="163" t="str">
        <f t="shared" si="928"/>
        <v/>
      </c>
      <c r="N3879" s="164" t="str">
        <f t="shared" si="933"/>
        <v/>
      </c>
      <c r="O3879" s="14"/>
      <c r="P3879" s="172" t="str">
        <f>IF(I3879='Intro &amp; Setup'!$AC$49, Schedule!$P$7, "")</f>
        <v/>
      </c>
      <c r="Q3879" s="14"/>
      <c r="S3879" s="12" t="str">
        <f t="shared" si="929"/>
        <v/>
      </c>
      <c r="U3879" s="22">
        <f>IF(I3879='Intro &amp; Setup'!$AC$49, AF3879, 0)</f>
        <v>0</v>
      </c>
      <c r="V3879" s="57" t="str">
        <f t="shared" si="930"/>
        <v/>
      </c>
      <c r="X3879" s="5" t="str">
        <f t="shared" si="938"/>
        <v/>
      </c>
      <c r="Y3879" s="6" t="str">
        <f t="shared" si="938"/>
        <v/>
      </c>
      <c r="Z3879" s="7" t="str">
        <f t="shared" si="938"/>
        <v/>
      </c>
      <c r="AA3879" s="6"/>
      <c r="AB3879" s="32" t="str">
        <f t="shared" ca="1" si="939"/>
        <v/>
      </c>
      <c r="AC3879" s="59" t="str">
        <f t="shared" ca="1" si="939"/>
        <v/>
      </c>
      <c r="AD3879" s="60" t="str">
        <f t="shared" ca="1" si="939"/>
        <v/>
      </c>
      <c r="AE3879" s="59"/>
      <c r="AF3879" s="22" t="str">
        <f>IF(AND(I3879="", J3879=""), "", IF(AND(J3879="", 'Intro &amp; Setup'!$K$42&gt;0), 'Intro &amp; Setup'!$K$42, J3879))</f>
        <v/>
      </c>
      <c r="AO3879" s="37" t="str">
        <f>IF(B3879="", "", IF(COUNTIF($B$9:B3878, B3879)&gt;0, "", B3879))</f>
        <v/>
      </c>
      <c r="AP3879" s="37" t="str">
        <f t="shared" si="934"/>
        <v/>
      </c>
      <c r="AQ3879" s="37">
        <v>3871</v>
      </c>
      <c r="AR3879" s="37" t="str">
        <f t="shared" si="935"/>
        <v/>
      </c>
      <c r="AT3879" s="37" t="str">
        <f t="shared" si="936"/>
        <v/>
      </c>
      <c r="AV3879" s="22" t="str">
        <f t="shared" si="937"/>
        <v/>
      </c>
    </row>
    <row r="3880" spans="1:48" x14ac:dyDescent="0.25">
      <c r="A3880" s="14"/>
      <c r="B3880" s="145"/>
      <c r="C3880" s="146"/>
      <c r="D3880" s="147"/>
      <c r="E3880" s="147"/>
      <c r="F3880" s="148"/>
      <c r="G3880" s="149"/>
      <c r="H3880" s="150"/>
      <c r="I3880" s="151"/>
      <c r="J3880" s="152"/>
      <c r="K3880" s="14"/>
      <c r="L3880" s="162" t="str">
        <f t="shared" si="927"/>
        <v/>
      </c>
      <c r="M3880" s="163" t="str">
        <f t="shared" si="928"/>
        <v/>
      </c>
      <c r="N3880" s="164" t="str">
        <f t="shared" si="933"/>
        <v/>
      </c>
      <c r="O3880" s="14"/>
      <c r="P3880" s="172" t="str">
        <f>IF(I3880='Intro &amp; Setup'!$AC$49, Schedule!$P$7, "")</f>
        <v/>
      </c>
      <c r="Q3880" s="14"/>
      <c r="S3880" s="12" t="str">
        <f t="shared" si="929"/>
        <v/>
      </c>
      <c r="U3880" s="22">
        <f>IF(I3880='Intro &amp; Setup'!$AC$49, AF3880, 0)</f>
        <v>0</v>
      </c>
      <c r="V3880" s="57" t="str">
        <f t="shared" si="930"/>
        <v/>
      </c>
      <c r="X3880" s="5" t="str">
        <f t="shared" si="938"/>
        <v/>
      </c>
      <c r="Y3880" s="6" t="str">
        <f t="shared" si="938"/>
        <v/>
      </c>
      <c r="Z3880" s="7" t="str">
        <f t="shared" si="938"/>
        <v/>
      </c>
      <c r="AA3880" s="6"/>
      <c r="AB3880" s="32" t="str">
        <f t="shared" ca="1" si="939"/>
        <v/>
      </c>
      <c r="AC3880" s="59" t="str">
        <f t="shared" ca="1" si="939"/>
        <v/>
      </c>
      <c r="AD3880" s="60" t="str">
        <f t="shared" ca="1" si="939"/>
        <v/>
      </c>
      <c r="AE3880" s="59"/>
      <c r="AF3880" s="22" t="str">
        <f>IF(AND(I3880="", J3880=""), "", IF(AND(J3880="", 'Intro &amp; Setup'!$K$42&gt;0), 'Intro &amp; Setup'!$K$42, J3880))</f>
        <v/>
      </c>
      <c r="AO3880" s="37" t="str">
        <f>IF(B3880="", "", IF(COUNTIF($B$9:B3879, B3880)&gt;0, "", B3880))</f>
        <v/>
      </c>
      <c r="AP3880" s="37" t="str">
        <f t="shared" si="934"/>
        <v/>
      </c>
      <c r="AQ3880" s="37">
        <v>3872</v>
      </c>
      <c r="AR3880" s="37" t="str">
        <f t="shared" si="935"/>
        <v/>
      </c>
      <c r="AT3880" s="37" t="str">
        <f t="shared" si="936"/>
        <v/>
      </c>
      <c r="AV3880" s="22" t="str">
        <f t="shared" si="937"/>
        <v/>
      </c>
    </row>
    <row r="3881" spans="1:48" x14ac:dyDescent="0.25">
      <c r="A3881" s="14"/>
      <c r="B3881" s="145"/>
      <c r="C3881" s="146"/>
      <c r="D3881" s="147"/>
      <c r="E3881" s="147"/>
      <c r="F3881" s="148"/>
      <c r="G3881" s="149"/>
      <c r="H3881" s="150"/>
      <c r="I3881" s="151"/>
      <c r="J3881" s="152"/>
      <c r="K3881" s="14"/>
      <c r="L3881" s="162" t="str">
        <f t="shared" si="927"/>
        <v/>
      </c>
      <c r="M3881" s="163" t="str">
        <f t="shared" si="928"/>
        <v/>
      </c>
      <c r="N3881" s="164" t="str">
        <f t="shared" si="933"/>
        <v/>
      </c>
      <c r="O3881" s="14"/>
      <c r="P3881" s="172" t="str">
        <f>IF(I3881='Intro &amp; Setup'!$AC$49, Schedule!$P$7, "")</f>
        <v/>
      </c>
      <c r="Q3881" s="14"/>
      <c r="S3881" s="12" t="str">
        <f t="shared" si="929"/>
        <v/>
      </c>
      <c r="U3881" s="22">
        <f>IF(I3881='Intro &amp; Setup'!$AC$49, AF3881, 0)</f>
        <v>0</v>
      </c>
      <c r="V3881" s="57" t="str">
        <f t="shared" si="930"/>
        <v/>
      </c>
      <c r="X3881" s="5" t="str">
        <f t="shared" si="938"/>
        <v/>
      </c>
      <c r="Y3881" s="6" t="str">
        <f t="shared" si="938"/>
        <v/>
      </c>
      <c r="Z3881" s="7" t="str">
        <f t="shared" si="938"/>
        <v/>
      </c>
      <c r="AA3881" s="6"/>
      <c r="AB3881" s="32" t="str">
        <f t="shared" ca="1" si="939"/>
        <v/>
      </c>
      <c r="AC3881" s="59" t="str">
        <f t="shared" ca="1" si="939"/>
        <v/>
      </c>
      <c r="AD3881" s="60" t="str">
        <f t="shared" ca="1" si="939"/>
        <v/>
      </c>
      <c r="AE3881" s="59"/>
      <c r="AF3881" s="22" t="str">
        <f>IF(AND(I3881="", J3881=""), "", IF(AND(J3881="", 'Intro &amp; Setup'!$K$42&gt;0), 'Intro &amp; Setup'!$K$42, J3881))</f>
        <v/>
      </c>
      <c r="AO3881" s="37" t="str">
        <f>IF(B3881="", "", IF(COUNTIF($B$9:B3880, B3881)&gt;0, "", B3881))</f>
        <v/>
      </c>
      <c r="AP3881" s="37" t="str">
        <f t="shared" si="934"/>
        <v/>
      </c>
      <c r="AQ3881" s="37">
        <v>3873</v>
      </c>
      <c r="AR3881" s="37" t="str">
        <f t="shared" si="935"/>
        <v/>
      </c>
      <c r="AT3881" s="37" t="str">
        <f t="shared" si="936"/>
        <v/>
      </c>
      <c r="AV3881" s="22" t="str">
        <f t="shared" si="937"/>
        <v/>
      </c>
    </row>
    <row r="3882" spans="1:48" x14ac:dyDescent="0.25">
      <c r="A3882" s="14"/>
      <c r="B3882" s="145"/>
      <c r="C3882" s="146"/>
      <c r="D3882" s="147"/>
      <c r="E3882" s="147"/>
      <c r="F3882" s="148"/>
      <c r="G3882" s="149"/>
      <c r="H3882" s="150"/>
      <c r="I3882" s="151"/>
      <c r="J3882" s="152"/>
      <c r="K3882" s="14"/>
      <c r="L3882" s="162" t="str">
        <f t="shared" si="927"/>
        <v/>
      </c>
      <c r="M3882" s="163" t="str">
        <f t="shared" si="928"/>
        <v/>
      </c>
      <c r="N3882" s="164" t="str">
        <f t="shared" si="933"/>
        <v/>
      </c>
      <c r="O3882" s="14"/>
      <c r="P3882" s="172" t="str">
        <f>IF(I3882='Intro &amp; Setup'!$AC$49, Schedule!$P$7, "")</f>
        <v/>
      </c>
      <c r="Q3882" s="14"/>
      <c r="S3882" s="12" t="str">
        <f t="shared" si="929"/>
        <v/>
      </c>
      <c r="U3882" s="22">
        <f>IF(I3882='Intro &amp; Setup'!$AC$49, AF3882, 0)</f>
        <v>0</v>
      </c>
      <c r="V3882" s="57" t="str">
        <f t="shared" si="930"/>
        <v/>
      </c>
      <c r="X3882" s="5" t="str">
        <f t="shared" si="938"/>
        <v/>
      </c>
      <c r="Y3882" s="6" t="str">
        <f t="shared" si="938"/>
        <v/>
      </c>
      <c r="Z3882" s="7" t="str">
        <f t="shared" si="938"/>
        <v/>
      </c>
      <c r="AA3882" s="6"/>
      <c r="AB3882" s="32" t="str">
        <f t="shared" ca="1" si="939"/>
        <v/>
      </c>
      <c r="AC3882" s="59" t="str">
        <f t="shared" ca="1" si="939"/>
        <v/>
      </c>
      <c r="AD3882" s="60" t="str">
        <f t="shared" ca="1" si="939"/>
        <v/>
      </c>
      <c r="AE3882" s="59"/>
      <c r="AF3882" s="22" t="str">
        <f>IF(AND(I3882="", J3882=""), "", IF(AND(J3882="", 'Intro &amp; Setup'!$K$42&gt;0), 'Intro &amp; Setup'!$K$42, J3882))</f>
        <v/>
      </c>
      <c r="AO3882" s="37" t="str">
        <f>IF(B3882="", "", IF(COUNTIF($B$9:B3881, B3882)&gt;0, "", B3882))</f>
        <v/>
      </c>
      <c r="AP3882" s="37" t="str">
        <f t="shared" si="934"/>
        <v/>
      </c>
      <c r="AQ3882" s="37">
        <v>3874</v>
      </c>
      <c r="AR3882" s="37" t="str">
        <f t="shared" si="935"/>
        <v/>
      </c>
      <c r="AT3882" s="37" t="str">
        <f t="shared" si="936"/>
        <v/>
      </c>
      <c r="AV3882" s="22" t="str">
        <f t="shared" si="937"/>
        <v/>
      </c>
    </row>
    <row r="3883" spans="1:48" x14ac:dyDescent="0.25">
      <c r="A3883" s="14"/>
      <c r="B3883" s="145"/>
      <c r="C3883" s="146"/>
      <c r="D3883" s="147"/>
      <c r="E3883" s="147"/>
      <c r="F3883" s="148"/>
      <c r="G3883" s="149"/>
      <c r="H3883" s="150"/>
      <c r="I3883" s="151"/>
      <c r="J3883" s="152"/>
      <c r="K3883" s="14"/>
      <c r="L3883" s="162" t="str">
        <f t="shared" si="927"/>
        <v/>
      </c>
      <c r="M3883" s="163" t="str">
        <f t="shared" si="928"/>
        <v/>
      </c>
      <c r="N3883" s="164" t="str">
        <f t="shared" si="933"/>
        <v/>
      </c>
      <c r="O3883" s="14"/>
      <c r="P3883" s="172" t="str">
        <f>IF(I3883='Intro &amp; Setup'!$AC$49, Schedule!$P$7, "")</f>
        <v/>
      </c>
      <c r="Q3883" s="14"/>
      <c r="S3883" s="12" t="str">
        <f t="shared" si="929"/>
        <v/>
      </c>
      <c r="U3883" s="22">
        <f>IF(I3883='Intro &amp; Setup'!$AC$49, AF3883, 0)</f>
        <v>0</v>
      </c>
      <c r="V3883" s="57" t="str">
        <f t="shared" si="930"/>
        <v/>
      </c>
      <c r="X3883" s="5" t="str">
        <f t="shared" si="938"/>
        <v/>
      </c>
      <c r="Y3883" s="6" t="str">
        <f t="shared" si="938"/>
        <v/>
      </c>
      <c r="Z3883" s="7" t="str">
        <f t="shared" si="938"/>
        <v/>
      </c>
      <c r="AA3883" s="6"/>
      <c r="AB3883" s="32" t="str">
        <f t="shared" ca="1" si="939"/>
        <v/>
      </c>
      <c r="AC3883" s="59" t="str">
        <f t="shared" ca="1" si="939"/>
        <v/>
      </c>
      <c r="AD3883" s="60" t="str">
        <f t="shared" ca="1" si="939"/>
        <v/>
      </c>
      <c r="AE3883" s="59"/>
      <c r="AF3883" s="22" t="str">
        <f>IF(AND(I3883="", J3883=""), "", IF(AND(J3883="", 'Intro &amp; Setup'!$K$42&gt;0), 'Intro &amp; Setup'!$K$42, J3883))</f>
        <v/>
      </c>
      <c r="AO3883" s="37" t="str">
        <f>IF(B3883="", "", IF(COUNTIF($B$9:B3882, B3883)&gt;0, "", B3883))</f>
        <v/>
      </c>
      <c r="AP3883" s="37" t="str">
        <f t="shared" si="934"/>
        <v/>
      </c>
      <c r="AQ3883" s="37">
        <v>3875</v>
      </c>
      <c r="AR3883" s="37" t="str">
        <f t="shared" si="935"/>
        <v/>
      </c>
      <c r="AT3883" s="37" t="str">
        <f t="shared" si="936"/>
        <v/>
      </c>
      <c r="AV3883" s="22" t="str">
        <f t="shared" si="937"/>
        <v/>
      </c>
    </row>
    <row r="3884" spans="1:48" x14ac:dyDescent="0.25">
      <c r="A3884" s="14"/>
      <c r="B3884" s="145"/>
      <c r="C3884" s="146"/>
      <c r="D3884" s="147"/>
      <c r="E3884" s="147"/>
      <c r="F3884" s="148"/>
      <c r="G3884" s="149"/>
      <c r="H3884" s="150"/>
      <c r="I3884" s="151"/>
      <c r="J3884" s="152"/>
      <c r="K3884" s="14"/>
      <c r="L3884" s="162" t="str">
        <f t="shared" si="927"/>
        <v/>
      </c>
      <c r="M3884" s="163" t="str">
        <f t="shared" si="928"/>
        <v/>
      </c>
      <c r="N3884" s="164" t="str">
        <f t="shared" si="933"/>
        <v/>
      </c>
      <c r="O3884" s="14"/>
      <c r="P3884" s="172" t="str">
        <f>IF(I3884='Intro &amp; Setup'!$AC$49, Schedule!$P$7, "")</f>
        <v/>
      </c>
      <c r="Q3884" s="14"/>
      <c r="S3884" s="12" t="str">
        <f t="shared" si="929"/>
        <v/>
      </c>
      <c r="U3884" s="22">
        <f>IF(I3884='Intro &amp; Setup'!$AC$49, AF3884, 0)</f>
        <v>0</v>
      </c>
      <c r="V3884" s="57" t="str">
        <f t="shared" si="930"/>
        <v/>
      </c>
      <c r="X3884" s="5" t="str">
        <f t="shared" si="938"/>
        <v/>
      </c>
      <c r="Y3884" s="6" t="str">
        <f t="shared" si="938"/>
        <v/>
      </c>
      <c r="Z3884" s="7" t="str">
        <f t="shared" si="938"/>
        <v/>
      </c>
      <c r="AA3884" s="6"/>
      <c r="AB3884" s="32" t="str">
        <f t="shared" ca="1" si="939"/>
        <v/>
      </c>
      <c r="AC3884" s="59" t="str">
        <f t="shared" ca="1" si="939"/>
        <v/>
      </c>
      <c r="AD3884" s="60" t="str">
        <f t="shared" ca="1" si="939"/>
        <v/>
      </c>
      <c r="AE3884" s="59"/>
      <c r="AF3884" s="22" t="str">
        <f>IF(AND(I3884="", J3884=""), "", IF(AND(J3884="", 'Intro &amp; Setup'!$K$42&gt;0), 'Intro &amp; Setup'!$K$42, J3884))</f>
        <v/>
      </c>
      <c r="AO3884" s="37" t="str">
        <f>IF(B3884="", "", IF(COUNTIF($B$9:B3883, B3884)&gt;0, "", B3884))</f>
        <v/>
      </c>
      <c r="AP3884" s="37" t="str">
        <f t="shared" si="934"/>
        <v/>
      </c>
      <c r="AQ3884" s="37">
        <v>3876</v>
      </c>
      <c r="AR3884" s="37" t="str">
        <f t="shared" si="935"/>
        <v/>
      </c>
      <c r="AT3884" s="37" t="str">
        <f t="shared" si="936"/>
        <v/>
      </c>
      <c r="AV3884" s="22" t="str">
        <f t="shared" si="937"/>
        <v/>
      </c>
    </row>
    <row r="3885" spans="1:48" x14ac:dyDescent="0.25">
      <c r="A3885" s="14"/>
      <c r="B3885" s="145"/>
      <c r="C3885" s="146"/>
      <c r="D3885" s="147"/>
      <c r="E3885" s="147"/>
      <c r="F3885" s="148"/>
      <c r="G3885" s="149"/>
      <c r="H3885" s="150"/>
      <c r="I3885" s="151"/>
      <c r="J3885" s="152"/>
      <c r="K3885" s="14"/>
      <c r="L3885" s="162" t="str">
        <f t="shared" si="927"/>
        <v/>
      </c>
      <c r="M3885" s="163" t="str">
        <f t="shared" si="928"/>
        <v/>
      </c>
      <c r="N3885" s="164" t="str">
        <f t="shared" si="933"/>
        <v/>
      </c>
      <c r="O3885" s="14"/>
      <c r="P3885" s="172" t="str">
        <f>IF(I3885='Intro &amp; Setup'!$AC$49, Schedule!$P$7, "")</f>
        <v/>
      </c>
      <c r="Q3885" s="14"/>
      <c r="S3885" s="12" t="str">
        <f t="shared" si="929"/>
        <v/>
      </c>
      <c r="U3885" s="22">
        <f>IF(I3885='Intro &amp; Setup'!$AC$49, AF3885, 0)</f>
        <v>0</v>
      </c>
      <c r="V3885" s="57" t="str">
        <f t="shared" si="930"/>
        <v/>
      </c>
      <c r="X3885" s="5" t="str">
        <f t="shared" si="938"/>
        <v/>
      </c>
      <c r="Y3885" s="6" t="str">
        <f t="shared" si="938"/>
        <v/>
      </c>
      <c r="Z3885" s="7" t="str">
        <f t="shared" si="938"/>
        <v/>
      </c>
      <c r="AA3885" s="6"/>
      <c r="AB3885" s="32" t="str">
        <f t="shared" ca="1" si="939"/>
        <v/>
      </c>
      <c r="AC3885" s="59" t="str">
        <f t="shared" ca="1" si="939"/>
        <v/>
      </c>
      <c r="AD3885" s="60" t="str">
        <f t="shared" ca="1" si="939"/>
        <v/>
      </c>
      <c r="AE3885" s="59"/>
      <c r="AF3885" s="22" t="str">
        <f>IF(AND(I3885="", J3885=""), "", IF(AND(J3885="", 'Intro &amp; Setup'!$K$42&gt;0), 'Intro &amp; Setup'!$K$42, J3885))</f>
        <v/>
      </c>
      <c r="AO3885" s="37" t="str">
        <f>IF(B3885="", "", IF(COUNTIF($B$9:B3884, B3885)&gt;0, "", B3885))</f>
        <v/>
      </c>
      <c r="AP3885" s="37" t="str">
        <f t="shared" si="934"/>
        <v/>
      </c>
      <c r="AQ3885" s="37">
        <v>3877</v>
      </c>
      <c r="AR3885" s="37" t="str">
        <f t="shared" si="935"/>
        <v/>
      </c>
      <c r="AT3885" s="37" t="str">
        <f t="shared" si="936"/>
        <v/>
      </c>
      <c r="AV3885" s="22" t="str">
        <f t="shared" si="937"/>
        <v/>
      </c>
    </row>
    <row r="3886" spans="1:48" x14ac:dyDescent="0.25">
      <c r="A3886" s="14"/>
      <c r="B3886" s="145"/>
      <c r="C3886" s="146"/>
      <c r="D3886" s="147"/>
      <c r="E3886" s="147"/>
      <c r="F3886" s="148"/>
      <c r="G3886" s="149"/>
      <c r="H3886" s="150"/>
      <c r="I3886" s="151"/>
      <c r="J3886" s="152"/>
      <c r="K3886" s="14"/>
      <c r="L3886" s="162" t="str">
        <f t="shared" si="927"/>
        <v/>
      </c>
      <c r="M3886" s="163" t="str">
        <f t="shared" si="928"/>
        <v/>
      </c>
      <c r="N3886" s="164" t="str">
        <f t="shared" si="933"/>
        <v/>
      </c>
      <c r="O3886" s="14"/>
      <c r="P3886" s="172" t="str">
        <f>IF(I3886='Intro &amp; Setup'!$AC$49, Schedule!$P$7, "")</f>
        <v/>
      </c>
      <c r="Q3886" s="14"/>
      <c r="S3886" s="12" t="str">
        <f t="shared" si="929"/>
        <v/>
      </c>
      <c r="U3886" s="22">
        <f>IF(I3886='Intro &amp; Setup'!$AC$49, AF3886, 0)</f>
        <v>0</v>
      </c>
      <c r="V3886" s="57" t="str">
        <f t="shared" si="930"/>
        <v/>
      </c>
      <c r="X3886" s="5" t="str">
        <f t="shared" si="938"/>
        <v/>
      </c>
      <c r="Y3886" s="6" t="str">
        <f t="shared" si="938"/>
        <v/>
      </c>
      <c r="Z3886" s="7" t="str">
        <f t="shared" si="938"/>
        <v/>
      </c>
      <c r="AA3886" s="6"/>
      <c r="AB3886" s="32" t="str">
        <f t="shared" ca="1" si="939"/>
        <v/>
      </c>
      <c r="AC3886" s="59" t="str">
        <f t="shared" ca="1" si="939"/>
        <v/>
      </c>
      <c r="AD3886" s="60" t="str">
        <f t="shared" ca="1" si="939"/>
        <v/>
      </c>
      <c r="AE3886" s="59"/>
      <c r="AF3886" s="22" t="str">
        <f>IF(AND(I3886="", J3886=""), "", IF(AND(J3886="", 'Intro &amp; Setup'!$K$42&gt;0), 'Intro &amp; Setup'!$K$42, J3886))</f>
        <v/>
      </c>
      <c r="AO3886" s="37" t="str">
        <f>IF(B3886="", "", IF(COUNTIF($B$9:B3885, B3886)&gt;0, "", B3886))</f>
        <v/>
      </c>
      <c r="AP3886" s="37" t="str">
        <f t="shared" si="934"/>
        <v/>
      </c>
      <c r="AQ3886" s="37">
        <v>3878</v>
      </c>
      <c r="AR3886" s="37" t="str">
        <f t="shared" si="935"/>
        <v/>
      </c>
      <c r="AT3886" s="37" t="str">
        <f t="shared" si="936"/>
        <v/>
      </c>
      <c r="AV3886" s="22" t="str">
        <f t="shared" si="937"/>
        <v/>
      </c>
    </row>
    <row r="3887" spans="1:48" x14ac:dyDescent="0.25">
      <c r="A3887" s="14"/>
      <c r="B3887" s="145"/>
      <c r="C3887" s="146"/>
      <c r="D3887" s="147"/>
      <c r="E3887" s="147"/>
      <c r="F3887" s="148"/>
      <c r="G3887" s="149"/>
      <c r="H3887" s="150"/>
      <c r="I3887" s="151"/>
      <c r="J3887" s="152"/>
      <c r="K3887" s="14"/>
      <c r="L3887" s="162" t="str">
        <f t="shared" si="927"/>
        <v/>
      </c>
      <c r="M3887" s="163" t="str">
        <f t="shared" si="928"/>
        <v/>
      </c>
      <c r="N3887" s="164" t="str">
        <f t="shared" si="933"/>
        <v/>
      </c>
      <c r="O3887" s="14"/>
      <c r="P3887" s="172" t="str">
        <f>IF(I3887='Intro &amp; Setup'!$AC$49, Schedule!$P$7, "")</f>
        <v/>
      </c>
      <c r="Q3887" s="14"/>
      <c r="S3887" s="12" t="str">
        <f t="shared" si="929"/>
        <v/>
      </c>
      <c r="U3887" s="22">
        <f>IF(I3887='Intro &amp; Setup'!$AC$49, AF3887, 0)</f>
        <v>0</v>
      </c>
      <c r="V3887" s="57" t="str">
        <f t="shared" si="930"/>
        <v/>
      </c>
      <c r="X3887" s="5" t="str">
        <f t="shared" si="938"/>
        <v/>
      </c>
      <c r="Y3887" s="6" t="str">
        <f t="shared" si="938"/>
        <v/>
      </c>
      <c r="Z3887" s="7" t="str">
        <f t="shared" si="938"/>
        <v/>
      </c>
      <c r="AA3887" s="6"/>
      <c r="AB3887" s="32" t="str">
        <f t="shared" ca="1" si="939"/>
        <v/>
      </c>
      <c r="AC3887" s="59" t="str">
        <f t="shared" ca="1" si="939"/>
        <v/>
      </c>
      <c r="AD3887" s="60" t="str">
        <f t="shared" ca="1" si="939"/>
        <v/>
      </c>
      <c r="AE3887" s="59"/>
      <c r="AF3887" s="22" t="str">
        <f>IF(AND(I3887="", J3887=""), "", IF(AND(J3887="", 'Intro &amp; Setup'!$K$42&gt;0), 'Intro &amp; Setup'!$K$42, J3887))</f>
        <v/>
      </c>
      <c r="AO3887" s="37" t="str">
        <f>IF(B3887="", "", IF(COUNTIF($B$9:B3886, B3887)&gt;0, "", B3887))</f>
        <v/>
      </c>
      <c r="AP3887" s="37" t="str">
        <f t="shared" si="934"/>
        <v/>
      </c>
      <c r="AQ3887" s="37">
        <v>3879</v>
      </c>
      <c r="AR3887" s="37" t="str">
        <f t="shared" si="935"/>
        <v/>
      </c>
      <c r="AT3887" s="37" t="str">
        <f t="shared" si="936"/>
        <v/>
      </c>
      <c r="AV3887" s="22" t="str">
        <f t="shared" si="937"/>
        <v/>
      </c>
    </row>
    <row r="3888" spans="1:48" x14ac:dyDescent="0.25">
      <c r="A3888" s="14"/>
      <c r="B3888" s="145"/>
      <c r="C3888" s="146"/>
      <c r="D3888" s="147"/>
      <c r="E3888" s="147"/>
      <c r="F3888" s="148"/>
      <c r="G3888" s="149"/>
      <c r="H3888" s="150"/>
      <c r="I3888" s="151"/>
      <c r="J3888" s="152"/>
      <c r="K3888" s="14"/>
      <c r="L3888" s="162" t="str">
        <f t="shared" si="927"/>
        <v/>
      </c>
      <c r="M3888" s="163" t="str">
        <f t="shared" si="928"/>
        <v/>
      </c>
      <c r="N3888" s="164" t="str">
        <f t="shared" si="933"/>
        <v/>
      </c>
      <c r="O3888" s="14"/>
      <c r="P3888" s="172" t="str">
        <f>IF(I3888='Intro &amp; Setup'!$AC$49, Schedule!$P$7, "")</f>
        <v/>
      </c>
      <c r="Q3888" s="14"/>
      <c r="S3888" s="12" t="str">
        <f t="shared" si="929"/>
        <v/>
      </c>
      <c r="U3888" s="22">
        <f>IF(I3888='Intro &amp; Setup'!$AC$49, AF3888, 0)</f>
        <v>0</v>
      </c>
      <c r="V3888" s="57" t="str">
        <f t="shared" si="930"/>
        <v/>
      </c>
      <c r="X3888" s="5" t="str">
        <f t="shared" si="938"/>
        <v/>
      </c>
      <c r="Y3888" s="6" t="str">
        <f t="shared" si="938"/>
        <v/>
      </c>
      <c r="Z3888" s="7" t="str">
        <f t="shared" si="938"/>
        <v/>
      </c>
      <c r="AA3888" s="6"/>
      <c r="AB3888" s="32" t="str">
        <f t="shared" ca="1" si="939"/>
        <v/>
      </c>
      <c r="AC3888" s="59" t="str">
        <f t="shared" ca="1" si="939"/>
        <v/>
      </c>
      <c r="AD3888" s="60" t="str">
        <f t="shared" ca="1" si="939"/>
        <v/>
      </c>
      <c r="AE3888" s="59"/>
      <c r="AF3888" s="22" t="str">
        <f>IF(AND(I3888="", J3888=""), "", IF(AND(J3888="", 'Intro &amp; Setup'!$K$42&gt;0), 'Intro &amp; Setup'!$K$42, J3888))</f>
        <v/>
      </c>
      <c r="AO3888" s="37" t="str">
        <f>IF(B3888="", "", IF(COUNTIF($B$9:B3887, B3888)&gt;0, "", B3888))</f>
        <v/>
      </c>
      <c r="AP3888" s="37" t="str">
        <f t="shared" si="934"/>
        <v/>
      </c>
      <c r="AQ3888" s="37">
        <v>3880</v>
      </c>
      <c r="AR3888" s="37" t="str">
        <f t="shared" si="935"/>
        <v/>
      </c>
      <c r="AT3888" s="37" t="str">
        <f t="shared" si="936"/>
        <v/>
      </c>
      <c r="AV3888" s="22" t="str">
        <f t="shared" si="937"/>
        <v/>
      </c>
    </row>
    <row r="3889" spans="1:48" x14ac:dyDescent="0.25">
      <c r="A3889" s="14"/>
      <c r="B3889" s="145"/>
      <c r="C3889" s="146"/>
      <c r="D3889" s="147"/>
      <c r="E3889" s="147"/>
      <c r="F3889" s="148"/>
      <c r="G3889" s="149"/>
      <c r="H3889" s="150"/>
      <c r="I3889" s="151"/>
      <c r="J3889" s="152"/>
      <c r="K3889" s="14"/>
      <c r="L3889" s="162" t="str">
        <f t="shared" si="927"/>
        <v/>
      </c>
      <c r="M3889" s="163" t="str">
        <f t="shared" si="928"/>
        <v/>
      </c>
      <c r="N3889" s="164" t="str">
        <f t="shared" si="933"/>
        <v/>
      </c>
      <c r="O3889" s="14"/>
      <c r="P3889" s="172" t="str">
        <f>IF(I3889='Intro &amp; Setup'!$AC$49, Schedule!$P$7, "")</f>
        <v/>
      </c>
      <c r="Q3889" s="14"/>
      <c r="S3889" s="12" t="str">
        <f t="shared" si="929"/>
        <v/>
      </c>
      <c r="U3889" s="22">
        <f>IF(I3889='Intro &amp; Setup'!$AC$49, AF3889, 0)</f>
        <v>0</v>
      </c>
      <c r="V3889" s="57" t="str">
        <f t="shared" si="930"/>
        <v/>
      </c>
      <c r="X3889" s="5" t="str">
        <f t="shared" ref="X3889:Z3908" si="940">IF($I3889="", "", IF($S3889=X$8, $I3889, ""))</f>
        <v/>
      </c>
      <c r="Y3889" s="6" t="str">
        <f t="shared" si="940"/>
        <v/>
      </c>
      <c r="Z3889" s="7" t="str">
        <f t="shared" si="940"/>
        <v/>
      </c>
      <c r="AA3889" s="6"/>
      <c r="AB3889" s="32" t="str">
        <f t="shared" ref="AB3889:AD3908" ca="1" si="941">IF($S3889=AB$8, $AF3889, "")</f>
        <v/>
      </c>
      <c r="AC3889" s="59" t="str">
        <f t="shared" ca="1" si="941"/>
        <v/>
      </c>
      <c r="AD3889" s="60" t="str">
        <f t="shared" ca="1" si="941"/>
        <v/>
      </c>
      <c r="AE3889" s="59"/>
      <c r="AF3889" s="22" t="str">
        <f>IF(AND(I3889="", J3889=""), "", IF(AND(J3889="", 'Intro &amp; Setup'!$K$42&gt;0), 'Intro &amp; Setup'!$K$42, J3889))</f>
        <v/>
      </c>
      <c r="AO3889" s="37" t="str">
        <f>IF(B3889="", "", IF(COUNTIF($B$9:B3888, B3889)&gt;0, "", B3889))</f>
        <v/>
      </c>
      <c r="AP3889" s="37" t="str">
        <f t="shared" si="934"/>
        <v/>
      </c>
      <c r="AQ3889" s="37">
        <v>3881</v>
      </c>
      <c r="AR3889" s="37" t="str">
        <f t="shared" si="935"/>
        <v/>
      </c>
      <c r="AT3889" s="37" t="str">
        <f t="shared" si="936"/>
        <v/>
      </c>
      <c r="AV3889" s="22" t="str">
        <f t="shared" si="937"/>
        <v/>
      </c>
    </row>
    <row r="3890" spans="1:48" x14ac:dyDescent="0.25">
      <c r="A3890" s="14"/>
      <c r="B3890" s="145"/>
      <c r="C3890" s="146"/>
      <c r="D3890" s="147"/>
      <c r="E3890" s="147"/>
      <c r="F3890" s="148"/>
      <c r="G3890" s="149"/>
      <c r="H3890" s="150"/>
      <c r="I3890" s="151"/>
      <c r="J3890" s="152"/>
      <c r="K3890" s="14"/>
      <c r="L3890" s="162" t="str">
        <f t="shared" si="927"/>
        <v/>
      </c>
      <c r="M3890" s="163" t="str">
        <f t="shared" si="928"/>
        <v/>
      </c>
      <c r="N3890" s="164" t="str">
        <f t="shared" si="933"/>
        <v/>
      </c>
      <c r="O3890" s="14"/>
      <c r="P3890" s="172" t="str">
        <f>IF(I3890='Intro &amp; Setup'!$AC$49, Schedule!$P$7, "")</f>
        <v/>
      </c>
      <c r="Q3890" s="14"/>
      <c r="S3890" s="12" t="str">
        <f t="shared" si="929"/>
        <v/>
      </c>
      <c r="U3890" s="22">
        <f>IF(I3890='Intro &amp; Setup'!$AC$49, AF3890, 0)</f>
        <v>0</v>
      </c>
      <c r="V3890" s="57" t="str">
        <f t="shared" si="930"/>
        <v/>
      </c>
      <c r="X3890" s="5" t="str">
        <f t="shared" si="940"/>
        <v/>
      </c>
      <c r="Y3890" s="6" t="str">
        <f t="shared" si="940"/>
        <v/>
      </c>
      <c r="Z3890" s="7" t="str">
        <f t="shared" si="940"/>
        <v/>
      </c>
      <c r="AA3890" s="6"/>
      <c r="AB3890" s="32" t="str">
        <f t="shared" ca="1" si="941"/>
        <v/>
      </c>
      <c r="AC3890" s="59" t="str">
        <f t="shared" ca="1" si="941"/>
        <v/>
      </c>
      <c r="AD3890" s="60" t="str">
        <f t="shared" ca="1" si="941"/>
        <v/>
      </c>
      <c r="AE3890" s="59"/>
      <c r="AF3890" s="22" t="str">
        <f>IF(AND(I3890="", J3890=""), "", IF(AND(J3890="", 'Intro &amp; Setup'!$K$42&gt;0), 'Intro &amp; Setup'!$K$42, J3890))</f>
        <v/>
      </c>
      <c r="AO3890" s="37" t="str">
        <f>IF(B3890="", "", IF(COUNTIF($B$9:B3889, B3890)&gt;0, "", B3890))</f>
        <v/>
      </c>
      <c r="AP3890" s="37" t="str">
        <f t="shared" si="934"/>
        <v/>
      </c>
      <c r="AQ3890" s="37">
        <v>3882</v>
      </c>
      <c r="AR3890" s="37" t="str">
        <f t="shared" si="935"/>
        <v/>
      </c>
      <c r="AT3890" s="37" t="str">
        <f t="shared" si="936"/>
        <v/>
      </c>
      <c r="AV3890" s="22" t="str">
        <f t="shared" si="937"/>
        <v/>
      </c>
    </row>
    <row r="3891" spans="1:48" x14ac:dyDescent="0.25">
      <c r="A3891" s="14"/>
      <c r="B3891" s="145"/>
      <c r="C3891" s="146"/>
      <c r="D3891" s="147"/>
      <c r="E3891" s="147"/>
      <c r="F3891" s="148"/>
      <c r="G3891" s="149"/>
      <c r="H3891" s="150"/>
      <c r="I3891" s="151"/>
      <c r="J3891" s="152"/>
      <c r="K3891" s="14"/>
      <c r="L3891" s="162" t="str">
        <f t="shared" si="927"/>
        <v/>
      </c>
      <c r="M3891" s="163" t="str">
        <f t="shared" si="928"/>
        <v/>
      </c>
      <c r="N3891" s="164" t="str">
        <f t="shared" si="933"/>
        <v/>
      </c>
      <c r="O3891" s="14"/>
      <c r="P3891" s="172" t="str">
        <f>IF(I3891='Intro &amp; Setup'!$AC$49, Schedule!$P$7, "")</f>
        <v/>
      </c>
      <c r="Q3891" s="14"/>
      <c r="S3891" s="12" t="str">
        <f t="shared" si="929"/>
        <v/>
      </c>
      <c r="U3891" s="22">
        <f>IF(I3891='Intro &amp; Setup'!$AC$49, AF3891, 0)</f>
        <v>0</v>
      </c>
      <c r="V3891" s="57" t="str">
        <f t="shared" si="930"/>
        <v/>
      </c>
      <c r="X3891" s="5" t="str">
        <f t="shared" si="940"/>
        <v/>
      </c>
      <c r="Y3891" s="6" t="str">
        <f t="shared" si="940"/>
        <v/>
      </c>
      <c r="Z3891" s="7" t="str">
        <f t="shared" si="940"/>
        <v/>
      </c>
      <c r="AA3891" s="6"/>
      <c r="AB3891" s="32" t="str">
        <f t="shared" ca="1" si="941"/>
        <v/>
      </c>
      <c r="AC3891" s="59" t="str">
        <f t="shared" ca="1" si="941"/>
        <v/>
      </c>
      <c r="AD3891" s="60" t="str">
        <f t="shared" ca="1" si="941"/>
        <v/>
      </c>
      <c r="AE3891" s="59"/>
      <c r="AF3891" s="22" t="str">
        <f>IF(AND(I3891="", J3891=""), "", IF(AND(J3891="", 'Intro &amp; Setup'!$K$42&gt;0), 'Intro &amp; Setup'!$K$42, J3891))</f>
        <v/>
      </c>
      <c r="AO3891" s="37" t="str">
        <f>IF(B3891="", "", IF(COUNTIF($B$9:B3890, B3891)&gt;0, "", B3891))</f>
        <v/>
      </c>
      <c r="AP3891" s="37" t="str">
        <f t="shared" si="934"/>
        <v/>
      </c>
      <c r="AQ3891" s="37">
        <v>3883</v>
      </c>
      <c r="AR3891" s="37" t="str">
        <f t="shared" si="935"/>
        <v/>
      </c>
      <c r="AT3891" s="37" t="str">
        <f t="shared" si="936"/>
        <v/>
      </c>
      <c r="AV3891" s="22" t="str">
        <f t="shared" si="937"/>
        <v/>
      </c>
    </row>
    <row r="3892" spans="1:48" x14ac:dyDescent="0.25">
      <c r="A3892" s="14"/>
      <c r="B3892" s="145"/>
      <c r="C3892" s="146"/>
      <c r="D3892" s="147"/>
      <c r="E3892" s="147"/>
      <c r="F3892" s="148"/>
      <c r="G3892" s="149"/>
      <c r="H3892" s="150"/>
      <c r="I3892" s="151"/>
      <c r="J3892" s="152"/>
      <c r="K3892" s="14"/>
      <c r="L3892" s="162" t="str">
        <f t="shared" si="927"/>
        <v/>
      </c>
      <c r="M3892" s="163" t="str">
        <f t="shared" si="928"/>
        <v/>
      </c>
      <c r="N3892" s="164" t="str">
        <f t="shared" si="933"/>
        <v/>
      </c>
      <c r="O3892" s="14"/>
      <c r="P3892" s="172" t="str">
        <f>IF(I3892='Intro &amp; Setup'!$AC$49, Schedule!$P$7, "")</f>
        <v/>
      </c>
      <c r="Q3892" s="14"/>
      <c r="S3892" s="12" t="str">
        <f t="shared" si="929"/>
        <v/>
      </c>
      <c r="U3892" s="22">
        <f>IF(I3892='Intro &amp; Setup'!$AC$49, AF3892, 0)</f>
        <v>0</v>
      </c>
      <c r="V3892" s="57" t="str">
        <f t="shared" si="930"/>
        <v/>
      </c>
      <c r="X3892" s="5" t="str">
        <f t="shared" si="940"/>
        <v/>
      </c>
      <c r="Y3892" s="6" t="str">
        <f t="shared" si="940"/>
        <v/>
      </c>
      <c r="Z3892" s="7" t="str">
        <f t="shared" si="940"/>
        <v/>
      </c>
      <c r="AA3892" s="6"/>
      <c r="AB3892" s="32" t="str">
        <f t="shared" ca="1" si="941"/>
        <v/>
      </c>
      <c r="AC3892" s="59" t="str">
        <f t="shared" ca="1" si="941"/>
        <v/>
      </c>
      <c r="AD3892" s="60" t="str">
        <f t="shared" ca="1" si="941"/>
        <v/>
      </c>
      <c r="AE3892" s="59"/>
      <c r="AF3892" s="22" t="str">
        <f>IF(AND(I3892="", J3892=""), "", IF(AND(J3892="", 'Intro &amp; Setup'!$K$42&gt;0), 'Intro &amp; Setup'!$K$42, J3892))</f>
        <v/>
      </c>
      <c r="AO3892" s="37" t="str">
        <f>IF(B3892="", "", IF(COUNTIF($B$9:B3891, B3892)&gt;0, "", B3892))</f>
        <v/>
      </c>
      <c r="AP3892" s="37" t="str">
        <f t="shared" si="934"/>
        <v/>
      </c>
      <c r="AQ3892" s="37">
        <v>3884</v>
      </c>
      <c r="AR3892" s="37" t="str">
        <f t="shared" si="935"/>
        <v/>
      </c>
      <c r="AT3892" s="37" t="str">
        <f t="shared" si="936"/>
        <v/>
      </c>
      <c r="AV3892" s="22" t="str">
        <f t="shared" si="937"/>
        <v/>
      </c>
    </row>
    <row r="3893" spans="1:48" x14ac:dyDescent="0.25">
      <c r="A3893" s="14"/>
      <c r="B3893" s="145"/>
      <c r="C3893" s="146"/>
      <c r="D3893" s="147"/>
      <c r="E3893" s="147"/>
      <c r="F3893" s="148"/>
      <c r="G3893" s="149"/>
      <c r="H3893" s="150"/>
      <c r="I3893" s="151"/>
      <c r="J3893" s="152"/>
      <c r="K3893" s="14"/>
      <c r="L3893" s="162" t="str">
        <f t="shared" si="927"/>
        <v/>
      </c>
      <c r="M3893" s="163" t="str">
        <f t="shared" si="928"/>
        <v/>
      </c>
      <c r="N3893" s="164" t="str">
        <f t="shared" si="933"/>
        <v/>
      </c>
      <c r="O3893" s="14"/>
      <c r="P3893" s="172" t="str">
        <f>IF(I3893='Intro &amp; Setup'!$AC$49, Schedule!$P$7, "")</f>
        <v/>
      </c>
      <c r="Q3893" s="14"/>
      <c r="S3893" s="12" t="str">
        <f t="shared" si="929"/>
        <v/>
      </c>
      <c r="U3893" s="22">
        <f>IF(I3893='Intro &amp; Setup'!$AC$49, AF3893, 0)</f>
        <v>0</v>
      </c>
      <c r="V3893" s="57" t="str">
        <f t="shared" si="930"/>
        <v/>
      </c>
      <c r="X3893" s="5" t="str">
        <f t="shared" si="940"/>
        <v/>
      </c>
      <c r="Y3893" s="6" t="str">
        <f t="shared" si="940"/>
        <v/>
      </c>
      <c r="Z3893" s="7" t="str">
        <f t="shared" si="940"/>
        <v/>
      </c>
      <c r="AA3893" s="6"/>
      <c r="AB3893" s="32" t="str">
        <f t="shared" ca="1" si="941"/>
        <v/>
      </c>
      <c r="AC3893" s="59" t="str">
        <f t="shared" ca="1" si="941"/>
        <v/>
      </c>
      <c r="AD3893" s="60" t="str">
        <f t="shared" ca="1" si="941"/>
        <v/>
      </c>
      <c r="AE3893" s="59"/>
      <c r="AF3893" s="22" t="str">
        <f>IF(AND(I3893="", J3893=""), "", IF(AND(J3893="", 'Intro &amp; Setup'!$K$42&gt;0), 'Intro &amp; Setup'!$K$42, J3893))</f>
        <v/>
      </c>
      <c r="AO3893" s="37" t="str">
        <f>IF(B3893="", "", IF(COUNTIF($B$9:B3892, B3893)&gt;0, "", B3893))</f>
        <v/>
      </c>
      <c r="AP3893" s="37" t="str">
        <f t="shared" si="934"/>
        <v/>
      </c>
      <c r="AQ3893" s="37">
        <v>3885</v>
      </c>
      <c r="AR3893" s="37" t="str">
        <f t="shared" si="935"/>
        <v/>
      </c>
      <c r="AT3893" s="37" t="str">
        <f t="shared" si="936"/>
        <v/>
      </c>
      <c r="AV3893" s="22" t="str">
        <f t="shared" si="937"/>
        <v/>
      </c>
    </row>
    <row r="3894" spans="1:48" x14ac:dyDescent="0.25">
      <c r="A3894" s="14"/>
      <c r="B3894" s="145"/>
      <c r="C3894" s="146"/>
      <c r="D3894" s="147"/>
      <c r="E3894" s="147"/>
      <c r="F3894" s="148"/>
      <c r="G3894" s="149"/>
      <c r="H3894" s="150"/>
      <c r="I3894" s="151"/>
      <c r="J3894" s="152"/>
      <c r="K3894" s="14"/>
      <c r="L3894" s="162" t="str">
        <f t="shared" si="927"/>
        <v/>
      </c>
      <c r="M3894" s="163" t="str">
        <f t="shared" si="928"/>
        <v/>
      </c>
      <c r="N3894" s="164" t="str">
        <f t="shared" si="933"/>
        <v/>
      </c>
      <c r="O3894" s="14"/>
      <c r="P3894" s="172" t="str">
        <f>IF(I3894='Intro &amp; Setup'!$AC$49, Schedule!$P$7, "")</f>
        <v/>
      </c>
      <c r="Q3894" s="14"/>
      <c r="S3894" s="12" t="str">
        <f t="shared" si="929"/>
        <v/>
      </c>
      <c r="U3894" s="22">
        <f>IF(I3894='Intro &amp; Setup'!$AC$49, AF3894, 0)</f>
        <v>0</v>
      </c>
      <c r="V3894" s="57" t="str">
        <f t="shared" si="930"/>
        <v/>
      </c>
      <c r="X3894" s="5" t="str">
        <f t="shared" si="940"/>
        <v/>
      </c>
      <c r="Y3894" s="6" t="str">
        <f t="shared" si="940"/>
        <v/>
      </c>
      <c r="Z3894" s="7" t="str">
        <f t="shared" si="940"/>
        <v/>
      </c>
      <c r="AA3894" s="6"/>
      <c r="AB3894" s="32" t="str">
        <f t="shared" ca="1" si="941"/>
        <v/>
      </c>
      <c r="AC3894" s="59" t="str">
        <f t="shared" ca="1" si="941"/>
        <v/>
      </c>
      <c r="AD3894" s="60" t="str">
        <f t="shared" ca="1" si="941"/>
        <v/>
      </c>
      <c r="AE3894" s="59"/>
      <c r="AF3894" s="22" t="str">
        <f>IF(AND(I3894="", J3894=""), "", IF(AND(J3894="", 'Intro &amp; Setup'!$K$42&gt;0), 'Intro &amp; Setup'!$K$42, J3894))</f>
        <v/>
      </c>
      <c r="AO3894" s="37" t="str">
        <f>IF(B3894="", "", IF(COUNTIF($B$9:B3893, B3894)&gt;0, "", B3894))</f>
        <v/>
      </c>
      <c r="AP3894" s="37" t="str">
        <f t="shared" si="934"/>
        <v/>
      </c>
      <c r="AQ3894" s="37">
        <v>3886</v>
      </c>
      <c r="AR3894" s="37" t="str">
        <f t="shared" si="935"/>
        <v/>
      </c>
      <c r="AT3894" s="37" t="str">
        <f t="shared" si="936"/>
        <v/>
      </c>
      <c r="AV3894" s="22" t="str">
        <f t="shared" si="937"/>
        <v/>
      </c>
    </row>
    <row r="3895" spans="1:48" x14ac:dyDescent="0.25">
      <c r="A3895" s="14"/>
      <c r="B3895" s="145"/>
      <c r="C3895" s="146"/>
      <c r="D3895" s="147"/>
      <c r="E3895" s="147"/>
      <c r="F3895" s="148"/>
      <c r="G3895" s="149"/>
      <c r="H3895" s="150"/>
      <c r="I3895" s="151"/>
      <c r="J3895" s="152"/>
      <c r="K3895" s="14"/>
      <c r="L3895" s="162" t="str">
        <f t="shared" si="927"/>
        <v/>
      </c>
      <c r="M3895" s="163" t="str">
        <f t="shared" si="928"/>
        <v/>
      </c>
      <c r="N3895" s="164" t="str">
        <f t="shared" si="933"/>
        <v/>
      </c>
      <c r="O3895" s="14"/>
      <c r="P3895" s="172" t="str">
        <f>IF(I3895='Intro &amp; Setup'!$AC$49, Schedule!$P$7, "")</f>
        <v/>
      </c>
      <c r="Q3895" s="14"/>
      <c r="S3895" s="12" t="str">
        <f t="shared" si="929"/>
        <v/>
      </c>
      <c r="U3895" s="22">
        <f>IF(I3895='Intro &amp; Setup'!$AC$49, AF3895, 0)</f>
        <v>0</v>
      </c>
      <c r="V3895" s="57" t="str">
        <f t="shared" si="930"/>
        <v/>
      </c>
      <c r="X3895" s="5" t="str">
        <f t="shared" si="940"/>
        <v/>
      </c>
      <c r="Y3895" s="6" t="str">
        <f t="shared" si="940"/>
        <v/>
      </c>
      <c r="Z3895" s="7" t="str">
        <f t="shared" si="940"/>
        <v/>
      </c>
      <c r="AA3895" s="6"/>
      <c r="AB3895" s="32" t="str">
        <f t="shared" ca="1" si="941"/>
        <v/>
      </c>
      <c r="AC3895" s="59" t="str">
        <f t="shared" ca="1" si="941"/>
        <v/>
      </c>
      <c r="AD3895" s="60" t="str">
        <f t="shared" ca="1" si="941"/>
        <v/>
      </c>
      <c r="AE3895" s="59"/>
      <c r="AF3895" s="22" t="str">
        <f>IF(AND(I3895="", J3895=""), "", IF(AND(J3895="", 'Intro &amp; Setup'!$K$42&gt;0), 'Intro &amp; Setup'!$K$42, J3895))</f>
        <v/>
      </c>
      <c r="AO3895" s="37" t="str">
        <f>IF(B3895="", "", IF(COUNTIF($B$9:B3894, B3895)&gt;0, "", B3895))</f>
        <v/>
      </c>
      <c r="AP3895" s="37" t="str">
        <f t="shared" si="934"/>
        <v/>
      </c>
      <c r="AQ3895" s="37">
        <v>3887</v>
      </c>
      <c r="AR3895" s="37" t="str">
        <f t="shared" si="935"/>
        <v/>
      </c>
      <c r="AT3895" s="37" t="str">
        <f t="shared" si="936"/>
        <v/>
      </c>
      <c r="AV3895" s="22" t="str">
        <f t="shared" si="937"/>
        <v/>
      </c>
    </row>
    <row r="3896" spans="1:48" x14ac:dyDescent="0.25">
      <c r="A3896" s="14"/>
      <c r="B3896" s="145"/>
      <c r="C3896" s="146"/>
      <c r="D3896" s="147"/>
      <c r="E3896" s="147"/>
      <c r="F3896" s="148"/>
      <c r="G3896" s="149"/>
      <c r="H3896" s="150"/>
      <c r="I3896" s="151"/>
      <c r="J3896" s="152"/>
      <c r="K3896" s="14"/>
      <c r="L3896" s="162" t="str">
        <f t="shared" si="927"/>
        <v/>
      </c>
      <c r="M3896" s="163" t="str">
        <f t="shared" si="928"/>
        <v/>
      </c>
      <c r="N3896" s="164" t="str">
        <f t="shared" si="933"/>
        <v/>
      </c>
      <c r="O3896" s="14"/>
      <c r="P3896" s="172" t="str">
        <f>IF(I3896='Intro &amp; Setup'!$AC$49, Schedule!$P$7, "")</f>
        <v/>
      </c>
      <c r="Q3896" s="14"/>
      <c r="S3896" s="12" t="str">
        <f t="shared" si="929"/>
        <v/>
      </c>
      <c r="U3896" s="22">
        <f>IF(I3896='Intro &amp; Setup'!$AC$49, AF3896, 0)</f>
        <v>0</v>
      </c>
      <c r="V3896" s="57" t="str">
        <f t="shared" si="930"/>
        <v/>
      </c>
      <c r="X3896" s="5" t="str">
        <f t="shared" si="940"/>
        <v/>
      </c>
      <c r="Y3896" s="6" t="str">
        <f t="shared" si="940"/>
        <v/>
      </c>
      <c r="Z3896" s="7" t="str">
        <f t="shared" si="940"/>
        <v/>
      </c>
      <c r="AA3896" s="6"/>
      <c r="AB3896" s="32" t="str">
        <f t="shared" ca="1" si="941"/>
        <v/>
      </c>
      <c r="AC3896" s="59" t="str">
        <f t="shared" ca="1" si="941"/>
        <v/>
      </c>
      <c r="AD3896" s="60" t="str">
        <f t="shared" ca="1" si="941"/>
        <v/>
      </c>
      <c r="AE3896" s="59"/>
      <c r="AF3896" s="22" t="str">
        <f>IF(AND(I3896="", J3896=""), "", IF(AND(J3896="", 'Intro &amp; Setup'!$K$42&gt;0), 'Intro &amp; Setup'!$K$42, J3896))</f>
        <v/>
      </c>
      <c r="AO3896" s="37" t="str">
        <f>IF(B3896="", "", IF(COUNTIF($B$9:B3895, B3896)&gt;0, "", B3896))</f>
        <v/>
      </c>
      <c r="AP3896" s="37" t="str">
        <f t="shared" si="934"/>
        <v/>
      </c>
      <c r="AQ3896" s="37">
        <v>3888</v>
      </c>
      <c r="AR3896" s="37" t="str">
        <f t="shared" si="935"/>
        <v/>
      </c>
      <c r="AT3896" s="37" t="str">
        <f t="shared" si="936"/>
        <v/>
      </c>
      <c r="AV3896" s="22" t="str">
        <f t="shared" si="937"/>
        <v/>
      </c>
    </row>
    <row r="3897" spans="1:48" x14ac:dyDescent="0.25">
      <c r="A3897" s="14"/>
      <c r="B3897" s="145"/>
      <c r="C3897" s="146"/>
      <c r="D3897" s="147"/>
      <c r="E3897" s="147"/>
      <c r="F3897" s="148"/>
      <c r="G3897" s="149"/>
      <c r="H3897" s="150"/>
      <c r="I3897" s="151"/>
      <c r="J3897" s="152"/>
      <c r="K3897" s="14"/>
      <c r="L3897" s="162" t="str">
        <f t="shared" si="927"/>
        <v/>
      </c>
      <c r="M3897" s="163" t="str">
        <f t="shared" si="928"/>
        <v/>
      </c>
      <c r="N3897" s="164" t="str">
        <f t="shared" si="933"/>
        <v/>
      </c>
      <c r="O3897" s="14"/>
      <c r="P3897" s="172" t="str">
        <f>IF(I3897='Intro &amp; Setup'!$AC$49, Schedule!$P$7, "")</f>
        <v/>
      </c>
      <c r="Q3897" s="14"/>
      <c r="S3897" s="12" t="str">
        <f t="shared" si="929"/>
        <v/>
      </c>
      <c r="U3897" s="22">
        <f>IF(I3897='Intro &amp; Setup'!$AC$49, AF3897, 0)</f>
        <v>0</v>
      </c>
      <c r="V3897" s="57" t="str">
        <f t="shared" si="930"/>
        <v/>
      </c>
      <c r="X3897" s="5" t="str">
        <f t="shared" si="940"/>
        <v/>
      </c>
      <c r="Y3897" s="6" t="str">
        <f t="shared" si="940"/>
        <v/>
      </c>
      <c r="Z3897" s="7" t="str">
        <f t="shared" si="940"/>
        <v/>
      </c>
      <c r="AA3897" s="6"/>
      <c r="AB3897" s="32" t="str">
        <f t="shared" ca="1" si="941"/>
        <v/>
      </c>
      <c r="AC3897" s="59" t="str">
        <f t="shared" ca="1" si="941"/>
        <v/>
      </c>
      <c r="AD3897" s="60" t="str">
        <f t="shared" ca="1" si="941"/>
        <v/>
      </c>
      <c r="AE3897" s="59"/>
      <c r="AF3897" s="22" t="str">
        <f>IF(AND(I3897="", J3897=""), "", IF(AND(J3897="", 'Intro &amp; Setup'!$K$42&gt;0), 'Intro &amp; Setup'!$K$42, J3897))</f>
        <v/>
      </c>
      <c r="AO3897" s="37" t="str">
        <f>IF(B3897="", "", IF(COUNTIF($B$9:B3896, B3897)&gt;0, "", B3897))</f>
        <v/>
      </c>
      <c r="AP3897" s="37" t="str">
        <f t="shared" si="934"/>
        <v/>
      </c>
      <c r="AQ3897" s="37">
        <v>3889</v>
      </c>
      <c r="AR3897" s="37" t="str">
        <f t="shared" si="935"/>
        <v/>
      </c>
      <c r="AT3897" s="37" t="str">
        <f t="shared" si="936"/>
        <v/>
      </c>
      <c r="AV3897" s="22" t="str">
        <f t="shared" si="937"/>
        <v/>
      </c>
    </row>
    <row r="3898" spans="1:48" x14ac:dyDescent="0.25">
      <c r="A3898" s="14"/>
      <c r="B3898" s="145"/>
      <c r="C3898" s="146"/>
      <c r="D3898" s="147"/>
      <c r="E3898" s="147"/>
      <c r="F3898" s="148"/>
      <c r="G3898" s="149"/>
      <c r="H3898" s="150"/>
      <c r="I3898" s="151"/>
      <c r="J3898" s="152"/>
      <c r="K3898" s="14"/>
      <c r="L3898" s="162" t="str">
        <f t="shared" si="927"/>
        <v/>
      </c>
      <c r="M3898" s="163" t="str">
        <f t="shared" si="928"/>
        <v/>
      </c>
      <c r="N3898" s="164" t="str">
        <f t="shared" si="933"/>
        <v/>
      </c>
      <c r="O3898" s="14"/>
      <c r="P3898" s="172" t="str">
        <f>IF(I3898='Intro &amp; Setup'!$AC$49, Schedule!$P$7, "")</f>
        <v/>
      </c>
      <c r="Q3898" s="14"/>
      <c r="S3898" s="12" t="str">
        <f t="shared" si="929"/>
        <v/>
      </c>
      <c r="U3898" s="22">
        <f>IF(I3898='Intro &amp; Setup'!$AC$49, AF3898, 0)</f>
        <v>0</v>
      </c>
      <c r="V3898" s="57" t="str">
        <f t="shared" si="930"/>
        <v/>
      </c>
      <c r="X3898" s="5" t="str">
        <f t="shared" si="940"/>
        <v/>
      </c>
      <c r="Y3898" s="6" t="str">
        <f t="shared" si="940"/>
        <v/>
      </c>
      <c r="Z3898" s="7" t="str">
        <f t="shared" si="940"/>
        <v/>
      </c>
      <c r="AA3898" s="6"/>
      <c r="AB3898" s="32" t="str">
        <f t="shared" ca="1" si="941"/>
        <v/>
      </c>
      <c r="AC3898" s="59" t="str">
        <f t="shared" ca="1" si="941"/>
        <v/>
      </c>
      <c r="AD3898" s="60" t="str">
        <f t="shared" ca="1" si="941"/>
        <v/>
      </c>
      <c r="AE3898" s="59"/>
      <c r="AF3898" s="22" t="str">
        <f>IF(AND(I3898="", J3898=""), "", IF(AND(J3898="", 'Intro &amp; Setup'!$K$42&gt;0), 'Intro &amp; Setup'!$K$42, J3898))</f>
        <v/>
      </c>
      <c r="AO3898" s="37" t="str">
        <f>IF(B3898="", "", IF(COUNTIF($B$9:B3897, B3898)&gt;0, "", B3898))</f>
        <v/>
      </c>
      <c r="AP3898" s="37" t="str">
        <f t="shared" si="934"/>
        <v/>
      </c>
      <c r="AQ3898" s="37">
        <v>3890</v>
      </c>
      <c r="AR3898" s="37" t="str">
        <f t="shared" si="935"/>
        <v/>
      </c>
      <c r="AT3898" s="37" t="str">
        <f t="shared" si="936"/>
        <v/>
      </c>
      <c r="AV3898" s="22" t="str">
        <f t="shared" si="937"/>
        <v/>
      </c>
    </row>
    <row r="3899" spans="1:48" x14ac:dyDescent="0.25">
      <c r="A3899" s="14"/>
      <c r="B3899" s="145"/>
      <c r="C3899" s="146"/>
      <c r="D3899" s="147"/>
      <c r="E3899" s="147"/>
      <c r="F3899" s="148"/>
      <c r="G3899" s="149"/>
      <c r="H3899" s="150"/>
      <c r="I3899" s="151"/>
      <c r="J3899" s="152"/>
      <c r="K3899" s="14"/>
      <c r="L3899" s="162" t="str">
        <f t="shared" si="927"/>
        <v/>
      </c>
      <c r="M3899" s="163" t="str">
        <f t="shared" si="928"/>
        <v/>
      </c>
      <c r="N3899" s="164" t="str">
        <f t="shared" si="933"/>
        <v/>
      </c>
      <c r="O3899" s="14"/>
      <c r="P3899" s="172" t="str">
        <f>IF(I3899='Intro &amp; Setup'!$AC$49, Schedule!$P$7, "")</f>
        <v/>
      </c>
      <c r="Q3899" s="14"/>
      <c r="S3899" s="12" t="str">
        <f t="shared" si="929"/>
        <v/>
      </c>
      <c r="U3899" s="22">
        <f>IF(I3899='Intro &amp; Setup'!$AC$49, AF3899, 0)</f>
        <v>0</v>
      </c>
      <c r="V3899" s="57" t="str">
        <f t="shared" si="930"/>
        <v/>
      </c>
      <c r="X3899" s="5" t="str">
        <f t="shared" si="940"/>
        <v/>
      </c>
      <c r="Y3899" s="6" t="str">
        <f t="shared" si="940"/>
        <v/>
      </c>
      <c r="Z3899" s="7" t="str">
        <f t="shared" si="940"/>
        <v/>
      </c>
      <c r="AA3899" s="6"/>
      <c r="AB3899" s="32" t="str">
        <f t="shared" ca="1" si="941"/>
        <v/>
      </c>
      <c r="AC3899" s="59" t="str">
        <f t="shared" ca="1" si="941"/>
        <v/>
      </c>
      <c r="AD3899" s="60" t="str">
        <f t="shared" ca="1" si="941"/>
        <v/>
      </c>
      <c r="AE3899" s="59"/>
      <c r="AF3899" s="22" t="str">
        <f>IF(AND(I3899="", J3899=""), "", IF(AND(J3899="", 'Intro &amp; Setup'!$K$42&gt;0), 'Intro &amp; Setup'!$K$42, J3899))</f>
        <v/>
      </c>
      <c r="AO3899" s="37" t="str">
        <f>IF(B3899="", "", IF(COUNTIF($B$9:B3898, B3899)&gt;0, "", B3899))</f>
        <v/>
      </c>
      <c r="AP3899" s="37" t="str">
        <f t="shared" si="934"/>
        <v/>
      </c>
      <c r="AQ3899" s="37">
        <v>3891</v>
      </c>
      <c r="AR3899" s="37" t="str">
        <f t="shared" si="935"/>
        <v/>
      </c>
      <c r="AT3899" s="37" t="str">
        <f t="shared" si="936"/>
        <v/>
      </c>
      <c r="AV3899" s="22" t="str">
        <f t="shared" si="937"/>
        <v/>
      </c>
    </row>
    <row r="3900" spans="1:48" x14ac:dyDescent="0.25">
      <c r="A3900" s="14"/>
      <c r="B3900" s="145"/>
      <c r="C3900" s="146"/>
      <c r="D3900" s="147"/>
      <c r="E3900" s="147"/>
      <c r="F3900" s="148"/>
      <c r="G3900" s="149"/>
      <c r="H3900" s="150"/>
      <c r="I3900" s="151"/>
      <c r="J3900" s="152"/>
      <c r="K3900" s="14"/>
      <c r="L3900" s="162" t="str">
        <f t="shared" si="927"/>
        <v/>
      </c>
      <c r="M3900" s="163" t="str">
        <f t="shared" si="928"/>
        <v/>
      </c>
      <c r="N3900" s="164" t="str">
        <f t="shared" si="933"/>
        <v/>
      </c>
      <c r="O3900" s="14"/>
      <c r="P3900" s="172" t="str">
        <f>IF(I3900='Intro &amp; Setup'!$AC$49, Schedule!$P$7, "")</f>
        <v/>
      </c>
      <c r="Q3900" s="14"/>
      <c r="S3900" s="12" t="str">
        <f t="shared" si="929"/>
        <v/>
      </c>
      <c r="U3900" s="22">
        <f>IF(I3900='Intro &amp; Setup'!$AC$49, AF3900, 0)</f>
        <v>0</v>
      </c>
      <c r="V3900" s="57" t="str">
        <f t="shared" si="930"/>
        <v/>
      </c>
      <c r="X3900" s="5" t="str">
        <f t="shared" si="940"/>
        <v/>
      </c>
      <c r="Y3900" s="6" t="str">
        <f t="shared" si="940"/>
        <v/>
      </c>
      <c r="Z3900" s="7" t="str">
        <f t="shared" si="940"/>
        <v/>
      </c>
      <c r="AA3900" s="6"/>
      <c r="AB3900" s="32" t="str">
        <f t="shared" ca="1" si="941"/>
        <v/>
      </c>
      <c r="AC3900" s="59" t="str">
        <f t="shared" ca="1" si="941"/>
        <v/>
      </c>
      <c r="AD3900" s="60" t="str">
        <f t="shared" ca="1" si="941"/>
        <v/>
      </c>
      <c r="AE3900" s="59"/>
      <c r="AF3900" s="22" t="str">
        <f>IF(AND(I3900="", J3900=""), "", IF(AND(J3900="", 'Intro &amp; Setup'!$K$42&gt;0), 'Intro &amp; Setup'!$K$42, J3900))</f>
        <v/>
      </c>
      <c r="AO3900" s="37" t="str">
        <f>IF(B3900="", "", IF(COUNTIF($B$9:B3899, B3900)&gt;0, "", B3900))</f>
        <v/>
      </c>
      <c r="AP3900" s="37" t="str">
        <f t="shared" si="934"/>
        <v/>
      </c>
      <c r="AQ3900" s="37">
        <v>3892</v>
      </c>
      <c r="AR3900" s="37" t="str">
        <f t="shared" si="935"/>
        <v/>
      </c>
      <c r="AT3900" s="37" t="str">
        <f t="shared" si="936"/>
        <v/>
      </c>
      <c r="AV3900" s="22" t="str">
        <f t="shared" si="937"/>
        <v/>
      </c>
    </row>
    <row r="3901" spans="1:48" x14ac:dyDescent="0.25">
      <c r="A3901" s="14"/>
      <c r="B3901" s="145"/>
      <c r="C3901" s="146"/>
      <c r="D3901" s="147"/>
      <c r="E3901" s="147"/>
      <c r="F3901" s="148"/>
      <c r="G3901" s="149"/>
      <c r="H3901" s="150"/>
      <c r="I3901" s="151"/>
      <c r="J3901" s="152"/>
      <c r="K3901" s="14"/>
      <c r="L3901" s="162" t="str">
        <f t="shared" si="927"/>
        <v/>
      </c>
      <c r="M3901" s="163" t="str">
        <f t="shared" si="928"/>
        <v/>
      </c>
      <c r="N3901" s="164" t="str">
        <f t="shared" si="933"/>
        <v/>
      </c>
      <c r="O3901" s="14"/>
      <c r="P3901" s="172" t="str">
        <f>IF(I3901='Intro &amp; Setup'!$AC$49, Schedule!$P$7, "")</f>
        <v/>
      </c>
      <c r="Q3901" s="14"/>
      <c r="S3901" s="12" t="str">
        <f t="shared" si="929"/>
        <v/>
      </c>
      <c r="U3901" s="22">
        <f>IF(I3901='Intro &amp; Setup'!$AC$49, AF3901, 0)</f>
        <v>0</v>
      </c>
      <c r="V3901" s="57" t="str">
        <f t="shared" si="930"/>
        <v/>
      </c>
      <c r="X3901" s="5" t="str">
        <f t="shared" si="940"/>
        <v/>
      </c>
      <c r="Y3901" s="6" t="str">
        <f t="shared" si="940"/>
        <v/>
      </c>
      <c r="Z3901" s="7" t="str">
        <f t="shared" si="940"/>
        <v/>
      </c>
      <c r="AA3901" s="6"/>
      <c r="AB3901" s="32" t="str">
        <f t="shared" ca="1" si="941"/>
        <v/>
      </c>
      <c r="AC3901" s="59" t="str">
        <f t="shared" ca="1" si="941"/>
        <v/>
      </c>
      <c r="AD3901" s="60" t="str">
        <f t="shared" ca="1" si="941"/>
        <v/>
      </c>
      <c r="AE3901" s="59"/>
      <c r="AF3901" s="22" t="str">
        <f>IF(AND(I3901="", J3901=""), "", IF(AND(J3901="", 'Intro &amp; Setup'!$K$42&gt;0), 'Intro &amp; Setup'!$K$42, J3901))</f>
        <v/>
      </c>
      <c r="AO3901" s="37" t="str">
        <f>IF(B3901="", "", IF(COUNTIF($B$9:B3900, B3901)&gt;0, "", B3901))</f>
        <v/>
      </c>
      <c r="AP3901" s="37" t="str">
        <f t="shared" si="934"/>
        <v/>
      </c>
      <c r="AQ3901" s="37">
        <v>3893</v>
      </c>
      <c r="AR3901" s="37" t="str">
        <f t="shared" si="935"/>
        <v/>
      </c>
      <c r="AT3901" s="37" t="str">
        <f t="shared" si="936"/>
        <v/>
      </c>
      <c r="AV3901" s="22" t="str">
        <f t="shared" si="937"/>
        <v/>
      </c>
    </row>
    <row r="3902" spans="1:48" x14ac:dyDescent="0.25">
      <c r="A3902" s="14"/>
      <c r="B3902" s="145"/>
      <c r="C3902" s="146"/>
      <c r="D3902" s="147"/>
      <c r="E3902" s="147"/>
      <c r="F3902" s="148"/>
      <c r="G3902" s="149"/>
      <c r="H3902" s="150"/>
      <c r="I3902" s="151"/>
      <c r="J3902" s="152"/>
      <c r="K3902" s="14"/>
      <c r="L3902" s="162" t="str">
        <f t="shared" si="927"/>
        <v/>
      </c>
      <c r="M3902" s="163" t="str">
        <f t="shared" si="928"/>
        <v/>
      </c>
      <c r="N3902" s="164" t="str">
        <f t="shared" si="933"/>
        <v/>
      </c>
      <c r="O3902" s="14"/>
      <c r="P3902" s="172" t="str">
        <f>IF(I3902='Intro &amp; Setup'!$AC$49, Schedule!$P$7, "")</f>
        <v/>
      </c>
      <c r="Q3902" s="14"/>
      <c r="S3902" s="12" t="str">
        <f t="shared" si="929"/>
        <v/>
      </c>
      <c r="U3902" s="22">
        <f>IF(I3902='Intro &amp; Setup'!$AC$49, AF3902, 0)</f>
        <v>0</v>
      </c>
      <c r="V3902" s="57" t="str">
        <f t="shared" si="930"/>
        <v/>
      </c>
      <c r="X3902" s="5" t="str">
        <f t="shared" si="940"/>
        <v/>
      </c>
      <c r="Y3902" s="6" t="str">
        <f t="shared" si="940"/>
        <v/>
      </c>
      <c r="Z3902" s="7" t="str">
        <f t="shared" si="940"/>
        <v/>
      </c>
      <c r="AA3902" s="6"/>
      <c r="AB3902" s="32" t="str">
        <f t="shared" ca="1" si="941"/>
        <v/>
      </c>
      <c r="AC3902" s="59" t="str">
        <f t="shared" ca="1" si="941"/>
        <v/>
      </c>
      <c r="AD3902" s="60" t="str">
        <f t="shared" ca="1" si="941"/>
        <v/>
      </c>
      <c r="AE3902" s="59"/>
      <c r="AF3902" s="22" t="str">
        <f>IF(AND(I3902="", J3902=""), "", IF(AND(J3902="", 'Intro &amp; Setup'!$K$42&gt;0), 'Intro &amp; Setup'!$K$42, J3902))</f>
        <v/>
      </c>
      <c r="AO3902" s="37" t="str">
        <f>IF(B3902="", "", IF(COUNTIF($B$9:B3901, B3902)&gt;0, "", B3902))</f>
        <v/>
      </c>
      <c r="AP3902" s="37" t="str">
        <f t="shared" si="934"/>
        <v/>
      </c>
      <c r="AQ3902" s="37">
        <v>3894</v>
      </c>
      <c r="AR3902" s="37" t="str">
        <f t="shared" si="935"/>
        <v/>
      </c>
      <c r="AT3902" s="37" t="str">
        <f t="shared" si="936"/>
        <v/>
      </c>
      <c r="AV3902" s="22" t="str">
        <f t="shared" si="937"/>
        <v/>
      </c>
    </row>
    <row r="3903" spans="1:48" x14ac:dyDescent="0.25">
      <c r="A3903" s="14"/>
      <c r="B3903" s="145"/>
      <c r="C3903" s="146"/>
      <c r="D3903" s="147"/>
      <c r="E3903" s="147"/>
      <c r="F3903" s="148"/>
      <c r="G3903" s="149"/>
      <c r="H3903" s="150"/>
      <c r="I3903" s="151"/>
      <c r="J3903" s="152"/>
      <c r="K3903" s="14"/>
      <c r="L3903" s="162" t="str">
        <f t="shared" si="927"/>
        <v/>
      </c>
      <c r="M3903" s="163" t="str">
        <f t="shared" si="928"/>
        <v/>
      </c>
      <c r="N3903" s="164" t="str">
        <f t="shared" si="933"/>
        <v/>
      </c>
      <c r="O3903" s="14"/>
      <c r="P3903" s="172" t="str">
        <f>IF(I3903='Intro &amp; Setup'!$AC$49, Schedule!$P$7, "")</f>
        <v/>
      </c>
      <c r="Q3903" s="14"/>
      <c r="S3903" s="12" t="str">
        <f t="shared" si="929"/>
        <v/>
      </c>
      <c r="U3903" s="22">
        <f>IF(I3903='Intro &amp; Setup'!$AC$49, AF3903, 0)</f>
        <v>0</v>
      </c>
      <c r="V3903" s="57" t="str">
        <f t="shared" si="930"/>
        <v/>
      </c>
      <c r="X3903" s="5" t="str">
        <f t="shared" si="940"/>
        <v/>
      </c>
      <c r="Y3903" s="6" t="str">
        <f t="shared" si="940"/>
        <v/>
      </c>
      <c r="Z3903" s="7" t="str">
        <f t="shared" si="940"/>
        <v/>
      </c>
      <c r="AA3903" s="6"/>
      <c r="AB3903" s="32" t="str">
        <f t="shared" ca="1" si="941"/>
        <v/>
      </c>
      <c r="AC3903" s="59" t="str">
        <f t="shared" ca="1" si="941"/>
        <v/>
      </c>
      <c r="AD3903" s="60" t="str">
        <f t="shared" ca="1" si="941"/>
        <v/>
      </c>
      <c r="AE3903" s="59"/>
      <c r="AF3903" s="22" t="str">
        <f>IF(AND(I3903="", J3903=""), "", IF(AND(J3903="", 'Intro &amp; Setup'!$K$42&gt;0), 'Intro &amp; Setup'!$K$42, J3903))</f>
        <v/>
      </c>
      <c r="AO3903" s="37" t="str">
        <f>IF(B3903="", "", IF(COUNTIF($B$9:B3902, B3903)&gt;0, "", B3903))</f>
        <v/>
      </c>
      <c r="AP3903" s="37" t="str">
        <f t="shared" si="934"/>
        <v/>
      </c>
      <c r="AQ3903" s="37">
        <v>3895</v>
      </c>
      <c r="AR3903" s="37" t="str">
        <f t="shared" si="935"/>
        <v/>
      </c>
      <c r="AT3903" s="37" t="str">
        <f t="shared" si="936"/>
        <v/>
      </c>
      <c r="AV3903" s="22" t="str">
        <f t="shared" si="937"/>
        <v/>
      </c>
    </row>
    <row r="3904" spans="1:48" x14ac:dyDescent="0.25">
      <c r="A3904" s="14"/>
      <c r="B3904" s="145"/>
      <c r="C3904" s="146"/>
      <c r="D3904" s="147"/>
      <c r="E3904" s="147"/>
      <c r="F3904" s="148"/>
      <c r="G3904" s="149"/>
      <c r="H3904" s="150"/>
      <c r="I3904" s="151"/>
      <c r="J3904" s="152"/>
      <c r="K3904" s="14"/>
      <c r="L3904" s="162" t="str">
        <f t="shared" si="927"/>
        <v/>
      </c>
      <c r="M3904" s="163" t="str">
        <f t="shared" si="928"/>
        <v/>
      </c>
      <c r="N3904" s="164" t="str">
        <f t="shared" si="933"/>
        <v/>
      </c>
      <c r="O3904" s="14"/>
      <c r="P3904" s="172" t="str">
        <f>IF(I3904='Intro &amp; Setup'!$AC$49, Schedule!$P$7, "")</f>
        <v/>
      </c>
      <c r="Q3904" s="14"/>
      <c r="S3904" s="12" t="str">
        <f t="shared" si="929"/>
        <v/>
      </c>
      <c r="U3904" s="22">
        <f>IF(I3904='Intro &amp; Setup'!$AC$49, AF3904, 0)</f>
        <v>0</v>
      </c>
      <c r="V3904" s="57" t="str">
        <f t="shared" si="930"/>
        <v/>
      </c>
      <c r="X3904" s="5" t="str">
        <f t="shared" si="940"/>
        <v/>
      </c>
      <c r="Y3904" s="6" t="str">
        <f t="shared" si="940"/>
        <v/>
      </c>
      <c r="Z3904" s="7" t="str">
        <f t="shared" si="940"/>
        <v/>
      </c>
      <c r="AA3904" s="6"/>
      <c r="AB3904" s="32" t="str">
        <f t="shared" ca="1" si="941"/>
        <v/>
      </c>
      <c r="AC3904" s="59" t="str">
        <f t="shared" ca="1" si="941"/>
        <v/>
      </c>
      <c r="AD3904" s="60" t="str">
        <f t="shared" ca="1" si="941"/>
        <v/>
      </c>
      <c r="AE3904" s="59"/>
      <c r="AF3904" s="22" t="str">
        <f>IF(AND(I3904="", J3904=""), "", IF(AND(J3904="", 'Intro &amp; Setup'!$K$42&gt;0), 'Intro &amp; Setup'!$K$42, J3904))</f>
        <v/>
      </c>
      <c r="AO3904" s="37" t="str">
        <f>IF(B3904="", "", IF(COUNTIF($B$9:B3903, B3904)&gt;0, "", B3904))</f>
        <v/>
      </c>
      <c r="AP3904" s="37" t="str">
        <f t="shared" si="934"/>
        <v/>
      </c>
      <c r="AQ3904" s="37">
        <v>3896</v>
      </c>
      <c r="AR3904" s="37" t="str">
        <f t="shared" si="935"/>
        <v/>
      </c>
      <c r="AT3904" s="37" t="str">
        <f t="shared" si="936"/>
        <v/>
      </c>
      <c r="AV3904" s="22" t="str">
        <f t="shared" si="937"/>
        <v/>
      </c>
    </row>
    <row r="3905" spans="1:48" x14ac:dyDescent="0.25">
      <c r="A3905" s="14"/>
      <c r="B3905" s="145"/>
      <c r="C3905" s="146"/>
      <c r="D3905" s="147"/>
      <c r="E3905" s="147"/>
      <c r="F3905" s="148"/>
      <c r="G3905" s="149"/>
      <c r="H3905" s="150"/>
      <c r="I3905" s="151"/>
      <c r="J3905" s="152"/>
      <c r="K3905" s="14"/>
      <c r="L3905" s="162" t="str">
        <f t="shared" si="927"/>
        <v/>
      </c>
      <c r="M3905" s="163" t="str">
        <f t="shared" si="928"/>
        <v/>
      </c>
      <c r="N3905" s="164" t="str">
        <f t="shared" si="933"/>
        <v/>
      </c>
      <c r="O3905" s="14"/>
      <c r="P3905" s="172" t="str">
        <f>IF(I3905='Intro &amp; Setup'!$AC$49, Schedule!$P$7, "")</f>
        <v/>
      </c>
      <c r="Q3905" s="14"/>
      <c r="S3905" s="12" t="str">
        <f t="shared" si="929"/>
        <v/>
      </c>
      <c r="U3905" s="22">
        <f>IF(I3905='Intro &amp; Setup'!$AC$49, AF3905, 0)</f>
        <v>0</v>
      </c>
      <c r="V3905" s="57" t="str">
        <f t="shared" si="930"/>
        <v/>
      </c>
      <c r="X3905" s="5" t="str">
        <f t="shared" si="940"/>
        <v/>
      </c>
      <c r="Y3905" s="6" t="str">
        <f t="shared" si="940"/>
        <v/>
      </c>
      <c r="Z3905" s="7" t="str">
        <f t="shared" si="940"/>
        <v/>
      </c>
      <c r="AA3905" s="6"/>
      <c r="AB3905" s="32" t="str">
        <f t="shared" ca="1" si="941"/>
        <v/>
      </c>
      <c r="AC3905" s="59" t="str">
        <f t="shared" ca="1" si="941"/>
        <v/>
      </c>
      <c r="AD3905" s="60" t="str">
        <f t="shared" ca="1" si="941"/>
        <v/>
      </c>
      <c r="AE3905" s="59"/>
      <c r="AF3905" s="22" t="str">
        <f>IF(AND(I3905="", J3905=""), "", IF(AND(J3905="", 'Intro &amp; Setup'!$K$42&gt;0), 'Intro &amp; Setup'!$K$42, J3905))</f>
        <v/>
      </c>
      <c r="AO3905" s="37" t="str">
        <f>IF(B3905="", "", IF(COUNTIF($B$9:B3904, B3905)&gt;0, "", B3905))</f>
        <v/>
      </c>
      <c r="AP3905" s="37" t="str">
        <f t="shared" si="934"/>
        <v/>
      </c>
      <c r="AQ3905" s="37">
        <v>3897</v>
      </c>
      <c r="AR3905" s="37" t="str">
        <f t="shared" si="935"/>
        <v/>
      </c>
      <c r="AT3905" s="37" t="str">
        <f t="shared" si="936"/>
        <v/>
      </c>
      <c r="AV3905" s="22" t="str">
        <f t="shared" si="937"/>
        <v/>
      </c>
    </row>
    <row r="3906" spans="1:48" x14ac:dyDescent="0.25">
      <c r="A3906" s="14"/>
      <c r="B3906" s="145"/>
      <c r="C3906" s="146"/>
      <c r="D3906" s="147"/>
      <c r="E3906" s="147"/>
      <c r="F3906" s="148"/>
      <c r="G3906" s="149"/>
      <c r="H3906" s="150"/>
      <c r="I3906" s="151"/>
      <c r="J3906" s="152"/>
      <c r="K3906" s="14"/>
      <c r="L3906" s="162" t="str">
        <f t="shared" si="927"/>
        <v/>
      </c>
      <c r="M3906" s="163" t="str">
        <f t="shared" si="928"/>
        <v/>
      </c>
      <c r="N3906" s="164" t="str">
        <f t="shared" si="933"/>
        <v/>
      </c>
      <c r="O3906" s="14"/>
      <c r="P3906" s="172" t="str">
        <f>IF(I3906='Intro &amp; Setup'!$AC$49, Schedule!$P$7, "")</f>
        <v/>
      </c>
      <c r="Q3906" s="14"/>
      <c r="S3906" s="12" t="str">
        <f t="shared" si="929"/>
        <v/>
      </c>
      <c r="U3906" s="22">
        <f>IF(I3906='Intro &amp; Setup'!$AC$49, AF3906, 0)</f>
        <v>0</v>
      </c>
      <c r="V3906" s="57" t="str">
        <f t="shared" si="930"/>
        <v/>
      </c>
      <c r="X3906" s="5" t="str">
        <f t="shared" si="940"/>
        <v/>
      </c>
      <c r="Y3906" s="6" t="str">
        <f t="shared" si="940"/>
        <v/>
      </c>
      <c r="Z3906" s="7" t="str">
        <f t="shared" si="940"/>
        <v/>
      </c>
      <c r="AA3906" s="6"/>
      <c r="AB3906" s="32" t="str">
        <f t="shared" ca="1" si="941"/>
        <v/>
      </c>
      <c r="AC3906" s="59" t="str">
        <f t="shared" ca="1" si="941"/>
        <v/>
      </c>
      <c r="AD3906" s="60" t="str">
        <f t="shared" ca="1" si="941"/>
        <v/>
      </c>
      <c r="AE3906" s="59"/>
      <c r="AF3906" s="22" t="str">
        <f>IF(AND(I3906="", J3906=""), "", IF(AND(J3906="", 'Intro &amp; Setup'!$K$42&gt;0), 'Intro &amp; Setup'!$K$42, J3906))</f>
        <v/>
      </c>
      <c r="AO3906" s="37" t="str">
        <f>IF(B3906="", "", IF(COUNTIF($B$9:B3905, B3906)&gt;0, "", B3906))</f>
        <v/>
      </c>
      <c r="AP3906" s="37" t="str">
        <f t="shared" si="934"/>
        <v/>
      </c>
      <c r="AQ3906" s="37">
        <v>3898</v>
      </c>
      <c r="AR3906" s="37" t="str">
        <f t="shared" si="935"/>
        <v/>
      </c>
      <c r="AT3906" s="37" t="str">
        <f t="shared" si="936"/>
        <v/>
      </c>
      <c r="AV3906" s="22" t="str">
        <f t="shared" si="937"/>
        <v/>
      </c>
    </row>
    <row r="3907" spans="1:48" x14ac:dyDescent="0.25">
      <c r="A3907" s="14"/>
      <c r="B3907" s="145"/>
      <c r="C3907" s="146"/>
      <c r="D3907" s="147"/>
      <c r="E3907" s="147"/>
      <c r="F3907" s="148"/>
      <c r="G3907" s="149"/>
      <c r="H3907" s="150"/>
      <c r="I3907" s="151"/>
      <c r="J3907" s="152"/>
      <c r="K3907" s="14"/>
      <c r="L3907" s="162" t="str">
        <f t="shared" si="927"/>
        <v/>
      </c>
      <c r="M3907" s="163" t="str">
        <f t="shared" si="928"/>
        <v/>
      </c>
      <c r="N3907" s="164" t="str">
        <f t="shared" si="933"/>
        <v/>
      </c>
      <c r="O3907" s="14"/>
      <c r="P3907" s="172" t="str">
        <f>IF(I3907='Intro &amp; Setup'!$AC$49, Schedule!$P$7, "")</f>
        <v/>
      </c>
      <c r="Q3907" s="14"/>
      <c r="S3907" s="12" t="str">
        <f t="shared" si="929"/>
        <v/>
      </c>
      <c r="U3907" s="22">
        <f>IF(I3907='Intro &amp; Setup'!$AC$49, AF3907, 0)</f>
        <v>0</v>
      </c>
      <c r="V3907" s="57" t="str">
        <f t="shared" si="930"/>
        <v/>
      </c>
      <c r="X3907" s="5" t="str">
        <f t="shared" si="940"/>
        <v/>
      </c>
      <c r="Y3907" s="6" t="str">
        <f t="shared" si="940"/>
        <v/>
      </c>
      <c r="Z3907" s="7" t="str">
        <f t="shared" si="940"/>
        <v/>
      </c>
      <c r="AA3907" s="6"/>
      <c r="AB3907" s="32" t="str">
        <f t="shared" ca="1" si="941"/>
        <v/>
      </c>
      <c r="AC3907" s="59" t="str">
        <f t="shared" ca="1" si="941"/>
        <v/>
      </c>
      <c r="AD3907" s="60" t="str">
        <f t="shared" ca="1" si="941"/>
        <v/>
      </c>
      <c r="AE3907" s="59"/>
      <c r="AF3907" s="22" t="str">
        <f>IF(AND(I3907="", J3907=""), "", IF(AND(J3907="", 'Intro &amp; Setup'!$K$42&gt;0), 'Intro &amp; Setup'!$K$42, J3907))</f>
        <v/>
      </c>
      <c r="AO3907" s="37" t="str">
        <f>IF(B3907="", "", IF(COUNTIF($B$9:B3906, B3907)&gt;0, "", B3907))</f>
        <v/>
      </c>
      <c r="AP3907" s="37" t="str">
        <f t="shared" si="934"/>
        <v/>
      </c>
      <c r="AQ3907" s="37">
        <v>3899</v>
      </c>
      <c r="AR3907" s="37" t="str">
        <f t="shared" si="935"/>
        <v/>
      </c>
      <c r="AT3907" s="37" t="str">
        <f t="shared" si="936"/>
        <v/>
      </c>
      <c r="AV3907" s="22" t="str">
        <f t="shared" si="937"/>
        <v/>
      </c>
    </row>
    <row r="3908" spans="1:48" x14ac:dyDescent="0.25">
      <c r="A3908" s="14"/>
      <c r="B3908" s="145"/>
      <c r="C3908" s="146"/>
      <c r="D3908" s="147"/>
      <c r="E3908" s="147"/>
      <c r="F3908" s="148"/>
      <c r="G3908" s="149"/>
      <c r="H3908" s="150"/>
      <c r="I3908" s="151"/>
      <c r="J3908" s="152"/>
      <c r="K3908" s="14"/>
      <c r="L3908" s="162" t="str">
        <f t="shared" si="927"/>
        <v/>
      </c>
      <c r="M3908" s="163" t="str">
        <f t="shared" si="928"/>
        <v/>
      </c>
      <c r="N3908" s="164" t="str">
        <f t="shared" si="933"/>
        <v/>
      </c>
      <c r="O3908" s="14"/>
      <c r="P3908" s="172" t="str">
        <f>IF(I3908='Intro &amp; Setup'!$AC$49, Schedule!$P$7, "")</f>
        <v/>
      </c>
      <c r="Q3908" s="14"/>
      <c r="S3908" s="12" t="str">
        <f t="shared" si="929"/>
        <v/>
      </c>
      <c r="U3908" s="22">
        <f>IF(I3908='Intro &amp; Setup'!$AC$49, AF3908, 0)</f>
        <v>0</v>
      </c>
      <c r="V3908" s="57" t="str">
        <f t="shared" si="930"/>
        <v/>
      </c>
      <c r="X3908" s="5" t="str">
        <f t="shared" si="940"/>
        <v/>
      </c>
      <c r="Y3908" s="6" t="str">
        <f t="shared" si="940"/>
        <v/>
      </c>
      <c r="Z3908" s="7" t="str">
        <f t="shared" si="940"/>
        <v/>
      </c>
      <c r="AA3908" s="6"/>
      <c r="AB3908" s="32" t="str">
        <f t="shared" ca="1" si="941"/>
        <v/>
      </c>
      <c r="AC3908" s="59" t="str">
        <f t="shared" ca="1" si="941"/>
        <v/>
      </c>
      <c r="AD3908" s="60" t="str">
        <f t="shared" ca="1" si="941"/>
        <v/>
      </c>
      <c r="AE3908" s="59"/>
      <c r="AF3908" s="22" t="str">
        <f>IF(AND(I3908="", J3908=""), "", IF(AND(J3908="", 'Intro &amp; Setup'!$K$42&gt;0), 'Intro &amp; Setup'!$K$42, J3908))</f>
        <v/>
      </c>
      <c r="AO3908" s="37" t="str">
        <f>IF(B3908="", "", IF(COUNTIF($B$9:B3907, B3908)&gt;0, "", B3908))</f>
        <v/>
      </c>
      <c r="AP3908" s="37" t="str">
        <f t="shared" si="934"/>
        <v/>
      </c>
      <c r="AQ3908" s="37">
        <v>3900</v>
      </c>
      <c r="AR3908" s="37" t="str">
        <f t="shared" si="935"/>
        <v/>
      </c>
      <c r="AT3908" s="37" t="str">
        <f t="shared" si="936"/>
        <v/>
      </c>
      <c r="AV3908" s="22" t="str">
        <f t="shared" si="937"/>
        <v/>
      </c>
    </row>
    <row r="3909" spans="1:48" x14ac:dyDescent="0.25">
      <c r="A3909" s="14"/>
      <c r="B3909" s="145"/>
      <c r="C3909" s="146"/>
      <c r="D3909" s="147"/>
      <c r="E3909" s="147"/>
      <c r="F3909" s="148"/>
      <c r="G3909" s="149"/>
      <c r="H3909" s="150"/>
      <c r="I3909" s="151"/>
      <c r="J3909" s="152"/>
      <c r="K3909" s="14"/>
      <c r="L3909" s="162" t="str">
        <f t="shared" si="927"/>
        <v/>
      </c>
      <c r="M3909" s="163" t="str">
        <f t="shared" si="928"/>
        <v/>
      </c>
      <c r="N3909" s="164" t="str">
        <f t="shared" si="933"/>
        <v/>
      </c>
      <c r="O3909" s="14"/>
      <c r="P3909" s="172" t="str">
        <f>IF(I3909='Intro &amp; Setup'!$AC$49, Schedule!$P$7, "")</f>
        <v/>
      </c>
      <c r="Q3909" s="14"/>
      <c r="S3909" s="12" t="str">
        <f t="shared" si="929"/>
        <v/>
      </c>
      <c r="U3909" s="22">
        <f>IF(I3909='Intro &amp; Setup'!$AC$49, AF3909, 0)</f>
        <v>0</v>
      </c>
      <c r="V3909" s="57" t="str">
        <f t="shared" si="930"/>
        <v/>
      </c>
      <c r="X3909" s="5" t="str">
        <f t="shared" ref="X3909:Z3928" si="942">IF($I3909="", "", IF($S3909=X$8, $I3909, ""))</f>
        <v/>
      </c>
      <c r="Y3909" s="6" t="str">
        <f t="shared" si="942"/>
        <v/>
      </c>
      <c r="Z3909" s="7" t="str">
        <f t="shared" si="942"/>
        <v/>
      </c>
      <c r="AA3909" s="6"/>
      <c r="AB3909" s="32" t="str">
        <f t="shared" ref="AB3909:AD3928" ca="1" si="943">IF($S3909=AB$8, $AF3909, "")</f>
        <v/>
      </c>
      <c r="AC3909" s="59" t="str">
        <f t="shared" ca="1" si="943"/>
        <v/>
      </c>
      <c r="AD3909" s="60" t="str">
        <f t="shared" ca="1" si="943"/>
        <v/>
      </c>
      <c r="AE3909" s="59"/>
      <c r="AF3909" s="22" t="str">
        <f>IF(AND(I3909="", J3909=""), "", IF(AND(J3909="", 'Intro &amp; Setup'!$K$42&gt;0), 'Intro &amp; Setup'!$K$42, J3909))</f>
        <v/>
      </c>
      <c r="AO3909" s="37" t="str">
        <f>IF(B3909="", "", IF(COUNTIF($B$9:B3908, B3909)&gt;0, "", B3909))</f>
        <v/>
      </c>
      <c r="AP3909" s="37" t="str">
        <f t="shared" si="934"/>
        <v/>
      </c>
      <c r="AQ3909" s="37">
        <v>3901</v>
      </c>
      <c r="AR3909" s="37" t="str">
        <f t="shared" si="935"/>
        <v/>
      </c>
      <c r="AT3909" s="37" t="str">
        <f t="shared" si="936"/>
        <v/>
      </c>
      <c r="AV3909" s="22" t="str">
        <f t="shared" si="937"/>
        <v/>
      </c>
    </row>
    <row r="3910" spans="1:48" x14ac:dyDescent="0.25">
      <c r="A3910" s="14"/>
      <c r="B3910" s="145"/>
      <c r="C3910" s="146"/>
      <c r="D3910" s="147"/>
      <c r="E3910" s="147"/>
      <c r="F3910" s="148"/>
      <c r="G3910" s="149"/>
      <c r="H3910" s="150"/>
      <c r="I3910" s="151"/>
      <c r="J3910" s="152"/>
      <c r="K3910" s="14"/>
      <c r="L3910" s="162" t="str">
        <f t="shared" si="927"/>
        <v/>
      </c>
      <c r="M3910" s="163" t="str">
        <f t="shared" si="928"/>
        <v/>
      </c>
      <c r="N3910" s="164" t="str">
        <f t="shared" si="933"/>
        <v/>
      </c>
      <c r="O3910" s="14"/>
      <c r="P3910" s="172" t="str">
        <f>IF(I3910='Intro &amp; Setup'!$AC$49, Schedule!$P$7, "")</f>
        <v/>
      </c>
      <c r="Q3910" s="14"/>
      <c r="S3910" s="12" t="str">
        <f t="shared" si="929"/>
        <v/>
      </c>
      <c r="U3910" s="22">
        <f>IF(I3910='Intro &amp; Setup'!$AC$49, AF3910, 0)</f>
        <v>0</v>
      </c>
      <c r="V3910" s="57" t="str">
        <f t="shared" si="930"/>
        <v/>
      </c>
      <c r="X3910" s="5" t="str">
        <f t="shared" si="942"/>
        <v/>
      </c>
      <c r="Y3910" s="6" t="str">
        <f t="shared" si="942"/>
        <v/>
      </c>
      <c r="Z3910" s="7" t="str">
        <f t="shared" si="942"/>
        <v/>
      </c>
      <c r="AA3910" s="6"/>
      <c r="AB3910" s="32" t="str">
        <f t="shared" ca="1" si="943"/>
        <v/>
      </c>
      <c r="AC3910" s="59" t="str">
        <f t="shared" ca="1" si="943"/>
        <v/>
      </c>
      <c r="AD3910" s="60" t="str">
        <f t="shared" ca="1" si="943"/>
        <v/>
      </c>
      <c r="AE3910" s="59"/>
      <c r="AF3910" s="22" t="str">
        <f>IF(AND(I3910="", J3910=""), "", IF(AND(J3910="", 'Intro &amp; Setup'!$K$42&gt;0), 'Intro &amp; Setup'!$K$42, J3910))</f>
        <v/>
      </c>
      <c r="AO3910" s="37" t="str">
        <f>IF(B3910="", "", IF(COUNTIF($B$9:B3909, B3910)&gt;0, "", B3910))</f>
        <v/>
      </c>
      <c r="AP3910" s="37" t="str">
        <f t="shared" si="934"/>
        <v/>
      </c>
      <c r="AQ3910" s="37">
        <v>3902</v>
      </c>
      <c r="AR3910" s="37" t="str">
        <f t="shared" si="935"/>
        <v/>
      </c>
      <c r="AT3910" s="37" t="str">
        <f t="shared" si="936"/>
        <v/>
      </c>
      <c r="AV3910" s="22" t="str">
        <f t="shared" si="937"/>
        <v/>
      </c>
    </row>
    <row r="3911" spans="1:48" x14ac:dyDescent="0.25">
      <c r="A3911" s="14"/>
      <c r="B3911" s="145"/>
      <c r="C3911" s="146"/>
      <c r="D3911" s="147"/>
      <c r="E3911" s="147"/>
      <c r="F3911" s="148"/>
      <c r="G3911" s="149"/>
      <c r="H3911" s="150"/>
      <c r="I3911" s="151"/>
      <c r="J3911" s="152"/>
      <c r="K3911" s="14"/>
      <c r="L3911" s="162" t="str">
        <f t="shared" si="927"/>
        <v/>
      </c>
      <c r="M3911" s="163" t="str">
        <f t="shared" si="928"/>
        <v/>
      </c>
      <c r="N3911" s="164" t="str">
        <f t="shared" si="933"/>
        <v/>
      </c>
      <c r="O3911" s="14"/>
      <c r="P3911" s="172" t="str">
        <f>IF(I3911='Intro &amp; Setup'!$AC$49, Schedule!$P$7, "")</f>
        <v/>
      </c>
      <c r="Q3911" s="14"/>
      <c r="S3911" s="12" t="str">
        <f t="shared" si="929"/>
        <v/>
      </c>
      <c r="U3911" s="22">
        <f>IF(I3911='Intro &amp; Setup'!$AC$49, AF3911, 0)</f>
        <v>0</v>
      </c>
      <c r="V3911" s="57" t="str">
        <f t="shared" si="930"/>
        <v/>
      </c>
      <c r="X3911" s="5" t="str">
        <f t="shared" si="942"/>
        <v/>
      </c>
      <c r="Y3911" s="6" t="str">
        <f t="shared" si="942"/>
        <v/>
      </c>
      <c r="Z3911" s="7" t="str">
        <f t="shared" si="942"/>
        <v/>
      </c>
      <c r="AA3911" s="6"/>
      <c r="AB3911" s="32" t="str">
        <f t="shared" ca="1" si="943"/>
        <v/>
      </c>
      <c r="AC3911" s="59" t="str">
        <f t="shared" ca="1" si="943"/>
        <v/>
      </c>
      <c r="AD3911" s="60" t="str">
        <f t="shared" ca="1" si="943"/>
        <v/>
      </c>
      <c r="AE3911" s="59"/>
      <c r="AF3911" s="22" t="str">
        <f>IF(AND(I3911="", J3911=""), "", IF(AND(J3911="", 'Intro &amp; Setup'!$K$42&gt;0), 'Intro &amp; Setup'!$K$42, J3911))</f>
        <v/>
      </c>
      <c r="AO3911" s="37" t="str">
        <f>IF(B3911="", "", IF(COUNTIF($B$9:B3910, B3911)&gt;0, "", B3911))</f>
        <v/>
      </c>
      <c r="AP3911" s="37" t="str">
        <f t="shared" si="934"/>
        <v/>
      </c>
      <c r="AQ3911" s="37">
        <v>3903</v>
      </c>
      <c r="AR3911" s="37" t="str">
        <f t="shared" si="935"/>
        <v/>
      </c>
      <c r="AT3911" s="37" t="str">
        <f t="shared" si="936"/>
        <v/>
      </c>
      <c r="AV3911" s="22" t="str">
        <f t="shared" si="937"/>
        <v/>
      </c>
    </row>
    <row r="3912" spans="1:48" x14ac:dyDescent="0.25">
      <c r="A3912" s="14"/>
      <c r="B3912" s="145"/>
      <c r="C3912" s="146"/>
      <c r="D3912" s="147"/>
      <c r="E3912" s="147"/>
      <c r="F3912" s="148"/>
      <c r="G3912" s="149"/>
      <c r="H3912" s="150"/>
      <c r="I3912" s="151"/>
      <c r="J3912" s="152"/>
      <c r="K3912" s="14"/>
      <c r="L3912" s="162" t="str">
        <f t="shared" si="927"/>
        <v/>
      </c>
      <c r="M3912" s="163" t="str">
        <f t="shared" si="928"/>
        <v/>
      </c>
      <c r="N3912" s="164" t="str">
        <f t="shared" si="933"/>
        <v/>
      </c>
      <c r="O3912" s="14"/>
      <c r="P3912" s="172" t="str">
        <f>IF(I3912='Intro &amp; Setup'!$AC$49, Schedule!$P$7, "")</f>
        <v/>
      </c>
      <c r="Q3912" s="14"/>
      <c r="S3912" s="12" t="str">
        <f t="shared" si="929"/>
        <v/>
      </c>
      <c r="U3912" s="22">
        <f>IF(I3912='Intro &amp; Setup'!$AC$49, AF3912, 0)</f>
        <v>0</v>
      </c>
      <c r="V3912" s="57" t="str">
        <f t="shared" si="930"/>
        <v/>
      </c>
      <c r="X3912" s="5" t="str">
        <f t="shared" si="942"/>
        <v/>
      </c>
      <c r="Y3912" s="6" t="str">
        <f t="shared" si="942"/>
        <v/>
      </c>
      <c r="Z3912" s="7" t="str">
        <f t="shared" si="942"/>
        <v/>
      </c>
      <c r="AA3912" s="6"/>
      <c r="AB3912" s="32" t="str">
        <f t="shared" ca="1" si="943"/>
        <v/>
      </c>
      <c r="AC3912" s="59" t="str">
        <f t="shared" ca="1" si="943"/>
        <v/>
      </c>
      <c r="AD3912" s="60" t="str">
        <f t="shared" ca="1" si="943"/>
        <v/>
      </c>
      <c r="AE3912" s="59"/>
      <c r="AF3912" s="22" t="str">
        <f>IF(AND(I3912="", J3912=""), "", IF(AND(J3912="", 'Intro &amp; Setup'!$K$42&gt;0), 'Intro &amp; Setup'!$K$42, J3912))</f>
        <v/>
      </c>
      <c r="AO3912" s="37" t="str">
        <f>IF(B3912="", "", IF(COUNTIF($B$9:B3911, B3912)&gt;0, "", B3912))</f>
        <v/>
      </c>
      <c r="AP3912" s="37" t="str">
        <f t="shared" si="934"/>
        <v/>
      </c>
      <c r="AQ3912" s="37">
        <v>3904</v>
      </c>
      <c r="AR3912" s="37" t="str">
        <f t="shared" si="935"/>
        <v/>
      </c>
      <c r="AT3912" s="37" t="str">
        <f t="shared" si="936"/>
        <v/>
      </c>
      <c r="AV3912" s="22" t="str">
        <f t="shared" si="937"/>
        <v/>
      </c>
    </row>
    <row r="3913" spans="1:48" x14ac:dyDescent="0.25">
      <c r="A3913" s="14"/>
      <c r="B3913" s="145"/>
      <c r="C3913" s="146"/>
      <c r="D3913" s="147"/>
      <c r="E3913" s="147"/>
      <c r="F3913" s="148"/>
      <c r="G3913" s="149"/>
      <c r="H3913" s="150"/>
      <c r="I3913" s="151"/>
      <c r="J3913" s="152"/>
      <c r="K3913" s="14"/>
      <c r="L3913" s="162" t="str">
        <f t="shared" ref="L3913:L3976" si="944">IF(I3913="", "", IFERROR((SUMIF($S$9:$S$5008, S3913, $U$9:$U$5008))-(INDEX($AJ$3:$AJ$14, MATCH(S3913, $AI$3:$AI$14, 0))), ""))</f>
        <v/>
      </c>
      <c r="M3913" s="163" t="str">
        <f t="shared" ref="M3913:M3976" si="945">IF(H3913="", "", (SUMIF($H$9:$H$5008, "&lt;" &amp; V3913, $U$9:$U$5008))-(SUMIF($AH$3:$AH$14, "&lt;" &amp; V3913, $AJ$3:$AJ$14)))</f>
        <v/>
      </c>
      <c r="N3913" s="164" t="str">
        <f t="shared" si="933"/>
        <v/>
      </c>
      <c r="O3913" s="14"/>
      <c r="P3913" s="172" t="str">
        <f>IF(I3913='Intro &amp; Setup'!$AC$49, Schedule!$P$7, "")</f>
        <v/>
      </c>
      <c r="Q3913" s="14"/>
      <c r="S3913" s="12" t="str">
        <f t="shared" ref="S3913:S3976" si="946">IF(H3913="", "", TEXT(H3913, "mmmm yyyy"))</f>
        <v/>
      </c>
      <c r="U3913" s="22">
        <f>IF(I3913='Intro &amp; Setup'!$AC$49, AF3913, 0)</f>
        <v>0</v>
      </c>
      <c r="V3913" s="57" t="str">
        <f t="shared" ref="V3913:V3976" si="947">IF(H3913="", "", DATE(YEAR(H3913), MONTH(H3913), DAY(1)))</f>
        <v/>
      </c>
      <c r="X3913" s="5" t="str">
        <f t="shared" si="942"/>
        <v/>
      </c>
      <c r="Y3913" s="6" t="str">
        <f t="shared" si="942"/>
        <v/>
      </c>
      <c r="Z3913" s="7" t="str">
        <f t="shared" si="942"/>
        <v/>
      </c>
      <c r="AA3913" s="6"/>
      <c r="AB3913" s="32" t="str">
        <f t="shared" ca="1" si="943"/>
        <v/>
      </c>
      <c r="AC3913" s="59" t="str">
        <f t="shared" ca="1" si="943"/>
        <v/>
      </c>
      <c r="AD3913" s="60" t="str">
        <f t="shared" ca="1" si="943"/>
        <v/>
      </c>
      <c r="AE3913" s="59"/>
      <c r="AF3913" s="22" t="str">
        <f>IF(AND(I3913="", J3913=""), "", IF(AND(J3913="", 'Intro &amp; Setup'!$K$42&gt;0), 'Intro &amp; Setup'!$K$42, J3913))</f>
        <v/>
      </c>
      <c r="AO3913" s="37" t="str">
        <f>IF(B3913="", "", IF(COUNTIF($B$9:B3912, B3913)&gt;0, "", B3913))</f>
        <v/>
      </c>
      <c r="AP3913" s="37" t="str">
        <f t="shared" si="934"/>
        <v/>
      </c>
      <c r="AQ3913" s="37">
        <v>3905</v>
      </c>
      <c r="AR3913" s="37" t="str">
        <f t="shared" si="935"/>
        <v/>
      </c>
      <c r="AT3913" s="37" t="str">
        <f t="shared" si="936"/>
        <v/>
      </c>
      <c r="AV3913" s="22" t="str">
        <f t="shared" si="937"/>
        <v/>
      </c>
    </row>
    <row r="3914" spans="1:48" x14ac:dyDescent="0.25">
      <c r="A3914" s="14"/>
      <c r="B3914" s="145"/>
      <c r="C3914" s="146"/>
      <c r="D3914" s="147"/>
      <c r="E3914" s="147"/>
      <c r="F3914" s="148"/>
      <c r="G3914" s="149"/>
      <c r="H3914" s="150"/>
      <c r="I3914" s="151"/>
      <c r="J3914" s="152"/>
      <c r="K3914" s="14"/>
      <c r="L3914" s="162" t="str">
        <f t="shared" si="944"/>
        <v/>
      </c>
      <c r="M3914" s="163" t="str">
        <f t="shared" si="945"/>
        <v/>
      </c>
      <c r="N3914" s="164" t="str">
        <f t="shared" ref="N3914:N3977" si="948">IF(OR(L3914="", M3914=""), "", L3914+M3914)</f>
        <v/>
      </c>
      <c r="O3914" s="14"/>
      <c r="P3914" s="172" t="str">
        <f>IF(I3914='Intro &amp; Setup'!$AC$49, Schedule!$P$7, "")</f>
        <v/>
      </c>
      <c r="Q3914" s="14"/>
      <c r="S3914" s="12" t="str">
        <f t="shared" si="946"/>
        <v/>
      </c>
      <c r="U3914" s="22">
        <f>IF(I3914='Intro &amp; Setup'!$AC$49, AF3914, 0)</f>
        <v>0</v>
      </c>
      <c r="V3914" s="57" t="str">
        <f t="shared" si="947"/>
        <v/>
      </c>
      <c r="X3914" s="5" t="str">
        <f t="shared" si="942"/>
        <v/>
      </c>
      <c r="Y3914" s="6" t="str">
        <f t="shared" si="942"/>
        <v/>
      </c>
      <c r="Z3914" s="7" t="str">
        <f t="shared" si="942"/>
        <v/>
      </c>
      <c r="AA3914" s="6"/>
      <c r="AB3914" s="32" t="str">
        <f t="shared" ca="1" si="943"/>
        <v/>
      </c>
      <c r="AC3914" s="59" t="str">
        <f t="shared" ca="1" si="943"/>
        <v/>
      </c>
      <c r="AD3914" s="60" t="str">
        <f t="shared" ca="1" si="943"/>
        <v/>
      </c>
      <c r="AE3914" s="59"/>
      <c r="AF3914" s="22" t="str">
        <f>IF(AND(I3914="", J3914=""), "", IF(AND(J3914="", 'Intro &amp; Setup'!$K$42&gt;0), 'Intro &amp; Setup'!$K$42, J3914))</f>
        <v/>
      </c>
      <c r="AO3914" s="37" t="str">
        <f>IF(B3914="", "", IF(COUNTIF($B$9:B3913, B3914)&gt;0, "", B3914))</f>
        <v/>
      </c>
      <c r="AP3914" s="37" t="str">
        <f t="shared" ref="AP3914:AP3977" si="949">IF(AO3914="", "", COUNTIF($AO$9:$AO$5008, "&lt;"&amp;AO3914)+1-$AP$7)</f>
        <v/>
      </c>
      <c r="AQ3914" s="37">
        <v>3906</v>
      </c>
      <c r="AR3914" s="37" t="str">
        <f t="shared" ref="AR3914:AR3977" si="950">IFERROR(INDEX($AO$9:$AO$5008, MATCH(AQ3914, $AP$9:$AP$5008, 0)), "")</f>
        <v/>
      </c>
      <c r="AT3914" s="37" t="str">
        <f t="shared" ref="AT3914:AT3977" si="951">IF($B3914=$AT$6, $S3914, "")</f>
        <v/>
      </c>
      <c r="AV3914" s="22" t="str">
        <f t="shared" ref="AV3914:AV3977" si="952">IF(AND($AT$6=$B3914, $I3914=$I$5), $J3914, "")</f>
        <v/>
      </c>
    </row>
    <row r="3915" spans="1:48" x14ac:dyDescent="0.25">
      <c r="A3915" s="14"/>
      <c r="B3915" s="145"/>
      <c r="C3915" s="146"/>
      <c r="D3915" s="147"/>
      <c r="E3915" s="147"/>
      <c r="F3915" s="148"/>
      <c r="G3915" s="149"/>
      <c r="H3915" s="150"/>
      <c r="I3915" s="151"/>
      <c r="J3915" s="152"/>
      <c r="K3915" s="14"/>
      <c r="L3915" s="162" t="str">
        <f t="shared" si="944"/>
        <v/>
      </c>
      <c r="M3915" s="163" t="str">
        <f t="shared" si="945"/>
        <v/>
      </c>
      <c r="N3915" s="164" t="str">
        <f t="shared" si="948"/>
        <v/>
      </c>
      <c r="O3915" s="14"/>
      <c r="P3915" s="172" t="str">
        <f>IF(I3915='Intro &amp; Setup'!$AC$49, Schedule!$P$7, "")</f>
        <v/>
      </c>
      <c r="Q3915" s="14"/>
      <c r="S3915" s="12" t="str">
        <f t="shared" si="946"/>
        <v/>
      </c>
      <c r="U3915" s="22">
        <f>IF(I3915='Intro &amp; Setup'!$AC$49, AF3915, 0)</f>
        <v>0</v>
      </c>
      <c r="V3915" s="57" t="str">
        <f t="shared" si="947"/>
        <v/>
      </c>
      <c r="X3915" s="5" t="str">
        <f t="shared" si="942"/>
        <v/>
      </c>
      <c r="Y3915" s="6" t="str">
        <f t="shared" si="942"/>
        <v/>
      </c>
      <c r="Z3915" s="7" t="str">
        <f t="shared" si="942"/>
        <v/>
      </c>
      <c r="AA3915" s="6"/>
      <c r="AB3915" s="32" t="str">
        <f t="shared" ca="1" si="943"/>
        <v/>
      </c>
      <c r="AC3915" s="59" t="str">
        <f t="shared" ca="1" si="943"/>
        <v/>
      </c>
      <c r="AD3915" s="60" t="str">
        <f t="shared" ca="1" si="943"/>
        <v/>
      </c>
      <c r="AE3915" s="59"/>
      <c r="AF3915" s="22" t="str">
        <f>IF(AND(I3915="", J3915=""), "", IF(AND(J3915="", 'Intro &amp; Setup'!$K$42&gt;0), 'Intro &amp; Setup'!$K$42, J3915))</f>
        <v/>
      </c>
      <c r="AO3915" s="37" t="str">
        <f>IF(B3915="", "", IF(COUNTIF($B$9:B3914, B3915)&gt;0, "", B3915))</f>
        <v/>
      </c>
      <c r="AP3915" s="37" t="str">
        <f t="shared" si="949"/>
        <v/>
      </c>
      <c r="AQ3915" s="37">
        <v>3907</v>
      </c>
      <c r="AR3915" s="37" t="str">
        <f t="shared" si="950"/>
        <v/>
      </c>
      <c r="AT3915" s="37" t="str">
        <f t="shared" si="951"/>
        <v/>
      </c>
      <c r="AV3915" s="22" t="str">
        <f t="shared" si="952"/>
        <v/>
      </c>
    </row>
    <row r="3916" spans="1:48" x14ac:dyDescent="0.25">
      <c r="A3916" s="14"/>
      <c r="B3916" s="145"/>
      <c r="C3916" s="146"/>
      <c r="D3916" s="147"/>
      <c r="E3916" s="147"/>
      <c r="F3916" s="148"/>
      <c r="G3916" s="149"/>
      <c r="H3916" s="150"/>
      <c r="I3916" s="151"/>
      <c r="J3916" s="152"/>
      <c r="K3916" s="14"/>
      <c r="L3916" s="162" t="str">
        <f t="shared" si="944"/>
        <v/>
      </c>
      <c r="M3916" s="163" t="str">
        <f t="shared" si="945"/>
        <v/>
      </c>
      <c r="N3916" s="164" t="str">
        <f t="shared" si="948"/>
        <v/>
      </c>
      <c r="O3916" s="14"/>
      <c r="P3916" s="172" t="str">
        <f>IF(I3916='Intro &amp; Setup'!$AC$49, Schedule!$P$7, "")</f>
        <v/>
      </c>
      <c r="Q3916" s="14"/>
      <c r="S3916" s="12" t="str">
        <f t="shared" si="946"/>
        <v/>
      </c>
      <c r="U3916" s="22">
        <f>IF(I3916='Intro &amp; Setup'!$AC$49, AF3916, 0)</f>
        <v>0</v>
      </c>
      <c r="V3916" s="57" t="str">
        <f t="shared" si="947"/>
        <v/>
      </c>
      <c r="X3916" s="5" t="str">
        <f t="shared" si="942"/>
        <v/>
      </c>
      <c r="Y3916" s="6" t="str">
        <f t="shared" si="942"/>
        <v/>
      </c>
      <c r="Z3916" s="7" t="str">
        <f t="shared" si="942"/>
        <v/>
      </c>
      <c r="AA3916" s="6"/>
      <c r="AB3916" s="32" t="str">
        <f t="shared" ca="1" si="943"/>
        <v/>
      </c>
      <c r="AC3916" s="59" t="str">
        <f t="shared" ca="1" si="943"/>
        <v/>
      </c>
      <c r="AD3916" s="60" t="str">
        <f t="shared" ca="1" si="943"/>
        <v/>
      </c>
      <c r="AE3916" s="59"/>
      <c r="AF3916" s="22" t="str">
        <f>IF(AND(I3916="", J3916=""), "", IF(AND(J3916="", 'Intro &amp; Setup'!$K$42&gt;0), 'Intro &amp; Setup'!$K$42, J3916))</f>
        <v/>
      </c>
      <c r="AO3916" s="37" t="str">
        <f>IF(B3916="", "", IF(COUNTIF($B$9:B3915, B3916)&gt;0, "", B3916))</f>
        <v/>
      </c>
      <c r="AP3916" s="37" t="str">
        <f t="shared" si="949"/>
        <v/>
      </c>
      <c r="AQ3916" s="37">
        <v>3908</v>
      </c>
      <c r="AR3916" s="37" t="str">
        <f t="shared" si="950"/>
        <v/>
      </c>
      <c r="AT3916" s="37" t="str">
        <f t="shared" si="951"/>
        <v/>
      </c>
      <c r="AV3916" s="22" t="str">
        <f t="shared" si="952"/>
        <v/>
      </c>
    </row>
    <row r="3917" spans="1:48" x14ac:dyDescent="0.25">
      <c r="A3917" s="14"/>
      <c r="B3917" s="145"/>
      <c r="C3917" s="146"/>
      <c r="D3917" s="147"/>
      <c r="E3917" s="147"/>
      <c r="F3917" s="148"/>
      <c r="G3917" s="149"/>
      <c r="H3917" s="150"/>
      <c r="I3917" s="151"/>
      <c r="J3917" s="152"/>
      <c r="K3917" s="14"/>
      <c r="L3917" s="162" t="str">
        <f t="shared" si="944"/>
        <v/>
      </c>
      <c r="M3917" s="163" t="str">
        <f t="shared" si="945"/>
        <v/>
      </c>
      <c r="N3917" s="164" t="str">
        <f t="shared" si="948"/>
        <v/>
      </c>
      <c r="O3917" s="14"/>
      <c r="P3917" s="172" t="str">
        <f>IF(I3917='Intro &amp; Setup'!$AC$49, Schedule!$P$7, "")</f>
        <v/>
      </c>
      <c r="Q3917" s="14"/>
      <c r="S3917" s="12" t="str">
        <f t="shared" si="946"/>
        <v/>
      </c>
      <c r="U3917" s="22">
        <f>IF(I3917='Intro &amp; Setup'!$AC$49, AF3917, 0)</f>
        <v>0</v>
      </c>
      <c r="V3917" s="57" t="str">
        <f t="shared" si="947"/>
        <v/>
      </c>
      <c r="X3917" s="5" t="str">
        <f t="shared" si="942"/>
        <v/>
      </c>
      <c r="Y3917" s="6" t="str">
        <f t="shared" si="942"/>
        <v/>
      </c>
      <c r="Z3917" s="7" t="str">
        <f t="shared" si="942"/>
        <v/>
      </c>
      <c r="AA3917" s="6"/>
      <c r="AB3917" s="32" t="str">
        <f t="shared" ca="1" si="943"/>
        <v/>
      </c>
      <c r="AC3917" s="59" t="str">
        <f t="shared" ca="1" si="943"/>
        <v/>
      </c>
      <c r="AD3917" s="60" t="str">
        <f t="shared" ca="1" si="943"/>
        <v/>
      </c>
      <c r="AE3917" s="59"/>
      <c r="AF3917" s="22" t="str">
        <f>IF(AND(I3917="", J3917=""), "", IF(AND(J3917="", 'Intro &amp; Setup'!$K$42&gt;0), 'Intro &amp; Setup'!$K$42, J3917))</f>
        <v/>
      </c>
      <c r="AO3917" s="37" t="str">
        <f>IF(B3917="", "", IF(COUNTIF($B$9:B3916, B3917)&gt;0, "", B3917))</f>
        <v/>
      </c>
      <c r="AP3917" s="37" t="str">
        <f t="shared" si="949"/>
        <v/>
      </c>
      <c r="AQ3917" s="37">
        <v>3909</v>
      </c>
      <c r="AR3917" s="37" t="str">
        <f t="shared" si="950"/>
        <v/>
      </c>
      <c r="AT3917" s="37" t="str">
        <f t="shared" si="951"/>
        <v/>
      </c>
      <c r="AV3917" s="22" t="str">
        <f t="shared" si="952"/>
        <v/>
      </c>
    </row>
    <row r="3918" spans="1:48" x14ac:dyDescent="0.25">
      <c r="A3918" s="14"/>
      <c r="B3918" s="145"/>
      <c r="C3918" s="146"/>
      <c r="D3918" s="147"/>
      <c r="E3918" s="147"/>
      <c r="F3918" s="148"/>
      <c r="G3918" s="149"/>
      <c r="H3918" s="150"/>
      <c r="I3918" s="151"/>
      <c r="J3918" s="152"/>
      <c r="K3918" s="14"/>
      <c r="L3918" s="162" t="str">
        <f t="shared" si="944"/>
        <v/>
      </c>
      <c r="M3918" s="163" t="str">
        <f t="shared" si="945"/>
        <v/>
      </c>
      <c r="N3918" s="164" t="str">
        <f t="shared" si="948"/>
        <v/>
      </c>
      <c r="O3918" s="14"/>
      <c r="P3918" s="172" t="str">
        <f>IF(I3918='Intro &amp; Setup'!$AC$49, Schedule!$P$7, "")</f>
        <v/>
      </c>
      <c r="Q3918" s="14"/>
      <c r="S3918" s="12" t="str">
        <f t="shared" si="946"/>
        <v/>
      </c>
      <c r="U3918" s="22">
        <f>IF(I3918='Intro &amp; Setup'!$AC$49, AF3918, 0)</f>
        <v>0</v>
      </c>
      <c r="V3918" s="57" t="str">
        <f t="shared" si="947"/>
        <v/>
      </c>
      <c r="X3918" s="5" t="str">
        <f t="shared" si="942"/>
        <v/>
      </c>
      <c r="Y3918" s="6" t="str">
        <f t="shared" si="942"/>
        <v/>
      </c>
      <c r="Z3918" s="7" t="str">
        <f t="shared" si="942"/>
        <v/>
      </c>
      <c r="AA3918" s="6"/>
      <c r="AB3918" s="32" t="str">
        <f t="shared" ca="1" si="943"/>
        <v/>
      </c>
      <c r="AC3918" s="59" t="str">
        <f t="shared" ca="1" si="943"/>
        <v/>
      </c>
      <c r="AD3918" s="60" t="str">
        <f t="shared" ca="1" si="943"/>
        <v/>
      </c>
      <c r="AE3918" s="59"/>
      <c r="AF3918" s="22" t="str">
        <f>IF(AND(I3918="", J3918=""), "", IF(AND(J3918="", 'Intro &amp; Setup'!$K$42&gt;0), 'Intro &amp; Setup'!$K$42, J3918))</f>
        <v/>
      </c>
      <c r="AO3918" s="37" t="str">
        <f>IF(B3918="", "", IF(COUNTIF($B$9:B3917, B3918)&gt;0, "", B3918))</f>
        <v/>
      </c>
      <c r="AP3918" s="37" t="str">
        <f t="shared" si="949"/>
        <v/>
      </c>
      <c r="AQ3918" s="37">
        <v>3910</v>
      </c>
      <c r="AR3918" s="37" t="str">
        <f t="shared" si="950"/>
        <v/>
      </c>
      <c r="AT3918" s="37" t="str">
        <f t="shared" si="951"/>
        <v/>
      </c>
      <c r="AV3918" s="22" t="str">
        <f t="shared" si="952"/>
        <v/>
      </c>
    </row>
    <row r="3919" spans="1:48" x14ac:dyDescent="0.25">
      <c r="A3919" s="14"/>
      <c r="B3919" s="145"/>
      <c r="C3919" s="146"/>
      <c r="D3919" s="147"/>
      <c r="E3919" s="147"/>
      <c r="F3919" s="148"/>
      <c r="G3919" s="149"/>
      <c r="H3919" s="150"/>
      <c r="I3919" s="151"/>
      <c r="J3919" s="152"/>
      <c r="K3919" s="14"/>
      <c r="L3919" s="162" t="str">
        <f t="shared" si="944"/>
        <v/>
      </c>
      <c r="M3919" s="163" t="str">
        <f t="shared" si="945"/>
        <v/>
      </c>
      <c r="N3919" s="164" t="str">
        <f t="shared" si="948"/>
        <v/>
      </c>
      <c r="O3919" s="14"/>
      <c r="P3919" s="172" t="str">
        <f>IF(I3919='Intro &amp; Setup'!$AC$49, Schedule!$P$7, "")</f>
        <v/>
      </c>
      <c r="Q3919" s="14"/>
      <c r="S3919" s="12" t="str">
        <f t="shared" si="946"/>
        <v/>
      </c>
      <c r="U3919" s="22">
        <f>IF(I3919='Intro &amp; Setup'!$AC$49, AF3919, 0)</f>
        <v>0</v>
      </c>
      <c r="V3919" s="57" t="str">
        <f t="shared" si="947"/>
        <v/>
      </c>
      <c r="X3919" s="5" t="str">
        <f t="shared" si="942"/>
        <v/>
      </c>
      <c r="Y3919" s="6" t="str">
        <f t="shared" si="942"/>
        <v/>
      </c>
      <c r="Z3919" s="7" t="str">
        <f t="shared" si="942"/>
        <v/>
      </c>
      <c r="AA3919" s="6"/>
      <c r="AB3919" s="32" t="str">
        <f t="shared" ca="1" si="943"/>
        <v/>
      </c>
      <c r="AC3919" s="59" t="str">
        <f t="shared" ca="1" si="943"/>
        <v/>
      </c>
      <c r="AD3919" s="60" t="str">
        <f t="shared" ca="1" si="943"/>
        <v/>
      </c>
      <c r="AE3919" s="59"/>
      <c r="AF3919" s="22" t="str">
        <f>IF(AND(I3919="", J3919=""), "", IF(AND(J3919="", 'Intro &amp; Setup'!$K$42&gt;0), 'Intro &amp; Setup'!$K$42, J3919))</f>
        <v/>
      </c>
      <c r="AO3919" s="37" t="str">
        <f>IF(B3919="", "", IF(COUNTIF($B$9:B3918, B3919)&gt;0, "", B3919))</f>
        <v/>
      </c>
      <c r="AP3919" s="37" t="str">
        <f t="shared" si="949"/>
        <v/>
      </c>
      <c r="AQ3919" s="37">
        <v>3911</v>
      </c>
      <c r="AR3919" s="37" t="str">
        <f t="shared" si="950"/>
        <v/>
      </c>
      <c r="AT3919" s="37" t="str">
        <f t="shared" si="951"/>
        <v/>
      </c>
      <c r="AV3919" s="22" t="str">
        <f t="shared" si="952"/>
        <v/>
      </c>
    </row>
    <row r="3920" spans="1:48" x14ac:dyDescent="0.25">
      <c r="A3920" s="14"/>
      <c r="B3920" s="145"/>
      <c r="C3920" s="146"/>
      <c r="D3920" s="147"/>
      <c r="E3920" s="147"/>
      <c r="F3920" s="148"/>
      <c r="G3920" s="149"/>
      <c r="H3920" s="150"/>
      <c r="I3920" s="151"/>
      <c r="J3920" s="152"/>
      <c r="K3920" s="14"/>
      <c r="L3920" s="162" t="str">
        <f t="shared" si="944"/>
        <v/>
      </c>
      <c r="M3920" s="163" t="str">
        <f t="shared" si="945"/>
        <v/>
      </c>
      <c r="N3920" s="164" t="str">
        <f t="shared" si="948"/>
        <v/>
      </c>
      <c r="O3920" s="14"/>
      <c r="P3920" s="172" t="str">
        <f>IF(I3920='Intro &amp; Setup'!$AC$49, Schedule!$P$7, "")</f>
        <v/>
      </c>
      <c r="Q3920" s="14"/>
      <c r="S3920" s="12" t="str">
        <f t="shared" si="946"/>
        <v/>
      </c>
      <c r="U3920" s="22">
        <f>IF(I3920='Intro &amp; Setup'!$AC$49, AF3920, 0)</f>
        <v>0</v>
      </c>
      <c r="V3920" s="57" t="str">
        <f t="shared" si="947"/>
        <v/>
      </c>
      <c r="X3920" s="5" t="str">
        <f t="shared" si="942"/>
        <v/>
      </c>
      <c r="Y3920" s="6" t="str">
        <f t="shared" si="942"/>
        <v/>
      </c>
      <c r="Z3920" s="7" t="str">
        <f t="shared" si="942"/>
        <v/>
      </c>
      <c r="AA3920" s="6"/>
      <c r="AB3920" s="32" t="str">
        <f t="shared" ca="1" si="943"/>
        <v/>
      </c>
      <c r="AC3920" s="59" t="str">
        <f t="shared" ca="1" si="943"/>
        <v/>
      </c>
      <c r="AD3920" s="60" t="str">
        <f t="shared" ca="1" si="943"/>
        <v/>
      </c>
      <c r="AE3920" s="59"/>
      <c r="AF3920" s="22" t="str">
        <f>IF(AND(I3920="", J3920=""), "", IF(AND(J3920="", 'Intro &amp; Setup'!$K$42&gt;0), 'Intro &amp; Setup'!$K$42, J3920))</f>
        <v/>
      </c>
      <c r="AO3920" s="37" t="str">
        <f>IF(B3920="", "", IF(COUNTIF($B$9:B3919, B3920)&gt;0, "", B3920))</f>
        <v/>
      </c>
      <c r="AP3920" s="37" t="str">
        <f t="shared" si="949"/>
        <v/>
      </c>
      <c r="AQ3920" s="37">
        <v>3912</v>
      </c>
      <c r="AR3920" s="37" t="str">
        <f t="shared" si="950"/>
        <v/>
      </c>
      <c r="AT3920" s="37" t="str">
        <f t="shared" si="951"/>
        <v/>
      </c>
      <c r="AV3920" s="22" t="str">
        <f t="shared" si="952"/>
        <v/>
      </c>
    </row>
    <row r="3921" spans="1:48" x14ac:dyDescent="0.25">
      <c r="A3921" s="14"/>
      <c r="B3921" s="145"/>
      <c r="C3921" s="146"/>
      <c r="D3921" s="147"/>
      <c r="E3921" s="147"/>
      <c r="F3921" s="148"/>
      <c r="G3921" s="149"/>
      <c r="H3921" s="150"/>
      <c r="I3921" s="151"/>
      <c r="J3921" s="152"/>
      <c r="K3921" s="14"/>
      <c r="L3921" s="162" t="str">
        <f t="shared" si="944"/>
        <v/>
      </c>
      <c r="M3921" s="163" t="str">
        <f t="shared" si="945"/>
        <v/>
      </c>
      <c r="N3921" s="164" t="str">
        <f t="shared" si="948"/>
        <v/>
      </c>
      <c r="O3921" s="14"/>
      <c r="P3921" s="172" t="str">
        <f>IF(I3921='Intro &amp; Setup'!$AC$49, Schedule!$P$7, "")</f>
        <v/>
      </c>
      <c r="Q3921" s="14"/>
      <c r="S3921" s="12" t="str">
        <f t="shared" si="946"/>
        <v/>
      </c>
      <c r="U3921" s="22">
        <f>IF(I3921='Intro &amp; Setup'!$AC$49, AF3921, 0)</f>
        <v>0</v>
      </c>
      <c r="V3921" s="57" t="str">
        <f t="shared" si="947"/>
        <v/>
      </c>
      <c r="X3921" s="5" t="str">
        <f t="shared" si="942"/>
        <v/>
      </c>
      <c r="Y3921" s="6" t="str">
        <f t="shared" si="942"/>
        <v/>
      </c>
      <c r="Z3921" s="7" t="str">
        <f t="shared" si="942"/>
        <v/>
      </c>
      <c r="AA3921" s="6"/>
      <c r="AB3921" s="32" t="str">
        <f t="shared" ca="1" si="943"/>
        <v/>
      </c>
      <c r="AC3921" s="59" t="str">
        <f t="shared" ca="1" si="943"/>
        <v/>
      </c>
      <c r="AD3921" s="60" t="str">
        <f t="shared" ca="1" si="943"/>
        <v/>
      </c>
      <c r="AE3921" s="59"/>
      <c r="AF3921" s="22" t="str">
        <f>IF(AND(I3921="", J3921=""), "", IF(AND(J3921="", 'Intro &amp; Setup'!$K$42&gt;0), 'Intro &amp; Setup'!$K$42, J3921))</f>
        <v/>
      </c>
      <c r="AO3921" s="37" t="str">
        <f>IF(B3921="", "", IF(COUNTIF($B$9:B3920, B3921)&gt;0, "", B3921))</f>
        <v/>
      </c>
      <c r="AP3921" s="37" t="str">
        <f t="shared" si="949"/>
        <v/>
      </c>
      <c r="AQ3921" s="37">
        <v>3913</v>
      </c>
      <c r="AR3921" s="37" t="str">
        <f t="shared" si="950"/>
        <v/>
      </c>
      <c r="AT3921" s="37" t="str">
        <f t="shared" si="951"/>
        <v/>
      </c>
      <c r="AV3921" s="22" t="str">
        <f t="shared" si="952"/>
        <v/>
      </c>
    </row>
    <row r="3922" spans="1:48" x14ac:dyDescent="0.25">
      <c r="A3922" s="14"/>
      <c r="B3922" s="145"/>
      <c r="C3922" s="146"/>
      <c r="D3922" s="147"/>
      <c r="E3922" s="147"/>
      <c r="F3922" s="148"/>
      <c r="G3922" s="149"/>
      <c r="H3922" s="150"/>
      <c r="I3922" s="151"/>
      <c r="J3922" s="152"/>
      <c r="K3922" s="14"/>
      <c r="L3922" s="162" t="str">
        <f t="shared" si="944"/>
        <v/>
      </c>
      <c r="M3922" s="163" t="str">
        <f t="shared" si="945"/>
        <v/>
      </c>
      <c r="N3922" s="164" t="str">
        <f t="shared" si="948"/>
        <v/>
      </c>
      <c r="O3922" s="14"/>
      <c r="P3922" s="172" t="str">
        <f>IF(I3922='Intro &amp; Setup'!$AC$49, Schedule!$P$7, "")</f>
        <v/>
      </c>
      <c r="Q3922" s="14"/>
      <c r="S3922" s="12" t="str">
        <f t="shared" si="946"/>
        <v/>
      </c>
      <c r="U3922" s="22">
        <f>IF(I3922='Intro &amp; Setup'!$AC$49, AF3922, 0)</f>
        <v>0</v>
      </c>
      <c r="V3922" s="57" t="str">
        <f t="shared" si="947"/>
        <v/>
      </c>
      <c r="X3922" s="5" t="str">
        <f t="shared" si="942"/>
        <v/>
      </c>
      <c r="Y3922" s="6" t="str">
        <f t="shared" si="942"/>
        <v/>
      </c>
      <c r="Z3922" s="7" t="str">
        <f t="shared" si="942"/>
        <v/>
      </c>
      <c r="AA3922" s="6"/>
      <c r="AB3922" s="32" t="str">
        <f t="shared" ca="1" si="943"/>
        <v/>
      </c>
      <c r="AC3922" s="59" t="str">
        <f t="shared" ca="1" si="943"/>
        <v/>
      </c>
      <c r="AD3922" s="60" t="str">
        <f t="shared" ca="1" si="943"/>
        <v/>
      </c>
      <c r="AE3922" s="59"/>
      <c r="AF3922" s="22" t="str">
        <f>IF(AND(I3922="", J3922=""), "", IF(AND(J3922="", 'Intro &amp; Setup'!$K$42&gt;0), 'Intro &amp; Setup'!$K$42, J3922))</f>
        <v/>
      </c>
      <c r="AO3922" s="37" t="str">
        <f>IF(B3922="", "", IF(COUNTIF($B$9:B3921, B3922)&gt;0, "", B3922))</f>
        <v/>
      </c>
      <c r="AP3922" s="37" t="str">
        <f t="shared" si="949"/>
        <v/>
      </c>
      <c r="AQ3922" s="37">
        <v>3914</v>
      </c>
      <c r="AR3922" s="37" t="str">
        <f t="shared" si="950"/>
        <v/>
      </c>
      <c r="AT3922" s="37" t="str">
        <f t="shared" si="951"/>
        <v/>
      </c>
      <c r="AV3922" s="22" t="str">
        <f t="shared" si="952"/>
        <v/>
      </c>
    </row>
    <row r="3923" spans="1:48" x14ac:dyDescent="0.25">
      <c r="A3923" s="14"/>
      <c r="B3923" s="145"/>
      <c r="C3923" s="146"/>
      <c r="D3923" s="147"/>
      <c r="E3923" s="147"/>
      <c r="F3923" s="148"/>
      <c r="G3923" s="149"/>
      <c r="H3923" s="150"/>
      <c r="I3923" s="151"/>
      <c r="J3923" s="152"/>
      <c r="K3923" s="14"/>
      <c r="L3923" s="162" t="str">
        <f t="shared" si="944"/>
        <v/>
      </c>
      <c r="M3923" s="163" t="str">
        <f t="shared" si="945"/>
        <v/>
      </c>
      <c r="N3923" s="164" t="str">
        <f t="shared" si="948"/>
        <v/>
      </c>
      <c r="O3923" s="14"/>
      <c r="P3923" s="172" t="str">
        <f>IF(I3923='Intro &amp; Setup'!$AC$49, Schedule!$P$7, "")</f>
        <v/>
      </c>
      <c r="Q3923" s="14"/>
      <c r="S3923" s="12" t="str">
        <f t="shared" si="946"/>
        <v/>
      </c>
      <c r="U3923" s="22">
        <f>IF(I3923='Intro &amp; Setup'!$AC$49, AF3923, 0)</f>
        <v>0</v>
      </c>
      <c r="V3923" s="57" t="str">
        <f t="shared" si="947"/>
        <v/>
      </c>
      <c r="X3923" s="5" t="str">
        <f t="shared" si="942"/>
        <v/>
      </c>
      <c r="Y3923" s="6" t="str">
        <f t="shared" si="942"/>
        <v/>
      </c>
      <c r="Z3923" s="7" t="str">
        <f t="shared" si="942"/>
        <v/>
      </c>
      <c r="AA3923" s="6"/>
      <c r="AB3923" s="32" t="str">
        <f t="shared" ca="1" si="943"/>
        <v/>
      </c>
      <c r="AC3923" s="59" t="str">
        <f t="shared" ca="1" si="943"/>
        <v/>
      </c>
      <c r="AD3923" s="60" t="str">
        <f t="shared" ca="1" si="943"/>
        <v/>
      </c>
      <c r="AE3923" s="59"/>
      <c r="AF3923" s="22" t="str">
        <f>IF(AND(I3923="", J3923=""), "", IF(AND(J3923="", 'Intro &amp; Setup'!$K$42&gt;0), 'Intro &amp; Setup'!$K$42, J3923))</f>
        <v/>
      </c>
      <c r="AO3923" s="37" t="str">
        <f>IF(B3923="", "", IF(COUNTIF($B$9:B3922, B3923)&gt;0, "", B3923))</f>
        <v/>
      </c>
      <c r="AP3923" s="37" t="str">
        <f t="shared" si="949"/>
        <v/>
      </c>
      <c r="AQ3923" s="37">
        <v>3915</v>
      </c>
      <c r="AR3923" s="37" t="str">
        <f t="shared" si="950"/>
        <v/>
      </c>
      <c r="AT3923" s="37" t="str">
        <f t="shared" si="951"/>
        <v/>
      </c>
      <c r="AV3923" s="22" t="str">
        <f t="shared" si="952"/>
        <v/>
      </c>
    </row>
    <row r="3924" spans="1:48" x14ac:dyDescent="0.25">
      <c r="A3924" s="14"/>
      <c r="B3924" s="145"/>
      <c r="C3924" s="146"/>
      <c r="D3924" s="147"/>
      <c r="E3924" s="147"/>
      <c r="F3924" s="148"/>
      <c r="G3924" s="149"/>
      <c r="H3924" s="150"/>
      <c r="I3924" s="151"/>
      <c r="J3924" s="152"/>
      <c r="K3924" s="14"/>
      <c r="L3924" s="162" t="str">
        <f t="shared" si="944"/>
        <v/>
      </c>
      <c r="M3924" s="163" t="str">
        <f t="shared" si="945"/>
        <v/>
      </c>
      <c r="N3924" s="164" t="str">
        <f t="shared" si="948"/>
        <v/>
      </c>
      <c r="O3924" s="14"/>
      <c r="P3924" s="172" t="str">
        <f>IF(I3924='Intro &amp; Setup'!$AC$49, Schedule!$P$7, "")</f>
        <v/>
      </c>
      <c r="Q3924" s="14"/>
      <c r="S3924" s="12" t="str">
        <f t="shared" si="946"/>
        <v/>
      </c>
      <c r="U3924" s="22">
        <f>IF(I3924='Intro &amp; Setup'!$AC$49, AF3924, 0)</f>
        <v>0</v>
      </c>
      <c r="V3924" s="57" t="str">
        <f t="shared" si="947"/>
        <v/>
      </c>
      <c r="X3924" s="5" t="str">
        <f t="shared" si="942"/>
        <v/>
      </c>
      <c r="Y3924" s="6" t="str">
        <f t="shared" si="942"/>
        <v/>
      </c>
      <c r="Z3924" s="7" t="str">
        <f t="shared" si="942"/>
        <v/>
      </c>
      <c r="AA3924" s="6"/>
      <c r="AB3924" s="32" t="str">
        <f t="shared" ca="1" si="943"/>
        <v/>
      </c>
      <c r="AC3924" s="59" t="str">
        <f t="shared" ca="1" si="943"/>
        <v/>
      </c>
      <c r="AD3924" s="60" t="str">
        <f t="shared" ca="1" si="943"/>
        <v/>
      </c>
      <c r="AE3924" s="59"/>
      <c r="AF3924" s="22" t="str">
        <f>IF(AND(I3924="", J3924=""), "", IF(AND(J3924="", 'Intro &amp; Setup'!$K$42&gt;0), 'Intro &amp; Setup'!$K$42, J3924))</f>
        <v/>
      </c>
      <c r="AO3924" s="37" t="str">
        <f>IF(B3924="", "", IF(COUNTIF($B$9:B3923, B3924)&gt;0, "", B3924))</f>
        <v/>
      </c>
      <c r="AP3924" s="37" t="str">
        <f t="shared" si="949"/>
        <v/>
      </c>
      <c r="AQ3924" s="37">
        <v>3916</v>
      </c>
      <c r="AR3924" s="37" t="str">
        <f t="shared" si="950"/>
        <v/>
      </c>
      <c r="AT3924" s="37" t="str">
        <f t="shared" si="951"/>
        <v/>
      </c>
      <c r="AV3924" s="22" t="str">
        <f t="shared" si="952"/>
        <v/>
      </c>
    </row>
    <row r="3925" spans="1:48" x14ac:dyDescent="0.25">
      <c r="A3925" s="14"/>
      <c r="B3925" s="145"/>
      <c r="C3925" s="146"/>
      <c r="D3925" s="147"/>
      <c r="E3925" s="147"/>
      <c r="F3925" s="148"/>
      <c r="G3925" s="149"/>
      <c r="H3925" s="150"/>
      <c r="I3925" s="151"/>
      <c r="J3925" s="152"/>
      <c r="K3925" s="14"/>
      <c r="L3925" s="162" t="str">
        <f t="shared" si="944"/>
        <v/>
      </c>
      <c r="M3925" s="163" t="str">
        <f t="shared" si="945"/>
        <v/>
      </c>
      <c r="N3925" s="164" t="str">
        <f t="shared" si="948"/>
        <v/>
      </c>
      <c r="O3925" s="14"/>
      <c r="P3925" s="172" t="str">
        <f>IF(I3925='Intro &amp; Setup'!$AC$49, Schedule!$P$7, "")</f>
        <v/>
      </c>
      <c r="Q3925" s="14"/>
      <c r="S3925" s="12" t="str">
        <f t="shared" si="946"/>
        <v/>
      </c>
      <c r="U3925" s="22">
        <f>IF(I3925='Intro &amp; Setup'!$AC$49, AF3925, 0)</f>
        <v>0</v>
      </c>
      <c r="V3925" s="57" t="str">
        <f t="shared" si="947"/>
        <v/>
      </c>
      <c r="X3925" s="5" t="str">
        <f t="shared" si="942"/>
        <v/>
      </c>
      <c r="Y3925" s="6" t="str">
        <f t="shared" si="942"/>
        <v/>
      </c>
      <c r="Z3925" s="7" t="str">
        <f t="shared" si="942"/>
        <v/>
      </c>
      <c r="AA3925" s="6"/>
      <c r="AB3925" s="32" t="str">
        <f t="shared" ca="1" si="943"/>
        <v/>
      </c>
      <c r="AC3925" s="59" t="str">
        <f t="shared" ca="1" si="943"/>
        <v/>
      </c>
      <c r="AD3925" s="60" t="str">
        <f t="shared" ca="1" si="943"/>
        <v/>
      </c>
      <c r="AE3925" s="59"/>
      <c r="AF3925" s="22" t="str">
        <f>IF(AND(I3925="", J3925=""), "", IF(AND(J3925="", 'Intro &amp; Setup'!$K$42&gt;0), 'Intro &amp; Setup'!$K$42, J3925))</f>
        <v/>
      </c>
      <c r="AO3925" s="37" t="str">
        <f>IF(B3925="", "", IF(COUNTIF($B$9:B3924, B3925)&gt;0, "", B3925))</f>
        <v/>
      </c>
      <c r="AP3925" s="37" t="str">
        <f t="shared" si="949"/>
        <v/>
      </c>
      <c r="AQ3925" s="37">
        <v>3917</v>
      </c>
      <c r="AR3925" s="37" t="str">
        <f t="shared" si="950"/>
        <v/>
      </c>
      <c r="AT3925" s="37" t="str">
        <f t="shared" si="951"/>
        <v/>
      </c>
      <c r="AV3925" s="22" t="str">
        <f t="shared" si="952"/>
        <v/>
      </c>
    </row>
    <row r="3926" spans="1:48" x14ac:dyDescent="0.25">
      <c r="A3926" s="14"/>
      <c r="B3926" s="145"/>
      <c r="C3926" s="146"/>
      <c r="D3926" s="147"/>
      <c r="E3926" s="147"/>
      <c r="F3926" s="148"/>
      <c r="G3926" s="149"/>
      <c r="H3926" s="150"/>
      <c r="I3926" s="151"/>
      <c r="J3926" s="152"/>
      <c r="K3926" s="14"/>
      <c r="L3926" s="162" t="str">
        <f t="shared" si="944"/>
        <v/>
      </c>
      <c r="M3926" s="163" t="str">
        <f t="shared" si="945"/>
        <v/>
      </c>
      <c r="N3926" s="164" t="str">
        <f t="shared" si="948"/>
        <v/>
      </c>
      <c r="O3926" s="14"/>
      <c r="P3926" s="172" t="str">
        <f>IF(I3926='Intro &amp; Setup'!$AC$49, Schedule!$P$7, "")</f>
        <v/>
      </c>
      <c r="Q3926" s="14"/>
      <c r="S3926" s="12" t="str">
        <f t="shared" si="946"/>
        <v/>
      </c>
      <c r="U3926" s="22">
        <f>IF(I3926='Intro &amp; Setup'!$AC$49, AF3926, 0)</f>
        <v>0</v>
      </c>
      <c r="V3926" s="57" t="str">
        <f t="shared" si="947"/>
        <v/>
      </c>
      <c r="X3926" s="5" t="str">
        <f t="shared" si="942"/>
        <v/>
      </c>
      <c r="Y3926" s="6" t="str">
        <f t="shared" si="942"/>
        <v/>
      </c>
      <c r="Z3926" s="7" t="str">
        <f t="shared" si="942"/>
        <v/>
      </c>
      <c r="AA3926" s="6"/>
      <c r="AB3926" s="32" t="str">
        <f t="shared" ca="1" si="943"/>
        <v/>
      </c>
      <c r="AC3926" s="59" t="str">
        <f t="shared" ca="1" si="943"/>
        <v/>
      </c>
      <c r="AD3926" s="60" t="str">
        <f t="shared" ca="1" si="943"/>
        <v/>
      </c>
      <c r="AE3926" s="59"/>
      <c r="AF3926" s="22" t="str">
        <f>IF(AND(I3926="", J3926=""), "", IF(AND(J3926="", 'Intro &amp; Setup'!$K$42&gt;0), 'Intro &amp; Setup'!$K$42, J3926))</f>
        <v/>
      </c>
      <c r="AO3926" s="37" t="str">
        <f>IF(B3926="", "", IF(COUNTIF($B$9:B3925, B3926)&gt;0, "", B3926))</f>
        <v/>
      </c>
      <c r="AP3926" s="37" t="str">
        <f t="shared" si="949"/>
        <v/>
      </c>
      <c r="AQ3926" s="37">
        <v>3918</v>
      </c>
      <c r="AR3926" s="37" t="str">
        <f t="shared" si="950"/>
        <v/>
      </c>
      <c r="AT3926" s="37" t="str">
        <f t="shared" si="951"/>
        <v/>
      </c>
      <c r="AV3926" s="22" t="str">
        <f t="shared" si="952"/>
        <v/>
      </c>
    </row>
    <row r="3927" spans="1:48" x14ac:dyDescent="0.25">
      <c r="A3927" s="14"/>
      <c r="B3927" s="145"/>
      <c r="C3927" s="146"/>
      <c r="D3927" s="147"/>
      <c r="E3927" s="147"/>
      <c r="F3927" s="148"/>
      <c r="G3927" s="149"/>
      <c r="H3927" s="150"/>
      <c r="I3927" s="151"/>
      <c r="J3927" s="152"/>
      <c r="K3927" s="14"/>
      <c r="L3927" s="162" t="str">
        <f t="shared" si="944"/>
        <v/>
      </c>
      <c r="M3927" s="163" t="str">
        <f t="shared" si="945"/>
        <v/>
      </c>
      <c r="N3927" s="164" t="str">
        <f t="shared" si="948"/>
        <v/>
      </c>
      <c r="O3927" s="14"/>
      <c r="P3927" s="172" t="str">
        <f>IF(I3927='Intro &amp; Setup'!$AC$49, Schedule!$P$7, "")</f>
        <v/>
      </c>
      <c r="Q3927" s="14"/>
      <c r="S3927" s="12" t="str">
        <f t="shared" si="946"/>
        <v/>
      </c>
      <c r="U3927" s="22">
        <f>IF(I3927='Intro &amp; Setup'!$AC$49, AF3927, 0)</f>
        <v>0</v>
      </c>
      <c r="V3927" s="57" t="str">
        <f t="shared" si="947"/>
        <v/>
      </c>
      <c r="X3927" s="5" t="str">
        <f t="shared" si="942"/>
        <v/>
      </c>
      <c r="Y3927" s="6" t="str">
        <f t="shared" si="942"/>
        <v/>
      </c>
      <c r="Z3927" s="7" t="str">
        <f t="shared" si="942"/>
        <v/>
      </c>
      <c r="AA3927" s="6"/>
      <c r="AB3927" s="32" t="str">
        <f t="shared" ca="1" si="943"/>
        <v/>
      </c>
      <c r="AC3927" s="59" t="str">
        <f t="shared" ca="1" si="943"/>
        <v/>
      </c>
      <c r="AD3927" s="60" t="str">
        <f t="shared" ca="1" si="943"/>
        <v/>
      </c>
      <c r="AE3927" s="59"/>
      <c r="AF3927" s="22" t="str">
        <f>IF(AND(I3927="", J3927=""), "", IF(AND(J3927="", 'Intro &amp; Setup'!$K$42&gt;0), 'Intro &amp; Setup'!$K$42, J3927))</f>
        <v/>
      </c>
      <c r="AO3927" s="37" t="str">
        <f>IF(B3927="", "", IF(COUNTIF($B$9:B3926, B3927)&gt;0, "", B3927))</f>
        <v/>
      </c>
      <c r="AP3927" s="37" t="str">
        <f t="shared" si="949"/>
        <v/>
      </c>
      <c r="AQ3927" s="37">
        <v>3919</v>
      </c>
      <c r="AR3927" s="37" t="str">
        <f t="shared" si="950"/>
        <v/>
      </c>
      <c r="AT3927" s="37" t="str">
        <f t="shared" si="951"/>
        <v/>
      </c>
      <c r="AV3927" s="22" t="str">
        <f t="shared" si="952"/>
        <v/>
      </c>
    </row>
    <row r="3928" spans="1:48" x14ac:dyDescent="0.25">
      <c r="A3928" s="14"/>
      <c r="B3928" s="145"/>
      <c r="C3928" s="146"/>
      <c r="D3928" s="147"/>
      <c r="E3928" s="147"/>
      <c r="F3928" s="148"/>
      <c r="G3928" s="149"/>
      <c r="H3928" s="150"/>
      <c r="I3928" s="151"/>
      <c r="J3928" s="152"/>
      <c r="K3928" s="14"/>
      <c r="L3928" s="162" t="str">
        <f t="shared" si="944"/>
        <v/>
      </c>
      <c r="M3928" s="163" t="str">
        <f t="shared" si="945"/>
        <v/>
      </c>
      <c r="N3928" s="164" t="str">
        <f t="shared" si="948"/>
        <v/>
      </c>
      <c r="O3928" s="14"/>
      <c r="P3928" s="172" t="str">
        <f>IF(I3928='Intro &amp; Setup'!$AC$49, Schedule!$P$7, "")</f>
        <v/>
      </c>
      <c r="Q3928" s="14"/>
      <c r="S3928" s="12" t="str">
        <f t="shared" si="946"/>
        <v/>
      </c>
      <c r="U3928" s="22">
        <f>IF(I3928='Intro &amp; Setup'!$AC$49, AF3928, 0)</f>
        <v>0</v>
      </c>
      <c r="V3928" s="57" t="str">
        <f t="shared" si="947"/>
        <v/>
      </c>
      <c r="X3928" s="5" t="str">
        <f t="shared" si="942"/>
        <v/>
      </c>
      <c r="Y3928" s="6" t="str">
        <f t="shared" si="942"/>
        <v/>
      </c>
      <c r="Z3928" s="7" t="str">
        <f t="shared" si="942"/>
        <v/>
      </c>
      <c r="AA3928" s="6"/>
      <c r="AB3928" s="32" t="str">
        <f t="shared" ca="1" si="943"/>
        <v/>
      </c>
      <c r="AC3928" s="59" t="str">
        <f t="shared" ca="1" si="943"/>
        <v/>
      </c>
      <c r="AD3928" s="60" t="str">
        <f t="shared" ca="1" si="943"/>
        <v/>
      </c>
      <c r="AE3928" s="59"/>
      <c r="AF3928" s="22" t="str">
        <f>IF(AND(I3928="", J3928=""), "", IF(AND(J3928="", 'Intro &amp; Setup'!$K$42&gt;0), 'Intro &amp; Setup'!$K$42, J3928))</f>
        <v/>
      </c>
      <c r="AO3928" s="37" t="str">
        <f>IF(B3928="", "", IF(COUNTIF($B$9:B3927, B3928)&gt;0, "", B3928))</f>
        <v/>
      </c>
      <c r="AP3928" s="37" t="str">
        <f t="shared" si="949"/>
        <v/>
      </c>
      <c r="AQ3928" s="37">
        <v>3920</v>
      </c>
      <c r="AR3928" s="37" t="str">
        <f t="shared" si="950"/>
        <v/>
      </c>
      <c r="AT3928" s="37" t="str">
        <f t="shared" si="951"/>
        <v/>
      </c>
      <c r="AV3928" s="22" t="str">
        <f t="shared" si="952"/>
        <v/>
      </c>
    </row>
    <row r="3929" spans="1:48" x14ac:dyDescent="0.25">
      <c r="A3929" s="14"/>
      <c r="B3929" s="145"/>
      <c r="C3929" s="146"/>
      <c r="D3929" s="147"/>
      <c r="E3929" s="147"/>
      <c r="F3929" s="148"/>
      <c r="G3929" s="149"/>
      <c r="H3929" s="150"/>
      <c r="I3929" s="151"/>
      <c r="J3929" s="152"/>
      <c r="K3929" s="14"/>
      <c r="L3929" s="162" t="str">
        <f t="shared" si="944"/>
        <v/>
      </c>
      <c r="M3929" s="163" t="str">
        <f t="shared" si="945"/>
        <v/>
      </c>
      <c r="N3929" s="164" t="str">
        <f t="shared" si="948"/>
        <v/>
      </c>
      <c r="O3929" s="14"/>
      <c r="P3929" s="172" t="str">
        <f>IF(I3929='Intro &amp; Setup'!$AC$49, Schedule!$P$7, "")</f>
        <v/>
      </c>
      <c r="Q3929" s="14"/>
      <c r="S3929" s="12" t="str">
        <f t="shared" si="946"/>
        <v/>
      </c>
      <c r="U3929" s="22">
        <f>IF(I3929='Intro &amp; Setup'!$AC$49, AF3929, 0)</f>
        <v>0</v>
      </c>
      <c r="V3929" s="57" t="str">
        <f t="shared" si="947"/>
        <v/>
      </c>
      <c r="X3929" s="5" t="str">
        <f t="shared" ref="X3929:Z3948" si="953">IF($I3929="", "", IF($S3929=X$8, $I3929, ""))</f>
        <v/>
      </c>
      <c r="Y3929" s="6" t="str">
        <f t="shared" si="953"/>
        <v/>
      </c>
      <c r="Z3929" s="7" t="str">
        <f t="shared" si="953"/>
        <v/>
      </c>
      <c r="AA3929" s="6"/>
      <c r="AB3929" s="32" t="str">
        <f t="shared" ref="AB3929:AD3948" ca="1" si="954">IF($S3929=AB$8, $AF3929, "")</f>
        <v/>
      </c>
      <c r="AC3929" s="59" t="str">
        <f t="shared" ca="1" si="954"/>
        <v/>
      </c>
      <c r="AD3929" s="60" t="str">
        <f t="shared" ca="1" si="954"/>
        <v/>
      </c>
      <c r="AE3929" s="59"/>
      <c r="AF3929" s="22" t="str">
        <f>IF(AND(I3929="", J3929=""), "", IF(AND(J3929="", 'Intro &amp; Setup'!$K$42&gt;0), 'Intro &amp; Setup'!$K$42, J3929))</f>
        <v/>
      </c>
      <c r="AO3929" s="37" t="str">
        <f>IF(B3929="", "", IF(COUNTIF($B$9:B3928, B3929)&gt;0, "", B3929))</f>
        <v/>
      </c>
      <c r="AP3929" s="37" t="str">
        <f t="shared" si="949"/>
        <v/>
      </c>
      <c r="AQ3929" s="37">
        <v>3921</v>
      </c>
      <c r="AR3929" s="37" t="str">
        <f t="shared" si="950"/>
        <v/>
      </c>
      <c r="AT3929" s="37" t="str">
        <f t="shared" si="951"/>
        <v/>
      </c>
      <c r="AV3929" s="22" t="str">
        <f t="shared" si="952"/>
        <v/>
      </c>
    </row>
    <row r="3930" spans="1:48" x14ac:dyDescent="0.25">
      <c r="A3930" s="14"/>
      <c r="B3930" s="145"/>
      <c r="C3930" s="146"/>
      <c r="D3930" s="147"/>
      <c r="E3930" s="147"/>
      <c r="F3930" s="148"/>
      <c r="G3930" s="149"/>
      <c r="H3930" s="150"/>
      <c r="I3930" s="151"/>
      <c r="J3930" s="152"/>
      <c r="K3930" s="14"/>
      <c r="L3930" s="162" t="str">
        <f t="shared" si="944"/>
        <v/>
      </c>
      <c r="M3930" s="163" t="str">
        <f t="shared" si="945"/>
        <v/>
      </c>
      <c r="N3930" s="164" t="str">
        <f t="shared" si="948"/>
        <v/>
      </c>
      <c r="O3930" s="14"/>
      <c r="P3930" s="172" t="str">
        <f>IF(I3930='Intro &amp; Setup'!$AC$49, Schedule!$P$7, "")</f>
        <v/>
      </c>
      <c r="Q3930" s="14"/>
      <c r="S3930" s="12" t="str">
        <f t="shared" si="946"/>
        <v/>
      </c>
      <c r="U3930" s="22">
        <f>IF(I3930='Intro &amp; Setup'!$AC$49, AF3930, 0)</f>
        <v>0</v>
      </c>
      <c r="V3930" s="57" t="str">
        <f t="shared" si="947"/>
        <v/>
      </c>
      <c r="X3930" s="5" t="str">
        <f t="shared" si="953"/>
        <v/>
      </c>
      <c r="Y3930" s="6" t="str">
        <f t="shared" si="953"/>
        <v/>
      </c>
      <c r="Z3930" s="7" t="str">
        <f t="shared" si="953"/>
        <v/>
      </c>
      <c r="AA3930" s="6"/>
      <c r="AB3930" s="32" t="str">
        <f t="shared" ca="1" si="954"/>
        <v/>
      </c>
      <c r="AC3930" s="59" t="str">
        <f t="shared" ca="1" si="954"/>
        <v/>
      </c>
      <c r="AD3930" s="60" t="str">
        <f t="shared" ca="1" si="954"/>
        <v/>
      </c>
      <c r="AE3930" s="59"/>
      <c r="AF3930" s="22" t="str">
        <f>IF(AND(I3930="", J3930=""), "", IF(AND(J3930="", 'Intro &amp; Setup'!$K$42&gt;0), 'Intro &amp; Setup'!$K$42, J3930))</f>
        <v/>
      </c>
      <c r="AO3930" s="37" t="str">
        <f>IF(B3930="", "", IF(COUNTIF($B$9:B3929, B3930)&gt;0, "", B3930))</f>
        <v/>
      </c>
      <c r="AP3930" s="37" t="str">
        <f t="shared" si="949"/>
        <v/>
      </c>
      <c r="AQ3930" s="37">
        <v>3922</v>
      </c>
      <c r="AR3930" s="37" t="str">
        <f t="shared" si="950"/>
        <v/>
      </c>
      <c r="AT3930" s="37" t="str">
        <f t="shared" si="951"/>
        <v/>
      </c>
      <c r="AV3930" s="22" t="str">
        <f t="shared" si="952"/>
        <v/>
      </c>
    </row>
    <row r="3931" spans="1:48" x14ac:dyDescent="0.25">
      <c r="A3931" s="14"/>
      <c r="B3931" s="145"/>
      <c r="C3931" s="146"/>
      <c r="D3931" s="147"/>
      <c r="E3931" s="147"/>
      <c r="F3931" s="148"/>
      <c r="G3931" s="149"/>
      <c r="H3931" s="150"/>
      <c r="I3931" s="151"/>
      <c r="J3931" s="152"/>
      <c r="K3931" s="14"/>
      <c r="L3931" s="162" t="str">
        <f t="shared" si="944"/>
        <v/>
      </c>
      <c r="M3931" s="163" t="str">
        <f t="shared" si="945"/>
        <v/>
      </c>
      <c r="N3931" s="164" t="str">
        <f t="shared" si="948"/>
        <v/>
      </c>
      <c r="O3931" s="14"/>
      <c r="P3931" s="172" t="str">
        <f>IF(I3931='Intro &amp; Setup'!$AC$49, Schedule!$P$7, "")</f>
        <v/>
      </c>
      <c r="Q3931" s="14"/>
      <c r="S3931" s="12" t="str">
        <f t="shared" si="946"/>
        <v/>
      </c>
      <c r="U3931" s="22">
        <f>IF(I3931='Intro &amp; Setup'!$AC$49, AF3931, 0)</f>
        <v>0</v>
      </c>
      <c r="V3931" s="57" t="str">
        <f t="shared" si="947"/>
        <v/>
      </c>
      <c r="X3931" s="5" t="str">
        <f t="shared" si="953"/>
        <v/>
      </c>
      <c r="Y3931" s="6" t="str">
        <f t="shared" si="953"/>
        <v/>
      </c>
      <c r="Z3931" s="7" t="str">
        <f t="shared" si="953"/>
        <v/>
      </c>
      <c r="AA3931" s="6"/>
      <c r="AB3931" s="32" t="str">
        <f t="shared" ca="1" si="954"/>
        <v/>
      </c>
      <c r="AC3931" s="59" t="str">
        <f t="shared" ca="1" si="954"/>
        <v/>
      </c>
      <c r="AD3931" s="60" t="str">
        <f t="shared" ca="1" si="954"/>
        <v/>
      </c>
      <c r="AE3931" s="59"/>
      <c r="AF3931" s="22" t="str">
        <f>IF(AND(I3931="", J3931=""), "", IF(AND(J3931="", 'Intro &amp; Setup'!$K$42&gt;0), 'Intro &amp; Setup'!$K$42, J3931))</f>
        <v/>
      </c>
      <c r="AO3931" s="37" t="str">
        <f>IF(B3931="", "", IF(COUNTIF($B$9:B3930, B3931)&gt;0, "", B3931))</f>
        <v/>
      </c>
      <c r="AP3931" s="37" t="str">
        <f t="shared" si="949"/>
        <v/>
      </c>
      <c r="AQ3931" s="37">
        <v>3923</v>
      </c>
      <c r="AR3931" s="37" t="str">
        <f t="shared" si="950"/>
        <v/>
      </c>
      <c r="AT3931" s="37" t="str">
        <f t="shared" si="951"/>
        <v/>
      </c>
      <c r="AV3931" s="22" t="str">
        <f t="shared" si="952"/>
        <v/>
      </c>
    </row>
    <row r="3932" spans="1:48" x14ac:dyDescent="0.25">
      <c r="A3932" s="14"/>
      <c r="B3932" s="145"/>
      <c r="C3932" s="146"/>
      <c r="D3932" s="147"/>
      <c r="E3932" s="147"/>
      <c r="F3932" s="148"/>
      <c r="G3932" s="149"/>
      <c r="H3932" s="150"/>
      <c r="I3932" s="151"/>
      <c r="J3932" s="152"/>
      <c r="K3932" s="14"/>
      <c r="L3932" s="162" t="str">
        <f t="shared" si="944"/>
        <v/>
      </c>
      <c r="M3932" s="163" t="str">
        <f t="shared" si="945"/>
        <v/>
      </c>
      <c r="N3932" s="164" t="str">
        <f t="shared" si="948"/>
        <v/>
      </c>
      <c r="O3932" s="14"/>
      <c r="P3932" s="172" t="str">
        <f>IF(I3932='Intro &amp; Setup'!$AC$49, Schedule!$P$7, "")</f>
        <v/>
      </c>
      <c r="Q3932" s="14"/>
      <c r="S3932" s="12" t="str">
        <f t="shared" si="946"/>
        <v/>
      </c>
      <c r="U3932" s="22">
        <f>IF(I3932='Intro &amp; Setup'!$AC$49, AF3932, 0)</f>
        <v>0</v>
      </c>
      <c r="V3932" s="57" t="str">
        <f t="shared" si="947"/>
        <v/>
      </c>
      <c r="X3932" s="5" t="str">
        <f t="shared" si="953"/>
        <v/>
      </c>
      <c r="Y3932" s="6" t="str">
        <f t="shared" si="953"/>
        <v/>
      </c>
      <c r="Z3932" s="7" t="str">
        <f t="shared" si="953"/>
        <v/>
      </c>
      <c r="AA3932" s="6"/>
      <c r="AB3932" s="32" t="str">
        <f t="shared" ca="1" si="954"/>
        <v/>
      </c>
      <c r="AC3932" s="59" t="str">
        <f t="shared" ca="1" si="954"/>
        <v/>
      </c>
      <c r="AD3932" s="60" t="str">
        <f t="shared" ca="1" si="954"/>
        <v/>
      </c>
      <c r="AE3932" s="59"/>
      <c r="AF3932" s="22" t="str">
        <f>IF(AND(I3932="", J3932=""), "", IF(AND(J3932="", 'Intro &amp; Setup'!$K$42&gt;0), 'Intro &amp; Setup'!$K$42, J3932))</f>
        <v/>
      </c>
      <c r="AO3932" s="37" t="str">
        <f>IF(B3932="", "", IF(COUNTIF($B$9:B3931, B3932)&gt;0, "", B3932))</f>
        <v/>
      </c>
      <c r="AP3932" s="37" t="str">
        <f t="shared" si="949"/>
        <v/>
      </c>
      <c r="AQ3932" s="37">
        <v>3924</v>
      </c>
      <c r="AR3932" s="37" t="str">
        <f t="shared" si="950"/>
        <v/>
      </c>
      <c r="AT3932" s="37" t="str">
        <f t="shared" si="951"/>
        <v/>
      </c>
      <c r="AV3932" s="22" t="str">
        <f t="shared" si="952"/>
        <v/>
      </c>
    </row>
    <row r="3933" spans="1:48" x14ac:dyDescent="0.25">
      <c r="A3933" s="14"/>
      <c r="B3933" s="145"/>
      <c r="C3933" s="146"/>
      <c r="D3933" s="147"/>
      <c r="E3933" s="147"/>
      <c r="F3933" s="148"/>
      <c r="G3933" s="149"/>
      <c r="H3933" s="150"/>
      <c r="I3933" s="151"/>
      <c r="J3933" s="152"/>
      <c r="K3933" s="14"/>
      <c r="L3933" s="162" t="str">
        <f t="shared" si="944"/>
        <v/>
      </c>
      <c r="M3933" s="163" t="str">
        <f t="shared" si="945"/>
        <v/>
      </c>
      <c r="N3933" s="164" t="str">
        <f t="shared" si="948"/>
        <v/>
      </c>
      <c r="O3933" s="14"/>
      <c r="P3933" s="172" t="str">
        <f>IF(I3933='Intro &amp; Setup'!$AC$49, Schedule!$P$7, "")</f>
        <v/>
      </c>
      <c r="Q3933" s="14"/>
      <c r="S3933" s="12" t="str">
        <f t="shared" si="946"/>
        <v/>
      </c>
      <c r="U3933" s="22">
        <f>IF(I3933='Intro &amp; Setup'!$AC$49, AF3933, 0)</f>
        <v>0</v>
      </c>
      <c r="V3933" s="57" t="str">
        <f t="shared" si="947"/>
        <v/>
      </c>
      <c r="X3933" s="5" t="str">
        <f t="shared" si="953"/>
        <v/>
      </c>
      <c r="Y3933" s="6" t="str">
        <f t="shared" si="953"/>
        <v/>
      </c>
      <c r="Z3933" s="7" t="str">
        <f t="shared" si="953"/>
        <v/>
      </c>
      <c r="AA3933" s="6"/>
      <c r="AB3933" s="32" t="str">
        <f t="shared" ca="1" si="954"/>
        <v/>
      </c>
      <c r="AC3933" s="59" t="str">
        <f t="shared" ca="1" si="954"/>
        <v/>
      </c>
      <c r="AD3933" s="60" t="str">
        <f t="shared" ca="1" si="954"/>
        <v/>
      </c>
      <c r="AE3933" s="59"/>
      <c r="AF3933" s="22" t="str">
        <f>IF(AND(I3933="", J3933=""), "", IF(AND(J3933="", 'Intro &amp; Setup'!$K$42&gt;0), 'Intro &amp; Setup'!$K$42, J3933))</f>
        <v/>
      </c>
      <c r="AO3933" s="37" t="str">
        <f>IF(B3933="", "", IF(COUNTIF($B$9:B3932, B3933)&gt;0, "", B3933))</f>
        <v/>
      </c>
      <c r="AP3933" s="37" t="str">
        <f t="shared" si="949"/>
        <v/>
      </c>
      <c r="AQ3933" s="37">
        <v>3925</v>
      </c>
      <c r="AR3933" s="37" t="str">
        <f t="shared" si="950"/>
        <v/>
      </c>
      <c r="AT3933" s="37" t="str">
        <f t="shared" si="951"/>
        <v/>
      </c>
      <c r="AV3933" s="22" t="str">
        <f t="shared" si="952"/>
        <v/>
      </c>
    </row>
    <row r="3934" spans="1:48" x14ac:dyDescent="0.25">
      <c r="A3934" s="14"/>
      <c r="B3934" s="145"/>
      <c r="C3934" s="146"/>
      <c r="D3934" s="147"/>
      <c r="E3934" s="147"/>
      <c r="F3934" s="148"/>
      <c r="G3934" s="149"/>
      <c r="H3934" s="150"/>
      <c r="I3934" s="151"/>
      <c r="J3934" s="152"/>
      <c r="K3934" s="14"/>
      <c r="L3934" s="162" t="str">
        <f t="shared" si="944"/>
        <v/>
      </c>
      <c r="M3934" s="163" t="str">
        <f t="shared" si="945"/>
        <v/>
      </c>
      <c r="N3934" s="164" t="str">
        <f t="shared" si="948"/>
        <v/>
      </c>
      <c r="O3934" s="14"/>
      <c r="P3934" s="172" t="str">
        <f>IF(I3934='Intro &amp; Setup'!$AC$49, Schedule!$P$7, "")</f>
        <v/>
      </c>
      <c r="Q3934" s="14"/>
      <c r="S3934" s="12" t="str">
        <f t="shared" si="946"/>
        <v/>
      </c>
      <c r="U3934" s="22">
        <f>IF(I3934='Intro &amp; Setup'!$AC$49, AF3934, 0)</f>
        <v>0</v>
      </c>
      <c r="V3934" s="57" t="str">
        <f t="shared" si="947"/>
        <v/>
      </c>
      <c r="X3934" s="5" t="str">
        <f t="shared" si="953"/>
        <v/>
      </c>
      <c r="Y3934" s="6" t="str">
        <f t="shared" si="953"/>
        <v/>
      </c>
      <c r="Z3934" s="7" t="str">
        <f t="shared" si="953"/>
        <v/>
      </c>
      <c r="AA3934" s="6"/>
      <c r="AB3934" s="32" t="str">
        <f t="shared" ca="1" si="954"/>
        <v/>
      </c>
      <c r="AC3934" s="59" t="str">
        <f t="shared" ca="1" si="954"/>
        <v/>
      </c>
      <c r="AD3934" s="60" t="str">
        <f t="shared" ca="1" si="954"/>
        <v/>
      </c>
      <c r="AE3934" s="59"/>
      <c r="AF3934" s="22" t="str">
        <f>IF(AND(I3934="", J3934=""), "", IF(AND(J3934="", 'Intro &amp; Setup'!$K$42&gt;0), 'Intro &amp; Setup'!$K$42, J3934))</f>
        <v/>
      </c>
      <c r="AO3934" s="37" t="str">
        <f>IF(B3934="", "", IF(COUNTIF($B$9:B3933, B3934)&gt;0, "", B3934))</f>
        <v/>
      </c>
      <c r="AP3934" s="37" t="str">
        <f t="shared" si="949"/>
        <v/>
      </c>
      <c r="AQ3934" s="37">
        <v>3926</v>
      </c>
      <c r="AR3934" s="37" t="str">
        <f t="shared" si="950"/>
        <v/>
      </c>
      <c r="AT3934" s="37" t="str">
        <f t="shared" si="951"/>
        <v/>
      </c>
      <c r="AV3934" s="22" t="str">
        <f t="shared" si="952"/>
        <v/>
      </c>
    </row>
    <row r="3935" spans="1:48" x14ac:dyDescent="0.25">
      <c r="A3935" s="14"/>
      <c r="B3935" s="145"/>
      <c r="C3935" s="146"/>
      <c r="D3935" s="147"/>
      <c r="E3935" s="147"/>
      <c r="F3935" s="148"/>
      <c r="G3935" s="149"/>
      <c r="H3935" s="150"/>
      <c r="I3935" s="151"/>
      <c r="J3935" s="152"/>
      <c r="K3935" s="14"/>
      <c r="L3935" s="162" t="str">
        <f t="shared" si="944"/>
        <v/>
      </c>
      <c r="M3935" s="163" t="str">
        <f t="shared" si="945"/>
        <v/>
      </c>
      <c r="N3935" s="164" t="str">
        <f t="shared" si="948"/>
        <v/>
      </c>
      <c r="O3935" s="14"/>
      <c r="P3935" s="172" t="str">
        <f>IF(I3935='Intro &amp; Setup'!$AC$49, Schedule!$P$7, "")</f>
        <v/>
      </c>
      <c r="Q3935" s="14"/>
      <c r="S3935" s="12" t="str">
        <f t="shared" si="946"/>
        <v/>
      </c>
      <c r="U3935" s="22">
        <f>IF(I3935='Intro &amp; Setup'!$AC$49, AF3935, 0)</f>
        <v>0</v>
      </c>
      <c r="V3935" s="57" t="str">
        <f t="shared" si="947"/>
        <v/>
      </c>
      <c r="X3935" s="5" t="str">
        <f t="shared" si="953"/>
        <v/>
      </c>
      <c r="Y3935" s="6" t="str">
        <f t="shared" si="953"/>
        <v/>
      </c>
      <c r="Z3935" s="7" t="str">
        <f t="shared" si="953"/>
        <v/>
      </c>
      <c r="AA3935" s="6"/>
      <c r="AB3935" s="32" t="str">
        <f t="shared" ca="1" si="954"/>
        <v/>
      </c>
      <c r="AC3935" s="59" t="str">
        <f t="shared" ca="1" si="954"/>
        <v/>
      </c>
      <c r="AD3935" s="60" t="str">
        <f t="shared" ca="1" si="954"/>
        <v/>
      </c>
      <c r="AE3935" s="59"/>
      <c r="AF3935" s="22" t="str">
        <f>IF(AND(I3935="", J3935=""), "", IF(AND(J3935="", 'Intro &amp; Setup'!$K$42&gt;0), 'Intro &amp; Setup'!$K$42, J3935))</f>
        <v/>
      </c>
      <c r="AO3935" s="37" t="str">
        <f>IF(B3935="", "", IF(COUNTIF($B$9:B3934, B3935)&gt;0, "", B3935))</f>
        <v/>
      </c>
      <c r="AP3935" s="37" t="str">
        <f t="shared" si="949"/>
        <v/>
      </c>
      <c r="AQ3935" s="37">
        <v>3927</v>
      </c>
      <c r="AR3935" s="37" t="str">
        <f t="shared" si="950"/>
        <v/>
      </c>
      <c r="AT3935" s="37" t="str">
        <f t="shared" si="951"/>
        <v/>
      </c>
      <c r="AV3935" s="22" t="str">
        <f t="shared" si="952"/>
        <v/>
      </c>
    </row>
    <row r="3936" spans="1:48" x14ac:dyDescent="0.25">
      <c r="A3936" s="14"/>
      <c r="B3936" s="145"/>
      <c r="C3936" s="146"/>
      <c r="D3936" s="147"/>
      <c r="E3936" s="147"/>
      <c r="F3936" s="148"/>
      <c r="G3936" s="149"/>
      <c r="H3936" s="150"/>
      <c r="I3936" s="151"/>
      <c r="J3936" s="152"/>
      <c r="K3936" s="14"/>
      <c r="L3936" s="162" t="str">
        <f t="shared" si="944"/>
        <v/>
      </c>
      <c r="M3936" s="163" t="str">
        <f t="shared" si="945"/>
        <v/>
      </c>
      <c r="N3936" s="164" t="str">
        <f t="shared" si="948"/>
        <v/>
      </c>
      <c r="O3936" s="14"/>
      <c r="P3936" s="172" t="str">
        <f>IF(I3936='Intro &amp; Setup'!$AC$49, Schedule!$P$7, "")</f>
        <v/>
      </c>
      <c r="Q3936" s="14"/>
      <c r="S3936" s="12" t="str">
        <f t="shared" si="946"/>
        <v/>
      </c>
      <c r="U3936" s="22">
        <f>IF(I3936='Intro &amp; Setup'!$AC$49, AF3936, 0)</f>
        <v>0</v>
      </c>
      <c r="V3936" s="57" t="str">
        <f t="shared" si="947"/>
        <v/>
      </c>
      <c r="X3936" s="5" t="str">
        <f t="shared" si="953"/>
        <v/>
      </c>
      <c r="Y3936" s="6" t="str">
        <f t="shared" si="953"/>
        <v/>
      </c>
      <c r="Z3936" s="7" t="str">
        <f t="shared" si="953"/>
        <v/>
      </c>
      <c r="AA3936" s="6"/>
      <c r="AB3936" s="32" t="str">
        <f t="shared" ca="1" si="954"/>
        <v/>
      </c>
      <c r="AC3936" s="59" t="str">
        <f t="shared" ca="1" si="954"/>
        <v/>
      </c>
      <c r="AD3936" s="60" t="str">
        <f t="shared" ca="1" si="954"/>
        <v/>
      </c>
      <c r="AE3936" s="59"/>
      <c r="AF3936" s="22" t="str">
        <f>IF(AND(I3936="", J3936=""), "", IF(AND(J3936="", 'Intro &amp; Setup'!$K$42&gt;0), 'Intro &amp; Setup'!$K$42, J3936))</f>
        <v/>
      </c>
      <c r="AO3936" s="37" t="str">
        <f>IF(B3936="", "", IF(COUNTIF($B$9:B3935, B3936)&gt;0, "", B3936))</f>
        <v/>
      </c>
      <c r="AP3936" s="37" t="str">
        <f t="shared" si="949"/>
        <v/>
      </c>
      <c r="AQ3936" s="37">
        <v>3928</v>
      </c>
      <c r="AR3936" s="37" t="str">
        <f t="shared" si="950"/>
        <v/>
      </c>
      <c r="AT3936" s="37" t="str">
        <f t="shared" si="951"/>
        <v/>
      </c>
      <c r="AV3936" s="22" t="str">
        <f t="shared" si="952"/>
        <v/>
      </c>
    </row>
    <row r="3937" spans="1:48" x14ac:dyDescent="0.25">
      <c r="A3937" s="14"/>
      <c r="B3937" s="145"/>
      <c r="C3937" s="146"/>
      <c r="D3937" s="147"/>
      <c r="E3937" s="147"/>
      <c r="F3937" s="148"/>
      <c r="G3937" s="149"/>
      <c r="H3937" s="150"/>
      <c r="I3937" s="151"/>
      <c r="J3937" s="152"/>
      <c r="K3937" s="14"/>
      <c r="L3937" s="162" t="str">
        <f t="shared" si="944"/>
        <v/>
      </c>
      <c r="M3937" s="163" t="str">
        <f t="shared" si="945"/>
        <v/>
      </c>
      <c r="N3937" s="164" t="str">
        <f t="shared" si="948"/>
        <v/>
      </c>
      <c r="O3937" s="14"/>
      <c r="P3937" s="172" t="str">
        <f>IF(I3937='Intro &amp; Setup'!$AC$49, Schedule!$P$7, "")</f>
        <v/>
      </c>
      <c r="Q3937" s="14"/>
      <c r="S3937" s="12" t="str">
        <f t="shared" si="946"/>
        <v/>
      </c>
      <c r="U3937" s="22">
        <f>IF(I3937='Intro &amp; Setup'!$AC$49, AF3937, 0)</f>
        <v>0</v>
      </c>
      <c r="V3937" s="57" t="str">
        <f t="shared" si="947"/>
        <v/>
      </c>
      <c r="X3937" s="5" t="str">
        <f t="shared" si="953"/>
        <v/>
      </c>
      <c r="Y3937" s="6" t="str">
        <f t="shared" si="953"/>
        <v/>
      </c>
      <c r="Z3937" s="7" t="str">
        <f t="shared" si="953"/>
        <v/>
      </c>
      <c r="AA3937" s="6"/>
      <c r="AB3937" s="32" t="str">
        <f t="shared" ca="1" si="954"/>
        <v/>
      </c>
      <c r="AC3937" s="59" t="str">
        <f t="shared" ca="1" si="954"/>
        <v/>
      </c>
      <c r="AD3937" s="60" t="str">
        <f t="shared" ca="1" si="954"/>
        <v/>
      </c>
      <c r="AE3937" s="59"/>
      <c r="AF3937" s="22" t="str">
        <f>IF(AND(I3937="", J3937=""), "", IF(AND(J3937="", 'Intro &amp; Setup'!$K$42&gt;0), 'Intro &amp; Setup'!$K$42, J3937))</f>
        <v/>
      </c>
      <c r="AO3937" s="37" t="str">
        <f>IF(B3937="", "", IF(COUNTIF($B$9:B3936, B3937)&gt;0, "", B3937))</f>
        <v/>
      </c>
      <c r="AP3937" s="37" t="str">
        <f t="shared" si="949"/>
        <v/>
      </c>
      <c r="AQ3937" s="37">
        <v>3929</v>
      </c>
      <c r="AR3937" s="37" t="str">
        <f t="shared" si="950"/>
        <v/>
      </c>
      <c r="AT3937" s="37" t="str">
        <f t="shared" si="951"/>
        <v/>
      </c>
      <c r="AV3937" s="22" t="str">
        <f t="shared" si="952"/>
        <v/>
      </c>
    </row>
    <row r="3938" spans="1:48" x14ac:dyDescent="0.25">
      <c r="A3938" s="14"/>
      <c r="B3938" s="145"/>
      <c r="C3938" s="146"/>
      <c r="D3938" s="147"/>
      <c r="E3938" s="147"/>
      <c r="F3938" s="148"/>
      <c r="G3938" s="149"/>
      <c r="H3938" s="150"/>
      <c r="I3938" s="151"/>
      <c r="J3938" s="152"/>
      <c r="K3938" s="14"/>
      <c r="L3938" s="162" t="str">
        <f t="shared" si="944"/>
        <v/>
      </c>
      <c r="M3938" s="163" t="str">
        <f t="shared" si="945"/>
        <v/>
      </c>
      <c r="N3938" s="164" t="str">
        <f t="shared" si="948"/>
        <v/>
      </c>
      <c r="O3938" s="14"/>
      <c r="P3938" s="172" t="str">
        <f>IF(I3938='Intro &amp; Setup'!$AC$49, Schedule!$P$7, "")</f>
        <v/>
      </c>
      <c r="Q3938" s="14"/>
      <c r="S3938" s="12" t="str">
        <f t="shared" si="946"/>
        <v/>
      </c>
      <c r="U3938" s="22">
        <f>IF(I3938='Intro &amp; Setup'!$AC$49, AF3938, 0)</f>
        <v>0</v>
      </c>
      <c r="V3938" s="57" t="str">
        <f t="shared" si="947"/>
        <v/>
      </c>
      <c r="X3938" s="5" t="str">
        <f t="shared" si="953"/>
        <v/>
      </c>
      <c r="Y3938" s="6" t="str">
        <f t="shared" si="953"/>
        <v/>
      </c>
      <c r="Z3938" s="7" t="str">
        <f t="shared" si="953"/>
        <v/>
      </c>
      <c r="AA3938" s="6"/>
      <c r="AB3938" s="32" t="str">
        <f t="shared" ca="1" si="954"/>
        <v/>
      </c>
      <c r="AC3938" s="59" t="str">
        <f t="shared" ca="1" si="954"/>
        <v/>
      </c>
      <c r="AD3938" s="60" t="str">
        <f t="shared" ca="1" si="954"/>
        <v/>
      </c>
      <c r="AE3938" s="59"/>
      <c r="AF3938" s="22" t="str">
        <f>IF(AND(I3938="", J3938=""), "", IF(AND(J3938="", 'Intro &amp; Setup'!$K$42&gt;0), 'Intro &amp; Setup'!$K$42, J3938))</f>
        <v/>
      </c>
      <c r="AO3938" s="37" t="str">
        <f>IF(B3938="", "", IF(COUNTIF($B$9:B3937, B3938)&gt;0, "", B3938))</f>
        <v/>
      </c>
      <c r="AP3938" s="37" t="str">
        <f t="shared" si="949"/>
        <v/>
      </c>
      <c r="AQ3938" s="37">
        <v>3930</v>
      </c>
      <c r="AR3938" s="37" t="str">
        <f t="shared" si="950"/>
        <v/>
      </c>
      <c r="AT3938" s="37" t="str">
        <f t="shared" si="951"/>
        <v/>
      </c>
      <c r="AV3938" s="22" t="str">
        <f t="shared" si="952"/>
        <v/>
      </c>
    </row>
    <row r="3939" spans="1:48" x14ac:dyDescent="0.25">
      <c r="A3939" s="14"/>
      <c r="B3939" s="145"/>
      <c r="C3939" s="146"/>
      <c r="D3939" s="147"/>
      <c r="E3939" s="147"/>
      <c r="F3939" s="148"/>
      <c r="G3939" s="149"/>
      <c r="H3939" s="150"/>
      <c r="I3939" s="151"/>
      <c r="J3939" s="152"/>
      <c r="K3939" s="14"/>
      <c r="L3939" s="162" t="str">
        <f t="shared" si="944"/>
        <v/>
      </c>
      <c r="M3939" s="163" t="str">
        <f t="shared" si="945"/>
        <v/>
      </c>
      <c r="N3939" s="164" t="str">
        <f t="shared" si="948"/>
        <v/>
      </c>
      <c r="O3939" s="14"/>
      <c r="P3939" s="172" t="str">
        <f>IF(I3939='Intro &amp; Setup'!$AC$49, Schedule!$P$7, "")</f>
        <v/>
      </c>
      <c r="Q3939" s="14"/>
      <c r="S3939" s="12" t="str">
        <f t="shared" si="946"/>
        <v/>
      </c>
      <c r="U3939" s="22">
        <f>IF(I3939='Intro &amp; Setup'!$AC$49, AF3939, 0)</f>
        <v>0</v>
      </c>
      <c r="V3939" s="57" t="str">
        <f t="shared" si="947"/>
        <v/>
      </c>
      <c r="X3939" s="5" t="str">
        <f t="shared" si="953"/>
        <v/>
      </c>
      <c r="Y3939" s="6" t="str">
        <f t="shared" si="953"/>
        <v/>
      </c>
      <c r="Z3939" s="7" t="str">
        <f t="shared" si="953"/>
        <v/>
      </c>
      <c r="AA3939" s="6"/>
      <c r="AB3939" s="32" t="str">
        <f t="shared" ca="1" si="954"/>
        <v/>
      </c>
      <c r="AC3939" s="59" t="str">
        <f t="shared" ca="1" si="954"/>
        <v/>
      </c>
      <c r="AD3939" s="60" t="str">
        <f t="shared" ca="1" si="954"/>
        <v/>
      </c>
      <c r="AE3939" s="59"/>
      <c r="AF3939" s="22" t="str">
        <f>IF(AND(I3939="", J3939=""), "", IF(AND(J3939="", 'Intro &amp; Setup'!$K$42&gt;0), 'Intro &amp; Setup'!$K$42, J3939))</f>
        <v/>
      </c>
      <c r="AO3939" s="37" t="str">
        <f>IF(B3939="", "", IF(COUNTIF($B$9:B3938, B3939)&gt;0, "", B3939))</f>
        <v/>
      </c>
      <c r="AP3939" s="37" t="str">
        <f t="shared" si="949"/>
        <v/>
      </c>
      <c r="AQ3939" s="37">
        <v>3931</v>
      </c>
      <c r="AR3939" s="37" t="str">
        <f t="shared" si="950"/>
        <v/>
      </c>
      <c r="AT3939" s="37" t="str">
        <f t="shared" si="951"/>
        <v/>
      </c>
      <c r="AV3939" s="22" t="str">
        <f t="shared" si="952"/>
        <v/>
      </c>
    </row>
    <row r="3940" spans="1:48" x14ac:dyDescent="0.25">
      <c r="A3940" s="14"/>
      <c r="B3940" s="145"/>
      <c r="C3940" s="146"/>
      <c r="D3940" s="147"/>
      <c r="E3940" s="147"/>
      <c r="F3940" s="148"/>
      <c r="G3940" s="149"/>
      <c r="H3940" s="150"/>
      <c r="I3940" s="151"/>
      <c r="J3940" s="152"/>
      <c r="K3940" s="14"/>
      <c r="L3940" s="162" t="str">
        <f t="shared" si="944"/>
        <v/>
      </c>
      <c r="M3940" s="163" t="str">
        <f t="shared" si="945"/>
        <v/>
      </c>
      <c r="N3940" s="164" t="str">
        <f t="shared" si="948"/>
        <v/>
      </c>
      <c r="O3940" s="14"/>
      <c r="P3940" s="172" t="str">
        <f>IF(I3940='Intro &amp; Setup'!$AC$49, Schedule!$P$7, "")</f>
        <v/>
      </c>
      <c r="Q3940" s="14"/>
      <c r="S3940" s="12" t="str">
        <f t="shared" si="946"/>
        <v/>
      </c>
      <c r="U3940" s="22">
        <f>IF(I3940='Intro &amp; Setup'!$AC$49, AF3940, 0)</f>
        <v>0</v>
      </c>
      <c r="V3940" s="57" t="str">
        <f t="shared" si="947"/>
        <v/>
      </c>
      <c r="X3940" s="5" t="str">
        <f t="shared" si="953"/>
        <v/>
      </c>
      <c r="Y3940" s="6" t="str">
        <f t="shared" si="953"/>
        <v/>
      </c>
      <c r="Z3940" s="7" t="str">
        <f t="shared" si="953"/>
        <v/>
      </c>
      <c r="AA3940" s="6"/>
      <c r="AB3940" s="32" t="str">
        <f t="shared" ca="1" si="954"/>
        <v/>
      </c>
      <c r="AC3940" s="59" t="str">
        <f t="shared" ca="1" si="954"/>
        <v/>
      </c>
      <c r="AD3940" s="60" t="str">
        <f t="shared" ca="1" si="954"/>
        <v/>
      </c>
      <c r="AE3940" s="59"/>
      <c r="AF3940" s="22" t="str">
        <f>IF(AND(I3940="", J3940=""), "", IF(AND(J3940="", 'Intro &amp; Setup'!$K$42&gt;0), 'Intro &amp; Setup'!$K$42, J3940))</f>
        <v/>
      </c>
      <c r="AO3940" s="37" t="str">
        <f>IF(B3940="", "", IF(COUNTIF($B$9:B3939, B3940)&gt;0, "", B3940))</f>
        <v/>
      </c>
      <c r="AP3940" s="37" t="str">
        <f t="shared" si="949"/>
        <v/>
      </c>
      <c r="AQ3940" s="37">
        <v>3932</v>
      </c>
      <c r="AR3940" s="37" t="str">
        <f t="shared" si="950"/>
        <v/>
      </c>
      <c r="AT3940" s="37" t="str">
        <f t="shared" si="951"/>
        <v/>
      </c>
      <c r="AV3940" s="22" t="str">
        <f t="shared" si="952"/>
        <v/>
      </c>
    </row>
    <row r="3941" spans="1:48" x14ac:dyDescent="0.25">
      <c r="A3941" s="14"/>
      <c r="B3941" s="145"/>
      <c r="C3941" s="146"/>
      <c r="D3941" s="147"/>
      <c r="E3941" s="147"/>
      <c r="F3941" s="148"/>
      <c r="G3941" s="149"/>
      <c r="H3941" s="150"/>
      <c r="I3941" s="151"/>
      <c r="J3941" s="152"/>
      <c r="K3941" s="14"/>
      <c r="L3941" s="162" t="str">
        <f t="shared" si="944"/>
        <v/>
      </c>
      <c r="M3941" s="163" t="str">
        <f t="shared" si="945"/>
        <v/>
      </c>
      <c r="N3941" s="164" t="str">
        <f t="shared" si="948"/>
        <v/>
      </c>
      <c r="O3941" s="14"/>
      <c r="P3941" s="172" t="str">
        <f>IF(I3941='Intro &amp; Setup'!$AC$49, Schedule!$P$7, "")</f>
        <v/>
      </c>
      <c r="Q3941" s="14"/>
      <c r="S3941" s="12" t="str">
        <f t="shared" si="946"/>
        <v/>
      </c>
      <c r="U3941" s="22">
        <f>IF(I3941='Intro &amp; Setup'!$AC$49, AF3941, 0)</f>
        <v>0</v>
      </c>
      <c r="V3941" s="57" t="str">
        <f t="shared" si="947"/>
        <v/>
      </c>
      <c r="X3941" s="5" t="str">
        <f t="shared" si="953"/>
        <v/>
      </c>
      <c r="Y3941" s="6" t="str">
        <f t="shared" si="953"/>
        <v/>
      </c>
      <c r="Z3941" s="7" t="str">
        <f t="shared" si="953"/>
        <v/>
      </c>
      <c r="AA3941" s="6"/>
      <c r="AB3941" s="32" t="str">
        <f t="shared" ca="1" si="954"/>
        <v/>
      </c>
      <c r="AC3941" s="59" t="str">
        <f t="shared" ca="1" si="954"/>
        <v/>
      </c>
      <c r="AD3941" s="60" t="str">
        <f t="shared" ca="1" si="954"/>
        <v/>
      </c>
      <c r="AE3941" s="59"/>
      <c r="AF3941" s="22" t="str">
        <f>IF(AND(I3941="", J3941=""), "", IF(AND(J3941="", 'Intro &amp; Setup'!$K$42&gt;0), 'Intro &amp; Setup'!$K$42, J3941))</f>
        <v/>
      </c>
      <c r="AO3941" s="37" t="str">
        <f>IF(B3941="", "", IF(COUNTIF($B$9:B3940, B3941)&gt;0, "", B3941))</f>
        <v/>
      </c>
      <c r="AP3941" s="37" t="str">
        <f t="shared" si="949"/>
        <v/>
      </c>
      <c r="AQ3941" s="37">
        <v>3933</v>
      </c>
      <c r="AR3941" s="37" t="str">
        <f t="shared" si="950"/>
        <v/>
      </c>
      <c r="AT3941" s="37" t="str">
        <f t="shared" si="951"/>
        <v/>
      </c>
      <c r="AV3941" s="22" t="str">
        <f t="shared" si="952"/>
        <v/>
      </c>
    </row>
    <row r="3942" spans="1:48" x14ac:dyDescent="0.25">
      <c r="A3942" s="14"/>
      <c r="B3942" s="145"/>
      <c r="C3942" s="146"/>
      <c r="D3942" s="147"/>
      <c r="E3942" s="147"/>
      <c r="F3942" s="148"/>
      <c r="G3942" s="149"/>
      <c r="H3942" s="150"/>
      <c r="I3942" s="151"/>
      <c r="J3942" s="152"/>
      <c r="K3942" s="14"/>
      <c r="L3942" s="162" t="str">
        <f t="shared" si="944"/>
        <v/>
      </c>
      <c r="M3942" s="163" t="str">
        <f t="shared" si="945"/>
        <v/>
      </c>
      <c r="N3942" s="164" t="str">
        <f t="shared" si="948"/>
        <v/>
      </c>
      <c r="O3942" s="14"/>
      <c r="P3942" s="172" t="str">
        <f>IF(I3942='Intro &amp; Setup'!$AC$49, Schedule!$P$7, "")</f>
        <v/>
      </c>
      <c r="Q3942" s="14"/>
      <c r="S3942" s="12" t="str">
        <f t="shared" si="946"/>
        <v/>
      </c>
      <c r="U3942" s="22">
        <f>IF(I3942='Intro &amp; Setup'!$AC$49, AF3942, 0)</f>
        <v>0</v>
      </c>
      <c r="V3942" s="57" t="str">
        <f t="shared" si="947"/>
        <v/>
      </c>
      <c r="X3942" s="5" t="str">
        <f t="shared" si="953"/>
        <v/>
      </c>
      <c r="Y3942" s="6" t="str">
        <f t="shared" si="953"/>
        <v/>
      </c>
      <c r="Z3942" s="7" t="str">
        <f t="shared" si="953"/>
        <v/>
      </c>
      <c r="AA3942" s="6"/>
      <c r="AB3942" s="32" t="str">
        <f t="shared" ca="1" si="954"/>
        <v/>
      </c>
      <c r="AC3942" s="59" t="str">
        <f t="shared" ca="1" si="954"/>
        <v/>
      </c>
      <c r="AD3942" s="60" t="str">
        <f t="shared" ca="1" si="954"/>
        <v/>
      </c>
      <c r="AE3942" s="59"/>
      <c r="AF3942" s="22" t="str">
        <f>IF(AND(I3942="", J3942=""), "", IF(AND(J3942="", 'Intro &amp; Setup'!$K$42&gt;0), 'Intro &amp; Setup'!$K$42, J3942))</f>
        <v/>
      </c>
      <c r="AO3942" s="37" t="str">
        <f>IF(B3942="", "", IF(COUNTIF($B$9:B3941, B3942)&gt;0, "", B3942))</f>
        <v/>
      </c>
      <c r="AP3942" s="37" t="str">
        <f t="shared" si="949"/>
        <v/>
      </c>
      <c r="AQ3942" s="37">
        <v>3934</v>
      </c>
      <c r="AR3942" s="37" t="str">
        <f t="shared" si="950"/>
        <v/>
      </c>
      <c r="AT3942" s="37" t="str">
        <f t="shared" si="951"/>
        <v/>
      </c>
      <c r="AV3942" s="22" t="str">
        <f t="shared" si="952"/>
        <v/>
      </c>
    </row>
    <row r="3943" spans="1:48" x14ac:dyDescent="0.25">
      <c r="A3943" s="14"/>
      <c r="B3943" s="145"/>
      <c r="C3943" s="146"/>
      <c r="D3943" s="147"/>
      <c r="E3943" s="147"/>
      <c r="F3943" s="148"/>
      <c r="G3943" s="149"/>
      <c r="H3943" s="150"/>
      <c r="I3943" s="151"/>
      <c r="J3943" s="152"/>
      <c r="K3943" s="14"/>
      <c r="L3943" s="162" t="str">
        <f t="shared" si="944"/>
        <v/>
      </c>
      <c r="M3943" s="163" t="str">
        <f t="shared" si="945"/>
        <v/>
      </c>
      <c r="N3943" s="164" t="str">
        <f t="shared" si="948"/>
        <v/>
      </c>
      <c r="O3943" s="14"/>
      <c r="P3943" s="172" t="str">
        <f>IF(I3943='Intro &amp; Setup'!$AC$49, Schedule!$P$7, "")</f>
        <v/>
      </c>
      <c r="Q3943" s="14"/>
      <c r="S3943" s="12" t="str">
        <f t="shared" si="946"/>
        <v/>
      </c>
      <c r="U3943" s="22">
        <f>IF(I3943='Intro &amp; Setup'!$AC$49, AF3943, 0)</f>
        <v>0</v>
      </c>
      <c r="V3943" s="57" t="str">
        <f t="shared" si="947"/>
        <v/>
      </c>
      <c r="X3943" s="5" t="str">
        <f t="shared" si="953"/>
        <v/>
      </c>
      <c r="Y3943" s="6" t="str">
        <f t="shared" si="953"/>
        <v/>
      </c>
      <c r="Z3943" s="7" t="str">
        <f t="shared" si="953"/>
        <v/>
      </c>
      <c r="AA3943" s="6"/>
      <c r="AB3943" s="32" t="str">
        <f t="shared" ca="1" si="954"/>
        <v/>
      </c>
      <c r="AC3943" s="59" t="str">
        <f t="shared" ca="1" si="954"/>
        <v/>
      </c>
      <c r="AD3943" s="60" t="str">
        <f t="shared" ca="1" si="954"/>
        <v/>
      </c>
      <c r="AE3943" s="59"/>
      <c r="AF3943" s="22" t="str">
        <f>IF(AND(I3943="", J3943=""), "", IF(AND(J3943="", 'Intro &amp; Setup'!$K$42&gt;0), 'Intro &amp; Setup'!$K$42, J3943))</f>
        <v/>
      </c>
      <c r="AO3943" s="37" t="str">
        <f>IF(B3943="", "", IF(COUNTIF($B$9:B3942, B3943)&gt;0, "", B3943))</f>
        <v/>
      </c>
      <c r="AP3943" s="37" t="str">
        <f t="shared" si="949"/>
        <v/>
      </c>
      <c r="AQ3943" s="37">
        <v>3935</v>
      </c>
      <c r="AR3943" s="37" t="str">
        <f t="shared" si="950"/>
        <v/>
      </c>
      <c r="AT3943" s="37" t="str">
        <f t="shared" si="951"/>
        <v/>
      </c>
      <c r="AV3943" s="22" t="str">
        <f t="shared" si="952"/>
        <v/>
      </c>
    </row>
    <row r="3944" spans="1:48" x14ac:dyDescent="0.25">
      <c r="A3944" s="14"/>
      <c r="B3944" s="145"/>
      <c r="C3944" s="146"/>
      <c r="D3944" s="147"/>
      <c r="E3944" s="147"/>
      <c r="F3944" s="148"/>
      <c r="G3944" s="149"/>
      <c r="H3944" s="150"/>
      <c r="I3944" s="151"/>
      <c r="J3944" s="152"/>
      <c r="K3944" s="14"/>
      <c r="L3944" s="162" t="str">
        <f t="shared" si="944"/>
        <v/>
      </c>
      <c r="M3944" s="163" t="str">
        <f t="shared" si="945"/>
        <v/>
      </c>
      <c r="N3944" s="164" t="str">
        <f t="shared" si="948"/>
        <v/>
      </c>
      <c r="O3944" s="14"/>
      <c r="P3944" s="172" t="str">
        <f>IF(I3944='Intro &amp; Setup'!$AC$49, Schedule!$P$7, "")</f>
        <v/>
      </c>
      <c r="Q3944" s="14"/>
      <c r="S3944" s="12" t="str">
        <f t="shared" si="946"/>
        <v/>
      </c>
      <c r="U3944" s="22">
        <f>IF(I3944='Intro &amp; Setup'!$AC$49, AF3944, 0)</f>
        <v>0</v>
      </c>
      <c r="V3944" s="57" t="str">
        <f t="shared" si="947"/>
        <v/>
      </c>
      <c r="X3944" s="5" t="str">
        <f t="shared" si="953"/>
        <v/>
      </c>
      <c r="Y3944" s="6" t="str">
        <f t="shared" si="953"/>
        <v/>
      </c>
      <c r="Z3944" s="7" t="str">
        <f t="shared" si="953"/>
        <v/>
      </c>
      <c r="AA3944" s="6"/>
      <c r="AB3944" s="32" t="str">
        <f t="shared" ca="1" si="954"/>
        <v/>
      </c>
      <c r="AC3944" s="59" t="str">
        <f t="shared" ca="1" si="954"/>
        <v/>
      </c>
      <c r="AD3944" s="60" t="str">
        <f t="shared" ca="1" si="954"/>
        <v/>
      </c>
      <c r="AE3944" s="59"/>
      <c r="AF3944" s="22" t="str">
        <f>IF(AND(I3944="", J3944=""), "", IF(AND(J3944="", 'Intro &amp; Setup'!$K$42&gt;0), 'Intro &amp; Setup'!$K$42, J3944))</f>
        <v/>
      </c>
      <c r="AO3944" s="37" t="str">
        <f>IF(B3944="", "", IF(COUNTIF($B$9:B3943, B3944)&gt;0, "", B3944))</f>
        <v/>
      </c>
      <c r="AP3944" s="37" t="str">
        <f t="shared" si="949"/>
        <v/>
      </c>
      <c r="AQ3944" s="37">
        <v>3936</v>
      </c>
      <c r="AR3944" s="37" t="str">
        <f t="shared" si="950"/>
        <v/>
      </c>
      <c r="AT3944" s="37" t="str">
        <f t="shared" si="951"/>
        <v/>
      </c>
      <c r="AV3944" s="22" t="str">
        <f t="shared" si="952"/>
        <v/>
      </c>
    </row>
    <row r="3945" spans="1:48" x14ac:dyDescent="0.25">
      <c r="A3945" s="14"/>
      <c r="B3945" s="145"/>
      <c r="C3945" s="146"/>
      <c r="D3945" s="147"/>
      <c r="E3945" s="147"/>
      <c r="F3945" s="148"/>
      <c r="G3945" s="149"/>
      <c r="H3945" s="150"/>
      <c r="I3945" s="151"/>
      <c r="J3945" s="152"/>
      <c r="K3945" s="14"/>
      <c r="L3945" s="162" t="str">
        <f t="shared" si="944"/>
        <v/>
      </c>
      <c r="M3945" s="163" t="str">
        <f t="shared" si="945"/>
        <v/>
      </c>
      <c r="N3945" s="164" t="str">
        <f t="shared" si="948"/>
        <v/>
      </c>
      <c r="O3945" s="14"/>
      <c r="P3945" s="172" t="str">
        <f>IF(I3945='Intro &amp; Setup'!$AC$49, Schedule!$P$7, "")</f>
        <v/>
      </c>
      <c r="Q3945" s="14"/>
      <c r="S3945" s="12" t="str">
        <f t="shared" si="946"/>
        <v/>
      </c>
      <c r="U3945" s="22">
        <f>IF(I3945='Intro &amp; Setup'!$AC$49, AF3945, 0)</f>
        <v>0</v>
      </c>
      <c r="V3945" s="57" t="str">
        <f t="shared" si="947"/>
        <v/>
      </c>
      <c r="X3945" s="5" t="str">
        <f t="shared" si="953"/>
        <v/>
      </c>
      <c r="Y3945" s="6" t="str">
        <f t="shared" si="953"/>
        <v/>
      </c>
      <c r="Z3945" s="7" t="str">
        <f t="shared" si="953"/>
        <v/>
      </c>
      <c r="AA3945" s="6"/>
      <c r="AB3945" s="32" t="str">
        <f t="shared" ca="1" si="954"/>
        <v/>
      </c>
      <c r="AC3945" s="59" t="str">
        <f t="shared" ca="1" si="954"/>
        <v/>
      </c>
      <c r="AD3945" s="60" t="str">
        <f t="shared" ca="1" si="954"/>
        <v/>
      </c>
      <c r="AE3945" s="59"/>
      <c r="AF3945" s="22" t="str">
        <f>IF(AND(I3945="", J3945=""), "", IF(AND(J3945="", 'Intro &amp; Setup'!$K$42&gt;0), 'Intro &amp; Setup'!$K$42, J3945))</f>
        <v/>
      </c>
      <c r="AO3945" s="37" t="str">
        <f>IF(B3945="", "", IF(COUNTIF($B$9:B3944, B3945)&gt;0, "", B3945))</f>
        <v/>
      </c>
      <c r="AP3945" s="37" t="str">
        <f t="shared" si="949"/>
        <v/>
      </c>
      <c r="AQ3945" s="37">
        <v>3937</v>
      </c>
      <c r="AR3945" s="37" t="str">
        <f t="shared" si="950"/>
        <v/>
      </c>
      <c r="AT3945" s="37" t="str">
        <f t="shared" si="951"/>
        <v/>
      </c>
      <c r="AV3945" s="22" t="str">
        <f t="shared" si="952"/>
        <v/>
      </c>
    </row>
    <row r="3946" spans="1:48" x14ac:dyDescent="0.25">
      <c r="A3946" s="14"/>
      <c r="B3946" s="145"/>
      <c r="C3946" s="146"/>
      <c r="D3946" s="147"/>
      <c r="E3946" s="147"/>
      <c r="F3946" s="148"/>
      <c r="G3946" s="149"/>
      <c r="H3946" s="150"/>
      <c r="I3946" s="151"/>
      <c r="J3946" s="152"/>
      <c r="K3946" s="14"/>
      <c r="L3946" s="162" t="str">
        <f t="shared" si="944"/>
        <v/>
      </c>
      <c r="M3946" s="163" t="str">
        <f t="shared" si="945"/>
        <v/>
      </c>
      <c r="N3946" s="164" t="str">
        <f t="shared" si="948"/>
        <v/>
      </c>
      <c r="O3946" s="14"/>
      <c r="P3946" s="172" t="str">
        <f>IF(I3946='Intro &amp; Setup'!$AC$49, Schedule!$P$7, "")</f>
        <v/>
      </c>
      <c r="Q3946" s="14"/>
      <c r="S3946" s="12" t="str">
        <f t="shared" si="946"/>
        <v/>
      </c>
      <c r="U3946" s="22">
        <f>IF(I3946='Intro &amp; Setup'!$AC$49, AF3946, 0)</f>
        <v>0</v>
      </c>
      <c r="V3946" s="57" t="str">
        <f t="shared" si="947"/>
        <v/>
      </c>
      <c r="X3946" s="5" t="str">
        <f t="shared" si="953"/>
        <v/>
      </c>
      <c r="Y3946" s="6" t="str">
        <f t="shared" si="953"/>
        <v/>
      </c>
      <c r="Z3946" s="7" t="str">
        <f t="shared" si="953"/>
        <v/>
      </c>
      <c r="AA3946" s="6"/>
      <c r="AB3946" s="32" t="str">
        <f t="shared" ca="1" si="954"/>
        <v/>
      </c>
      <c r="AC3946" s="59" t="str">
        <f t="shared" ca="1" si="954"/>
        <v/>
      </c>
      <c r="AD3946" s="60" t="str">
        <f t="shared" ca="1" si="954"/>
        <v/>
      </c>
      <c r="AE3946" s="59"/>
      <c r="AF3946" s="22" t="str">
        <f>IF(AND(I3946="", J3946=""), "", IF(AND(J3946="", 'Intro &amp; Setup'!$K$42&gt;0), 'Intro &amp; Setup'!$K$42, J3946))</f>
        <v/>
      </c>
      <c r="AO3946" s="37" t="str">
        <f>IF(B3946="", "", IF(COUNTIF($B$9:B3945, B3946)&gt;0, "", B3946))</f>
        <v/>
      </c>
      <c r="AP3946" s="37" t="str">
        <f t="shared" si="949"/>
        <v/>
      </c>
      <c r="AQ3946" s="37">
        <v>3938</v>
      </c>
      <c r="AR3946" s="37" t="str">
        <f t="shared" si="950"/>
        <v/>
      </c>
      <c r="AT3946" s="37" t="str">
        <f t="shared" si="951"/>
        <v/>
      </c>
      <c r="AV3946" s="22" t="str">
        <f t="shared" si="952"/>
        <v/>
      </c>
    </row>
    <row r="3947" spans="1:48" x14ac:dyDescent="0.25">
      <c r="A3947" s="14"/>
      <c r="B3947" s="145"/>
      <c r="C3947" s="146"/>
      <c r="D3947" s="147"/>
      <c r="E3947" s="147"/>
      <c r="F3947" s="148"/>
      <c r="G3947" s="149"/>
      <c r="H3947" s="150"/>
      <c r="I3947" s="151"/>
      <c r="J3947" s="152"/>
      <c r="K3947" s="14"/>
      <c r="L3947" s="162" t="str">
        <f t="shared" si="944"/>
        <v/>
      </c>
      <c r="M3947" s="163" t="str">
        <f t="shared" si="945"/>
        <v/>
      </c>
      <c r="N3947" s="164" t="str">
        <f t="shared" si="948"/>
        <v/>
      </c>
      <c r="O3947" s="14"/>
      <c r="P3947" s="172" t="str">
        <f>IF(I3947='Intro &amp; Setup'!$AC$49, Schedule!$P$7, "")</f>
        <v/>
      </c>
      <c r="Q3947" s="14"/>
      <c r="S3947" s="12" t="str">
        <f t="shared" si="946"/>
        <v/>
      </c>
      <c r="U3947" s="22">
        <f>IF(I3947='Intro &amp; Setup'!$AC$49, AF3947, 0)</f>
        <v>0</v>
      </c>
      <c r="V3947" s="57" t="str">
        <f t="shared" si="947"/>
        <v/>
      </c>
      <c r="X3947" s="5" t="str">
        <f t="shared" si="953"/>
        <v/>
      </c>
      <c r="Y3947" s="6" t="str">
        <f t="shared" si="953"/>
        <v/>
      </c>
      <c r="Z3947" s="7" t="str">
        <f t="shared" si="953"/>
        <v/>
      </c>
      <c r="AA3947" s="6"/>
      <c r="AB3947" s="32" t="str">
        <f t="shared" ca="1" si="954"/>
        <v/>
      </c>
      <c r="AC3947" s="59" t="str">
        <f t="shared" ca="1" si="954"/>
        <v/>
      </c>
      <c r="AD3947" s="60" t="str">
        <f t="shared" ca="1" si="954"/>
        <v/>
      </c>
      <c r="AE3947" s="59"/>
      <c r="AF3947" s="22" t="str">
        <f>IF(AND(I3947="", J3947=""), "", IF(AND(J3947="", 'Intro &amp; Setup'!$K$42&gt;0), 'Intro &amp; Setup'!$K$42, J3947))</f>
        <v/>
      </c>
      <c r="AO3947" s="37" t="str">
        <f>IF(B3947="", "", IF(COUNTIF($B$9:B3946, B3947)&gt;0, "", B3947))</f>
        <v/>
      </c>
      <c r="AP3947" s="37" t="str">
        <f t="shared" si="949"/>
        <v/>
      </c>
      <c r="AQ3947" s="37">
        <v>3939</v>
      </c>
      <c r="AR3947" s="37" t="str">
        <f t="shared" si="950"/>
        <v/>
      </c>
      <c r="AT3947" s="37" t="str">
        <f t="shared" si="951"/>
        <v/>
      </c>
      <c r="AV3947" s="22" t="str">
        <f t="shared" si="952"/>
        <v/>
      </c>
    </row>
    <row r="3948" spans="1:48" x14ac:dyDescent="0.25">
      <c r="A3948" s="14"/>
      <c r="B3948" s="145"/>
      <c r="C3948" s="146"/>
      <c r="D3948" s="147"/>
      <c r="E3948" s="147"/>
      <c r="F3948" s="148"/>
      <c r="G3948" s="149"/>
      <c r="H3948" s="150"/>
      <c r="I3948" s="151"/>
      <c r="J3948" s="152"/>
      <c r="K3948" s="14"/>
      <c r="L3948" s="162" t="str">
        <f t="shared" si="944"/>
        <v/>
      </c>
      <c r="M3948" s="163" t="str">
        <f t="shared" si="945"/>
        <v/>
      </c>
      <c r="N3948" s="164" t="str">
        <f t="shared" si="948"/>
        <v/>
      </c>
      <c r="O3948" s="14"/>
      <c r="P3948" s="172" t="str">
        <f>IF(I3948='Intro &amp; Setup'!$AC$49, Schedule!$P$7, "")</f>
        <v/>
      </c>
      <c r="Q3948" s="14"/>
      <c r="S3948" s="12" t="str">
        <f t="shared" si="946"/>
        <v/>
      </c>
      <c r="U3948" s="22">
        <f>IF(I3948='Intro &amp; Setup'!$AC$49, AF3948, 0)</f>
        <v>0</v>
      </c>
      <c r="V3948" s="57" t="str">
        <f t="shared" si="947"/>
        <v/>
      </c>
      <c r="X3948" s="5" t="str">
        <f t="shared" si="953"/>
        <v/>
      </c>
      <c r="Y3948" s="6" t="str">
        <f t="shared" si="953"/>
        <v/>
      </c>
      <c r="Z3948" s="7" t="str">
        <f t="shared" si="953"/>
        <v/>
      </c>
      <c r="AA3948" s="6"/>
      <c r="AB3948" s="32" t="str">
        <f t="shared" ca="1" si="954"/>
        <v/>
      </c>
      <c r="AC3948" s="59" t="str">
        <f t="shared" ca="1" si="954"/>
        <v/>
      </c>
      <c r="AD3948" s="60" t="str">
        <f t="shared" ca="1" si="954"/>
        <v/>
      </c>
      <c r="AE3948" s="59"/>
      <c r="AF3948" s="22" t="str">
        <f>IF(AND(I3948="", J3948=""), "", IF(AND(J3948="", 'Intro &amp; Setup'!$K$42&gt;0), 'Intro &amp; Setup'!$K$42, J3948))</f>
        <v/>
      </c>
      <c r="AO3948" s="37" t="str">
        <f>IF(B3948="", "", IF(COUNTIF($B$9:B3947, B3948)&gt;0, "", B3948))</f>
        <v/>
      </c>
      <c r="AP3948" s="37" t="str">
        <f t="shared" si="949"/>
        <v/>
      </c>
      <c r="AQ3948" s="37">
        <v>3940</v>
      </c>
      <c r="AR3948" s="37" t="str">
        <f t="shared" si="950"/>
        <v/>
      </c>
      <c r="AT3948" s="37" t="str">
        <f t="shared" si="951"/>
        <v/>
      </c>
      <c r="AV3948" s="22" t="str">
        <f t="shared" si="952"/>
        <v/>
      </c>
    </row>
    <row r="3949" spans="1:48" x14ac:dyDescent="0.25">
      <c r="A3949" s="14"/>
      <c r="B3949" s="145"/>
      <c r="C3949" s="146"/>
      <c r="D3949" s="147"/>
      <c r="E3949" s="147"/>
      <c r="F3949" s="148"/>
      <c r="G3949" s="149"/>
      <c r="H3949" s="150"/>
      <c r="I3949" s="151"/>
      <c r="J3949" s="152"/>
      <c r="K3949" s="14"/>
      <c r="L3949" s="162" t="str">
        <f t="shared" si="944"/>
        <v/>
      </c>
      <c r="M3949" s="163" t="str">
        <f t="shared" si="945"/>
        <v/>
      </c>
      <c r="N3949" s="164" t="str">
        <f t="shared" si="948"/>
        <v/>
      </c>
      <c r="O3949" s="14"/>
      <c r="P3949" s="172" t="str">
        <f>IF(I3949='Intro &amp; Setup'!$AC$49, Schedule!$P$7, "")</f>
        <v/>
      </c>
      <c r="Q3949" s="14"/>
      <c r="S3949" s="12" t="str">
        <f t="shared" si="946"/>
        <v/>
      </c>
      <c r="U3949" s="22">
        <f>IF(I3949='Intro &amp; Setup'!$AC$49, AF3949, 0)</f>
        <v>0</v>
      </c>
      <c r="V3949" s="57" t="str">
        <f t="shared" si="947"/>
        <v/>
      </c>
      <c r="X3949" s="5" t="str">
        <f t="shared" ref="X3949:Z3968" si="955">IF($I3949="", "", IF($S3949=X$8, $I3949, ""))</f>
        <v/>
      </c>
      <c r="Y3949" s="6" t="str">
        <f t="shared" si="955"/>
        <v/>
      </c>
      <c r="Z3949" s="7" t="str">
        <f t="shared" si="955"/>
        <v/>
      </c>
      <c r="AA3949" s="6"/>
      <c r="AB3949" s="32" t="str">
        <f t="shared" ref="AB3949:AD3968" ca="1" si="956">IF($S3949=AB$8, $AF3949, "")</f>
        <v/>
      </c>
      <c r="AC3949" s="59" t="str">
        <f t="shared" ca="1" si="956"/>
        <v/>
      </c>
      <c r="AD3949" s="60" t="str">
        <f t="shared" ca="1" si="956"/>
        <v/>
      </c>
      <c r="AE3949" s="59"/>
      <c r="AF3949" s="22" t="str">
        <f>IF(AND(I3949="", J3949=""), "", IF(AND(J3949="", 'Intro &amp; Setup'!$K$42&gt;0), 'Intro &amp; Setup'!$K$42, J3949))</f>
        <v/>
      </c>
      <c r="AO3949" s="37" t="str">
        <f>IF(B3949="", "", IF(COUNTIF($B$9:B3948, B3949)&gt;0, "", B3949))</f>
        <v/>
      </c>
      <c r="AP3949" s="37" t="str">
        <f t="shared" si="949"/>
        <v/>
      </c>
      <c r="AQ3949" s="37">
        <v>3941</v>
      </c>
      <c r="AR3949" s="37" t="str">
        <f t="shared" si="950"/>
        <v/>
      </c>
      <c r="AT3949" s="37" t="str">
        <f t="shared" si="951"/>
        <v/>
      </c>
      <c r="AV3949" s="22" t="str">
        <f t="shared" si="952"/>
        <v/>
      </c>
    </row>
    <row r="3950" spans="1:48" x14ac:dyDescent="0.25">
      <c r="A3950" s="14"/>
      <c r="B3950" s="145"/>
      <c r="C3950" s="146"/>
      <c r="D3950" s="147"/>
      <c r="E3950" s="147"/>
      <c r="F3950" s="148"/>
      <c r="G3950" s="149"/>
      <c r="H3950" s="150"/>
      <c r="I3950" s="151"/>
      <c r="J3950" s="152"/>
      <c r="K3950" s="14"/>
      <c r="L3950" s="162" t="str">
        <f t="shared" si="944"/>
        <v/>
      </c>
      <c r="M3950" s="163" t="str">
        <f t="shared" si="945"/>
        <v/>
      </c>
      <c r="N3950" s="164" t="str">
        <f t="shared" si="948"/>
        <v/>
      </c>
      <c r="O3950" s="14"/>
      <c r="P3950" s="172" t="str">
        <f>IF(I3950='Intro &amp; Setup'!$AC$49, Schedule!$P$7, "")</f>
        <v/>
      </c>
      <c r="Q3950" s="14"/>
      <c r="S3950" s="12" t="str">
        <f t="shared" si="946"/>
        <v/>
      </c>
      <c r="U3950" s="22">
        <f>IF(I3950='Intro &amp; Setup'!$AC$49, AF3950, 0)</f>
        <v>0</v>
      </c>
      <c r="V3950" s="57" t="str">
        <f t="shared" si="947"/>
        <v/>
      </c>
      <c r="X3950" s="5" t="str">
        <f t="shared" si="955"/>
        <v/>
      </c>
      <c r="Y3950" s="6" t="str">
        <f t="shared" si="955"/>
        <v/>
      </c>
      <c r="Z3950" s="7" t="str">
        <f t="shared" si="955"/>
        <v/>
      </c>
      <c r="AA3950" s="6"/>
      <c r="AB3950" s="32" t="str">
        <f t="shared" ca="1" si="956"/>
        <v/>
      </c>
      <c r="AC3950" s="59" t="str">
        <f t="shared" ca="1" si="956"/>
        <v/>
      </c>
      <c r="AD3950" s="60" t="str">
        <f t="shared" ca="1" si="956"/>
        <v/>
      </c>
      <c r="AE3950" s="59"/>
      <c r="AF3950" s="22" t="str">
        <f>IF(AND(I3950="", J3950=""), "", IF(AND(J3950="", 'Intro &amp; Setup'!$K$42&gt;0), 'Intro &amp; Setup'!$K$42, J3950))</f>
        <v/>
      </c>
      <c r="AO3950" s="37" t="str">
        <f>IF(B3950="", "", IF(COUNTIF($B$9:B3949, B3950)&gt;0, "", B3950))</f>
        <v/>
      </c>
      <c r="AP3950" s="37" t="str">
        <f t="shared" si="949"/>
        <v/>
      </c>
      <c r="AQ3950" s="37">
        <v>3942</v>
      </c>
      <c r="AR3950" s="37" t="str">
        <f t="shared" si="950"/>
        <v/>
      </c>
      <c r="AT3950" s="37" t="str">
        <f t="shared" si="951"/>
        <v/>
      </c>
      <c r="AV3950" s="22" t="str">
        <f t="shared" si="952"/>
        <v/>
      </c>
    </row>
    <row r="3951" spans="1:48" x14ac:dyDescent="0.25">
      <c r="A3951" s="14"/>
      <c r="B3951" s="145"/>
      <c r="C3951" s="146"/>
      <c r="D3951" s="147"/>
      <c r="E3951" s="147"/>
      <c r="F3951" s="148"/>
      <c r="G3951" s="149"/>
      <c r="H3951" s="150"/>
      <c r="I3951" s="151"/>
      <c r="J3951" s="152"/>
      <c r="K3951" s="14"/>
      <c r="L3951" s="162" t="str">
        <f t="shared" si="944"/>
        <v/>
      </c>
      <c r="M3951" s="163" t="str">
        <f t="shared" si="945"/>
        <v/>
      </c>
      <c r="N3951" s="164" t="str">
        <f t="shared" si="948"/>
        <v/>
      </c>
      <c r="O3951" s="14"/>
      <c r="P3951" s="172" t="str">
        <f>IF(I3951='Intro &amp; Setup'!$AC$49, Schedule!$P$7, "")</f>
        <v/>
      </c>
      <c r="Q3951" s="14"/>
      <c r="S3951" s="12" t="str">
        <f t="shared" si="946"/>
        <v/>
      </c>
      <c r="U3951" s="22">
        <f>IF(I3951='Intro &amp; Setup'!$AC$49, AF3951, 0)</f>
        <v>0</v>
      </c>
      <c r="V3951" s="57" t="str">
        <f t="shared" si="947"/>
        <v/>
      </c>
      <c r="X3951" s="5" t="str">
        <f t="shared" si="955"/>
        <v/>
      </c>
      <c r="Y3951" s="6" t="str">
        <f t="shared" si="955"/>
        <v/>
      </c>
      <c r="Z3951" s="7" t="str">
        <f t="shared" si="955"/>
        <v/>
      </c>
      <c r="AA3951" s="6"/>
      <c r="AB3951" s="32" t="str">
        <f t="shared" ca="1" si="956"/>
        <v/>
      </c>
      <c r="AC3951" s="59" t="str">
        <f t="shared" ca="1" si="956"/>
        <v/>
      </c>
      <c r="AD3951" s="60" t="str">
        <f t="shared" ca="1" si="956"/>
        <v/>
      </c>
      <c r="AE3951" s="59"/>
      <c r="AF3951" s="22" t="str">
        <f>IF(AND(I3951="", J3951=""), "", IF(AND(J3951="", 'Intro &amp; Setup'!$K$42&gt;0), 'Intro &amp; Setup'!$K$42, J3951))</f>
        <v/>
      </c>
      <c r="AO3951" s="37" t="str">
        <f>IF(B3951="", "", IF(COUNTIF($B$9:B3950, B3951)&gt;0, "", B3951))</f>
        <v/>
      </c>
      <c r="AP3951" s="37" t="str">
        <f t="shared" si="949"/>
        <v/>
      </c>
      <c r="AQ3951" s="37">
        <v>3943</v>
      </c>
      <c r="AR3951" s="37" t="str">
        <f t="shared" si="950"/>
        <v/>
      </c>
      <c r="AT3951" s="37" t="str">
        <f t="shared" si="951"/>
        <v/>
      </c>
      <c r="AV3951" s="22" t="str">
        <f t="shared" si="952"/>
        <v/>
      </c>
    </row>
    <row r="3952" spans="1:48" x14ac:dyDescent="0.25">
      <c r="A3952" s="14"/>
      <c r="B3952" s="145"/>
      <c r="C3952" s="146"/>
      <c r="D3952" s="147"/>
      <c r="E3952" s="147"/>
      <c r="F3952" s="148"/>
      <c r="G3952" s="149"/>
      <c r="H3952" s="150"/>
      <c r="I3952" s="151"/>
      <c r="J3952" s="152"/>
      <c r="K3952" s="14"/>
      <c r="L3952" s="162" t="str">
        <f t="shared" si="944"/>
        <v/>
      </c>
      <c r="M3952" s="163" t="str">
        <f t="shared" si="945"/>
        <v/>
      </c>
      <c r="N3952" s="164" t="str">
        <f t="shared" si="948"/>
        <v/>
      </c>
      <c r="O3952" s="14"/>
      <c r="P3952" s="172" t="str">
        <f>IF(I3952='Intro &amp; Setup'!$AC$49, Schedule!$P$7, "")</f>
        <v/>
      </c>
      <c r="Q3952" s="14"/>
      <c r="S3952" s="12" t="str">
        <f t="shared" si="946"/>
        <v/>
      </c>
      <c r="U3952" s="22">
        <f>IF(I3952='Intro &amp; Setup'!$AC$49, AF3952, 0)</f>
        <v>0</v>
      </c>
      <c r="V3952" s="57" t="str">
        <f t="shared" si="947"/>
        <v/>
      </c>
      <c r="X3952" s="5" t="str">
        <f t="shared" si="955"/>
        <v/>
      </c>
      <c r="Y3952" s="6" t="str">
        <f t="shared" si="955"/>
        <v/>
      </c>
      <c r="Z3952" s="7" t="str">
        <f t="shared" si="955"/>
        <v/>
      </c>
      <c r="AA3952" s="6"/>
      <c r="AB3952" s="32" t="str">
        <f t="shared" ca="1" si="956"/>
        <v/>
      </c>
      <c r="AC3952" s="59" t="str">
        <f t="shared" ca="1" si="956"/>
        <v/>
      </c>
      <c r="AD3952" s="60" t="str">
        <f t="shared" ca="1" si="956"/>
        <v/>
      </c>
      <c r="AE3952" s="59"/>
      <c r="AF3952" s="22" t="str">
        <f>IF(AND(I3952="", J3952=""), "", IF(AND(J3952="", 'Intro &amp; Setup'!$K$42&gt;0), 'Intro &amp; Setup'!$K$42, J3952))</f>
        <v/>
      </c>
      <c r="AO3952" s="37" t="str">
        <f>IF(B3952="", "", IF(COUNTIF($B$9:B3951, B3952)&gt;0, "", B3952))</f>
        <v/>
      </c>
      <c r="AP3952" s="37" t="str">
        <f t="shared" si="949"/>
        <v/>
      </c>
      <c r="AQ3952" s="37">
        <v>3944</v>
      </c>
      <c r="AR3952" s="37" t="str">
        <f t="shared" si="950"/>
        <v/>
      </c>
      <c r="AT3952" s="37" t="str">
        <f t="shared" si="951"/>
        <v/>
      </c>
      <c r="AV3952" s="22" t="str">
        <f t="shared" si="952"/>
        <v/>
      </c>
    </row>
    <row r="3953" spans="1:48" x14ac:dyDescent="0.25">
      <c r="A3953" s="14"/>
      <c r="B3953" s="145"/>
      <c r="C3953" s="146"/>
      <c r="D3953" s="147"/>
      <c r="E3953" s="147"/>
      <c r="F3953" s="148"/>
      <c r="G3953" s="149"/>
      <c r="H3953" s="150"/>
      <c r="I3953" s="151"/>
      <c r="J3953" s="152"/>
      <c r="K3953" s="14"/>
      <c r="L3953" s="162" t="str">
        <f t="shared" si="944"/>
        <v/>
      </c>
      <c r="M3953" s="163" t="str">
        <f t="shared" si="945"/>
        <v/>
      </c>
      <c r="N3953" s="164" t="str">
        <f t="shared" si="948"/>
        <v/>
      </c>
      <c r="O3953" s="14"/>
      <c r="P3953" s="172" t="str">
        <f>IF(I3953='Intro &amp; Setup'!$AC$49, Schedule!$P$7, "")</f>
        <v/>
      </c>
      <c r="Q3953" s="14"/>
      <c r="S3953" s="12" t="str">
        <f t="shared" si="946"/>
        <v/>
      </c>
      <c r="U3953" s="22">
        <f>IF(I3953='Intro &amp; Setup'!$AC$49, AF3953, 0)</f>
        <v>0</v>
      </c>
      <c r="V3953" s="57" t="str">
        <f t="shared" si="947"/>
        <v/>
      </c>
      <c r="X3953" s="5" t="str">
        <f t="shared" si="955"/>
        <v/>
      </c>
      <c r="Y3953" s="6" t="str">
        <f t="shared" si="955"/>
        <v/>
      </c>
      <c r="Z3953" s="7" t="str">
        <f t="shared" si="955"/>
        <v/>
      </c>
      <c r="AA3953" s="6"/>
      <c r="AB3953" s="32" t="str">
        <f t="shared" ca="1" si="956"/>
        <v/>
      </c>
      <c r="AC3953" s="59" t="str">
        <f t="shared" ca="1" si="956"/>
        <v/>
      </c>
      <c r="AD3953" s="60" t="str">
        <f t="shared" ca="1" si="956"/>
        <v/>
      </c>
      <c r="AE3953" s="59"/>
      <c r="AF3953" s="22" t="str">
        <f>IF(AND(I3953="", J3953=""), "", IF(AND(J3953="", 'Intro &amp; Setup'!$K$42&gt;0), 'Intro &amp; Setup'!$K$42, J3953))</f>
        <v/>
      </c>
      <c r="AO3953" s="37" t="str">
        <f>IF(B3953="", "", IF(COUNTIF($B$9:B3952, B3953)&gt;0, "", B3953))</f>
        <v/>
      </c>
      <c r="AP3953" s="37" t="str">
        <f t="shared" si="949"/>
        <v/>
      </c>
      <c r="AQ3953" s="37">
        <v>3945</v>
      </c>
      <c r="AR3953" s="37" t="str">
        <f t="shared" si="950"/>
        <v/>
      </c>
      <c r="AT3953" s="37" t="str">
        <f t="shared" si="951"/>
        <v/>
      </c>
      <c r="AV3953" s="22" t="str">
        <f t="shared" si="952"/>
        <v/>
      </c>
    </row>
    <row r="3954" spans="1:48" x14ac:dyDescent="0.25">
      <c r="A3954" s="14"/>
      <c r="B3954" s="145"/>
      <c r="C3954" s="146"/>
      <c r="D3954" s="147"/>
      <c r="E3954" s="147"/>
      <c r="F3954" s="148"/>
      <c r="G3954" s="149"/>
      <c r="H3954" s="150"/>
      <c r="I3954" s="151"/>
      <c r="J3954" s="152"/>
      <c r="K3954" s="14"/>
      <c r="L3954" s="162" t="str">
        <f t="shared" si="944"/>
        <v/>
      </c>
      <c r="M3954" s="163" t="str">
        <f t="shared" si="945"/>
        <v/>
      </c>
      <c r="N3954" s="164" t="str">
        <f t="shared" si="948"/>
        <v/>
      </c>
      <c r="O3954" s="14"/>
      <c r="P3954" s="172" t="str">
        <f>IF(I3954='Intro &amp; Setup'!$AC$49, Schedule!$P$7, "")</f>
        <v/>
      </c>
      <c r="Q3954" s="14"/>
      <c r="S3954" s="12" t="str">
        <f t="shared" si="946"/>
        <v/>
      </c>
      <c r="U3954" s="22">
        <f>IF(I3954='Intro &amp; Setup'!$AC$49, AF3954, 0)</f>
        <v>0</v>
      </c>
      <c r="V3954" s="57" t="str">
        <f t="shared" si="947"/>
        <v/>
      </c>
      <c r="X3954" s="5" t="str">
        <f t="shared" si="955"/>
        <v/>
      </c>
      <c r="Y3954" s="6" t="str">
        <f t="shared" si="955"/>
        <v/>
      </c>
      <c r="Z3954" s="7" t="str">
        <f t="shared" si="955"/>
        <v/>
      </c>
      <c r="AA3954" s="6"/>
      <c r="AB3954" s="32" t="str">
        <f t="shared" ca="1" si="956"/>
        <v/>
      </c>
      <c r="AC3954" s="59" t="str">
        <f t="shared" ca="1" si="956"/>
        <v/>
      </c>
      <c r="AD3954" s="60" t="str">
        <f t="shared" ca="1" si="956"/>
        <v/>
      </c>
      <c r="AE3954" s="59"/>
      <c r="AF3954" s="22" t="str">
        <f>IF(AND(I3954="", J3954=""), "", IF(AND(J3954="", 'Intro &amp; Setup'!$K$42&gt;0), 'Intro &amp; Setup'!$K$42, J3954))</f>
        <v/>
      </c>
      <c r="AO3954" s="37" t="str">
        <f>IF(B3954="", "", IF(COUNTIF($B$9:B3953, B3954)&gt;0, "", B3954))</f>
        <v/>
      </c>
      <c r="AP3954" s="37" t="str">
        <f t="shared" si="949"/>
        <v/>
      </c>
      <c r="AQ3954" s="37">
        <v>3946</v>
      </c>
      <c r="AR3954" s="37" t="str">
        <f t="shared" si="950"/>
        <v/>
      </c>
      <c r="AT3954" s="37" t="str">
        <f t="shared" si="951"/>
        <v/>
      </c>
      <c r="AV3954" s="22" t="str">
        <f t="shared" si="952"/>
        <v/>
      </c>
    </row>
    <row r="3955" spans="1:48" x14ac:dyDescent="0.25">
      <c r="A3955" s="14"/>
      <c r="B3955" s="145"/>
      <c r="C3955" s="146"/>
      <c r="D3955" s="147"/>
      <c r="E3955" s="147"/>
      <c r="F3955" s="148"/>
      <c r="G3955" s="149"/>
      <c r="H3955" s="150"/>
      <c r="I3955" s="151"/>
      <c r="J3955" s="152"/>
      <c r="K3955" s="14"/>
      <c r="L3955" s="162" t="str">
        <f t="shared" si="944"/>
        <v/>
      </c>
      <c r="M3955" s="163" t="str">
        <f t="shared" si="945"/>
        <v/>
      </c>
      <c r="N3955" s="164" t="str">
        <f t="shared" si="948"/>
        <v/>
      </c>
      <c r="O3955" s="14"/>
      <c r="P3955" s="172" t="str">
        <f>IF(I3955='Intro &amp; Setup'!$AC$49, Schedule!$P$7, "")</f>
        <v/>
      </c>
      <c r="Q3955" s="14"/>
      <c r="S3955" s="12" t="str">
        <f t="shared" si="946"/>
        <v/>
      </c>
      <c r="U3955" s="22">
        <f>IF(I3955='Intro &amp; Setup'!$AC$49, AF3955, 0)</f>
        <v>0</v>
      </c>
      <c r="V3955" s="57" t="str">
        <f t="shared" si="947"/>
        <v/>
      </c>
      <c r="X3955" s="5" t="str">
        <f t="shared" si="955"/>
        <v/>
      </c>
      <c r="Y3955" s="6" t="str">
        <f t="shared" si="955"/>
        <v/>
      </c>
      <c r="Z3955" s="7" t="str">
        <f t="shared" si="955"/>
        <v/>
      </c>
      <c r="AA3955" s="6"/>
      <c r="AB3955" s="32" t="str">
        <f t="shared" ca="1" si="956"/>
        <v/>
      </c>
      <c r="AC3955" s="59" t="str">
        <f t="shared" ca="1" si="956"/>
        <v/>
      </c>
      <c r="AD3955" s="60" t="str">
        <f t="shared" ca="1" si="956"/>
        <v/>
      </c>
      <c r="AE3955" s="59"/>
      <c r="AF3955" s="22" t="str">
        <f>IF(AND(I3955="", J3955=""), "", IF(AND(J3955="", 'Intro &amp; Setup'!$K$42&gt;0), 'Intro &amp; Setup'!$K$42, J3955))</f>
        <v/>
      </c>
      <c r="AO3955" s="37" t="str">
        <f>IF(B3955="", "", IF(COUNTIF($B$9:B3954, B3955)&gt;0, "", B3955))</f>
        <v/>
      </c>
      <c r="AP3955" s="37" t="str">
        <f t="shared" si="949"/>
        <v/>
      </c>
      <c r="AQ3955" s="37">
        <v>3947</v>
      </c>
      <c r="AR3955" s="37" t="str">
        <f t="shared" si="950"/>
        <v/>
      </c>
      <c r="AT3955" s="37" t="str">
        <f t="shared" si="951"/>
        <v/>
      </c>
      <c r="AV3955" s="22" t="str">
        <f t="shared" si="952"/>
        <v/>
      </c>
    </row>
    <row r="3956" spans="1:48" x14ac:dyDescent="0.25">
      <c r="A3956" s="14"/>
      <c r="B3956" s="145"/>
      <c r="C3956" s="146"/>
      <c r="D3956" s="147"/>
      <c r="E3956" s="147"/>
      <c r="F3956" s="148"/>
      <c r="G3956" s="149"/>
      <c r="H3956" s="150"/>
      <c r="I3956" s="151"/>
      <c r="J3956" s="152"/>
      <c r="K3956" s="14"/>
      <c r="L3956" s="162" t="str">
        <f t="shared" si="944"/>
        <v/>
      </c>
      <c r="M3956" s="163" t="str">
        <f t="shared" si="945"/>
        <v/>
      </c>
      <c r="N3956" s="164" t="str">
        <f t="shared" si="948"/>
        <v/>
      </c>
      <c r="O3956" s="14"/>
      <c r="P3956" s="172" t="str">
        <f>IF(I3956='Intro &amp; Setup'!$AC$49, Schedule!$P$7, "")</f>
        <v/>
      </c>
      <c r="Q3956" s="14"/>
      <c r="S3956" s="12" t="str">
        <f t="shared" si="946"/>
        <v/>
      </c>
      <c r="U3956" s="22">
        <f>IF(I3956='Intro &amp; Setup'!$AC$49, AF3956, 0)</f>
        <v>0</v>
      </c>
      <c r="V3956" s="57" t="str">
        <f t="shared" si="947"/>
        <v/>
      </c>
      <c r="X3956" s="5" t="str">
        <f t="shared" si="955"/>
        <v/>
      </c>
      <c r="Y3956" s="6" t="str">
        <f t="shared" si="955"/>
        <v/>
      </c>
      <c r="Z3956" s="7" t="str">
        <f t="shared" si="955"/>
        <v/>
      </c>
      <c r="AA3956" s="6"/>
      <c r="AB3956" s="32" t="str">
        <f t="shared" ca="1" si="956"/>
        <v/>
      </c>
      <c r="AC3956" s="59" t="str">
        <f t="shared" ca="1" si="956"/>
        <v/>
      </c>
      <c r="AD3956" s="60" t="str">
        <f t="shared" ca="1" si="956"/>
        <v/>
      </c>
      <c r="AE3956" s="59"/>
      <c r="AF3956" s="22" t="str">
        <f>IF(AND(I3956="", J3956=""), "", IF(AND(J3956="", 'Intro &amp; Setup'!$K$42&gt;0), 'Intro &amp; Setup'!$K$42, J3956))</f>
        <v/>
      </c>
      <c r="AO3956" s="37" t="str">
        <f>IF(B3956="", "", IF(COUNTIF($B$9:B3955, B3956)&gt;0, "", B3956))</f>
        <v/>
      </c>
      <c r="AP3956" s="37" t="str">
        <f t="shared" si="949"/>
        <v/>
      </c>
      <c r="AQ3956" s="37">
        <v>3948</v>
      </c>
      <c r="AR3956" s="37" t="str">
        <f t="shared" si="950"/>
        <v/>
      </c>
      <c r="AT3956" s="37" t="str">
        <f t="shared" si="951"/>
        <v/>
      </c>
      <c r="AV3956" s="22" t="str">
        <f t="shared" si="952"/>
        <v/>
      </c>
    </row>
    <row r="3957" spans="1:48" x14ac:dyDescent="0.25">
      <c r="A3957" s="14"/>
      <c r="B3957" s="145"/>
      <c r="C3957" s="146"/>
      <c r="D3957" s="147"/>
      <c r="E3957" s="147"/>
      <c r="F3957" s="148"/>
      <c r="G3957" s="149"/>
      <c r="H3957" s="150"/>
      <c r="I3957" s="151"/>
      <c r="J3957" s="152"/>
      <c r="K3957" s="14"/>
      <c r="L3957" s="162" t="str">
        <f t="shared" si="944"/>
        <v/>
      </c>
      <c r="M3957" s="163" t="str">
        <f t="shared" si="945"/>
        <v/>
      </c>
      <c r="N3957" s="164" t="str">
        <f t="shared" si="948"/>
        <v/>
      </c>
      <c r="O3957" s="14"/>
      <c r="P3957" s="172" t="str">
        <f>IF(I3957='Intro &amp; Setup'!$AC$49, Schedule!$P$7, "")</f>
        <v/>
      </c>
      <c r="Q3957" s="14"/>
      <c r="S3957" s="12" t="str">
        <f t="shared" si="946"/>
        <v/>
      </c>
      <c r="U3957" s="22">
        <f>IF(I3957='Intro &amp; Setup'!$AC$49, AF3957, 0)</f>
        <v>0</v>
      </c>
      <c r="V3957" s="57" t="str">
        <f t="shared" si="947"/>
        <v/>
      </c>
      <c r="X3957" s="5" t="str">
        <f t="shared" si="955"/>
        <v/>
      </c>
      <c r="Y3957" s="6" t="str">
        <f t="shared" si="955"/>
        <v/>
      </c>
      <c r="Z3957" s="7" t="str">
        <f t="shared" si="955"/>
        <v/>
      </c>
      <c r="AA3957" s="6"/>
      <c r="AB3957" s="32" t="str">
        <f t="shared" ca="1" si="956"/>
        <v/>
      </c>
      <c r="AC3957" s="59" t="str">
        <f t="shared" ca="1" si="956"/>
        <v/>
      </c>
      <c r="AD3957" s="60" t="str">
        <f t="shared" ca="1" si="956"/>
        <v/>
      </c>
      <c r="AE3957" s="59"/>
      <c r="AF3957" s="22" t="str">
        <f>IF(AND(I3957="", J3957=""), "", IF(AND(J3957="", 'Intro &amp; Setup'!$K$42&gt;0), 'Intro &amp; Setup'!$K$42, J3957))</f>
        <v/>
      </c>
      <c r="AO3957" s="37" t="str">
        <f>IF(B3957="", "", IF(COUNTIF($B$9:B3956, B3957)&gt;0, "", B3957))</f>
        <v/>
      </c>
      <c r="AP3957" s="37" t="str">
        <f t="shared" si="949"/>
        <v/>
      </c>
      <c r="AQ3957" s="37">
        <v>3949</v>
      </c>
      <c r="AR3957" s="37" t="str">
        <f t="shared" si="950"/>
        <v/>
      </c>
      <c r="AT3957" s="37" t="str">
        <f t="shared" si="951"/>
        <v/>
      </c>
      <c r="AV3957" s="22" t="str">
        <f t="shared" si="952"/>
        <v/>
      </c>
    </row>
    <row r="3958" spans="1:48" x14ac:dyDescent="0.25">
      <c r="A3958" s="14"/>
      <c r="B3958" s="145"/>
      <c r="C3958" s="146"/>
      <c r="D3958" s="147"/>
      <c r="E3958" s="147"/>
      <c r="F3958" s="148"/>
      <c r="G3958" s="149"/>
      <c r="H3958" s="150"/>
      <c r="I3958" s="151"/>
      <c r="J3958" s="152"/>
      <c r="K3958" s="14"/>
      <c r="L3958" s="162" t="str">
        <f t="shared" si="944"/>
        <v/>
      </c>
      <c r="M3958" s="163" t="str">
        <f t="shared" si="945"/>
        <v/>
      </c>
      <c r="N3958" s="164" t="str">
        <f t="shared" si="948"/>
        <v/>
      </c>
      <c r="O3958" s="14"/>
      <c r="P3958" s="172" t="str">
        <f>IF(I3958='Intro &amp; Setup'!$AC$49, Schedule!$P$7, "")</f>
        <v/>
      </c>
      <c r="Q3958" s="14"/>
      <c r="S3958" s="12" t="str">
        <f t="shared" si="946"/>
        <v/>
      </c>
      <c r="U3958" s="22">
        <f>IF(I3958='Intro &amp; Setup'!$AC$49, AF3958, 0)</f>
        <v>0</v>
      </c>
      <c r="V3958" s="57" t="str">
        <f t="shared" si="947"/>
        <v/>
      </c>
      <c r="X3958" s="5" t="str">
        <f t="shared" si="955"/>
        <v/>
      </c>
      <c r="Y3958" s="6" t="str">
        <f t="shared" si="955"/>
        <v/>
      </c>
      <c r="Z3958" s="7" t="str">
        <f t="shared" si="955"/>
        <v/>
      </c>
      <c r="AA3958" s="6"/>
      <c r="AB3958" s="32" t="str">
        <f t="shared" ca="1" si="956"/>
        <v/>
      </c>
      <c r="AC3958" s="59" t="str">
        <f t="shared" ca="1" si="956"/>
        <v/>
      </c>
      <c r="AD3958" s="60" t="str">
        <f t="shared" ca="1" si="956"/>
        <v/>
      </c>
      <c r="AE3958" s="59"/>
      <c r="AF3958" s="22" t="str">
        <f>IF(AND(I3958="", J3958=""), "", IF(AND(J3958="", 'Intro &amp; Setup'!$K$42&gt;0), 'Intro &amp; Setup'!$K$42, J3958))</f>
        <v/>
      </c>
      <c r="AO3958" s="37" t="str">
        <f>IF(B3958="", "", IF(COUNTIF($B$9:B3957, B3958)&gt;0, "", B3958))</f>
        <v/>
      </c>
      <c r="AP3958" s="37" t="str">
        <f t="shared" si="949"/>
        <v/>
      </c>
      <c r="AQ3958" s="37">
        <v>3950</v>
      </c>
      <c r="AR3958" s="37" t="str">
        <f t="shared" si="950"/>
        <v/>
      </c>
      <c r="AT3958" s="37" t="str">
        <f t="shared" si="951"/>
        <v/>
      </c>
      <c r="AV3958" s="22" t="str">
        <f t="shared" si="952"/>
        <v/>
      </c>
    </row>
    <row r="3959" spans="1:48" x14ac:dyDescent="0.25">
      <c r="A3959" s="14"/>
      <c r="B3959" s="145"/>
      <c r="C3959" s="146"/>
      <c r="D3959" s="147"/>
      <c r="E3959" s="147"/>
      <c r="F3959" s="148"/>
      <c r="G3959" s="149"/>
      <c r="H3959" s="150"/>
      <c r="I3959" s="151"/>
      <c r="J3959" s="152"/>
      <c r="K3959" s="14"/>
      <c r="L3959" s="162" t="str">
        <f t="shared" si="944"/>
        <v/>
      </c>
      <c r="M3959" s="163" t="str">
        <f t="shared" si="945"/>
        <v/>
      </c>
      <c r="N3959" s="164" t="str">
        <f t="shared" si="948"/>
        <v/>
      </c>
      <c r="O3959" s="14"/>
      <c r="P3959" s="172" t="str">
        <f>IF(I3959='Intro &amp; Setup'!$AC$49, Schedule!$P$7, "")</f>
        <v/>
      </c>
      <c r="Q3959" s="14"/>
      <c r="S3959" s="12" t="str">
        <f t="shared" si="946"/>
        <v/>
      </c>
      <c r="U3959" s="22">
        <f>IF(I3959='Intro &amp; Setup'!$AC$49, AF3959, 0)</f>
        <v>0</v>
      </c>
      <c r="V3959" s="57" t="str">
        <f t="shared" si="947"/>
        <v/>
      </c>
      <c r="X3959" s="5" t="str">
        <f t="shared" si="955"/>
        <v/>
      </c>
      <c r="Y3959" s="6" t="str">
        <f t="shared" si="955"/>
        <v/>
      </c>
      <c r="Z3959" s="7" t="str">
        <f t="shared" si="955"/>
        <v/>
      </c>
      <c r="AA3959" s="6"/>
      <c r="AB3959" s="32" t="str">
        <f t="shared" ca="1" si="956"/>
        <v/>
      </c>
      <c r="AC3959" s="59" t="str">
        <f t="shared" ca="1" si="956"/>
        <v/>
      </c>
      <c r="AD3959" s="60" t="str">
        <f t="shared" ca="1" si="956"/>
        <v/>
      </c>
      <c r="AE3959" s="59"/>
      <c r="AF3959" s="22" t="str">
        <f>IF(AND(I3959="", J3959=""), "", IF(AND(J3959="", 'Intro &amp; Setup'!$K$42&gt;0), 'Intro &amp; Setup'!$K$42, J3959))</f>
        <v/>
      </c>
      <c r="AO3959" s="37" t="str">
        <f>IF(B3959="", "", IF(COUNTIF($B$9:B3958, B3959)&gt;0, "", B3959))</f>
        <v/>
      </c>
      <c r="AP3959" s="37" t="str">
        <f t="shared" si="949"/>
        <v/>
      </c>
      <c r="AQ3959" s="37">
        <v>3951</v>
      </c>
      <c r="AR3959" s="37" t="str">
        <f t="shared" si="950"/>
        <v/>
      </c>
      <c r="AT3959" s="37" t="str">
        <f t="shared" si="951"/>
        <v/>
      </c>
      <c r="AV3959" s="22" t="str">
        <f t="shared" si="952"/>
        <v/>
      </c>
    </row>
    <row r="3960" spans="1:48" x14ac:dyDescent="0.25">
      <c r="A3960" s="14"/>
      <c r="B3960" s="145"/>
      <c r="C3960" s="146"/>
      <c r="D3960" s="147"/>
      <c r="E3960" s="147"/>
      <c r="F3960" s="148"/>
      <c r="G3960" s="149"/>
      <c r="H3960" s="150"/>
      <c r="I3960" s="151"/>
      <c r="J3960" s="152"/>
      <c r="K3960" s="14"/>
      <c r="L3960" s="162" t="str">
        <f t="shared" si="944"/>
        <v/>
      </c>
      <c r="M3960" s="163" t="str">
        <f t="shared" si="945"/>
        <v/>
      </c>
      <c r="N3960" s="164" t="str">
        <f t="shared" si="948"/>
        <v/>
      </c>
      <c r="O3960" s="14"/>
      <c r="P3960" s="172" t="str">
        <f>IF(I3960='Intro &amp; Setup'!$AC$49, Schedule!$P$7, "")</f>
        <v/>
      </c>
      <c r="Q3960" s="14"/>
      <c r="S3960" s="12" t="str">
        <f t="shared" si="946"/>
        <v/>
      </c>
      <c r="U3960" s="22">
        <f>IF(I3960='Intro &amp; Setup'!$AC$49, AF3960, 0)</f>
        <v>0</v>
      </c>
      <c r="V3960" s="57" t="str">
        <f t="shared" si="947"/>
        <v/>
      </c>
      <c r="X3960" s="5" t="str">
        <f t="shared" si="955"/>
        <v/>
      </c>
      <c r="Y3960" s="6" t="str">
        <f t="shared" si="955"/>
        <v/>
      </c>
      <c r="Z3960" s="7" t="str">
        <f t="shared" si="955"/>
        <v/>
      </c>
      <c r="AA3960" s="6"/>
      <c r="AB3960" s="32" t="str">
        <f t="shared" ca="1" si="956"/>
        <v/>
      </c>
      <c r="AC3960" s="59" t="str">
        <f t="shared" ca="1" si="956"/>
        <v/>
      </c>
      <c r="AD3960" s="60" t="str">
        <f t="shared" ca="1" si="956"/>
        <v/>
      </c>
      <c r="AE3960" s="59"/>
      <c r="AF3960" s="22" t="str">
        <f>IF(AND(I3960="", J3960=""), "", IF(AND(J3960="", 'Intro &amp; Setup'!$K$42&gt;0), 'Intro &amp; Setup'!$K$42, J3960))</f>
        <v/>
      </c>
      <c r="AO3960" s="37" t="str">
        <f>IF(B3960="", "", IF(COUNTIF($B$9:B3959, B3960)&gt;0, "", B3960))</f>
        <v/>
      </c>
      <c r="AP3960" s="37" t="str">
        <f t="shared" si="949"/>
        <v/>
      </c>
      <c r="AQ3960" s="37">
        <v>3952</v>
      </c>
      <c r="AR3960" s="37" t="str">
        <f t="shared" si="950"/>
        <v/>
      </c>
      <c r="AT3960" s="37" t="str">
        <f t="shared" si="951"/>
        <v/>
      </c>
      <c r="AV3960" s="22" t="str">
        <f t="shared" si="952"/>
        <v/>
      </c>
    </row>
    <row r="3961" spans="1:48" x14ac:dyDescent="0.25">
      <c r="A3961" s="14"/>
      <c r="B3961" s="145"/>
      <c r="C3961" s="146"/>
      <c r="D3961" s="147"/>
      <c r="E3961" s="147"/>
      <c r="F3961" s="148"/>
      <c r="G3961" s="149"/>
      <c r="H3961" s="150"/>
      <c r="I3961" s="151"/>
      <c r="J3961" s="152"/>
      <c r="K3961" s="14"/>
      <c r="L3961" s="162" t="str">
        <f t="shared" si="944"/>
        <v/>
      </c>
      <c r="M3961" s="163" t="str">
        <f t="shared" si="945"/>
        <v/>
      </c>
      <c r="N3961" s="164" t="str">
        <f t="shared" si="948"/>
        <v/>
      </c>
      <c r="O3961" s="14"/>
      <c r="P3961" s="172" t="str">
        <f>IF(I3961='Intro &amp; Setup'!$AC$49, Schedule!$P$7, "")</f>
        <v/>
      </c>
      <c r="Q3961" s="14"/>
      <c r="S3961" s="12" t="str">
        <f t="shared" si="946"/>
        <v/>
      </c>
      <c r="U3961" s="22">
        <f>IF(I3961='Intro &amp; Setup'!$AC$49, AF3961, 0)</f>
        <v>0</v>
      </c>
      <c r="V3961" s="57" t="str">
        <f t="shared" si="947"/>
        <v/>
      </c>
      <c r="X3961" s="5" t="str">
        <f t="shared" si="955"/>
        <v/>
      </c>
      <c r="Y3961" s="6" t="str">
        <f t="shared" si="955"/>
        <v/>
      </c>
      <c r="Z3961" s="7" t="str">
        <f t="shared" si="955"/>
        <v/>
      </c>
      <c r="AA3961" s="6"/>
      <c r="AB3961" s="32" t="str">
        <f t="shared" ca="1" si="956"/>
        <v/>
      </c>
      <c r="AC3961" s="59" t="str">
        <f t="shared" ca="1" si="956"/>
        <v/>
      </c>
      <c r="AD3961" s="60" t="str">
        <f t="shared" ca="1" si="956"/>
        <v/>
      </c>
      <c r="AE3961" s="59"/>
      <c r="AF3961" s="22" t="str">
        <f>IF(AND(I3961="", J3961=""), "", IF(AND(J3961="", 'Intro &amp; Setup'!$K$42&gt;0), 'Intro &amp; Setup'!$K$42, J3961))</f>
        <v/>
      </c>
      <c r="AO3961" s="37" t="str">
        <f>IF(B3961="", "", IF(COUNTIF($B$9:B3960, B3961)&gt;0, "", B3961))</f>
        <v/>
      </c>
      <c r="AP3961" s="37" t="str">
        <f t="shared" si="949"/>
        <v/>
      </c>
      <c r="AQ3961" s="37">
        <v>3953</v>
      </c>
      <c r="AR3961" s="37" t="str">
        <f t="shared" si="950"/>
        <v/>
      </c>
      <c r="AT3961" s="37" t="str">
        <f t="shared" si="951"/>
        <v/>
      </c>
      <c r="AV3961" s="22" t="str">
        <f t="shared" si="952"/>
        <v/>
      </c>
    </row>
    <row r="3962" spans="1:48" x14ac:dyDescent="0.25">
      <c r="A3962" s="14"/>
      <c r="B3962" s="145"/>
      <c r="C3962" s="146"/>
      <c r="D3962" s="147"/>
      <c r="E3962" s="147"/>
      <c r="F3962" s="148"/>
      <c r="G3962" s="149"/>
      <c r="H3962" s="150"/>
      <c r="I3962" s="151"/>
      <c r="J3962" s="152"/>
      <c r="K3962" s="14"/>
      <c r="L3962" s="162" t="str">
        <f t="shared" si="944"/>
        <v/>
      </c>
      <c r="M3962" s="163" t="str">
        <f t="shared" si="945"/>
        <v/>
      </c>
      <c r="N3962" s="164" t="str">
        <f t="shared" si="948"/>
        <v/>
      </c>
      <c r="O3962" s="14"/>
      <c r="P3962" s="172" t="str">
        <f>IF(I3962='Intro &amp; Setup'!$AC$49, Schedule!$P$7, "")</f>
        <v/>
      </c>
      <c r="Q3962" s="14"/>
      <c r="S3962" s="12" t="str">
        <f t="shared" si="946"/>
        <v/>
      </c>
      <c r="U3962" s="22">
        <f>IF(I3962='Intro &amp; Setup'!$AC$49, AF3962, 0)</f>
        <v>0</v>
      </c>
      <c r="V3962" s="57" t="str">
        <f t="shared" si="947"/>
        <v/>
      </c>
      <c r="X3962" s="5" t="str">
        <f t="shared" si="955"/>
        <v/>
      </c>
      <c r="Y3962" s="6" t="str">
        <f t="shared" si="955"/>
        <v/>
      </c>
      <c r="Z3962" s="7" t="str">
        <f t="shared" si="955"/>
        <v/>
      </c>
      <c r="AA3962" s="6"/>
      <c r="AB3962" s="32" t="str">
        <f t="shared" ca="1" si="956"/>
        <v/>
      </c>
      <c r="AC3962" s="59" t="str">
        <f t="shared" ca="1" si="956"/>
        <v/>
      </c>
      <c r="AD3962" s="60" t="str">
        <f t="shared" ca="1" si="956"/>
        <v/>
      </c>
      <c r="AE3962" s="59"/>
      <c r="AF3962" s="22" t="str">
        <f>IF(AND(I3962="", J3962=""), "", IF(AND(J3962="", 'Intro &amp; Setup'!$K$42&gt;0), 'Intro &amp; Setup'!$K$42, J3962))</f>
        <v/>
      </c>
      <c r="AO3962" s="37" t="str">
        <f>IF(B3962="", "", IF(COUNTIF($B$9:B3961, B3962)&gt;0, "", B3962))</f>
        <v/>
      </c>
      <c r="AP3962" s="37" t="str">
        <f t="shared" si="949"/>
        <v/>
      </c>
      <c r="AQ3962" s="37">
        <v>3954</v>
      </c>
      <c r="AR3962" s="37" t="str">
        <f t="shared" si="950"/>
        <v/>
      </c>
      <c r="AT3962" s="37" t="str">
        <f t="shared" si="951"/>
        <v/>
      </c>
      <c r="AV3962" s="22" t="str">
        <f t="shared" si="952"/>
        <v/>
      </c>
    </row>
    <row r="3963" spans="1:48" x14ac:dyDescent="0.25">
      <c r="A3963" s="14"/>
      <c r="B3963" s="145"/>
      <c r="C3963" s="146"/>
      <c r="D3963" s="147"/>
      <c r="E3963" s="147"/>
      <c r="F3963" s="148"/>
      <c r="G3963" s="149"/>
      <c r="H3963" s="150"/>
      <c r="I3963" s="151"/>
      <c r="J3963" s="152"/>
      <c r="K3963" s="14"/>
      <c r="L3963" s="162" t="str">
        <f t="shared" si="944"/>
        <v/>
      </c>
      <c r="M3963" s="163" t="str">
        <f t="shared" si="945"/>
        <v/>
      </c>
      <c r="N3963" s="164" t="str">
        <f t="shared" si="948"/>
        <v/>
      </c>
      <c r="O3963" s="14"/>
      <c r="P3963" s="172" t="str">
        <f>IF(I3963='Intro &amp; Setup'!$AC$49, Schedule!$P$7, "")</f>
        <v/>
      </c>
      <c r="Q3963" s="14"/>
      <c r="S3963" s="12" t="str">
        <f t="shared" si="946"/>
        <v/>
      </c>
      <c r="U3963" s="22">
        <f>IF(I3963='Intro &amp; Setup'!$AC$49, AF3963, 0)</f>
        <v>0</v>
      </c>
      <c r="V3963" s="57" t="str">
        <f t="shared" si="947"/>
        <v/>
      </c>
      <c r="X3963" s="5" t="str">
        <f t="shared" si="955"/>
        <v/>
      </c>
      <c r="Y3963" s="6" t="str">
        <f t="shared" si="955"/>
        <v/>
      </c>
      <c r="Z3963" s="7" t="str">
        <f t="shared" si="955"/>
        <v/>
      </c>
      <c r="AA3963" s="6"/>
      <c r="AB3963" s="32" t="str">
        <f t="shared" ca="1" si="956"/>
        <v/>
      </c>
      <c r="AC3963" s="59" t="str">
        <f t="shared" ca="1" si="956"/>
        <v/>
      </c>
      <c r="AD3963" s="60" t="str">
        <f t="shared" ca="1" si="956"/>
        <v/>
      </c>
      <c r="AE3963" s="59"/>
      <c r="AF3963" s="22" t="str">
        <f>IF(AND(I3963="", J3963=""), "", IF(AND(J3963="", 'Intro &amp; Setup'!$K$42&gt;0), 'Intro &amp; Setup'!$K$42, J3963))</f>
        <v/>
      </c>
      <c r="AO3963" s="37" t="str">
        <f>IF(B3963="", "", IF(COUNTIF($B$9:B3962, B3963)&gt;0, "", B3963))</f>
        <v/>
      </c>
      <c r="AP3963" s="37" t="str">
        <f t="shared" si="949"/>
        <v/>
      </c>
      <c r="AQ3963" s="37">
        <v>3955</v>
      </c>
      <c r="AR3963" s="37" t="str">
        <f t="shared" si="950"/>
        <v/>
      </c>
      <c r="AT3963" s="37" t="str">
        <f t="shared" si="951"/>
        <v/>
      </c>
      <c r="AV3963" s="22" t="str">
        <f t="shared" si="952"/>
        <v/>
      </c>
    </row>
    <row r="3964" spans="1:48" x14ac:dyDescent="0.25">
      <c r="A3964" s="14"/>
      <c r="B3964" s="145"/>
      <c r="C3964" s="146"/>
      <c r="D3964" s="147"/>
      <c r="E3964" s="147"/>
      <c r="F3964" s="148"/>
      <c r="G3964" s="149"/>
      <c r="H3964" s="150"/>
      <c r="I3964" s="151"/>
      <c r="J3964" s="152"/>
      <c r="K3964" s="14"/>
      <c r="L3964" s="162" t="str">
        <f t="shared" si="944"/>
        <v/>
      </c>
      <c r="M3964" s="163" t="str">
        <f t="shared" si="945"/>
        <v/>
      </c>
      <c r="N3964" s="164" t="str">
        <f t="shared" si="948"/>
        <v/>
      </c>
      <c r="O3964" s="14"/>
      <c r="P3964" s="172" t="str">
        <f>IF(I3964='Intro &amp; Setup'!$AC$49, Schedule!$P$7, "")</f>
        <v/>
      </c>
      <c r="Q3964" s="14"/>
      <c r="S3964" s="12" t="str">
        <f t="shared" si="946"/>
        <v/>
      </c>
      <c r="U3964" s="22">
        <f>IF(I3964='Intro &amp; Setup'!$AC$49, AF3964, 0)</f>
        <v>0</v>
      </c>
      <c r="V3964" s="57" t="str">
        <f t="shared" si="947"/>
        <v/>
      </c>
      <c r="X3964" s="5" t="str">
        <f t="shared" si="955"/>
        <v/>
      </c>
      <c r="Y3964" s="6" t="str">
        <f t="shared" si="955"/>
        <v/>
      </c>
      <c r="Z3964" s="7" t="str">
        <f t="shared" si="955"/>
        <v/>
      </c>
      <c r="AA3964" s="6"/>
      <c r="AB3964" s="32" t="str">
        <f t="shared" ca="1" si="956"/>
        <v/>
      </c>
      <c r="AC3964" s="59" t="str">
        <f t="shared" ca="1" si="956"/>
        <v/>
      </c>
      <c r="AD3964" s="60" t="str">
        <f t="shared" ca="1" si="956"/>
        <v/>
      </c>
      <c r="AE3964" s="59"/>
      <c r="AF3964" s="22" t="str">
        <f>IF(AND(I3964="", J3964=""), "", IF(AND(J3964="", 'Intro &amp; Setup'!$K$42&gt;0), 'Intro &amp; Setup'!$K$42, J3964))</f>
        <v/>
      </c>
      <c r="AO3964" s="37" t="str">
        <f>IF(B3964="", "", IF(COUNTIF($B$9:B3963, B3964)&gt;0, "", B3964))</f>
        <v/>
      </c>
      <c r="AP3964" s="37" t="str">
        <f t="shared" si="949"/>
        <v/>
      </c>
      <c r="AQ3964" s="37">
        <v>3956</v>
      </c>
      <c r="AR3964" s="37" t="str">
        <f t="shared" si="950"/>
        <v/>
      </c>
      <c r="AT3964" s="37" t="str">
        <f t="shared" si="951"/>
        <v/>
      </c>
      <c r="AV3964" s="22" t="str">
        <f t="shared" si="952"/>
        <v/>
      </c>
    </row>
    <row r="3965" spans="1:48" x14ac:dyDescent="0.25">
      <c r="A3965" s="14"/>
      <c r="B3965" s="145"/>
      <c r="C3965" s="146"/>
      <c r="D3965" s="147"/>
      <c r="E3965" s="147"/>
      <c r="F3965" s="148"/>
      <c r="G3965" s="149"/>
      <c r="H3965" s="150"/>
      <c r="I3965" s="151"/>
      <c r="J3965" s="152"/>
      <c r="K3965" s="14"/>
      <c r="L3965" s="162" t="str">
        <f t="shared" si="944"/>
        <v/>
      </c>
      <c r="M3965" s="163" t="str">
        <f t="shared" si="945"/>
        <v/>
      </c>
      <c r="N3965" s="164" t="str">
        <f t="shared" si="948"/>
        <v/>
      </c>
      <c r="O3965" s="14"/>
      <c r="P3965" s="172" t="str">
        <f>IF(I3965='Intro &amp; Setup'!$AC$49, Schedule!$P$7, "")</f>
        <v/>
      </c>
      <c r="Q3965" s="14"/>
      <c r="S3965" s="12" t="str">
        <f t="shared" si="946"/>
        <v/>
      </c>
      <c r="U3965" s="22">
        <f>IF(I3965='Intro &amp; Setup'!$AC$49, AF3965, 0)</f>
        <v>0</v>
      </c>
      <c r="V3965" s="57" t="str">
        <f t="shared" si="947"/>
        <v/>
      </c>
      <c r="X3965" s="5" t="str">
        <f t="shared" si="955"/>
        <v/>
      </c>
      <c r="Y3965" s="6" t="str">
        <f t="shared" si="955"/>
        <v/>
      </c>
      <c r="Z3965" s="7" t="str">
        <f t="shared" si="955"/>
        <v/>
      </c>
      <c r="AA3965" s="6"/>
      <c r="AB3965" s="32" t="str">
        <f t="shared" ca="1" si="956"/>
        <v/>
      </c>
      <c r="AC3965" s="59" t="str">
        <f t="shared" ca="1" si="956"/>
        <v/>
      </c>
      <c r="AD3965" s="60" t="str">
        <f t="shared" ca="1" si="956"/>
        <v/>
      </c>
      <c r="AE3965" s="59"/>
      <c r="AF3965" s="22" t="str">
        <f>IF(AND(I3965="", J3965=""), "", IF(AND(J3965="", 'Intro &amp; Setup'!$K$42&gt;0), 'Intro &amp; Setup'!$K$42, J3965))</f>
        <v/>
      </c>
      <c r="AO3965" s="37" t="str">
        <f>IF(B3965="", "", IF(COUNTIF($B$9:B3964, B3965)&gt;0, "", B3965))</f>
        <v/>
      </c>
      <c r="AP3965" s="37" t="str">
        <f t="shared" si="949"/>
        <v/>
      </c>
      <c r="AQ3965" s="37">
        <v>3957</v>
      </c>
      <c r="AR3965" s="37" t="str">
        <f t="shared" si="950"/>
        <v/>
      </c>
      <c r="AT3965" s="37" t="str">
        <f t="shared" si="951"/>
        <v/>
      </c>
      <c r="AV3965" s="22" t="str">
        <f t="shared" si="952"/>
        <v/>
      </c>
    </row>
    <row r="3966" spans="1:48" x14ac:dyDescent="0.25">
      <c r="A3966" s="14"/>
      <c r="B3966" s="145"/>
      <c r="C3966" s="146"/>
      <c r="D3966" s="147"/>
      <c r="E3966" s="147"/>
      <c r="F3966" s="148"/>
      <c r="G3966" s="149"/>
      <c r="H3966" s="150"/>
      <c r="I3966" s="151"/>
      <c r="J3966" s="152"/>
      <c r="K3966" s="14"/>
      <c r="L3966" s="162" t="str">
        <f t="shared" si="944"/>
        <v/>
      </c>
      <c r="M3966" s="163" t="str">
        <f t="shared" si="945"/>
        <v/>
      </c>
      <c r="N3966" s="164" t="str">
        <f t="shared" si="948"/>
        <v/>
      </c>
      <c r="O3966" s="14"/>
      <c r="P3966" s="172" t="str">
        <f>IF(I3966='Intro &amp; Setup'!$AC$49, Schedule!$P$7, "")</f>
        <v/>
      </c>
      <c r="Q3966" s="14"/>
      <c r="S3966" s="12" t="str">
        <f t="shared" si="946"/>
        <v/>
      </c>
      <c r="U3966" s="22">
        <f>IF(I3966='Intro &amp; Setup'!$AC$49, AF3966, 0)</f>
        <v>0</v>
      </c>
      <c r="V3966" s="57" t="str">
        <f t="shared" si="947"/>
        <v/>
      </c>
      <c r="X3966" s="5" t="str">
        <f t="shared" si="955"/>
        <v/>
      </c>
      <c r="Y3966" s="6" t="str">
        <f t="shared" si="955"/>
        <v/>
      </c>
      <c r="Z3966" s="7" t="str">
        <f t="shared" si="955"/>
        <v/>
      </c>
      <c r="AA3966" s="6"/>
      <c r="AB3966" s="32" t="str">
        <f t="shared" ca="1" si="956"/>
        <v/>
      </c>
      <c r="AC3966" s="59" t="str">
        <f t="shared" ca="1" si="956"/>
        <v/>
      </c>
      <c r="AD3966" s="60" t="str">
        <f t="shared" ca="1" si="956"/>
        <v/>
      </c>
      <c r="AE3966" s="59"/>
      <c r="AF3966" s="22" t="str">
        <f>IF(AND(I3966="", J3966=""), "", IF(AND(J3966="", 'Intro &amp; Setup'!$K$42&gt;0), 'Intro &amp; Setup'!$K$42, J3966))</f>
        <v/>
      </c>
      <c r="AO3966" s="37" t="str">
        <f>IF(B3966="", "", IF(COUNTIF($B$9:B3965, B3966)&gt;0, "", B3966))</f>
        <v/>
      </c>
      <c r="AP3966" s="37" t="str">
        <f t="shared" si="949"/>
        <v/>
      </c>
      <c r="AQ3966" s="37">
        <v>3958</v>
      </c>
      <c r="AR3966" s="37" t="str">
        <f t="shared" si="950"/>
        <v/>
      </c>
      <c r="AT3966" s="37" t="str">
        <f t="shared" si="951"/>
        <v/>
      </c>
      <c r="AV3966" s="22" t="str">
        <f t="shared" si="952"/>
        <v/>
      </c>
    </row>
    <row r="3967" spans="1:48" x14ac:dyDescent="0.25">
      <c r="A3967" s="14"/>
      <c r="B3967" s="145"/>
      <c r="C3967" s="146"/>
      <c r="D3967" s="147"/>
      <c r="E3967" s="147"/>
      <c r="F3967" s="148"/>
      <c r="G3967" s="149"/>
      <c r="H3967" s="150"/>
      <c r="I3967" s="151"/>
      <c r="J3967" s="152"/>
      <c r="K3967" s="14"/>
      <c r="L3967" s="162" t="str">
        <f t="shared" si="944"/>
        <v/>
      </c>
      <c r="M3967" s="163" t="str">
        <f t="shared" si="945"/>
        <v/>
      </c>
      <c r="N3967" s="164" t="str">
        <f t="shared" si="948"/>
        <v/>
      </c>
      <c r="O3967" s="14"/>
      <c r="P3967" s="172" t="str">
        <f>IF(I3967='Intro &amp; Setup'!$AC$49, Schedule!$P$7, "")</f>
        <v/>
      </c>
      <c r="Q3967" s="14"/>
      <c r="S3967" s="12" t="str">
        <f t="shared" si="946"/>
        <v/>
      </c>
      <c r="U3967" s="22">
        <f>IF(I3967='Intro &amp; Setup'!$AC$49, AF3967, 0)</f>
        <v>0</v>
      </c>
      <c r="V3967" s="57" t="str">
        <f t="shared" si="947"/>
        <v/>
      </c>
      <c r="X3967" s="5" t="str">
        <f t="shared" si="955"/>
        <v/>
      </c>
      <c r="Y3967" s="6" t="str">
        <f t="shared" si="955"/>
        <v/>
      </c>
      <c r="Z3967" s="7" t="str">
        <f t="shared" si="955"/>
        <v/>
      </c>
      <c r="AA3967" s="6"/>
      <c r="AB3967" s="32" t="str">
        <f t="shared" ca="1" si="956"/>
        <v/>
      </c>
      <c r="AC3967" s="59" t="str">
        <f t="shared" ca="1" si="956"/>
        <v/>
      </c>
      <c r="AD3967" s="60" t="str">
        <f t="shared" ca="1" si="956"/>
        <v/>
      </c>
      <c r="AE3967" s="59"/>
      <c r="AF3967" s="22" t="str">
        <f>IF(AND(I3967="", J3967=""), "", IF(AND(J3967="", 'Intro &amp; Setup'!$K$42&gt;0), 'Intro &amp; Setup'!$K$42, J3967))</f>
        <v/>
      </c>
      <c r="AO3967" s="37" t="str">
        <f>IF(B3967="", "", IF(COUNTIF($B$9:B3966, B3967)&gt;0, "", B3967))</f>
        <v/>
      </c>
      <c r="AP3967" s="37" t="str">
        <f t="shared" si="949"/>
        <v/>
      </c>
      <c r="AQ3967" s="37">
        <v>3959</v>
      </c>
      <c r="AR3967" s="37" t="str">
        <f t="shared" si="950"/>
        <v/>
      </c>
      <c r="AT3967" s="37" t="str">
        <f t="shared" si="951"/>
        <v/>
      </c>
      <c r="AV3967" s="22" t="str">
        <f t="shared" si="952"/>
        <v/>
      </c>
    </row>
    <row r="3968" spans="1:48" x14ac:dyDescent="0.25">
      <c r="A3968" s="14"/>
      <c r="B3968" s="145"/>
      <c r="C3968" s="146"/>
      <c r="D3968" s="147"/>
      <c r="E3968" s="147"/>
      <c r="F3968" s="148"/>
      <c r="G3968" s="149"/>
      <c r="H3968" s="150"/>
      <c r="I3968" s="151"/>
      <c r="J3968" s="152"/>
      <c r="K3968" s="14"/>
      <c r="L3968" s="162" t="str">
        <f t="shared" si="944"/>
        <v/>
      </c>
      <c r="M3968" s="163" t="str">
        <f t="shared" si="945"/>
        <v/>
      </c>
      <c r="N3968" s="164" t="str">
        <f t="shared" si="948"/>
        <v/>
      </c>
      <c r="O3968" s="14"/>
      <c r="P3968" s="172" t="str">
        <f>IF(I3968='Intro &amp; Setup'!$AC$49, Schedule!$P$7, "")</f>
        <v/>
      </c>
      <c r="Q3968" s="14"/>
      <c r="S3968" s="12" t="str">
        <f t="shared" si="946"/>
        <v/>
      </c>
      <c r="U3968" s="22">
        <f>IF(I3968='Intro &amp; Setup'!$AC$49, AF3968, 0)</f>
        <v>0</v>
      </c>
      <c r="V3968" s="57" t="str">
        <f t="shared" si="947"/>
        <v/>
      </c>
      <c r="X3968" s="5" t="str">
        <f t="shared" si="955"/>
        <v/>
      </c>
      <c r="Y3968" s="6" t="str">
        <f t="shared" si="955"/>
        <v/>
      </c>
      <c r="Z3968" s="7" t="str">
        <f t="shared" si="955"/>
        <v/>
      </c>
      <c r="AA3968" s="6"/>
      <c r="AB3968" s="32" t="str">
        <f t="shared" ca="1" si="956"/>
        <v/>
      </c>
      <c r="AC3968" s="59" t="str">
        <f t="shared" ca="1" si="956"/>
        <v/>
      </c>
      <c r="AD3968" s="60" t="str">
        <f t="shared" ca="1" si="956"/>
        <v/>
      </c>
      <c r="AE3968" s="59"/>
      <c r="AF3968" s="22" t="str">
        <f>IF(AND(I3968="", J3968=""), "", IF(AND(J3968="", 'Intro &amp; Setup'!$K$42&gt;0), 'Intro &amp; Setup'!$K$42, J3968))</f>
        <v/>
      </c>
      <c r="AO3968" s="37" t="str">
        <f>IF(B3968="", "", IF(COUNTIF($B$9:B3967, B3968)&gt;0, "", B3968))</f>
        <v/>
      </c>
      <c r="AP3968" s="37" t="str">
        <f t="shared" si="949"/>
        <v/>
      </c>
      <c r="AQ3968" s="37">
        <v>3960</v>
      </c>
      <c r="AR3968" s="37" t="str">
        <f t="shared" si="950"/>
        <v/>
      </c>
      <c r="AT3968" s="37" t="str">
        <f t="shared" si="951"/>
        <v/>
      </c>
      <c r="AV3968" s="22" t="str">
        <f t="shared" si="952"/>
        <v/>
      </c>
    </row>
    <row r="3969" spans="1:48" x14ac:dyDescent="0.25">
      <c r="A3969" s="14"/>
      <c r="B3969" s="145"/>
      <c r="C3969" s="146"/>
      <c r="D3969" s="147"/>
      <c r="E3969" s="147"/>
      <c r="F3969" s="148"/>
      <c r="G3969" s="149"/>
      <c r="H3969" s="150"/>
      <c r="I3969" s="151"/>
      <c r="J3969" s="152"/>
      <c r="K3969" s="14"/>
      <c r="L3969" s="162" t="str">
        <f t="shared" si="944"/>
        <v/>
      </c>
      <c r="M3969" s="163" t="str">
        <f t="shared" si="945"/>
        <v/>
      </c>
      <c r="N3969" s="164" t="str">
        <f t="shared" si="948"/>
        <v/>
      </c>
      <c r="O3969" s="14"/>
      <c r="P3969" s="172" t="str">
        <f>IF(I3969='Intro &amp; Setup'!$AC$49, Schedule!$P$7, "")</f>
        <v/>
      </c>
      <c r="Q3969" s="14"/>
      <c r="S3969" s="12" t="str">
        <f t="shared" si="946"/>
        <v/>
      </c>
      <c r="U3969" s="22">
        <f>IF(I3969='Intro &amp; Setup'!$AC$49, AF3969, 0)</f>
        <v>0</v>
      </c>
      <c r="V3969" s="57" t="str">
        <f t="shared" si="947"/>
        <v/>
      </c>
      <c r="X3969" s="5" t="str">
        <f t="shared" ref="X3969:Z3988" si="957">IF($I3969="", "", IF($S3969=X$8, $I3969, ""))</f>
        <v/>
      </c>
      <c r="Y3969" s="6" t="str">
        <f t="shared" si="957"/>
        <v/>
      </c>
      <c r="Z3969" s="7" t="str">
        <f t="shared" si="957"/>
        <v/>
      </c>
      <c r="AA3969" s="6"/>
      <c r="AB3969" s="32" t="str">
        <f t="shared" ref="AB3969:AD3988" ca="1" si="958">IF($S3969=AB$8, $AF3969, "")</f>
        <v/>
      </c>
      <c r="AC3969" s="59" t="str">
        <f t="shared" ca="1" si="958"/>
        <v/>
      </c>
      <c r="AD3969" s="60" t="str">
        <f t="shared" ca="1" si="958"/>
        <v/>
      </c>
      <c r="AE3969" s="59"/>
      <c r="AF3969" s="22" t="str">
        <f>IF(AND(I3969="", J3969=""), "", IF(AND(J3969="", 'Intro &amp; Setup'!$K$42&gt;0), 'Intro &amp; Setup'!$K$42, J3969))</f>
        <v/>
      </c>
      <c r="AO3969" s="37" t="str">
        <f>IF(B3969="", "", IF(COUNTIF($B$9:B3968, B3969)&gt;0, "", B3969))</f>
        <v/>
      </c>
      <c r="AP3969" s="37" t="str">
        <f t="shared" si="949"/>
        <v/>
      </c>
      <c r="AQ3969" s="37">
        <v>3961</v>
      </c>
      <c r="AR3969" s="37" t="str">
        <f t="shared" si="950"/>
        <v/>
      </c>
      <c r="AT3969" s="37" t="str">
        <f t="shared" si="951"/>
        <v/>
      </c>
      <c r="AV3969" s="22" t="str">
        <f t="shared" si="952"/>
        <v/>
      </c>
    </row>
    <row r="3970" spans="1:48" x14ac:dyDescent="0.25">
      <c r="A3970" s="14"/>
      <c r="B3970" s="145"/>
      <c r="C3970" s="146"/>
      <c r="D3970" s="147"/>
      <c r="E3970" s="147"/>
      <c r="F3970" s="148"/>
      <c r="G3970" s="149"/>
      <c r="H3970" s="150"/>
      <c r="I3970" s="151"/>
      <c r="J3970" s="152"/>
      <c r="K3970" s="14"/>
      <c r="L3970" s="162" t="str">
        <f t="shared" si="944"/>
        <v/>
      </c>
      <c r="M3970" s="163" t="str">
        <f t="shared" si="945"/>
        <v/>
      </c>
      <c r="N3970" s="164" t="str">
        <f t="shared" si="948"/>
        <v/>
      </c>
      <c r="O3970" s="14"/>
      <c r="P3970" s="172" t="str">
        <f>IF(I3970='Intro &amp; Setup'!$AC$49, Schedule!$P$7, "")</f>
        <v/>
      </c>
      <c r="Q3970" s="14"/>
      <c r="S3970" s="12" t="str">
        <f t="shared" si="946"/>
        <v/>
      </c>
      <c r="U3970" s="22">
        <f>IF(I3970='Intro &amp; Setup'!$AC$49, AF3970, 0)</f>
        <v>0</v>
      </c>
      <c r="V3970" s="57" t="str">
        <f t="shared" si="947"/>
        <v/>
      </c>
      <c r="X3970" s="5" t="str">
        <f t="shared" si="957"/>
        <v/>
      </c>
      <c r="Y3970" s="6" t="str">
        <f t="shared" si="957"/>
        <v/>
      </c>
      <c r="Z3970" s="7" t="str">
        <f t="shared" si="957"/>
        <v/>
      </c>
      <c r="AA3970" s="6"/>
      <c r="AB3970" s="32" t="str">
        <f t="shared" ca="1" si="958"/>
        <v/>
      </c>
      <c r="AC3970" s="59" t="str">
        <f t="shared" ca="1" si="958"/>
        <v/>
      </c>
      <c r="AD3970" s="60" t="str">
        <f t="shared" ca="1" si="958"/>
        <v/>
      </c>
      <c r="AE3970" s="59"/>
      <c r="AF3970" s="22" t="str">
        <f>IF(AND(I3970="", J3970=""), "", IF(AND(J3970="", 'Intro &amp; Setup'!$K$42&gt;0), 'Intro &amp; Setup'!$K$42, J3970))</f>
        <v/>
      </c>
      <c r="AO3970" s="37" t="str">
        <f>IF(B3970="", "", IF(COUNTIF($B$9:B3969, B3970)&gt;0, "", B3970))</f>
        <v/>
      </c>
      <c r="AP3970" s="37" t="str">
        <f t="shared" si="949"/>
        <v/>
      </c>
      <c r="AQ3970" s="37">
        <v>3962</v>
      </c>
      <c r="AR3970" s="37" t="str">
        <f t="shared" si="950"/>
        <v/>
      </c>
      <c r="AT3970" s="37" t="str">
        <f t="shared" si="951"/>
        <v/>
      </c>
      <c r="AV3970" s="22" t="str">
        <f t="shared" si="952"/>
        <v/>
      </c>
    </row>
    <row r="3971" spans="1:48" x14ac:dyDescent="0.25">
      <c r="A3971" s="14"/>
      <c r="B3971" s="145"/>
      <c r="C3971" s="146"/>
      <c r="D3971" s="147"/>
      <c r="E3971" s="147"/>
      <c r="F3971" s="148"/>
      <c r="G3971" s="149"/>
      <c r="H3971" s="150"/>
      <c r="I3971" s="151"/>
      <c r="J3971" s="152"/>
      <c r="K3971" s="14"/>
      <c r="L3971" s="162" t="str">
        <f t="shared" si="944"/>
        <v/>
      </c>
      <c r="M3971" s="163" t="str">
        <f t="shared" si="945"/>
        <v/>
      </c>
      <c r="N3971" s="164" t="str">
        <f t="shared" si="948"/>
        <v/>
      </c>
      <c r="O3971" s="14"/>
      <c r="P3971" s="172" t="str">
        <f>IF(I3971='Intro &amp; Setup'!$AC$49, Schedule!$P$7, "")</f>
        <v/>
      </c>
      <c r="Q3971" s="14"/>
      <c r="S3971" s="12" t="str">
        <f t="shared" si="946"/>
        <v/>
      </c>
      <c r="U3971" s="22">
        <f>IF(I3971='Intro &amp; Setup'!$AC$49, AF3971, 0)</f>
        <v>0</v>
      </c>
      <c r="V3971" s="57" t="str">
        <f t="shared" si="947"/>
        <v/>
      </c>
      <c r="X3971" s="5" t="str">
        <f t="shared" si="957"/>
        <v/>
      </c>
      <c r="Y3971" s="6" t="str">
        <f t="shared" si="957"/>
        <v/>
      </c>
      <c r="Z3971" s="7" t="str">
        <f t="shared" si="957"/>
        <v/>
      </c>
      <c r="AA3971" s="6"/>
      <c r="AB3971" s="32" t="str">
        <f t="shared" ca="1" si="958"/>
        <v/>
      </c>
      <c r="AC3971" s="59" t="str">
        <f t="shared" ca="1" si="958"/>
        <v/>
      </c>
      <c r="AD3971" s="60" t="str">
        <f t="shared" ca="1" si="958"/>
        <v/>
      </c>
      <c r="AE3971" s="59"/>
      <c r="AF3971" s="22" t="str">
        <f>IF(AND(I3971="", J3971=""), "", IF(AND(J3971="", 'Intro &amp; Setup'!$K$42&gt;0), 'Intro &amp; Setup'!$K$42, J3971))</f>
        <v/>
      </c>
      <c r="AO3971" s="37" t="str">
        <f>IF(B3971="", "", IF(COUNTIF($B$9:B3970, B3971)&gt;0, "", B3971))</f>
        <v/>
      </c>
      <c r="AP3971" s="37" t="str">
        <f t="shared" si="949"/>
        <v/>
      </c>
      <c r="AQ3971" s="37">
        <v>3963</v>
      </c>
      <c r="AR3971" s="37" t="str">
        <f t="shared" si="950"/>
        <v/>
      </c>
      <c r="AT3971" s="37" t="str">
        <f t="shared" si="951"/>
        <v/>
      </c>
      <c r="AV3971" s="22" t="str">
        <f t="shared" si="952"/>
        <v/>
      </c>
    </row>
    <row r="3972" spans="1:48" x14ac:dyDescent="0.25">
      <c r="A3972" s="14"/>
      <c r="B3972" s="145"/>
      <c r="C3972" s="146"/>
      <c r="D3972" s="147"/>
      <c r="E3972" s="147"/>
      <c r="F3972" s="148"/>
      <c r="G3972" s="149"/>
      <c r="H3972" s="150"/>
      <c r="I3972" s="151"/>
      <c r="J3972" s="152"/>
      <c r="K3972" s="14"/>
      <c r="L3972" s="162" t="str">
        <f t="shared" si="944"/>
        <v/>
      </c>
      <c r="M3972" s="163" t="str">
        <f t="shared" si="945"/>
        <v/>
      </c>
      <c r="N3972" s="164" t="str">
        <f t="shared" si="948"/>
        <v/>
      </c>
      <c r="O3972" s="14"/>
      <c r="P3972" s="172" t="str">
        <f>IF(I3972='Intro &amp; Setup'!$AC$49, Schedule!$P$7, "")</f>
        <v/>
      </c>
      <c r="Q3972" s="14"/>
      <c r="S3972" s="12" t="str">
        <f t="shared" si="946"/>
        <v/>
      </c>
      <c r="U3972" s="22">
        <f>IF(I3972='Intro &amp; Setup'!$AC$49, AF3972, 0)</f>
        <v>0</v>
      </c>
      <c r="V3972" s="57" t="str">
        <f t="shared" si="947"/>
        <v/>
      </c>
      <c r="X3972" s="5" t="str">
        <f t="shared" si="957"/>
        <v/>
      </c>
      <c r="Y3972" s="6" t="str">
        <f t="shared" si="957"/>
        <v/>
      </c>
      <c r="Z3972" s="7" t="str">
        <f t="shared" si="957"/>
        <v/>
      </c>
      <c r="AA3972" s="6"/>
      <c r="AB3972" s="32" t="str">
        <f t="shared" ca="1" si="958"/>
        <v/>
      </c>
      <c r="AC3972" s="59" t="str">
        <f t="shared" ca="1" si="958"/>
        <v/>
      </c>
      <c r="AD3972" s="60" t="str">
        <f t="shared" ca="1" si="958"/>
        <v/>
      </c>
      <c r="AE3972" s="59"/>
      <c r="AF3972" s="22" t="str">
        <f>IF(AND(I3972="", J3972=""), "", IF(AND(J3972="", 'Intro &amp; Setup'!$K$42&gt;0), 'Intro &amp; Setup'!$K$42, J3972))</f>
        <v/>
      </c>
      <c r="AO3972" s="37" t="str">
        <f>IF(B3972="", "", IF(COUNTIF($B$9:B3971, B3972)&gt;0, "", B3972))</f>
        <v/>
      </c>
      <c r="AP3972" s="37" t="str">
        <f t="shared" si="949"/>
        <v/>
      </c>
      <c r="AQ3972" s="37">
        <v>3964</v>
      </c>
      <c r="AR3972" s="37" t="str">
        <f t="shared" si="950"/>
        <v/>
      </c>
      <c r="AT3972" s="37" t="str">
        <f t="shared" si="951"/>
        <v/>
      </c>
      <c r="AV3972" s="22" t="str">
        <f t="shared" si="952"/>
        <v/>
      </c>
    </row>
    <row r="3973" spans="1:48" x14ac:dyDescent="0.25">
      <c r="A3973" s="14"/>
      <c r="B3973" s="145"/>
      <c r="C3973" s="146"/>
      <c r="D3973" s="147"/>
      <c r="E3973" s="147"/>
      <c r="F3973" s="148"/>
      <c r="G3973" s="149"/>
      <c r="H3973" s="150"/>
      <c r="I3973" s="151"/>
      <c r="J3973" s="152"/>
      <c r="K3973" s="14"/>
      <c r="L3973" s="162" t="str">
        <f t="shared" si="944"/>
        <v/>
      </c>
      <c r="M3973" s="163" t="str">
        <f t="shared" si="945"/>
        <v/>
      </c>
      <c r="N3973" s="164" t="str">
        <f t="shared" si="948"/>
        <v/>
      </c>
      <c r="O3973" s="14"/>
      <c r="P3973" s="172" t="str">
        <f>IF(I3973='Intro &amp; Setup'!$AC$49, Schedule!$P$7, "")</f>
        <v/>
      </c>
      <c r="Q3973" s="14"/>
      <c r="S3973" s="12" t="str">
        <f t="shared" si="946"/>
        <v/>
      </c>
      <c r="U3973" s="22">
        <f>IF(I3973='Intro &amp; Setup'!$AC$49, AF3973, 0)</f>
        <v>0</v>
      </c>
      <c r="V3973" s="57" t="str">
        <f t="shared" si="947"/>
        <v/>
      </c>
      <c r="X3973" s="5" t="str">
        <f t="shared" si="957"/>
        <v/>
      </c>
      <c r="Y3973" s="6" t="str">
        <f t="shared" si="957"/>
        <v/>
      </c>
      <c r="Z3973" s="7" t="str">
        <f t="shared" si="957"/>
        <v/>
      </c>
      <c r="AA3973" s="6"/>
      <c r="AB3973" s="32" t="str">
        <f t="shared" ca="1" si="958"/>
        <v/>
      </c>
      <c r="AC3973" s="59" t="str">
        <f t="shared" ca="1" si="958"/>
        <v/>
      </c>
      <c r="AD3973" s="60" t="str">
        <f t="shared" ca="1" si="958"/>
        <v/>
      </c>
      <c r="AE3973" s="59"/>
      <c r="AF3973" s="22" t="str">
        <f>IF(AND(I3973="", J3973=""), "", IF(AND(J3973="", 'Intro &amp; Setup'!$K$42&gt;0), 'Intro &amp; Setup'!$K$42, J3973))</f>
        <v/>
      </c>
      <c r="AO3973" s="37" t="str">
        <f>IF(B3973="", "", IF(COUNTIF($B$9:B3972, B3973)&gt;0, "", B3973))</f>
        <v/>
      </c>
      <c r="AP3973" s="37" t="str">
        <f t="shared" si="949"/>
        <v/>
      </c>
      <c r="AQ3973" s="37">
        <v>3965</v>
      </c>
      <c r="AR3973" s="37" t="str">
        <f t="shared" si="950"/>
        <v/>
      </c>
      <c r="AT3973" s="37" t="str">
        <f t="shared" si="951"/>
        <v/>
      </c>
      <c r="AV3973" s="22" t="str">
        <f t="shared" si="952"/>
        <v/>
      </c>
    </row>
    <row r="3974" spans="1:48" x14ac:dyDescent="0.25">
      <c r="A3974" s="14"/>
      <c r="B3974" s="145"/>
      <c r="C3974" s="146"/>
      <c r="D3974" s="147"/>
      <c r="E3974" s="147"/>
      <c r="F3974" s="148"/>
      <c r="G3974" s="149"/>
      <c r="H3974" s="150"/>
      <c r="I3974" s="151"/>
      <c r="J3974" s="152"/>
      <c r="K3974" s="14"/>
      <c r="L3974" s="162" t="str">
        <f t="shared" si="944"/>
        <v/>
      </c>
      <c r="M3974" s="163" t="str">
        <f t="shared" si="945"/>
        <v/>
      </c>
      <c r="N3974" s="164" t="str">
        <f t="shared" si="948"/>
        <v/>
      </c>
      <c r="O3974" s="14"/>
      <c r="P3974" s="172" t="str">
        <f>IF(I3974='Intro &amp; Setup'!$AC$49, Schedule!$P$7, "")</f>
        <v/>
      </c>
      <c r="Q3974" s="14"/>
      <c r="S3974" s="12" t="str">
        <f t="shared" si="946"/>
        <v/>
      </c>
      <c r="U3974" s="22">
        <f>IF(I3974='Intro &amp; Setup'!$AC$49, AF3974, 0)</f>
        <v>0</v>
      </c>
      <c r="V3974" s="57" t="str">
        <f t="shared" si="947"/>
        <v/>
      </c>
      <c r="X3974" s="5" t="str">
        <f t="shared" si="957"/>
        <v/>
      </c>
      <c r="Y3974" s="6" t="str">
        <f t="shared" si="957"/>
        <v/>
      </c>
      <c r="Z3974" s="7" t="str">
        <f t="shared" si="957"/>
        <v/>
      </c>
      <c r="AA3974" s="6"/>
      <c r="AB3974" s="32" t="str">
        <f t="shared" ca="1" si="958"/>
        <v/>
      </c>
      <c r="AC3974" s="59" t="str">
        <f t="shared" ca="1" si="958"/>
        <v/>
      </c>
      <c r="AD3974" s="60" t="str">
        <f t="shared" ca="1" si="958"/>
        <v/>
      </c>
      <c r="AE3974" s="59"/>
      <c r="AF3974" s="22" t="str">
        <f>IF(AND(I3974="", J3974=""), "", IF(AND(J3974="", 'Intro &amp; Setup'!$K$42&gt;0), 'Intro &amp; Setup'!$K$42, J3974))</f>
        <v/>
      </c>
      <c r="AO3974" s="37" t="str">
        <f>IF(B3974="", "", IF(COUNTIF($B$9:B3973, B3974)&gt;0, "", B3974))</f>
        <v/>
      </c>
      <c r="AP3974" s="37" t="str">
        <f t="shared" si="949"/>
        <v/>
      </c>
      <c r="AQ3974" s="37">
        <v>3966</v>
      </c>
      <c r="AR3974" s="37" t="str">
        <f t="shared" si="950"/>
        <v/>
      </c>
      <c r="AT3974" s="37" t="str">
        <f t="shared" si="951"/>
        <v/>
      </c>
      <c r="AV3974" s="22" t="str">
        <f t="shared" si="952"/>
        <v/>
      </c>
    </row>
    <row r="3975" spans="1:48" x14ac:dyDescent="0.25">
      <c r="A3975" s="14"/>
      <c r="B3975" s="145"/>
      <c r="C3975" s="146"/>
      <c r="D3975" s="147"/>
      <c r="E3975" s="147"/>
      <c r="F3975" s="148"/>
      <c r="G3975" s="149"/>
      <c r="H3975" s="150"/>
      <c r="I3975" s="151"/>
      <c r="J3975" s="152"/>
      <c r="K3975" s="14"/>
      <c r="L3975" s="162" t="str">
        <f t="shared" si="944"/>
        <v/>
      </c>
      <c r="M3975" s="163" t="str">
        <f t="shared" si="945"/>
        <v/>
      </c>
      <c r="N3975" s="164" t="str">
        <f t="shared" si="948"/>
        <v/>
      </c>
      <c r="O3975" s="14"/>
      <c r="P3975" s="172" t="str">
        <f>IF(I3975='Intro &amp; Setup'!$AC$49, Schedule!$P$7, "")</f>
        <v/>
      </c>
      <c r="Q3975" s="14"/>
      <c r="S3975" s="12" t="str">
        <f t="shared" si="946"/>
        <v/>
      </c>
      <c r="U3975" s="22">
        <f>IF(I3975='Intro &amp; Setup'!$AC$49, AF3975, 0)</f>
        <v>0</v>
      </c>
      <c r="V3975" s="57" t="str">
        <f t="shared" si="947"/>
        <v/>
      </c>
      <c r="X3975" s="5" t="str">
        <f t="shared" si="957"/>
        <v/>
      </c>
      <c r="Y3975" s="6" t="str">
        <f t="shared" si="957"/>
        <v/>
      </c>
      <c r="Z3975" s="7" t="str">
        <f t="shared" si="957"/>
        <v/>
      </c>
      <c r="AA3975" s="6"/>
      <c r="AB3975" s="32" t="str">
        <f t="shared" ca="1" si="958"/>
        <v/>
      </c>
      <c r="AC3975" s="59" t="str">
        <f t="shared" ca="1" si="958"/>
        <v/>
      </c>
      <c r="AD3975" s="60" t="str">
        <f t="shared" ca="1" si="958"/>
        <v/>
      </c>
      <c r="AE3975" s="59"/>
      <c r="AF3975" s="22" t="str">
        <f>IF(AND(I3975="", J3975=""), "", IF(AND(J3975="", 'Intro &amp; Setup'!$K$42&gt;0), 'Intro &amp; Setup'!$K$42, J3975))</f>
        <v/>
      </c>
      <c r="AO3975" s="37" t="str">
        <f>IF(B3975="", "", IF(COUNTIF($B$9:B3974, B3975)&gt;0, "", B3975))</f>
        <v/>
      </c>
      <c r="AP3975" s="37" t="str">
        <f t="shared" si="949"/>
        <v/>
      </c>
      <c r="AQ3975" s="37">
        <v>3967</v>
      </c>
      <c r="AR3975" s="37" t="str">
        <f t="shared" si="950"/>
        <v/>
      </c>
      <c r="AT3975" s="37" t="str">
        <f t="shared" si="951"/>
        <v/>
      </c>
      <c r="AV3975" s="22" t="str">
        <f t="shared" si="952"/>
        <v/>
      </c>
    </row>
    <row r="3976" spans="1:48" x14ac:dyDescent="0.25">
      <c r="A3976" s="14"/>
      <c r="B3976" s="145"/>
      <c r="C3976" s="146"/>
      <c r="D3976" s="147"/>
      <c r="E3976" s="147"/>
      <c r="F3976" s="148"/>
      <c r="G3976" s="149"/>
      <c r="H3976" s="150"/>
      <c r="I3976" s="151"/>
      <c r="J3976" s="152"/>
      <c r="K3976" s="14"/>
      <c r="L3976" s="162" t="str">
        <f t="shared" si="944"/>
        <v/>
      </c>
      <c r="M3976" s="163" t="str">
        <f t="shared" si="945"/>
        <v/>
      </c>
      <c r="N3976" s="164" t="str">
        <f t="shared" si="948"/>
        <v/>
      </c>
      <c r="O3976" s="14"/>
      <c r="P3976" s="172" t="str">
        <f>IF(I3976='Intro &amp; Setup'!$AC$49, Schedule!$P$7, "")</f>
        <v/>
      </c>
      <c r="Q3976" s="14"/>
      <c r="S3976" s="12" t="str">
        <f t="shared" si="946"/>
        <v/>
      </c>
      <c r="U3976" s="22">
        <f>IF(I3976='Intro &amp; Setup'!$AC$49, AF3976, 0)</f>
        <v>0</v>
      </c>
      <c r="V3976" s="57" t="str">
        <f t="shared" si="947"/>
        <v/>
      </c>
      <c r="X3976" s="5" t="str">
        <f t="shared" si="957"/>
        <v/>
      </c>
      <c r="Y3976" s="6" t="str">
        <f t="shared" si="957"/>
        <v/>
      </c>
      <c r="Z3976" s="7" t="str">
        <f t="shared" si="957"/>
        <v/>
      </c>
      <c r="AA3976" s="6"/>
      <c r="AB3976" s="32" t="str">
        <f t="shared" ca="1" si="958"/>
        <v/>
      </c>
      <c r="AC3976" s="59" t="str">
        <f t="shared" ca="1" si="958"/>
        <v/>
      </c>
      <c r="AD3976" s="60" t="str">
        <f t="shared" ca="1" si="958"/>
        <v/>
      </c>
      <c r="AE3976" s="59"/>
      <c r="AF3976" s="22" t="str">
        <f>IF(AND(I3976="", J3976=""), "", IF(AND(J3976="", 'Intro &amp; Setup'!$K$42&gt;0), 'Intro &amp; Setup'!$K$42, J3976))</f>
        <v/>
      </c>
      <c r="AO3976" s="37" t="str">
        <f>IF(B3976="", "", IF(COUNTIF($B$9:B3975, B3976)&gt;0, "", B3976))</f>
        <v/>
      </c>
      <c r="AP3976" s="37" t="str">
        <f t="shared" si="949"/>
        <v/>
      </c>
      <c r="AQ3976" s="37">
        <v>3968</v>
      </c>
      <c r="AR3976" s="37" t="str">
        <f t="shared" si="950"/>
        <v/>
      </c>
      <c r="AT3976" s="37" t="str">
        <f t="shared" si="951"/>
        <v/>
      </c>
      <c r="AV3976" s="22" t="str">
        <f t="shared" si="952"/>
        <v/>
      </c>
    </row>
    <row r="3977" spans="1:48" x14ac:dyDescent="0.25">
      <c r="A3977" s="14"/>
      <c r="B3977" s="145"/>
      <c r="C3977" s="146"/>
      <c r="D3977" s="147"/>
      <c r="E3977" s="147"/>
      <c r="F3977" s="148"/>
      <c r="G3977" s="149"/>
      <c r="H3977" s="150"/>
      <c r="I3977" s="151"/>
      <c r="J3977" s="152"/>
      <c r="K3977" s="14"/>
      <c r="L3977" s="162" t="str">
        <f t="shared" ref="L3977:L4040" si="959">IF(I3977="", "", IFERROR((SUMIF($S$9:$S$5008, S3977, $U$9:$U$5008))-(INDEX($AJ$3:$AJ$14, MATCH(S3977, $AI$3:$AI$14, 0))), ""))</f>
        <v/>
      </c>
      <c r="M3977" s="163" t="str">
        <f t="shared" ref="M3977:M4040" si="960">IF(H3977="", "", (SUMIF($H$9:$H$5008, "&lt;" &amp; V3977, $U$9:$U$5008))-(SUMIF($AH$3:$AH$14, "&lt;" &amp; V3977, $AJ$3:$AJ$14)))</f>
        <v/>
      </c>
      <c r="N3977" s="164" t="str">
        <f t="shared" si="948"/>
        <v/>
      </c>
      <c r="O3977" s="14"/>
      <c r="P3977" s="172" t="str">
        <f>IF(I3977='Intro &amp; Setup'!$AC$49, Schedule!$P$7, "")</f>
        <v/>
      </c>
      <c r="Q3977" s="14"/>
      <c r="S3977" s="12" t="str">
        <f t="shared" ref="S3977:S4040" si="961">IF(H3977="", "", TEXT(H3977, "mmmm yyyy"))</f>
        <v/>
      </c>
      <c r="U3977" s="22">
        <f>IF(I3977='Intro &amp; Setup'!$AC$49, AF3977, 0)</f>
        <v>0</v>
      </c>
      <c r="V3977" s="57" t="str">
        <f t="shared" ref="V3977:V4040" si="962">IF(H3977="", "", DATE(YEAR(H3977), MONTH(H3977), DAY(1)))</f>
        <v/>
      </c>
      <c r="X3977" s="5" t="str">
        <f t="shared" si="957"/>
        <v/>
      </c>
      <c r="Y3977" s="6" t="str">
        <f t="shared" si="957"/>
        <v/>
      </c>
      <c r="Z3977" s="7" t="str">
        <f t="shared" si="957"/>
        <v/>
      </c>
      <c r="AA3977" s="6"/>
      <c r="AB3977" s="32" t="str">
        <f t="shared" ca="1" si="958"/>
        <v/>
      </c>
      <c r="AC3977" s="59" t="str">
        <f t="shared" ca="1" si="958"/>
        <v/>
      </c>
      <c r="AD3977" s="60" t="str">
        <f t="shared" ca="1" si="958"/>
        <v/>
      </c>
      <c r="AE3977" s="59"/>
      <c r="AF3977" s="22" t="str">
        <f>IF(AND(I3977="", J3977=""), "", IF(AND(J3977="", 'Intro &amp; Setup'!$K$42&gt;0), 'Intro &amp; Setup'!$K$42, J3977))</f>
        <v/>
      </c>
      <c r="AO3977" s="37" t="str">
        <f>IF(B3977="", "", IF(COUNTIF($B$9:B3976, B3977)&gt;0, "", B3977))</f>
        <v/>
      </c>
      <c r="AP3977" s="37" t="str">
        <f t="shared" si="949"/>
        <v/>
      </c>
      <c r="AQ3977" s="37">
        <v>3969</v>
      </c>
      <c r="AR3977" s="37" t="str">
        <f t="shared" si="950"/>
        <v/>
      </c>
      <c r="AT3977" s="37" t="str">
        <f t="shared" si="951"/>
        <v/>
      </c>
      <c r="AV3977" s="22" t="str">
        <f t="shared" si="952"/>
        <v/>
      </c>
    </row>
    <row r="3978" spans="1:48" x14ac:dyDescent="0.25">
      <c r="A3978" s="14"/>
      <c r="B3978" s="145"/>
      <c r="C3978" s="146"/>
      <c r="D3978" s="147"/>
      <c r="E3978" s="147"/>
      <c r="F3978" s="148"/>
      <c r="G3978" s="149"/>
      <c r="H3978" s="150"/>
      <c r="I3978" s="151"/>
      <c r="J3978" s="152"/>
      <c r="K3978" s="14"/>
      <c r="L3978" s="162" t="str">
        <f t="shared" si="959"/>
        <v/>
      </c>
      <c r="M3978" s="163" t="str">
        <f t="shared" si="960"/>
        <v/>
      </c>
      <c r="N3978" s="164" t="str">
        <f t="shared" ref="N3978:N4041" si="963">IF(OR(L3978="", M3978=""), "", L3978+M3978)</f>
        <v/>
      </c>
      <c r="O3978" s="14"/>
      <c r="P3978" s="172" t="str">
        <f>IF(I3978='Intro &amp; Setup'!$AC$49, Schedule!$P$7, "")</f>
        <v/>
      </c>
      <c r="Q3978" s="14"/>
      <c r="S3978" s="12" t="str">
        <f t="shared" si="961"/>
        <v/>
      </c>
      <c r="U3978" s="22">
        <f>IF(I3978='Intro &amp; Setup'!$AC$49, AF3978, 0)</f>
        <v>0</v>
      </c>
      <c r="V3978" s="57" t="str">
        <f t="shared" si="962"/>
        <v/>
      </c>
      <c r="X3978" s="5" t="str">
        <f t="shared" si="957"/>
        <v/>
      </c>
      <c r="Y3978" s="6" t="str">
        <f t="shared" si="957"/>
        <v/>
      </c>
      <c r="Z3978" s="7" t="str">
        <f t="shared" si="957"/>
        <v/>
      </c>
      <c r="AA3978" s="6"/>
      <c r="AB3978" s="32" t="str">
        <f t="shared" ca="1" si="958"/>
        <v/>
      </c>
      <c r="AC3978" s="59" t="str">
        <f t="shared" ca="1" si="958"/>
        <v/>
      </c>
      <c r="AD3978" s="60" t="str">
        <f t="shared" ca="1" si="958"/>
        <v/>
      </c>
      <c r="AE3978" s="59"/>
      <c r="AF3978" s="22" t="str">
        <f>IF(AND(I3978="", J3978=""), "", IF(AND(J3978="", 'Intro &amp; Setup'!$K$42&gt;0), 'Intro &amp; Setup'!$K$42, J3978))</f>
        <v/>
      </c>
      <c r="AO3978" s="37" t="str">
        <f>IF(B3978="", "", IF(COUNTIF($B$9:B3977, B3978)&gt;0, "", B3978))</f>
        <v/>
      </c>
      <c r="AP3978" s="37" t="str">
        <f t="shared" ref="AP3978:AP4041" si="964">IF(AO3978="", "", COUNTIF($AO$9:$AO$5008, "&lt;"&amp;AO3978)+1-$AP$7)</f>
        <v/>
      </c>
      <c r="AQ3978" s="37">
        <v>3970</v>
      </c>
      <c r="AR3978" s="37" t="str">
        <f t="shared" ref="AR3978:AR4041" si="965">IFERROR(INDEX($AO$9:$AO$5008, MATCH(AQ3978, $AP$9:$AP$5008, 0)), "")</f>
        <v/>
      </c>
      <c r="AT3978" s="37" t="str">
        <f t="shared" ref="AT3978:AT4041" si="966">IF($B3978=$AT$6, $S3978, "")</f>
        <v/>
      </c>
      <c r="AV3978" s="22" t="str">
        <f t="shared" ref="AV3978:AV4041" si="967">IF(AND($AT$6=$B3978, $I3978=$I$5), $J3978, "")</f>
        <v/>
      </c>
    </row>
    <row r="3979" spans="1:48" x14ac:dyDescent="0.25">
      <c r="A3979" s="14"/>
      <c r="B3979" s="145"/>
      <c r="C3979" s="146"/>
      <c r="D3979" s="147"/>
      <c r="E3979" s="147"/>
      <c r="F3979" s="148"/>
      <c r="G3979" s="149"/>
      <c r="H3979" s="150"/>
      <c r="I3979" s="151"/>
      <c r="J3979" s="152"/>
      <c r="K3979" s="14"/>
      <c r="L3979" s="162" t="str">
        <f t="shared" si="959"/>
        <v/>
      </c>
      <c r="M3979" s="163" t="str">
        <f t="shared" si="960"/>
        <v/>
      </c>
      <c r="N3979" s="164" t="str">
        <f t="shared" si="963"/>
        <v/>
      </c>
      <c r="O3979" s="14"/>
      <c r="P3979" s="172" t="str">
        <f>IF(I3979='Intro &amp; Setup'!$AC$49, Schedule!$P$7, "")</f>
        <v/>
      </c>
      <c r="Q3979" s="14"/>
      <c r="S3979" s="12" t="str">
        <f t="shared" si="961"/>
        <v/>
      </c>
      <c r="U3979" s="22">
        <f>IF(I3979='Intro &amp; Setup'!$AC$49, AF3979, 0)</f>
        <v>0</v>
      </c>
      <c r="V3979" s="57" t="str">
        <f t="shared" si="962"/>
        <v/>
      </c>
      <c r="X3979" s="5" t="str">
        <f t="shared" si="957"/>
        <v/>
      </c>
      <c r="Y3979" s="6" t="str">
        <f t="shared" si="957"/>
        <v/>
      </c>
      <c r="Z3979" s="7" t="str">
        <f t="shared" si="957"/>
        <v/>
      </c>
      <c r="AA3979" s="6"/>
      <c r="AB3979" s="32" t="str">
        <f t="shared" ca="1" si="958"/>
        <v/>
      </c>
      <c r="AC3979" s="59" t="str">
        <f t="shared" ca="1" si="958"/>
        <v/>
      </c>
      <c r="AD3979" s="60" t="str">
        <f t="shared" ca="1" si="958"/>
        <v/>
      </c>
      <c r="AE3979" s="59"/>
      <c r="AF3979" s="22" t="str">
        <f>IF(AND(I3979="", J3979=""), "", IF(AND(J3979="", 'Intro &amp; Setup'!$K$42&gt;0), 'Intro &amp; Setup'!$K$42, J3979))</f>
        <v/>
      </c>
      <c r="AO3979" s="37" t="str">
        <f>IF(B3979="", "", IF(COUNTIF($B$9:B3978, B3979)&gt;0, "", B3979))</f>
        <v/>
      </c>
      <c r="AP3979" s="37" t="str">
        <f t="shared" si="964"/>
        <v/>
      </c>
      <c r="AQ3979" s="37">
        <v>3971</v>
      </c>
      <c r="AR3979" s="37" t="str">
        <f t="shared" si="965"/>
        <v/>
      </c>
      <c r="AT3979" s="37" t="str">
        <f t="shared" si="966"/>
        <v/>
      </c>
      <c r="AV3979" s="22" t="str">
        <f t="shared" si="967"/>
        <v/>
      </c>
    </row>
    <row r="3980" spans="1:48" x14ac:dyDescent="0.25">
      <c r="A3980" s="14"/>
      <c r="B3980" s="145"/>
      <c r="C3980" s="146"/>
      <c r="D3980" s="147"/>
      <c r="E3980" s="147"/>
      <c r="F3980" s="148"/>
      <c r="G3980" s="149"/>
      <c r="H3980" s="150"/>
      <c r="I3980" s="151"/>
      <c r="J3980" s="152"/>
      <c r="K3980" s="14"/>
      <c r="L3980" s="162" t="str">
        <f t="shared" si="959"/>
        <v/>
      </c>
      <c r="M3980" s="163" t="str">
        <f t="shared" si="960"/>
        <v/>
      </c>
      <c r="N3980" s="164" t="str">
        <f t="shared" si="963"/>
        <v/>
      </c>
      <c r="O3980" s="14"/>
      <c r="P3980" s="172" t="str">
        <f>IF(I3980='Intro &amp; Setup'!$AC$49, Schedule!$P$7, "")</f>
        <v/>
      </c>
      <c r="Q3980" s="14"/>
      <c r="S3980" s="12" t="str">
        <f t="shared" si="961"/>
        <v/>
      </c>
      <c r="U3980" s="22">
        <f>IF(I3980='Intro &amp; Setup'!$AC$49, AF3980, 0)</f>
        <v>0</v>
      </c>
      <c r="V3980" s="57" t="str">
        <f t="shared" si="962"/>
        <v/>
      </c>
      <c r="X3980" s="5" t="str">
        <f t="shared" si="957"/>
        <v/>
      </c>
      <c r="Y3980" s="6" t="str">
        <f t="shared" si="957"/>
        <v/>
      </c>
      <c r="Z3980" s="7" t="str">
        <f t="shared" si="957"/>
        <v/>
      </c>
      <c r="AA3980" s="6"/>
      <c r="AB3980" s="32" t="str">
        <f t="shared" ca="1" si="958"/>
        <v/>
      </c>
      <c r="AC3980" s="59" t="str">
        <f t="shared" ca="1" si="958"/>
        <v/>
      </c>
      <c r="AD3980" s="60" t="str">
        <f t="shared" ca="1" si="958"/>
        <v/>
      </c>
      <c r="AE3980" s="59"/>
      <c r="AF3980" s="22" t="str">
        <f>IF(AND(I3980="", J3980=""), "", IF(AND(J3980="", 'Intro &amp; Setup'!$K$42&gt;0), 'Intro &amp; Setup'!$K$42, J3980))</f>
        <v/>
      </c>
      <c r="AO3980" s="37" t="str">
        <f>IF(B3980="", "", IF(COUNTIF($B$9:B3979, B3980)&gt;0, "", B3980))</f>
        <v/>
      </c>
      <c r="AP3980" s="37" t="str">
        <f t="shared" si="964"/>
        <v/>
      </c>
      <c r="AQ3980" s="37">
        <v>3972</v>
      </c>
      <c r="AR3980" s="37" t="str">
        <f t="shared" si="965"/>
        <v/>
      </c>
      <c r="AT3980" s="37" t="str">
        <f t="shared" si="966"/>
        <v/>
      </c>
      <c r="AV3980" s="22" t="str">
        <f t="shared" si="967"/>
        <v/>
      </c>
    </row>
    <row r="3981" spans="1:48" x14ac:dyDescent="0.25">
      <c r="A3981" s="14"/>
      <c r="B3981" s="145"/>
      <c r="C3981" s="146"/>
      <c r="D3981" s="147"/>
      <c r="E3981" s="147"/>
      <c r="F3981" s="148"/>
      <c r="G3981" s="149"/>
      <c r="H3981" s="150"/>
      <c r="I3981" s="151"/>
      <c r="J3981" s="152"/>
      <c r="K3981" s="14"/>
      <c r="L3981" s="162" t="str">
        <f t="shared" si="959"/>
        <v/>
      </c>
      <c r="M3981" s="163" t="str">
        <f t="shared" si="960"/>
        <v/>
      </c>
      <c r="N3981" s="164" t="str">
        <f t="shared" si="963"/>
        <v/>
      </c>
      <c r="O3981" s="14"/>
      <c r="P3981" s="172" t="str">
        <f>IF(I3981='Intro &amp; Setup'!$AC$49, Schedule!$P$7, "")</f>
        <v/>
      </c>
      <c r="Q3981" s="14"/>
      <c r="S3981" s="12" t="str">
        <f t="shared" si="961"/>
        <v/>
      </c>
      <c r="U3981" s="22">
        <f>IF(I3981='Intro &amp; Setup'!$AC$49, AF3981, 0)</f>
        <v>0</v>
      </c>
      <c r="V3981" s="57" t="str">
        <f t="shared" si="962"/>
        <v/>
      </c>
      <c r="X3981" s="5" t="str">
        <f t="shared" si="957"/>
        <v/>
      </c>
      <c r="Y3981" s="6" t="str">
        <f t="shared" si="957"/>
        <v/>
      </c>
      <c r="Z3981" s="7" t="str">
        <f t="shared" si="957"/>
        <v/>
      </c>
      <c r="AA3981" s="6"/>
      <c r="AB3981" s="32" t="str">
        <f t="shared" ca="1" si="958"/>
        <v/>
      </c>
      <c r="AC3981" s="59" t="str">
        <f t="shared" ca="1" si="958"/>
        <v/>
      </c>
      <c r="AD3981" s="60" t="str">
        <f t="shared" ca="1" si="958"/>
        <v/>
      </c>
      <c r="AE3981" s="59"/>
      <c r="AF3981" s="22" t="str">
        <f>IF(AND(I3981="", J3981=""), "", IF(AND(J3981="", 'Intro &amp; Setup'!$K$42&gt;0), 'Intro &amp; Setup'!$K$42, J3981))</f>
        <v/>
      </c>
      <c r="AO3981" s="37" t="str">
        <f>IF(B3981="", "", IF(COUNTIF($B$9:B3980, B3981)&gt;0, "", B3981))</f>
        <v/>
      </c>
      <c r="AP3981" s="37" t="str">
        <f t="shared" si="964"/>
        <v/>
      </c>
      <c r="AQ3981" s="37">
        <v>3973</v>
      </c>
      <c r="AR3981" s="37" t="str">
        <f t="shared" si="965"/>
        <v/>
      </c>
      <c r="AT3981" s="37" t="str">
        <f t="shared" si="966"/>
        <v/>
      </c>
      <c r="AV3981" s="22" t="str">
        <f t="shared" si="967"/>
        <v/>
      </c>
    </row>
    <row r="3982" spans="1:48" x14ac:dyDescent="0.25">
      <c r="A3982" s="14"/>
      <c r="B3982" s="145"/>
      <c r="C3982" s="146"/>
      <c r="D3982" s="147"/>
      <c r="E3982" s="147"/>
      <c r="F3982" s="148"/>
      <c r="G3982" s="149"/>
      <c r="H3982" s="150"/>
      <c r="I3982" s="151"/>
      <c r="J3982" s="152"/>
      <c r="K3982" s="14"/>
      <c r="L3982" s="162" t="str">
        <f t="shared" si="959"/>
        <v/>
      </c>
      <c r="M3982" s="163" t="str">
        <f t="shared" si="960"/>
        <v/>
      </c>
      <c r="N3982" s="164" t="str">
        <f t="shared" si="963"/>
        <v/>
      </c>
      <c r="O3982" s="14"/>
      <c r="P3982" s="172" t="str">
        <f>IF(I3982='Intro &amp; Setup'!$AC$49, Schedule!$P$7, "")</f>
        <v/>
      </c>
      <c r="Q3982" s="14"/>
      <c r="S3982" s="12" t="str">
        <f t="shared" si="961"/>
        <v/>
      </c>
      <c r="U3982" s="22">
        <f>IF(I3982='Intro &amp; Setup'!$AC$49, AF3982, 0)</f>
        <v>0</v>
      </c>
      <c r="V3982" s="57" t="str">
        <f t="shared" si="962"/>
        <v/>
      </c>
      <c r="X3982" s="5" t="str">
        <f t="shared" si="957"/>
        <v/>
      </c>
      <c r="Y3982" s="6" t="str">
        <f t="shared" si="957"/>
        <v/>
      </c>
      <c r="Z3982" s="7" t="str">
        <f t="shared" si="957"/>
        <v/>
      </c>
      <c r="AA3982" s="6"/>
      <c r="AB3982" s="32" t="str">
        <f t="shared" ca="1" si="958"/>
        <v/>
      </c>
      <c r="AC3982" s="59" t="str">
        <f t="shared" ca="1" si="958"/>
        <v/>
      </c>
      <c r="AD3982" s="60" t="str">
        <f t="shared" ca="1" si="958"/>
        <v/>
      </c>
      <c r="AE3982" s="59"/>
      <c r="AF3982" s="22" t="str">
        <f>IF(AND(I3982="", J3982=""), "", IF(AND(J3982="", 'Intro &amp; Setup'!$K$42&gt;0), 'Intro &amp; Setup'!$K$42, J3982))</f>
        <v/>
      </c>
      <c r="AO3982" s="37" t="str">
        <f>IF(B3982="", "", IF(COUNTIF($B$9:B3981, B3982)&gt;0, "", B3982))</f>
        <v/>
      </c>
      <c r="AP3982" s="37" t="str">
        <f t="shared" si="964"/>
        <v/>
      </c>
      <c r="AQ3982" s="37">
        <v>3974</v>
      </c>
      <c r="AR3982" s="37" t="str">
        <f t="shared" si="965"/>
        <v/>
      </c>
      <c r="AT3982" s="37" t="str">
        <f t="shared" si="966"/>
        <v/>
      </c>
      <c r="AV3982" s="22" t="str">
        <f t="shared" si="967"/>
        <v/>
      </c>
    </row>
    <row r="3983" spans="1:48" x14ac:dyDescent="0.25">
      <c r="A3983" s="14"/>
      <c r="B3983" s="145"/>
      <c r="C3983" s="146"/>
      <c r="D3983" s="147"/>
      <c r="E3983" s="147"/>
      <c r="F3983" s="148"/>
      <c r="G3983" s="149"/>
      <c r="H3983" s="150"/>
      <c r="I3983" s="151"/>
      <c r="J3983" s="152"/>
      <c r="K3983" s="14"/>
      <c r="L3983" s="162" t="str">
        <f t="shared" si="959"/>
        <v/>
      </c>
      <c r="M3983" s="163" t="str">
        <f t="shared" si="960"/>
        <v/>
      </c>
      <c r="N3983" s="164" t="str">
        <f t="shared" si="963"/>
        <v/>
      </c>
      <c r="O3983" s="14"/>
      <c r="P3983" s="172" t="str">
        <f>IF(I3983='Intro &amp; Setup'!$AC$49, Schedule!$P$7, "")</f>
        <v/>
      </c>
      <c r="Q3983" s="14"/>
      <c r="S3983" s="12" t="str">
        <f t="shared" si="961"/>
        <v/>
      </c>
      <c r="U3983" s="22">
        <f>IF(I3983='Intro &amp; Setup'!$AC$49, AF3983, 0)</f>
        <v>0</v>
      </c>
      <c r="V3983" s="57" t="str">
        <f t="shared" si="962"/>
        <v/>
      </c>
      <c r="X3983" s="5" t="str">
        <f t="shared" si="957"/>
        <v/>
      </c>
      <c r="Y3983" s="6" t="str">
        <f t="shared" si="957"/>
        <v/>
      </c>
      <c r="Z3983" s="7" t="str">
        <f t="shared" si="957"/>
        <v/>
      </c>
      <c r="AA3983" s="6"/>
      <c r="AB3983" s="32" t="str">
        <f t="shared" ca="1" si="958"/>
        <v/>
      </c>
      <c r="AC3983" s="59" t="str">
        <f t="shared" ca="1" si="958"/>
        <v/>
      </c>
      <c r="AD3983" s="60" t="str">
        <f t="shared" ca="1" si="958"/>
        <v/>
      </c>
      <c r="AE3983" s="59"/>
      <c r="AF3983" s="22" t="str">
        <f>IF(AND(I3983="", J3983=""), "", IF(AND(J3983="", 'Intro &amp; Setup'!$K$42&gt;0), 'Intro &amp; Setup'!$K$42, J3983))</f>
        <v/>
      </c>
      <c r="AO3983" s="37" t="str">
        <f>IF(B3983="", "", IF(COUNTIF($B$9:B3982, B3983)&gt;0, "", B3983))</f>
        <v/>
      </c>
      <c r="AP3983" s="37" t="str">
        <f t="shared" si="964"/>
        <v/>
      </c>
      <c r="AQ3983" s="37">
        <v>3975</v>
      </c>
      <c r="AR3983" s="37" t="str">
        <f t="shared" si="965"/>
        <v/>
      </c>
      <c r="AT3983" s="37" t="str">
        <f t="shared" si="966"/>
        <v/>
      </c>
      <c r="AV3983" s="22" t="str">
        <f t="shared" si="967"/>
        <v/>
      </c>
    </row>
    <row r="3984" spans="1:48" x14ac:dyDescent="0.25">
      <c r="A3984" s="14"/>
      <c r="B3984" s="145"/>
      <c r="C3984" s="146"/>
      <c r="D3984" s="147"/>
      <c r="E3984" s="147"/>
      <c r="F3984" s="148"/>
      <c r="G3984" s="149"/>
      <c r="H3984" s="150"/>
      <c r="I3984" s="151"/>
      <c r="J3984" s="152"/>
      <c r="K3984" s="14"/>
      <c r="L3984" s="162" t="str">
        <f t="shared" si="959"/>
        <v/>
      </c>
      <c r="M3984" s="163" t="str">
        <f t="shared" si="960"/>
        <v/>
      </c>
      <c r="N3984" s="164" t="str">
        <f t="shared" si="963"/>
        <v/>
      </c>
      <c r="O3984" s="14"/>
      <c r="P3984" s="172" t="str">
        <f>IF(I3984='Intro &amp; Setup'!$AC$49, Schedule!$P$7, "")</f>
        <v/>
      </c>
      <c r="Q3984" s="14"/>
      <c r="S3984" s="12" t="str">
        <f t="shared" si="961"/>
        <v/>
      </c>
      <c r="U3984" s="22">
        <f>IF(I3984='Intro &amp; Setup'!$AC$49, AF3984, 0)</f>
        <v>0</v>
      </c>
      <c r="V3984" s="57" t="str">
        <f t="shared" si="962"/>
        <v/>
      </c>
      <c r="X3984" s="5" t="str">
        <f t="shared" si="957"/>
        <v/>
      </c>
      <c r="Y3984" s="6" t="str">
        <f t="shared" si="957"/>
        <v/>
      </c>
      <c r="Z3984" s="7" t="str">
        <f t="shared" si="957"/>
        <v/>
      </c>
      <c r="AA3984" s="6"/>
      <c r="AB3984" s="32" t="str">
        <f t="shared" ca="1" si="958"/>
        <v/>
      </c>
      <c r="AC3984" s="59" t="str">
        <f t="shared" ca="1" si="958"/>
        <v/>
      </c>
      <c r="AD3984" s="60" t="str">
        <f t="shared" ca="1" si="958"/>
        <v/>
      </c>
      <c r="AE3984" s="59"/>
      <c r="AF3984" s="22" t="str">
        <f>IF(AND(I3984="", J3984=""), "", IF(AND(J3984="", 'Intro &amp; Setup'!$K$42&gt;0), 'Intro &amp; Setup'!$K$42, J3984))</f>
        <v/>
      </c>
      <c r="AO3984" s="37" t="str">
        <f>IF(B3984="", "", IF(COUNTIF($B$9:B3983, B3984)&gt;0, "", B3984))</f>
        <v/>
      </c>
      <c r="AP3984" s="37" t="str">
        <f t="shared" si="964"/>
        <v/>
      </c>
      <c r="AQ3984" s="37">
        <v>3976</v>
      </c>
      <c r="AR3984" s="37" t="str">
        <f t="shared" si="965"/>
        <v/>
      </c>
      <c r="AT3984" s="37" t="str">
        <f t="shared" si="966"/>
        <v/>
      </c>
      <c r="AV3984" s="22" t="str">
        <f t="shared" si="967"/>
        <v/>
      </c>
    </row>
    <row r="3985" spans="1:48" x14ac:dyDescent="0.25">
      <c r="A3985" s="14"/>
      <c r="B3985" s="145"/>
      <c r="C3985" s="146"/>
      <c r="D3985" s="147"/>
      <c r="E3985" s="147"/>
      <c r="F3985" s="148"/>
      <c r="G3985" s="149"/>
      <c r="H3985" s="150"/>
      <c r="I3985" s="151"/>
      <c r="J3985" s="152"/>
      <c r="K3985" s="14"/>
      <c r="L3985" s="162" t="str">
        <f t="shared" si="959"/>
        <v/>
      </c>
      <c r="M3985" s="163" t="str">
        <f t="shared" si="960"/>
        <v/>
      </c>
      <c r="N3985" s="164" t="str">
        <f t="shared" si="963"/>
        <v/>
      </c>
      <c r="O3985" s="14"/>
      <c r="P3985" s="172" t="str">
        <f>IF(I3985='Intro &amp; Setup'!$AC$49, Schedule!$P$7, "")</f>
        <v/>
      </c>
      <c r="Q3985" s="14"/>
      <c r="S3985" s="12" t="str">
        <f t="shared" si="961"/>
        <v/>
      </c>
      <c r="U3985" s="22">
        <f>IF(I3985='Intro &amp; Setup'!$AC$49, AF3985, 0)</f>
        <v>0</v>
      </c>
      <c r="V3985" s="57" t="str">
        <f t="shared" si="962"/>
        <v/>
      </c>
      <c r="X3985" s="5" t="str">
        <f t="shared" si="957"/>
        <v/>
      </c>
      <c r="Y3985" s="6" t="str">
        <f t="shared" si="957"/>
        <v/>
      </c>
      <c r="Z3985" s="7" t="str">
        <f t="shared" si="957"/>
        <v/>
      </c>
      <c r="AA3985" s="6"/>
      <c r="AB3985" s="32" t="str">
        <f t="shared" ca="1" si="958"/>
        <v/>
      </c>
      <c r="AC3985" s="59" t="str">
        <f t="shared" ca="1" si="958"/>
        <v/>
      </c>
      <c r="AD3985" s="60" t="str">
        <f t="shared" ca="1" si="958"/>
        <v/>
      </c>
      <c r="AE3985" s="59"/>
      <c r="AF3985" s="22" t="str">
        <f>IF(AND(I3985="", J3985=""), "", IF(AND(J3985="", 'Intro &amp; Setup'!$K$42&gt;0), 'Intro &amp; Setup'!$K$42, J3985))</f>
        <v/>
      </c>
      <c r="AO3985" s="37" t="str">
        <f>IF(B3985="", "", IF(COUNTIF($B$9:B3984, B3985)&gt;0, "", B3985))</f>
        <v/>
      </c>
      <c r="AP3985" s="37" t="str">
        <f t="shared" si="964"/>
        <v/>
      </c>
      <c r="AQ3985" s="37">
        <v>3977</v>
      </c>
      <c r="AR3985" s="37" t="str">
        <f t="shared" si="965"/>
        <v/>
      </c>
      <c r="AT3985" s="37" t="str">
        <f t="shared" si="966"/>
        <v/>
      </c>
      <c r="AV3985" s="22" t="str">
        <f t="shared" si="967"/>
        <v/>
      </c>
    </row>
    <row r="3986" spans="1:48" x14ac:dyDescent="0.25">
      <c r="A3986" s="14"/>
      <c r="B3986" s="145"/>
      <c r="C3986" s="146"/>
      <c r="D3986" s="147"/>
      <c r="E3986" s="147"/>
      <c r="F3986" s="148"/>
      <c r="G3986" s="149"/>
      <c r="H3986" s="150"/>
      <c r="I3986" s="151"/>
      <c r="J3986" s="152"/>
      <c r="K3986" s="14"/>
      <c r="L3986" s="162" t="str">
        <f t="shared" si="959"/>
        <v/>
      </c>
      <c r="M3986" s="163" t="str">
        <f t="shared" si="960"/>
        <v/>
      </c>
      <c r="N3986" s="164" t="str">
        <f t="shared" si="963"/>
        <v/>
      </c>
      <c r="O3986" s="14"/>
      <c r="P3986" s="172" t="str">
        <f>IF(I3986='Intro &amp; Setup'!$AC$49, Schedule!$P$7, "")</f>
        <v/>
      </c>
      <c r="Q3986" s="14"/>
      <c r="S3986" s="12" t="str">
        <f t="shared" si="961"/>
        <v/>
      </c>
      <c r="U3986" s="22">
        <f>IF(I3986='Intro &amp; Setup'!$AC$49, AF3986, 0)</f>
        <v>0</v>
      </c>
      <c r="V3986" s="57" t="str">
        <f t="shared" si="962"/>
        <v/>
      </c>
      <c r="X3986" s="5" t="str">
        <f t="shared" si="957"/>
        <v/>
      </c>
      <c r="Y3986" s="6" t="str">
        <f t="shared" si="957"/>
        <v/>
      </c>
      <c r="Z3986" s="7" t="str">
        <f t="shared" si="957"/>
        <v/>
      </c>
      <c r="AA3986" s="6"/>
      <c r="AB3986" s="32" t="str">
        <f t="shared" ca="1" si="958"/>
        <v/>
      </c>
      <c r="AC3986" s="59" t="str">
        <f t="shared" ca="1" si="958"/>
        <v/>
      </c>
      <c r="AD3986" s="60" t="str">
        <f t="shared" ca="1" si="958"/>
        <v/>
      </c>
      <c r="AE3986" s="59"/>
      <c r="AF3986" s="22" t="str">
        <f>IF(AND(I3986="", J3986=""), "", IF(AND(J3986="", 'Intro &amp; Setup'!$K$42&gt;0), 'Intro &amp; Setup'!$K$42, J3986))</f>
        <v/>
      </c>
      <c r="AO3986" s="37" t="str">
        <f>IF(B3986="", "", IF(COUNTIF($B$9:B3985, B3986)&gt;0, "", B3986))</f>
        <v/>
      </c>
      <c r="AP3986" s="37" t="str">
        <f t="shared" si="964"/>
        <v/>
      </c>
      <c r="AQ3986" s="37">
        <v>3978</v>
      </c>
      <c r="AR3986" s="37" t="str">
        <f t="shared" si="965"/>
        <v/>
      </c>
      <c r="AT3986" s="37" t="str">
        <f t="shared" si="966"/>
        <v/>
      </c>
      <c r="AV3986" s="22" t="str">
        <f t="shared" si="967"/>
        <v/>
      </c>
    </row>
    <row r="3987" spans="1:48" x14ac:dyDescent="0.25">
      <c r="A3987" s="14"/>
      <c r="B3987" s="145"/>
      <c r="C3987" s="146"/>
      <c r="D3987" s="147"/>
      <c r="E3987" s="147"/>
      <c r="F3987" s="148"/>
      <c r="G3987" s="149"/>
      <c r="H3987" s="150"/>
      <c r="I3987" s="151"/>
      <c r="J3987" s="152"/>
      <c r="K3987" s="14"/>
      <c r="L3987" s="162" t="str">
        <f t="shared" si="959"/>
        <v/>
      </c>
      <c r="M3987" s="163" t="str">
        <f t="shared" si="960"/>
        <v/>
      </c>
      <c r="N3987" s="164" t="str">
        <f t="shared" si="963"/>
        <v/>
      </c>
      <c r="O3987" s="14"/>
      <c r="P3987" s="172" t="str">
        <f>IF(I3987='Intro &amp; Setup'!$AC$49, Schedule!$P$7, "")</f>
        <v/>
      </c>
      <c r="Q3987" s="14"/>
      <c r="S3987" s="12" t="str">
        <f t="shared" si="961"/>
        <v/>
      </c>
      <c r="U3987" s="22">
        <f>IF(I3987='Intro &amp; Setup'!$AC$49, AF3987, 0)</f>
        <v>0</v>
      </c>
      <c r="V3987" s="57" t="str">
        <f t="shared" si="962"/>
        <v/>
      </c>
      <c r="X3987" s="5" t="str">
        <f t="shared" si="957"/>
        <v/>
      </c>
      <c r="Y3987" s="6" t="str">
        <f t="shared" si="957"/>
        <v/>
      </c>
      <c r="Z3987" s="7" t="str">
        <f t="shared" si="957"/>
        <v/>
      </c>
      <c r="AA3987" s="6"/>
      <c r="AB3987" s="32" t="str">
        <f t="shared" ca="1" si="958"/>
        <v/>
      </c>
      <c r="AC3987" s="59" t="str">
        <f t="shared" ca="1" si="958"/>
        <v/>
      </c>
      <c r="AD3987" s="60" t="str">
        <f t="shared" ca="1" si="958"/>
        <v/>
      </c>
      <c r="AE3987" s="59"/>
      <c r="AF3987" s="22" t="str">
        <f>IF(AND(I3987="", J3987=""), "", IF(AND(J3987="", 'Intro &amp; Setup'!$K$42&gt;0), 'Intro &amp; Setup'!$K$42, J3987))</f>
        <v/>
      </c>
      <c r="AO3987" s="37" t="str">
        <f>IF(B3987="", "", IF(COUNTIF($B$9:B3986, B3987)&gt;0, "", B3987))</f>
        <v/>
      </c>
      <c r="AP3987" s="37" t="str">
        <f t="shared" si="964"/>
        <v/>
      </c>
      <c r="AQ3987" s="37">
        <v>3979</v>
      </c>
      <c r="AR3987" s="37" t="str">
        <f t="shared" si="965"/>
        <v/>
      </c>
      <c r="AT3987" s="37" t="str">
        <f t="shared" si="966"/>
        <v/>
      </c>
      <c r="AV3987" s="22" t="str">
        <f t="shared" si="967"/>
        <v/>
      </c>
    </row>
    <row r="3988" spans="1:48" x14ac:dyDescent="0.25">
      <c r="A3988" s="14"/>
      <c r="B3988" s="145"/>
      <c r="C3988" s="146"/>
      <c r="D3988" s="147"/>
      <c r="E3988" s="147"/>
      <c r="F3988" s="148"/>
      <c r="G3988" s="149"/>
      <c r="H3988" s="150"/>
      <c r="I3988" s="151"/>
      <c r="J3988" s="152"/>
      <c r="K3988" s="14"/>
      <c r="L3988" s="162" t="str">
        <f t="shared" si="959"/>
        <v/>
      </c>
      <c r="M3988" s="163" t="str">
        <f t="shared" si="960"/>
        <v/>
      </c>
      <c r="N3988" s="164" t="str">
        <f t="shared" si="963"/>
        <v/>
      </c>
      <c r="O3988" s="14"/>
      <c r="P3988" s="172" t="str">
        <f>IF(I3988='Intro &amp; Setup'!$AC$49, Schedule!$P$7, "")</f>
        <v/>
      </c>
      <c r="Q3988" s="14"/>
      <c r="S3988" s="12" t="str">
        <f t="shared" si="961"/>
        <v/>
      </c>
      <c r="U3988" s="22">
        <f>IF(I3988='Intro &amp; Setup'!$AC$49, AF3988, 0)</f>
        <v>0</v>
      </c>
      <c r="V3988" s="57" t="str">
        <f t="shared" si="962"/>
        <v/>
      </c>
      <c r="X3988" s="5" t="str">
        <f t="shared" si="957"/>
        <v/>
      </c>
      <c r="Y3988" s="6" t="str">
        <f t="shared" si="957"/>
        <v/>
      </c>
      <c r="Z3988" s="7" t="str">
        <f t="shared" si="957"/>
        <v/>
      </c>
      <c r="AA3988" s="6"/>
      <c r="AB3988" s="32" t="str">
        <f t="shared" ca="1" si="958"/>
        <v/>
      </c>
      <c r="AC3988" s="59" t="str">
        <f t="shared" ca="1" si="958"/>
        <v/>
      </c>
      <c r="AD3988" s="60" t="str">
        <f t="shared" ca="1" si="958"/>
        <v/>
      </c>
      <c r="AE3988" s="59"/>
      <c r="AF3988" s="22" t="str">
        <f>IF(AND(I3988="", J3988=""), "", IF(AND(J3988="", 'Intro &amp; Setup'!$K$42&gt;0), 'Intro &amp; Setup'!$K$42, J3988))</f>
        <v/>
      </c>
      <c r="AO3988" s="37" t="str">
        <f>IF(B3988="", "", IF(COUNTIF($B$9:B3987, B3988)&gt;0, "", B3988))</f>
        <v/>
      </c>
      <c r="AP3988" s="37" t="str">
        <f t="shared" si="964"/>
        <v/>
      </c>
      <c r="AQ3988" s="37">
        <v>3980</v>
      </c>
      <c r="AR3988" s="37" t="str">
        <f t="shared" si="965"/>
        <v/>
      </c>
      <c r="AT3988" s="37" t="str">
        <f t="shared" si="966"/>
        <v/>
      </c>
      <c r="AV3988" s="22" t="str">
        <f t="shared" si="967"/>
        <v/>
      </c>
    </row>
    <row r="3989" spans="1:48" x14ac:dyDescent="0.25">
      <c r="A3989" s="14"/>
      <c r="B3989" s="145"/>
      <c r="C3989" s="146"/>
      <c r="D3989" s="147"/>
      <c r="E3989" s="147"/>
      <c r="F3989" s="148"/>
      <c r="G3989" s="149"/>
      <c r="H3989" s="150"/>
      <c r="I3989" s="151"/>
      <c r="J3989" s="152"/>
      <c r="K3989" s="14"/>
      <c r="L3989" s="162" t="str">
        <f t="shared" si="959"/>
        <v/>
      </c>
      <c r="M3989" s="163" t="str">
        <f t="shared" si="960"/>
        <v/>
      </c>
      <c r="N3989" s="164" t="str">
        <f t="shared" si="963"/>
        <v/>
      </c>
      <c r="O3989" s="14"/>
      <c r="P3989" s="172" t="str">
        <f>IF(I3989='Intro &amp; Setup'!$AC$49, Schedule!$P$7, "")</f>
        <v/>
      </c>
      <c r="Q3989" s="14"/>
      <c r="S3989" s="12" t="str">
        <f t="shared" si="961"/>
        <v/>
      </c>
      <c r="U3989" s="22">
        <f>IF(I3989='Intro &amp; Setup'!$AC$49, AF3989, 0)</f>
        <v>0</v>
      </c>
      <c r="V3989" s="57" t="str">
        <f t="shared" si="962"/>
        <v/>
      </c>
      <c r="X3989" s="5" t="str">
        <f t="shared" ref="X3989:Z4008" si="968">IF($I3989="", "", IF($S3989=X$8, $I3989, ""))</f>
        <v/>
      </c>
      <c r="Y3989" s="6" t="str">
        <f t="shared" si="968"/>
        <v/>
      </c>
      <c r="Z3989" s="7" t="str">
        <f t="shared" si="968"/>
        <v/>
      </c>
      <c r="AA3989" s="6"/>
      <c r="AB3989" s="32" t="str">
        <f t="shared" ref="AB3989:AD4008" ca="1" si="969">IF($S3989=AB$8, $AF3989, "")</f>
        <v/>
      </c>
      <c r="AC3989" s="59" t="str">
        <f t="shared" ca="1" si="969"/>
        <v/>
      </c>
      <c r="AD3989" s="60" t="str">
        <f t="shared" ca="1" si="969"/>
        <v/>
      </c>
      <c r="AE3989" s="59"/>
      <c r="AF3989" s="22" t="str">
        <f>IF(AND(I3989="", J3989=""), "", IF(AND(J3989="", 'Intro &amp; Setup'!$K$42&gt;0), 'Intro &amp; Setup'!$K$42, J3989))</f>
        <v/>
      </c>
      <c r="AO3989" s="37" t="str">
        <f>IF(B3989="", "", IF(COUNTIF($B$9:B3988, B3989)&gt;0, "", B3989))</f>
        <v/>
      </c>
      <c r="AP3989" s="37" t="str">
        <f t="shared" si="964"/>
        <v/>
      </c>
      <c r="AQ3989" s="37">
        <v>3981</v>
      </c>
      <c r="AR3989" s="37" t="str">
        <f t="shared" si="965"/>
        <v/>
      </c>
      <c r="AT3989" s="37" t="str">
        <f t="shared" si="966"/>
        <v/>
      </c>
      <c r="AV3989" s="22" t="str">
        <f t="shared" si="967"/>
        <v/>
      </c>
    </row>
    <row r="3990" spans="1:48" x14ac:dyDescent="0.25">
      <c r="A3990" s="14"/>
      <c r="B3990" s="145"/>
      <c r="C3990" s="146"/>
      <c r="D3990" s="147"/>
      <c r="E3990" s="147"/>
      <c r="F3990" s="148"/>
      <c r="G3990" s="149"/>
      <c r="H3990" s="150"/>
      <c r="I3990" s="151"/>
      <c r="J3990" s="152"/>
      <c r="K3990" s="14"/>
      <c r="L3990" s="162" t="str">
        <f t="shared" si="959"/>
        <v/>
      </c>
      <c r="M3990" s="163" t="str">
        <f t="shared" si="960"/>
        <v/>
      </c>
      <c r="N3990" s="164" t="str">
        <f t="shared" si="963"/>
        <v/>
      </c>
      <c r="O3990" s="14"/>
      <c r="P3990" s="172" t="str">
        <f>IF(I3990='Intro &amp; Setup'!$AC$49, Schedule!$P$7, "")</f>
        <v/>
      </c>
      <c r="Q3990" s="14"/>
      <c r="S3990" s="12" t="str">
        <f t="shared" si="961"/>
        <v/>
      </c>
      <c r="U3990" s="22">
        <f>IF(I3990='Intro &amp; Setup'!$AC$49, AF3990, 0)</f>
        <v>0</v>
      </c>
      <c r="V3990" s="57" t="str">
        <f t="shared" si="962"/>
        <v/>
      </c>
      <c r="X3990" s="5" t="str">
        <f t="shared" si="968"/>
        <v/>
      </c>
      <c r="Y3990" s="6" t="str">
        <f t="shared" si="968"/>
        <v/>
      </c>
      <c r="Z3990" s="7" t="str">
        <f t="shared" si="968"/>
        <v/>
      </c>
      <c r="AA3990" s="6"/>
      <c r="AB3990" s="32" t="str">
        <f t="shared" ca="1" si="969"/>
        <v/>
      </c>
      <c r="AC3990" s="59" t="str">
        <f t="shared" ca="1" si="969"/>
        <v/>
      </c>
      <c r="AD3990" s="60" t="str">
        <f t="shared" ca="1" si="969"/>
        <v/>
      </c>
      <c r="AE3990" s="59"/>
      <c r="AF3990" s="22" t="str">
        <f>IF(AND(I3990="", J3990=""), "", IF(AND(J3990="", 'Intro &amp; Setup'!$K$42&gt;0), 'Intro &amp; Setup'!$K$42, J3990))</f>
        <v/>
      </c>
      <c r="AO3990" s="37" t="str">
        <f>IF(B3990="", "", IF(COUNTIF($B$9:B3989, B3990)&gt;0, "", B3990))</f>
        <v/>
      </c>
      <c r="AP3990" s="37" t="str">
        <f t="shared" si="964"/>
        <v/>
      </c>
      <c r="AQ3990" s="37">
        <v>3982</v>
      </c>
      <c r="AR3990" s="37" t="str">
        <f t="shared" si="965"/>
        <v/>
      </c>
      <c r="AT3990" s="37" t="str">
        <f t="shared" si="966"/>
        <v/>
      </c>
      <c r="AV3990" s="22" t="str">
        <f t="shared" si="967"/>
        <v/>
      </c>
    </row>
    <row r="3991" spans="1:48" x14ac:dyDescent="0.25">
      <c r="A3991" s="14"/>
      <c r="B3991" s="145"/>
      <c r="C3991" s="146"/>
      <c r="D3991" s="147"/>
      <c r="E3991" s="147"/>
      <c r="F3991" s="148"/>
      <c r="G3991" s="149"/>
      <c r="H3991" s="150"/>
      <c r="I3991" s="151"/>
      <c r="J3991" s="152"/>
      <c r="K3991" s="14"/>
      <c r="L3991" s="162" t="str">
        <f t="shared" si="959"/>
        <v/>
      </c>
      <c r="M3991" s="163" t="str">
        <f t="shared" si="960"/>
        <v/>
      </c>
      <c r="N3991" s="164" t="str">
        <f t="shared" si="963"/>
        <v/>
      </c>
      <c r="O3991" s="14"/>
      <c r="P3991" s="172" t="str">
        <f>IF(I3991='Intro &amp; Setup'!$AC$49, Schedule!$P$7, "")</f>
        <v/>
      </c>
      <c r="Q3991" s="14"/>
      <c r="S3991" s="12" t="str">
        <f t="shared" si="961"/>
        <v/>
      </c>
      <c r="U3991" s="22">
        <f>IF(I3991='Intro &amp; Setup'!$AC$49, AF3991, 0)</f>
        <v>0</v>
      </c>
      <c r="V3991" s="57" t="str">
        <f t="shared" si="962"/>
        <v/>
      </c>
      <c r="X3991" s="5" t="str">
        <f t="shared" si="968"/>
        <v/>
      </c>
      <c r="Y3991" s="6" t="str">
        <f t="shared" si="968"/>
        <v/>
      </c>
      <c r="Z3991" s="7" t="str">
        <f t="shared" si="968"/>
        <v/>
      </c>
      <c r="AA3991" s="6"/>
      <c r="AB3991" s="32" t="str">
        <f t="shared" ca="1" si="969"/>
        <v/>
      </c>
      <c r="AC3991" s="59" t="str">
        <f t="shared" ca="1" si="969"/>
        <v/>
      </c>
      <c r="AD3991" s="60" t="str">
        <f t="shared" ca="1" si="969"/>
        <v/>
      </c>
      <c r="AE3991" s="59"/>
      <c r="AF3991" s="22" t="str">
        <f>IF(AND(I3991="", J3991=""), "", IF(AND(J3991="", 'Intro &amp; Setup'!$K$42&gt;0), 'Intro &amp; Setup'!$K$42, J3991))</f>
        <v/>
      </c>
      <c r="AO3991" s="37" t="str">
        <f>IF(B3991="", "", IF(COUNTIF($B$9:B3990, B3991)&gt;0, "", B3991))</f>
        <v/>
      </c>
      <c r="AP3991" s="37" t="str">
        <f t="shared" si="964"/>
        <v/>
      </c>
      <c r="AQ3991" s="37">
        <v>3983</v>
      </c>
      <c r="AR3991" s="37" t="str">
        <f t="shared" si="965"/>
        <v/>
      </c>
      <c r="AT3991" s="37" t="str">
        <f t="shared" si="966"/>
        <v/>
      </c>
      <c r="AV3991" s="22" t="str">
        <f t="shared" si="967"/>
        <v/>
      </c>
    </row>
    <row r="3992" spans="1:48" x14ac:dyDescent="0.25">
      <c r="A3992" s="14"/>
      <c r="B3992" s="145"/>
      <c r="C3992" s="146"/>
      <c r="D3992" s="147"/>
      <c r="E3992" s="147"/>
      <c r="F3992" s="148"/>
      <c r="G3992" s="149"/>
      <c r="H3992" s="150"/>
      <c r="I3992" s="151"/>
      <c r="J3992" s="152"/>
      <c r="K3992" s="14"/>
      <c r="L3992" s="162" t="str">
        <f t="shared" si="959"/>
        <v/>
      </c>
      <c r="M3992" s="163" t="str">
        <f t="shared" si="960"/>
        <v/>
      </c>
      <c r="N3992" s="164" t="str">
        <f t="shared" si="963"/>
        <v/>
      </c>
      <c r="O3992" s="14"/>
      <c r="P3992" s="172" t="str">
        <f>IF(I3992='Intro &amp; Setup'!$AC$49, Schedule!$P$7, "")</f>
        <v/>
      </c>
      <c r="Q3992" s="14"/>
      <c r="S3992" s="12" t="str">
        <f t="shared" si="961"/>
        <v/>
      </c>
      <c r="U3992" s="22">
        <f>IF(I3992='Intro &amp; Setup'!$AC$49, AF3992, 0)</f>
        <v>0</v>
      </c>
      <c r="V3992" s="57" t="str">
        <f t="shared" si="962"/>
        <v/>
      </c>
      <c r="X3992" s="5" t="str">
        <f t="shared" si="968"/>
        <v/>
      </c>
      <c r="Y3992" s="6" t="str">
        <f t="shared" si="968"/>
        <v/>
      </c>
      <c r="Z3992" s="7" t="str">
        <f t="shared" si="968"/>
        <v/>
      </c>
      <c r="AA3992" s="6"/>
      <c r="AB3992" s="32" t="str">
        <f t="shared" ca="1" si="969"/>
        <v/>
      </c>
      <c r="AC3992" s="59" t="str">
        <f t="shared" ca="1" si="969"/>
        <v/>
      </c>
      <c r="AD3992" s="60" t="str">
        <f t="shared" ca="1" si="969"/>
        <v/>
      </c>
      <c r="AE3992" s="59"/>
      <c r="AF3992" s="22" t="str">
        <f>IF(AND(I3992="", J3992=""), "", IF(AND(J3992="", 'Intro &amp; Setup'!$K$42&gt;0), 'Intro &amp; Setup'!$K$42, J3992))</f>
        <v/>
      </c>
      <c r="AO3992" s="37" t="str">
        <f>IF(B3992="", "", IF(COUNTIF($B$9:B3991, B3992)&gt;0, "", B3992))</f>
        <v/>
      </c>
      <c r="AP3992" s="37" t="str">
        <f t="shared" si="964"/>
        <v/>
      </c>
      <c r="AQ3992" s="37">
        <v>3984</v>
      </c>
      <c r="AR3992" s="37" t="str">
        <f t="shared" si="965"/>
        <v/>
      </c>
      <c r="AT3992" s="37" t="str">
        <f t="shared" si="966"/>
        <v/>
      </c>
      <c r="AV3992" s="22" t="str">
        <f t="shared" si="967"/>
        <v/>
      </c>
    </row>
    <row r="3993" spans="1:48" x14ac:dyDescent="0.25">
      <c r="A3993" s="14"/>
      <c r="B3993" s="145"/>
      <c r="C3993" s="146"/>
      <c r="D3993" s="147"/>
      <c r="E3993" s="147"/>
      <c r="F3993" s="148"/>
      <c r="G3993" s="149"/>
      <c r="H3993" s="150"/>
      <c r="I3993" s="151"/>
      <c r="J3993" s="152"/>
      <c r="K3993" s="14"/>
      <c r="L3993" s="162" t="str">
        <f t="shared" si="959"/>
        <v/>
      </c>
      <c r="M3993" s="163" t="str">
        <f t="shared" si="960"/>
        <v/>
      </c>
      <c r="N3993" s="164" t="str">
        <f t="shared" si="963"/>
        <v/>
      </c>
      <c r="O3993" s="14"/>
      <c r="P3993" s="172" t="str">
        <f>IF(I3993='Intro &amp; Setup'!$AC$49, Schedule!$P$7, "")</f>
        <v/>
      </c>
      <c r="Q3993" s="14"/>
      <c r="S3993" s="12" t="str">
        <f t="shared" si="961"/>
        <v/>
      </c>
      <c r="U3993" s="22">
        <f>IF(I3993='Intro &amp; Setup'!$AC$49, AF3993, 0)</f>
        <v>0</v>
      </c>
      <c r="V3993" s="57" t="str">
        <f t="shared" si="962"/>
        <v/>
      </c>
      <c r="X3993" s="5" t="str">
        <f t="shared" si="968"/>
        <v/>
      </c>
      <c r="Y3993" s="6" t="str">
        <f t="shared" si="968"/>
        <v/>
      </c>
      <c r="Z3993" s="7" t="str">
        <f t="shared" si="968"/>
        <v/>
      </c>
      <c r="AA3993" s="6"/>
      <c r="AB3993" s="32" t="str">
        <f t="shared" ca="1" si="969"/>
        <v/>
      </c>
      <c r="AC3993" s="59" t="str">
        <f t="shared" ca="1" si="969"/>
        <v/>
      </c>
      <c r="AD3993" s="60" t="str">
        <f t="shared" ca="1" si="969"/>
        <v/>
      </c>
      <c r="AE3993" s="59"/>
      <c r="AF3993" s="22" t="str">
        <f>IF(AND(I3993="", J3993=""), "", IF(AND(J3993="", 'Intro &amp; Setup'!$K$42&gt;0), 'Intro &amp; Setup'!$K$42, J3993))</f>
        <v/>
      </c>
      <c r="AO3993" s="37" t="str">
        <f>IF(B3993="", "", IF(COUNTIF($B$9:B3992, B3993)&gt;0, "", B3993))</f>
        <v/>
      </c>
      <c r="AP3993" s="37" t="str">
        <f t="shared" si="964"/>
        <v/>
      </c>
      <c r="AQ3993" s="37">
        <v>3985</v>
      </c>
      <c r="AR3993" s="37" t="str">
        <f t="shared" si="965"/>
        <v/>
      </c>
      <c r="AT3993" s="37" t="str">
        <f t="shared" si="966"/>
        <v/>
      </c>
      <c r="AV3993" s="22" t="str">
        <f t="shared" si="967"/>
        <v/>
      </c>
    </row>
    <row r="3994" spans="1:48" x14ac:dyDescent="0.25">
      <c r="A3994" s="14"/>
      <c r="B3994" s="145"/>
      <c r="C3994" s="146"/>
      <c r="D3994" s="147"/>
      <c r="E3994" s="147"/>
      <c r="F3994" s="148"/>
      <c r="G3994" s="149"/>
      <c r="H3994" s="150"/>
      <c r="I3994" s="151"/>
      <c r="J3994" s="152"/>
      <c r="K3994" s="14"/>
      <c r="L3994" s="162" t="str">
        <f t="shared" si="959"/>
        <v/>
      </c>
      <c r="M3994" s="163" t="str">
        <f t="shared" si="960"/>
        <v/>
      </c>
      <c r="N3994" s="164" t="str">
        <f t="shared" si="963"/>
        <v/>
      </c>
      <c r="O3994" s="14"/>
      <c r="P3994" s="172" t="str">
        <f>IF(I3994='Intro &amp; Setup'!$AC$49, Schedule!$P$7, "")</f>
        <v/>
      </c>
      <c r="Q3994" s="14"/>
      <c r="S3994" s="12" t="str">
        <f t="shared" si="961"/>
        <v/>
      </c>
      <c r="U3994" s="22">
        <f>IF(I3994='Intro &amp; Setup'!$AC$49, AF3994, 0)</f>
        <v>0</v>
      </c>
      <c r="V3994" s="57" t="str">
        <f t="shared" si="962"/>
        <v/>
      </c>
      <c r="X3994" s="5" t="str">
        <f t="shared" si="968"/>
        <v/>
      </c>
      <c r="Y3994" s="6" t="str">
        <f t="shared" si="968"/>
        <v/>
      </c>
      <c r="Z3994" s="7" t="str">
        <f t="shared" si="968"/>
        <v/>
      </c>
      <c r="AA3994" s="6"/>
      <c r="AB3994" s="32" t="str">
        <f t="shared" ca="1" si="969"/>
        <v/>
      </c>
      <c r="AC3994" s="59" t="str">
        <f t="shared" ca="1" si="969"/>
        <v/>
      </c>
      <c r="AD3994" s="60" t="str">
        <f t="shared" ca="1" si="969"/>
        <v/>
      </c>
      <c r="AE3994" s="59"/>
      <c r="AF3994" s="22" t="str">
        <f>IF(AND(I3994="", J3994=""), "", IF(AND(J3994="", 'Intro &amp; Setup'!$K$42&gt;0), 'Intro &amp; Setup'!$K$42, J3994))</f>
        <v/>
      </c>
      <c r="AO3994" s="37" t="str">
        <f>IF(B3994="", "", IF(COUNTIF($B$9:B3993, B3994)&gt;0, "", B3994))</f>
        <v/>
      </c>
      <c r="AP3994" s="37" t="str">
        <f t="shared" si="964"/>
        <v/>
      </c>
      <c r="AQ3994" s="37">
        <v>3986</v>
      </c>
      <c r="AR3994" s="37" t="str">
        <f t="shared" si="965"/>
        <v/>
      </c>
      <c r="AT3994" s="37" t="str">
        <f t="shared" si="966"/>
        <v/>
      </c>
      <c r="AV3994" s="22" t="str">
        <f t="shared" si="967"/>
        <v/>
      </c>
    </row>
    <row r="3995" spans="1:48" x14ac:dyDescent="0.25">
      <c r="A3995" s="14"/>
      <c r="B3995" s="145"/>
      <c r="C3995" s="146"/>
      <c r="D3995" s="147"/>
      <c r="E3995" s="147"/>
      <c r="F3995" s="148"/>
      <c r="G3995" s="149"/>
      <c r="H3995" s="150"/>
      <c r="I3995" s="151"/>
      <c r="J3995" s="152"/>
      <c r="K3995" s="14"/>
      <c r="L3995" s="162" t="str">
        <f t="shared" si="959"/>
        <v/>
      </c>
      <c r="M3995" s="163" t="str">
        <f t="shared" si="960"/>
        <v/>
      </c>
      <c r="N3995" s="164" t="str">
        <f t="shared" si="963"/>
        <v/>
      </c>
      <c r="O3995" s="14"/>
      <c r="P3995" s="172" t="str">
        <f>IF(I3995='Intro &amp; Setup'!$AC$49, Schedule!$P$7, "")</f>
        <v/>
      </c>
      <c r="Q3995" s="14"/>
      <c r="S3995" s="12" t="str">
        <f t="shared" si="961"/>
        <v/>
      </c>
      <c r="U3995" s="22">
        <f>IF(I3995='Intro &amp; Setup'!$AC$49, AF3995, 0)</f>
        <v>0</v>
      </c>
      <c r="V3995" s="57" t="str">
        <f t="shared" si="962"/>
        <v/>
      </c>
      <c r="X3995" s="5" t="str">
        <f t="shared" si="968"/>
        <v/>
      </c>
      <c r="Y3995" s="6" t="str">
        <f t="shared" si="968"/>
        <v/>
      </c>
      <c r="Z3995" s="7" t="str">
        <f t="shared" si="968"/>
        <v/>
      </c>
      <c r="AA3995" s="6"/>
      <c r="AB3995" s="32" t="str">
        <f t="shared" ca="1" si="969"/>
        <v/>
      </c>
      <c r="AC3995" s="59" t="str">
        <f t="shared" ca="1" si="969"/>
        <v/>
      </c>
      <c r="AD3995" s="60" t="str">
        <f t="shared" ca="1" si="969"/>
        <v/>
      </c>
      <c r="AE3995" s="59"/>
      <c r="AF3995" s="22" t="str">
        <f>IF(AND(I3995="", J3995=""), "", IF(AND(J3995="", 'Intro &amp; Setup'!$K$42&gt;0), 'Intro &amp; Setup'!$K$42, J3995))</f>
        <v/>
      </c>
      <c r="AO3995" s="37" t="str">
        <f>IF(B3995="", "", IF(COUNTIF($B$9:B3994, B3995)&gt;0, "", B3995))</f>
        <v/>
      </c>
      <c r="AP3995" s="37" t="str">
        <f t="shared" si="964"/>
        <v/>
      </c>
      <c r="AQ3995" s="37">
        <v>3987</v>
      </c>
      <c r="AR3995" s="37" t="str">
        <f t="shared" si="965"/>
        <v/>
      </c>
      <c r="AT3995" s="37" t="str">
        <f t="shared" si="966"/>
        <v/>
      </c>
      <c r="AV3995" s="22" t="str">
        <f t="shared" si="967"/>
        <v/>
      </c>
    </row>
    <row r="3996" spans="1:48" x14ac:dyDescent="0.25">
      <c r="A3996" s="14"/>
      <c r="B3996" s="145"/>
      <c r="C3996" s="146"/>
      <c r="D3996" s="147"/>
      <c r="E3996" s="147"/>
      <c r="F3996" s="148"/>
      <c r="G3996" s="149"/>
      <c r="H3996" s="150"/>
      <c r="I3996" s="151"/>
      <c r="J3996" s="152"/>
      <c r="K3996" s="14"/>
      <c r="L3996" s="162" t="str">
        <f t="shared" si="959"/>
        <v/>
      </c>
      <c r="M3996" s="163" t="str">
        <f t="shared" si="960"/>
        <v/>
      </c>
      <c r="N3996" s="164" t="str">
        <f t="shared" si="963"/>
        <v/>
      </c>
      <c r="O3996" s="14"/>
      <c r="P3996" s="172" t="str">
        <f>IF(I3996='Intro &amp; Setup'!$AC$49, Schedule!$P$7, "")</f>
        <v/>
      </c>
      <c r="Q3996" s="14"/>
      <c r="S3996" s="12" t="str">
        <f t="shared" si="961"/>
        <v/>
      </c>
      <c r="U3996" s="22">
        <f>IF(I3996='Intro &amp; Setup'!$AC$49, AF3996, 0)</f>
        <v>0</v>
      </c>
      <c r="V3996" s="57" t="str">
        <f t="shared" si="962"/>
        <v/>
      </c>
      <c r="X3996" s="5" t="str">
        <f t="shared" si="968"/>
        <v/>
      </c>
      <c r="Y3996" s="6" t="str">
        <f t="shared" si="968"/>
        <v/>
      </c>
      <c r="Z3996" s="7" t="str">
        <f t="shared" si="968"/>
        <v/>
      </c>
      <c r="AA3996" s="6"/>
      <c r="AB3996" s="32" t="str">
        <f t="shared" ca="1" si="969"/>
        <v/>
      </c>
      <c r="AC3996" s="59" t="str">
        <f t="shared" ca="1" si="969"/>
        <v/>
      </c>
      <c r="AD3996" s="60" t="str">
        <f t="shared" ca="1" si="969"/>
        <v/>
      </c>
      <c r="AE3996" s="59"/>
      <c r="AF3996" s="22" t="str">
        <f>IF(AND(I3996="", J3996=""), "", IF(AND(J3996="", 'Intro &amp; Setup'!$K$42&gt;0), 'Intro &amp; Setup'!$K$42, J3996))</f>
        <v/>
      </c>
      <c r="AO3996" s="37" t="str">
        <f>IF(B3996="", "", IF(COUNTIF($B$9:B3995, B3996)&gt;0, "", B3996))</f>
        <v/>
      </c>
      <c r="AP3996" s="37" t="str">
        <f t="shared" si="964"/>
        <v/>
      </c>
      <c r="AQ3996" s="37">
        <v>3988</v>
      </c>
      <c r="AR3996" s="37" t="str">
        <f t="shared" si="965"/>
        <v/>
      </c>
      <c r="AT3996" s="37" t="str">
        <f t="shared" si="966"/>
        <v/>
      </c>
      <c r="AV3996" s="22" t="str">
        <f t="shared" si="967"/>
        <v/>
      </c>
    </row>
    <row r="3997" spans="1:48" x14ac:dyDescent="0.25">
      <c r="A3997" s="14"/>
      <c r="B3997" s="145"/>
      <c r="C3997" s="146"/>
      <c r="D3997" s="147"/>
      <c r="E3997" s="147"/>
      <c r="F3997" s="148"/>
      <c r="G3997" s="149"/>
      <c r="H3997" s="150"/>
      <c r="I3997" s="151"/>
      <c r="J3997" s="152"/>
      <c r="K3997" s="14"/>
      <c r="L3997" s="162" t="str">
        <f t="shared" si="959"/>
        <v/>
      </c>
      <c r="M3997" s="163" t="str">
        <f t="shared" si="960"/>
        <v/>
      </c>
      <c r="N3997" s="164" t="str">
        <f t="shared" si="963"/>
        <v/>
      </c>
      <c r="O3997" s="14"/>
      <c r="P3997" s="172" t="str">
        <f>IF(I3997='Intro &amp; Setup'!$AC$49, Schedule!$P$7, "")</f>
        <v/>
      </c>
      <c r="Q3997" s="14"/>
      <c r="S3997" s="12" t="str">
        <f t="shared" si="961"/>
        <v/>
      </c>
      <c r="U3997" s="22">
        <f>IF(I3997='Intro &amp; Setup'!$AC$49, AF3997, 0)</f>
        <v>0</v>
      </c>
      <c r="V3997" s="57" t="str">
        <f t="shared" si="962"/>
        <v/>
      </c>
      <c r="X3997" s="5" t="str">
        <f t="shared" si="968"/>
        <v/>
      </c>
      <c r="Y3997" s="6" t="str">
        <f t="shared" si="968"/>
        <v/>
      </c>
      <c r="Z3997" s="7" t="str">
        <f t="shared" si="968"/>
        <v/>
      </c>
      <c r="AA3997" s="6"/>
      <c r="AB3997" s="32" t="str">
        <f t="shared" ca="1" si="969"/>
        <v/>
      </c>
      <c r="AC3997" s="59" t="str">
        <f t="shared" ca="1" si="969"/>
        <v/>
      </c>
      <c r="AD3997" s="60" t="str">
        <f t="shared" ca="1" si="969"/>
        <v/>
      </c>
      <c r="AE3997" s="59"/>
      <c r="AF3997" s="22" t="str">
        <f>IF(AND(I3997="", J3997=""), "", IF(AND(J3997="", 'Intro &amp; Setup'!$K$42&gt;0), 'Intro &amp; Setup'!$K$42, J3997))</f>
        <v/>
      </c>
      <c r="AO3997" s="37" t="str">
        <f>IF(B3997="", "", IF(COUNTIF($B$9:B3996, B3997)&gt;0, "", B3997))</f>
        <v/>
      </c>
      <c r="AP3997" s="37" t="str">
        <f t="shared" si="964"/>
        <v/>
      </c>
      <c r="AQ3997" s="37">
        <v>3989</v>
      </c>
      <c r="AR3997" s="37" t="str">
        <f t="shared" si="965"/>
        <v/>
      </c>
      <c r="AT3997" s="37" t="str">
        <f t="shared" si="966"/>
        <v/>
      </c>
      <c r="AV3997" s="22" t="str">
        <f t="shared" si="967"/>
        <v/>
      </c>
    </row>
    <row r="3998" spans="1:48" x14ac:dyDescent="0.25">
      <c r="A3998" s="14"/>
      <c r="B3998" s="145"/>
      <c r="C3998" s="146"/>
      <c r="D3998" s="147"/>
      <c r="E3998" s="147"/>
      <c r="F3998" s="148"/>
      <c r="G3998" s="149"/>
      <c r="H3998" s="150"/>
      <c r="I3998" s="151"/>
      <c r="J3998" s="152"/>
      <c r="K3998" s="14"/>
      <c r="L3998" s="162" t="str">
        <f t="shared" si="959"/>
        <v/>
      </c>
      <c r="M3998" s="163" t="str">
        <f t="shared" si="960"/>
        <v/>
      </c>
      <c r="N3998" s="164" t="str">
        <f t="shared" si="963"/>
        <v/>
      </c>
      <c r="O3998" s="14"/>
      <c r="P3998" s="172" t="str">
        <f>IF(I3998='Intro &amp; Setup'!$AC$49, Schedule!$P$7, "")</f>
        <v/>
      </c>
      <c r="Q3998" s="14"/>
      <c r="S3998" s="12" t="str">
        <f t="shared" si="961"/>
        <v/>
      </c>
      <c r="U3998" s="22">
        <f>IF(I3998='Intro &amp; Setup'!$AC$49, AF3998, 0)</f>
        <v>0</v>
      </c>
      <c r="V3998" s="57" t="str">
        <f t="shared" si="962"/>
        <v/>
      </c>
      <c r="X3998" s="5" t="str">
        <f t="shared" si="968"/>
        <v/>
      </c>
      <c r="Y3998" s="6" t="str">
        <f t="shared" si="968"/>
        <v/>
      </c>
      <c r="Z3998" s="7" t="str">
        <f t="shared" si="968"/>
        <v/>
      </c>
      <c r="AA3998" s="6"/>
      <c r="AB3998" s="32" t="str">
        <f t="shared" ca="1" si="969"/>
        <v/>
      </c>
      <c r="AC3998" s="59" t="str">
        <f t="shared" ca="1" si="969"/>
        <v/>
      </c>
      <c r="AD3998" s="60" t="str">
        <f t="shared" ca="1" si="969"/>
        <v/>
      </c>
      <c r="AE3998" s="59"/>
      <c r="AF3998" s="22" t="str">
        <f>IF(AND(I3998="", J3998=""), "", IF(AND(J3998="", 'Intro &amp; Setup'!$K$42&gt;0), 'Intro &amp; Setup'!$K$42, J3998))</f>
        <v/>
      </c>
      <c r="AO3998" s="37" t="str">
        <f>IF(B3998="", "", IF(COUNTIF($B$9:B3997, B3998)&gt;0, "", B3998))</f>
        <v/>
      </c>
      <c r="AP3998" s="37" t="str">
        <f t="shared" si="964"/>
        <v/>
      </c>
      <c r="AQ3998" s="37">
        <v>3990</v>
      </c>
      <c r="AR3998" s="37" t="str">
        <f t="shared" si="965"/>
        <v/>
      </c>
      <c r="AT3998" s="37" t="str">
        <f t="shared" si="966"/>
        <v/>
      </c>
      <c r="AV3998" s="22" t="str">
        <f t="shared" si="967"/>
        <v/>
      </c>
    </row>
    <row r="3999" spans="1:48" x14ac:dyDescent="0.25">
      <c r="A3999" s="14"/>
      <c r="B3999" s="145"/>
      <c r="C3999" s="146"/>
      <c r="D3999" s="147"/>
      <c r="E3999" s="147"/>
      <c r="F3999" s="148"/>
      <c r="G3999" s="149"/>
      <c r="H3999" s="150"/>
      <c r="I3999" s="151"/>
      <c r="J3999" s="152"/>
      <c r="K3999" s="14"/>
      <c r="L3999" s="162" t="str">
        <f t="shared" si="959"/>
        <v/>
      </c>
      <c r="M3999" s="163" t="str">
        <f t="shared" si="960"/>
        <v/>
      </c>
      <c r="N3999" s="164" t="str">
        <f t="shared" si="963"/>
        <v/>
      </c>
      <c r="O3999" s="14"/>
      <c r="P3999" s="172" t="str">
        <f>IF(I3999='Intro &amp; Setup'!$AC$49, Schedule!$P$7, "")</f>
        <v/>
      </c>
      <c r="Q3999" s="14"/>
      <c r="S3999" s="12" t="str">
        <f t="shared" si="961"/>
        <v/>
      </c>
      <c r="U3999" s="22">
        <f>IF(I3999='Intro &amp; Setup'!$AC$49, AF3999, 0)</f>
        <v>0</v>
      </c>
      <c r="V3999" s="57" t="str">
        <f t="shared" si="962"/>
        <v/>
      </c>
      <c r="X3999" s="5" t="str">
        <f t="shared" si="968"/>
        <v/>
      </c>
      <c r="Y3999" s="6" t="str">
        <f t="shared" si="968"/>
        <v/>
      </c>
      <c r="Z3999" s="7" t="str">
        <f t="shared" si="968"/>
        <v/>
      </c>
      <c r="AA3999" s="6"/>
      <c r="AB3999" s="32" t="str">
        <f t="shared" ca="1" si="969"/>
        <v/>
      </c>
      <c r="AC3999" s="59" t="str">
        <f t="shared" ca="1" si="969"/>
        <v/>
      </c>
      <c r="AD3999" s="60" t="str">
        <f t="shared" ca="1" si="969"/>
        <v/>
      </c>
      <c r="AE3999" s="59"/>
      <c r="AF3999" s="22" t="str">
        <f>IF(AND(I3999="", J3999=""), "", IF(AND(J3999="", 'Intro &amp; Setup'!$K$42&gt;0), 'Intro &amp; Setup'!$K$42, J3999))</f>
        <v/>
      </c>
      <c r="AO3999" s="37" t="str">
        <f>IF(B3999="", "", IF(COUNTIF($B$9:B3998, B3999)&gt;0, "", B3999))</f>
        <v/>
      </c>
      <c r="AP3999" s="37" t="str">
        <f t="shared" si="964"/>
        <v/>
      </c>
      <c r="AQ3999" s="37">
        <v>3991</v>
      </c>
      <c r="AR3999" s="37" t="str">
        <f t="shared" si="965"/>
        <v/>
      </c>
      <c r="AT3999" s="37" t="str">
        <f t="shared" si="966"/>
        <v/>
      </c>
      <c r="AV3999" s="22" t="str">
        <f t="shared" si="967"/>
        <v/>
      </c>
    </row>
    <row r="4000" spans="1:48" x14ac:dyDescent="0.25">
      <c r="A4000" s="14"/>
      <c r="B4000" s="145"/>
      <c r="C4000" s="146"/>
      <c r="D4000" s="147"/>
      <c r="E4000" s="147"/>
      <c r="F4000" s="148"/>
      <c r="G4000" s="149"/>
      <c r="H4000" s="150"/>
      <c r="I4000" s="151"/>
      <c r="J4000" s="152"/>
      <c r="K4000" s="14"/>
      <c r="L4000" s="162" t="str">
        <f t="shared" si="959"/>
        <v/>
      </c>
      <c r="M4000" s="163" t="str">
        <f t="shared" si="960"/>
        <v/>
      </c>
      <c r="N4000" s="164" t="str">
        <f t="shared" si="963"/>
        <v/>
      </c>
      <c r="O4000" s="14"/>
      <c r="P4000" s="172" t="str">
        <f>IF(I4000='Intro &amp; Setup'!$AC$49, Schedule!$P$7, "")</f>
        <v/>
      </c>
      <c r="Q4000" s="14"/>
      <c r="S4000" s="12" t="str">
        <f t="shared" si="961"/>
        <v/>
      </c>
      <c r="U4000" s="22">
        <f>IF(I4000='Intro &amp; Setup'!$AC$49, AF4000, 0)</f>
        <v>0</v>
      </c>
      <c r="V4000" s="57" t="str">
        <f t="shared" si="962"/>
        <v/>
      </c>
      <c r="X4000" s="5" t="str">
        <f t="shared" si="968"/>
        <v/>
      </c>
      <c r="Y4000" s="6" t="str">
        <f t="shared" si="968"/>
        <v/>
      </c>
      <c r="Z4000" s="7" t="str">
        <f t="shared" si="968"/>
        <v/>
      </c>
      <c r="AA4000" s="6"/>
      <c r="AB4000" s="32" t="str">
        <f t="shared" ca="1" si="969"/>
        <v/>
      </c>
      <c r="AC4000" s="59" t="str">
        <f t="shared" ca="1" si="969"/>
        <v/>
      </c>
      <c r="AD4000" s="60" t="str">
        <f t="shared" ca="1" si="969"/>
        <v/>
      </c>
      <c r="AE4000" s="59"/>
      <c r="AF4000" s="22" t="str">
        <f>IF(AND(I4000="", J4000=""), "", IF(AND(J4000="", 'Intro &amp; Setup'!$K$42&gt;0), 'Intro &amp; Setup'!$K$42, J4000))</f>
        <v/>
      </c>
      <c r="AO4000" s="37" t="str">
        <f>IF(B4000="", "", IF(COUNTIF($B$9:B3999, B4000)&gt;0, "", B4000))</f>
        <v/>
      </c>
      <c r="AP4000" s="37" t="str">
        <f t="shared" si="964"/>
        <v/>
      </c>
      <c r="AQ4000" s="37">
        <v>3992</v>
      </c>
      <c r="AR4000" s="37" t="str">
        <f t="shared" si="965"/>
        <v/>
      </c>
      <c r="AT4000" s="37" t="str">
        <f t="shared" si="966"/>
        <v/>
      </c>
      <c r="AV4000" s="22" t="str">
        <f t="shared" si="967"/>
        <v/>
      </c>
    </row>
    <row r="4001" spans="1:48" x14ac:dyDescent="0.25">
      <c r="A4001" s="14"/>
      <c r="B4001" s="145"/>
      <c r="C4001" s="146"/>
      <c r="D4001" s="147"/>
      <c r="E4001" s="147"/>
      <c r="F4001" s="148"/>
      <c r="G4001" s="149"/>
      <c r="H4001" s="150"/>
      <c r="I4001" s="151"/>
      <c r="J4001" s="152"/>
      <c r="K4001" s="14"/>
      <c r="L4001" s="162" t="str">
        <f t="shared" si="959"/>
        <v/>
      </c>
      <c r="M4001" s="163" t="str">
        <f t="shared" si="960"/>
        <v/>
      </c>
      <c r="N4001" s="164" t="str">
        <f t="shared" si="963"/>
        <v/>
      </c>
      <c r="O4001" s="14"/>
      <c r="P4001" s="172" t="str">
        <f>IF(I4001='Intro &amp; Setup'!$AC$49, Schedule!$P$7, "")</f>
        <v/>
      </c>
      <c r="Q4001" s="14"/>
      <c r="S4001" s="12" t="str">
        <f t="shared" si="961"/>
        <v/>
      </c>
      <c r="U4001" s="22">
        <f>IF(I4001='Intro &amp; Setup'!$AC$49, AF4001, 0)</f>
        <v>0</v>
      </c>
      <c r="V4001" s="57" t="str">
        <f t="shared" si="962"/>
        <v/>
      </c>
      <c r="X4001" s="5" t="str">
        <f t="shared" si="968"/>
        <v/>
      </c>
      <c r="Y4001" s="6" t="str">
        <f t="shared" si="968"/>
        <v/>
      </c>
      <c r="Z4001" s="7" t="str">
        <f t="shared" si="968"/>
        <v/>
      </c>
      <c r="AA4001" s="6"/>
      <c r="AB4001" s="32" t="str">
        <f t="shared" ca="1" si="969"/>
        <v/>
      </c>
      <c r="AC4001" s="59" t="str">
        <f t="shared" ca="1" si="969"/>
        <v/>
      </c>
      <c r="AD4001" s="60" t="str">
        <f t="shared" ca="1" si="969"/>
        <v/>
      </c>
      <c r="AE4001" s="59"/>
      <c r="AF4001" s="22" t="str">
        <f>IF(AND(I4001="", J4001=""), "", IF(AND(J4001="", 'Intro &amp; Setup'!$K$42&gt;0), 'Intro &amp; Setup'!$K$42, J4001))</f>
        <v/>
      </c>
      <c r="AO4001" s="37" t="str">
        <f>IF(B4001="", "", IF(COUNTIF($B$9:B4000, B4001)&gt;0, "", B4001))</f>
        <v/>
      </c>
      <c r="AP4001" s="37" t="str">
        <f t="shared" si="964"/>
        <v/>
      </c>
      <c r="AQ4001" s="37">
        <v>3993</v>
      </c>
      <c r="AR4001" s="37" t="str">
        <f t="shared" si="965"/>
        <v/>
      </c>
      <c r="AT4001" s="37" t="str">
        <f t="shared" si="966"/>
        <v/>
      </c>
      <c r="AV4001" s="22" t="str">
        <f t="shared" si="967"/>
        <v/>
      </c>
    </row>
    <row r="4002" spans="1:48" x14ac:dyDescent="0.25">
      <c r="A4002" s="14"/>
      <c r="B4002" s="145"/>
      <c r="C4002" s="146"/>
      <c r="D4002" s="147"/>
      <c r="E4002" s="147"/>
      <c r="F4002" s="148"/>
      <c r="G4002" s="149"/>
      <c r="H4002" s="150"/>
      <c r="I4002" s="151"/>
      <c r="J4002" s="152"/>
      <c r="K4002" s="14"/>
      <c r="L4002" s="162" t="str">
        <f t="shared" si="959"/>
        <v/>
      </c>
      <c r="M4002" s="163" t="str">
        <f t="shared" si="960"/>
        <v/>
      </c>
      <c r="N4002" s="164" t="str">
        <f t="shared" si="963"/>
        <v/>
      </c>
      <c r="O4002" s="14"/>
      <c r="P4002" s="172" t="str">
        <f>IF(I4002='Intro &amp; Setup'!$AC$49, Schedule!$P$7, "")</f>
        <v/>
      </c>
      <c r="Q4002" s="14"/>
      <c r="S4002" s="12" t="str">
        <f t="shared" si="961"/>
        <v/>
      </c>
      <c r="U4002" s="22">
        <f>IF(I4002='Intro &amp; Setup'!$AC$49, AF4002, 0)</f>
        <v>0</v>
      </c>
      <c r="V4002" s="57" t="str">
        <f t="shared" si="962"/>
        <v/>
      </c>
      <c r="X4002" s="5" t="str">
        <f t="shared" si="968"/>
        <v/>
      </c>
      <c r="Y4002" s="6" t="str">
        <f t="shared" si="968"/>
        <v/>
      </c>
      <c r="Z4002" s="7" t="str">
        <f t="shared" si="968"/>
        <v/>
      </c>
      <c r="AA4002" s="6"/>
      <c r="AB4002" s="32" t="str">
        <f t="shared" ca="1" si="969"/>
        <v/>
      </c>
      <c r="AC4002" s="59" t="str">
        <f t="shared" ca="1" si="969"/>
        <v/>
      </c>
      <c r="AD4002" s="60" t="str">
        <f t="shared" ca="1" si="969"/>
        <v/>
      </c>
      <c r="AE4002" s="59"/>
      <c r="AF4002" s="22" t="str">
        <f>IF(AND(I4002="", J4002=""), "", IF(AND(J4002="", 'Intro &amp; Setup'!$K$42&gt;0), 'Intro &amp; Setup'!$K$42, J4002))</f>
        <v/>
      </c>
      <c r="AO4002" s="37" t="str">
        <f>IF(B4002="", "", IF(COUNTIF($B$9:B4001, B4002)&gt;0, "", B4002))</f>
        <v/>
      </c>
      <c r="AP4002" s="37" t="str">
        <f t="shared" si="964"/>
        <v/>
      </c>
      <c r="AQ4002" s="37">
        <v>3994</v>
      </c>
      <c r="AR4002" s="37" t="str">
        <f t="shared" si="965"/>
        <v/>
      </c>
      <c r="AT4002" s="37" t="str">
        <f t="shared" si="966"/>
        <v/>
      </c>
      <c r="AV4002" s="22" t="str">
        <f t="shared" si="967"/>
        <v/>
      </c>
    </row>
    <row r="4003" spans="1:48" x14ac:dyDescent="0.25">
      <c r="A4003" s="14"/>
      <c r="B4003" s="145"/>
      <c r="C4003" s="146"/>
      <c r="D4003" s="147"/>
      <c r="E4003" s="147"/>
      <c r="F4003" s="148"/>
      <c r="G4003" s="149"/>
      <c r="H4003" s="150"/>
      <c r="I4003" s="151"/>
      <c r="J4003" s="152"/>
      <c r="K4003" s="14"/>
      <c r="L4003" s="162" t="str">
        <f t="shared" si="959"/>
        <v/>
      </c>
      <c r="M4003" s="163" t="str">
        <f t="shared" si="960"/>
        <v/>
      </c>
      <c r="N4003" s="164" t="str">
        <f t="shared" si="963"/>
        <v/>
      </c>
      <c r="O4003" s="14"/>
      <c r="P4003" s="172" t="str">
        <f>IF(I4003='Intro &amp; Setup'!$AC$49, Schedule!$P$7, "")</f>
        <v/>
      </c>
      <c r="Q4003" s="14"/>
      <c r="S4003" s="12" t="str">
        <f t="shared" si="961"/>
        <v/>
      </c>
      <c r="U4003" s="22">
        <f>IF(I4003='Intro &amp; Setup'!$AC$49, AF4003, 0)</f>
        <v>0</v>
      </c>
      <c r="V4003" s="57" t="str">
        <f t="shared" si="962"/>
        <v/>
      </c>
      <c r="X4003" s="5" t="str">
        <f t="shared" si="968"/>
        <v/>
      </c>
      <c r="Y4003" s="6" t="str">
        <f t="shared" si="968"/>
        <v/>
      </c>
      <c r="Z4003" s="7" t="str">
        <f t="shared" si="968"/>
        <v/>
      </c>
      <c r="AA4003" s="6"/>
      <c r="AB4003" s="32" t="str">
        <f t="shared" ca="1" si="969"/>
        <v/>
      </c>
      <c r="AC4003" s="59" t="str">
        <f t="shared" ca="1" si="969"/>
        <v/>
      </c>
      <c r="AD4003" s="60" t="str">
        <f t="shared" ca="1" si="969"/>
        <v/>
      </c>
      <c r="AE4003" s="59"/>
      <c r="AF4003" s="22" t="str">
        <f>IF(AND(I4003="", J4003=""), "", IF(AND(J4003="", 'Intro &amp; Setup'!$K$42&gt;0), 'Intro &amp; Setup'!$K$42, J4003))</f>
        <v/>
      </c>
      <c r="AO4003" s="37" t="str">
        <f>IF(B4003="", "", IF(COUNTIF($B$9:B4002, B4003)&gt;0, "", B4003))</f>
        <v/>
      </c>
      <c r="AP4003" s="37" t="str">
        <f t="shared" si="964"/>
        <v/>
      </c>
      <c r="AQ4003" s="37">
        <v>3995</v>
      </c>
      <c r="AR4003" s="37" t="str">
        <f t="shared" si="965"/>
        <v/>
      </c>
      <c r="AT4003" s="37" t="str">
        <f t="shared" si="966"/>
        <v/>
      </c>
      <c r="AV4003" s="22" t="str">
        <f t="shared" si="967"/>
        <v/>
      </c>
    </row>
    <row r="4004" spans="1:48" x14ac:dyDescent="0.25">
      <c r="A4004" s="14"/>
      <c r="B4004" s="145"/>
      <c r="C4004" s="146"/>
      <c r="D4004" s="147"/>
      <c r="E4004" s="147"/>
      <c r="F4004" s="148"/>
      <c r="G4004" s="149"/>
      <c r="H4004" s="150"/>
      <c r="I4004" s="151"/>
      <c r="J4004" s="152"/>
      <c r="K4004" s="14"/>
      <c r="L4004" s="162" t="str">
        <f t="shared" si="959"/>
        <v/>
      </c>
      <c r="M4004" s="163" t="str">
        <f t="shared" si="960"/>
        <v/>
      </c>
      <c r="N4004" s="164" t="str">
        <f t="shared" si="963"/>
        <v/>
      </c>
      <c r="O4004" s="14"/>
      <c r="P4004" s="172" t="str">
        <f>IF(I4004='Intro &amp; Setup'!$AC$49, Schedule!$P$7, "")</f>
        <v/>
      </c>
      <c r="Q4004" s="14"/>
      <c r="S4004" s="12" t="str">
        <f t="shared" si="961"/>
        <v/>
      </c>
      <c r="U4004" s="22">
        <f>IF(I4004='Intro &amp; Setup'!$AC$49, AF4004, 0)</f>
        <v>0</v>
      </c>
      <c r="V4004" s="57" t="str">
        <f t="shared" si="962"/>
        <v/>
      </c>
      <c r="X4004" s="5" t="str">
        <f t="shared" si="968"/>
        <v/>
      </c>
      <c r="Y4004" s="6" t="str">
        <f t="shared" si="968"/>
        <v/>
      </c>
      <c r="Z4004" s="7" t="str">
        <f t="shared" si="968"/>
        <v/>
      </c>
      <c r="AA4004" s="6"/>
      <c r="AB4004" s="32" t="str">
        <f t="shared" ca="1" si="969"/>
        <v/>
      </c>
      <c r="AC4004" s="59" t="str">
        <f t="shared" ca="1" si="969"/>
        <v/>
      </c>
      <c r="AD4004" s="60" t="str">
        <f t="shared" ca="1" si="969"/>
        <v/>
      </c>
      <c r="AE4004" s="59"/>
      <c r="AF4004" s="22" t="str">
        <f>IF(AND(I4004="", J4004=""), "", IF(AND(J4004="", 'Intro &amp; Setup'!$K$42&gt;0), 'Intro &amp; Setup'!$K$42, J4004))</f>
        <v/>
      </c>
      <c r="AO4004" s="37" t="str">
        <f>IF(B4004="", "", IF(COUNTIF($B$9:B4003, B4004)&gt;0, "", B4004))</f>
        <v/>
      </c>
      <c r="AP4004" s="37" t="str">
        <f t="shared" si="964"/>
        <v/>
      </c>
      <c r="AQ4004" s="37">
        <v>3996</v>
      </c>
      <c r="AR4004" s="37" t="str">
        <f t="shared" si="965"/>
        <v/>
      </c>
      <c r="AT4004" s="37" t="str">
        <f t="shared" si="966"/>
        <v/>
      </c>
      <c r="AV4004" s="22" t="str">
        <f t="shared" si="967"/>
        <v/>
      </c>
    </row>
    <row r="4005" spans="1:48" x14ac:dyDescent="0.25">
      <c r="A4005" s="14"/>
      <c r="B4005" s="145"/>
      <c r="C4005" s="146"/>
      <c r="D4005" s="147"/>
      <c r="E4005" s="147"/>
      <c r="F4005" s="148"/>
      <c r="G4005" s="149"/>
      <c r="H4005" s="150"/>
      <c r="I4005" s="151"/>
      <c r="J4005" s="152"/>
      <c r="K4005" s="14"/>
      <c r="L4005" s="162" t="str">
        <f t="shared" si="959"/>
        <v/>
      </c>
      <c r="M4005" s="163" t="str">
        <f t="shared" si="960"/>
        <v/>
      </c>
      <c r="N4005" s="164" t="str">
        <f t="shared" si="963"/>
        <v/>
      </c>
      <c r="O4005" s="14"/>
      <c r="P4005" s="172" t="str">
        <f>IF(I4005='Intro &amp; Setup'!$AC$49, Schedule!$P$7, "")</f>
        <v/>
      </c>
      <c r="Q4005" s="14"/>
      <c r="S4005" s="12" t="str">
        <f t="shared" si="961"/>
        <v/>
      </c>
      <c r="U4005" s="22">
        <f>IF(I4005='Intro &amp; Setup'!$AC$49, AF4005, 0)</f>
        <v>0</v>
      </c>
      <c r="V4005" s="57" t="str">
        <f t="shared" si="962"/>
        <v/>
      </c>
      <c r="X4005" s="5" t="str">
        <f t="shared" si="968"/>
        <v/>
      </c>
      <c r="Y4005" s="6" t="str">
        <f t="shared" si="968"/>
        <v/>
      </c>
      <c r="Z4005" s="7" t="str">
        <f t="shared" si="968"/>
        <v/>
      </c>
      <c r="AA4005" s="6"/>
      <c r="AB4005" s="32" t="str">
        <f t="shared" ca="1" si="969"/>
        <v/>
      </c>
      <c r="AC4005" s="59" t="str">
        <f t="shared" ca="1" si="969"/>
        <v/>
      </c>
      <c r="AD4005" s="60" t="str">
        <f t="shared" ca="1" si="969"/>
        <v/>
      </c>
      <c r="AE4005" s="59"/>
      <c r="AF4005" s="22" t="str">
        <f>IF(AND(I4005="", J4005=""), "", IF(AND(J4005="", 'Intro &amp; Setup'!$K$42&gt;0), 'Intro &amp; Setup'!$K$42, J4005))</f>
        <v/>
      </c>
      <c r="AO4005" s="37" t="str">
        <f>IF(B4005="", "", IF(COUNTIF($B$9:B4004, B4005)&gt;0, "", B4005))</f>
        <v/>
      </c>
      <c r="AP4005" s="37" t="str">
        <f t="shared" si="964"/>
        <v/>
      </c>
      <c r="AQ4005" s="37">
        <v>3997</v>
      </c>
      <c r="AR4005" s="37" t="str">
        <f t="shared" si="965"/>
        <v/>
      </c>
      <c r="AT4005" s="37" t="str">
        <f t="shared" si="966"/>
        <v/>
      </c>
      <c r="AV4005" s="22" t="str">
        <f t="shared" si="967"/>
        <v/>
      </c>
    </row>
    <row r="4006" spans="1:48" x14ac:dyDescent="0.25">
      <c r="A4006" s="14"/>
      <c r="B4006" s="145"/>
      <c r="C4006" s="146"/>
      <c r="D4006" s="147"/>
      <c r="E4006" s="147"/>
      <c r="F4006" s="148"/>
      <c r="G4006" s="149"/>
      <c r="H4006" s="150"/>
      <c r="I4006" s="151"/>
      <c r="J4006" s="152"/>
      <c r="K4006" s="14"/>
      <c r="L4006" s="162" t="str">
        <f t="shared" si="959"/>
        <v/>
      </c>
      <c r="M4006" s="163" t="str">
        <f t="shared" si="960"/>
        <v/>
      </c>
      <c r="N4006" s="164" t="str">
        <f t="shared" si="963"/>
        <v/>
      </c>
      <c r="O4006" s="14"/>
      <c r="P4006" s="172" t="str">
        <f>IF(I4006='Intro &amp; Setup'!$AC$49, Schedule!$P$7, "")</f>
        <v/>
      </c>
      <c r="Q4006" s="14"/>
      <c r="S4006" s="12" t="str">
        <f t="shared" si="961"/>
        <v/>
      </c>
      <c r="U4006" s="22">
        <f>IF(I4006='Intro &amp; Setup'!$AC$49, AF4006, 0)</f>
        <v>0</v>
      </c>
      <c r="V4006" s="57" t="str">
        <f t="shared" si="962"/>
        <v/>
      </c>
      <c r="X4006" s="5" t="str">
        <f t="shared" si="968"/>
        <v/>
      </c>
      <c r="Y4006" s="6" t="str">
        <f t="shared" si="968"/>
        <v/>
      </c>
      <c r="Z4006" s="7" t="str">
        <f t="shared" si="968"/>
        <v/>
      </c>
      <c r="AA4006" s="6"/>
      <c r="AB4006" s="32" t="str">
        <f t="shared" ca="1" si="969"/>
        <v/>
      </c>
      <c r="AC4006" s="59" t="str">
        <f t="shared" ca="1" si="969"/>
        <v/>
      </c>
      <c r="AD4006" s="60" t="str">
        <f t="shared" ca="1" si="969"/>
        <v/>
      </c>
      <c r="AE4006" s="59"/>
      <c r="AF4006" s="22" t="str">
        <f>IF(AND(I4006="", J4006=""), "", IF(AND(J4006="", 'Intro &amp; Setup'!$K$42&gt;0), 'Intro &amp; Setup'!$K$42, J4006))</f>
        <v/>
      </c>
      <c r="AO4006" s="37" t="str">
        <f>IF(B4006="", "", IF(COUNTIF($B$9:B4005, B4006)&gt;0, "", B4006))</f>
        <v/>
      </c>
      <c r="AP4006" s="37" t="str">
        <f t="shared" si="964"/>
        <v/>
      </c>
      <c r="AQ4006" s="37">
        <v>3998</v>
      </c>
      <c r="AR4006" s="37" t="str">
        <f t="shared" si="965"/>
        <v/>
      </c>
      <c r="AT4006" s="37" t="str">
        <f t="shared" si="966"/>
        <v/>
      </c>
      <c r="AV4006" s="22" t="str">
        <f t="shared" si="967"/>
        <v/>
      </c>
    </row>
    <row r="4007" spans="1:48" x14ac:dyDescent="0.25">
      <c r="A4007" s="14"/>
      <c r="B4007" s="145"/>
      <c r="C4007" s="146"/>
      <c r="D4007" s="147"/>
      <c r="E4007" s="147"/>
      <c r="F4007" s="148"/>
      <c r="G4007" s="149"/>
      <c r="H4007" s="150"/>
      <c r="I4007" s="151"/>
      <c r="J4007" s="152"/>
      <c r="K4007" s="14"/>
      <c r="L4007" s="162" t="str">
        <f t="shared" si="959"/>
        <v/>
      </c>
      <c r="M4007" s="163" t="str">
        <f t="shared" si="960"/>
        <v/>
      </c>
      <c r="N4007" s="164" t="str">
        <f t="shared" si="963"/>
        <v/>
      </c>
      <c r="O4007" s="14"/>
      <c r="P4007" s="172" t="str">
        <f>IF(I4007='Intro &amp; Setup'!$AC$49, Schedule!$P$7, "")</f>
        <v/>
      </c>
      <c r="Q4007" s="14"/>
      <c r="S4007" s="12" t="str">
        <f t="shared" si="961"/>
        <v/>
      </c>
      <c r="U4007" s="22">
        <f>IF(I4007='Intro &amp; Setup'!$AC$49, AF4007, 0)</f>
        <v>0</v>
      </c>
      <c r="V4007" s="57" t="str">
        <f t="shared" si="962"/>
        <v/>
      </c>
      <c r="X4007" s="5" t="str">
        <f t="shared" si="968"/>
        <v/>
      </c>
      <c r="Y4007" s="6" t="str">
        <f t="shared" si="968"/>
        <v/>
      </c>
      <c r="Z4007" s="7" t="str">
        <f t="shared" si="968"/>
        <v/>
      </c>
      <c r="AA4007" s="6"/>
      <c r="AB4007" s="32" t="str">
        <f t="shared" ca="1" si="969"/>
        <v/>
      </c>
      <c r="AC4007" s="59" t="str">
        <f t="shared" ca="1" si="969"/>
        <v/>
      </c>
      <c r="AD4007" s="60" t="str">
        <f t="shared" ca="1" si="969"/>
        <v/>
      </c>
      <c r="AE4007" s="59"/>
      <c r="AF4007" s="22" t="str">
        <f>IF(AND(I4007="", J4007=""), "", IF(AND(J4007="", 'Intro &amp; Setup'!$K$42&gt;0), 'Intro &amp; Setup'!$K$42, J4007))</f>
        <v/>
      </c>
      <c r="AO4007" s="37" t="str">
        <f>IF(B4007="", "", IF(COUNTIF($B$9:B4006, B4007)&gt;0, "", B4007))</f>
        <v/>
      </c>
      <c r="AP4007" s="37" t="str">
        <f t="shared" si="964"/>
        <v/>
      </c>
      <c r="AQ4007" s="37">
        <v>3999</v>
      </c>
      <c r="AR4007" s="37" t="str">
        <f t="shared" si="965"/>
        <v/>
      </c>
      <c r="AT4007" s="37" t="str">
        <f t="shared" si="966"/>
        <v/>
      </c>
      <c r="AV4007" s="22" t="str">
        <f t="shared" si="967"/>
        <v/>
      </c>
    </row>
    <row r="4008" spans="1:48" x14ac:dyDescent="0.25">
      <c r="A4008" s="14"/>
      <c r="B4008" s="145"/>
      <c r="C4008" s="146"/>
      <c r="D4008" s="147"/>
      <c r="E4008" s="147"/>
      <c r="F4008" s="148"/>
      <c r="G4008" s="149"/>
      <c r="H4008" s="150"/>
      <c r="I4008" s="151"/>
      <c r="J4008" s="152"/>
      <c r="K4008" s="14"/>
      <c r="L4008" s="162" t="str">
        <f t="shared" si="959"/>
        <v/>
      </c>
      <c r="M4008" s="163" t="str">
        <f t="shared" si="960"/>
        <v/>
      </c>
      <c r="N4008" s="164" t="str">
        <f t="shared" si="963"/>
        <v/>
      </c>
      <c r="O4008" s="14"/>
      <c r="P4008" s="172" t="str">
        <f>IF(I4008='Intro &amp; Setup'!$AC$49, Schedule!$P$7, "")</f>
        <v/>
      </c>
      <c r="Q4008" s="14"/>
      <c r="S4008" s="12" t="str">
        <f t="shared" si="961"/>
        <v/>
      </c>
      <c r="U4008" s="22">
        <f>IF(I4008='Intro &amp; Setup'!$AC$49, AF4008, 0)</f>
        <v>0</v>
      </c>
      <c r="V4008" s="57" t="str">
        <f t="shared" si="962"/>
        <v/>
      </c>
      <c r="X4008" s="5" t="str">
        <f t="shared" si="968"/>
        <v/>
      </c>
      <c r="Y4008" s="6" t="str">
        <f t="shared" si="968"/>
        <v/>
      </c>
      <c r="Z4008" s="7" t="str">
        <f t="shared" si="968"/>
        <v/>
      </c>
      <c r="AA4008" s="6"/>
      <c r="AB4008" s="32" t="str">
        <f t="shared" ca="1" si="969"/>
        <v/>
      </c>
      <c r="AC4008" s="59" t="str">
        <f t="shared" ca="1" si="969"/>
        <v/>
      </c>
      <c r="AD4008" s="60" t="str">
        <f t="shared" ca="1" si="969"/>
        <v/>
      </c>
      <c r="AE4008" s="59"/>
      <c r="AF4008" s="22" t="str">
        <f>IF(AND(I4008="", J4008=""), "", IF(AND(J4008="", 'Intro &amp; Setup'!$K$42&gt;0), 'Intro &amp; Setup'!$K$42, J4008))</f>
        <v/>
      </c>
      <c r="AO4008" s="37" t="str">
        <f>IF(B4008="", "", IF(COUNTIF($B$9:B4007, B4008)&gt;0, "", B4008))</f>
        <v/>
      </c>
      <c r="AP4008" s="37" t="str">
        <f t="shared" si="964"/>
        <v/>
      </c>
      <c r="AQ4008" s="37">
        <v>4000</v>
      </c>
      <c r="AR4008" s="37" t="str">
        <f t="shared" si="965"/>
        <v/>
      </c>
      <c r="AT4008" s="37" t="str">
        <f t="shared" si="966"/>
        <v/>
      </c>
      <c r="AV4008" s="22" t="str">
        <f t="shared" si="967"/>
        <v/>
      </c>
    </row>
    <row r="4009" spans="1:48" x14ac:dyDescent="0.25">
      <c r="A4009" s="14"/>
      <c r="B4009" s="145"/>
      <c r="C4009" s="146"/>
      <c r="D4009" s="147"/>
      <c r="E4009" s="147"/>
      <c r="F4009" s="148"/>
      <c r="G4009" s="149"/>
      <c r="H4009" s="150"/>
      <c r="I4009" s="151"/>
      <c r="J4009" s="152"/>
      <c r="K4009" s="14"/>
      <c r="L4009" s="162" t="str">
        <f t="shared" si="959"/>
        <v/>
      </c>
      <c r="M4009" s="163" t="str">
        <f t="shared" si="960"/>
        <v/>
      </c>
      <c r="N4009" s="164" t="str">
        <f t="shared" si="963"/>
        <v/>
      </c>
      <c r="O4009" s="14"/>
      <c r="P4009" s="172" t="str">
        <f>IF(I4009='Intro &amp; Setup'!$AC$49, Schedule!$P$7, "")</f>
        <v/>
      </c>
      <c r="Q4009" s="14"/>
      <c r="S4009" s="12" t="str">
        <f t="shared" si="961"/>
        <v/>
      </c>
      <c r="U4009" s="22">
        <f>IF(I4009='Intro &amp; Setup'!$AC$49, AF4009, 0)</f>
        <v>0</v>
      </c>
      <c r="V4009" s="57" t="str">
        <f t="shared" si="962"/>
        <v/>
      </c>
      <c r="X4009" s="5" t="str">
        <f t="shared" ref="X4009:Z4028" si="970">IF($I4009="", "", IF($S4009=X$8, $I4009, ""))</f>
        <v/>
      </c>
      <c r="Y4009" s="6" t="str">
        <f t="shared" si="970"/>
        <v/>
      </c>
      <c r="Z4009" s="7" t="str">
        <f t="shared" si="970"/>
        <v/>
      </c>
      <c r="AA4009" s="6"/>
      <c r="AB4009" s="32" t="str">
        <f t="shared" ref="AB4009:AD4028" ca="1" si="971">IF($S4009=AB$8, $AF4009, "")</f>
        <v/>
      </c>
      <c r="AC4009" s="59" t="str">
        <f t="shared" ca="1" si="971"/>
        <v/>
      </c>
      <c r="AD4009" s="60" t="str">
        <f t="shared" ca="1" si="971"/>
        <v/>
      </c>
      <c r="AE4009" s="59"/>
      <c r="AF4009" s="22" t="str">
        <f>IF(AND(I4009="", J4009=""), "", IF(AND(J4009="", 'Intro &amp; Setup'!$K$42&gt;0), 'Intro &amp; Setup'!$K$42, J4009))</f>
        <v/>
      </c>
      <c r="AO4009" s="37" t="str">
        <f>IF(B4009="", "", IF(COUNTIF($B$9:B4008, B4009)&gt;0, "", B4009))</f>
        <v/>
      </c>
      <c r="AP4009" s="37" t="str">
        <f t="shared" si="964"/>
        <v/>
      </c>
      <c r="AQ4009" s="37">
        <v>4001</v>
      </c>
      <c r="AR4009" s="37" t="str">
        <f t="shared" si="965"/>
        <v/>
      </c>
      <c r="AT4009" s="37" t="str">
        <f t="shared" si="966"/>
        <v/>
      </c>
      <c r="AV4009" s="22" t="str">
        <f t="shared" si="967"/>
        <v/>
      </c>
    </row>
    <row r="4010" spans="1:48" x14ac:dyDescent="0.25">
      <c r="A4010" s="14"/>
      <c r="B4010" s="145"/>
      <c r="C4010" s="146"/>
      <c r="D4010" s="147"/>
      <c r="E4010" s="147"/>
      <c r="F4010" s="148"/>
      <c r="G4010" s="149"/>
      <c r="H4010" s="150"/>
      <c r="I4010" s="151"/>
      <c r="J4010" s="152"/>
      <c r="K4010" s="14"/>
      <c r="L4010" s="162" t="str">
        <f t="shared" si="959"/>
        <v/>
      </c>
      <c r="M4010" s="163" t="str">
        <f t="shared" si="960"/>
        <v/>
      </c>
      <c r="N4010" s="164" t="str">
        <f t="shared" si="963"/>
        <v/>
      </c>
      <c r="O4010" s="14"/>
      <c r="P4010" s="172" t="str">
        <f>IF(I4010='Intro &amp; Setup'!$AC$49, Schedule!$P$7, "")</f>
        <v/>
      </c>
      <c r="Q4010" s="14"/>
      <c r="S4010" s="12" t="str">
        <f t="shared" si="961"/>
        <v/>
      </c>
      <c r="U4010" s="22">
        <f>IF(I4010='Intro &amp; Setup'!$AC$49, AF4010, 0)</f>
        <v>0</v>
      </c>
      <c r="V4010" s="57" t="str">
        <f t="shared" si="962"/>
        <v/>
      </c>
      <c r="X4010" s="5" t="str">
        <f t="shared" si="970"/>
        <v/>
      </c>
      <c r="Y4010" s="6" t="str">
        <f t="shared" si="970"/>
        <v/>
      </c>
      <c r="Z4010" s="7" t="str">
        <f t="shared" si="970"/>
        <v/>
      </c>
      <c r="AA4010" s="6"/>
      <c r="AB4010" s="32" t="str">
        <f t="shared" ca="1" si="971"/>
        <v/>
      </c>
      <c r="AC4010" s="59" t="str">
        <f t="shared" ca="1" si="971"/>
        <v/>
      </c>
      <c r="AD4010" s="60" t="str">
        <f t="shared" ca="1" si="971"/>
        <v/>
      </c>
      <c r="AE4010" s="59"/>
      <c r="AF4010" s="22" t="str">
        <f>IF(AND(I4010="", J4010=""), "", IF(AND(J4010="", 'Intro &amp; Setup'!$K$42&gt;0), 'Intro &amp; Setup'!$K$42, J4010))</f>
        <v/>
      </c>
      <c r="AO4010" s="37" t="str">
        <f>IF(B4010="", "", IF(COUNTIF($B$9:B4009, B4010)&gt;0, "", B4010))</f>
        <v/>
      </c>
      <c r="AP4010" s="37" t="str">
        <f t="shared" si="964"/>
        <v/>
      </c>
      <c r="AQ4010" s="37">
        <v>4002</v>
      </c>
      <c r="AR4010" s="37" t="str">
        <f t="shared" si="965"/>
        <v/>
      </c>
      <c r="AT4010" s="37" t="str">
        <f t="shared" si="966"/>
        <v/>
      </c>
      <c r="AV4010" s="22" t="str">
        <f t="shared" si="967"/>
        <v/>
      </c>
    </row>
    <row r="4011" spans="1:48" x14ac:dyDescent="0.25">
      <c r="A4011" s="14"/>
      <c r="B4011" s="145"/>
      <c r="C4011" s="146"/>
      <c r="D4011" s="147"/>
      <c r="E4011" s="147"/>
      <c r="F4011" s="148"/>
      <c r="G4011" s="149"/>
      <c r="H4011" s="150"/>
      <c r="I4011" s="151"/>
      <c r="J4011" s="152"/>
      <c r="K4011" s="14"/>
      <c r="L4011" s="162" t="str">
        <f t="shared" si="959"/>
        <v/>
      </c>
      <c r="M4011" s="163" t="str">
        <f t="shared" si="960"/>
        <v/>
      </c>
      <c r="N4011" s="164" t="str">
        <f t="shared" si="963"/>
        <v/>
      </c>
      <c r="O4011" s="14"/>
      <c r="P4011" s="172" t="str">
        <f>IF(I4011='Intro &amp; Setup'!$AC$49, Schedule!$P$7, "")</f>
        <v/>
      </c>
      <c r="Q4011" s="14"/>
      <c r="S4011" s="12" t="str">
        <f t="shared" si="961"/>
        <v/>
      </c>
      <c r="U4011" s="22">
        <f>IF(I4011='Intro &amp; Setup'!$AC$49, AF4011, 0)</f>
        <v>0</v>
      </c>
      <c r="V4011" s="57" t="str">
        <f t="shared" si="962"/>
        <v/>
      </c>
      <c r="X4011" s="5" t="str">
        <f t="shared" si="970"/>
        <v/>
      </c>
      <c r="Y4011" s="6" t="str">
        <f t="shared" si="970"/>
        <v/>
      </c>
      <c r="Z4011" s="7" t="str">
        <f t="shared" si="970"/>
        <v/>
      </c>
      <c r="AA4011" s="6"/>
      <c r="AB4011" s="32" t="str">
        <f t="shared" ca="1" si="971"/>
        <v/>
      </c>
      <c r="AC4011" s="59" t="str">
        <f t="shared" ca="1" si="971"/>
        <v/>
      </c>
      <c r="AD4011" s="60" t="str">
        <f t="shared" ca="1" si="971"/>
        <v/>
      </c>
      <c r="AE4011" s="59"/>
      <c r="AF4011" s="22" t="str">
        <f>IF(AND(I4011="", J4011=""), "", IF(AND(J4011="", 'Intro &amp; Setup'!$K$42&gt;0), 'Intro &amp; Setup'!$K$42, J4011))</f>
        <v/>
      </c>
      <c r="AO4011" s="37" t="str">
        <f>IF(B4011="", "", IF(COUNTIF($B$9:B4010, B4011)&gt;0, "", B4011))</f>
        <v/>
      </c>
      <c r="AP4011" s="37" t="str">
        <f t="shared" si="964"/>
        <v/>
      </c>
      <c r="AQ4011" s="37">
        <v>4003</v>
      </c>
      <c r="AR4011" s="37" t="str">
        <f t="shared" si="965"/>
        <v/>
      </c>
      <c r="AT4011" s="37" t="str">
        <f t="shared" si="966"/>
        <v/>
      </c>
      <c r="AV4011" s="22" t="str">
        <f t="shared" si="967"/>
        <v/>
      </c>
    </row>
    <row r="4012" spans="1:48" x14ac:dyDescent="0.25">
      <c r="A4012" s="14"/>
      <c r="B4012" s="145"/>
      <c r="C4012" s="146"/>
      <c r="D4012" s="147"/>
      <c r="E4012" s="147"/>
      <c r="F4012" s="148"/>
      <c r="G4012" s="149"/>
      <c r="H4012" s="150"/>
      <c r="I4012" s="151"/>
      <c r="J4012" s="152"/>
      <c r="K4012" s="14"/>
      <c r="L4012" s="162" t="str">
        <f t="shared" si="959"/>
        <v/>
      </c>
      <c r="M4012" s="163" t="str">
        <f t="shared" si="960"/>
        <v/>
      </c>
      <c r="N4012" s="164" t="str">
        <f t="shared" si="963"/>
        <v/>
      </c>
      <c r="O4012" s="14"/>
      <c r="P4012" s="172" t="str">
        <f>IF(I4012='Intro &amp; Setup'!$AC$49, Schedule!$P$7, "")</f>
        <v/>
      </c>
      <c r="Q4012" s="14"/>
      <c r="S4012" s="12" t="str">
        <f t="shared" si="961"/>
        <v/>
      </c>
      <c r="U4012" s="22">
        <f>IF(I4012='Intro &amp; Setup'!$AC$49, AF4012, 0)</f>
        <v>0</v>
      </c>
      <c r="V4012" s="57" t="str">
        <f t="shared" si="962"/>
        <v/>
      </c>
      <c r="X4012" s="5" t="str">
        <f t="shared" si="970"/>
        <v/>
      </c>
      <c r="Y4012" s="6" t="str">
        <f t="shared" si="970"/>
        <v/>
      </c>
      <c r="Z4012" s="7" t="str">
        <f t="shared" si="970"/>
        <v/>
      </c>
      <c r="AA4012" s="6"/>
      <c r="AB4012" s="32" t="str">
        <f t="shared" ca="1" si="971"/>
        <v/>
      </c>
      <c r="AC4012" s="59" t="str">
        <f t="shared" ca="1" si="971"/>
        <v/>
      </c>
      <c r="AD4012" s="60" t="str">
        <f t="shared" ca="1" si="971"/>
        <v/>
      </c>
      <c r="AE4012" s="59"/>
      <c r="AF4012" s="22" t="str">
        <f>IF(AND(I4012="", J4012=""), "", IF(AND(J4012="", 'Intro &amp; Setup'!$K$42&gt;0), 'Intro &amp; Setup'!$K$42, J4012))</f>
        <v/>
      </c>
      <c r="AO4012" s="37" t="str">
        <f>IF(B4012="", "", IF(COUNTIF($B$9:B4011, B4012)&gt;0, "", B4012))</f>
        <v/>
      </c>
      <c r="AP4012" s="37" t="str">
        <f t="shared" si="964"/>
        <v/>
      </c>
      <c r="AQ4012" s="37">
        <v>4004</v>
      </c>
      <c r="AR4012" s="37" t="str">
        <f t="shared" si="965"/>
        <v/>
      </c>
      <c r="AT4012" s="37" t="str">
        <f t="shared" si="966"/>
        <v/>
      </c>
      <c r="AV4012" s="22" t="str">
        <f t="shared" si="967"/>
        <v/>
      </c>
    </row>
    <row r="4013" spans="1:48" x14ac:dyDescent="0.25">
      <c r="A4013" s="14"/>
      <c r="B4013" s="145"/>
      <c r="C4013" s="146"/>
      <c r="D4013" s="147"/>
      <c r="E4013" s="147"/>
      <c r="F4013" s="148"/>
      <c r="G4013" s="149"/>
      <c r="H4013" s="150"/>
      <c r="I4013" s="151"/>
      <c r="J4013" s="152"/>
      <c r="K4013" s="14"/>
      <c r="L4013" s="162" t="str">
        <f t="shared" si="959"/>
        <v/>
      </c>
      <c r="M4013" s="163" t="str">
        <f t="shared" si="960"/>
        <v/>
      </c>
      <c r="N4013" s="164" t="str">
        <f t="shared" si="963"/>
        <v/>
      </c>
      <c r="O4013" s="14"/>
      <c r="P4013" s="172" t="str">
        <f>IF(I4013='Intro &amp; Setup'!$AC$49, Schedule!$P$7, "")</f>
        <v/>
      </c>
      <c r="Q4013" s="14"/>
      <c r="S4013" s="12" t="str">
        <f t="shared" si="961"/>
        <v/>
      </c>
      <c r="U4013" s="22">
        <f>IF(I4013='Intro &amp; Setup'!$AC$49, AF4013, 0)</f>
        <v>0</v>
      </c>
      <c r="V4013" s="57" t="str">
        <f t="shared" si="962"/>
        <v/>
      </c>
      <c r="X4013" s="5" t="str">
        <f t="shared" si="970"/>
        <v/>
      </c>
      <c r="Y4013" s="6" t="str">
        <f t="shared" si="970"/>
        <v/>
      </c>
      <c r="Z4013" s="7" t="str">
        <f t="shared" si="970"/>
        <v/>
      </c>
      <c r="AA4013" s="6"/>
      <c r="AB4013" s="32" t="str">
        <f t="shared" ca="1" si="971"/>
        <v/>
      </c>
      <c r="AC4013" s="59" t="str">
        <f t="shared" ca="1" si="971"/>
        <v/>
      </c>
      <c r="AD4013" s="60" t="str">
        <f t="shared" ca="1" si="971"/>
        <v/>
      </c>
      <c r="AE4013" s="59"/>
      <c r="AF4013" s="22" t="str">
        <f>IF(AND(I4013="", J4013=""), "", IF(AND(J4013="", 'Intro &amp; Setup'!$K$42&gt;0), 'Intro &amp; Setup'!$K$42, J4013))</f>
        <v/>
      </c>
      <c r="AO4013" s="37" t="str">
        <f>IF(B4013="", "", IF(COUNTIF($B$9:B4012, B4013)&gt;0, "", B4013))</f>
        <v/>
      </c>
      <c r="AP4013" s="37" t="str">
        <f t="shared" si="964"/>
        <v/>
      </c>
      <c r="AQ4013" s="37">
        <v>4005</v>
      </c>
      <c r="AR4013" s="37" t="str">
        <f t="shared" si="965"/>
        <v/>
      </c>
      <c r="AT4013" s="37" t="str">
        <f t="shared" si="966"/>
        <v/>
      </c>
      <c r="AV4013" s="22" t="str">
        <f t="shared" si="967"/>
        <v/>
      </c>
    </row>
    <row r="4014" spans="1:48" x14ac:dyDescent="0.25">
      <c r="A4014" s="14"/>
      <c r="B4014" s="145"/>
      <c r="C4014" s="146"/>
      <c r="D4014" s="147"/>
      <c r="E4014" s="147"/>
      <c r="F4014" s="148"/>
      <c r="G4014" s="149"/>
      <c r="H4014" s="150"/>
      <c r="I4014" s="151"/>
      <c r="J4014" s="152"/>
      <c r="K4014" s="14"/>
      <c r="L4014" s="162" t="str">
        <f t="shared" si="959"/>
        <v/>
      </c>
      <c r="M4014" s="163" t="str">
        <f t="shared" si="960"/>
        <v/>
      </c>
      <c r="N4014" s="164" t="str">
        <f t="shared" si="963"/>
        <v/>
      </c>
      <c r="O4014" s="14"/>
      <c r="P4014" s="172" t="str">
        <f>IF(I4014='Intro &amp; Setup'!$AC$49, Schedule!$P$7, "")</f>
        <v/>
      </c>
      <c r="Q4014" s="14"/>
      <c r="S4014" s="12" t="str">
        <f t="shared" si="961"/>
        <v/>
      </c>
      <c r="U4014" s="22">
        <f>IF(I4014='Intro &amp; Setup'!$AC$49, AF4014, 0)</f>
        <v>0</v>
      </c>
      <c r="V4014" s="57" t="str">
        <f t="shared" si="962"/>
        <v/>
      </c>
      <c r="X4014" s="5" t="str">
        <f t="shared" si="970"/>
        <v/>
      </c>
      <c r="Y4014" s="6" t="str">
        <f t="shared" si="970"/>
        <v/>
      </c>
      <c r="Z4014" s="7" t="str">
        <f t="shared" si="970"/>
        <v/>
      </c>
      <c r="AA4014" s="6"/>
      <c r="AB4014" s="32" t="str">
        <f t="shared" ca="1" si="971"/>
        <v/>
      </c>
      <c r="AC4014" s="59" t="str">
        <f t="shared" ca="1" si="971"/>
        <v/>
      </c>
      <c r="AD4014" s="60" t="str">
        <f t="shared" ca="1" si="971"/>
        <v/>
      </c>
      <c r="AE4014" s="59"/>
      <c r="AF4014" s="22" t="str">
        <f>IF(AND(I4014="", J4014=""), "", IF(AND(J4014="", 'Intro &amp; Setup'!$K$42&gt;0), 'Intro &amp; Setup'!$K$42, J4014))</f>
        <v/>
      </c>
      <c r="AO4014" s="37" t="str">
        <f>IF(B4014="", "", IF(COUNTIF($B$9:B4013, B4014)&gt;0, "", B4014))</f>
        <v/>
      </c>
      <c r="AP4014" s="37" t="str">
        <f t="shared" si="964"/>
        <v/>
      </c>
      <c r="AQ4014" s="37">
        <v>4006</v>
      </c>
      <c r="AR4014" s="37" t="str">
        <f t="shared" si="965"/>
        <v/>
      </c>
      <c r="AT4014" s="37" t="str">
        <f t="shared" si="966"/>
        <v/>
      </c>
      <c r="AV4014" s="22" t="str">
        <f t="shared" si="967"/>
        <v/>
      </c>
    </row>
    <row r="4015" spans="1:48" x14ac:dyDescent="0.25">
      <c r="A4015" s="14"/>
      <c r="B4015" s="145"/>
      <c r="C4015" s="146"/>
      <c r="D4015" s="147"/>
      <c r="E4015" s="147"/>
      <c r="F4015" s="148"/>
      <c r="G4015" s="149"/>
      <c r="H4015" s="150"/>
      <c r="I4015" s="151"/>
      <c r="J4015" s="152"/>
      <c r="K4015" s="14"/>
      <c r="L4015" s="162" t="str">
        <f t="shared" si="959"/>
        <v/>
      </c>
      <c r="M4015" s="163" t="str">
        <f t="shared" si="960"/>
        <v/>
      </c>
      <c r="N4015" s="164" t="str">
        <f t="shared" si="963"/>
        <v/>
      </c>
      <c r="O4015" s="14"/>
      <c r="P4015" s="172" t="str">
        <f>IF(I4015='Intro &amp; Setup'!$AC$49, Schedule!$P$7, "")</f>
        <v/>
      </c>
      <c r="Q4015" s="14"/>
      <c r="S4015" s="12" t="str">
        <f t="shared" si="961"/>
        <v/>
      </c>
      <c r="U4015" s="22">
        <f>IF(I4015='Intro &amp; Setup'!$AC$49, AF4015, 0)</f>
        <v>0</v>
      </c>
      <c r="V4015" s="57" t="str">
        <f t="shared" si="962"/>
        <v/>
      </c>
      <c r="X4015" s="5" t="str">
        <f t="shared" si="970"/>
        <v/>
      </c>
      <c r="Y4015" s="6" t="str">
        <f t="shared" si="970"/>
        <v/>
      </c>
      <c r="Z4015" s="7" t="str">
        <f t="shared" si="970"/>
        <v/>
      </c>
      <c r="AA4015" s="6"/>
      <c r="AB4015" s="32" t="str">
        <f t="shared" ca="1" si="971"/>
        <v/>
      </c>
      <c r="AC4015" s="59" t="str">
        <f t="shared" ca="1" si="971"/>
        <v/>
      </c>
      <c r="AD4015" s="60" t="str">
        <f t="shared" ca="1" si="971"/>
        <v/>
      </c>
      <c r="AE4015" s="59"/>
      <c r="AF4015" s="22" t="str">
        <f>IF(AND(I4015="", J4015=""), "", IF(AND(J4015="", 'Intro &amp; Setup'!$K$42&gt;0), 'Intro &amp; Setup'!$K$42, J4015))</f>
        <v/>
      </c>
      <c r="AO4015" s="37" t="str">
        <f>IF(B4015="", "", IF(COUNTIF($B$9:B4014, B4015)&gt;0, "", B4015))</f>
        <v/>
      </c>
      <c r="AP4015" s="37" t="str">
        <f t="shared" si="964"/>
        <v/>
      </c>
      <c r="AQ4015" s="37">
        <v>4007</v>
      </c>
      <c r="AR4015" s="37" t="str">
        <f t="shared" si="965"/>
        <v/>
      </c>
      <c r="AT4015" s="37" t="str">
        <f t="shared" si="966"/>
        <v/>
      </c>
      <c r="AV4015" s="22" t="str">
        <f t="shared" si="967"/>
        <v/>
      </c>
    </row>
    <row r="4016" spans="1:48" x14ac:dyDescent="0.25">
      <c r="A4016" s="14"/>
      <c r="B4016" s="145"/>
      <c r="C4016" s="146"/>
      <c r="D4016" s="147"/>
      <c r="E4016" s="147"/>
      <c r="F4016" s="148"/>
      <c r="G4016" s="149"/>
      <c r="H4016" s="150"/>
      <c r="I4016" s="151"/>
      <c r="J4016" s="152"/>
      <c r="K4016" s="14"/>
      <c r="L4016" s="162" t="str">
        <f t="shared" si="959"/>
        <v/>
      </c>
      <c r="M4016" s="163" t="str">
        <f t="shared" si="960"/>
        <v/>
      </c>
      <c r="N4016" s="164" t="str">
        <f t="shared" si="963"/>
        <v/>
      </c>
      <c r="O4016" s="14"/>
      <c r="P4016" s="172" t="str">
        <f>IF(I4016='Intro &amp; Setup'!$AC$49, Schedule!$P$7, "")</f>
        <v/>
      </c>
      <c r="Q4016" s="14"/>
      <c r="S4016" s="12" t="str">
        <f t="shared" si="961"/>
        <v/>
      </c>
      <c r="U4016" s="22">
        <f>IF(I4016='Intro &amp; Setup'!$AC$49, AF4016, 0)</f>
        <v>0</v>
      </c>
      <c r="V4016" s="57" t="str">
        <f t="shared" si="962"/>
        <v/>
      </c>
      <c r="X4016" s="5" t="str">
        <f t="shared" si="970"/>
        <v/>
      </c>
      <c r="Y4016" s="6" t="str">
        <f t="shared" si="970"/>
        <v/>
      </c>
      <c r="Z4016" s="7" t="str">
        <f t="shared" si="970"/>
        <v/>
      </c>
      <c r="AA4016" s="6"/>
      <c r="AB4016" s="32" t="str">
        <f t="shared" ca="1" si="971"/>
        <v/>
      </c>
      <c r="AC4016" s="59" t="str">
        <f t="shared" ca="1" si="971"/>
        <v/>
      </c>
      <c r="AD4016" s="60" t="str">
        <f t="shared" ca="1" si="971"/>
        <v/>
      </c>
      <c r="AE4016" s="59"/>
      <c r="AF4016" s="22" t="str">
        <f>IF(AND(I4016="", J4016=""), "", IF(AND(J4016="", 'Intro &amp; Setup'!$K$42&gt;0), 'Intro &amp; Setup'!$K$42, J4016))</f>
        <v/>
      </c>
      <c r="AO4016" s="37" t="str">
        <f>IF(B4016="", "", IF(COUNTIF($B$9:B4015, B4016)&gt;0, "", B4016))</f>
        <v/>
      </c>
      <c r="AP4016" s="37" t="str">
        <f t="shared" si="964"/>
        <v/>
      </c>
      <c r="AQ4016" s="37">
        <v>4008</v>
      </c>
      <c r="AR4016" s="37" t="str">
        <f t="shared" si="965"/>
        <v/>
      </c>
      <c r="AT4016" s="37" t="str">
        <f t="shared" si="966"/>
        <v/>
      </c>
      <c r="AV4016" s="22" t="str">
        <f t="shared" si="967"/>
        <v/>
      </c>
    </row>
    <row r="4017" spans="1:48" x14ac:dyDescent="0.25">
      <c r="A4017" s="14"/>
      <c r="B4017" s="145"/>
      <c r="C4017" s="146"/>
      <c r="D4017" s="147"/>
      <c r="E4017" s="147"/>
      <c r="F4017" s="148"/>
      <c r="G4017" s="149"/>
      <c r="H4017" s="150"/>
      <c r="I4017" s="151"/>
      <c r="J4017" s="152"/>
      <c r="K4017" s="14"/>
      <c r="L4017" s="162" t="str">
        <f t="shared" si="959"/>
        <v/>
      </c>
      <c r="M4017" s="163" t="str">
        <f t="shared" si="960"/>
        <v/>
      </c>
      <c r="N4017" s="164" t="str">
        <f t="shared" si="963"/>
        <v/>
      </c>
      <c r="O4017" s="14"/>
      <c r="P4017" s="172" t="str">
        <f>IF(I4017='Intro &amp; Setup'!$AC$49, Schedule!$P$7, "")</f>
        <v/>
      </c>
      <c r="Q4017" s="14"/>
      <c r="S4017" s="12" t="str">
        <f t="shared" si="961"/>
        <v/>
      </c>
      <c r="U4017" s="22">
        <f>IF(I4017='Intro &amp; Setup'!$AC$49, AF4017, 0)</f>
        <v>0</v>
      </c>
      <c r="V4017" s="57" t="str">
        <f t="shared" si="962"/>
        <v/>
      </c>
      <c r="X4017" s="5" t="str">
        <f t="shared" si="970"/>
        <v/>
      </c>
      <c r="Y4017" s="6" t="str">
        <f t="shared" si="970"/>
        <v/>
      </c>
      <c r="Z4017" s="7" t="str">
        <f t="shared" si="970"/>
        <v/>
      </c>
      <c r="AA4017" s="6"/>
      <c r="AB4017" s="32" t="str">
        <f t="shared" ca="1" si="971"/>
        <v/>
      </c>
      <c r="AC4017" s="59" t="str">
        <f t="shared" ca="1" si="971"/>
        <v/>
      </c>
      <c r="AD4017" s="60" t="str">
        <f t="shared" ca="1" si="971"/>
        <v/>
      </c>
      <c r="AE4017" s="59"/>
      <c r="AF4017" s="22" t="str">
        <f>IF(AND(I4017="", J4017=""), "", IF(AND(J4017="", 'Intro &amp; Setup'!$K$42&gt;0), 'Intro &amp; Setup'!$K$42, J4017))</f>
        <v/>
      </c>
      <c r="AO4017" s="37" t="str">
        <f>IF(B4017="", "", IF(COUNTIF($B$9:B4016, B4017)&gt;0, "", B4017))</f>
        <v/>
      </c>
      <c r="AP4017" s="37" t="str">
        <f t="shared" si="964"/>
        <v/>
      </c>
      <c r="AQ4017" s="37">
        <v>4009</v>
      </c>
      <c r="AR4017" s="37" t="str">
        <f t="shared" si="965"/>
        <v/>
      </c>
      <c r="AT4017" s="37" t="str">
        <f t="shared" si="966"/>
        <v/>
      </c>
      <c r="AV4017" s="22" t="str">
        <f t="shared" si="967"/>
        <v/>
      </c>
    </row>
    <row r="4018" spans="1:48" x14ac:dyDescent="0.25">
      <c r="A4018" s="14"/>
      <c r="B4018" s="145"/>
      <c r="C4018" s="146"/>
      <c r="D4018" s="147"/>
      <c r="E4018" s="147"/>
      <c r="F4018" s="148"/>
      <c r="G4018" s="149"/>
      <c r="H4018" s="150"/>
      <c r="I4018" s="151"/>
      <c r="J4018" s="152"/>
      <c r="K4018" s="14"/>
      <c r="L4018" s="162" t="str">
        <f t="shared" si="959"/>
        <v/>
      </c>
      <c r="M4018" s="163" t="str">
        <f t="shared" si="960"/>
        <v/>
      </c>
      <c r="N4018" s="164" t="str">
        <f t="shared" si="963"/>
        <v/>
      </c>
      <c r="O4018" s="14"/>
      <c r="P4018" s="172" t="str">
        <f>IF(I4018='Intro &amp; Setup'!$AC$49, Schedule!$P$7, "")</f>
        <v/>
      </c>
      <c r="Q4018" s="14"/>
      <c r="S4018" s="12" t="str">
        <f t="shared" si="961"/>
        <v/>
      </c>
      <c r="U4018" s="22">
        <f>IF(I4018='Intro &amp; Setup'!$AC$49, AF4018, 0)</f>
        <v>0</v>
      </c>
      <c r="V4018" s="57" t="str">
        <f t="shared" si="962"/>
        <v/>
      </c>
      <c r="X4018" s="5" t="str">
        <f t="shared" si="970"/>
        <v/>
      </c>
      <c r="Y4018" s="6" t="str">
        <f t="shared" si="970"/>
        <v/>
      </c>
      <c r="Z4018" s="7" t="str">
        <f t="shared" si="970"/>
        <v/>
      </c>
      <c r="AA4018" s="6"/>
      <c r="AB4018" s="32" t="str">
        <f t="shared" ca="1" si="971"/>
        <v/>
      </c>
      <c r="AC4018" s="59" t="str">
        <f t="shared" ca="1" si="971"/>
        <v/>
      </c>
      <c r="AD4018" s="60" t="str">
        <f t="shared" ca="1" si="971"/>
        <v/>
      </c>
      <c r="AE4018" s="59"/>
      <c r="AF4018" s="22" t="str">
        <f>IF(AND(I4018="", J4018=""), "", IF(AND(J4018="", 'Intro &amp; Setup'!$K$42&gt;0), 'Intro &amp; Setup'!$K$42, J4018))</f>
        <v/>
      </c>
      <c r="AO4018" s="37" t="str">
        <f>IF(B4018="", "", IF(COUNTIF($B$9:B4017, B4018)&gt;0, "", B4018))</f>
        <v/>
      </c>
      <c r="AP4018" s="37" t="str">
        <f t="shared" si="964"/>
        <v/>
      </c>
      <c r="AQ4018" s="37">
        <v>4010</v>
      </c>
      <c r="AR4018" s="37" t="str">
        <f t="shared" si="965"/>
        <v/>
      </c>
      <c r="AT4018" s="37" t="str">
        <f t="shared" si="966"/>
        <v/>
      </c>
      <c r="AV4018" s="22" t="str">
        <f t="shared" si="967"/>
        <v/>
      </c>
    </row>
    <row r="4019" spans="1:48" x14ac:dyDescent="0.25">
      <c r="A4019" s="14"/>
      <c r="B4019" s="145"/>
      <c r="C4019" s="146"/>
      <c r="D4019" s="147"/>
      <c r="E4019" s="147"/>
      <c r="F4019" s="148"/>
      <c r="G4019" s="149"/>
      <c r="H4019" s="150"/>
      <c r="I4019" s="151"/>
      <c r="J4019" s="152"/>
      <c r="K4019" s="14"/>
      <c r="L4019" s="162" t="str">
        <f t="shared" si="959"/>
        <v/>
      </c>
      <c r="M4019" s="163" t="str">
        <f t="shared" si="960"/>
        <v/>
      </c>
      <c r="N4019" s="164" t="str">
        <f t="shared" si="963"/>
        <v/>
      </c>
      <c r="O4019" s="14"/>
      <c r="P4019" s="172" t="str">
        <f>IF(I4019='Intro &amp; Setup'!$AC$49, Schedule!$P$7, "")</f>
        <v/>
      </c>
      <c r="Q4019" s="14"/>
      <c r="S4019" s="12" t="str">
        <f t="shared" si="961"/>
        <v/>
      </c>
      <c r="U4019" s="22">
        <f>IF(I4019='Intro &amp; Setup'!$AC$49, AF4019, 0)</f>
        <v>0</v>
      </c>
      <c r="V4019" s="57" t="str">
        <f t="shared" si="962"/>
        <v/>
      </c>
      <c r="X4019" s="5" t="str">
        <f t="shared" si="970"/>
        <v/>
      </c>
      <c r="Y4019" s="6" t="str">
        <f t="shared" si="970"/>
        <v/>
      </c>
      <c r="Z4019" s="7" t="str">
        <f t="shared" si="970"/>
        <v/>
      </c>
      <c r="AA4019" s="6"/>
      <c r="AB4019" s="32" t="str">
        <f t="shared" ca="1" si="971"/>
        <v/>
      </c>
      <c r="AC4019" s="59" t="str">
        <f t="shared" ca="1" si="971"/>
        <v/>
      </c>
      <c r="AD4019" s="60" t="str">
        <f t="shared" ca="1" si="971"/>
        <v/>
      </c>
      <c r="AE4019" s="59"/>
      <c r="AF4019" s="22" t="str">
        <f>IF(AND(I4019="", J4019=""), "", IF(AND(J4019="", 'Intro &amp; Setup'!$K$42&gt;0), 'Intro &amp; Setup'!$K$42, J4019))</f>
        <v/>
      </c>
      <c r="AO4019" s="37" t="str">
        <f>IF(B4019="", "", IF(COUNTIF($B$9:B4018, B4019)&gt;0, "", B4019))</f>
        <v/>
      </c>
      <c r="AP4019" s="37" t="str">
        <f t="shared" si="964"/>
        <v/>
      </c>
      <c r="AQ4019" s="37">
        <v>4011</v>
      </c>
      <c r="AR4019" s="37" t="str">
        <f t="shared" si="965"/>
        <v/>
      </c>
      <c r="AT4019" s="37" t="str">
        <f t="shared" si="966"/>
        <v/>
      </c>
      <c r="AV4019" s="22" t="str">
        <f t="shared" si="967"/>
        <v/>
      </c>
    </row>
    <row r="4020" spans="1:48" x14ac:dyDescent="0.25">
      <c r="A4020" s="14"/>
      <c r="B4020" s="145"/>
      <c r="C4020" s="146"/>
      <c r="D4020" s="147"/>
      <c r="E4020" s="147"/>
      <c r="F4020" s="148"/>
      <c r="G4020" s="149"/>
      <c r="H4020" s="150"/>
      <c r="I4020" s="151"/>
      <c r="J4020" s="152"/>
      <c r="K4020" s="14"/>
      <c r="L4020" s="162" t="str">
        <f t="shared" si="959"/>
        <v/>
      </c>
      <c r="M4020" s="163" t="str">
        <f t="shared" si="960"/>
        <v/>
      </c>
      <c r="N4020" s="164" t="str">
        <f t="shared" si="963"/>
        <v/>
      </c>
      <c r="O4020" s="14"/>
      <c r="P4020" s="172" t="str">
        <f>IF(I4020='Intro &amp; Setup'!$AC$49, Schedule!$P$7, "")</f>
        <v/>
      </c>
      <c r="Q4020" s="14"/>
      <c r="S4020" s="12" t="str">
        <f t="shared" si="961"/>
        <v/>
      </c>
      <c r="U4020" s="22">
        <f>IF(I4020='Intro &amp; Setup'!$AC$49, AF4020, 0)</f>
        <v>0</v>
      </c>
      <c r="V4020" s="57" t="str">
        <f t="shared" si="962"/>
        <v/>
      </c>
      <c r="X4020" s="5" t="str">
        <f t="shared" si="970"/>
        <v/>
      </c>
      <c r="Y4020" s="6" t="str">
        <f t="shared" si="970"/>
        <v/>
      </c>
      <c r="Z4020" s="7" t="str">
        <f t="shared" si="970"/>
        <v/>
      </c>
      <c r="AA4020" s="6"/>
      <c r="AB4020" s="32" t="str">
        <f t="shared" ca="1" si="971"/>
        <v/>
      </c>
      <c r="AC4020" s="59" t="str">
        <f t="shared" ca="1" si="971"/>
        <v/>
      </c>
      <c r="AD4020" s="60" t="str">
        <f t="shared" ca="1" si="971"/>
        <v/>
      </c>
      <c r="AE4020" s="59"/>
      <c r="AF4020" s="22" t="str">
        <f>IF(AND(I4020="", J4020=""), "", IF(AND(J4020="", 'Intro &amp; Setup'!$K$42&gt;0), 'Intro &amp; Setup'!$K$42, J4020))</f>
        <v/>
      </c>
      <c r="AO4020" s="37" t="str">
        <f>IF(B4020="", "", IF(COUNTIF($B$9:B4019, B4020)&gt;0, "", B4020))</f>
        <v/>
      </c>
      <c r="AP4020" s="37" t="str">
        <f t="shared" si="964"/>
        <v/>
      </c>
      <c r="AQ4020" s="37">
        <v>4012</v>
      </c>
      <c r="AR4020" s="37" t="str">
        <f t="shared" si="965"/>
        <v/>
      </c>
      <c r="AT4020" s="37" t="str">
        <f t="shared" si="966"/>
        <v/>
      </c>
      <c r="AV4020" s="22" t="str">
        <f t="shared" si="967"/>
        <v/>
      </c>
    </row>
    <row r="4021" spans="1:48" x14ac:dyDescent="0.25">
      <c r="A4021" s="14"/>
      <c r="B4021" s="145"/>
      <c r="C4021" s="146"/>
      <c r="D4021" s="147"/>
      <c r="E4021" s="147"/>
      <c r="F4021" s="148"/>
      <c r="G4021" s="149"/>
      <c r="H4021" s="150"/>
      <c r="I4021" s="151"/>
      <c r="J4021" s="152"/>
      <c r="K4021" s="14"/>
      <c r="L4021" s="162" t="str">
        <f t="shared" si="959"/>
        <v/>
      </c>
      <c r="M4021" s="163" t="str">
        <f t="shared" si="960"/>
        <v/>
      </c>
      <c r="N4021" s="164" t="str">
        <f t="shared" si="963"/>
        <v/>
      </c>
      <c r="O4021" s="14"/>
      <c r="P4021" s="172" t="str">
        <f>IF(I4021='Intro &amp; Setup'!$AC$49, Schedule!$P$7, "")</f>
        <v/>
      </c>
      <c r="Q4021" s="14"/>
      <c r="S4021" s="12" t="str">
        <f t="shared" si="961"/>
        <v/>
      </c>
      <c r="U4021" s="22">
        <f>IF(I4021='Intro &amp; Setup'!$AC$49, AF4021, 0)</f>
        <v>0</v>
      </c>
      <c r="V4021" s="57" t="str">
        <f t="shared" si="962"/>
        <v/>
      </c>
      <c r="X4021" s="5" t="str">
        <f t="shared" si="970"/>
        <v/>
      </c>
      <c r="Y4021" s="6" t="str">
        <f t="shared" si="970"/>
        <v/>
      </c>
      <c r="Z4021" s="7" t="str">
        <f t="shared" si="970"/>
        <v/>
      </c>
      <c r="AA4021" s="6"/>
      <c r="AB4021" s="32" t="str">
        <f t="shared" ca="1" si="971"/>
        <v/>
      </c>
      <c r="AC4021" s="59" t="str">
        <f t="shared" ca="1" si="971"/>
        <v/>
      </c>
      <c r="AD4021" s="60" t="str">
        <f t="shared" ca="1" si="971"/>
        <v/>
      </c>
      <c r="AE4021" s="59"/>
      <c r="AF4021" s="22" t="str">
        <f>IF(AND(I4021="", J4021=""), "", IF(AND(J4021="", 'Intro &amp; Setup'!$K$42&gt;0), 'Intro &amp; Setup'!$K$42, J4021))</f>
        <v/>
      </c>
      <c r="AO4021" s="37" t="str">
        <f>IF(B4021="", "", IF(COUNTIF($B$9:B4020, B4021)&gt;0, "", B4021))</f>
        <v/>
      </c>
      <c r="AP4021" s="37" t="str">
        <f t="shared" si="964"/>
        <v/>
      </c>
      <c r="AQ4021" s="37">
        <v>4013</v>
      </c>
      <c r="AR4021" s="37" t="str">
        <f t="shared" si="965"/>
        <v/>
      </c>
      <c r="AT4021" s="37" t="str">
        <f t="shared" si="966"/>
        <v/>
      </c>
      <c r="AV4021" s="22" t="str">
        <f t="shared" si="967"/>
        <v/>
      </c>
    </row>
    <row r="4022" spans="1:48" x14ac:dyDescent="0.25">
      <c r="A4022" s="14"/>
      <c r="B4022" s="145"/>
      <c r="C4022" s="146"/>
      <c r="D4022" s="147"/>
      <c r="E4022" s="147"/>
      <c r="F4022" s="148"/>
      <c r="G4022" s="149"/>
      <c r="H4022" s="150"/>
      <c r="I4022" s="151"/>
      <c r="J4022" s="152"/>
      <c r="K4022" s="14"/>
      <c r="L4022" s="162" t="str">
        <f t="shared" si="959"/>
        <v/>
      </c>
      <c r="M4022" s="163" t="str">
        <f t="shared" si="960"/>
        <v/>
      </c>
      <c r="N4022" s="164" t="str">
        <f t="shared" si="963"/>
        <v/>
      </c>
      <c r="O4022" s="14"/>
      <c r="P4022" s="172" t="str">
        <f>IF(I4022='Intro &amp; Setup'!$AC$49, Schedule!$P$7, "")</f>
        <v/>
      </c>
      <c r="Q4022" s="14"/>
      <c r="S4022" s="12" t="str">
        <f t="shared" si="961"/>
        <v/>
      </c>
      <c r="U4022" s="22">
        <f>IF(I4022='Intro &amp; Setup'!$AC$49, AF4022, 0)</f>
        <v>0</v>
      </c>
      <c r="V4022" s="57" t="str">
        <f t="shared" si="962"/>
        <v/>
      </c>
      <c r="X4022" s="5" t="str">
        <f t="shared" si="970"/>
        <v/>
      </c>
      <c r="Y4022" s="6" t="str">
        <f t="shared" si="970"/>
        <v/>
      </c>
      <c r="Z4022" s="7" t="str">
        <f t="shared" si="970"/>
        <v/>
      </c>
      <c r="AA4022" s="6"/>
      <c r="AB4022" s="32" t="str">
        <f t="shared" ca="1" si="971"/>
        <v/>
      </c>
      <c r="AC4022" s="59" t="str">
        <f t="shared" ca="1" si="971"/>
        <v/>
      </c>
      <c r="AD4022" s="60" t="str">
        <f t="shared" ca="1" si="971"/>
        <v/>
      </c>
      <c r="AE4022" s="59"/>
      <c r="AF4022" s="22" t="str">
        <f>IF(AND(I4022="", J4022=""), "", IF(AND(J4022="", 'Intro &amp; Setup'!$K$42&gt;0), 'Intro &amp; Setup'!$K$42, J4022))</f>
        <v/>
      </c>
      <c r="AO4022" s="37" t="str">
        <f>IF(B4022="", "", IF(COUNTIF($B$9:B4021, B4022)&gt;0, "", B4022))</f>
        <v/>
      </c>
      <c r="AP4022" s="37" t="str">
        <f t="shared" si="964"/>
        <v/>
      </c>
      <c r="AQ4022" s="37">
        <v>4014</v>
      </c>
      <c r="AR4022" s="37" t="str">
        <f t="shared" si="965"/>
        <v/>
      </c>
      <c r="AT4022" s="37" t="str">
        <f t="shared" si="966"/>
        <v/>
      </c>
      <c r="AV4022" s="22" t="str">
        <f t="shared" si="967"/>
        <v/>
      </c>
    </row>
    <row r="4023" spans="1:48" x14ac:dyDescent="0.25">
      <c r="A4023" s="14"/>
      <c r="B4023" s="145"/>
      <c r="C4023" s="146"/>
      <c r="D4023" s="147"/>
      <c r="E4023" s="147"/>
      <c r="F4023" s="148"/>
      <c r="G4023" s="149"/>
      <c r="H4023" s="150"/>
      <c r="I4023" s="151"/>
      <c r="J4023" s="152"/>
      <c r="K4023" s="14"/>
      <c r="L4023" s="162" t="str">
        <f t="shared" si="959"/>
        <v/>
      </c>
      <c r="M4023" s="163" t="str">
        <f t="shared" si="960"/>
        <v/>
      </c>
      <c r="N4023" s="164" t="str">
        <f t="shared" si="963"/>
        <v/>
      </c>
      <c r="O4023" s="14"/>
      <c r="P4023" s="172" t="str">
        <f>IF(I4023='Intro &amp; Setup'!$AC$49, Schedule!$P$7, "")</f>
        <v/>
      </c>
      <c r="Q4023" s="14"/>
      <c r="S4023" s="12" t="str">
        <f t="shared" si="961"/>
        <v/>
      </c>
      <c r="U4023" s="22">
        <f>IF(I4023='Intro &amp; Setup'!$AC$49, AF4023, 0)</f>
        <v>0</v>
      </c>
      <c r="V4023" s="57" t="str">
        <f t="shared" si="962"/>
        <v/>
      </c>
      <c r="X4023" s="5" t="str">
        <f t="shared" si="970"/>
        <v/>
      </c>
      <c r="Y4023" s="6" t="str">
        <f t="shared" si="970"/>
        <v/>
      </c>
      <c r="Z4023" s="7" t="str">
        <f t="shared" si="970"/>
        <v/>
      </c>
      <c r="AA4023" s="6"/>
      <c r="AB4023" s="32" t="str">
        <f t="shared" ca="1" si="971"/>
        <v/>
      </c>
      <c r="AC4023" s="59" t="str">
        <f t="shared" ca="1" si="971"/>
        <v/>
      </c>
      <c r="AD4023" s="60" t="str">
        <f t="shared" ca="1" si="971"/>
        <v/>
      </c>
      <c r="AE4023" s="59"/>
      <c r="AF4023" s="22" t="str">
        <f>IF(AND(I4023="", J4023=""), "", IF(AND(J4023="", 'Intro &amp; Setup'!$K$42&gt;0), 'Intro &amp; Setup'!$K$42, J4023))</f>
        <v/>
      </c>
      <c r="AO4023" s="37" t="str">
        <f>IF(B4023="", "", IF(COUNTIF($B$9:B4022, B4023)&gt;0, "", B4023))</f>
        <v/>
      </c>
      <c r="AP4023" s="37" t="str">
        <f t="shared" si="964"/>
        <v/>
      </c>
      <c r="AQ4023" s="37">
        <v>4015</v>
      </c>
      <c r="AR4023" s="37" t="str">
        <f t="shared" si="965"/>
        <v/>
      </c>
      <c r="AT4023" s="37" t="str">
        <f t="shared" si="966"/>
        <v/>
      </c>
      <c r="AV4023" s="22" t="str">
        <f t="shared" si="967"/>
        <v/>
      </c>
    </row>
    <row r="4024" spans="1:48" x14ac:dyDescent="0.25">
      <c r="A4024" s="14"/>
      <c r="B4024" s="145"/>
      <c r="C4024" s="146"/>
      <c r="D4024" s="147"/>
      <c r="E4024" s="147"/>
      <c r="F4024" s="148"/>
      <c r="G4024" s="149"/>
      <c r="H4024" s="150"/>
      <c r="I4024" s="151"/>
      <c r="J4024" s="152"/>
      <c r="K4024" s="14"/>
      <c r="L4024" s="162" t="str">
        <f t="shared" si="959"/>
        <v/>
      </c>
      <c r="M4024" s="163" t="str">
        <f t="shared" si="960"/>
        <v/>
      </c>
      <c r="N4024" s="164" t="str">
        <f t="shared" si="963"/>
        <v/>
      </c>
      <c r="O4024" s="14"/>
      <c r="P4024" s="172" t="str">
        <f>IF(I4024='Intro &amp; Setup'!$AC$49, Schedule!$P$7, "")</f>
        <v/>
      </c>
      <c r="Q4024" s="14"/>
      <c r="S4024" s="12" t="str">
        <f t="shared" si="961"/>
        <v/>
      </c>
      <c r="U4024" s="22">
        <f>IF(I4024='Intro &amp; Setup'!$AC$49, AF4024, 0)</f>
        <v>0</v>
      </c>
      <c r="V4024" s="57" t="str">
        <f t="shared" si="962"/>
        <v/>
      </c>
      <c r="X4024" s="5" t="str">
        <f t="shared" si="970"/>
        <v/>
      </c>
      <c r="Y4024" s="6" t="str">
        <f t="shared" si="970"/>
        <v/>
      </c>
      <c r="Z4024" s="7" t="str">
        <f t="shared" si="970"/>
        <v/>
      </c>
      <c r="AA4024" s="6"/>
      <c r="AB4024" s="32" t="str">
        <f t="shared" ca="1" si="971"/>
        <v/>
      </c>
      <c r="AC4024" s="59" t="str">
        <f t="shared" ca="1" si="971"/>
        <v/>
      </c>
      <c r="AD4024" s="60" t="str">
        <f t="shared" ca="1" si="971"/>
        <v/>
      </c>
      <c r="AE4024" s="59"/>
      <c r="AF4024" s="22" t="str">
        <f>IF(AND(I4024="", J4024=""), "", IF(AND(J4024="", 'Intro &amp; Setup'!$K$42&gt;0), 'Intro &amp; Setup'!$K$42, J4024))</f>
        <v/>
      </c>
      <c r="AO4024" s="37" t="str">
        <f>IF(B4024="", "", IF(COUNTIF($B$9:B4023, B4024)&gt;0, "", B4024))</f>
        <v/>
      </c>
      <c r="AP4024" s="37" t="str">
        <f t="shared" si="964"/>
        <v/>
      </c>
      <c r="AQ4024" s="37">
        <v>4016</v>
      </c>
      <c r="AR4024" s="37" t="str">
        <f t="shared" si="965"/>
        <v/>
      </c>
      <c r="AT4024" s="37" t="str">
        <f t="shared" si="966"/>
        <v/>
      </c>
      <c r="AV4024" s="22" t="str">
        <f t="shared" si="967"/>
        <v/>
      </c>
    </row>
    <row r="4025" spans="1:48" x14ac:dyDescent="0.25">
      <c r="A4025" s="14"/>
      <c r="B4025" s="145"/>
      <c r="C4025" s="146"/>
      <c r="D4025" s="147"/>
      <c r="E4025" s="147"/>
      <c r="F4025" s="148"/>
      <c r="G4025" s="149"/>
      <c r="H4025" s="150"/>
      <c r="I4025" s="151"/>
      <c r="J4025" s="152"/>
      <c r="K4025" s="14"/>
      <c r="L4025" s="162" t="str">
        <f t="shared" si="959"/>
        <v/>
      </c>
      <c r="M4025" s="163" t="str">
        <f t="shared" si="960"/>
        <v/>
      </c>
      <c r="N4025" s="164" t="str">
        <f t="shared" si="963"/>
        <v/>
      </c>
      <c r="O4025" s="14"/>
      <c r="P4025" s="172" t="str">
        <f>IF(I4025='Intro &amp; Setup'!$AC$49, Schedule!$P$7, "")</f>
        <v/>
      </c>
      <c r="Q4025" s="14"/>
      <c r="S4025" s="12" t="str">
        <f t="shared" si="961"/>
        <v/>
      </c>
      <c r="U4025" s="22">
        <f>IF(I4025='Intro &amp; Setup'!$AC$49, AF4025, 0)</f>
        <v>0</v>
      </c>
      <c r="V4025" s="57" t="str">
        <f t="shared" si="962"/>
        <v/>
      </c>
      <c r="X4025" s="5" t="str">
        <f t="shared" si="970"/>
        <v/>
      </c>
      <c r="Y4025" s="6" t="str">
        <f t="shared" si="970"/>
        <v/>
      </c>
      <c r="Z4025" s="7" t="str">
        <f t="shared" si="970"/>
        <v/>
      </c>
      <c r="AA4025" s="6"/>
      <c r="AB4025" s="32" t="str">
        <f t="shared" ca="1" si="971"/>
        <v/>
      </c>
      <c r="AC4025" s="59" t="str">
        <f t="shared" ca="1" si="971"/>
        <v/>
      </c>
      <c r="AD4025" s="60" t="str">
        <f t="shared" ca="1" si="971"/>
        <v/>
      </c>
      <c r="AE4025" s="59"/>
      <c r="AF4025" s="22" t="str">
        <f>IF(AND(I4025="", J4025=""), "", IF(AND(J4025="", 'Intro &amp; Setup'!$K$42&gt;0), 'Intro &amp; Setup'!$K$42, J4025))</f>
        <v/>
      </c>
      <c r="AO4025" s="37" t="str">
        <f>IF(B4025="", "", IF(COUNTIF($B$9:B4024, B4025)&gt;0, "", B4025))</f>
        <v/>
      </c>
      <c r="AP4025" s="37" t="str">
        <f t="shared" si="964"/>
        <v/>
      </c>
      <c r="AQ4025" s="37">
        <v>4017</v>
      </c>
      <c r="AR4025" s="37" t="str">
        <f t="shared" si="965"/>
        <v/>
      </c>
      <c r="AT4025" s="37" t="str">
        <f t="shared" si="966"/>
        <v/>
      </c>
      <c r="AV4025" s="22" t="str">
        <f t="shared" si="967"/>
        <v/>
      </c>
    </row>
    <row r="4026" spans="1:48" x14ac:dyDescent="0.25">
      <c r="A4026" s="14"/>
      <c r="B4026" s="145"/>
      <c r="C4026" s="146"/>
      <c r="D4026" s="147"/>
      <c r="E4026" s="147"/>
      <c r="F4026" s="148"/>
      <c r="G4026" s="149"/>
      <c r="H4026" s="150"/>
      <c r="I4026" s="151"/>
      <c r="J4026" s="152"/>
      <c r="K4026" s="14"/>
      <c r="L4026" s="162" t="str">
        <f t="shared" si="959"/>
        <v/>
      </c>
      <c r="M4026" s="163" t="str">
        <f t="shared" si="960"/>
        <v/>
      </c>
      <c r="N4026" s="164" t="str">
        <f t="shared" si="963"/>
        <v/>
      </c>
      <c r="O4026" s="14"/>
      <c r="P4026" s="172" t="str">
        <f>IF(I4026='Intro &amp; Setup'!$AC$49, Schedule!$P$7, "")</f>
        <v/>
      </c>
      <c r="Q4026" s="14"/>
      <c r="S4026" s="12" t="str">
        <f t="shared" si="961"/>
        <v/>
      </c>
      <c r="U4026" s="22">
        <f>IF(I4026='Intro &amp; Setup'!$AC$49, AF4026, 0)</f>
        <v>0</v>
      </c>
      <c r="V4026" s="57" t="str">
        <f t="shared" si="962"/>
        <v/>
      </c>
      <c r="X4026" s="5" t="str">
        <f t="shared" si="970"/>
        <v/>
      </c>
      <c r="Y4026" s="6" t="str">
        <f t="shared" si="970"/>
        <v/>
      </c>
      <c r="Z4026" s="7" t="str">
        <f t="shared" si="970"/>
        <v/>
      </c>
      <c r="AA4026" s="6"/>
      <c r="AB4026" s="32" t="str">
        <f t="shared" ca="1" si="971"/>
        <v/>
      </c>
      <c r="AC4026" s="59" t="str">
        <f t="shared" ca="1" si="971"/>
        <v/>
      </c>
      <c r="AD4026" s="60" t="str">
        <f t="shared" ca="1" si="971"/>
        <v/>
      </c>
      <c r="AE4026" s="59"/>
      <c r="AF4026" s="22" t="str">
        <f>IF(AND(I4026="", J4026=""), "", IF(AND(J4026="", 'Intro &amp; Setup'!$K$42&gt;0), 'Intro &amp; Setup'!$K$42, J4026))</f>
        <v/>
      </c>
      <c r="AO4026" s="37" t="str">
        <f>IF(B4026="", "", IF(COUNTIF($B$9:B4025, B4026)&gt;0, "", B4026))</f>
        <v/>
      </c>
      <c r="AP4026" s="37" t="str">
        <f t="shared" si="964"/>
        <v/>
      </c>
      <c r="AQ4026" s="37">
        <v>4018</v>
      </c>
      <c r="AR4026" s="37" t="str">
        <f t="shared" si="965"/>
        <v/>
      </c>
      <c r="AT4026" s="37" t="str">
        <f t="shared" si="966"/>
        <v/>
      </c>
      <c r="AV4026" s="22" t="str">
        <f t="shared" si="967"/>
        <v/>
      </c>
    </row>
    <row r="4027" spans="1:48" x14ac:dyDescent="0.25">
      <c r="A4027" s="14"/>
      <c r="B4027" s="145"/>
      <c r="C4027" s="146"/>
      <c r="D4027" s="147"/>
      <c r="E4027" s="147"/>
      <c r="F4027" s="148"/>
      <c r="G4027" s="149"/>
      <c r="H4027" s="150"/>
      <c r="I4027" s="151"/>
      <c r="J4027" s="152"/>
      <c r="K4027" s="14"/>
      <c r="L4027" s="162" t="str">
        <f t="shared" si="959"/>
        <v/>
      </c>
      <c r="M4027" s="163" t="str">
        <f t="shared" si="960"/>
        <v/>
      </c>
      <c r="N4027" s="164" t="str">
        <f t="shared" si="963"/>
        <v/>
      </c>
      <c r="O4027" s="14"/>
      <c r="P4027" s="172" t="str">
        <f>IF(I4027='Intro &amp; Setup'!$AC$49, Schedule!$P$7, "")</f>
        <v/>
      </c>
      <c r="Q4027" s="14"/>
      <c r="S4027" s="12" t="str">
        <f t="shared" si="961"/>
        <v/>
      </c>
      <c r="U4027" s="22">
        <f>IF(I4027='Intro &amp; Setup'!$AC$49, AF4027, 0)</f>
        <v>0</v>
      </c>
      <c r="V4027" s="57" t="str">
        <f t="shared" si="962"/>
        <v/>
      </c>
      <c r="X4027" s="5" t="str">
        <f t="shared" si="970"/>
        <v/>
      </c>
      <c r="Y4027" s="6" t="str">
        <f t="shared" si="970"/>
        <v/>
      </c>
      <c r="Z4027" s="7" t="str">
        <f t="shared" si="970"/>
        <v/>
      </c>
      <c r="AA4027" s="6"/>
      <c r="AB4027" s="32" t="str">
        <f t="shared" ca="1" si="971"/>
        <v/>
      </c>
      <c r="AC4027" s="59" t="str">
        <f t="shared" ca="1" si="971"/>
        <v/>
      </c>
      <c r="AD4027" s="60" t="str">
        <f t="shared" ca="1" si="971"/>
        <v/>
      </c>
      <c r="AE4027" s="59"/>
      <c r="AF4027" s="22" t="str">
        <f>IF(AND(I4027="", J4027=""), "", IF(AND(J4027="", 'Intro &amp; Setup'!$K$42&gt;0), 'Intro &amp; Setup'!$K$42, J4027))</f>
        <v/>
      </c>
      <c r="AO4027" s="37" t="str">
        <f>IF(B4027="", "", IF(COUNTIF($B$9:B4026, B4027)&gt;0, "", B4027))</f>
        <v/>
      </c>
      <c r="AP4027" s="37" t="str">
        <f t="shared" si="964"/>
        <v/>
      </c>
      <c r="AQ4027" s="37">
        <v>4019</v>
      </c>
      <c r="AR4027" s="37" t="str">
        <f t="shared" si="965"/>
        <v/>
      </c>
      <c r="AT4027" s="37" t="str">
        <f t="shared" si="966"/>
        <v/>
      </c>
      <c r="AV4027" s="22" t="str">
        <f t="shared" si="967"/>
        <v/>
      </c>
    </row>
    <row r="4028" spans="1:48" x14ac:dyDescent="0.25">
      <c r="A4028" s="14"/>
      <c r="B4028" s="145"/>
      <c r="C4028" s="146"/>
      <c r="D4028" s="147"/>
      <c r="E4028" s="147"/>
      <c r="F4028" s="148"/>
      <c r="G4028" s="149"/>
      <c r="H4028" s="150"/>
      <c r="I4028" s="151"/>
      <c r="J4028" s="152"/>
      <c r="K4028" s="14"/>
      <c r="L4028" s="162" t="str">
        <f t="shared" si="959"/>
        <v/>
      </c>
      <c r="M4028" s="163" t="str">
        <f t="shared" si="960"/>
        <v/>
      </c>
      <c r="N4028" s="164" t="str">
        <f t="shared" si="963"/>
        <v/>
      </c>
      <c r="O4028" s="14"/>
      <c r="P4028" s="172" t="str">
        <f>IF(I4028='Intro &amp; Setup'!$AC$49, Schedule!$P$7, "")</f>
        <v/>
      </c>
      <c r="Q4028" s="14"/>
      <c r="S4028" s="12" t="str">
        <f t="shared" si="961"/>
        <v/>
      </c>
      <c r="U4028" s="22">
        <f>IF(I4028='Intro &amp; Setup'!$AC$49, AF4028, 0)</f>
        <v>0</v>
      </c>
      <c r="V4028" s="57" t="str">
        <f t="shared" si="962"/>
        <v/>
      </c>
      <c r="X4028" s="5" t="str">
        <f t="shared" si="970"/>
        <v/>
      </c>
      <c r="Y4028" s="6" t="str">
        <f t="shared" si="970"/>
        <v/>
      </c>
      <c r="Z4028" s="7" t="str">
        <f t="shared" si="970"/>
        <v/>
      </c>
      <c r="AA4028" s="6"/>
      <c r="AB4028" s="32" t="str">
        <f t="shared" ca="1" si="971"/>
        <v/>
      </c>
      <c r="AC4028" s="59" t="str">
        <f t="shared" ca="1" si="971"/>
        <v/>
      </c>
      <c r="AD4028" s="60" t="str">
        <f t="shared" ca="1" si="971"/>
        <v/>
      </c>
      <c r="AE4028" s="59"/>
      <c r="AF4028" s="22" t="str">
        <f>IF(AND(I4028="", J4028=""), "", IF(AND(J4028="", 'Intro &amp; Setup'!$K$42&gt;0), 'Intro &amp; Setup'!$K$42, J4028))</f>
        <v/>
      </c>
      <c r="AO4028" s="37" t="str">
        <f>IF(B4028="", "", IF(COUNTIF($B$9:B4027, B4028)&gt;0, "", B4028))</f>
        <v/>
      </c>
      <c r="AP4028" s="37" t="str">
        <f t="shared" si="964"/>
        <v/>
      </c>
      <c r="AQ4028" s="37">
        <v>4020</v>
      </c>
      <c r="AR4028" s="37" t="str">
        <f t="shared" si="965"/>
        <v/>
      </c>
      <c r="AT4028" s="37" t="str">
        <f t="shared" si="966"/>
        <v/>
      </c>
      <c r="AV4028" s="22" t="str">
        <f t="shared" si="967"/>
        <v/>
      </c>
    </row>
    <row r="4029" spans="1:48" x14ac:dyDescent="0.25">
      <c r="A4029" s="14"/>
      <c r="B4029" s="145"/>
      <c r="C4029" s="146"/>
      <c r="D4029" s="147"/>
      <c r="E4029" s="147"/>
      <c r="F4029" s="148"/>
      <c r="G4029" s="149"/>
      <c r="H4029" s="150"/>
      <c r="I4029" s="151"/>
      <c r="J4029" s="152"/>
      <c r="K4029" s="14"/>
      <c r="L4029" s="162" t="str">
        <f t="shared" si="959"/>
        <v/>
      </c>
      <c r="M4029" s="163" t="str">
        <f t="shared" si="960"/>
        <v/>
      </c>
      <c r="N4029" s="164" t="str">
        <f t="shared" si="963"/>
        <v/>
      </c>
      <c r="O4029" s="14"/>
      <c r="P4029" s="172" t="str">
        <f>IF(I4029='Intro &amp; Setup'!$AC$49, Schedule!$P$7, "")</f>
        <v/>
      </c>
      <c r="Q4029" s="14"/>
      <c r="S4029" s="12" t="str">
        <f t="shared" si="961"/>
        <v/>
      </c>
      <c r="U4029" s="22">
        <f>IF(I4029='Intro &amp; Setup'!$AC$49, AF4029, 0)</f>
        <v>0</v>
      </c>
      <c r="V4029" s="57" t="str">
        <f t="shared" si="962"/>
        <v/>
      </c>
      <c r="X4029" s="5" t="str">
        <f t="shared" ref="X4029:Z4048" si="972">IF($I4029="", "", IF($S4029=X$8, $I4029, ""))</f>
        <v/>
      </c>
      <c r="Y4029" s="6" t="str">
        <f t="shared" si="972"/>
        <v/>
      </c>
      <c r="Z4029" s="7" t="str">
        <f t="shared" si="972"/>
        <v/>
      </c>
      <c r="AA4029" s="6"/>
      <c r="AB4029" s="32" t="str">
        <f t="shared" ref="AB4029:AD4048" ca="1" si="973">IF($S4029=AB$8, $AF4029, "")</f>
        <v/>
      </c>
      <c r="AC4029" s="59" t="str">
        <f t="shared" ca="1" si="973"/>
        <v/>
      </c>
      <c r="AD4029" s="60" t="str">
        <f t="shared" ca="1" si="973"/>
        <v/>
      </c>
      <c r="AE4029" s="59"/>
      <c r="AF4029" s="22" t="str">
        <f>IF(AND(I4029="", J4029=""), "", IF(AND(J4029="", 'Intro &amp; Setup'!$K$42&gt;0), 'Intro &amp; Setup'!$K$42, J4029))</f>
        <v/>
      </c>
      <c r="AO4029" s="37" t="str">
        <f>IF(B4029="", "", IF(COUNTIF($B$9:B4028, B4029)&gt;0, "", B4029))</f>
        <v/>
      </c>
      <c r="AP4029" s="37" t="str">
        <f t="shared" si="964"/>
        <v/>
      </c>
      <c r="AQ4029" s="37">
        <v>4021</v>
      </c>
      <c r="AR4029" s="37" t="str">
        <f t="shared" si="965"/>
        <v/>
      </c>
      <c r="AT4029" s="37" t="str">
        <f t="shared" si="966"/>
        <v/>
      </c>
      <c r="AV4029" s="22" t="str">
        <f t="shared" si="967"/>
        <v/>
      </c>
    </row>
    <row r="4030" spans="1:48" x14ac:dyDescent="0.25">
      <c r="A4030" s="14"/>
      <c r="B4030" s="145"/>
      <c r="C4030" s="146"/>
      <c r="D4030" s="147"/>
      <c r="E4030" s="147"/>
      <c r="F4030" s="148"/>
      <c r="G4030" s="149"/>
      <c r="H4030" s="150"/>
      <c r="I4030" s="151"/>
      <c r="J4030" s="152"/>
      <c r="K4030" s="14"/>
      <c r="L4030" s="162" t="str">
        <f t="shared" si="959"/>
        <v/>
      </c>
      <c r="M4030" s="163" t="str">
        <f t="shared" si="960"/>
        <v/>
      </c>
      <c r="N4030" s="164" t="str">
        <f t="shared" si="963"/>
        <v/>
      </c>
      <c r="O4030" s="14"/>
      <c r="P4030" s="172" t="str">
        <f>IF(I4030='Intro &amp; Setup'!$AC$49, Schedule!$P$7, "")</f>
        <v/>
      </c>
      <c r="Q4030" s="14"/>
      <c r="S4030" s="12" t="str">
        <f t="shared" si="961"/>
        <v/>
      </c>
      <c r="U4030" s="22">
        <f>IF(I4030='Intro &amp; Setup'!$AC$49, AF4030, 0)</f>
        <v>0</v>
      </c>
      <c r="V4030" s="57" t="str">
        <f t="shared" si="962"/>
        <v/>
      </c>
      <c r="X4030" s="5" t="str">
        <f t="shared" si="972"/>
        <v/>
      </c>
      <c r="Y4030" s="6" t="str">
        <f t="shared" si="972"/>
        <v/>
      </c>
      <c r="Z4030" s="7" t="str">
        <f t="shared" si="972"/>
        <v/>
      </c>
      <c r="AA4030" s="6"/>
      <c r="AB4030" s="32" t="str">
        <f t="shared" ca="1" si="973"/>
        <v/>
      </c>
      <c r="AC4030" s="59" t="str">
        <f t="shared" ca="1" si="973"/>
        <v/>
      </c>
      <c r="AD4030" s="60" t="str">
        <f t="shared" ca="1" si="973"/>
        <v/>
      </c>
      <c r="AE4030" s="59"/>
      <c r="AF4030" s="22" t="str">
        <f>IF(AND(I4030="", J4030=""), "", IF(AND(J4030="", 'Intro &amp; Setup'!$K$42&gt;0), 'Intro &amp; Setup'!$K$42, J4030))</f>
        <v/>
      </c>
      <c r="AO4030" s="37" t="str">
        <f>IF(B4030="", "", IF(COUNTIF($B$9:B4029, B4030)&gt;0, "", B4030))</f>
        <v/>
      </c>
      <c r="AP4030" s="37" t="str">
        <f t="shared" si="964"/>
        <v/>
      </c>
      <c r="AQ4030" s="37">
        <v>4022</v>
      </c>
      <c r="AR4030" s="37" t="str">
        <f t="shared" si="965"/>
        <v/>
      </c>
      <c r="AT4030" s="37" t="str">
        <f t="shared" si="966"/>
        <v/>
      </c>
      <c r="AV4030" s="22" t="str">
        <f t="shared" si="967"/>
        <v/>
      </c>
    </row>
    <row r="4031" spans="1:48" x14ac:dyDescent="0.25">
      <c r="A4031" s="14"/>
      <c r="B4031" s="145"/>
      <c r="C4031" s="146"/>
      <c r="D4031" s="147"/>
      <c r="E4031" s="147"/>
      <c r="F4031" s="148"/>
      <c r="G4031" s="149"/>
      <c r="H4031" s="150"/>
      <c r="I4031" s="151"/>
      <c r="J4031" s="152"/>
      <c r="K4031" s="14"/>
      <c r="L4031" s="162" t="str">
        <f t="shared" si="959"/>
        <v/>
      </c>
      <c r="M4031" s="163" t="str">
        <f t="shared" si="960"/>
        <v/>
      </c>
      <c r="N4031" s="164" t="str">
        <f t="shared" si="963"/>
        <v/>
      </c>
      <c r="O4031" s="14"/>
      <c r="P4031" s="172" t="str">
        <f>IF(I4031='Intro &amp; Setup'!$AC$49, Schedule!$P$7, "")</f>
        <v/>
      </c>
      <c r="Q4031" s="14"/>
      <c r="S4031" s="12" t="str">
        <f t="shared" si="961"/>
        <v/>
      </c>
      <c r="U4031" s="22">
        <f>IF(I4031='Intro &amp; Setup'!$AC$49, AF4031, 0)</f>
        <v>0</v>
      </c>
      <c r="V4031" s="57" t="str">
        <f t="shared" si="962"/>
        <v/>
      </c>
      <c r="X4031" s="5" t="str">
        <f t="shared" si="972"/>
        <v/>
      </c>
      <c r="Y4031" s="6" t="str">
        <f t="shared" si="972"/>
        <v/>
      </c>
      <c r="Z4031" s="7" t="str">
        <f t="shared" si="972"/>
        <v/>
      </c>
      <c r="AA4031" s="6"/>
      <c r="AB4031" s="32" t="str">
        <f t="shared" ca="1" si="973"/>
        <v/>
      </c>
      <c r="AC4031" s="59" t="str">
        <f t="shared" ca="1" si="973"/>
        <v/>
      </c>
      <c r="AD4031" s="60" t="str">
        <f t="shared" ca="1" si="973"/>
        <v/>
      </c>
      <c r="AE4031" s="59"/>
      <c r="AF4031" s="22" t="str">
        <f>IF(AND(I4031="", J4031=""), "", IF(AND(J4031="", 'Intro &amp; Setup'!$K$42&gt;0), 'Intro &amp; Setup'!$K$42, J4031))</f>
        <v/>
      </c>
      <c r="AO4031" s="37" t="str">
        <f>IF(B4031="", "", IF(COUNTIF($B$9:B4030, B4031)&gt;0, "", B4031))</f>
        <v/>
      </c>
      <c r="AP4031" s="37" t="str">
        <f t="shared" si="964"/>
        <v/>
      </c>
      <c r="AQ4031" s="37">
        <v>4023</v>
      </c>
      <c r="AR4031" s="37" t="str">
        <f t="shared" si="965"/>
        <v/>
      </c>
      <c r="AT4031" s="37" t="str">
        <f t="shared" si="966"/>
        <v/>
      </c>
      <c r="AV4031" s="22" t="str">
        <f t="shared" si="967"/>
        <v/>
      </c>
    </row>
    <row r="4032" spans="1:48" x14ac:dyDescent="0.25">
      <c r="A4032" s="14"/>
      <c r="B4032" s="145"/>
      <c r="C4032" s="146"/>
      <c r="D4032" s="147"/>
      <c r="E4032" s="147"/>
      <c r="F4032" s="148"/>
      <c r="G4032" s="149"/>
      <c r="H4032" s="150"/>
      <c r="I4032" s="151"/>
      <c r="J4032" s="152"/>
      <c r="K4032" s="14"/>
      <c r="L4032" s="162" t="str">
        <f t="shared" si="959"/>
        <v/>
      </c>
      <c r="M4032" s="163" t="str">
        <f t="shared" si="960"/>
        <v/>
      </c>
      <c r="N4032" s="164" t="str">
        <f t="shared" si="963"/>
        <v/>
      </c>
      <c r="O4032" s="14"/>
      <c r="P4032" s="172" t="str">
        <f>IF(I4032='Intro &amp; Setup'!$AC$49, Schedule!$P$7, "")</f>
        <v/>
      </c>
      <c r="Q4032" s="14"/>
      <c r="S4032" s="12" t="str">
        <f t="shared" si="961"/>
        <v/>
      </c>
      <c r="U4032" s="22">
        <f>IF(I4032='Intro &amp; Setup'!$AC$49, AF4032, 0)</f>
        <v>0</v>
      </c>
      <c r="V4032" s="57" t="str">
        <f t="shared" si="962"/>
        <v/>
      </c>
      <c r="X4032" s="5" t="str">
        <f t="shared" si="972"/>
        <v/>
      </c>
      <c r="Y4032" s="6" t="str">
        <f t="shared" si="972"/>
        <v/>
      </c>
      <c r="Z4032" s="7" t="str">
        <f t="shared" si="972"/>
        <v/>
      </c>
      <c r="AA4032" s="6"/>
      <c r="AB4032" s="32" t="str">
        <f t="shared" ca="1" si="973"/>
        <v/>
      </c>
      <c r="AC4032" s="59" t="str">
        <f t="shared" ca="1" si="973"/>
        <v/>
      </c>
      <c r="AD4032" s="60" t="str">
        <f t="shared" ca="1" si="973"/>
        <v/>
      </c>
      <c r="AE4032" s="59"/>
      <c r="AF4032" s="22" t="str">
        <f>IF(AND(I4032="", J4032=""), "", IF(AND(J4032="", 'Intro &amp; Setup'!$K$42&gt;0), 'Intro &amp; Setup'!$K$42, J4032))</f>
        <v/>
      </c>
      <c r="AO4032" s="37" t="str">
        <f>IF(B4032="", "", IF(COUNTIF($B$9:B4031, B4032)&gt;0, "", B4032))</f>
        <v/>
      </c>
      <c r="AP4032" s="37" t="str">
        <f t="shared" si="964"/>
        <v/>
      </c>
      <c r="AQ4032" s="37">
        <v>4024</v>
      </c>
      <c r="AR4032" s="37" t="str">
        <f t="shared" si="965"/>
        <v/>
      </c>
      <c r="AT4032" s="37" t="str">
        <f t="shared" si="966"/>
        <v/>
      </c>
      <c r="AV4032" s="22" t="str">
        <f t="shared" si="967"/>
        <v/>
      </c>
    </row>
    <row r="4033" spans="1:48" x14ac:dyDescent="0.25">
      <c r="A4033" s="14"/>
      <c r="B4033" s="145"/>
      <c r="C4033" s="146"/>
      <c r="D4033" s="147"/>
      <c r="E4033" s="147"/>
      <c r="F4033" s="148"/>
      <c r="G4033" s="149"/>
      <c r="H4033" s="150"/>
      <c r="I4033" s="151"/>
      <c r="J4033" s="152"/>
      <c r="K4033" s="14"/>
      <c r="L4033" s="162" t="str">
        <f t="shared" si="959"/>
        <v/>
      </c>
      <c r="M4033" s="163" t="str">
        <f t="shared" si="960"/>
        <v/>
      </c>
      <c r="N4033" s="164" t="str">
        <f t="shared" si="963"/>
        <v/>
      </c>
      <c r="O4033" s="14"/>
      <c r="P4033" s="172" t="str">
        <f>IF(I4033='Intro &amp; Setup'!$AC$49, Schedule!$P$7, "")</f>
        <v/>
      </c>
      <c r="Q4033" s="14"/>
      <c r="S4033" s="12" t="str">
        <f t="shared" si="961"/>
        <v/>
      </c>
      <c r="U4033" s="22">
        <f>IF(I4033='Intro &amp; Setup'!$AC$49, AF4033, 0)</f>
        <v>0</v>
      </c>
      <c r="V4033" s="57" t="str">
        <f t="shared" si="962"/>
        <v/>
      </c>
      <c r="X4033" s="5" t="str">
        <f t="shared" si="972"/>
        <v/>
      </c>
      <c r="Y4033" s="6" t="str">
        <f t="shared" si="972"/>
        <v/>
      </c>
      <c r="Z4033" s="7" t="str">
        <f t="shared" si="972"/>
        <v/>
      </c>
      <c r="AA4033" s="6"/>
      <c r="AB4033" s="32" t="str">
        <f t="shared" ca="1" si="973"/>
        <v/>
      </c>
      <c r="AC4033" s="59" t="str">
        <f t="shared" ca="1" si="973"/>
        <v/>
      </c>
      <c r="AD4033" s="60" t="str">
        <f t="shared" ca="1" si="973"/>
        <v/>
      </c>
      <c r="AE4033" s="59"/>
      <c r="AF4033" s="22" t="str">
        <f>IF(AND(I4033="", J4033=""), "", IF(AND(J4033="", 'Intro &amp; Setup'!$K$42&gt;0), 'Intro &amp; Setup'!$K$42, J4033))</f>
        <v/>
      </c>
      <c r="AO4033" s="37" t="str">
        <f>IF(B4033="", "", IF(COUNTIF($B$9:B4032, B4033)&gt;0, "", B4033))</f>
        <v/>
      </c>
      <c r="AP4033" s="37" t="str">
        <f t="shared" si="964"/>
        <v/>
      </c>
      <c r="AQ4033" s="37">
        <v>4025</v>
      </c>
      <c r="AR4033" s="37" t="str">
        <f t="shared" si="965"/>
        <v/>
      </c>
      <c r="AT4033" s="37" t="str">
        <f t="shared" si="966"/>
        <v/>
      </c>
      <c r="AV4033" s="22" t="str">
        <f t="shared" si="967"/>
        <v/>
      </c>
    </row>
    <row r="4034" spans="1:48" x14ac:dyDescent="0.25">
      <c r="A4034" s="14"/>
      <c r="B4034" s="145"/>
      <c r="C4034" s="146"/>
      <c r="D4034" s="147"/>
      <c r="E4034" s="147"/>
      <c r="F4034" s="148"/>
      <c r="G4034" s="149"/>
      <c r="H4034" s="150"/>
      <c r="I4034" s="151"/>
      <c r="J4034" s="152"/>
      <c r="K4034" s="14"/>
      <c r="L4034" s="162" t="str">
        <f t="shared" si="959"/>
        <v/>
      </c>
      <c r="M4034" s="163" t="str">
        <f t="shared" si="960"/>
        <v/>
      </c>
      <c r="N4034" s="164" t="str">
        <f t="shared" si="963"/>
        <v/>
      </c>
      <c r="O4034" s="14"/>
      <c r="P4034" s="172" t="str">
        <f>IF(I4034='Intro &amp; Setup'!$AC$49, Schedule!$P$7, "")</f>
        <v/>
      </c>
      <c r="Q4034" s="14"/>
      <c r="S4034" s="12" t="str">
        <f t="shared" si="961"/>
        <v/>
      </c>
      <c r="U4034" s="22">
        <f>IF(I4034='Intro &amp; Setup'!$AC$49, AF4034, 0)</f>
        <v>0</v>
      </c>
      <c r="V4034" s="57" t="str">
        <f t="shared" si="962"/>
        <v/>
      </c>
      <c r="X4034" s="5" t="str">
        <f t="shared" si="972"/>
        <v/>
      </c>
      <c r="Y4034" s="6" t="str">
        <f t="shared" si="972"/>
        <v/>
      </c>
      <c r="Z4034" s="7" t="str">
        <f t="shared" si="972"/>
        <v/>
      </c>
      <c r="AA4034" s="6"/>
      <c r="AB4034" s="32" t="str">
        <f t="shared" ca="1" si="973"/>
        <v/>
      </c>
      <c r="AC4034" s="59" t="str">
        <f t="shared" ca="1" si="973"/>
        <v/>
      </c>
      <c r="AD4034" s="60" t="str">
        <f t="shared" ca="1" si="973"/>
        <v/>
      </c>
      <c r="AE4034" s="59"/>
      <c r="AF4034" s="22" t="str">
        <f>IF(AND(I4034="", J4034=""), "", IF(AND(J4034="", 'Intro &amp; Setup'!$K$42&gt;0), 'Intro &amp; Setup'!$K$42, J4034))</f>
        <v/>
      </c>
      <c r="AO4034" s="37" t="str">
        <f>IF(B4034="", "", IF(COUNTIF($B$9:B4033, B4034)&gt;0, "", B4034))</f>
        <v/>
      </c>
      <c r="AP4034" s="37" t="str">
        <f t="shared" si="964"/>
        <v/>
      </c>
      <c r="AQ4034" s="37">
        <v>4026</v>
      </c>
      <c r="AR4034" s="37" t="str">
        <f t="shared" si="965"/>
        <v/>
      </c>
      <c r="AT4034" s="37" t="str">
        <f t="shared" si="966"/>
        <v/>
      </c>
      <c r="AV4034" s="22" t="str">
        <f t="shared" si="967"/>
        <v/>
      </c>
    </row>
    <row r="4035" spans="1:48" x14ac:dyDescent="0.25">
      <c r="A4035" s="14"/>
      <c r="B4035" s="145"/>
      <c r="C4035" s="146"/>
      <c r="D4035" s="147"/>
      <c r="E4035" s="147"/>
      <c r="F4035" s="148"/>
      <c r="G4035" s="149"/>
      <c r="H4035" s="150"/>
      <c r="I4035" s="151"/>
      <c r="J4035" s="152"/>
      <c r="K4035" s="14"/>
      <c r="L4035" s="162" t="str">
        <f t="shared" si="959"/>
        <v/>
      </c>
      <c r="M4035" s="163" t="str">
        <f t="shared" si="960"/>
        <v/>
      </c>
      <c r="N4035" s="164" t="str">
        <f t="shared" si="963"/>
        <v/>
      </c>
      <c r="O4035" s="14"/>
      <c r="P4035" s="172" t="str">
        <f>IF(I4035='Intro &amp; Setup'!$AC$49, Schedule!$P$7, "")</f>
        <v/>
      </c>
      <c r="Q4035" s="14"/>
      <c r="S4035" s="12" t="str">
        <f t="shared" si="961"/>
        <v/>
      </c>
      <c r="U4035" s="22">
        <f>IF(I4035='Intro &amp; Setup'!$AC$49, AF4035, 0)</f>
        <v>0</v>
      </c>
      <c r="V4035" s="57" t="str">
        <f t="shared" si="962"/>
        <v/>
      </c>
      <c r="X4035" s="5" t="str">
        <f t="shared" si="972"/>
        <v/>
      </c>
      <c r="Y4035" s="6" t="str">
        <f t="shared" si="972"/>
        <v/>
      </c>
      <c r="Z4035" s="7" t="str">
        <f t="shared" si="972"/>
        <v/>
      </c>
      <c r="AA4035" s="6"/>
      <c r="AB4035" s="32" t="str">
        <f t="shared" ca="1" si="973"/>
        <v/>
      </c>
      <c r="AC4035" s="59" t="str">
        <f t="shared" ca="1" si="973"/>
        <v/>
      </c>
      <c r="AD4035" s="60" t="str">
        <f t="shared" ca="1" si="973"/>
        <v/>
      </c>
      <c r="AE4035" s="59"/>
      <c r="AF4035" s="22" t="str">
        <f>IF(AND(I4035="", J4035=""), "", IF(AND(J4035="", 'Intro &amp; Setup'!$K$42&gt;0), 'Intro &amp; Setup'!$K$42, J4035))</f>
        <v/>
      </c>
      <c r="AO4035" s="37" t="str">
        <f>IF(B4035="", "", IF(COUNTIF($B$9:B4034, B4035)&gt;0, "", B4035))</f>
        <v/>
      </c>
      <c r="AP4035" s="37" t="str">
        <f t="shared" si="964"/>
        <v/>
      </c>
      <c r="AQ4035" s="37">
        <v>4027</v>
      </c>
      <c r="AR4035" s="37" t="str">
        <f t="shared" si="965"/>
        <v/>
      </c>
      <c r="AT4035" s="37" t="str">
        <f t="shared" si="966"/>
        <v/>
      </c>
      <c r="AV4035" s="22" t="str">
        <f t="shared" si="967"/>
        <v/>
      </c>
    </row>
    <row r="4036" spans="1:48" x14ac:dyDescent="0.25">
      <c r="A4036" s="14"/>
      <c r="B4036" s="145"/>
      <c r="C4036" s="146"/>
      <c r="D4036" s="147"/>
      <c r="E4036" s="147"/>
      <c r="F4036" s="148"/>
      <c r="G4036" s="149"/>
      <c r="H4036" s="150"/>
      <c r="I4036" s="151"/>
      <c r="J4036" s="152"/>
      <c r="K4036" s="14"/>
      <c r="L4036" s="162" t="str">
        <f t="shared" si="959"/>
        <v/>
      </c>
      <c r="M4036" s="163" t="str">
        <f t="shared" si="960"/>
        <v/>
      </c>
      <c r="N4036" s="164" t="str">
        <f t="shared" si="963"/>
        <v/>
      </c>
      <c r="O4036" s="14"/>
      <c r="P4036" s="172" t="str">
        <f>IF(I4036='Intro &amp; Setup'!$AC$49, Schedule!$P$7, "")</f>
        <v/>
      </c>
      <c r="Q4036" s="14"/>
      <c r="S4036" s="12" t="str">
        <f t="shared" si="961"/>
        <v/>
      </c>
      <c r="U4036" s="22">
        <f>IF(I4036='Intro &amp; Setup'!$AC$49, AF4036, 0)</f>
        <v>0</v>
      </c>
      <c r="V4036" s="57" t="str">
        <f t="shared" si="962"/>
        <v/>
      </c>
      <c r="X4036" s="5" t="str">
        <f t="shared" si="972"/>
        <v/>
      </c>
      <c r="Y4036" s="6" t="str">
        <f t="shared" si="972"/>
        <v/>
      </c>
      <c r="Z4036" s="7" t="str">
        <f t="shared" si="972"/>
        <v/>
      </c>
      <c r="AA4036" s="6"/>
      <c r="AB4036" s="32" t="str">
        <f t="shared" ca="1" si="973"/>
        <v/>
      </c>
      <c r="AC4036" s="59" t="str">
        <f t="shared" ca="1" si="973"/>
        <v/>
      </c>
      <c r="AD4036" s="60" t="str">
        <f t="shared" ca="1" si="973"/>
        <v/>
      </c>
      <c r="AE4036" s="59"/>
      <c r="AF4036" s="22" t="str">
        <f>IF(AND(I4036="", J4036=""), "", IF(AND(J4036="", 'Intro &amp; Setup'!$K$42&gt;0), 'Intro &amp; Setup'!$K$42, J4036))</f>
        <v/>
      </c>
      <c r="AO4036" s="37" t="str">
        <f>IF(B4036="", "", IF(COUNTIF($B$9:B4035, B4036)&gt;0, "", B4036))</f>
        <v/>
      </c>
      <c r="AP4036" s="37" t="str">
        <f t="shared" si="964"/>
        <v/>
      </c>
      <c r="AQ4036" s="37">
        <v>4028</v>
      </c>
      <c r="AR4036" s="37" t="str">
        <f t="shared" si="965"/>
        <v/>
      </c>
      <c r="AT4036" s="37" t="str">
        <f t="shared" si="966"/>
        <v/>
      </c>
      <c r="AV4036" s="22" t="str">
        <f t="shared" si="967"/>
        <v/>
      </c>
    </row>
    <row r="4037" spans="1:48" x14ac:dyDescent="0.25">
      <c r="A4037" s="14"/>
      <c r="B4037" s="145"/>
      <c r="C4037" s="146"/>
      <c r="D4037" s="147"/>
      <c r="E4037" s="147"/>
      <c r="F4037" s="148"/>
      <c r="G4037" s="149"/>
      <c r="H4037" s="150"/>
      <c r="I4037" s="151"/>
      <c r="J4037" s="152"/>
      <c r="K4037" s="14"/>
      <c r="L4037" s="162" t="str">
        <f t="shared" si="959"/>
        <v/>
      </c>
      <c r="M4037" s="163" t="str">
        <f t="shared" si="960"/>
        <v/>
      </c>
      <c r="N4037" s="164" t="str">
        <f t="shared" si="963"/>
        <v/>
      </c>
      <c r="O4037" s="14"/>
      <c r="P4037" s="172" t="str">
        <f>IF(I4037='Intro &amp; Setup'!$AC$49, Schedule!$P$7, "")</f>
        <v/>
      </c>
      <c r="Q4037" s="14"/>
      <c r="S4037" s="12" t="str">
        <f t="shared" si="961"/>
        <v/>
      </c>
      <c r="U4037" s="22">
        <f>IF(I4037='Intro &amp; Setup'!$AC$49, AF4037, 0)</f>
        <v>0</v>
      </c>
      <c r="V4037" s="57" t="str">
        <f t="shared" si="962"/>
        <v/>
      </c>
      <c r="X4037" s="5" t="str">
        <f t="shared" si="972"/>
        <v/>
      </c>
      <c r="Y4037" s="6" t="str">
        <f t="shared" si="972"/>
        <v/>
      </c>
      <c r="Z4037" s="7" t="str">
        <f t="shared" si="972"/>
        <v/>
      </c>
      <c r="AA4037" s="6"/>
      <c r="AB4037" s="32" t="str">
        <f t="shared" ca="1" si="973"/>
        <v/>
      </c>
      <c r="AC4037" s="59" t="str">
        <f t="shared" ca="1" si="973"/>
        <v/>
      </c>
      <c r="AD4037" s="60" t="str">
        <f t="shared" ca="1" si="973"/>
        <v/>
      </c>
      <c r="AE4037" s="59"/>
      <c r="AF4037" s="22" t="str">
        <f>IF(AND(I4037="", J4037=""), "", IF(AND(J4037="", 'Intro &amp; Setup'!$K$42&gt;0), 'Intro &amp; Setup'!$K$42, J4037))</f>
        <v/>
      </c>
      <c r="AO4037" s="37" t="str">
        <f>IF(B4037="", "", IF(COUNTIF($B$9:B4036, B4037)&gt;0, "", B4037))</f>
        <v/>
      </c>
      <c r="AP4037" s="37" t="str">
        <f t="shared" si="964"/>
        <v/>
      </c>
      <c r="AQ4037" s="37">
        <v>4029</v>
      </c>
      <c r="AR4037" s="37" t="str">
        <f t="shared" si="965"/>
        <v/>
      </c>
      <c r="AT4037" s="37" t="str">
        <f t="shared" si="966"/>
        <v/>
      </c>
      <c r="AV4037" s="22" t="str">
        <f t="shared" si="967"/>
        <v/>
      </c>
    </row>
    <row r="4038" spans="1:48" x14ac:dyDescent="0.25">
      <c r="A4038" s="14"/>
      <c r="B4038" s="145"/>
      <c r="C4038" s="146"/>
      <c r="D4038" s="147"/>
      <c r="E4038" s="147"/>
      <c r="F4038" s="148"/>
      <c r="G4038" s="149"/>
      <c r="H4038" s="150"/>
      <c r="I4038" s="151"/>
      <c r="J4038" s="152"/>
      <c r="K4038" s="14"/>
      <c r="L4038" s="162" t="str">
        <f t="shared" si="959"/>
        <v/>
      </c>
      <c r="M4038" s="163" t="str">
        <f t="shared" si="960"/>
        <v/>
      </c>
      <c r="N4038" s="164" t="str">
        <f t="shared" si="963"/>
        <v/>
      </c>
      <c r="O4038" s="14"/>
      <c r="P4038" s="172" t="str">
        <f>IF(I4038='Intro &amp; Setup'!$AC$49, Schedule!$P$7, "")</f>
        <v/>
      </c>
      <c r="Q4038" s="14"/>
      <c r="S4038" s="12" t="str">
        <f t="shared" si="961"/>
        <v/>
      </c>
      <c r="U4038" s="22">
        <f>IF(I4038='Intro &amp; Setup'!$AC$49, AF4038, 0)</f>
        <v>0</v>
      </c>
      <c r="V4038" s="57" t="str">
        <f t="shared" si="962"/>
        <v/>
      </c>
      <c r="X4038" s="5" t="str">
        <f t="shared" si="972"/>
        <v/>
      </c>
      <c r="Y4038" s="6" t="str">
        <f t="shared" si="972"/>
        <v/>
      </c>
      <c r="Z4038" s="7" t="str">
        <f t="shared" si="972"/>
        <v/>
      </c>
      <c r="AA4038" s="6"/>
      <c r="AB4038" s="32" t="str">
        <f t="shared" ca="1" si="973"/>
        <v/>
      </c>
      <c r="AC4038" s="59" t="str">
        <f t="shared" ca="1" si="973"/>
        <v/>
      </c>
      <c r="AD4038" s="60" t="str">
        <f t="shared" ca="1" si="973"/>
        <v/>
      </c>
      <c r="AE4038" s="59"/>
      <c r="AF4038" s="22" t="str">
        <f>IF(AND(I4038="", J4038=""), "", IF(AND(J4038="", 'Intro &amp; Setup'!$K$42&gt;0), 'Intro &amp; Setup'!$K$42, J4038))</f>
        <v/>
      </c>
      <c r="AO4038" s="37" t="str">
        <f>IF(B4038="", "", IF(COUNTIF($B$9:B4037, B4038)&gt;0, "", B4038))</f>
        <v/>
      </c>
      <c r="AP4038" s="37" t="str">
        <f t="shared" si="964"/>
        <v/>
      </c>
      <c r="AQ4038" s="37">
        <v>4030</v>
      </c>
      <c r="AR4038" s="37" t="str">
        <f t="shared" si="965"/>
        <v/>
      </c>
      <c r="AT4038" s="37" t="str">
        <f t="shared" si="966"/>
        <v/>
      </c>
      <c r="AV4038" s="22" t="str">
        <f t="shared" si="967"/>
        <v/>
      </c>
    </row>
    <row r="4039" spans="1:48" x14ac:dyDescent="0.25">
      <c r="A4039" s="14"/>
      <c r="B4039" s="145"/>
      <c r="C4039" s="146"/>
      <c r="D4039" s="147"/>
      <c r="E4039" s="147"/>
      <c r="F4039" s="148"/>
      <c r="G4039" s="149"/>
      <c r="H4039" s="150"/>
      <c r="I4039" s="151"/>
      <c r="J4039" s="152"/>
      <c r="K4039" s="14"/>
      <c r="L4039" s="162" t="str">
        <f t="shared" si="959"/>
        <v/>
      </c>
      <c r="M4039" s="163" t="str">
        <f t="shared" si="960"/>
        <v/>
      </c>
      <c r="N4039" s="164" t="str">
        <f t="shared" si="963"/>
        <v/>
      </c>
      <c r="O4039" s="14"/>
      <c r="P4039" s="172" t="str">
        <f>IF(I4039='Intro &amp; Setup'!$AC$49, Schedule!$P$7, "")</f>
        <v/>
      </c>
      <c r="Q4039" s="14"/>
      <c r="S4039" s="12" t="str">
        <f t="shared" si="961"/>
        <v/>
      </c>
      <c r="U4039" s="22">
        <f>IF(I4039='Intro &amp; Setup'!$AC$49, AF4039, 0)</f>
        <v>0</v>
      </c>
      <c r="V4039" s="57" t="str">
        <f t="shared" si="962"/>
        <v/>
      </c>
      <c r="X4039" s="5" t="str">
        <f t="shared" si="972"/>
        <v/>
      </c>
      <c r="Y4039" s="6" t="str">
        <f t="shared" si="972"/>
        <v/>
      </c>
      <c r="Z4039" s="7" t="str">
        <f t="shared" si="972"/>
        <v/>
      </c>
      <c r="AA4039" s="6"/>
      <c r="AB4039" s="32" t="str">
        <f t="shared" ca="1" si="973"/>
        <v/>
      </c>
      <c r="AC4039" s="59" t="str">
        <f t="shared" ca="1" si="973"/>
        <v/>
      </c>
      <c r="AD4039" s="60" t="str">
        <f t="shared" ca="1" si="973"/>
        <v/>
      </c>
      <c r="AE4039" s="59"/>
      <c r="AF4039" s="22" t="str">
        <f>IF(AND(I4039="", J4039=""), "", IF(AND(J4039="", 'Intro &amp; Setup'!$K$42&gt;0), 'Intro &amp; Setup'!$K$42, J4039))</f>
        <v/>
      </c>
      <c r="AO4039" s="37" t="str">
        <f>IF(B4039="", "", IF(COUNTIF($B$9:B4038, B4039)&gt;0, "", B4039))</f>
        <v/>
      </c>
      <c r="AP4039" s="37" t="str">
        <f t="shared" si="964"/>
        <v/>
      </c>
      <c r="AQ4039" s="37">
        <v>4031</v>
      </c>
      <c r="AR4039" s="37" t="str">
        <f t="shared" si="965"/>
        <v/>
      </c>
      <c r="AT4039" s="37" t="str">
        <f t="shared" si="966"/>
        <v/>
      </c>
      <c r="AV4039" s="22" t="str">
        <f t="shared" si="967"/>
        <v/>
      </c>
    </row>
    <row r="4040" spans="1:48" x14ac:dyDescent="0.25">
      <c r="A4040" s="14"/>
      <c r="B4040" s="145"/>
      <c r="C4040" s="146"/>
      <c r="D4040" s="147"/>
      <c r="E4040" s="147"/>
      <c r="F4040" s="148"/>
      <c r="G4040" s="149"/>
      <c r="H4040" s="150"/>
      <c r="I4040" s="151"/>
      <c r="J4040" s="152"/>
      <c r="K4040" s="14"/>
      <c r="L4040" s="162" t="str">
        <f t="shared" si="959"/>
        <v/>
      </c>
      <c r="M4040" s="163" t="str">
        <f t="shared" si="960"/>
        <v/>
      </c>
      <c r="N4040" s="164" t="str">
        <f t="shared" si="963"/>
        <v/>
      </c>
      <c r="O4040" s="14"/>
      <c r="P4040" s="172" t="str">
        <f>IF(I4040='Intro &amp; Setup'!$AC$49, Schedule!$P$7, "")</f>
        <v/>
      </c>
      <c r="Q4040" s="14"/>
      <c r="S4040" s="12" t="str">
        <f t="shared" si="961"/>
        <v/>
      </c>
      <c r="U4040" s="22">
        <f>IF(I4040='Intro &amp; Setup'!$AC$49, AF4040, 0)</f>
        <v>0</v>
      </c>
      <c r="V4040" s="57" t="str">
        <f t="shared" si="962"/>
        <v/>
      </c>
      <c r="X4040" s="5" t="str">
        <f t="shared" si="972"/>
        <v/>
      </c>
      <c r="Y4040" s="6" t="str">
        <f t="shared" si="972"/>
        <v/>
      </c>
      <c r="Z4040" s="7" t="str">
        <f t="shared" si="972"/>
        <v/>
      </c>
      <c r="AA4040" s="6"/>
      <c r="AB4040" s="32" t="str">
        <f t="shared" ca="1" si="973"/>
        <v/>
      </c>
      <c r="AC4040" s="59" t="str">
        <f t="shared" ca="1" si="973"/>
        <v/>
      </c>
      <c r="AD4040" s="60" t="str">
        <f t="shared" ca="1" si="973"/>
        <v/>
      </c>
      <c r="AE4040" s="59"/>
      <c r="AF4040" s="22" t="str">
        <f>IF(AND(I4040="", J4040=""), "", IF(AND(J4040="", 'Intro &amp; Setup'!$K$42&gt;0), 'Intro &amp; Setup'!$K$42, J4040))</f>
        <v/>
      </c>
      <c r="AO4040" s="37" t="str">
        <f>IF(B4040="", "", IF(COUNTIF($B$9:B4039, B4040)&gt;0, "", B4040))</f>
        <v/>
      </c>
      <c r="AP4040" s="37" t="str">
        <f t="shared" si="964"/>
        <v/>
      </c>
      <c r="AQ4040" s="37">
        <v>4032</v>
      </c>
      <c r="AR4040" s="37" t="str">
        <f t="shared" si="965"/>
        <v/>
      </c>
      <c r="AT4040" s="37" t="str">
        <f t="shared" si="966"/>
        <v/>
      </c>
      <c r="AV4040" s="22" t="str">
        <f t="shared" si="967"/>
        <v/>
      </c>
    </row>
    <row r="4041" spans="1:48" x14ac:dyDescent="0.25">
      <c r="A4041" s="14"/>
      <c r="B4041" s="145"/>
      <c r="C4041" s="146"/>
      <c r="D4041" s="147"/>
      <c r="E4041" s="147"/>
      <c r="F4041" s="148"/>
      <c r="G4041" s="149"/>
      <c r="H4041" s="150"/>
      <c r="I4041" s="151"/>
      <c r="J4041" s="152"/>
      <c r="K4041" s="14"/>
      <c r="L4041" s="162" t="str">
        <f t="shared" ref="L4041:L4104" si="974">IF(I4041="", "", IFERROR((SUMIF($S$9:$S$5008, S4041, $U$9:$U$5008))-(INDEX($AJ$3:$AJ$14, MATCH(S4041, $AI$3:$AI$14, 0))), ""))</f>
        <v/>
      </c>
      <c r="M4041" s="163" t="str">
        <f t="shared" ref="M4041:M4104" si="975">IF(H4041="", "", (SUMIF($H$9:$H$5008, "&lt;" &amp; V4041, $U$9:$U$5008))-(SUMIF($AH$3:$AH$14, "&lt;" &amp; V4041, $AJ$3:$AJ$14)))</f>
        <v/>
      </c>
      <c r="N4041" s="164" t="str">
        <f t="shared" si="963"/>
        <v/>
      </c>
      <c r="O4041" s="14"/>
      <c r="P4041" s="172" t="str">
        <f>IF(I4041='Intro &amp; Setup'!$AC$49, Schedule!$P$7, "")</f>
        <v/>
      </c>
      <c r="Q4041" s="14"/>
      <c r="S4041" s="12" t="str">
        <f t="shared" ref="S4041:S4104" si="976">IF(H4041="", "", TEXT(H4041, "mmmm yyyy"))</f>
        <v/>
      </c>
      <c r="U4041" s="22">
        <f>IF(I4041='Intro &amp; Setup'!$AC$49, AF4041, 0)</f>
        <v>0</v>
      </c>
      <c r="V4041" s="57" t="str">
        <f t="shared" ref="V4041:V4104" si="977">IF(H4041="", "", DATE(YEAR(H4041), MONTH(H4041), DAY(1)))</f>
        <v/>
      </c>
      <c r="X4041" s="5" t="str">
        <f t="shared" si="972"/>
        <v/>
      </c>
      <c r="Y4041" s="6" t="str">
        <f t="shared" si="972"/>
        <v/>
      </c>
      <c r="Z4041" s="7" t="str">
        <f t="shared" si="972"/>
        <v/>
      </c>
      <c r="AA4041" s="6"/>
      <c r="AB4041" s="32" t="str">
        <f t="shared" ca="1" si="973"/>
        <v/>
      </c>
      <c r="AC4041" s="59" t="str">
        <f t="shared" ca="1" si="973"/>
        <v/>
      </c>
      <c r="AD4041" s="60" t="str">
        <f t="shared" ca="1" si="973"/>
        <v/>
      </c>
      <c r="AE4041" s="59"/>
      <c r="AF4041" s="22" t="str">
        <f>IF(AND(I4041="", J4041=""), "", IF(AND(J4041="", 'Intro &amp; Setup'!$K$42&gt;0), 'Intro &amp; Setup'!$K$42, J4041))</f>
        <v/>
      </c>
      <c r="AO4041" s="37" t="str">
        <f>IF(B4041="", "", IF(COUNTIF($B$9:B4040, B4041)&gt;0, "", B4041))</f>
        <v/>
      </c>
      <c r="AP4041" s="37" t="str">
        <f t="shared" si="964"/>
        <v/>
      </c>
      <c r="AQ4041" s="37">
        <v>4033</v>
      </c>
      <c r="AR4041" s="37" t="str">
        <f t="shared" si="965"/>
        <v/>
      </c>
      <c r="AT4041" s="37" t="str">
        <f t="shared" si="966"/>
        <v/>
      </c>
      <c r="AV4041" s="22" t="str">
        <f t="shared" si="967"/>
        <v/>
      </c>
    </row>
    <row r="4042" spans="1:48" x14ac:dyDescent="0.25">
      <c r="A4042" s="14"/>
      <c r="B4042" s="145"/>
      <c r="C4042" s="146"/>
      <c r="D4042" s="147"/>
      <c r="E4042" s="147"/>
      <c r="F4042" s="148"/>
      <c r="G4042" s="149"/>
      <c r="H4042" s="150"/>
      <c r="I4042" s="151"/>
      <c r="J4042" s="152"/>
      <c r="K4042" s="14"/>
      <c r="L4042" s="162" t="str">
        <f t="shared" si="974"/>
        <v/>
      </c>
      <c r="M4042" s="163" t="str">
        <f t="shared" si="975"/>
        <v/>
      </c>
      <c r="N4042" s="164" t="str">
        <f t="shared" ref="N4042:N4105" si="978">IF(OR(L4042="", M4042=""), "", L4042+M4042)</f>
        <v/>
      </c>
      <c r="O4042" s="14"/>
      <c r="P4042" s="172" t="str">
        <f>IF(I4042='Intro &amp; Setup'!$AC$49, Schedule!$P$7, "")</f>
        <v/>
      </c>
      <c r="Q4042" s="14"/>
      <c r="S4042" s="12" t="str">
        <f t="shared" si="976"/>
        <v/>
      </c>
      <c r="U4042" s="22">
        <f>IF(I4042='Intro &amp; Setup'!$AC$49, AF4042, 0)</f>
        <v>0</v>
      </c>
      <c r="V4042" s="57" t="str">
        <f t="shared" si="977"/>
        <v/>
      </c>
      <c r="X4042" s="5" t="str">
        <f t="shared" si="972"/>
        <v/>
      </c>
      <c r="Y4042" s="6" t="str">
        <f t="shared" si="972"/>
        <v/>
      </c>
      <c r="Z4042" s="7" t="str">
        <f t="shared" si="972"/>
        <v/>
      </c>
      <c r="AA4042" s="6"/>
      <c r="AB4042" s="32" t="str">
        <f t="shared" ca="1" si="973"/>
        <v/>
      </c>
      <c r="AC4042" s="59" t="str">
        <f t="shared" ca="1" si="973"/>
        <v/>
      </c>
      <c r="AD4042" s="60" t="str">
        <f t="shared" ca="1" si="973"/>
        <v/>
      </c>
      <c r="AE4042" s="59"/>
      <c r="AF4042" s="22" t="str">
        <f>IF(AND(I4042="", J4042=""), "", IF(AND(J4042="", 'Intro &amp; Setup'!$K$42&gt;0), 'Intro &amp; Setup'!$K$42, J4042))</f>
        <v/>
      </c>
      <c r="AO4042" s="37" t="str">
        <f>IF(B4042="", "", IF(COUNTIF($B$9:B4041, B4042)&gt;0, "", B4042))</f>
        <v/>
      </c>
      <c r="AP4042" s="37" t="str">
        <f t="shared" ref="AP4042:AP4105" si="979">IF(AO4042="", "", COUNTIF($AO$9:$AO$5008, "&lt;"&amp;AO4042)+1-$AP$7)</f>
        <v/>
      </c>
      <c r="AQ4042" s="37">
        <v>4034</v>
      </c>
      <c r="AR4042" s="37" t="str">
        <f t="shared" ref="AR4042:AR4105" si="980">IFERROR(INDEX($AO$9:$AO$5008, MATCH(AQ4042, $AP$9:$AP$5008, 0)), "")</f>
        <v/>
      </c>
      <c r="AT4042" s="37" t="str">
        <f t="shared" ref="AT4042:AT4105" si="981">IF($B4042=$AT$6, $S4042, "")</f>
        <v/>
      </c>
      <c r="AV4042" s="22" t="str">
        <f t="shared" ref="AV4042:AV4105" si="982">IF(AND($AT$6=$B4042, $I4042=$I$5), $J4042, "")</f>
        <v/>
      </c>
    </row>
    <row r="4043" spans="1:48" x14ac:dyDescent="0.25">
      <c r="A4043" s="14"/>
      <c r="B4043" s="145"/>
      <c r="C4043" s="146"/>
      <c r="D4043" s="147"/>
      <c r="E4043" s="147"/>
      <c r="F4043" s="148"/>
      <c r="G4043" s="149"/>
      <c r="H4043" s="150"/>
      <c r="I4043" s="151"/>
      <c r="J4043" s="152"/>
      <c r="K4043" s="14"/>
      <c r="L4043" s="162" t="str">
        <f t="shared" si="974"/>
        <v/>
      </c>
      <c r="M4043" s="163" t="str">
        <f t="shared" si="975"/>
        <v/>
      </c>
      <c r="N4043" s="164" t="str">
        <f t="shared" si="978"/>
        <v/>
      </c>
      <c r="O4043" s="14"/>
      <c r="P4043" s="172" t="str">
        <f>IF(I4043='Intro &amp; Setup'!$AC$49, Schedule!$P$7, "")</f>
        <v/>
      </c>
      <c r="Q4043" s="14"/>
      <c r="S4043" s="12" t="str">
        <f t="shared" si="976"/>
        <v/>
      </c>
      <c r="U4043" s="22">
        <f>IF(I4043='Intro &amp; Setup'!$AC$49, AF4043, 0)</f>
        <v>0</v>
      </c>
      <c r="V4043" s="57" t="str">
        <f t="shared" si="977"/>
        <v/>
      </c>
      <c r="X4043" s="5" t="str">
        <f t="shared" si="972"/>
        <v/>
      </c>
      <c r="Y4043" s="6" t="str">
        <f t="shared" si="972"/>
        <v/>
      </c>
      <c r="Z4043" s="7" t="str">
        <f t="shared" si="972"/>
        <v/>
      </c>
      <c r="AA4043" s="6"/>
      <c r="AB4043" s="32" t="str">
        <f t="shared" ca="1" si="973"/>
        <v/>
      </c>
      <c r="AC4043" s="59" t="str">
        <f t="shared" ca="1" si="973"/>
        <v/>
      </c>
      <c r="AD4043" s="60" t="str">
        <f t="shared" ca="1" si="973"/>
        <v/>
      </c>
      <c r="AE4043" s="59"/>
      <c r="AF4043" s="22" t="str">
        <f>IF(AND(I4043="", J4043=""), "", IF(AND(J4043="", 'Intro &amp; Setup'!$K$42&gt;0), 'Intro &amp; Setup'!$K$42, J4043))</f>
        <v/>
      </c>
      <c r="AO4043" s="37" t="str">
        <f>IF(B4043="", "", IF(COUNTIF($B$9:B4042, B4043)&gt;0, "", B4043))</f>
        <v/>
      </c>
      <c r="AP4043" s="37" t="str">
        <f t="shared" si="979"/>
        <v/>
      </c>
      <c r="AQ4043" s="37">
        <v>4035</v>
      </c>
      <c r="AR4043" s="37" t="str">
        <f t="shared" si="980"/>
        <v/>
      </c>
      <c r="AT4043" s="37" t="str">
        <f t="shared" si="981"/>
        <v/>
      </c>
      <c r="AV4043" s="22" t="str">
        <f t="shared" si="982"/>
        <v/>
      </c>
    </row>
    <row r="4044" spans="1:48" x14ac:dyDescent="0.25">
      <c r="A4044" s="14"/>
      <c r="B4044" s="145"/>
      <c r="C4044" s="146"/>
      <c r="D4044" s="147"/>
      <c r="E4044" s="147"/>
      <c r="F4044" s="148"/>
      <c r="G4044" s="149"/>
      <c r="H4044" s="150"/>
      <c r="I4044" s="151"/>
      <c r="J4044" s="152"/>
      <c r="K4044" s="14"/>
      <c r="L4044" s="162" t="str">
        <f t="shared" si="974"/>
        <v/>
      </c>
      <c r="M4044" s="163" t="str">
        <f t="shared" si="975"/>
        <v/>
      </c>
      <c r="N4044" s="164" t="str">
        <f t="shared" si="978"/>
        <v/>
      </c>
      <c r="O4044" s="14"/>
      <c r="P4044" s="172" t="str">
        <f>IF(I4044='Intro &amp; Setup'!$AC$49, Schedule!$P$7, "")</f>
        <v/>
      </c>
      <c r="Q4044" s="14"/>
      <c r="S4044" s="12" t="str">
        <f t="shared" si="976"/>
        <v/>
      </c>
      <c r="U4044" s="22">
        <f>IF(I4044='Intro &amp; Setup'!$AC$49, AF4044, 0)</f>
        <v>0</v>
      </c>
      <c r="V4044" s="57" t="str">
        <f t="shared" si="977"/>
        <v/>
      </c>
      <c r="X4044" s="5" t="str">
        <f t="shared" si="972"/>
        <v/>
      </c>
      <c r="Y4044" s="6" t="str">
        <f t="shared" si="972"/>
        <v/>
      </c>
      <c r="Z4044" s="7" t="str">
        <f t="shared" si="972"/>
        <v/>
      </c>
      <c r="AA4044" s="6"/>
      <c r="AB4044" s="32" t="str">
        <f t="shared" ca="1" si="973"/>
        <v/>
      </c>
      <c r="AC4044" s="59" t="str">
        <f t="shared" ca="1" si="973"/>
        <v/>
      </c>
      <c r="AD4044" s="60" t="str">
        <f t="shared" ca="1" si="973"/>
        <v/>
      </c>
      <c r="AE4044" s="59"/>
      <c r="AF4044" s="22" t="str">
        <f>IF(AND(I4044="", J4044=""), "", IF(AND(J4044="", 'Intro &amp; Setup'!$K$42&gt;0), 'Intro &amp; Setup'!$K$42, J4044))</f>
        <v/>
      </c>
      <c r="AO4044" s="37" t="str">
        <f>IF(B4044="", "", IF(COUNTIF($B$9:B4043, B4044)&gt;0, "", B4044))</f>
        <v/>
      </c>
      <c r="AP4044" s="37" t="str">
        <f t="shared" si="979"/>
        <v/>
      </c>
      <c r="AQ4044" s="37">
        <v>4036</v>
      </c>
      <c r="AR4044" s="37" t="str">
        <f t="shared" si="980"/>
        <v/>
      </c>
      <c r="AT4044" s="37" t="str">
        <f t="shared" si="981"/>
        <v/>
      </c>
      <c r="AV4044" s="22" t="str">
        <f t="shared" si="982"/>
        <v/>
      </c>
    </row>
    <row r="4045" spans="1:48" x14ac:dyDescent="0.25">
      <c r="A4045" s="14"/>
      <c r="B4045" s="145"/>
      <c r="C4045" s="146"/>
      <c r="D4045" s="147"/>
      <c r="E4045" s="147"/>
      <c r="F4045" s="148"/>
      <c r="G4045" s="149"/>
      <c r="H4045" s="150"/>
      <c r="I4045" s="151"/>
      <c r="J4045" s="152"/>
      <c r="K4045" s="14"/>
      <c r="L4045" s="162" t="str">
        <f t="shared" si="974"/>
        <v/>
      </c>
      <c r="M4045" s="163" t="str">
        <f t="shared" si="975"/>
        <v/>
      </c>
      <c r="N4045" s="164" t="str">
        <f t="shared" si="978"/>
        <v/>
      </c>
      <c r="O4045" s="14"/>
      <c r="P4045" s="172" t="str">
        <f>IF(I4045='Intro &amp; Setup'!$AC$49, Schedule!$P$7, "")</f>
        <v/>
      </c>
      <c r="Q4045" s="14"/>
      <c r="S4045" s="12" t="str">
        <f t="shared" si="976"/>
        <v/>
      </c>
      <c r="U4045" s="22">
        <f>IF(I4045='Intro &amp; Setup'!$AC$49, AF4045, 0)</f>
        <v>0</v>
      </c>
      <c r="V4045" s="57" t="str">
        <f t="shared" si="977"/>
        <v/>
      </c>
      <c r="X4045" s="5" t="str">
        <f t="shared" si="972"/>
        <v/>
      </c>
      <c r="Y4045" s="6" t="str">
        <f t="shared" si="972"/>
        <v/>
      </c>
      <c r="Z4045" s="7" t="str">
        <f t="shared" si="972"/>
        <v/>
      </c>
      <c r="AA4045" s="6"/>
      <c r="AB4045" s="32" t="str">
        <f t="shared" ca="1" si="973"/>
        <v/>
      </c>
      <c r="AC4045" s="59" t="str">
        <f t="shared" ca="1" si="973"/>
        <v/>
      </c>
      <c r="AD4045" s="60" t="str">
        <f t="shared" ca="1" si="973"/>
        <v/>
      </c>
      <c r="AE4045" s="59"/>
      <c r="AF4045" s="22" t="str">
        <f>IF(AND(I4045="", J4045=""), "", IF(AND(J4045="", 'Intro &amp; Setup'!$K$42&gt;0), 'Intro &amp; Setup'!$K$42, J4045))</f>
        <v/>
      </c>
      <c r="AO4045" s="37" t="str">
        <f>IF(B4045="", "", IF(COUNTIF($B$9:B4044, B4045)&gt;0, "", B4045))</f>
        <v/>
      </c>
      <c r="AP4045" s="37" t="str">
        <f t="shared" si="979"/>
        <v/>
      </c>
      <c r="AQ4045" s="37">
        <v>4037</v>
      </c>
      <c r="AR4045" s="37" t="str">
        <f t="shared" si="980"/>
        <v/>
      </c>
      <c r="AT4045" s="37" t="str">
        <f t="shared" si="981"/>
        <v/>
      </c>
      <c r="AV4045" s="22" t="str">
        <f t="shared" si="982"/>
        <v/>
      </c>
    </row>
    <row r="4046" spans="1:48" x14ac:dyDescent="0.25">
      <c r="A4046" s="14"/>
      <c r="B4046" s="145"/>
      <c r="C4046" s="146"/>
      <c r="D4046" s="147"/>
      <c r="E4046" s="147"/>
      <c r="F4046" s="148"/>
      <c r="G4046" s="149"/>
      <c r="H4046" s="150"/>
      <c r="I4046" s="151"/>
      <c r="J4046" s="152"/>
      <c r="K4046" s="14"/>
      <c r="L4046" s="162" t="str">
        <f t="shared" si="974"/>
        <v/>
      </c>
      <c r="M4046" s="163" t="str">
        <f t="shared" si="975"/>
        <v/>
      </c>
      <c r="N4046" s="164" t="str">
        <f t="shared" si="978"/>
        <v/>
      </c>
      <c r="O4046" s="14"/>
      <c r="P4046" s="172" t="str">
        <f>IF(I4046='Intro &amp; Setup'!$AC$49, Schedule!$P$7, "")</f>
        <v/>
      </c>
      <c r="Q4046" s="14"/>
      <c r="S4046" s="12" t="str">
        <f t="shared" si="976"/>
        <v/>
      </c>
      <c r="U4046" s="22">
        <f>IF(I4046='Intro &amp; Setup'!$AC$49, AF4046, 0)</f>
        <v>0</v>
      </c>
      <c r="V4046" s="57" t="str">
        <f t="shared" si="977"/>
        <v/>
      </c>
      <c r="X4046" s="5" t="str">
        <f t="shared" si="972"/>
        <v/>
      </c>
      <c r="Y4046" s="6" t="str">
        <f t="shared" si="972"/>
        <v/>
      </c>
      <c r="Z4046" s="7" t="str">
        <f t="shared" si="972"/>
        <v/>
      </c>
      <c r="AA4046" s="6"/>
      <c r="AB4046" s="32" t="str">
        <f t="shared" ca="1" si="973"/>
        <v/>
      </c>
      <c r="AC4046" s="59" t="str">
        <f t="shared" ca="1" si="973"/>
        <v/>
      </c>
      <c r="AD4046" s="60" t="str">
        <f t="shared" ca="1" si="973"/>
        <v/>
      </c>
      <c r="AE4046" s="59"/>
      <c r="AF4046" s="22" t="str">
        <f>IF(AND(I4046="", J4046=""), "", IF(AND(J4046="", 'Intro &amp; Setup'!$K$42&gt;0), 'Intro &amp; Setup'!$K$42, J4046))</f>
        <v/>
      </c>
      <c r="AO4046" s="37" t="str">
        <f>IF(B4046="", "", IF(COUNTIF($B$9:B4045, B4046)&gt;0, "", B4046))</f>
        <v/>
      </c>
      <c r="AP4046" s="37" t="str">
        <f t="shared" si="979"/>
        <v/>
      </c>
      <c r="AQ4046" s="37">
        <v>4038</v>
      </c>
      <c r="AR4046" s="37" t="str">
        <f t="shared" si="980"/>
        <v/>
      </c>
      <c r="AT4046" s="37" t="str">
        <f t="shared" si="981"/>
        <v/>
      </c>
      <c r="AV4046" s="22" t="str">
        <f t="shared" si="982"/>
        <v/>
      </c>
    </row>
    <row r="4047" spans="1:48" x14ac:dyDescent="0.25">
      <c r="A4047" s="14"/>
      <c r="B4047" s="145"/>
      <c r="C4047" s="146"/>
      <c r="D4047" s="147"/>
      <c r="E4047" s="147"/>
      <c r="F4047" s="148"/>
      <c r="G4047" s="149"/>
      <c r="H4047" s="150"/>
      <c r="I4047" s="151"/>
      <c r="J4047" s="152"/>
      <c r="K4047" s="14"/>
      <c r="L4047" s="162" t="str">
        <f t="shared" si="974"/>
        <v/>
      </c>
      <c r="M4047" s="163" t="str">
        <f t="shared" si="975"/>
        <v/>
      </c>
      <c r="N4047" s="164" t="str">
        <f t="shared" si="978"/>
        <v/>
      </c>
      <c r="O4047" s="14"/>
      <c r="P4047" s="172" t="str">
        <f>IF(I4047='Intro &amp; Setup'!$AC$49, Schedule!$P$7, "")</f>
        <v/>
      </c>
      <c r="Q4047" s="14"/>
      <c r="S4047" s="12" t="str">
        <f t="shared" si="976"/>
        <v/>
      </c>
      <c r="U4047" s="22">
        <f>IF(I4047='Intro &amp; Setup'!$AC$49, AF4047, 0)</f>
        <v>0</v>
      </c>
      <c r="V4047" s="57" t="str">
        <f t="shared" si="977"/>
        <v/>
      </c>
      <c r="X4047" s="5" t="str">
        <f t="shared" si="972"/>
        <v/>
      </c>
      <c r="Y4047" s="6" t="str">
        <f t="shared" si="972"/>
        <v/>
      </c>
      <c r="Z4047" s="7" t="str">
        <f t="shared" si="972"/>
        <v/>
      </c>
      <c r="AA4047" s="6"/>
      <c r="AB4047" s="32" t="str">
        <f t="shared" ca="1" si="973"/>
        <v/>
      </c>
      <c r="AC4047" s="59" t="str">
        <f t="shared" ca="1" si="973"/>
        <v/>
      </c>
      <c r="AD4047" s="60" t="str">
        <f t="shared" ca="1" si="973"/>
        <v/>
      </c>
      <c r="AE4047" s="59"/>
      <c r="AF4047" s="22" t="str">
        <f>IF(AND(I4047="", J4047=""), "", IF(AND(J4047="", 'Intro &amp; Setup'!$K$42&gt;0), 'Intro &amp; Setup'!$K$42, J4047))</f>
        <v/>
      </c>
      <c r="AO4047" s="37" t="str">
        <f>IF(B4047="", "", IF(COUNTIF($B$9:B4046, B4047)&gt;0, "", B4047))</f>
        <v/>
      </c>
      <c r="AP4047" s="37" t="str">
        <f t="shared" si="979"/>
        <v/>
      </c>
      <c r="AQ4047" s="37">
        <v>4039</v>
      </c>
      <c r="AR4047" s="37" t="str">
        <f t="shared" si="980"/>
        <v/>
      </c>
      <c r="AT4047" s="37" t="str">
        <f t="shared" si="981"/>
        <v/>
      </c>
      <c r="AV4047" s="22" t="str">
        <f t="shared" si="982"/>
        <v/>
      </c>
    </row>
    <row r="4048" spans="1:48" x14ac:dyDescent="0.25">
      <c r="A4048" s="14"/>
      <c r="B4048" s="145"/>
      <c r="C4048" s="146"/>
      <c r="D4048" s="147"/>
      <c r="E4048" s="147"/>
      <c r="F4048" s="148"/>
      <c r="G4048" s="149"/>
      <c r="H4048" s="150"/>
      <c r="I4048" s="151"/>
      <c r="J4048" s="152"/>
      <c r="K4048" s="14"/>
      <c r="L4048" s="162" t="str">
        <f t="shared" si="974"/>
        <v/>
      </c>
      <c r="M4048" s="163" t="str">
        <f t="shared" si="975"/>
        <v/>
      </c>
      <c r="N4048" s="164" t="str">
        <f t="shared" si="978"/>
        <v/>
      </c>
      <c r="O4048" s="14"/>
      <c r="P4048" s="172" t="str">
        <f>IF(I4048='Intro &amp; Setup'!$AC$49, Schedule!$P$7, "")</f>
        <v/>
      </c>
      <c r="Q4048" s="14"/>
      <c r="S4048" s="12" t="str">
        <f t="shared" si="976"/>
        <v/>
      </c>
      <c r="U4048" s="22">
        <f>IF(I4048='Intro &amp; Setup'!$AC$49, AF4048, 0)</f>
        <v>0</v>
      </c>
      <c r="V4048" s="57" t="str">
        <f t="shared" si="977"/>
        <v/>
      </c>
      <c r="X4048" s="5" t="str">
        <f t="shared" si="972"/>
        <v/>
      </c>
      <c r="Y4048" s="6" t="str">
        <f t="shared" si="972"/>
        <v/>
      </c>
      <c r="Z4048" s="7" t="str">
        <f t="shared" si="972"/>
        <v/>
      </c>
      <c r="AA4048" s="6"/>
      <c r="AB4048" s="32" t="str">
        <f t="shared" ca="1" si="973"/>
        <v/>
      </c>
      <c r="AC4048" s="59" t="str">
        <f t="shared" ca="1" si="973"/>
        <v/>
      </c>
      <c r="AD4048" s="60" t="str">
        <f t="shared" ca="1" si="973"/>
        <v/>
      </c>
      <c r="AE4048" s="59"/>
      <c r="AF4048" s="22" t="str">
        <f>IF(AND(I4048="", J4048=""), "", IF(AND(J4048="", 'Intro &amp; Setup'!$K$42&gt;0), 'Intro &amp; Setup'!$K$42, J4048))</f>
        <v/>
      </c>
      <c r="AO4048" s="37" t="str">
        <f>IF(B4048="", "", IF(COUNTIF($B$9:B4047, B4048)&gt;0, "", B4048))</f>
        <v/>
      </c>
      <c r="AP4048" s="37" t="str">
        <f t="shared" si="979"/>
        <v/>
      </c>
      <c r="AQ4048" s="37">
        <v>4040</v>
      </c>
      <c r="AR4048" s="37" t="str">
        <f t="shared" si="980"/>
        <v/>
      </c>
      <c r="AT4048" s="37" t="str">
        <f t="shared" si="981"/>
        <v/>
      </c>
      <c r="AV4048" s="22" t="str">
        <f t="shared" si="982"/>
        <v/>
      </c>
    </row>
    <row r="4049" spans="1:48" x14ac:dyDescent="0.25">
      <c r="A4049" s="14"/>
      <c r="B4049" s="145"/>
      <c r="C4049" s="146"/>
      <c r="D4049" s="147"/>
      <c r="E4049" s="147"/>
      <c r="F4049" s="148"/>
      <c r="G4049" s="149"/>
      <c r="H4049" s="150"/>
      <c r="I4049" s="151"/>
      <c r="J4049" s="152"/>
      <c r="K4049" s="14"/>
      <c r="L4049" s="162" t="str">
        <f t="shared" si="974"/>
        <v/>
      </c>
      <c r="M4049" s="163" t="str">
        <f t="shared" si="975"/>
        <v/>
      </c>
      <c r="N4049" s="164" t="str">
        <f t="shared" si="978"/>
        <v/>
      </c>
      <c r="O4049" s="14"/>
      <c r="P4049" s="172" t="str">
        <f>IF(I4049='Intro &amp; Setup'!$AC$49, Schedule!$P$7, "")</f>
        <v/>
      </c>
      <c r="Q4049" s="14"/>
      <c r="S4049" s="12" t="str">
        <f t="shared" si="976"/>
        <v/>
      </c>
      <c r="U4049" s="22">
        <f>IF(I4049='Intro &amp; Setup'!$AC$49, AF4049, 0)</f>
        <v>0</v>
      </c>
      <c r="V4049" s="57" t="str">
        <f t="shared" si="977"/>
        <v/>
      </c>
      <c r="X4049" s="5" t="str">
        <f t="shared" ref="X4049:Z4068" si="983">IF($I4049="", "", IF($S4049=X$8, $I4049, ""))</f>
        <v/>
      </c>
      <c r="Y4049" s="6" t="str">
        <f t="shared" si="983"/>
        <v/>
      </c>
      <c r="Z4049" s="7" t="str">
        <f t="shared" si="983"/>
        <v/>
      </c>
      <c r="AA4049" s="6"/>
      <c r="AB4049" s="32" t="str">
        <f t="shared" ref="AB4049:AD4068" ca="1" si="984">IF($S4049=AB$8, $AF4049, "")</f>
        <v/>
      </c>
      <c r="AC4049" s="59" t="str">
        <f t="shared" ca="1" si="984"/>
        <v/>
      </c>
      <c r="AD4049" s="60" t="str">
        <f t="shared" ca="1" si="984"/>
        <v/>
      </c>
      <c r="AE4049" s="59"/>
      <c r="AF4049" s="22" t="str">
        <f>IF(AND(I4049="", J4049=""), "", IF(AND(J4049="", 'Intro &amp; Setup'!$K$42&gt;0), 'Intro &amp; Setup'!$K$42, J4049))</f>
        <v/>
      </c>
      <c r="AO4049" s="37" t="str">
        <f>IF(B4049="", "", IF(COUNTIF($B$9:B4048, B4049)&gt;0, "", B4049))</f>
        <v/>
      </c>
      <c r="AP4049" s="37" t="str">
        <f t="shared" si="979"/>
        <v/>
      </c>
      <c r="AQ4049" s="37">
        <v>4041</v>
      </c>
      <c r="AR4049" s="37" t="str">
        <f t="shared" si="980"/>
        <v/>
      </c>
      <c r="AT4049" s="37" t="str">
        <f t="shared" si="981"/>
        <v/>
      </c>
      <c r="AV4049" s="22" t="str">
        <f t="shared" si="982"/>
        <v/>
      </c>
    </row>
    <row r="4050" spans="1:48" x14ac:dyDescent="0.25">
      <c r="A4050" s="14"/>
      <c r="B4050" s="145"/>
      <c r="C4050" s="146"/>
      <c r="D4050" s="147"/>
      <c r="E4050" s="147"/>
      <c r="F4050" s="148"/>
      <c r="G4050" s="149"/>
      <c r="H4050" s="150"/>
      <c r="I4050" s="151"/>
      <c r="J4050" s="152"/>
      <c r="K4050" s="14"/>
      <c r="L4050" s="162" t="str">
        <f t="shared" si="974"/>
        <v/>
      </c>
      <c r="M4050" s="163" t="str">
        <f t="shared" si="975"/>
        <v/>
      </c>
      <c r="N4050" s="164" t="str">
        <f t="shared" si="978"/>
        <v/>
      </c>
      <c r="O4050" s="14"/>
      <c r="P4050" s="172" t="str">
        <f>IF(I4050='Intro &amp; Setup'!$AC$49, Schedule!$P$7, "")</f>
        <v/>
      </c>
      <c r="Q4050" s="14"/>
      <c r="S4050" s="12" t="str">
        <f t="shared" si="976"/>
        <v/>
      </c>
      <c r="U4050" s="22">
        <f>IF(I4050='Intro &amp; Setup'!$AC$49, AF4050, 0)</f>
        <v>0</v>
      </c>
      <c r="V4050" s="57" t="str">
        <f t="shared" si="977"/>
        <v/>
      </c>
      <c r="X4050" s="5" t="str">
        <f t="shared" si="983"/>
        <v/>
      </c>
      <c r="Y4050" s="6" t="str">
        <f t="shared" si="983"/>
        <v/>
      </c>
      <c r="Z4050" s="7" t="str">
        <f t="shared" si="983"/>
        <v/>
      </c>
      <c r="AA4050" s="6"/>
      <c r="AB4050" s="32" t="str">
        <f t="shared" ca="1" si="984"/>
        <v/>
      </c>
      <c r="AC4050" s="59" t="str">
        <f t="shared" ca="1" si="984"/>
        <v/>
      </c>
      <c r="AD4050" s="60" t="str">
        <f t="shared" ca="1" si="984"/>
        <v/>
      </c>
      <c r="AE4050" s="59"/>
      <c r="AF4050" s="22" t="str">
        <f>IF(AND(I4050="", J4050=""), "", IF(AND(J4050="", 'Intro &amp; Setup'!$K$42&gt;0), 'Intro &amp; Setup'!$K$42, J4050))</f>
        <v/>
      </c>
      <c r="AO4050" s="37" t="str">
        <f>IF(B4050="", "", IF(COUNTIF($B$9:B4049, B4050)&gt;0, "", B4050))</f>
        <v/>
      </c>
      <c r="AP4050" s="37" t="str">
        <f t="shared" si="979"/>
        <v/>
      </c>
      <c r="AQ4050" s="37">
        <v>4042</v>
      </c>
      <c r="AR4050" s="37" t="str">
        <f t="shared" si="980"/>
        <v/>
      </c>
      <c r="AT4050" s="37" t="str">
        <f t="shared" si="981"/>
        <v/>
      </c>
      <c r="AV4050" s="22" t="str">
        <f t="shared" si="982"/>
        <v/>
      </c>
    </row>
    <row r="4051" spans="1:48" x14ac:dyDescent="0.25">
      <c r="A4051" s="14"/>
      <c r="B4051" s="145"/>
      <c r="C4051" s="146"/>
      <c r="D4051" s="147"/>
      <c r="E4051" s="147"/>
      <c r="F4051" s="148"/>
      <c r="G4051" s="149"/>
      <c r="H4051" s="150"/>
      <c r="I4051" s="151"/>
      <c r="J4051" s="152"/>
      <c r="K4051" s="14"/>
      <c r="L4051" s="162" t="str">
        <f t="shared" si="974"/>
        <v/>
      </c>
      <c r="M4051" s="163" t="str">
        <f t="shared" si="975"/>
        <v/>
      </c>
      <c r="N4051" s="164" t="str">
        <f t="shared" si="978"/>
        <v/>
      </c>
      <c r="O4051" s="14"/>
      <c r="P4051" s="172" t="str">
        <f>IF(I4051='Intro &amp; Setup'!$AC$49, Schedule!$P$7, "")</f>
        <v/>
      </c>
      <c r="Q4051" s="14"/>
      <c r="S4051" s="12" t="str">
        <f t="shared" si="976"/>
        <v/>
      </c>
      <c r="U4051" s="22">
        <f>IF(I4051='Intro &amp; Setup'!$AC$49, AF4051, 0)</f>
        <v>0</v>
      </c>
      <c r="V4051" s="57" t="str">
        <f t="shared" si="977"/>
        <v/>
      </c>
      <c r="X4051" s="5" t="str">
        <f t="shared" si="983"/>
        <v/>
      </c>
      <c r="Y4051" s="6" t="str">
        <f t="shared" si="983"/>
        <v/>
      </c>
      <c r="Z4051" s="7" t="str">
        <f t="shared" si="983"/>
        <v/>
      </c>
      <c r="AA4051" s="6"/>
      <c r="AB4051" s="32" t="str">
        <f t="shared" ca="1" si="984"/>
        <v/>
      </c>
      <c r="AC4051" s="59" t="str">
        <f t="shared" ca="1" si="984"/>
        <v/>
      </c>
      <c r="AD4051" s="60" t="str">
        <f t="shared" ca="1" si="984"/>
        <v/>
      </c>
      <c r="AE4051" s="59"/>
      <c r="AF4051" s="22" t="str">
        <f>IF(AND(I4051="", J4051=""), "", IF(AND(J4051="", 'Intro &amp; Setup'!$K$42&gt;0), 'Intro &amp; Setup'!$K$42, J4051))</f>
        <v/>
      </c>
      <c r="AO4051" s="37" t="str">
        <f>IF(B4051="", "", IF(COUNTIF($B$9:B4050, B4051)&gt;0, "", B4051))</f>
        <v/>
      </c>
      <c r="AP4051" s="37" t="str">
        <f t="shared" si="979"/>
        <v/>
      </c>
      <c r="AQ4051" s="37">
        <v>4043</v>
      </c>
      <c r="AR4051" s="37" t="str">
        <f t="shared" si="980"/>
        <v/>
      </c>
      <c r="AT4051" s="37" t="str">
        <f t="shared" si="981"/>
        <v/>
      </c>
      <c r="AV4051" s="22" t="str">
        <f t="shared" si="982"/>
        <v/>
      </c>
    </row>
    <row r="4052" spans="1:48" x14ac:dyDescent="0.25">
      <c r="A4052" s="14"/>
      <c r="B4052" s="145"/>
      <c r="C4052" s="146"/>
      <c r="D4052" s="147"/>
      <c r="E4052" s="147"/>
      <c r="F4052" s="148"/>
      <c r="G4052" s="149"/>
      <c r="H4052" s="150"/>
      <c r="I4052" s="151"/>
      <c r="J4052" s="152"/>
      <c r="K4052" s="14"/>
      <c r="L4052" s="162" t="str">
        <f t="shared" si="974"/>
        <v/>
      </c>
      <c r="M4052" s="163" t="str">
        <f t="shared" si="975"/>
        <v/>
      </c>
      <c r="N4052" s="164" t="str">
        <f t="shared" si="978"/>
        <v/>
      </c>
      <c r="O4052" s="14"/>
      <c r="P4052" s="172" t="str">
        <f>IF(I4052='Intro &amp; Setup'!$AC$49, Schedule!$P$7, "")</f>
        <v/>
      </c>
      <c r="Q4052" s="14"/>
      <c r="S4052" s="12" t="str">
        <f t="shared" si="976"/>
        <v/>
      </c>
      <c r="U4052" s="22">
        <f>IF(I4052='Intro &amp; Setup'!$AC$49, AF4052, 0)</f>
        <v>0</v>
      </c>
      <c r="V4052" s="57" t="str">
        <f t="shared" si="977"/>
        <v/>
      </c>
      <c r="X4052" s="5" t="str">
        <f t="shared" si="983"/>
        <v/>
      </c>
      <c r="Y4052" s="6" t="str">
        <f t="shared" si="983"/>
        <v/>
      </c>
      <c r="Z4052" s="7" t="str">
        <f t="shared" si="983"/>
        <v/>
      </c>
      <c r="AA4052" s="6"/>
      <c r="AB4052" s="32" t="str">
        <f t="shared" ca="1" si="984"/>
        <v/>
      </c>
      <c r="AC4052" s="59" t="str">
        <f t="shared" ca="1" si="984"/>
        <v/>
      </c>
      <c r="AD4052" s="60" t="str">
        <f t="shared" ca="1" si="984"/>
        <v/>
      </c>
      <c r="AE4052" s="59"/>
      <c r="AF4052" s="22" t="str">
        <f>IF(AND(I4052="", J4052=""), "", IF(AND(J4052="", 'Intro &amp; Setup'!$K$42&gt;0), 'Intro &amp; Setup'!$K$42, J4052))</f>
        <v/>
      </c>
      <c r="AO4052" s="37" t="str">
        <f>IF(B4052="", "", IF(COUNTIF($B$9:B4051, B4052)&gt;0, "", B4052))</f>
        <v/>
      </c>
      <c r="AP4052" s="37" t="str">
        <f t="shared" si="979"/>
        <v/>
      </c>
      <c r="AQ4052" s="37">
        <v>4044</v>
      </c>
      <c r="AR4052" s="37" t="str">
        <f t="shared" si="980"/>
        <v/>
      </c>
      <c r="AT4052" s="37" t="str">
        <f t="shared" si="981"/>
        <v/>
      </c>
      <c r="AV4052" s="22" t="str">
        <f t="shared" si="982"/>
        <v/>
      </c>
    </row>
    <row r="4053" spans="1:48" x14ac:dyDescent="0.25">
      <c r="A4053" s="14"/>
      <c r="B4053" s="145"/>
      <c r="C4053" s="146"/>
      <c r="D4053" s="147"/>
      <c r="E4053" s="147"/>
      <c r="F4053" s="148"/>
      <c r="G4053" s="149"/>
      <c r="H4053" s="150"/>
      <c r="I4053" s="151"/>
      <c r="J4053" s="152"/>
      <c r="K4053" s="14"/>
      <c r="L4053" s="162" t="str">
        <f t="shared" si="974"/>
        <v/>
      </c>
      <c r="M4053" s="163" t="str">
        <f t="shared" si="975"/>
        <v/>
      </c>
      <c r="N4053" s="164" t="str">
        <f t="shared" si="978"/>
        <v/>
      </c>
      <c r="O4053" s="14"/>
      <c r="P4053" s="172" t="str">
        <f>IF(I4053='Intro &amp; Setup'!$AC$49, Schedule!$P$7, "")</f>
        <v/>
      </c>
      <c r="Q4053" s="14"/>
      <c r="S4053" s="12" t="str">
        <f t="shared" si="976"/>
        <v/>
      </c>
      <c r="U4053" s="22">
        <f>IF(I4053='Intro &amp; Setup'!$AC$49, AF4053, 0)</f>
        <v>0</v>
      </c>
      <c r="V4053" s="57" t="str">
        <f t="shared" si="977"/>
        <v/>
      </c>
      <c r="X4053" s="5" t="str">
        <f t="shared" si="983"/>
        <v/>
      </c>
      <c r="Y4053" s="6" t="str">
        <f t="shared" si="983"/>
        <v/>
      </c>
      <c r="Z4053" s="7" t="str">
        <f t="shared" si="983"/>
        <v/>
      </c>
      <c r="AA4053" s="6"/>
      <c r="AB4053" s="32" t="str">
        <f t="shared" ca="1" si="984"/>
        <v/>
      </c>
      <c r="AC4053" s="59" t="str">
        <f t="shared" ca="1" si="984"/>
        <v/>
      </c>
      <c r="AD4053" s="60" t="str">
        <f t="shared" ca="1" si="984"/>
        <v/>
      </c>
      <c r="AE4053" s="59"/>
      <c r="AF4053" s="22" t="str">
        <f>IF(AND(I4053="", J4053=""), "", IF(AND(J4053="", 'Intro &amp; Setup'!$K$42&gt;0), 'Intro &amp; Setup'!$K$42, J4053))</f>
        <v/>
      </c>
      <c r="AO4053" s="37" t="str">
        <f>IF(B4053="", "", IF(COUNTIF($B$9:B4052, B4053)&gt;0, "", B4053))</f>
        <v/>
      </c>
      <c r="AP4053" s="37" t="str">
        <f t="shared" si="979"/>
        <v/>
      </c>
      <c r="AQ4053" s="37">
        <v>4045</v>
      </c>
      <c r="AR4053" s="37" t="str">
        <f t="shared" si="980"/>
        <v/>
      </c>
      <c r="AT4053" s="37" t="str">
        <f t="shared" si="981"/>
        <v/>
      </c>
      <c r="AV4053" s="22" t="str">
        <f t="shared" si="982"/>
        <v/>
      </c>
    </row>
    <row r="4054" spans="1:48" x14ac:dyDescent="0.25">
      <c r="A4054" s="14"/>
      <c r="B4054" s="145"/>
      <c r="C4054" s="146"/>
      <c r="D4054" s="147"/>
      <c r="E4054" s="147"/>
      <c r="F4054" s="148"/>
      <c r="G4054" s="149"/>
      <c r="H4054" s="150"/>
      <c r="I4054" s="151"/>
      <c r="J4054" s="152"/>
      <c r="K4054" s="14"/>
      <c r="L4054" s="162" t="str">
        <f t="shared" si="974"/>
        <v/>
      </c>
      <c r="M4054" s="163" t="str">
        <f t="shared" si="975"/>
        <v/>
      </c>
      <c r="N4054" s="164" t="str">
        <f t="shared" si="978"/>
        <v/>
      </c>
      <c r="O4054" s="14"/>
      <c r="P4054" s="172" t="str">
        <f>IF(I4054='Intro &amp; Setup'!$AC$49, Schedule!$P$7, "")</f>
        <v/>
      </c>
      <c r="Q4054" s="14"/>
      <c r="S4054" s="12" t="str">
        <f t="shared" si="976"/>
        <v/>
      </c>
      <c r="U4054" s="22">
        <f>IF(I4054='Intro &amp; Setup'!$AC$49, AF4054, 0)</f>
        <v>0</v>
      </c>
      <c r="V4054" s="57" t="str">
        <f t="shared" si="977"/>
        <v/>
      </c>
      <c r="X4054" s="5" t="str">
        <f t="shared" si="983"/>
        <v/>
      </c>
      <c r="Y4054" s="6" t="str">
        <f t="shared" si="983"/>
        <v/>
      </c>
      <c r="Z4054" s="7" t="str">
        <f t="shared" si="983"/>
        <v/>
      </c>
      <c r="AA4054" s="6"/>
      <c r="AB4054" s="32" t="str">
        <f t="shared" ca="1" si="984"/>
        <v/>
      </c>
      <c r="AC4054" s="59" t="str">
        <f t="shared" ca="1" si="984"/>
        <v/>
      </c>
      <c r="AD4054" s="60" t="str">
        <f t="shared" ca="1" si="984"/>
        <v/>
      </c>
      <c r="AE4054" s="59"/>
      <c r="AF4054" s="22" t="str">
        <f>IF(AND(I4054="", J4054=""), "", IF(AND(J4054="", 'Intro &amp; Setup'!$K$42&gt;0), 'Intro &amp; Setup'!$K$42, J4054))</f>
        <v/>
      </c>
      <c r="AO4054" s="37" t="str">
        <f>IF(B4054="", "", IF(COUNTIF($B$9:B4053, B4054)&gt;0, "", B4054))</f>
        <v/>
      </c>
      <c r="AP4054" s="37" t="str">
        <f t="shared" si="979"/>
        <v/>
      </c>
      <c r="AQ4054" s="37">
        <v>4046</v>
      </c>
      <c r="AR4054" s="37" t="str">
        <f t="shared" si="980"/>
        <v/>
      </c>
      <c r="AT4054" s="37" t="str">
        <f t="shared" si="981"/>
        <v/>
      </c>
      <c r="AV4054" s="22" t="str">
        <f t="shared" si="982"/>
        <v/>
      </c>
    </row>
    <row r="4055" spans="1:48" x14ac:dyDescent="0.25">
      <c r="A4055" s="14"/>
      <c r="B4055" s="145"/>
      <c r="C4055" s="146"/>
      <c r="D4055" s="147"/>
      <c r="E4055" s="147"/>
      <c r="F4055" s="148"/>
      <c r="G4055" s="149"/>
      <c r="H4055" s="150"/>
      <c r="I4055" s="151"/>
      <c r="J4055" s="152"/>
      <c r="K4055" s="14"/>
      <c r="L4055" s="162" t="str">
        <f t="shared" si="974"/>
        <v/>
      </c>
      <c r="M4055" s="163" t="str">
        <f t="shared" si="975"/>
        <v/>
      </c>
      <c r="N4055" s="164" t="str">
        <f t="shared" si="978"/>
        <v/>
      </c>
      <c r="O4055" s="14"/>
      <c r="P4055" s="172" t="str">
        <f>IF(I4055='Intro &amp; Setup'!$AC$49, Schedule!$P$7, "")</f>
        <v/>
      </c>
      <c r="Q4055" s="14"/>
      <c r="S4055" s="12" t="str">
        <f t="shared" si="976"/>
        <v/>
      </c>
      <c r="U4055" s="22">
        <f>IF(I4055='Intro &amp; Setup'!$AC$49, AF4055, 0)</f>
        <v>0</v>
      </c>
      <c r="V4055" s="57" t="str">
        <f t="shared" si="977"/>
        <v/>
      </c>
      <c r="X4055" s="5" t="str">
        <f t="shared" si="983"/>
        <v/>
      </c>
      <c r="Y4055" s="6" t="str">
        <f t="shared" si="983"/>
        <v/>
      </c>
      <c r="Z4055" s="7" t="str">
        <f t="shared" si="983"/>
        <v/>
      </c>
      <c r="AA4055" s="6"/>
      <c r="AB4055" s="32" t="str">
        <f t="shared" ca="1" si="984"/>
        <v/>
      </c>
      <c r="AC4055" s="59" t="str">
        <f t="shared" ca="1" si="984"/>
        <v/>
      </c>
      <c r="AD4055" s="60" t="str">
        <f t="shared" ca="1" si="984"/>
        <v/>
      </c>
      <c r="AE4055" s="59"/>
      <c r="AF4055" s="22" t="str">
        <f>IF(AND(I4055="", J4055=""), "", IF(AND(J4055="", 'Intro &amp; Setup'!$K$42&gt;0), 'Intro &amp; Setup'!$K$42, J4055))</f>
        <v/>
      </c>
      <c r="AO4055" s="37" t="str">
        <f>IF(B4055="", "", IF(COUNTIF($B$9:B4054, B4055)&gt;0, "", B4055))</f>
        <v/>
      </c>
      <c r="AP4055" s="37" t="str">
        <f t="shared" si="979"/>
        <v/>
      </c>
      <c r="AQ4055" s="37">
        <v>4047</v>
      </c>
      <c r="AR4055" s="37" t="str">
        <f t="shared" si="980"/>
        <v/>
      </c>
      <c r="AT4055" s="37" t="str">
        <f t="shared" si="981"/>
        <v/>
      </c>
      <c r="AV4055" s="22" t="str">
        <f t="shared" si="982"/>
        <v/>
      </c>
    </row>
    <row r="4056" spans="1:48" x14ac:dyDescent="0.25">
      <c r="A4056" s="14"/>
      <c r="B4056" s="145"/>
      <c r="C4056" s="146"/>
      <c r="D4056" s="147"/>
      <c r="E4056" s="147"/>
      <c r="F4056" s="148"/>
      <c r="G4056" s="149"/>
      <c r="H4056" s="150"/>
      <c r="I4056" s="151"/>
      <c r="J4056" s="152"/>
      <c r="K4056" s="14"/>
      <c r="L4056" s="162" t="str">
        <f t="shared" si="974"/>
        <v/>
      </c>
      <c r="M4056" s="163" t="str">
        <f t="shared" si="975"/>
        <v/>
      </c>
      <c r="N4056" s="164" t="str">
        <f t="shared" si="978"/>
        <v/>
      </c>
      <c r="O4056" s="14"/>
      <c r="P4056" s="172" t="str">
        <f>IF(I4056='Intro &amp; Setup'!$AC$49, Schedule!$P$7, "")</f>
        <v/>
      </c>
      <c r="Q4056" s="14"/>
      <c r="S4056" s="12" t="str">
        <f t="shared" si="976"/>
        <v/>
      </c>
      <c r="U4056" s="22">
        <f>IF(I4056='Intro &amp; Setup'!$AC$49, AF4056, 0)</f>
        <v>0</v>
      </c>
      <c r="V4056" s="57" t="str">
        <f t="shared" si="977"/>
        <v/>
      </c>
      <c r="X4056" s="5" t="str">
        <f t="shared" si="983"/>
        <v/>
      </c>
      <c r="Y4056" s="6" t="str">
        <f t="shared" si="983"/>
        <v/>
      </c>
      <c r="Z4056" s="7" t="str">
        <f t="shared" si="983"/>
        <v/>
      </c>
      <c r="AA4056" s="6"/>
      <c r="AB4056" s="32" t="str">
        <f t="shared" ca="1" si="984"/>
        <v/>
      </c>
      <c r="AC4056" s="59" t="str">
        <f t="shared" ca="1" si="984"/>
        <v/>
      </c>
      <c r="AD4056" s="60" t="str">
        <f t="shared" ca="1" si="984"/>
        <v/>
      </c>
      <c r="AE4056" s="59"/>
      <c r="AF4056" s="22" t="str">
        <f>IF(AND(I4056="", J4056=""), "", IF(AND(J4056="", 'Intro &amp; Setup'!$K$42&gt;0), 'Intro &amp; Setup'!$K$42, J4056))</f>
        <v/>
      </c>
      <c r="AO4056" s="37" t="str">
        <f>IF(B4056="", "", IF(COUNTIF($B$9:B4055, B4056)&gt;0, "", B4056))</f>
        <v/>
      </c>
      <c r="AP4056" s="37" t="str">
        <f t="shared" si="979"/>
        <v/>
      </c>
      <c r="AQ4056" s="37">
        <v>4048</v>
      </c>
      <c r="AR4056" s="37" t="str">
        <f t="shared" si="980"/>
        <v/>
      </c>
      <c r="AT4056" s="37" t="str">
        <f t="shared" si="981"/>
        <v/>
      </c>
      <c r="AV4056" s="22" t="str">
        <f t="shared" si="982"/>
        <v/>
      </c>
    </row>
    <row r="4057" spans="1:48" x14ac:dyDescent="0.25">
      <c r="A4057" s="14"/>
      <c r="B4057" s="145"/>
      <c r="C4057" s="146"/>
      <c r="D4057" s="147"/>
      <c r="E4057" s="147"/>
      <c r="F4057" s="148"/>
      <c r="G4057" s="149"/>
      <c r="H4057" s="150"/>
      <c r="I4057" s="151"/>
      <c r="J4057" s="152"/>
      <c r="K4057" s="14"/>
      <c r="L4057" s="162" t="str">
        <f t="shared" si="974"/>
        <v/>
      </c>
      <c r="M4057" s="163" t="str">
        <f t="shared" si="975"/>
        <v/>
      </c>
      <c r="N4057" s="164" t="str">
        <f t="shared" si="978"/>
        <v/>
      </c>
      <c r="O4057" s="14"/>
      <c r="P4057" s="172" t="str">
        <f>IF(I4057='Intro &amp; Setup'!$AC$49, Schedule!$P$7, "")</f>
        <v/>
      </c>
      <c r="Q4057" s="14"/>
      <c r="S4057" s="12" t="str">
        <f t="shared" si="976"/>
        <v/>
      </c>
      <c r="U4057" s="22">
        <f>IF(I4057='Intro &amp; Setup'!$AC$49, AF4057, 0)</f>
        <v>0</v>
      </c>
      <c r="V4057" s="57" t="str">
        <f t="shared" si="977"/>
        <v/>
      </c>
      <c r="X4057" s="5" t="str">
        <f t="shared" si="983"/>
        <v/>
      </c>
      <c r="Y4057" s="6" t="str">
        <f t="shared" si="983"/>
        <v/>
      </c>
      <c r="Z4057" s="7" t="str">
        <f t="shared" si="983"/>
        <v/>
      </c>
      <c r="AA4057" s="6"/>
      <c r="AB4057" s="32" t="str">
        <f t="shared" ca="1" si="984"/>
        <v/>
      </c>
      <c r="AC4057" s="59" t="str">
        <f t="shared" ca="1" si="984"/>
        <v/>
      </c>
      <c r="AD4057" s="60" t="str">
        <f t="shared" ca="1" si="984"/>
        <v/>
      </c>
      <c r="AE4057" s="59"/>
      <c r="AF4057" s="22" t="str">
        <f>IF(AND(I4057="", J4057=""), "", IF(AND(J4057="", 'Intro &amp; Setup'!$K$42&gt;0), 'Intro &amp; Setup'!$K$42, J4057))</f>
        <v/>
      </c>
      <c r="AO4057" s="37" t="str">
        <f>IF(B4057="", "", IF(COUNTIF($B$9:B4056, B4057)&gt;0, "", B4057))</f>
        <v/>
      </c>
      <c r="AP4057" s="37" t="str">
        <f t="shared" si="979"/>
        <v/>
      </c>
      <c r="AQ4057" s="37">
        <v>4049</v>
      </c>
      <c r="AR4057" s="37" t="str">
        <f t="shared" si="980"/>
        <v/>
      </c>
      <c r="AT4057" s="37" t="str">
        <f t="shared" si="981"/>
        <v/>
      </c>
      <c r="AV4057" s="22" t="str">
        <f t="shared" si="982"/>
        <v/>
      </c>
    </row>
    <row r="4058" spans="1:48" x14ac:dyDescent="0.25">
      <c r="A4058" s="14"/>
      <c r="B4058" s="145"/>
      <c r="C4058" s="146"/>
      <c r="D4058" s="147"/>
      <c r="E4058" s="147"/>
      <c r="F4058" s="148"/>
      <c r="G4058" s="149"/>
      <c r="H4058" s="150"/>
      <c r="I4058" s="151"/>
      <c r="J4058" s="152"/>
      <c r="K4058" s="14"/>
      <c r="L4058" s="162" t="str">
        <f t="shared" si="974"/>
        <v/>
      </c>
      <c r="M4058" s="163" t="str">
        <f t="shared" si="975"/>
        <v/>
      </c>
      <c r="N4058" s="164" t="str">
        <f t="shared" si="978"/>
        <v/>
      </c>
      <c r="O4058" s="14"/>
      <c r="P4058" s="172" t="str">
        <f>IF(I4058='Intro &amp; Setup'!$AC$49, Schedule!$P$7, "")</f>
        <v/>
      </c>
      <c r="Q4058" s="14"/>
      <c r="S4058" s="12" t="str">
        <f t="shared" si="976"/>
        <v/>
      </c>
      <c r="U4058" s="22">
        <f>IF(I4058='Intro &amp; Setup'!$AC$49, AF4058, 0)</f>
        <v>0</v>
      </c>
      <c r="V4058" s="57" t="str">
        <f t="shared" si="977"/>
        <v/>
      </c>
      <c r="X4058" s="5" t="str">
        <f t="shared" si="983"/>
        <v/>
      </c>
      <c r="Y4058" s="6" t="str">
        <f t="shared" si="983"/>
        <v/>
      </c>
      <c r="Z4058" s="7" t="str">
        <f t="shared" si="983"/>
        <v/>
      </c>
      <c r="AA4058" s="6"/>
      <c r="AB4058" s="32" t="str">
        <f t="shared" ca="1" si="984"/>
        <v/>
      </c>
      <c r="AC4058" s="59" t="str">
        <f t="shared" ca="1" si="984"/>
        <v/>
      </c>
      <c r="AD4058" s="60" t="str">
        <f t="shared" ca="1" si="984"/>
        <v/>
      </c>
      <c r="AE4058" s="59"/>
      <c r="AF4058" s="22" t="str">
        <f>IF(AND(I4058="", J4058=""), "", IF(AND(J4058="", 'Intro &amp; Setup'!$K$42&gt;0), 'Intro &amp; Setup'!$K$42, J4058))</f>
        <v/>
      </c>
      <c r="AO4058" s="37" t="str">
        <f>IF(B4058="", "", IF(COUNTIF($B$9:B4057, B4058)&gt;0, "", B4058))</f>
        <v/>
      </c>
      <c r="AP4058" s="37" t="str">
        <f t="shared" si="979"/>
        <v/>
      </c>
      <c r="AQ4058" s="37">
        <v>4050</v>
      </c>
      <c r="AR4058" s="37" t="str">
        <f t="shared" si="980"/>
        <v/>
      </c>
      <c r="AT4058" s="37" t="str">
        <f t="shared" si="981"/>
        <v/>
      </c>
      <c r="AV4058" s="22" t="str">
        <f t="shared" si="982"/>
        <v/>
      </c>
    </row>
    <row r="4059" spans="1:48" x14ac:dyDescent="0.25">
      <c r="A4059" s="14"/>
      <c r="B4059" s="145"/>
      <c r="C4059" s="146"/>
      <c r="D4059" s="147"/>
      <c r="E4059" s="147"/>
      <c r="F4059" s="148"/>
      <c r="G4059" s="149"/>
      <c r="H4059" s="150"/>
      <c r="I4059" s="151"/>
      <c r="J4059" s="152"/>
      <c r="K4059" s="14"/>
      <c r="L4059" s="162" t="str">
        <f t="shared" si="974"/>
        <v/>
      </c>
      <c r="M4059" s="163" t="str">
        <f t="shared" si="975"/>
        <v/>
      </c>
      <c r="N4059" s="164" t="str">
        <f t="shared" si="978"/>
        <v/>
      </c>
      <c r="O4059" s="14"/>
      <c r="P4059" s="172" t="str">
        <f>IF(I4059='Intro &amp; Setup'!$AC$49, Schedule!$P$7, "")</f>
        <v/>
      </c>
      <c r="Q4059" s="14"/>
      <c r="S4059" s="12" t="str">
        <f t="shared" si="976"/>
        <v/>
      </c>
      <c r="U4059" s="22">
        <f>IF(I4059='Intro &amp; Setup'!$AC$49, AF4059, 0)</f>
        <v>0</v>
      </c>
      <c r="V4059" s="57" t="str">
        <f t="shared" si="977"/>
        <v/>
      </c>
      <c r="X4059" s="5" t="str">
        <f t="shared" si="983"/>
        <v/>
      </c>
      <c r="Y4059" s="6" t="str">
        <f t="shared" si="983"/>
        <v/>
      </c>
      <c r="Z4059" s="7" t="str">
        <f t="shared" si="983"/>
        <v/>
      </c>
      <c r="AA4059" s="6"/>
      <c r="AB4059" s="32" t="str">
        <f t="shared" ca="1" si="984"/>
        <v/>
      </c>
      <c r="AC4059" s="59" t="str">
        <f t="shared" ca="1" si="984"/>
        <v/>
      </c>
      <c r="AD4059" s="60" t="str">
        <f t="shared" ca="1" si="984"/>
        <v/>
      </c>
      <c r="AE4059" s="59"/>
      <c r="AF4059" s="22" t="str">
        <f>IF(AND(I4059="", J4059=""), "", IF(AND(J4059="", 'Intro &amp; Setup'!$K$42&gt;0), 'Intro &amp; Setup'!$K$42, J4059))</f>
        <v/>
      </c>
      <c r="AO4059" s="37" t="str">
        <f>IF(B4059="", "", IF(COUNTIF($B$9:B4058, B4059)&gt;0, "", B4059))</f>
        <v/>
      </c>
      <c r="AP4059" s="37" t="str">
        <f t="shared" si="979"/>
        <v/>
      </c>
      <c r="AQ4059" s="37">
        <v>4051</v>
      </c>
      <c r="AR4059" s="37" t="str">
        <f t="shared" si="980"/>
        <v/>
      </c>
      <c r="AT4059" s="37" t="str">
        <f t="shared" si="981"/>
        <v/>
      </c>
      <c r="AV4059" s="22" t="str">
        <f t="shared" si="982"/>
        <v/>
      </c>
    </row>
    <row r="4060" spans="1:48" x14ac:dyDescent="0.25">
      <c r="A4060" s="14"/>
      <c r="B4060" s="145"/>
      <c r="C4060" s="146"/>
      <c r="D4060" s="147"/>
      <c r="E4060" s="147"/>
      <c r="F4060" s="148"/>
      <c r="G4060" s="149"/>
      <c r="H4060" s="150"/>
      <c r="I4060" s="151"/>
      <c r="J4060" s="152"/>
      <c r="K4060" s="14"/>
      <c r="L4060" s="162" t="str">
        <f t="shared" si="974"/>
        <v/>
      </c>
      <c r="M4060" s="163" t="str">
        <f t="shared" si="975"/>
        <v/>
      </c>
      <c r="N4060" s="164" t="str">
        <f t="shared" si="978"/>
        <v/>
      </c>
      <c r="O4060" s="14"/>
      <c r="P4060" s="172" t="str">
        <f>IF(I4060='Intro &amp; Setup'!$AC$49, Schedule!$P$7, "")</f>
        <v/>
      </c>
      <c r="Q4060" s="14"/>
      <c r="S4060" s="12" t="str">
        <f t="shared" si="976"/>
        <v/>
      </c>
      <c r="U4060" s="22">
        <f>IF(I4060='Intro &amp; Setup'!$AC$49, AF4060, 0)</f>
        <v>0</v>
      </c>
      <c r="V4060" s="57" t="str">
        <f t="shared" si="977"/>
        <v/>
      </c>
      <c r="X4060" s="5" t="str">
        <f t="shared" si="983"/>
        <v/>
      </c>
      <c r="Y4060" s="6" t="str">
        <f t="shared" si="983"/>
        <v/>
      </c>
      <c r="Z4060" s="7" t="str">
        <f t="shared" si="983"/>
        <v/>
      </c>
      <c r="AA4060" s="6"/>
      <c r="AB4060" s="32" t="str">
        <f t="shared" ca="1" si="984"/>
        <v/>
      </c>
      <c r="AC4060" s="59" t="str">
        <f t="shared" ca="1" si="984"/>
        <v/>
      </c>
      <c r="AD4060" s="60" t="str">
        <f t="shared" ca="1" si="984"/>
        <v/>
      </c>
      <c r="AE4060" s="59"/>
      <c r="AF4060" s="22" t="str">
        <f>IF(AND(I4060="", J4060=""), "", IF(AND(J4060="", 'Intro &amp; Setup'!$K$42&gt;0), 'Intro &amp; Setup'!$K$42, J4060))</f>
        <v/>
      </c>
      <c r="AO4060" s="37" t="str">
        <f>IF(B4060="", "", IF(COUNTIF($B$9:B4059, B4060)&gt;0, "", B4060))</f>
        <v/>
      </c>
      <c r="AP4060" s="37" t="str">
        <f t="shared" si="979"/>
        <v/>
      </c>
      <c r="AQ4060" s="37">
        <v>4052</v>
      </c>
      <c r="AR4060" s="37" t="str">
        <f t="shared" si="980"/>
        <v/>
      </c>
      <c r="AT4060" s="37" t="str">
        <f t="shared" si="981"/>
        <v/>
      </c>
      <c r="AV4060" s="22" t="str">
        <f t="shared" si="982"/>
        <v/>
      </c>
    </row>
    <row r="4061" spans="1:48" x14ac:dyDescent="0.25">
      <c r="A4061" s="14"/>
      <c r="B4061" s="145"/>
      <c r="C4061" s="146"/>
      <c r="D4061" s="147"/>
      <c r="E4061" s="147"/>
      <c r="F4061" s="148"/>
      <c r="G4061" s="149"/>
      <c r="H4061" s="150"/>
      <c r="I4061" s="151"/>
      <c r="J4061" s="152"/>
      <c r="K4061" s="14"/>
      <c r="L4061" s="162" t="str">
        <f t="shared" si="974"/>
        <v/>
      </c>
      <c r="M4061" s="163" t="str">
        <f t="shared" si="975"/>
        <v/>
      </c>
      <c r="N4061" s="164" t="str">
        <f t="shared" si="978"/>
        <v/>
      </c>
      <c r="O4061" s="14"/>
      <c r="P4061" s="172" t="str">
        <f>IF(I4061='Intro &amp; Setup'!$AC$49, Schedule!$P$7, "")</f>
        <v/>
      </c>
      <c r="Q4061" s="14"/>
      <c r="S4061" s="12" t="str">
        <f t="shared" si="976"/>
        <v/>
      </c>
      <c r="U4061" s="22">
        <f>IF(I4061='Intro &amp; Setup'!$AC$49, AF4061, 0)</f>
        <v>0</v>
      </c>
      <c r="V4061" s="57" t="str">
        <f t="shared" si="977"/>
        <v/>
      </c>
      <c r="X4061" s="5" t="str">
        <f t="shared" si="983"/>
        <v/>
      </c>
      <c r="Y4061" s="6" t="str">
        <f t="shared" si="983"/>
        <v/>
      </c>
      <c r="Z4061" s="7" t="str">
        <f t="shared" si="983"/>
        <v/>
      </c>
      <c r="AA4061" s="6"/>
      <c r="AB4061" s="32" t="str">
        <f t="shared" ca="1" si="984"/>
        <v/>
      </c>
      <c r="AC4061" s="59" t="str">
        <f t="shared" ca="1" si="984"/>
        <v/>
      </c>
      <c r="AD4061" s="60" t="str">
        <f t="shared" ca="1" si="984"/>
        <v/>
      </c>
      <c r="AE4061" s="59"/>
      <c r="AF4061" s="22" t="str">
        <f>IF(AND(I4061="", J4061=""), "", IF(AND(J4061="", 'Intro &amp; Setup'!$K$42&gt;0), 'Intro &amp; Setup'!$K$42, J4061))</f>
        <v/>
      </c>
      <c r="AO4061" s="37" t="str">
        <f>IF(B4061="", "", IF(COUNTIF($B$9:B4060, B4061)&gt;0, "", B4061))</f>
        <v/>
      </c>
      <c r="AP4061" s="37" t="str">
        <f t="shared" si="979"/>
        <v/>
      </c>
      <c r="AQ4061" s="37">
        <v>4053</v>
      </c>
      <c r="AR4061" s="37" t="str">
        <f t="shared" si="980"/>
        <v/>
      </c>
      <c r="AT4061" s="37" t="str">
        <f t="shared" si="981"/>
        <v/>
      </c>
      <c r="AV4061" s="22" t="str">
        <f t="shared" si="982"/>
        <v/>
      </c>
    </row>
    <row r="4062" spans="1:48" x14ac:dyDescent="0.25">
      <c r="A4062" s="14"/>
      <c r="B4062" s="145"/>
      <c r="C4062" s="146"/>
      <c r="D4062" s="147"/>
      <c r="E4062" s="147"/>
      <c r="F4062" s="148"/>
      <c r="G4062" s="149"/>
      <c r="H4062" s="150"/>
      <c r="I4062" s="151"/>
      <c r="J4062" s="152"/>
      <c r="K4062" s="14"/>
      <c r="L4062" s="162" t="str">
        <f t="shared" si="974"/>
        <v/>
      </c>
      <c r="M4062" s="163" t="str">
        <f t="shared" si="975"/>
        <v/>
      </c>
      <c r="N4062" s="164" t="str">
        <f t="shared" si="978"/>
        <v/>
      </c>
      <c r="O4062" s="14"/>
      <c r="P4062" s="172" t="str">
        <f>IF(I4062='Intro &amp; Setup'!$AC$49, Schedule!$P$7, "")</f>
        <v/>
      </c>
      <c r="Q4062" s="14"/>
      <c r="S4062" s="12" t="str">
        <f t="shared" si="976"/>
        <v/>
      </c>
      <c r="U4062" s="22">
        <f>IF(I4062='Intro &amp; Setup'!$AC$49, AF4062, 0)</f>
        <v>0</v>
      </c>
      <c r="V4062" s="57" t="str">
        <f t="shared" si="977"/>
        <v/>
      </c>
      <c r="X4062" s="5" t="str">
        <f t="shared" si="983"/>
        <v/>
      </c>
      <c r="Y4062" s="6" t="str">
        <f t="shared" si="983"/>
        <v/>
      </c>
      <c r="Z4062" s="7" t="str">
        <f t="shared" si="983"/>
        <v/>
      </c>
      <c r="AA4062" s="6"/>
      <c r="AB4062" s="32" t="str">
        <f t="shared" ca="1" si="984"/>
        <v/>
      </c>
      <c r="AC4062" s="59" t="str">
        <f t="shared" ca="1" si="984"/>
        <v/>
      </c>
      <c r="AD4062" s="60" t="str">
        <f t="shared" ca="1" si="984"/>
        <v/>
      </c>
      <c r="AE4062" s="59"/>
      <c r="AF4062" s="22" t="str">
        <f>IF(AND(I4062="", J4062=""), "", IF(AND(J4062="", 'Intro &amp; Setup'!$K$42&gt;0), 'Intro &amp; Setup'!$K$42, J4062))</f>
        <v/>
      </c>
      <c r="AO4062" s="37" t="str">
        <f>IF(B4062="", "", IF(COUNTIF($B$9:B4061, B4062)&gt;0, "", B4062))</f>
        <v/>
      </c>
      <c r="AP4062" s="37" t="str">
        <f t="shared" si="979"/>
        <v/>
      </c>
      <c r="AQ4062" s="37">
        <v>4054</v>
      </c>
      <c r="AR4062" s="37" t="str">
        <f t="shared" si="980"/>
        <v/>
      </c>
      <c r="AT4062" s="37" t="str">
        <f t="shared" si="981"/>
        <v/>
      </c>
      <c r="AV4062" s="22" t="str">
        <f t="shared" si="982"/>
        <v/>
      </c>
    </row>
    <row r="4063" spans="1:48" x14ac:dyDescent="0.25">
      <c r="A4063" s="14"/>
      <c r="B4063" s="145"/>
      <c r="C4063" s="146"/>
      <c r="D4063" s="147"/>
      <c r="E4063" s="147"/>
      <c r="F4063" s="148"/>
      <c r="G4063" s="149"/>
      <c r="H4063" s="150"/>
      <c r="I4063" s="151"/>
      <c r="J4063" s="152"/>
      <c r="K4063" s="14"/>
      <c r="L4063" s="162" t="str">
        <f t="shared" si="974"/>
        <v/>
      </c>
      <c r="M4063" s="163" t="str">
        <f t="shared" si="975"/>
        <v/>
      </c>
      <c r="N4063" s="164" t="str">
        <f t="shared" si="978"/>
        <v/>
      </c>
      <c r="O4063" s="14"/>
      <c r="P4063" s="172" t="str">
        <f>IF(I4063='Intro &amp; Setup'!$AC$49, Schedule!$P$7, "")</f>
        <v/>
      </c>
      <c r="Q4063" s="14"/>
      <c r="S4063" s="12" t="str">
        <f t="shared" si="976"/>
        <v/>
      </c>
      <c r="U4063" s="22">
        <f>IF(I4063='Intro &amp; Setup'!$AC$49, AF4063, 0)</f>
        <v>0</v>
      </c>
      <c r="V4063" s="57" t="str">
        <f t="shared" si="977"/>
        <v/>
      </c>
      <c r="X4063" s="5" t="str">
        <f t="shared" si="983"/>
        <v/>
      </c>
      <c r="Y4063" s="6" t="str">
        <f t="shared" si="983"/>
        <v/>
      </c>
      <c r="Z4063" s="7" t="str">
        <f t="shared" si="983"/>
        <v/>
      </c>
      <c r="AA4063" s="6"/>
      <c r="AB4063" s="32" t="str">
        <f t="shared" ca="1" si="984"/>
        <v/>
      </c>
      <c r="AC4063" s="59" t="str">
        <f t="shared" ca="1" si="984"/>
        <v/>
      </c>
      <c r="AD4063" s="60" t="str">
        <f t="shared" ca="1" si="984"/>
        <v/>
      </c>
      <c r="AE4063" s="59"/>
      <c r="AF4063" s="22" t="str">
        <f>IF(AND(I4063="", J4063=""), "", IF(AND(J4063="", 'Intro &amp; Setup'!$K$42&gt;0), 'Intro &amp; Setup'!$K$42, J4063))</f>
        <v/>
      </c>
      <c r="AO4063" s="37" t="str">
        <f>IF(B4063="", "", IF(COUNTIF($B$9:B4062, B4063)&gt;0, "", B4063))</f>
        <v/>
      </c>
      <c r="AP4063" s="37" t="str">
        <f t="shared" si="979"/>
        <v/>
      </c>
      <c r="AQ4063" s="37">
        <v>4055</v>
      </c>
      <c r="AR4063" s="37" t="str">
        <f t="shared" si="980"/>
        <v/>
      </c>
      <c r="AT4063" s="37" t="str">
        <f t="shared" si="981"/>
        <v/>
      </c>
      <c r="AV4063" s="22" t="str">
        <f t="shared" si="982"/>
        <v/>
      </c>
    </row>
    <row r="4064" spans="1:48" x14ac:dyDescent="0.25">
      <c r="A4064" s="14"/>
      <c r="B4064" s="145"/>
      <c r="C4064" s="146"/>
      <c r="D4064" s="147"/>
      <c r="E4064" s="147"/>
      <c r="F4064" s="148"/>
      <c r="G4064" s="149"/>
      <c r="H4064" s="150"/>
      <c r="I4064" s="151"/>
      <c r="J4064" s="152"/>
      <c r="K4064" s="14"/>
      <c r="L4064" s="162" t="str">
        <f t="shared" si="974"/>
        <v/>
      </c>
      <c r="M4064" s="163" t="str">
        <f t="shared" si="975"/>
        <v/>
      </c>
      <c r="N4064" s="164" t="str">
        <f t="shared" si="978"/>
        <v/>
      </c>
      <c r="O4064" s="14"/>
      <c r="P4064" s="172" t="str">
        <f>IF(I4064='Intro &amp; Setup'!$AC$49, Schedule!$P$7, "")</f>
        <v/>
      </c>
      <c r="Q4064" s="14"/>
      <c r="S4064" s="12" t="str">
        <f t="shared" si="976"/>
        <v/>
      </c>
      <c r="U4064" s="22">
        <f>IF(I4064='Intro &amp; Setup'!$AC$49, AF4064, 0)</f>
        <v>0</v>
      </c>
      <c r="V4064" s="57" t="str">
        <f t="shared" si="977"/>
        <v/>
      </c>
      <c r="X4064" s="5" t="str">
        <f t="shared" si="983"/>
        <v/>
      </c>
      <c r="Y4064" s="6" t="str">
        <f t="shared" si="983"/>
        <v/>
      </c>
      <c r="Z4064" s="7" t="str">
        <f t="shared" si="983"/>
        <v/>
      </c>
      <c r="AA4064" s="6"/>
      <c r="AB4064" s="32" t="str">
        <f t="shared" ca="1" si="984"/>
        <v/>
      </c>
      <c r="AC4064" s="59" t="str">
        <f t="shared" ca="1" si="984"/>
        <v/>
      </c>
      <c r="AD4064" s="60" t="str">
        <f t="shared" ca="1" si="984"/>
        <v/>
      </c>
      <c r="AE4064" s="59"/>
      <c r="AF4064" s="22" t="str">
        <f>IF(AND(I4064="", J4064=""), "", IF(AND(J4064="", 'Intro &amp; Setup'!$K$42&gt;0), 'Intro &amp; Setup'!$K$42, J4064))</f>
        <v/>
      </c>
      <c r="AO4064" s="37" t="str">
        <f>IF(B4064="", "", IF(COUNTIF($B$9:B4063, B4064)&gt;0, "", B4064))</f>
        <v/>
      </c>
      <c r="AP4064" s="37" t="str">
        <f t="shared" si="979"/>
        <v/>
      </c>
      <c r="AQ4064" s="37">
        <v>4056</v>
      </c>
      <c r="AR4064" s="37" t="str">
        <f t="shared" si="980"/>
        <v/>
      </c>
      <c r="AT4064" s="37" t="str">
        <f t="shared" si="981"/>
        <v/>
      </c>
      <c r="AV4064" s="22" t="str">
        <f t="shared" si="982"/>
        <v/>
      </c>
    </row>
    <row r="4065" spans="1:48" x14ac:dyDescent="0.25">
      <c r="A4065" s="14"/>
      <c r="B4065" s="145"/>
      <c r="C4065" s="146"/>
      <c r="D4065" s="147"/>
      <c r="E4065" s="147"/>
      <c r="F4065" s="148"/>
      <c r="G4065" s="149"/>
      <c r="H4065" s="150"/>
      <c r="I4065" s="151"/>
      <c r="J4065" s="152"/>
      <c r="K4065" s="14"/>
      <c r="L4065" s="162" t="str">
        <f t="shared" si="974"/>
        <v/>
      </c>
      <c r="M4065" s="163" t="str">
        <f t="shared" si="975"/>
        <v/>
      </c>
      <c r="N4065" s="164" t="str">
        <f t="shared" si="978"/>
        <v/>
      </c>
      <c r="O4065" s="14"/>
      <c r="P4065" s="172" t="str">
        <f>IF(I4065='Intro &amp; Setup'!$AC$49, Schedule!$P$7, "")</f>
        <v/>
      </c>
      <c r="Q4065" s="14"/>
      <c r="S4065" s="12" t="str">
        <f t="shared" si="976"/>
        <v/>
      </c>
      <c r="U4065" s="22">
        <f>IF(I4065='Intro &amp; Setup'!$AC$49, AF4065, 0)</f>
        <v>0</v>
      </c>
      <c r="V4065" s="57" t="str">
        <f t="shared" si="977"/>
        <v/>
      </c>
      <c r="X4065" s="5" t="str">
        <f t="shared" si="983"/>
        <v/>
      </c>
      <c r="Y4065" s="6" t="str">
        <f t="shared" si="983"/>
        <v/>
      </c>
      <c r="Z4065" s="7" t="str">
        <f t="shared" si="983"/>
        <v/>
      </c>
      <c r="AA4065" s="6"/>
      <c r="AB4065" s="32" t="str">
        <f t="shared" ca="1" si="984"/>
        <v/>
      </c>
      <c r="AC4065" s="59" t="str">
        <f t="shared" ca="1" si="984"/>
        <v/>
      </c>
      <c r="AD4065" s="60" t="str">
        <f t="shared" ca="1" si="984"/>
        <v/>
      </c>
      <c r="AE4065" s="59"/>
      <c r="AF4065" s="22" t="str">
        <f>IF(AND(I4065="", J4065=""), "", IF(AND(J4065="", 'Intro &amp; Setup'!$K$42&gt;0), 'Intro &amp; Setup'!$K$42, J4065))</f>
        <v/>
      </c>
      <c r="AO4065" s="37" t="str">
        <f>IF(B4065="", "", IF(COUNTIF($B$9:B4064, B4065)&gt;0, "", B4065))</f>
        <v/>
      </c>
      <c r="AP4065" s="37" t="str">
        <f t="shared" si="979"/>
        <v/>
      </c>
      <c r="AQ4065" s="37">
        <v>4057</v>
      </c>
      <c r="AR4065" s="37" t="str">
        <f t="shared" si="980"/>
        <v/>
      </c>
      <c r="AT4065" s="37" t="str">
        <f t="shared" si="981"/>
        <v/>
      </c>
      <c r="AV4065" s="22" t="str">
        <f t="shared" si="982"/>
        <v/>
      </c>
    </row>
    <row r="4066" spans="1:48" x14ac:dyDescent="0.25">
      <c r="A4066" s="14"/>
      <c r="B4066" s="145"/>
      <c r="C4066" s="146"/>
      <c r="D4066" s="147"/>
      <c r="E4066" s="147"/>
      <c r="F4066" s="148"/>
      <c r="G4066" s="149"/>
      <c r="H4066" s="150"/>
      <c r="I4066" s="151"/>
      <c r="J4066" s="152"/>
      <c r="K4066" s="14"/>
      <c r="L4066" s="162" t="str">
        <f t="shared" si="974"/>
        <v/>
      </c>
      <c r="M4066" s="163" t="str">
        <f t="shared" si="975"/>
        <v/>
      </c>
      <c r="N4066" s="164" t="str">
        <f t="shared" si="978"/>
        <v/>
      </c>
      <c r="O4066" s="14"/>
      <c r="P4066" s="172" t="str">
        <f>IF(I4066='Intro &amp; Setup'!$AC$49, Schedule!$P$7, "")</f>
        <v/>
      </c>
      <c r="Q4066" s="14"/>
      <c r="S4066" s="12" t="str">
        <f t="shared" si="976"/>
        <v/>
      </c>
      <c r="U4066" s="22">
        <f>IF(I4066='Intro &amp; Setup'!$AC$49, AF4066, 0)</f>
        <v>0</v>
      </c>
      <c r="V4066" s="57" t="str">
        <f t="shared" si="977"/>
        <v/>
      </c>
      <c r="X4066" s="5" t="str">
        <f t="shared" si="983"/>
        <v/>
      </c>
      <c r="Y4066" s="6" t="str">
        <f t="shared" si="983"/>
        <v/>
      </c>
      <c r="Z4066" s="7" t="str">
        <f t="shared" si="983"/>
        <v/>
      </c>
      <c r="AA4066" s="6"/>
      <c r="AB4066" s="32" t="str">
        <f t="shared" ca="1" si="984"/>
        <v/>
      </c>
      <c r="AC4066" s="59" t="str">
        <f t="shared" ca="1" si="984"/>
        <v/>
      </c>
      <c r="AD4066" s="60" t="str">
        <f t="shared" ca="1" si="984"/>
        <v/>
      </c>
      <c r="AE4066" s="59"/>
      <c r="AF4066" s="22" t="str">
        <f>IF(AND(I4066="", J4066=""), "", IF(AND(J4066="", 'Intro &amp; Setup'!$K$42&gt;0), 'Intro &amp; Setup'!$K$42, J4066))</f>
        <v/>
      </c>
      <c r="AO4066" s="37" t="str">
        <f>IF(B4066="", "", IF(COUNTIF($B$9:B4065, B4066)&gt;0, "", B4066))</f>
        <v/>
      </c>
      <c r="AP4066" s="37" t="str">
        <f t="shared" si="979"/>
        <v/>
      </c>
      <c r="AQ4066" s="37">
        <v>4058</v>
      </c>
      <c r="AR4066" s="37" t="str">
        <f t="shared" si="980"/>
        <v/>
      </c>
      <c r="AT4066" s="37" t="str">
        <f t="shared" si="981"/>
        <v/>
      </c>
      <c r="AV4066" s="22" t="str">
        <f t="shared" si="982"/>
        <v/>
      </c>
    </row>
    <row r="4067" spans="1:48" x14ac:dyDescent="0.25">
      <c r="A4067" s="14"/>
      <c r="B4067" s="145"/>
      <c r="C4067" s="146"/>
      <c r="D4067" s="147"/>
      <c r="E4067" s="147"/>
      <c r="F4067" s="148"/>
      <c r="G4067" s="149"/>
      <c r="H4067" s="150"/>
      <c r="I4067" s="151"/>
      <c r="J4067" s="152"/>
      <c r="K4067" s="14"/>
      <c r="L4067" s="162" t="str">
        <f t="shared" si="974"/>
        <v/>
      </c>
      <c r="M4067" s="163" t="str">
        <f t="shared" si="975"/>
        <v/>
      </c>
      <c r="N4067" s="164" t="str">
        <f t="shared" si="978"/>
        <v/>
      </c>
      <c r="O4067" s="14"/>
      <c r="P4067" s="172" t="str">
        <f>IF(I4067='Intro &amp; Setup'!$AC$49, Schedule!$P$7, "")</f>
        <v/>
      </c>
      <c r="Q4067" s="14"/>
      <c r="S4067" s="12" t="str">
        <f t="shared" si="976"/>
        <v/>
      </c>
      <c r="U4067" s="22">
        <f>IF(I4067='Intro &amp; Setup'!$AC$49, AF4067, 0)</f>
        <v>0</v>
      </c>
      <c r="V4067" s="57" t="str">
        <f t="shared" si="977"/>
        <v/>
      </c>
      <c r="X4067" s="5" t="str">
        <f t="shared" si="983"/>
        <v/>
      </c>
      <c r="Y4067" s="6" t="str">
        <f t="shared" si="983"/>
        <v/>
      </c>
      <c r="Z4067" s="7" t="str">
        <f t="shared" si="983"/>
        <v/>
      </c>
      <c r="AA4067" s="6"/>
      <c r="AB4067" s="32" t="str">
        <f t="shared" ca="1" si="984"/>
        <v/>
      </c>
      <c r="AC4067" s="59" t="str">
        <f t="shared" ca="1" si="984"/>
        <v/>
      </c>
      <c r="AD4067" s="60" t="str">
        <f t="shared" ca="1" si="984"/>
        <v/>
      </c>
      <c r="AE4067" s="59"/>
      <c r="AF4067" s="22" t="str">
        <f>IF(AND(I4067="", J4067=""), "", IF(AND(J4067="", 'Intro &amp; Setup'!$K$42&gt;0), 'Intro &amp; Setup'!$K$42, J4067))</f>
        <v/>
      </c>
      <c r="AO4067" s="37" t="str">
        <f>IF(B4067="", "", IF(COUNTIF($B$9:B4066, B4067)&gt;0, "", B4067))</f>
        <v/>
      </c>
      <c r="AP4067" s="37" t="str">
        <f t="shared" si="979"/>
        <v/>
      </c>
      <c r="AQ4067" s="37">
        <v>4059</v>
      </c>
      <c r="AR4067" s="37" t="str">
        <f t="shared" si="980"/>
        <v/>
      </c>
      <c r="AT4067" s="37" t="str">
        <f t="shared" si="981"/>
        <v/>
      </c>
      <c r="AV4067" s="22" t="str">
        <f t="shared" si="982"/>
        <v/>
      </c>
    </row>
    <row r="4068" spans="1:48" x14ac:dyDescent="0.25">
      <c r="A4068" s="14"/>
      <c r="B4068" s="145"/>
      <c r="C4068" s="146"/>
      <c r="D4068" s="147"/>
      <c r="E4068" s="147"/>
      <c r="F4068" s="148"/>
      <c r="G4068" s="149"/>
      <c r="H4068" s="150"/>
      <c r="I4068" s="151"/>
      <c r="J4068" s="152"/>
      <c r="K4068" s="14"/>
      <c r="L4068" s="162" t="str">
        <f t="shared" si="974"/>
        <v/>
      </c>
      <c r="M4068" s="163" t="str">
        <f t="shared" si="975"/>
        <v/>
      </c>
      <c r="N4068" s="164" t="str">
        <f t="shared" si="978"/>
        <v/>
      </c>
      <c r="O4068" s="14"/>
      <c r="P4068" s="172" t="str">
        <f>IF(I4068='Intro &amp; Setup'!$AC$49, Schedule!$P$7, "")</f>
        <v/>
      </c>
      <c r="Q4068" s="14"/>
      <c r="S4068" s="12" t="str">
        <f t="shared" si="976"/>
        <v/>
      </c>
      <c r="U4068" s="22">
        <f>IF(I4068='Intro &amp; Setup'!$AC$49, AF4068, 0)</f>
        <v>0</v>
      </c>
      <c r="V4068" s="57" t="str">
        <f t="shared" si="977"/>
        <v/>
      </c>
      <c r="X4068" s="5" t="str">
        <f t="shared" si="983"/>
        <v/>
      </c>
      <c r="Y4068" s="6" t="str">
        <f t="shared" si="983"/>
        <v/>
      </c>
      <c r="Z4068" s="7" t="str">
        <f t="shared" si="983"/>
        <v/>
      </c>
      <c r="AA4068" s="6"/>
      <c r="AB4068" s="32" t="str">
        <f t="shared" ca="1" si="984"/>
        <v/>
      </c>
      <c r="AC4068" s="59" t="str">
        <f t="shared" ca="1" si="984"/>
        <v/>
      </c>
      <c r="AD4068" s="60" t="str">
        <f t="shared" ca="1" si="984"/>
        <v/>
      </c>
      <c r="AE4068" s="59"/>
      <c r="AF4068" s="22" t="str">
        <f>IF(AND(I4068="", J4068=""), "", IF(AND(J4068="", 'Intro &amp; Setup'!$K$42&gt;0), 'Intro &amp; Setup'!$K$42, J4068))</f>
        <v/>
      </c>
      <c r="AO4068" s="37" t="str">
        <f>IF(B4068="", "", IF(COUNTIF($B$9:B4067, B4068)&gt;0, "", B4068))</f>
        <v/>
      </c>
      <c r="AP4068" s="37" t="str">
        <f t="shared" si="979"/>
        <v/>
      </c>
      <c r="AQ4068" s="37">
        <v>4060</v>
      </c>
      <c r="AR4068" s="37" t="str">
        <f t="shared" si="980"/>
        <v/>
      </c>
      <c r="AT4068" s="37" t="str">
        <f t="shared" si="981"/>
        <v/>
      </c>
      <c r="AV4068" s="22" t="str">
        <f t="shared" si="982"/>
        <v/>
      </c>
    </row>
    <row r="4069" spans="1:48" x14ac:dyDescent="0.25">
      <c r="A4069" s="14"/>
      <c r="B4069" s="145"/>
      <c r="C4069" s="146"/>
      <c r="D4069" s="147"/>
      <c r="E4069" s="147"/>
      <c r="F4069" s="148"/>
      <c r="G4069" s="149"/>
      <c r="H4069" s="150"/>
      <c r="I4069" s="151"/>
      <c r="J4069" s="152"/>
      <c r="K4069" s="14"/>
      <c r="L4069" s="162" t="str">
        <f t="shared" si="974"/>
        <v/>
      </c>
      <c r="M4069" s="163" t="str">
        <f t="shared" si="975"/>
        <v/>
      </c>
      <c r="N4069" s="164" t="str">
        <f t="shared" si="978"/>
        <v/>
      </c>
      <c r="O4069" s="14"/>
      <c r="P4069" s="172" t="str">
        <f>IF(I4069='Intro &amp; Setup'!$AC$49, Schedule!$P$7, "")</f>
        <v/>
      </c>
      <c r="Q4069" s="14"/>
      <c r="S4069" s="12" t="str">
        <f t="shared" si="976"/>
        <v/>
      </c>
      <c r="U4069" s="22">
        <f>IF(I4069='Intro &amp; Setup'!$AC$49, AF4069, 0)</f>
        <v>0</v>
      </c>
      <c r="V4069" s="57" t="str">
        <f t="shared" si="977"/>
        <v/>
      </c>
      <c r="X4069" s="5" t="str">
        <f t="shared" ref="X4069:Z4088" si="985">IF($I4069="", "", IF($S4069=X$8, $I4069, ""))</f>
        <v/>
      </c>
      <c r="Y4069" s="6" t="str">
        <f t="shared" si="985"/>
        <v/>
      </c>
      <c r="Z4069" s="7" t="str">
        <f t="shared" si="985"/>
        <v/>
      </c>
      <c r="AA4069" s="6"/>
      <c r="AB4069" s="32" t="str">
        <f t="shared" ref="AB4069:AD4088" ca="1" si="986">IF($S4069=AB$8, $AF4069, "")</f>
        <v/>
      </c>
      <c r="AC4069" s="59" t="str">
        <f t="shared" ca="1" si="986"/>
        <v/>
      </c>
      <c r="AD4069" s="60" t="str">
        <f t="shared" ca="1" si="986"/>
        <v/>
      </c>
      <c r="AE4069" s="59"/>
      <c r="AF4069" s="22" t="str">
        <f>IF(AND(I4069="", J4069=""), "", IF(AND(J4069="", 'Intro &amp; Setup'!$K$42&gt;0), 'Intro &amp; Setup'!$K$42, J4069))</f>
        <v/>
      </c>
      <c r="AO4069" s="37" t="str">
        <f>IF(B4069="", "", IF(COUNTIF($B$9:B4068, B4069)&gt;0, "", B4069))</f>
        <v/>
      </c>
      <c r="AP4069" s="37" t="str">
        <f t="shared" si="979"/>
        <v/>
      </c>
      <c r="AQ4069" s="37">
        <v>4061</v>
      </c>
      <c r="AR4069" s="37" t="str">
        <f t="shared" si="980"/>
        <v/>
      </c>
      <c r="AT4069" s="37" t="str">
        <f t="shared" si="981"/>
        <v/>
      </c>
      <c r="AV4069" s="22" t="str">
        <f t="shared" si="982"/>
        <v/>
      </c>
    </row>
    <row r="4070" spans="1:48" x14ac:dyDescent="0.25">
      <c r="A4070" s="14"/>
      <c r="B4070" s="145"/>
      <c r="C4070" s="146"/>
      <c r="D4070" s="147"/>
      <c r="E4070" s="147"/>
      <c r="F4070" s="148"/>
      <c r="G4070" s="149"/>
      <c r="H4070" s="150"/>
      <c r="I4070" s="151"/>
      <c r="J4070" s="152"/>
      <c r="K4070" s="14"/>
      <c r="L4070" s="162" t="str">
        <f t="shared" si="974"/>
        <v/>
      </c>
      <c r="M4070" s="163" t="str">
        <f t="shared" si="975"/>
        <v/>
      </c>
      <c r="N4070" s="164" t="str">
        <f t="shared" si="978"/>
        <v/>
      </c>
      <c r="O4070" s="14"/>
      <c r="P4070" s="172" t="str">
        <f>IF(I4070='Intro &amp; Setup'!$AC$49, Schedule!$P$7, "")</f>
        <v/>
      </c>
      <c r="Q4070" s="14"/>
      <c r="S4070" s="12" t="str">
        <f t="shared" si="976"/>
        <v/>
      </c>
      <c r="U4070" s="22">
        <f>IF(I4070='Intro &amp; Setup'!$AC$49, AF4070, 0)</f>
        <v>0</v>
      </c>
      <c r="V4070" s="57" t="str">
        <f t="shared" si="977"/>
        <v/>
      </c>
      <c r="X4070" s="5" t="str">
        <f t="shared" si="985"/>
        <v/>
      </c>
      <c r="Y4070" s="6" t="str">
        <f t="shared" si="985"/>
        <v/>
      </c>
      <c r="Z4070" s="7" t="str">
        <f t="shared" si="985"/>
        <v/>
      </c>
      <c r="AA4070" s="6"/>
      <c r="AB4070" s="32" t="str">
        <f t="shared" ca="1" si="986"/>
        <v/>
      </c>
      <c r="AC4070" s="59" t="str">
        <f t="shared" ca="1" si="986"/>
        <v/>
      </c>
      <c r="AD4070" s="60" t="str">
        <f t="shared" ca="1" si="986"/>
        <v/>
      </c>
      <c r="AE4070" s="59"/>
      <c r="AF4070" s="22" t="str">
        <f>IF(AND(I4070="", J4070=""), "", IF(AND(J4070="", 'Intro &amp; Setup'!$K$42&gt;0), 'Intro &amp; Setup'!$K$42, J4070))</f>
        <v/>
      </c>
      <c r="AO4070" s="37" t="str">
        <f>IF(B4070="", "", IF(COUNTIF($B$9:B4069, B4070)&gt;0, "", B4070))</f>
        <v/>
      </c>
      <c r="AP4070" s="37" t="str">
        <f t="shared" si="979"/>
        <v/>
      </c>
      <c r="AQ4070" s="37">
        <v>4062</v>
      </c>
      <c r="AR4070" s="37" t="str">
        <f t="shared" si="980"/>
        <v/>
      </c>
      <c r="AT4070" s="37" t="str">
        <f t="shared" si="981"/>
        <v/>
      </c>
      <c r="AV4070" s="22" t="str">
        <f t="shared" si="982"/>
        <v/>
      </c>
    </row>
    <row r="4071" spans="1:48" x14ac:dyDescent="0.25">
      <c r="A4071" s="14"/>
      <c r="B4071" s="145"/>
      <c r="C4071" s="146"/>
      <c r="D4071" s="147"/>
      <c r="E4071" s="147"/>
      <c r="F4071" s="148"/>
      <c r="G4071" s="149"/>
      <c r="H4071" s="150"/>
      <c r="I4071" s="151"/>
      <c r="J4071" s="152"/>
      <c r="K4071" s="14"/>
      <c r="L4071" s="162" t="str">
        <f t="shared" si="974"/>
        <v/>
      </c>
      <c r="M4071" s="163" t="str">
        <f t="shared" si="975"/>
        <v/>
      </c>
      <c r="N4071" s="164" t="str">
        <f t="shared" si="978"/>
        <v/>
      </c>
      <c r="O4071" s="14"/>
      <c r="P4071" s="172" t="str">
        <f>IF(I4071='Intro &amp; Setup'!$AC$49, Schedule!$P$7, "")</f>
        <v/>
      </c>
      <c r="Q4071" s="14"/>
      <c r="S4071" s="12" t="str">
        <f t="shared" si="976"/>
        <v/>
      </c>
      <c r="U4071" s="22">
        <f>IF(I4071='Intro &amp; Setup'!$AC$49, AF4071, 0)</f>
        <v>0</v>
      </c>
      <c r="V4071" s="57" t="str">
        <f t="shared" si="977"/>
        <v/>
      </c>
      <c r="X4071" s="5" t="str">
        <f t="shared" si="985"/>
        <v/>
      </c>
      <c r="Y4071" s="6" t="str">
        <f t="shared" si="985"/>
        <v/>
      </c>
      <c r="Z4071" s="7" t="str">
        <f t="shared" si="985"/>
        <v/>
      </c>
      <c r="AA4071" s="6"/>
      <c r="AB4071" s="32" t="str">
        <f t="shared" ca="1" si="986"/>
        <v/>
      </c>
      <c r="AC4071" s="59" t="str">
        <f t="shared" ca="1" si="986"/>
        <v/>
      </c>
      <c r="AD4071" s="60" t="str">
        <f t="shared" ca="1" si="986"/>
        <v/>
      </c>
      <c r="AE4071" s="59"/>
      <c r="AF4071" s="22" t="str">
        <f>IF(AND(I4071="", J4071=""), "", IF(AND(J4071="", 'Intro &amp; Setup'!$K$42&gt;0), 'Intro &amp; Setup'!$K$42, J4071))</f>
        <v/>
      </c>
      <c r="AO4071" s="37" t="str">
        <f>IF(B4071="", "", IF(COUNTIF($B$9:B4070, B4071)&gt;0, "", B4071))</f>
        <v/>
      </c>
      <c r="AP4071" s="37" t="str">
        <f t="shared" si="979"/>
        <v/>
      </c>
      <c r="AQ4071" s="37">
        <v>4063</v>
      </c>
      <c r="AR4071" s="37" t="str">
        <f t="shared" si="980"/>
        <v/>
      </c>
      <c r="AT4071" s="37" t="str">
        <f t="shared" si="981"/>
        <v/>
      </c>
      <c r="AV4071" s="22" t="str">
        <f t="shared" si="982"/>
        <v/>
      </c>
    </row>
    <row r="4072" spans="1:48" x14ac:dyDescent="0.25">
      <c r="A4072" s="14"/>
      <c r="B4072" s="145"/>
      <c r="C4072" s="146"/>
      <c r="D4072" s="147"/>
      <c r="E4072" s="147"/>
      <c r="F4072" s="148"/>
      <c r="G4072" s="149"/>
      <c r="H4072" s="150"/>
      <c r="I4072" s="151"/>
      <c r="J4072" s="152"/>
      <c r="K4072" s="14"/>
      <c r="L4072" s="162" t="str">
        <f t="shared" si="974"/>
        <v/>
      </c>
      <c r="M4072" s="163" t="str">
        <f t="shared" si="975"/>
        <v/>
      </c>
      <c r="N4072" s="164" t="str">
        <f t="shared" si="978"/>
        <v/>
      </c>
      <c r="O4072" s="14"/>
      <c r="P4072" s="172" t="str">
        <f>IF(I4072='Intro &amp; Setup'!$AC$49, Schedule!$P$7, "")</f>
        <v/>
      </c>
      <c r="Q4072" s="14"/>
      <c r="S4072" s="12" t="str">
        <f t="shared" si="976"/>
        <v/>
      </c>
      <c r="U4072" s="22">
        <f>IF(I4072='Intro &amp; Setup'!$AC$49, AF4072, 0)</f>
        <v>0</v>
      </c>
      <c r="V4072" s="57" t="str">
        <f t="shared" si="977"/>
        <v/>
      </c>
      <c r="X4072" s="5" t="str">
        <f t="shared" si="985"/>
        <v/>
      </c>
      <c r="Y4072" s="6" t="str">
        <f t="shared" si="985"/>
        <v/>
      </c>
      <c r="Z4072" s="7" t="str">
        <f t="shared" si="985"/>
        <v/>
      </c>
      <c r="AA4072" s="6"/>
      <c r="AB4072" s="32" t="str">
        <f t="shared" ca="1" si="986"/>
        <v/>
      </c>
      <c r="AC4072" s="59" t="str">
        <f t="shared" ca="1" si="986"/>
        <v/>
      </c>
      <c r="AD4072" s="60" t="str">
        <f t="shared" ca="1" si="986"/>
        <v/>
      </c>
      <c r="AE4072" s="59"/>
      <c r="AF4072" s="22" t="str">
        <f>IF(AND(I4072="", J4072=""), "", IF(AND(J4072="", 'Intro &amp; Setup'!$K$42&gt;0), 'Intro &amp; Setup'!$K$42, J4072))</f>
        <v/>
      </c>
      <c r="AO4072" s="37" t="str">
        <f>IF(B4072="", "", IF(COUNTIF($B$9:B4071, B4072)&gt;0, "", B4072))</f>
        <v/>
      </c>
      <c r="AP4072" s="37" t="str">
        <f t="shared" si="979"/>
        <v/>
      </c>
      <c r="AQ4072" s="37">
        <v>4064</v>
      </c>
      <c r="AR4072" s="37" t="str">
        <f t="shared" si="980"/>
        <v/>
      </c>
      <c r="AT4072" s="37" t="str">
        <f t="shared" si="981"/>
        <v/>
      </c>
      <c r="AV4072" s="22" t="str">
        <f t="shared" si="982"/>
        <v/>
      </c>
    </row>
    <row r="4073" spans="1:48" x14ac:dyDescent="0.25">
      <c r="A4073" s="14"/>
      <c r="B4073" s="145"/>
      <c r="C4073" s="146"/>
      <c r="D4073" s="147"/>
      <c r="E4073" s="147"/>
      <c r="F4073" s="148"/>
      <c r="G4073" s="149"/>
      <c r="H4073" s="150"/>
      <c r="I4073" s="151"/>
      <c r="J4073" s="152"/>
      <c r="K4073" s="14"/>
      <c r="L4073" s="162" t="str">
        <f t="shared" si="974"/>
        <v/>
      </c>
      <c r="M4073" s="163" t="str">
        <f t="shared" si="975"/>
        <v/>
      </c>
      <c r="N4073" s="164" t="str">
        <f t="shared" si="978"/>
        <v/>
      </c>
      <c r="O4073" s="14"/>
      <c r="P4073" s="172" t="str">
        <f>IF(I4073='Intro &amp; Setup'!$AC$49, Schedule!$P$7, "")</f>
        <v/>
      </c>
      <c r="Q4073" s="14"/>
      <c r="S4073" s="12" t="str">
        <f t="shared" si="976"/>
        <v/>
      </c>
      <c r="U4073" s="22">
        <f>IF(I4073='Intro &amp; Setup'!$AC$49, AF4073, 0)</f>
        <v>0</v>
      </c>
      <c r="V4073" s="57" t="str">
        <f t="shared" si="977"/>
        <v/>
      </c>
      <c r="X4073" s="5" t="str">
        <f t="shared" si="985"/>
        <v/>
      </c>
      <c r="Y4073" s="6" t="str">
        <f t="shared" si="985"/>
        <v/>
      </c>
      <c r="Z4073" s="7" t="str">
        <f t="shared" si="985"/>
        <v/>
      </c>
      <c r="AA4073" s="6"/>
      <c r="AB4073" s="32" t="str">
        <f t="shared" ca="1" si="986"/>
        <v/>
      </c>
      <c r="AC4073" s="59" t="str">
        <f t="shared" ca="1" si="986"/>
        <v/>
      </c>
      <c r="AD4073" s="60" t="str">
        <f t="shared" ca="1" si="986"/>
        <v/>
      </c>
      <c r="AE4073" s="59"/>
      <c r="AF4073" s="22" t="str">
        <f>IF(AND(I4073="", J4073=""), "", IF(AND(J4073="", 'Intro &amp; Setup'!$K$42&gt;0), 'Intro &amp; Setup'!$K$42, J4073))</f>
        <v/>
      </c>
      <c r="AO4073" s="37" t="str">
        <f>IF(B4073="", "", IF(COUNTIF($B$9:B4072, B4073)&gt;0, "", B4073))</f>
        <v/>
      </c>
      <c r="AP4073" s="37" t="str">
        <f t="shared" si="979"/>
        <v/>
      </c>
      <c r="AQ4073" s="37">
        <v>4065</v>
      </c>
      <c r="AR4073" s="37" t="str">
        <f t="shared" si="980"/>
        <v/>
      </c>
      <c r="AT4073" s="37" t="str">
        <f t="shared" si="981"/>
        <v/>
      </c>
      <c r="AV4073" s="22" t="str">
        <f t="shared" si="982"/>
        <v/>
      </c>
    </row>
    <row r="4074" spans="1:48" x14ac:dyDescent="0.25">
      <c r="A4074" s="14"/>
      <c r="B4074" s="145"/>
      <c r="C4074" s="146"/>
      <c r="D4074" s="147"/>
      <c r="E4074" s="147"/>
      <c r="F4074" s="148"/>
      <c r="G4074" s="149"/>
      <c r="H4074" s="150"/>
      <c r="I4074" s="151"/>
      <c r="J4074" s="152"/>
      <c r="K4074" s="14"/>
      <c r="L4074" s="162" t="str">
        <f t="shared" si="974"/>
        <v/>
      </c>
      <c r="M4074" s="163" t="str">
        <f t="shared" si="975"/>
        <v/>
      </c>
      <c r="N4074" s="164" t="str">
        <f t="shared" si="978"/>
        <v/>
      </c>
      <c r="O4074" s="14"/>
      <c r="P4074" s="172" t="str">
        <f>IF(I4074='Intro &amp; Setup'!$AC$49, Schedule!$P$7, "")</f>
        <v/>
      </c>
      <c r="Q4074" s="14"/>
      <c r="S4074" s="12" t="str">
        <f t="shared" si="976"/>
        <v/>
      </c>
      <c r="U4074" s="22">
        <f>IF(I4074='Intro &amp; Setup'!$AC$49, AF4074, 0)</f>
        <v>0</v>
      </c>
      <c r="V4074" s="57" t="str">
        <f t="shared" si="977"/>
        <v/>
      </c>
      <c r="X4074" s="5" t="str">
        <f t="shared" si="985"/>
        <v/>
      </c>
      <c r="Y4074" s="6" t="str">
        <f t="shared" si="985"/>
        <v/>
      </c>
      <c r="Z4074" s="7" t="str">
        <f t="shared" si="985"/>
        <v/>
      </c>
      <c r="AA4074" s="6"/>
      <c r="AB4074" s="32" t="str">
        <f t="shared" ca="1" si="986"/>
        <v/>
      </c>
      <c r="AC4074" s="59" t="str">
        <f t="shared" ca="1" si="986"/>
        <v/>
      </c>
      <c r="AD4074" s="60" t="str">
        <f t="shared" ca="1" si="986"/>
        <v/>
      </c>
      <c r="AE4074" s="59"/>
      <c r="AF4074" s="22" t="str">
        <f>IF(AND(I4074="", J4074=""), "", IF(AND(J4074="", 'Intro &amp; Setup'!$K$42&gt;0), 'Intro &amp; Setup'!$K$42, J4074))</f>
        <v/>
      </c>
      <c r="AO4074" s="37" t="str">
        <f>IF(B4074="", "", IF(COUNTIF($B$9:B4073, B4074)&gt;0, "", B4074))</f>
        <v/>
      </c>
      <c r="AP4074" s="37" t="str">
        <f t="shared" si="979"/>
        <v/>
      </c>
      <c r="AQ4074" s="37">
        <v>4066</v>
      </c>
      <c r="AR4074" s="37" t="str">
        <f t="shared" si="980"/>
        <v/>
      </c>
      <c r="AT4074" s="37" t="str">
        <f t="shared" si="981"/>
        <v/>
      </c>
      <c r="AV4074" s="22" t="str">
        <f t="shared" si="982"/>
        <v/>
      </c>
    </row>
    <row r="4075" spans="1:48" x14ac:dyDescent="0.25">
      <c r="A4075" s="14"/>
      <c r="B4075" s="145"/>
      <c r="C4075" s="146"/>
      <c r="D4075" s="147"/>
      <c r="E4075" s="147"/>
      <c r="F4075" s="148"/>
      <c r="G4075" s="149"/>
      <c r="H4075" s="150"/>
      <c r="I4075" s="151"/>
      <c r="J4075" s="152"/>
      <c r="K4075" s="14"/>
      <c r="L4075" s="162" t="str">
        <f t="shared" si="974"/>
        <v/>
      </c>
      <c r="M4075" s="163" t="str">
        <f t="shared" si="975"/>
        <v/>
      </c>
      <c r="N4075" s="164" t="str">
        <f t="shared" si="978"/>
        <v/>
      </c>
      <c r="O4075" s="14"/>
      <c r="P4075" s="172" t="str">
        <f>IF(I4075='Intro &amp; Setup'!$AC$49, Schedule!$P$7, "")</f>
        <v/>
      </c>
      <c r="Q4075" s="14"/>
      <c r="S4075" s="12" t="str">
        <f t="shared" si="976"/>
        <v/>
      </c>
      <c r="U4075" s="22">
        <f>IF(I4075='Intro &amp; Setup'!$AC$49, AF4075, 0)</f>
        <v>0</v>
      </c>
      <c r="V4075" s="57" t="str">
        <f t="shared" si="977"/>
        <v/>
      </c>
      <c r="X4075" s="5" t="str">
        <f t="shared" si="985"/>
        <v/>
      </c>
      <c r="Y4075" s="6" t="str">
        <f t="shared" si="985"/>
        <v/>
      </c>
      <c r="Z4075" s="7" t="str">
        <f t="shared" si="985"/>
        <v/>
      </c>
      <c r="AA4075" s="6"/>
      <c r="AB4075" s="32" t="str">
        <f t="shared" ca="1" si="986"/>
        <v/>
      </c>
      <c r="AC4075" s="59" t="str">
        <f t="shared" ca="1" si="986"/>
        <v/>
      </c>
      <c r="AD4075" s="60" t="str">
        <f t="shared" ca="1" si="986"/>
        <v/>
      </c>
      <c r="AE4075" s="59"/>
      <c r="AF4075" s="22" t="str">
        <f>IF(AND(I4075="", J4075=""), "", IF(AND(J4075="", 'Intro &amp; Setup'!$K$42&gt;0), 'Intro &amp; Setup'!$K$42, J4075))</f>
        <v/>
      </c>
      <c r="AO4075" s="37" t="str">
        <f>IF(B4075="", "", IF(COUNTIF($B$9:B4074, B4075)&gt;0, "", B4075))</f>
        <v/>
      </c>
      <c r="AP4075" s="37" t="str">
        <f t="shared" si="979"/>
        <v/>
      </c>
      <c r="AQ4075" s="37">
        <v>4067</v>
      </c>
      <c r="AR4075" s="37" t="str">
        <f t="shared" si="980"/>
        <v/>
      </c>
      <c r="AT4075" s="37" t="str">
        <f t="shared" si="981"/>
        <v/>
      </c>
      <c r="AV4075" s="22" t="str">
        <f t="shared" si="982"/>
        <v/>
      </c>
    </row>
    <row r="4076" spans="1:48" x14ac:dyDescent="0.25">
      <c r="A4076" s="14"/>
      <c r="B4076" s="145"/>
      <c r="C4076" s="146"/>
      <c r="D4076" s="147"/>
      <c r="E4076" s="147"/>
      <c r="F4076" s="148"/>
      <c r="G4076" s="149"/>
      <c r="H4076" s="150"/>
      <c r="I4076" s="151"/>
      <c r="J4076" s="152"/>
      <c r="K4076" s="14"/>
      <c r="L4076" s="162" t="str">
        <f t="shared" si="974"/>
        <v/>
      </c>
      <c r="M4076" s="163" t="str">
        <f t="shared" si="975"/>
        <v/>
      </c>
      <c r="N4076" s="164" t="str">
        <f t="shared" si="978"/>
        <v/>
      </c>
      <c r="O4076" s="14"/>
      <c r="P4076" s="172" t="str">
        <f>IF(I4076='Intro &amp; Setup'!$AC$49, Schedule!$P$7, "")</f>
        <v/>
      </c>
      <c r="Q4076" s="14"/>
      <c r="S4076" s="12" t="str">
        <f t="shared" si="976"/>
        <v/>
      </c>
      <c r="U4076" s="22">
        <f>IF(I4076='Intro &amp; Setup'!$AC$49, AF4076, 0)</f>
        <v>0</v>
      </c>
      <c r="V4076" s="57" t="str">
        <f t="shared" si="977"/>
        <v/>
      </c>
      <c r="X4076" s="5" t="str">
        <f t="shared" si="985"/>
        <v/>
      </c>
      <c r="Y4076" s="6" t="str">
        <f t="shared" si="985"/>
        <v/>
      </c>
      <c r="Z4076" s="7" t="str">
        <f t="shared" si="985"/>
        <v/>
      </c>
      <c r="AA4076" s="6"/>
      <c r="AB4076" s="32" t="str">
        <f t="shared" ca="1" si="986"/>
        <v/>
      </c>
      <c r="AC4076" s="59" t="str">
        <f t="shared" ca="1" si="986"/>
        <v/>
      </c>
      <c r="AD4076" s="60" t="str">
        <f t="shared" ca="1" si="986"/>
        <v/>
      </c>
      <c r="AE4076" s="59"/>
      <c r="AF4076" s="22" t="str">
        <f>IF(AND(I4076="", J4076=""), "", IF(AND(J4076="", 'Intro &amp; Setup'!$K$42&gt;0), 'Intro &amp; Setup'!$K$42, J4076))</f>
        <v/>
      </c>
      <c r="AO4076" s="37" t="str">
        <f>IF(B4076="", "", IF(COUNTIF($B$9:B4075, B4076)&gt;0, "", B4076))</f>
        <v/>
      </c>
      <c r="AP4076" s="37" t="str">
        <f t="shared" si="979"/>
        <v/>
      </c>
      <c r="AQ4076" s="37">
        <v>4068</v>
      </c>
      <c r="AR4076" s="37" t="str">
        <f t="shared" si="980"/>
        <v/>
      </c>
      <c r="AT4076" s="37" t="str">
        <f t="shared" si="981"/>
        <v/>
      </c>
      <c r="AV4076" s="22" t="str">
        <f t="shared" si="982"/>
        <v/>
      </c>
    </row>
    <row r="4077" spans="1:48" x14ac:dyDescent="0.25">
      <c r="A4077" s="14"/>
      <c r="B4077" s="145"/>
      <c r="C4077" s="146"/>
      <c r="D4077" s="147"/>
      <c r="E4077" s="147"/>
      <c r="F4077" s="148"/>
      <c r="G4077" s="149"/>
      <c r="H4077" s="150"/>
      <c r="I4077" s="151"/>
      <c r="J4077" s="152"/>
      <c r="K4077" s="14"/>
      <c r="L4077" s="162" t="str">
        <f t="shared" si="974"/>
        <v/>
      </c>
      <c r="M4077" s="163" t="str">
        <f t="shared" si="975"/>
        <v/>
      </c>
      <c r="N4077" s="164" t="str">
        <f t="shared" si="978"/>
        <v/>
      </c>
      <c r="O4077" s="14"/>
      <c r="P4077" s="172" t="str">
        <f>IF(I4077='Intro &amp; Setup'!$AC$49, Schedule!$P$7, "")</f>
        <v/>
      </c>
      <c r="Q4077" s="14"/>
      <c r="S4077" s="12" t="str">
        <f t="shared" si="976"/>
        <v/>
      </c>
      <c r="U4077" s="22">
        <f>IF(I4077='Intro &amp; Setup'!$AC$49, AF4077, 0)</f>
        <v>0</v>
      </c>
      <c r="V4077" s="57" t="str">
        <f t="shared" si="977"/>
        <v/>
      </c>
      <c r="X4077" s="5" t="str">
        <f t="shared" si="985"/>
        <v/>
      </c>
      <c r="Y4077" s="6" t="str">
        <f t="shared" si="985"/>
        <v/>
      </c>
      <c r="Z4077" s="7" t="str">
        <f t="shared" si="985"/>
        <v/>
      </c>
      <c r="AA4077" s="6"/>
      <c r="AB4077" s="32" t="str">
        <f t="shared" ca="1" si="986"/>
        <v/>
      </c>
      <c r="AC4077" s="59" t="str">
        <f t="shared" ca="1" si="986"/>
        <v/>
      </c>
      <c r="AD4077" s="60" t="str">
        <f t="shared" ca="1" si="986"/>
        <v/>
      </c>
      <c r="AE4077" s="59"/>
      <c r="AF4077" s="22" t="str">
        <f>IF(AND(I4077="", J4077=""), "", IF(AND(J4077="", 'Intro &amp; Setup'!$K$42&gt;0), 'Intro &amp; Setup'!$K$42, J4077))</f>
        <v/>
      </c>
      <c r="AO4077" s="37" t="str">
        <f>IF(B4077="", "", IF(COUNTIF($B$9:B4076, B4077)&gt;0, "", B4077))</f>
        <v/>
      </c>
      <c r="AP4077" s="37" t="str">
        <f t="shared" si="979"/>
        <v/>
      </c>
      <c r="AQ4077" s="37">
        <v>4069</v>
      </c>
      <c r="AR4077" s="37" t="str">
        <f t="shared" si="980"/>
        <v/>
      </c>
      <c r="AT4077" s="37" t="str">
        <f t="shared" si="981"/>
        <v/>
      </c>
      <c r="AV4077" s="22" t="str">
        <f t="shared" si="982"/>
        <v/>
      </c>
    </row>
    <row r="4078" spans="1:48" x14ac:dyDescent="0.25">
      <c r="A4078" s="14"/>
      <c r="B4078" s="145"/>
      <c r="C4078" s="146"/>
      <c r="D4078" s="147"/>
      <c r="E4078" s="147"/>
      <c r="F4078" s="148"/>
      <c r="G4078" s="149"/>
      <c r="H4078" s="150"/>
      <c r="I4078" s="151"/>
      <c r="J4078" s="152"/>
      <c r="K4078" s="14"/>
      <c r="L4078" s="162" t="str">
        <f t="shared" si="974"/>
        <v/>
      </c>
      <c r="M4078" s="163" t="str">
        <f t="shared" si="975"/>
        <v/>
      </c>
      <c r="N4078" s="164" t="str">
        <f t="shared" si="978"/>
        <v/>
      </c>
      <c r="O4078" s="14"/>
      <c r="P4078" s="172" t="str">
        <f>IF(I4078='Intro &amp; Setup'!$AC$49, Schedule!$P$7, "")</f>
        <v/>
      </c>
      <c r="Q4078" s="14"/>
      <c r="S4078" s="12" t="str">
        <f t="shared" si="976"/>
        <v/>
      </c>
      <c r="U4078" s="22">
        <f>IF(I4078='Intro &amp; Setup'!$AC$49, AF4078, 0)</f>
        <v>0</v>
      </c>
      <c r="V4078" s="57" t="str">
        <f t="shared" si="977"/>
        <v/>
      </c>
      <c r="X4078" s="5" t="str">
        <f t="shared" si="985"/>
        <v/>
      </c>
      <c r="Y4078" s="6" t="str">
        <f t="shared" si="985"/>
        <v/>
      </c>
      <c r="Z4078" s="7" t="str">
        <f t="shared" si="985"/>
        <v/>
      </c>
      <c r="AA4078" s="6"/>
      <c r="AB4078" s="32" t="str">
        <f t="shared" ca="1" si="986"/>
        <v/>
      </c>
      <c r="AC4078" s="59" t="str">
        <f t="shared" ca="1" si="986"/>
        <v/>
      </c>
      <c r="AD4078" s="60" t="str">
        <f t="shared" ca="1" si="986"/>
        <v/>
      </c>
      <c r="AE4078" s="59"/>
      <c r="AF4078" s="22" t="str">
        <f>IF(AND(I4078="", J4078=""), "", IF(AND(J4078="", 'Intro &amp; Setup'!$K$42&gt;0), 'Intro &amp; Setup'!$K$42, J4078))</f>
        <v/>
      </c>
      <c r="AO4078" s="37" t="str">
        <f>IF(B4078="", "", IF(COUNTIF($B$9:B4077, B4078)&gt;0, "", B4078))</f>
        <v/>
      </c>
      <c r="AP4078" s="37" t="str">
        <f t="shared" si="979"/>
        <v/>
      </c>
      <c r="AQ4078" s="37">
        <v>4070</v>
      </c>
      <c r="AR4078" s="37" t="str">
        <f t="shared" si="980"/>
        <v/>
      </c>
      <c r="AT4078" s="37" t="str">
        <f t="shared" si="981"/>
        <v/>
      </c>
      <c r="AV4078" s="22" t="str">
        <f t="shared" si="982"/>
        <v/>
      </c>
    </row>
    <row r="4079" spans="1:48" x14ac:dyDescent="0.25">
      <c r="A4079" s="14"/>
      <c r="B4079" s="145"/>
      <c r="C4079" s="146"/>
      <c r="D4079" s="147"/>
      <c r="E4079" s="147"/>
      <c r="F4079" s="148"/>
      <c r="G4079" s="149"/>
      <c r="H4079" s="150"/>
      <c r="I4079" s="151"/>
      <c r="J4079" s="152"/>
      <c r="K4079" s="14"/>
      <c r="L4079" s="162" t="str">
        <f t="shared" si="974"/>
        <v/>
      </c>
      <c r="M4079" s="163" t="str">
        <f t="shared" si="975"/>
        <v/>
      </c>
      <c r="N4079" s="164" t="str">
        <f t="shared" si="978"/>
        <v/>
      </c>
      <c r="O4079" s="14"/>
      <c r="P4079" s="172" t="str">
        <f>IF(I4079='Intro &amp; Setup'!$AC$49, Schedule!$P$7, "")</f>
        <v/>
      </c>
      <c r="Q4079" s="14"/>
      <c r="S4079" s="12" t="str">
        <f t="shared" si="976"/>
        <v/>
      </c>
      <c r="U4079" s="22">
        <f>IF(I4079='Intro &amp; Setup'!$AC$49, AF4079, 0)</f>
        <v>0</v>
      </c>
      <c r="V4079" s="57" t="str">
        <f t="shared" si="977"/>
        <v/>
      </c>
      <c r="X4079" s="5" t="str">
        <f t="shared" si="985"/>
        <v/>
      </c>
      <c r="Y4079" s="6" t="str">
        <f t="shared" si="985"/>
        <v/>
      </c>
      <c r="Z4079" s="7" t="str">
        <f t="shared" si="985"/>
        <v/>
      </c>
      <c r="AA4079" s="6"/>
      <c r="AB4079" s="32" t="str">
        <f t="shared" ca="1" si="986"/>
        <v/>
      </c>
      <c r="AC4079" s="59" t="str">
        <f t="shared" ca="1" si="986"/>
        <v/>
      </c>
      <c r="AD4079" s="60" t="str">
        <f t="shared" ca="1" si="986"/>
        <v/>
      </c>
      <c r="AE4079" s="59"/>
      <c r="AF4079" s="22" t="str">
        <f>IF(AND(I4079="", J4079=""), "", IF(AND(J4079="", 'Intro &amp; Setup'!$K$42&gt;0), 'Intro &amp; Setup'!$K$42, J4079))</f>
        <v/>
      </c>
      <c r="AO4079" s="37" t="str">
        <f>IF(B4079="", "", IF(COUNTIF($B$9:B4078, B4079)&gt;0, "", B4079))</f>
        <v/>
      </c>
      <c r="AP4079" s="37" t="str">
        <f t="shared" si="979"/>
        <v/>
      </c>
      <c r="AQ4079" s="37">
        <v>4071</v>
      </c>
      <c r="AR4079" s="37" t="str">
        <f t="shared" si="980"/>
        <v/>
      </c>
      <c r="AT4079" s="37" t="str">
        <f t="shared" si="981"/>
        <v/>
      </c>
      <c r="AV4079" s="22" t="str">
        <f t="shared" si="982"/>
        <v/>
      </c>
    </row>
    <row r="4080" spans="1:48" x14ac:dyDescent="0.25">
      <c r="A4080" s="14"/>
      <c r="B4080" s="145"/>
      <c r="C4080" s="146"/>
      <c r="D4080" s="147"/>
      <c r="E4080" s="147"/>
      <c r="F4080" s="148"/>
      <c r="G4080" s="149"/>
      <c r="H4080" s="150"/>
      <c r="I4080" s="151"/>
      <c r="J4080" s="152"/>
      <c r="K4080" s="14"/>
      <c r="L4080" s="162" t="str">
        <f t="shared" si="974"/>
        <v/>
      </c>
      <c r="M4080" s="163" t="str">
        <f t="shared" si="975"/>
        <v/>
      </c>
      <c r="N4080" s="164" t="str">
        <f t="shared" si="978"/>
        <v/>
      </c>
      <c r="O4080" s="14"/>
      <c r="P4080" s="172" t="str">
        <f>IF(I4080='Intro &amp; Setup'!$AC$49, Schedule!$P$7, "")</f>
        <v/>
      </c>
      <c r="Q4080" s="14"/>
      <c r="S4080" s="12" t="str">
        <f t="shared" si="976"/>
        <v/>
      </c>
      <c r="U4080" s="22">
        <f>IF(I4080='Intro &amp; Setup'!$AC$49, AF4080, 0)</f>
        <v>0</v>
      </c>
      <c r="V4080" s="57" t="str">
        <f t="shared" si="977"/>
        <v/>
      </c>
      <c r="X4080" s="5" t="str">
        <f t="shared" si="985"/>
        <v/>
      </c>
      <c r="Y4080" s="6" t="str">
        <f t="shared" si="985"/>
        <v/>
      </c>
      <c r="Z4080" s="7" t="str">
        <f t="shared" si="985"/>
        <v/>
      </c>
      <c r="AA4080" s="6"/>
      <c r="AB4080" s="32" t="str">
        <f t="shared" ca="1" si="986"/>
        <v/>
      </c>
      <c r="AC4080" s="59" t="str">
        <f t="shared" ca="1" si="986"/>
        <v/>
      </c>
      <c r="AD4080" s="60" t="str">
        <f t="shared" ca="1" si="986"/>
        <v/>
      </c>
      <c r="AE4080" s="59"/>
      <c r="AF4080" s="22" t="str">
        <f>IF(AND(I4080="", J4080=""), "", IF(AND(J4080="", 'Intro &amp; Setup'!$K$42&gt;0), 'Intro &amp; Setup'!$K$42, J4080))</f>
        <v/>
      </c>
      <c r="AO4080" s="37" t="str">
        <f>IF(B4080="", "", IF(COUNTIF($B$9:B4079, B4080)&gt;0, "", B4080))</f>
        <v/>
      </c>
      <c r="AP4080" s="37" t="str">
        <f t="shared" si="979"/>
        <v/>
      </c>
      <c r="AQ4080" s="37">
        <v>4072</v>
      </c>
      <c r="AR4080" s="37" t="str">
        <f t="shared" si="980"/>
        <v/>
      </c>
      <c r="AT4080" s="37" t="str">
        <f t="shared" si="981"/>
        <v/>
      </c>
      <c r="AV4080" s="22" t="str">
        <f t="shared" si="982"/>
        <v/>
      </c>
    </row>
    <row r="4081" spans="1:48" x14ac:dyDescent="0.25">
      <c r="A4081" s="14"/>
      <c r="B4081" s="145"/>
      <c r="C4081" s="146"/>
      <c r="D4081" s="147"/>
      <c r="E4081" s="147"/>
      <c r="F4081" s="148"/>
      <c r="G4081" s="149"/>
      <c r="H4081" s="150"/>
      <c r="I4081" s="151"/>
      <c r="J4081" s="152"/>
      <c r="K4081" s="14"/>
      <c r="L4081" s="162" t="str">
        <f t="shared" si="974"/>
        <v/>
      </c>
      <c r="M4081" s="163" t="str">
        <f t="shared" si="975"/>
        <v/>
      </c>
      <c r="N4081" s="164" t="str">
        <f t="shared" si="978"/>
        <v/>
      </c>
      <c r="O4081" s="14"/>
      <c r="P4081" s="172" t="str">
        <f>IF(I4081='Intro &amp; Setup'!$AC$49, Schedule!$P$7, "")</f>
        <v/>
      </c>
      <c r="Q4081" s="14"/>
      <c r="S4081" s="12" t="str">
        <f t="shared" si="976"/>
        <v/>
      </c>
      <c r="U4081" s="22">
        <f>IF(I4081='Intro &amp; Setup'!$AC$49, AF4081, 0)</f>
        <v>0</v>
      </c>
      <c r="V4081" s="57" t="str">
        <f t="shared" si="977"/>
        <v/>
      </c>
      <c r="X4081" s="5" t="str">
        <f t="shared" si="985"/>
        <v/>
      </c>
      <c r="Y4081" s="6" t="str">
        <f t="shared" si="985"/>
        <v/>
      </c>
      <c r="Z4081" s="7" t="str">
        <f t="shared" si="985"/>
        <v/>
      </c>
      <c r="AA4081" s="6"/>
      <c r="AB4081" s="32" t="str">
        <f t="shared" ca="1" si="986"/>
        <v/>
      </c>
      <c r="AC4081" s="59" t="str">
        <f t="shared" ca="1" si="986"/>
        <v/>
      </c>
      <c r="AD4081" s="60" t="str">
        <f t="shared" ca="1" si="986"/>
        <v/>
      </c>
      <c r="AE4081" s="59"/>
      <c r="AF4081" s="22" t="str">
        <f>IF(AND(I4081="", J4081=""), "", IF(AND(J4081="", 'Intro &amp; Setup'!$K$42&gt;0), 'Intro &amp; Setup'!$K$42, J4081))</f>
        <v/>
      </c>
      <c r="AO4081" s="37" t="str">
        <f>IF(B4081="", "", IF(COUNTIF($B$9:B4080, B4081)&gt;0, "", B4081))</f>
        <v/>
      </c>
      <c r="AP4081" s="37" t="str">
        <f t="shared" si="979"/>
        <v/>
      </c>
      <c r="AQ4081" s="37">
        <v>4073</v>
      </c>
      <c r="AR4081" s="37" t="str">
        <f t="shared" si="980"/>
        <v/>
      </c>
      <c r="AT4081" s="37" t="str">
        <f t="shared" si="981"/>
        <v/>
      </c>
      <c r="AV4081" s="22" t="str">
        <f t="shared" si="982"/>
        <v/>
      </c>
    </row>
    <row r="4082" spans="1:48" x14ac:dyDescent="0.25">
      <c r="A4082" s="14"/>
      <c r="B4082" s="145"/>
      <c r="C4082" s="146"/>
      <c r="D4082" s="147"/>
      <c r="E4082" s="147"/>
      <c r="F4082" s="148"/>
      <c r="G4082" s="149"/>
      <c r="H4082" s="150"/>
      <c r="I4082" s="151"/>
      <c r="J4082" s="152"/>
      <c r="K4082" s="14"/>
      <c r="L4082" s="162" t="str">
        <f t="shared" si="974"/>
        <v/>
      </c>
      <c r="M4082" s="163" t="str">
        <f t="shared" si="975"/>
        <v/>
      </c>
      <c r="N4082" s="164" t="str">
        <f t="shared" si="978"/>
        <v/>
      </c>
      <c r="O4082" s="14"/>
      <c r="P4082" s="172" t="str">
        <f>IF(I4082='Intro &amp; Setup'!$AC$49, Schedule!$P$7, "")</f>
        <v/>
      </c>
      <c r="Q4082" s="14"/>
      <c r="S4082" s="12" t="str">
        <f t="shared" si="976"/>
        <v/>
      </c>
      <c r="U4082" s="22">
        <f>IF(I4082='Intro &amp; Setup'!$AC$49, AF4082, 0)</f>
        <v>0</v>
      </c>
      <c r="V4082" s="57" t="str">
        <f t="shared" si="977"/>
        <v/>
      </c>
      <c r="X4082" s="5" t="str">
        <f t="shared" si="985"/>
        <v/>
      </c>
      <c r="Y4082" s="6" t="str">
        <f t="shared" si="985"/>
        <v/>
      </c>
      <c r="Z4082" s="7" t="str">
        <f t="shared" si="985"/>
        <v/>
      </c>
      <c r="AA4082" s="6"/>
      <c r="AB4082" s="32" t="str">
        <f t="shared" ca="1" si="986"/>
        <v/>
      </c>
      <c r="AC4082" s="59" t="str">
        <f t="shared" ca="1" si="986"/>
        <v/>
      </c>
      <c r="AD4082" s="60" t="str">
        <f t="shared" ca="1" si="986"/>
        <v/>
      </c>
      <c r="AE4082" s="59"/>
      <c r="AF4082" s="22" t="str">
        <f>IF(AND(I4082="", J4082=""), "", IF(AND(J4082="", 'Intro &amp; Setup'!$K$42&gt;0), 'Intro &amp; Setup'!$K$42, J4082))</f>
        <v/>
      </c>
      <c r="AO4082" s="37" t="str">
        <f>IF(B4082="", "", IF(COUNTIF($B$9:B4081, B4082)&gt;0, "", B4082))</f>
        <v/>
      </c>
      <c r="AP4082" s="37" t="str">
        <f t="shared" si="979"/>
        <v/>
      </c>
      <c r="AQ4082" s="37">
        <v>4074</v>
      </c>
      <c r="AR4082" s="37" t="str">
        <f t="shared" si="980"/>
        <v/>
      </c>
      <c r="AT4082" s="37" t="str">
        <f t="shared" si="981"/>
        <v/>
      </c>
      <c r="AV4082" s="22" t="str">
        <f t="shared" si="982"/>
        <v/>
      </c>
    </row>
    <row r="4083" spans="1:48" x14ac:dyDescent="0.25">
      <c r="A4083" s="14"/>
      <c r="B4083" s="145"/>
      <c r="C4083" s="146"/>
      <c r="D4083" s="147"/>
      <c r="E4083" s="147"/>
      <c r="F4083" s="148"/>
      <c r="G4083" s="149"/>
      <c r="H4083" s="150"/>
      <c r="I4083" s="151"/>
      <c r="J4083" s="152"/>
      <c r="K4083" s="14"/>
      <c r="L4083" s="162" t="str">
        <f t="shared" si="974"/>
        <v/>
      </c>
      <c r="M4083" s="163" t="str">
        <f t="shared" si="975"/>
        <v/>
      </c>
      <c r="N4083" s="164" t="str">
        <f t="shared" si="978"/>
        <v/>
      </c>
      <c r="O4083" s="14"/>
      <c r="P4083" s="172" t="str">
        <f>IF(I4083='Intro &amp; Setup'!$AC$49, Schedule!$P$7, "")</f>
        <v/>
      </c>
      <c r="Q4083" s="14"/>
      <c r="S4083" s="12" t="str">
        <f t="shared" si="976"/>
        <v/>
      </c>
      <c r="U4083" s="22">
        <f>IF(I4083='Intro &amp; Setup'!$AC$49, AF4083, 0)</f>
        <v>0</v>
      </c>
      <c r="V4083" s="57" t="str">
        <f t="shared" si="977"/>
        <v/>
      </c>
      <c r="X4083" s="5" t="str">
        <f t="shared" si="985"/>
        <v/>
      </c>
      <c r="Y4083" s="6" t="str">
        <f t="shared" si="985"/>
        <v/>
      </c>
      <c r="Z4083" s="7" t="str">
        <f t="shared" si="985"/>
        <v/>
      </c>
      <c r="AA4083" s="6"/>
      <c r="AB4083" s="32" t="str">
        <f t="shared" ca="1" si="986"/>
        <v/>
      </c>
      <c r="AC4083" s="59" t="str">
        <f t="shared" ca="1" si="986"/>
        <v/>
      </c>
      <c r="AD4083" s="60" t="str">
        <f t="shared" ca="1" si="986"/>
        <v/>
      </c>
      <c r="AE4083" s="59"/>
      <c r="AF4083" s="22" t="str">
        <f>IF(AND(I4083="", J4083=""), "", IF(AND(J4083="", 'Intro &amp; Setup'!$K$42&gt;0), 'Intro &amp; Setup'!$K$42, J4083))</f>
        <v/>
      </c>
      <c r="AO4083" s="37" t="str">
        <f>IF(B4083="", "", IF(COUNTIF($B$9:B4082, B4083)&gt;0, "", B4083))</f>
        <v/>
      </c>
      <c r="AP4083" s="37" t="str">
        <f t="shared" si="979"/>
        <v/>
      </c>
      <c r="AQ4083" s="37">
        <v>4075</v>
      </c>
      <c r="AR4083" s="37" t="str">
        <f t="shared" si="980"/>
        <v/>
      </c>
      <c r="AT4083" s="37" t="str">
        <f t="shared" si="981"/>
        <v/>
      </c>
      <c r="AV4083" s="22" t="str">
        <f t="shared" si="982"/>
        <v/>
      </c>
    </row>
    <row r="4084" spans="1:48" x14ac:dyDescent="0.25">
      <c r="A4084" s="14"/>
      <c r="B4084" s="145"/>
      <c r="C4084" s="146"/>
      <c r="D4084" s="147"/>
      <c r="E4084" s="147"/>
      <c r="F4084" s="148"/>
      <c r="G4084" s="149"/>
      <c r="H4084" s="150"/>
      <c r="I4084" s="151"/>
      <c r="J4084" s="152"/>
      <c r="K4084" s="14"/>
      <c r="L4084" s="162" t="str">
        <f t="shared" si="974"/>
        <v/>
      </c>
      <c r="M4084" s="163" t="str">
        <f t="shared" si="975"/>
        <v/>
      </c>
      <c r="N4084" s="164" t="str">
        <f t="shared" si="978"/>
        <v/>
      </c>
      <c r="O4084" s="14"/>
      <c r="P4084" s="172" t="str">
        <f>IF(I4084='Intro &amp; Setup'!$AC$49, Schedule!$P$7, "")</f>
        <v/>
      </c>
      <c r="Q4084" s="14"/>
      <c r="S4084" s="12" t="str">
        <f t="shared" si="976"/>
        <v/>
      </c>
      <c r="U4084" s="22">
        <f>IF(I4084='Intro &amp; Setup'!$AC$49, AF4084, 0)</f>
        <v>0</v>
      </c>
      <c r="V4084" s="57" t="str">
        <f t="shared" si="977"/>
        <v/>
      </c>
      <c r="X4084" s="5" t="str">
        <f t="shared" si="985"/>
        <v/>
      </c>
      <c r="Y4084" s="6" t="str">
        <f t="shared" si="985"/>
        <v/>
      </c>
      <c r="Z4084" s="7" t="str">
        <f t="shared" si="985"/>
        <v/>
      </c>
      <c r="AA4084" s="6"/>
      <c r="AB4084" s="32" t="str">
        <f t="shared" ca="1" si="986"/>
        <v/>
      </c>
      <c r="AC4084" s="59" t="str">
        <f t="shared" ca="1" si="986"/>
        <v/>
      </c>
      <c r="AD4084" s="60" t="str">
        <f t="shared" ca="1" si="986"/>
        <v/>
      </c>
      <c r="AE4084" s="59"/>
      <c r="AF4084" s="22" t="str">
        <f>IF(AND(I4084="", J4084=""), "", IF(AND(J4084="", 'Intro &amp; Setup'!$K$42&gt;0), 'Intro &amp; Setup'!$K$42, J4084))</f>
        <v/>
      </c>
      <c r="AO4084" s="37" t="str">
        <f>IF(B4084="", "", IF(COUNTIF($B$9:B4083, B4084)&gt;0, "", B4084))</f>
        <v/>
      </c>
      <c r="AP4084" s="37" t="str">
        <f t="shared" si="979"/>
        <v/>
      </c>
      <c r="AQ4084" s="37">
        <v>4076</v>
      </c>
      <c r="AR4084" s="37" t="str">
        <f t="shared" si="980"/>
        <v/>
      </c>
      <c r="AT4084" s="37" t="str">
        <f t="shared" si="981"/>
        <v/>
      </c>
      <c r="AV4084" s="22" t="str">
        <f t="shared" si="982"/>
        <v/>
      </c>
    </row>
    <row r="4085" spans="1:48" x14ac:dyDescent="0.25">
      <c r="A4085" s="14"/>
      <c r="B4085" s="145"/>
      <c r="C4085" s="146"/>
      <c r="D4085" s="147"/>
      <c r="E4085" s="147"/>
      <c r="F4085" s="148"/>
      <c r="G4085" s="149"/>
      <c r="H4085" s="150"/>
      <c r="I4085" s="151"/>
      <c r="J4085" s="152"/>
      <c r="K4085" s="14"/>
      <c r="L4085" s="162" t="str">
        <f t="shared" si="974"/>
        <v/>
      </c>
      <c r="M4085" s="163" t="str">
        <f t="shared" si="975"/>
        <v/>
      </c>
      <c r="N4085" s="164" t="str">
        <f t="shared" si="978"/>
        <v/>
      </c>
      <c r="O4085" s="14"/>
      <c r="P4085" s="172" t="str">
        <f>IF(I4085='Intro &amp; Setup'!$AC$49, Schedule!$P$7, "")</f>
        <v/>
      </c>
      <c r="Q4085" s="14"/>
      <c r="S4085" s="12" t="str">
        <f t="shared" si="976"/>
        <v/>
      </c>
      <c r="U4085" s="22">
        <f>IF(I4085='Intro &amp; Setup'!$AC$49, AF4085, 0)</f>
        <v>0</v>
      </c>
      <c r="V4085" s="57" t="str">
        <f t="shared" si="977"/>
        <v/>
      </c>
      <c r="X4085" s="5" t="str">
        <f t="shared" si="985"/>
        <v/>
      </c>
      <c r="Y4085" s="6" t="str">
        <f t="shared" si="985"/>
        <v/>
      </c>
      <c r="Z4085" s="7" t="str">
        <f t="shared" si="985"/>
        <v/>
      </c>
      <c r="AA4085" s="6"/>
      <c r="AB4085" s="32" t="str">
        <f t="shared" ca="1" si="986"/>
        <v/>
      </c>
      <c r="AC4085" s="59" t="str">
        <f t="shared" ca="1" si="986"/>
        <v/>
      </c>
      <c r="AD4085" s="60" t="str">
        <f t="shared" ca="1" si="986"/>
        <v/>
      </c>
      <c r="AE4085" s="59"/>
      <c r="AF4085" s="22" t="str">
        <f>IF(AND(I4085="", J4085=""), "", IF(AND(J4085="", 'Intro &amp; Setup'!$K$42&gt;0), 'Intro &amp; Setup'!$K$42, J4085))</f>
        <v/>
      </c>
      <c r="AO4085" s="37" t="str">
        <f>IF(B4085="", "", IF(COUNTIF($B$9:B4084, B4085)&gt;0, "", B4085))</f>
        <v/>
      </c>
      <c r="AP4085" s="37" t="str">
        <f t="shared" si="979"/>
        <v/>
      </c>
      <c r="AQ4085" s="37">
        <v>4077</v>
      </c>
      <c r="AR4085" s="37" t="str">
        <f t="shared" si="980"/>
        <v/>
      </c>
      <c r="AT4085" s="37" t="str">
        <f t="shared" si="981"/>
        <v/>
      </c>
      <c r="AV4085" s="22" t="str">
        <f t="shared" si="982"/>
        <v/>
      </c>
    </row>
    <row r="4086" spans="1:48" x14ac:dyDescent="0.25">
      <c r="A4086" s="14"/>
      <c r="B4086" s="145"/>
      <c r="C4086" s="146"/>
      <c r="D4086" s="147"/>
      <c r="E4086" s="147"/>
      <c r="F4086" s="148"/>
      <c r="G4086" s="149"/>
      <c r="H4086" s="150"/>
      <c r="I4086" s="151"/>
      <c r="J4086" s="152"/>
      <c r="K4086" s="14"/>
      <c r="L4086" s="162" t="str">
        <f t="shared" si="974"/>
        <v/>
      </c>
      <c r="M4086" s="163" t="str">
        <f t="shared" si="975"/>
        <v/>
      </c>
      <c r="N4086" s="164" t="str">
        <f t="shared" si="978"/>
        <v/>
      </c>
      <c r="O4086" s="14"/>
      <c r="P4086" s="172" t="str">
        <f>IF(I4086='Intro &amp; Setup'!$AC$49, Schedule!$P$7, "")</f>
        <v/>
      </c>
      <c r="Q4086" s="14"/>
      <c r="S4086" s="12" t="str">
        <f t="shared" si="976"/>
        <v/>
      </c>
      <c r="U4086" s="22">
        <f>IF(I4086='Intro &amp; Setup'!$AC$49, AF4086, 0)</f>
        <v>0</v>
      </c>
      <c r="V4086" s="57" t="str">
        <f t="shared" si="977"/>
        <v/>
      </c>
      <c r="X4086" s="5" t="str">
        <f t="shared" si="985"/>
        <v/>
      </c>
      <c r="Y4086" s="6" t="str">
        <f t="shared" si="985"/>
        <v/>
      </c>
      <c r="Z4086" s="7" t="str">
        <f t="shared" si="985"/>
        <v/>
      </c>
      <c r="AA4086" s="6"/>
      <c r="AB4086" s="32" t="str">
        <f t="shared" ca="1" si="986"/>
        <v/>
      </c>
      <c r="AC4086" s="59" t="str">
        <f t="shared" ca="1" si="986"/>
        <v/>
      </c>
      <c r="AD4086" s="60" t="str">
        <f t="shared" ca="1" si="986"/>
        <v/>
      </c>
      <c r="AE4086" s="59"/>
      <c r="AF4086" s="22" t="str">
        <f>IF(AND(I4086="", J4086=""), "", IF(AND(J4086="", 'Intro &amp; Setup'!$K$42&gt;0), 'Intro &amp; Setup'!$K$42, J4086))</f>
        <v/>
      </c>
      <c r="AO4086" s="37" t="str">
        <f>IF(B4086="", "", IF(COUNTIF($B$9:B4085, B4086)&gt;0, "", B4086))</f>
        <v/>
      </c>
      <c r="AP4086" s="37" t="str">
        <f t="shared" si="979"/>
        <v/>
      </c>
      <c r="AQ4086" s="37">
        <v>4078</v>
      </c>
      <c r="AR4086" s="37" t="str">
        <f t="shared" si="980"/>
        <v/>
      </c>
      <c r="AT4086" s="37" t="str">
        <f t="shared" si="981"/>
        <v/>
      </c>
      <c r="AV4086" s="22" t="str">
        <f t="shared" si="982"/>
        <v/>
      </c>
    </row>
    <row r="4087" spans="1:48" x14ac:dyDescent="0.25">
      <c r="A4087" s="14"/>
      <c r="B4087" s="145"/>
      <c r="C4087" s="146"/>
      <c r="D4087" s="147"/>
      <c r="E4087" s="147"/>
      <c r="F4087" s="148"/>
      <c r="G4087" s="149"/>
      <c r="H4087" s="150"/>
      <c r="I4087" s="151"/>
      <c r="J4087" s="152"/>
      <c r="K4087" s="14"/>
      <c r="L4087" s="162" t="str">
        <f t="shared" si="974"/>
        <v/>
      </c>
      <c r="M4087" s="163" t="str">
        <f t="shared" si="975"/>
        <v/>
      </c>
      <c r="N4087" s="164" t="str">
        <f t="shared" si="978"/>
        <v/>
      </c>
      <c r="O4087" s="14"/>
      <c r="P4087" s="172" t="str">
        <f>IF(I4087='Intro &amp; Setup'!$AC$49, Schedule!$P$7, "")</f>
        <v/>
      </c>
      <c r="Q4087" s="14"/>
      <c r="S4087" s="12" t="str">
        <f t="shared" si="976"/>
        <v/>
      </c>
      <c r="U4087" s="22">
        <f>IF(I4087='Intro &amp; Setup'!$AC$49, AF4087, 0)</f>
        <v>0</v>
      </c>
      <c r="V4087" s="57" t="str">
        <f t="shared" si="977"/>
        <v/>
      </c>
      <c r="X4087" s="5" t="str">
        <f t="shared" si="985"/>
        <v/>
      </c>
      <c r="Y4087" s="6" t="str">
        <f t="shared" si="985"/>
        <v/>
      </c>
      <c r="Z4087" s="7" t="str">
        <f t="shared" si="985"/>
        <v/>
      </c>
      <c r="AA4087" s="6"/>
      <c r="AB4087" s="32" t="str">
        <f t="shared" ca="1" si="986"/>
        <v/>
      </c>
      <c r="AC4087" s="59" t="str">
        <f t="shared" ca="1" si="986"/>
        <v/>
      </c>
      <c r="AD4087" s="60" t="str">
        <f t="shared" ca="1" si="986"/>
        <v/>
      </c>
      <c r="AE4087" s="59"/>
      <c r="AF4087" s="22" t="str">
        <f>IF(AND(I4087="", J4087=""), "", IF(AND(J4087="", 'Intro &amp; Setup'!$K$42&gt;0), 'Intro &amp; Setup'!$K$42, J4087))</f>
        <v/>
      </c>
      <c r="AO4087" s="37" t="str">
        <f>IF(B4087="", "", IF(COUNTIF($B$9:B4086, B4087)&gt;0, "", B4087))</f>
        <v/>
      </c>
      <c r="AP4087" s="37" t="str">
        <f t="shared" si="979"/>
        <v/>
      </c>
      <c r="AQ4087" s="37">
        <v>4079</v>
      </c>
      <c r="AR4087" s="37" t="str">
        <f t="shared" si="980"/>
        <v/>
      </c>
      <c r="AT4087" s="37" t="str">
        <f t="shared" si="981"/>
        <v/>
      </c>
      <c r="AV4087" s="22" t="str">
        <f t="shared" si="982"/>
        <v/>
      </c>
    </row>
    <row r="4088" spans="1:48" x14ac:dyDescent="0.25">
      <c r="A4088" s="14"/>
      <c r="B4088" s="145"/>
      <c r="C4088" s="146"/>
      <c r="D4088" s="147"/>
      <c r="E4088" s="147"/>
      <c r="F4088" s="148"/>
      <c r="G4088" s="149"/>
      <c r="H4088" s="150"/>
      <c r="I4088" s="151"/>
      <c r="J4088" s="152"/>
      <c r="K4088" s="14"/>
      <c r="L4088" s="162" t="str">
        <f t="shared" si="974"/>
        <v/>
      </c>
      <c r="M4088" s="163" t="str">
        <f t="shared" si="975"/>
        <v/>
      </c>
      <c r="N4088" s="164" t="str">
        <f t="shared" si="978"/>
        <v/>
      </c>
      <c r="O4088" s="14"/>
      <c r="P4088" s="172" t="str">
        <f>IF(I4088='Intro &amp; Setup'!$AC$49, Schedule!$P$7, "")</f>
        <v/>
      </c>
      <c r="Q4088" s="14"/>
      <c r="S4088" s="12" t="str">
        <f t="shared" si="976"/>
        <v/>
      </c>
      <c r="U4088" s="22">
        <f>IF(I4088='Intro &amp; Setup'!$AC$49, AF4088, 0)</f>
        <v>0</v>
      </c>
      <c r="V4088" s="57" t="str">
        <f t="shared" si="977"/>
        <v/>
      </c>
      <c r="X4088" s="5" t="str">
        <f t="shared" si="985"/>
        <v/>
      </c>
      <c r="Y4088" s="6" t="str">
        <f t="shared" si="985"/>
        <v/>
      </c>
      <c r="Z4088" s="7" t="str">
        <f t="shared" si="985"/>
        <v/>
      </c>
      <c r="AA4088" s="6"/>
      <c r="AB4088" s="32" t="str">
        <f t="shared" ca="1" si="986"/>
        <v/>
      </c>
      <c r="AC4088" s="59" t="str">
        <f t="shared" ca="1" si="986"/>
        <v/>
      </c>
      <c r="AD4088" s="60" t="str">
        <f t="shared" ca="1" si="986"/>
        <v/>
      </c>
      <c r="AE4088" s="59"/>
      <c r="AF4088" s="22" t="str">
        <f>IF(AND(I4088="", J4088=""), "", IF(AND(J4088="", 'Intro &amp; Setup'!$K$42&gt;0), 'Intro &amp; Setup'!$K$42, J4088))</f>
        <v/>
      </c>
      <c r="AO4088" s="37" t="str">
        <f>IF(B4088="", "", IF(COUNTIF($B$9:B4087, B4088)&gt;0, "", B4088))</f>
        <v/>
      </c>
      <c r="AP4088" s="37" t="str">
        <f t="shared" si="979"/>
        <v/>
      </c>
      <c r="AQ4088" s="37">
        <v>4080</v>
      </c>
      <c r="AR4088" s="37" t="str">
        <f t="shared" si="980"/>
        <v/>
      </c>
      <c r="AT4088" s="37" t="str">
        <f t="shared" si="981"/>
        <v/>
      </c>
      <c r="AV4088" s="22" t="str">
        <f t="shared" si="982"/>
        <v/>
      </c>
    </row>
    <row r="4089" spans="1:48" x14ac:dyDescent="0.25">
      <c r="A4089" s="14"/>
      <c r="B4089" s="145"/>
      <c r="C4089" s="146"/>
      <c r="D4089" s="147"/>
      <c r="E4089" s="147"/>
      <c r="F4089" s="148"/>
      <c r="G4089" s="149"/>
      <c r="H4089" s="150"/>
      <c r="I4089" s="151"/>
      <c r="J4089" s="152"/>
      <c r="K4089" s="14"/>
      <c r="L4089" s="162" t="str">
        <f t="shared" si="974"/>
        <v/>
      </c>
      <c r="M4089" s="163" t="str">
        <f t="shared" si="975"/>
        <v/>
      </c>
      <c r="N4089" s="164" t="str">
        <f t="shared" si="978"/>
        <v/>
      </c>
      <c r="O4089" s="14"/>
      <c r="P4089" s="172" t="str">
        <f>IF(I4089='Intro &amp; Setup'!$AC$49, Schedule!$P$7, "")</f>
        <v/>
      </c>
      <c r="Q4089" s="14"/>
      <c r="S4089" s="12" t="str">
        <f t="shared" si="976"/>
        <v/>
      </c>
      <c r="U4089" s="22">
        <f>IF(I4089='Intro &amp; Setup'!$AC$49, AF4089, 0)</f>
        <v>0</v>
      </c>
      <c r="V4089" s="57" t="str">
        <f t="shared" si="977"/>
        <v/>
      </c>
      <c r="X4089" s="5" t="str">
        <f t="shared" ref="X4089:Z4108" si="987">IF($I4089="", "", IF($S4089=X$8, $I4089, ""))</f>
        <v/>
      </c>
      <c r="Y4089" s="6" t="str">
        <f t="shared" si="987"/>
        <v/>
      </c>
      <c r="Z4089" s="7" t="str">
        <f t="shared" si="987"/>
        <v/>
      </c>
      <c r="AA4089" s="6"/>
      <c r="AB4089" s="32" t="str">
        <f t="shared" ref="AB4089:AD4108" ca="1" si="988">IF($S4089=AB$8, $AF4089, "")</f>
        <v/>
      </c>
      <c r="AC4089" s="59" t="str">
        <f t="shared" ca="1" si="988"/>
        <v/>
      </c>
      <c r="AD4089" s="60" t="str">
        <f t="shared" ca="1" si="988"/>
        <v/>
      </c>
      <c r="AE4089" s="59"/>
      <c r="AF4089" s="22" t="str">
        <f>IF(AND(I4089="", J4089=""), "", IF(AND(J4089="", 'Intro &amp; Setup'!$K$42&gt;0), 'Intro &amp; Setup'!$K$42, J4089))</f>
        <v/>
      </c>
      <c r="AO4089" s="37" t="str">
        <f>IF(B4089="", "", IF(COUNTIF($B$9:B4088, B4089)&gt;0, "", B4089))</f>
        <v/>
      </c>
      <c r="AP4089" s="37" t="str">
        <f t="shared" si="979"/>
        <v/>
      </c>
      <c r="AQ4089" s="37">
        <v>4081</v>
      </c>
      <c r="AR4089" s="37" t="str">
        <f t="shared" si="980"/>
        <v/>
      </c>
      <c r="AT4089" s="37" t="str">
        <f t="shared" si="981"/>
        <v/>
      </c>
      <c r="AV4089" s="22" t="str">
        <f t="shared" si="982"/>
        <v/>
      </c>
    </row>
    <row r="4090" spans="1:48" x14ac:dyDescent="0.25">
      <c r="A4090" s="14"/>
      <c r="B4090" s="145"/>
      <c r="C4090" s="146"/>
      <c r="D4090" s="147"/>
      <c r="E4090" s="147"/>
      <c r="F4090" s="148"/>
      <c r="G4090" s="149"/>
      <c r="H4090" s="150"/>
      <c r="I4090" s="151"/>
      <c r="J4090" s="152"/>
      <c r="K4090" s="14"/>
      <c r="L4090" s="162" t="str">
        <f t="shared" si="974"/>
        <v/>
      </c>
      <c r="M4090" s="163" t="str">
        <f t="shared" si="975"/>
        <v/>
      </c>
      <c r="N4090" s="164" t="str">
        <f t="shared" si="978"/>
        <v/>
      </c>
      <c r="O4090" s="14"/>
      <c r="P4090" s="172" t="str">
        <f>IF(I4090='Intro &amp; Setup'!$AC$49, Schedule!$P$7, "")</f>
        <v/>
      </c>
      <c r="Q4090" s="14"/>
      <c r="S4090" s="12" t="str">
        <f t="shared" si="976"/>
        <v/>
      </c>
      <c r="U4090" s="22">
        <f>IF(I4090='Intro &amp; Setup'!$AC$49, AF4090, 0)</f>
        <v>0</v>
      </c>
      <c r="V4090" s="57" t="str">
        <f t="shared" si="977"/>
        <v/>
      </c>
      <c r="X4090" s="5" t="str">
        <f t="shared" si="987"/>
        <v/>
      </c>
      <c r="Y4090" s="6" t="str">
        <f t="shared" si="987"/>
        <v/>
      </c>
      <c r="Z4090" s="7" t="str">
        <f t="shared" si="987"/>
        <v/>
      </c>
      <c r="AA4090" s="6"/>
      <c r="AB4090" s="32" t="str">
        <f t="shared" ca="1" si="988"/>
        <v/>
      </c>
      <c r="AC4090" s="59" t="str">
        <f t="shared" ca="1" si="988"/>
        <v/>
      </c>
      <c r="AD4090" s="60" t="str">
        <f t="shared" ca="1" si="988"/>
        <v/>
      </c>
      <c r="AE4090" s="59"/>
      <c r="AF4090" s="22" t="str">
        <f>IF(AND(I4090="", J4090=""), "", IF(AND(J4090="", 'Intro &amp; Setup'!$K$42&gt;0), 'Intro &amp; Setup'!$K$42, J4090))</f>
        <v/>
      </c>
      <c r="AO4090" s="37" t="str">
        <f>IF(B4090="", "", IF(COUNTIF($B$9:B4089, B4090)&gt;0, "", B4090))</f>
        <v/>
      </c>
      <c r="AP4090" s="37" t="str">
        <f t="shared" si="979"/>
        <v/>
      </c>
      <c r="AQ4090" s="37">
        <v>4082</v>
      </c>
      <c r="AR4090" s="37" t="str">
        <f t="shared" si="980"/>
        <v/>
      </c>
      <c r="AT4090" s="37" t="str">
        <f t="shared" si="981"/>
        <v/>
      </c>
      <c r="AV4090" s="22" t="str">
        <f t="shared" si="982"/>
        <v/>
      </c>
    </row>
    <row r="4091" spans="1:48" x14ac:dyDescent="0.25">
      <c r="A4091" s="14"/>
      <c r="B4091" s="145"/>
      <c r="C4091" s="146"/>
      <c r="D4091" s="147"/>
      <c r="E4091" s="147"/>
      <c r="F4091" s="148"/>
      <c r="G4091" s="149"/>
      <c r="H4091" s="150"/>
      <c r="I4091" s="151"/>
      <c r="J4091" s="152"/>
      <c r="K4091" s="14"/>
      <c r="L4091" s="162" t="str">
        <f t="shared" si="974"/>
        <v/>
      </c>
      <c r="M4091" s="163" t="str">
        <f t="shared" si="975"/>
        <v/>
      </c>
      <c r="N4091" s="164" t="str">
        <f t="shared" si="978"/>
        <v/>
      </c>
      <c r="O4091" s="14"/>
      <c r="P4091" s="172" t="str">
        <f>IF(I4091='Intro &amp; Setup'!$AC$49, Schedule!$P$7, "")</f>
        <v/>
      </c>
      <c r="Q4091" s="14"/>
      <c r="S4091" s="12" t="str">
        <f t="shared" si="976"/>
        <v/>
      </c>
      <c r="U4091" s="22">
        <f>IF(I4091='Intro &amp; Setup'!$AC$49, AF4091, 0)</f>
        <v>0</v>
      </c>
      <c r="V4091" s="57" t="str">
        <f t="shared" si="977"/>
        <v/>
      </c>
      <c r="X4091" s="5" t="str">
        <f t="shared" si="987"/>
        <v/>
      </c>
      <c r="Y4091" s="6" t="str">
        <f t="shared" si="987"/>
        <v/>
      </c>
      <c r="Z4091" s="7" t="str">
        <f t="shared" si="987"/>
        <v/>
      </c>
      <c r="AA4091" s="6"/>
      <c r="AB4091" s="32" t="str">
        <f t="shared" ca="1" si="988"/>
        <v/>
      </c>
      <c r="AC4091" s="59" t="str">
        <f t="shared" ca="1" si="988"/>
        <v/>
      </c>
      <c r="AD4091" s="60" t="str">
        <f t="shared" ca="1" si="988"/>
        <v/>
      </c>
      <c r="AE4091" s="59"/>
      <c r="AF4091" s="22" t="str">
        <f>IF(AND(I4091="", J4091=""), "", IF(AND(J4091="", 'Intro &amp; Setup'!$K$42&gt;0), 'Intro &amp; Setup'!$K$42, J4091))</f>
        <v/>
      </c>
      <c r="AO4091" s="37" t="str">
        <f>IF(B4091="", "", IF(COUNTIF($B$9:B4090, B4091)&gt;0, "", B4091))</f>
        <v/>
      </c>
      <c r="AP4091" s="37" t="str">
        <f t="shared" si="979"/>
        <v/>
      </c>
      <c r="AQ4091" s="37">
        <v>4083</v>
      </c>
      <c r="AR4091" s="37" t="str">
        <f t="shared" si="980"/>
        <v/>
      </c>
      <c r="AT4091" s="37" t="str">
        <f t="shared" si="981"/>
        <v/>
      </c>
      <c r="AV4091" s="22" t="str">
        <f t="shared" si="982"/>
        <v/>
      </c>
    </row>
    <row r="4092" spans="1:48" x14ac:dyDescent="0.25">
      <c r="A4092" s="14"/>
      <c r="B4092" s="145"/>
      <c r="C4092" s="146"/>
      <c r="D4092" s="147"/>
      <c r="E4092" s="147"/>
      <c r="F4092" s="148"/>
      <c r="G4092" s="149"/>
      <c r="H4092" s="150"/>
      <c r="I4092" s="151"/>
      <c r="J4092" s="152"/>
      <c r="K4092" s="14"/>
      <c r="L4092" s="162" t="str">
        <f t="shared" si="974"/>
        <v/>
      </c>
      <c r="M4092" s="163" t="str">
        <f t="shared" si="975"/>
        <v/>
      </c>
      <c r="N4092" s="164" t="str">
        <f t="shared" si="978"/>
        <v/>
      </c>
      <c r="O4092" s="14"/>
      <c r="P4092" s="172" t="str">
        <f>IF(I4092='Intro &amp; Setup'!$AC$49, Schedule!$P$7, "")</f>
        <v/>
      </c>
      <c r="Q4092" s="14"/>
      <c r="S4092" s="12" t="str">
        <f t="shared" si="976"/>
        <v/>
      </c>
      <c r="U4092" s="22">
        <f>IF(I4092='Intro &amp; Setup'!$AC$49, AF4092, 0)</f>
        <v>0</v>
      </c>
      <c r="V4092" s="57" t="str">
        <f t="shared" si="977"/>
        <v/>
      </c>
      <c r="X4092" s="5" t="str">
        <f t="shared" si="987"/>
        <v/>
      </c>
      <c r="Y4092" s="6" t="str">
        <f t="shared" si="987"/>
        <v/>
      </c>
      <c r="Z4092" s="7" t="str">
        <f t="shared" si="987"/>
        <v/>
      </c>
      <c r="AA4092" s="6"/>
      <c r="AB4092" s="32" t="str">
        <f t="shared" ca="1" si="988"/>
        <v/>
      </c>
      <c r="AC4092" s="59" t="str">
        <f t="shared" ca="1" si="988"/>
        <v/>
      </c>
      <c r="AD4092" s="60" t="str">
        <f t="shared" ca="1" si="988"/>
        <v/>
      </c>
      <c r="AE4092" s="59"/>
      <c r="AF4092" s="22" t="str">
        <f>IF(AND(I4092="", J4092=""), "", IF(AND(J4092="", 'Intro &amp; Setup'!$K$42&gt;0), 'Intro &amp; Setup'!$K$42, J4092))</f>
        <v/>
      </c>
      <c r="AO4092" s="37" t="str">
        <f>IF(B4092="", "", IF(COUNTIF($B$9:B4091, B4092)&gt;0, "", B4092))</f>
        <v/>
      </c>
      <c r="AP4092" s="37" t="str">
        <f t="shared" si="979"/>
        <v/>
      </c>
      <c r="AQ4092" s="37">
        <v>4084</v>
      </c>
      <c r="AR4092" s="37" t="str">
        <f t="shared" si="980"/>
        <v/>
      </c>
      <c r="AT4092" s="37" t="str">
        <f t="shared" si="981"/>
        <v/>
      </c>
      <c r="AV4092" s="22" t="str">
        <f t="shared" si="982"/>
        <v/>
      </c>
    </row>
    <row r="4093" spans="1:48" x14ac:dyDescent="0.25">
      <c r="A4093" s="14"/>
      <c r="B4093" s="145"/>
      <c r="C4093" s="146"/>
      <c r="D4093" s="147"/>
      <c r="E4093" s="147"/>
      <c r="F4093" s="148"/>
      <c r="G4093" s="149"/>
      <c r="H4093" s="150"/>
      <c r="I4093" s="151"/>
      <c r="J4093" s="152"/>
      <c r="K4093" s="14"/>
      <c r="L4093" s="162" t="str">
        <f t="shared" si="974"/>
        <v/>
      </c>
      <c r="M4093" s="163" t="str">
        <f t="shared" si="975"/>
        <v/>
      </c>
      <c r="N4093" s="164" t="str">
        <f t="shared" si="978"/>
        <v/>
      </c>
      <c r="O4093" s="14"/>
      <c r="P4093" s="172" t="str">
        <f>IF(I4093='Intro &amp; Setup'!$AC$49, Schedule!$P$7, "")</f>
        <v/>
      </c>
      <c r="Q4093" s="14"/>
      <c r="S4093" s="12" t="str">
        <f t="shared" si="976"/>
        <v/>
      </c>
      <c r="U4093" s="22">
        <f>IF(I4093='Intro &amp; Setup'!$AC$49, AF4093, 0)</f>
        <v>0</v>
      </c>
      <c r="V4093" s="57" t="str">
        <f t="shared" si="977"/>
        <v/>
      </c>
      <c r="X4093" s="5" t="str">
        <f t="shared" si="987"/>
        <v/>
      </c>
      <c r="Y4093" s="6" t="str">
        <f t="shared" si="987"/>
        <v/>
      </c>
      <c r="Z4093" s="7" t="str">
        <f t="shared" si="987"/>
        <v/>
      </c>
      <c r="AA4093" s="6"/>
      <c r="AB4093" s="32" t="str">
        <f t="shared" ca="1" si="988"/>
        <v/>
      </c>
      <c r="AC4093" s="59" t="str">
        <f t="shared" ca="1" si="988"/>
        <v/>
      </c>
      <c r="AD4093" s="60" t="str">
        <f t="shared" ca="1" si="988"/>
        <v/>
      </c>
      <c r="AE4093" s="59"/>
      <c r="AF4093" s="22" t="str">
        <f>IF(AND(I4093="", J4093=""), "", IF(AND(J4093="", 'Intro &amp; Setup'!$K$42&gt;0), 'Intro &amp; Setup'!$K$42, J4093))</f>
        <v/>
      </c>
      <c r="AO4093" s="37" t="str">
        <f>IF(B4093="", "", IF(COUNTIF($B$9:B4092, B4093)&gt;0, "", B4093))</f>
        <v/>
      </c>
      <c r="AP4093" s="37" t="str">
        <f t="shared" si="979"/>
        <v/>
      </c>
      <c r="AQ4093" s="37">
        <v>4085</v>
      </c>
      <c r="AR4093" s="37" t="str">
        <f t="shared" si="980"/>
        <v/>
      </c>
      <c r="AT4093" s="37" t="str">
        <f t="shared" si="981"/>
        <v/>
      </c>
      <c r="AV4093" s="22" t="str">
        <f t="shared" si="982"/>
        <v/>
      </c>
    </row>
    <row r="4094" spans="1:48" x14ac:dyDescent="0.25">
      <c r="A4094" s="14"/>
      <c r="B4094" s="145"/>
      <c r="C4094" s="146"/>
      <c r="D4094" s="147"/>
      <c r="E4094" s="147"/>
      <c r="F4094" s="148"/>
      <c r="G4094" s="149"/>
      <c r="H4094" s="150"/>
      <c r="I4094" s="151"/>
      <c r="J4094" s="152"/>
      <c r="K4094" s="14"/>
      <c r="L4094" s="162" t="str">
        <f t="shared" si="974"/>
        <v/>
      </c>
      <c r="M4094" s="163" t="str">
        <f t="shared" si="975"/>
        <v/>
      </c>
      <c r="N4094" s="164" t="str">
        <f t="shared" si="978"/>
        <v/>
      </c>
      <c r="O4094" s="14"/>
      <c r="P4094" s="172" t="str">
        <f>IF(I4094='Intro &amp; Setup'!$AC$49, Schedule!$P$7, "")</f>
        <v/>
      </c>
      <c r="Q4094" s="14"/>
      <c r="S4094" s="12" t="str">
        <f t="shared" si="976"/>
        <v/>
      </c>
      <c r="U4094" s="22">
        <f>IF(I4094='Intro &amp; Setup'!$AC$49, AF4094, 0)</f>
        <v>0</v>
      </c>
      <c r="V4094" s="57" t="str">
        <f t="shared" si="977"/>
        <v/>
      </c>
      <c r="X4094" s="5" t="str">
        <f t="shared" si="987"/>
        <v/>
      </c>
      <c r="Y4094" s="6" t="str">
        <f t="shared" si="987"/>
        <v/>
      </c>
      <c r="Z4094" s="7" t="str">
        <f t="shared" si="987"/>
        <v/>
      </c>
      <c r="AA4094" s="6"/>
      <c r="AB4094" s="32" t="str">
        <f t="shared" ca="1" si="988"/>
        <v/>
      </c>
      <c r="AC4094" s="59" t="str">
        <f t="shared" ca="1" si="988"/>
        <v/>
      </c>
      <c r="AD4094" s="60" t="str">
        <f t="shared" ca="1" si="988"/>
        <v/>
      </c>
      <c r="AE4094" s="59"/>
      <c r="AF4094" s="22" t="str">
        <f>IF(AND(I4094="", J4094=""), "", IF(AND(J4094="", 'Intro &amp; Setup'!$K$42&gt;0), 'Intro &amp; Setup'!$K$42, J4094))</f>
        <v/>
      </c>
      <c r="AO4094" s="37" t="str">
        <f>IF(B4094="", "", IF(COUNTIF($B$9:B4093, B4094)&gt;0, "", B4094))</f>
        <v/>
      </c>
      <c r="AP4094" s="37" t="str">
        <f t="shared" si="979"/>
        <v/>
      </c>
      <c r="AQ4094" s="37">
        <v>4086</v>
      </c>
      <c r="AR4094" s="37" t="str">
        <f t="shared" si="980"/>
        <v/>
      </c>
      <c r="AT4094" s="37" t="str">
        <f t="shared" si="981"/>
        <v/>
      </c>
      <c r="AV4094" s="22" t="str">
        <f t="shared" si="982"/>
        <v/>
      </c>
    </row>
    <row r="4095" spans="1:48" x14ac:dyDescent="0.25">
      <c r="A4095" s="14"/>
      <c r="B4095" s="145"/>
      <c r="C4095" s="146"/>
      <c r="D4095" s="147"/>
      <c r="E4095" s="147"/>
      <c r="F4095" s="148"/>
      <c r="G4095" s="149"/>
      <c r="H4095" s="150"/>
      <c r="I4095" s="151"/>
      <c r="J4095" s="152"/>
      <c r="K4095" s="14"/>
      <c r="L4095" s="162" t="str">
        <f t="shared" si="974"/>
        <v/>
      </c>
      <c r="M4095" s="163" t="str">
        <f t="shared" si="975"/>
        <v/>
      </c>
      <c r="N4095" s="164" t="str">
        <f t="shared" si="978"/>
        <v/>
      </c>
      <c r="O4095" s="14"/>
      <c r="P4095" s="172" t="str">
        <f>IF(I4095='Intro &amp; Setup'!$AC$49, Schedule!$P$7, "")</f>
        <v/>
      </c>
      <c r="Q4095" s="14"/>
      <c r="S4095" s="12" t="str">
        <f t="shared" si="976"/>
        <v/>
      </c>
      <c r="U4095" s="22">
        <f>IF(I4095='Intro &amp; Setup'!$AC$49, AF4095, 0)</f>
        <v>0</v>
      </c>
      <c r="V4095" s="57" t="str">
        <f t="shared" si="977"/>
        <v/>
      </c>
      <c r="X4095" s="5" t="str">
        <f t="shared" si="987"/>
        <v/>
      </c>
      <c r="Y4095" s="6" t="str">
        <f t="shared" si="987"/>
        <v/>
      </c>
      <c r="Z4095" s="7" t="str">
        <f t="shared" si="987"/>
        <v/>
      </c>
      <c r="AA4095" s="6"/>
      <c r="AB4095" s="32" t="str">
        <f t="shared" ca="1" si="988"/>
        <v/>
      </c>
      <c r="AC4095" s="59" t="str">
        <f t="shared" ca="1" si="988"/>
        <v/>
      </c>
      <c r="AD4095" s="60" t="str">
        <f t="shared" ca="1" si="988"/>
        <v/>
      </c>
      <c r="AE4095" s="59"/>
      <c r="AF4095" s="22" t="str">
        <f>IF(AND(I4095="", J4095=""), "", IF(AND(J4095="", 'Intro &amp; Setup'!$K$42&gt;0), 'Intro &amp; Setup'!$K$42, J4095))</f>
        <v/>
      </c>
      <c r="AO4095" s="37" t="str">
        <f>IF(B4095="", "", IF(COUNTIF($B$9:B4094, B4095)&gt;0, "", B4095))</f>
        <v/>
      </c>
      <c r="AP4095" s="37" t="str">
        <f t="shared" si="979"/>
        <v/>
      </c>
      <c r="AQ4095" s="37">
        <v>4087</v>
      </c>
      <c r="AR4095" s="37" t="str">
        <f t="shared" si="980"/>
        <v/>
      </c>
      <c r="AT4095" s="37" t="str">
        <f t="shared" si="981"/>
        <v/>
      </c>
      <c r="AV4095" s="22" t="str">
        <f t="shared" si="982"/>
        <v/>
      </c>
    </row>
    <row r="4096" spans="1:48" x14ac:dyDescent="0.25">
      <c r="A4096" s="14"/>
      <c r="B4096" s="145"/>
      <c r="C4096" s="146"/>
      <c r="D4096" s="147"/>
      <c r="E4096" s="147"/>
      <c r="F4096" s="148"/>
      <c r="G4096" s="149"/>
      <c r="H4096" s="150"/>
      <c r="I4096" s="151"/>
      <c r="J4096" s="152"/>
      <c r="K4096" s="14"/>
      <c r="L4096" s="162" t="str">
        <f t="shared" si="974"/>
        <v/>
      </c>
      <c r="M4096" s="163" t="str">
        <f t="shared" si="975"/>
        <v/>
      </c>
      <c r="N4096" s="164" t="str">
        <f t="shared" si="978"/>
        <v/>
      </c>
      <c r="O4096" s="14"/>
      <c r="P4096" s="172" t="str">
        <f>IF(I4096='Intro &amp; Setup'!$AC$49, Schedule!$P$7, "")</f>
        <v/>
      </c>
      <c r="Q4096" s="14"/>
      <c r="S4096" s="12" t="str">
        <f t="shared" si="976"/>
        <v/>
      </c>
      <c r="U4096" s="22">
        <f>IF(I4096='Intro &amp; Setup'!$AC$49, AF4096, 0)</f>
        <v>0</v>
      </c>
      <c r="V4096" s="57" t="str">
        <f t="shared" si="977"/>
        <v/>
      </c>
      <c r="X4096" s="5" t="str">
        <f t="shared" si="987"/>
        <v/>
      </c>
      <c r="Y4096" s="6" t="str">
        <f t="shared" si="987"/>
        <v/>
      </c>
      <c r="Z4096" s="7" t="str">
        <f t="shared" si="987"/>
        <v/>
      </c>
      <c r="AA4096" s="6"/>
      <c r="AB4096" s="32" t="str">
        <f t="shared" ca="1" si="988"/>
        <v/>
      </c>
      <c r="AC4096" s="59" t="str">
        <f t="shared" ca="1" si="988"/>
        <v/>
      </c>
      <c r="AD4096" s="60" t="str">
        <f t="shared" ca="1" si="988"/>
        <v/>
      </c>
      <c r="AE4096" s="59"/>
      <c r="AF4096" s="22" t="str">
        <f>IF(AND(I4096="", J4096=""), "", IF(AND(J4096="", 'Intro &amp; Setup'!$K$42&gt;0), 'Intro &amp; Setup'!$K$42, J4096))</f>
        <v/>
      </c>
      <c r="AO4096" s="37" t="str">
        <f>IF(B4096="", "", IF(COUNTIF($B$9:B4095, B4096)&gt;0, "", B4096))</f>
        <v/>
      </c>
      <c r="AP4096" s="37" t="str">
        <f t="shared" si="979"/>
        <v/>
      </c>
      <c r="AQ4096" s="37">
        <v>4088</v>
      </c>
      <c r="AR4096" s="37" t="str">
        <f t="shared" si="980"/>
        <v/>
      </c>
      <c r="AT4096" s="37" t="str">
        <f t="shared" si="981"/>
        <v/>
      </c>
      <c r="AV4096" s="22" t="str">
        <f t="shared" si="982"/>
        <v/>
      </c>
    </row>
    <row r="4097" spans="1:48" x14ac:dyDescent="0.25">
      <c r="A4097" s="14"/>
      <c r="B4097" s="145"/>
      <c r="C4097" s="146"/>
      <c r="D4097" s="147"/>
      <c r="E4097" s="147"/>
      <c r="F4097" s="148"/>
      <c r="G4097" s="149"/>
      <c r="H4097" s="150"/>
      <c r="I4097" s="151"/>
      <c r="J4097" s="152"/>
      <c r="K4097" s="14"/>
      <c r="L4097" s="162" t="str">
        <f t="shared" si="974"/>
        <v/>
      </c>
      <c r="M4097" s="163" t="str">
        <f t="shared" si="975"/>
        <v/>
      </c>
      <c r="N4097" s="164" t="str">
        <f t="shared" si="978"/>
        <v/>
      </c>
      <c r="O4097" s="14"/>
      <c r="P4097" s="172" t="str">
        <f>IF(I4097='Intro &amp; Setup'!$AC$49, Schedule!$P$7, "")</f>
        <v/>
      </c>
      <c r="Q4097" s="14"/>
      <c r="S4097" s="12" t="str">
        <f t="shared" si="976"/>
        <v/>
      </c>
      <c r="U4097" s="22">
        <f>IF(I4097='Intro &amp; Setup'!$AC$49, AF4097, 0)</f>
        <v>0</v>
      </c>
      <c r="V4097" s="57" t="str">
        <f t="shared" si="977"/>
        <v/>
      </c>
      <c r="X4097" s="5" t="str">
        <f t="shared" si="987"/>
        <v/>
      </c>
      <c r="Y4097" s="6" t="str">
        <f t="shared" si="987"/>
        <v/>
      </c>
      <c r="Z4097" s="7" t="str">
        <f t="shared" si="987"/>
        <v/>
      </c>
      <c r="AA4097" s="6"/>
      <c r="AB4097" s="32" t="str">
        <f t="shared" ca="1" si="988"/>
        <v/>
      </c>
      <c r="AC4097" s="59" t="str">
        <f t="shared" ca="1" si="988"/>
        <v/>
      </c>
      <c r="AD4097" s="60" t="str">
        <f t="shared" ca="1" si="988"/>
        <v/>
      </c>
      <c r="AE4097" s="59"/>
      <c r="AF4097" s="22" t="str">
        <f>IF(AND(I4097="", J4097=""), "", IF(AND(J4097="", 'Intro &amp; Setup'!$K$42&gt;0), 'Intro &amp; Setup'!$K$42, J4097))</f>
        <v/>
      </c>
      <c r="AO4097" s="37" t="str">
        <f>IF(B4097="", "", IF(COUNTIF($B$9:B4096, B4097)&gt;0, "", B4097))</f>
        <v/>
      </c>
      <c r="AP4097" s="37" t="str">
        <f t="shared" si="979"/>
        <v/>
      </c>
      <c r="AQ4097" s="37">
        <v>4089</v>
      </c>
      <c r="AR4097" s="37" t="str">
        <f t="shared" si="980"/>
        <v/>
      </c>
      <c r="AT4097" s="37" t="str">
        <f t="shared" si="981"/>
        <v/>
      </c>
      <c r="AV4097" s="22" t="str">
        <f t="shared" si="982"/>
        <v/>
      </c>
    </row>
    <row r="4098" spans="1:48" x14ac:dyDescent="0.25">
      <c r="A4098" s="14"/>
      <c r="B4098" s="145"/>
      <c r="C4098" s="146"/>
      <c r="D4098" s="147"/>
      <c r="E4098" s="147"/>
      <c r="F4098" s="148"/>
      <c r="G4098" s="149"/>
      <c r="H4098" s="150"/>
      <c r="I4098" s="151"/>
      <c r="J4098" s="152"/>
      <c r="K4098" s="14"/>
      <c r="L4098" s="162" t="str">
        <f t="shared" si="974"/>
        <v/>
      </c>
      <c r="M4098" s="163" t="str">
        <f t="shared" si="975"/>
        <v/>
      </c>
      <c r="N4098" s="164" t="str">
        <f t="shared" si="978"/>
        <v/>
      </c>
      <c r="O4098" s="14"/>
      <c r="P4098" s="172" t="str">
        <f>IF(I4098='Intro &amp; Setup'!$AC$49, Schedule!$P$7, "")</f>
        <v/>
      </c>
      <c r="Q4098" s="14"/>
      <c r="S4098" s="12" t="str">
        <f t="shared" si="976"/>
        <v/>
      </c>
      <c r="U4098" s="22">
        <f>IF(I4098='Intro &amp; Setup'!$AC$49, AF4098, 0)</f>
        <v>0</v>
      </c>
      <c r="V4098" s="57" t="str">
        <f t="shared" si="977"/>
        <v/>
      </c>
      <c r="X4098" s="5" t="str">
        <f t="shared" si="987"/>
        <v/>
      </c>
      <c r="Y4098" s="6" t="str">
        <f t="shared" si="987"/>
        <v/>
      </c>
      <c r="Z4098" s="7" t="str">
        <f t="shared" si="987"/>
        <v/>
      </c>
      <c r="AA4098" s="6"/>
      <c r="AB4098" s="32" t="str">
        <f t="shared" ca="1" si="988"/>
        <v/>
      </c>
      <c r="AC4098" s="59" t="str">
        <f t="shared" ca="1" si="988"/>
        <v/>
      </c>
      <c r="AD4098" s="60" t="str">
        <f t="shared" ca="1" si="988"/>
        <v/>
      </c>
      <c r="AE4098" s="59"/>
      <c r="AF4098" s="22" t="str">
        <f>IF(AND(I4098="", J4098=""), "", IF(AND(J4098="", 'Intro &amp; Setup'!$K$42&gt;0), 'Intro &amp; Setup'!$K$42, J4098))</f>
        <v/>
      </c>
      <c r="AO4098" s="37" t="str">
        <f>IF(B4098="", "", IF(COUNTIF($B$9:B4097, B4098)&gt;0, "", B4098))</f>
        <v/>
      </c>
      <c r="AP4098" s="37" t="str">
        <f t="shared" si="979"/>
        <v/>
      </c>
      <c r="AQ4098" s="37">
        <v>4090</v>
      </c>
      <c r="AR4098" s="37" t="str">
        <f t="shared" si="980"/>
        <v/>
      </c>
      <c r="AT4098" s="37" t="str">
        <f t="shared" si="981"/>
        <v/>
      </c>
      <c r="AV4098" s="22" t="str">
        <f t="shared" si="982"/>
        <v/>
      </c>
    </row>
    <row r="4099" spans="1:48" x14ac:dyDescent="0.25">
      <c r="A4099" s="14"/>
      <c r="B4099" s="145"/>
      <c r="C4099" s="146"/>
      <c r="D4099" s="147"/>
      <c r="E4099" s="147"/>
      <c r="F4099" s="148"/>
      <c r="G4099" s="149"/>
      <c r="H4099" s="150"/>
      <c r="I4099" s="151"/>
      <c r="J4099" s="152"/>
      <c r="K4099" s="14"/>
      <c r="L4099" s="162" t="str">
        <f t="shared" si="974"/>
        <v/>
      </c>
      <c r="M4099" s="163" t="str">
        <f t="shared" si="975"/>
        <v/>
      </c>
      <c r="N4099" s="164" t="str">
        <f t="shared" si="978"/>
        <v/>
      </c>
      <c r="O4099" s="14"/>
      <c r="P4099" s="172" t="str">
        <f>IF(I4099='Intro &amp; Setup'!$AC$49, Schedule!$P$7, "")</f>
        <v/>
      </c>
      <c r="Q4099" s="14"/>
      <c r="S4099" s="12" t="str">
        <f t="shared" si="976"/>
        <v/>
      </c>
      <c r="U4099" s="22">
        <f>IF(I4099='Intro &amp; Setup'!$AC$49, AF4099, 0)</f>
        <v>0</v>
      </c>
      <c r="V4099" s="57" t="str">
        <f t="shared" si="977"/>
        <v/>
      </c>
      <c r="X4099" s="5" t="str">
        <f t="shared" si="987"/>
        <v/>
      </c>
      <c r="Y4099" s="6" t="str">
        <f t="shared" si="987"/>
        <v/>
      </c>
      <c r="Z4099" s="7" t="str">
        <f t="shared" si="987"/>
        <v/>
      </c>
      <c r="AA4099" s="6"/>
      <c r="AB4099" s="32" t="str">
        <f t="shared" ca="1" si="988"/>
        <v/>
      </c>
      <c r="AC4099" s="59" t="str">
        <f t="shared" ca="1" si="988"/>
        <v/>
      </c>
      <c r="AD4099" s="60" t="str">
        <f t="shared" ca="1" si="988"/>
        <v/>
      </c>
      <c r="AE4099" s="59"/>
      <c r="AF4099" s="22" t="str">
        <f>IF(AND(I4099="", J4099=""), "", IF(AND(J4099="", 'Intro &amp; Setup'!$K$42&gt;0), 'Intro &amp; Setup'!$K$42, J4099))</f>
        <v/>
      </c>
      <c r="AO4099" s="37" t="str">
        <f>IF(B4099="", "", IF(COUNTIF($B$9:B4098, B4099)&gt;0, "", B4099))</f>
        <v/>
      </c>
      <c r="AP4099" s="37" t="str">
        <f t="shared" si="979"/>
        <v/>
      </c>
      <c r="AQ4099" s="37">
        <v>4091</v>
      </c>
      <c r="AR4099" s="37" t="str">
        <f t="shared" si="980"/>
        <v/>
      </c>
      <c r="AT4099" s="37" t="str">
        <f t="shared" si="981"/>
        <v/>
      </c>
      <c r="AV4099" s="22" t="str">
        <f t="shared" si="982"/>
        <v/>
      </c>
    </row>
    <row r="4100" spans="1:48" x14ac:dyDescent="0.25">
      <c r="A4100" s="14"/>
      <c r="B4100" s="145"/>
      <c r="C4100" s="146"/>
      <c r="D4100" s="147"/>
      <c r="E4100" s="147"/>
      <c r="F4100" s="148"/>
      <c r="G4100" s="149"/>
      <c r="H4100" s="150"/>
      <c r="I4100" s="151"/>
      <c r="J4100" s="152"/>
      <c r="K4100" s="14"/>
      <c r="L4100" s="162" t="str">
        <f t="shared" si="974"/>
        <v/>
      </c>
      <c r="M4100" s="163" t="str">
        <f t="shared" si="975"/>
        <v/>
      </c>
      <c r="N4100" s="164" t="str">
        <f t="shared" si="978"/>
        <v/>
      </c>
      <c r="O4100" s="14"/>
      <c r="P4100" s="172" t="str">
        <f>IF(I4100='Intro &amp; Setup'!$AC$49, Schedule!$P$7, "")</f>
        <v/>
      </c>
      <c r="Q4100" s="14"/>
      <c r="S4100" s="12" t="str">
        <f t="shared" si="976"/>
        <v/>
      </c>
      <c r="U4100" s="22">
        <f>IF(I4100='Intro &amp; Setup'!$AC$49, AF4100, 0)</f>
        <v>0</v>
      </c>
      <c r="V4100" s="57" t="str">
        <f t="shared" si="977"/>
        <v/>
      </c>
      <c r="X4100" s="5" t="str">
        <f t="shared" si="987"/>
        <v/>
      </c>
      <c r="Y4100" s="6" t="str">
        <f t="shared" si="987"/>
        <v/>
      </c>
      <c r="Z4100" s="7" t="str">
        <f t="shared" si="987"/>
        <v/>
      </c>
      <c r="AA4100" s="6"/>
      <c r="AB4100" s="32" t="str">
        <f t="shared" ca="1" si="988"/>
        <v/>
      </c>
      <c r="AC4100" s="59" t="str">
        <f t="shared" ca="1" si="988"/>
        <v/>
      </c>
      <c r="AD4100" s="60" t="str">
        <f t="shared" ca="1" si="988"/>
        <v/>
      </c>
      <c r="AE4100" s="59"/>
      <c r="AF4100" s="22" t="str">
        <f>IF(AND(I4100="", J4100=""), "", IF(AND(J4100="", 'Intro &amp; Setup'!$K$42&gt;0), 'Intro &amp; Setup'!$K$42, J4100))</f>
        <v/>
      </c>
      <c r="AO4100" s="37" t="str">
        <f>IF(B4100="", "", IF(COUNTIF($B$9:B4099, B4100)&gt;0, "", B4100))</f>
        <v/>
      </c>
      <c r="AP4100" s="37" t="str">
        <f t="shared" si="979"/>
        <v/>
      </c>
      <c r="AQ4100" s="37">
        <v>4092</v>
      </c>
      <c r="AR4100" s="37" t="str">
        <f t="shared" si="980"/>
        <v/>
      </c>
      <c r="AT4100" s="37" t="str">
        <f t="shared" si="981"/>
        <v/>
      </c>
      <c r="AV4100" s="22" t="str">
        <f t="shared" si="982"/>
        <v/>
      </c>
    </row>
    <row r="4101" spans="1:48" x14ac:dyDescent="0.25">
      <c r="A4101" s="14"/>
      <c r="B4101" s="145"/>
      <c r="C4101" s="146"/>
      <c r="D4101" s="147"/>
      <c r="E4101" s="147"/>
      <c r="F4101" s="148"/>
      <c r="G4101" s="149"/>
      <c r="H4101" s="150"/>
      <c r="I4101" s="151"/>
      <c r="J4101" s="152"/>
      <c r="K4101" s="14"/>
      <c r="L4101" s="162" t="str">
        <f t="shared" si="974"/>
        <v/>
      </c>
      <c r="M4101" s="163" t="str">
        <f t="shared" si="975"/>
        <v/>
      </c>
      <c r="N4101" s="164" t="str">
        <f t="shared" si="978"/>
        <v/>
      </c>
      <c r="O4101" s="14"/>
      <c r="P4101" s="172" t="str">
        <f>IF(I4101='Intro &amp; Setup'!$AC$49, Schedule!$P$7, "")</f>
        <v/>
      </c>
      <c r="Q4101" s="14"/>
      <c r="S4101" s="12" t="str">
        <f t="shared" si="976"/>
        <v/>
      </c>
      <c r="U4101" s="22">
        <f>IF(I4101='Intro &amp; Setup'!$AC$49, AF4101, 0)</f>
        <v>0</v>
      </c>
      <c r="V4101" s="57" t="str">
        <f t="shared" si="977"/>
        <v/>
      </c>
      <c r="X4101" s="5" t="str">
        <f t="shared" si="987"/>
        <v/>
      </c>
      <c r="Y4101" s="6" t="str">
        <f t="shared" si="987"/>
        <v/>
      </c>
      <c r="Z4101" s="7" t="str">
        <f t="shared" si="987"/>
        <v/>
      </c>
      <c r="AA4101" s="6"/>
      <c r="AB4101" s="32" t="str">
        <f t="shared" ca="1" si="988"/>
        <v/>
      </c>
      <c r="AC4101" s="59" t="str">
        <f t="shared" ca="1" si="988"/>
        <v/>
      </c>
      <c r="AD4101" s="60" t="str">
        <f t="shared" ca="1" si="988"/>
        <v/>
      </c>
      <c r="AE4101" s="59"/>
      <c r="AF4101" s="22" t="str">
        <f>IF(AND(I4101="", J4101=""), "", IF(AND(J4101="", 'Intro &amp; Setup'!$K$42&gt;0), 'Intro &amp; Setup'!$K$42, J4101))</f>
        <v/>
      </c>
      <c r="AO4101" s="37" t="str">
        <f>IF(B4101="", "", IF(COUNTIF($B$9:B4100, B4101)&gt;0, "", B4101))</f>
        <v/>
      </c>
      <c r="AP4101" s="37" t="str">
        <f t="shared" si="979"/>
        <v/>
      </c>
      <c r="AQ4101" s="37">
        <v>4093</v>
      </c>
      <c r="AR4101" s="37" t="str">
        <f t="shared" si="980"/>
        <v/>
      </c>
      <c r="AT4101" s="37" t="str">
        <f t="shared" si="981"/>
        <v/>
      </c>
      <c r="AV4101" s="22" t="str">
        <f t="shared" si="982"/>
        <v/>
      </c>
    </row>
    <row r="4102" spans="1:48" x14ac:dyDescent="0.25">
      <c r="A4102" s="14"/>
      <c r="B4102" s="145"/>
      <c r="C4102" s="146"/>
      <c r="D4102" s="147"/>
      <c r="E4102" s="147"/>
      <c r="F4102" s="148"/>
      <c r="G4102" s="149"/>
      <c r="H4102" s="150"/>
      <c r="I4102" s="151"/>
      <c r="J4102" s="152"/>
      <c r="K4102" s="14"/>
      <c r="L4102" s="162" t="str">
        <f t="shared" si="974"/>
        <v/>
      </c>
      <c r="M4102" s="163" t="str">
        <f t="shared" si="975"/>
        <v/>
      </c>
      <c r="N4102" s="164" t="str">
        <f t="shared" si="978"/>
        <v/>
      </c>
      <c r="O4102" s="14"/>
      <c r="P4102" s="172" t="str">
        <f>IF(I4102='Intro &amp; Setup'!$AC$49, Schedule!$P$7, "")</f>
        <v/>
      </c>
      <c r="Q4102" s="14"/>
      <c r="S4102" s="12" t="str">
        <f t="shared" si="976"/>
        <v/>
      </c>
      <c r="U4102" s="22">
        <f>IF(I4102='Intro &amp; Setup'!$AC$49, AF4102, 0)</f>
        <v>0</v>
      </c>
      <c r="V4102" s="57" t="str">
        <f t="shared" si="977"/>
        <v/>
      </c>
      <c r="X4102" s="5" t="str">
        <f t="shared" si="987"/>
        <v/>
      </c>
      <c r="Y4102" s="6" t="str">
        <f t="shared" si="987"/>
        <v/>
      </c>
      <c r="Z4102" s="7" t="str">
        <f t="shared" si="987"/>
        <v/>
      </c>
      <c r="AA4102" s="6"/>
      <c r="AB4102" s="32" t="str">
        <f t="shared" ca="1" si="988"/>
        <v/>
      </c>
      <c r="AC4102" s="59" t="str">
        <f t="shared" ca="1" si="988"/>
        <v/>
      </c>
      <c r="AD4102" s="60" t="str">
        <f t="shared" ca="1" si="988"/>
        <v/>
      </c>
      <c r="AE4102" s="59"/>
      <c r="AF4102" s="22" t="str">
        <f>IF(AND(I4102="", J4102=""), "", IF(AND(J4102="", 'Intro &amp; Setup'!$K$42&gt;0), 'Intro &amp; Setup'!$K$42, J4102))</f>
        <v/>
      </c>
      <c r="AO4102" s="37" t="str">
        <f>IF(B4102="", "", IF(COUNTIF($B$9:B4101, B4102)&gt;0, "", B4102))</f>
        <v/>
      </c>
      <c r="AP4102" s="37" t="str">
        <f t="shared" si="979"/>
        <v/>
      </c>
      <c r="AQ4102" s="37">
        <v>4094</v>
      </c>
      <c r="AR4102" s="37" t="str">
        <f t="shared" si="980"/>
        <v/>
      </c>
      <c r="AT4102" s="37" t="str">
        <f t="shared" si="981"/>
        <v/>
      </c>
      <c r="AV4102" s="22" t="str">
        <f t="shared" si="982"/>
        <v/>
      </c>
    </row>
    <row r="4103" spans="1:48" x14ac:dyDescent="0.25">
      <c r="A4103" s="14"/>
      <c r="B4103" s="145"/>
      <c r="C4103" s="146"/>
      <c r="D4103" s="147"/>
      <c r="E4103" s="147"/>
      <c r="F4103" s="148"/>
      <c r="G4103" s="149"/>
      <c r="H4103" s="150"/>
      <c r="I4103" s="151"/>
      <c r="J4103" s="152"/>
      <c r="K4103" s="14"/>
      <c r="L4103" s="162" t="str">
        <f t="shared" si="974"/>
        <v/>
      </c>
      <c r="M4103" s="163" t="str">
        <f t="shared" si="975"/>
        <v/>
      </c>
      <c r="N4103" s="164" t="str">
        <f t="shared" si="978"/>
        <v/>
      </c>
      <c r="O4103" s="14"/>
      <c r="P4103" s="172" t="str">
        <f>IF(I4103='Intro &amp; Setup'!$AC$49, Schedule!$P$7, "")</f>
        <v/>
      </c>
      <c r="Q4103" s="14"/>
      <c r="S4103" s="12" t="str">
        <f t="shared" si="976"/>
        <v/>
      </c>
      <c r="U4103" s="22">
        <f>IF(I4103='Intro &amp; Setup'!$AC$49, AF4103, 0)</f>
        <v>0</v>
      </c>
      <c r="V4103" s="57" t="str">
        <f t="shared" si="977"/>
        <v/>
      </c>
      <c r="X4103" s="5" t="str">
        <f t="shared" si="987"/>
        <v/>
      </c>
      <c r="Y4103" s="6" t="str">
        <f t="shared" si="987"/>
        <v/>
      </c>
      <c r="Z4103" s="7" t="str">
        <f t="shared" si="987"/>
        <v/>
      </c>
      <c r="AA4103" s="6"/>
      <c r="AB4103" s="32" t="str">
        <f t="shared" ca="1" si="988"/>
        <v/>
      </c>
      <c r="AC4103" s="59" t="str">
        <f t="shared" ca="1" si="988"/>
        <v/>
      </c>
      <c r="AD4103" s="60" t="str">
        <f t="shared" ca="1" si="988"/>
        <v/>
      </c>
      <c r="AE4103" s="59"/>
      <c r="AF4103" s="22" t="str">
        <f>IF(AND(I4103="", J4103=""), "", IF(AND(J4103="", 'Intro &amp; Setup'!$K$42&gt;0), 'Intro &amp; Setup'!$K$42, J4103))</f>
        <v/>
      </c>
      <c r="AO4103" s="37" t="str">
        <f>IF(B4103="", "", IF(COUNTIF($B$9:B4102, B4103)&gt;0, "", B4103))</f>
        <v/>
      </c>
      <c r="AP4103" s="37" t="str">
        <f t="shared" si="979"/>
        <v/>
      </c>
      <c r="AQ4103" s="37">
        <v>4095</v>
      </c>
      <c r="AR4103" s="37" t="str">
        <f t="shared" si="980"/>
        <v/>
      </c>
      <c r="AT4103" s="37" t="str">
        <f t="shared" si="981"/>
        <v/>
      </c>
      <c r="AV4103" s="22" t="str">
        <f t="shared" si="982"/>
        <v/>
      </c>
    </row>
    <row r="4104" spans="1:48" x14ac:dyDescent="0.25">
      <c r="A4104" s="14"/>
      <c r="B4104" s="145"/>
      <c r="C4104" s="146"/>
      <c r="D4104" s="147"/>
      <c r="E4104" s="147"/>
      <c r="F4104" s="148"/>
      <c r="G4104" s="149"/>
      <c r="H4104" s="150"/>
      <c r="I4104" s="151"/>
      <c r="J4104" s="152"/>
      <c r="K4104" s="14"/>
      <c r="L4104" s="162" t="str">
        <f t="shared" si="974"/>
        <v/>
      </c>
      <c r="M4104" s="163" t="str">
        <f t="shared" si="975"/>
        <v/>
      </c>
      <c r="N4104" s="164" t="str">
        <f t="shared" si="978"/>
        <v/>
      </c>
      <c r="O4104" s="14"/>
      <c r="P4104" s="172" t="str">
        <f>IF(I4104='Intro &amp; Setup'!$AC$49, Schedule!$P$7, "")</f>
        <v/>
      </c>
      <c r="Q4104" s="14"/>
      <c r="S4104" s="12" t="str">
        <f t="shared" si="976"/>
        <v/>
      </c>
      <c r="U4104" s="22">
        <f>IF(I4104='Intro &amp; Setup'!$AC$49, AF4104, 0)</f>
        <v>0</v>
      </c>
      <c r="V4104" s="57" t="str">
        <f t="shared" si="977"/>
        <v/>
      </c>
      <c r="X4104" s="5" t="str">
        <f t="shared" si="987"/>
        <v/>
      </c>
      <c r="Y4104" s="6" t="str">
        <f t="shared" si="987"/>
        <v/>
      </c>
      <c r="Z4104" s="7" t="str">
        <f t="shared" si="987"/>
        <v/>
      </c>
      <c r="AA4104" s="6"/>
      <c r="AB4104" s="32" t="str">
        <f t="shared" ca="1" si="988"/>
        <v/>
      </c>
      <c r="AC4104" s="59" t="str">
        <f t="shared" ca="1" si="988"/>
        <v/>
      </c>
      <c r="AD4104" s="60" t="str">
        <f t="shared" ca="1" si="988"/>
        <v/>
      </c>
      <c r="AE4104" s="59"/>
      <c r="AF4104" s="22" t="str">
        <f>IF(AND(I4104="", J4104=""), "", IF(AND(J4104="", 'Intro &amp; Setup'!$K$42&gt;0), 'Intro &amp; Setup'!$K$42, J4104))</f>
        <v/>
      </c>
      <c r="AO4104" s="37" t="str">
        <f>IF(B4104="", "", IF(COUNTIF($B$9:B4103, B4104)&gt;0, "", B4104))</f>
        <v/>
      </c>
      <c r="AP4104" s="37" t="str">
        <f t="shared" si="979"/>
        <v/>
      </c>
      <c r="AQ4104" s="37">
        <v>4096</v>
      </c>
      <c r="AR4104" s="37" t="str">
        <f t="shared" si="980"/>
        <v/>
      </c>
      <c r="AT4104" s="37" t="str">
        <f t="shared" si="981"/>
        <v/>
      </c>
      <c r="AV4104" s="22" t="str">
        <f t="shared" si="982"/>
        <v/>
      </c>
    </row>
    <row r="4105" spans="1:48" x14ac:dyDescent="0.25">
      <c r="A4105" s="14"/>
      <c r="B4105" s="145"/>
      <c r="C4105" s="146"/>
      <c r="D4105" s="147"/>
      <c r="E4105" s="147"/>
      <c r="F4105" s="148"/>
      <c r="G4105" s="149"/>
      <c r="H4105" s="150"/>
      <c r="I4105" s="151"/>
      <c r="J4105" s="152"/>
      <c r="K4105" s="14"/>
      <c r="L4105" s="162" t="str">
        <f t="shared" ref="L4105:L4168" si="989">IF(I4105="", "", IFERROR((SUMIF($S$9:$S$5008, S4105, $U$9:$U$5008))-(INDEX($AJ$3:$AJ$14, MATCH(S4105, $AI$3:$AI$14, 0))), ""))</f>
        <v/>
      </c>
      <c r="M4105" s="163" t="str">
        <f t="shared" ref="M4105:M4168" si="990">IF(H4105="", "", (SUMIF($H$9:$H$5008, "&lt;" &amp; V4105, $U$9:$U$5008))-(SUMIF($AH$3:$AH$14, "&lt;" &amp; V4105, $AJ$3:$AJ$14)))</f>
        <v/>
      </c>
      <c r="N4105" s="164" t="str">
        <f t="shared" si="978"/>
        <v/>
      </c>
      <c r="O4105" s="14"/>
      <c r="P4105" s="172" t="str">
        <f>IF(I4105='Intro &amp; Setup'!$AC$49, Schedule!$P$7, "")</f>
        <v/>
      </c>
      <c r="Q4105" s="14"/>
      <c r="S4105" s="12" t="str">
        <f t="shared" ref="S4105:S4168" si="991">IF(H4105="", "", TEXT(H4105, "mmmm yyyy"))</f>
        <v/>
      </c>
      <c r="U4105" s="22">
        <f>IF(I4105='Intro &amp; Setup'!$AC$49, AF4105, 0)</f>
        <v>0</v>
      </c>
      <c r="V4105" s="57" t="str">
        <f t="shared" ref="V4105:V4168" si="992">IF(H4105="", "", DATE(YEAR(H4105), MONTH(H4105), DAY(1)))</f>
        <v/>
      </c>
      <c r="X4105" s="5" t="str">
        <f t="shared" si="987"/>
        <v/>
      </c>
      <c r="Y4105" s="6" t="str">
        <f t="shared" si="987"/>
        <v/>
      </c>
      <c r="Z4105" s="7" t="str">
        <f t="shared" si="987"/>
        <v/>
      </c>
      <c r="AA4105" s="6"/>
      <c r="AB4105" s="32" t="str">
        <f t="shared" ca="1" si="988"/>
        <v/>
      </c>
      <c r="AC4105" s="59" t="str">
        <f t="shared" ca="1" si="988"/>
        <v/>
      </c>
      <c r="AD4105" s="60" t="str">
        <f t="shared" ca="1" si="988"/>
        <v/>
      </c>
      <c r="AE4105" s="59"/>
      <c r="AF4105" s="22" t="str">
        <f>IF(AND(I4105="", J4105=""), "", IF(AND(J4105="", 'Intro &amp; Setup'!$K$42&gt;0), 'Intro &amp; Setup'!$K$42, J4105))</f>
        <v/>
      </c>
      <c r="AO4105" s="37" t="str">
        <f>IF(B4105="", "", IF(COUNTIF($B$9:B4104, B4105)&gt;0, "", B4105))</f>
        <v/>
      </c>
      <c r="AP4105" s="37" t="str">
        <f t="shared" si="979"/>
        <v/>
      </c>
      <c r="AQ4105" s="37">
        <v>4097</v>
      </c>
      <c r="AR4105" s="37" t="str">
        <f t="shared" si="980"/>
        <v/>
      </c>
      <c r="AT4105" s="37" t="str">
        <f t="shared" si="981"/>
        <v/>
      </c>
      <c r="AV4105" s="22" t="str">
        <f t="shared" si="982"/>
        <v/>
      </c>
    </row>
    <row r="4106" spans="1:48" x14ac:dyDescent="0.25">
      <c r="A4106" s="14"/>
      <c r="B4106" s="145"/>
      <c r="C4106" s="146"/>
      <c r="D4106" s="147"/>
      <c r="E4106" s="147"/>
      <c r="F4106" s="148"/>
      <c r="G4106" s="149"/>
      <c r="H4106" s="150"/>
      <c r="I4106" s="151"/>
      <c r="J4106" s="152"/>
      <c r="K4106" s="14"/>
      <c r="L4106" s="162" t="str">
        <f t="shared" si="989"/>
        <v/>
      </c>
      <c r="M4106" s="163" t="str">
        <f t="shared" si="990"/>
        <v/>
      </c>
      <c r="N4106" s="164" t="str">
        <f t="shared" ref="N4106:N4169" si="993">IF(OR(L4106="", M4106=""), "", L4106+M4106)</f>
        <v/>
      </c>
      <c r="O4106" s="14"/>
      <c r="P4106" s="172" t="str">
        <f>IF(I4106='Intro &amp; Setup'!$AC$49, Schedule!$P$7, "")</f>
        <v/>
      </c>
      <c r="Q4106" s="14"/>
      <c r="S4106" s="12" t="str">
        <f t="shared" si="991"/>
        <v/>
      </c>
      <c r="U4106" s="22">
        <f>IF(I4106='Intro &amp; Setup'!$AC$49, AF4106, 0)</f>
        <v>0</v>
      </c>
      <c r="V4106" s="57" t="str">
        <f t="shared" si="992"/>
        <v/>
      </c>
      <c r="X4106" s="5" t="str">
        <f t="shared" si="987"/>
        <v/>
      </c>
      <c r="Y4106" s="6" t="str">
        <f t="shared" si="987"/>
        <v/>
      </c>
      <c r="Z4106" s="7" t="str">
        <f t="shared" si="987"/>
        <v/>
      </c>
      <c r="AA4106" s="6"/>
      <c r="AB4106" s="32" t="str">
        <f t="shared" ca="1" si="988"/>
        <v/>
      </c>
      <c r="AC4106" s="59" t="str">
        <f t="shared" ca="1" si="988"/>
        <v/>
      </c>
      <c r="AD4106" s="60" t="str">
        <f t="shared" ca="1" si="988"/>
        <v/>
      </c>
      <c r="AE4106" s="59"/>
      <c r="AF4106" s="22" t="str">
        <f>IF(AND(I4106="", J4106=""), "", IF(AND(J4106="", 'Intro &amp; Setup'!$K$42&gt;0), 'Intro &amp; Setup'!$K$42, J4106))</f>
        <v/>
      </c>
      <c r="AO4106" s="37" t="str">
        <f>IF(B4106="", "", IF(COUNTIF($B$9:B4105, B4106)&gt;0, "", B4106))</f>
        <v/>
      </c>
      <c r="AP4106" s="37" t="str">
        <f t="shared" ref="AP4106:AP4169" si="994">IF(AO4106="", "", COUNTIF($AO$9:$AO$5008, "&lt;"&amp;AO4106)+1-$AP$7)</f>
        <v/>
      </c>
      <c r="AQ4106" s="37">
        <v>4098</v>
      </c>
      <c r="AR4106" s="37" t="str">
        <f t="shared" ref="AR4106:AR4169" si="995">IFERROR(INDEX($AO$9:$AO$5008, MATCH(AQ4106, $AP$9:$AP$5008, 0)), "")</f>
        <v/>
      </c>
      <c r="AT4106" s="37" t="str">
        <f t="shared" ref="AT4106:AT4169" si="996">IF($B4106=$AT$6, $S4106, "")</f>
        <v/>
      </c>
      <c r="AV4106" s="22" t="str">
        <f t="shared" ref="AV4106:AV4169" si="997">IF(AND($AT$6=$B4106, $I4106=$I$5), $J4106, "")</f>
        <v/>
      </c>
    </row>
    <row r="4107" spans="1:48" x14ac:dyDescent="0.25">
      <c r="A4107" s="14"/>
      <c r="B4107" s="145"/>
      <c r="C4107" s="146"/>
      <c r="D4107" s="147"/>
      <c r="E4107" s="147"/>
      <c r="F4107" s="148"/>
      <c r="G4107" s="149"/>
      <c r="H4107" s="150"/>
      <c r="I4107" s="151"/>
      <c r="J4107" s="152"/>
      <c r="K4107" s="14"/>
      <c r="L4107" s="162" t="str">
        <f t="shared" si="989"/>
        <v/>
      </c>
      <c r="M4107" s="163" t="str">
        <f t="shared" si="990"/>
        <v/>
      </c>
      <c r="N4107" s="164" t="str">
        <f t="shared" si="993"/>
        <v/>
      </c>
      <c r="O4107" s="14"/>
      <c r="P4107" s="172" t="str">
        <f>IF(I4107='Intro &amp; Setup'!$AC$49, Schedule!$P$7, "")</f>
        <v/>
      </c>
      <c r="Q4107" s="14"/>
      <c r="S4107" s="12" t="str">
        <f t="shared" si="991"/>
        <v/>
      </c>
      <c r="U4107" s="22">
        <f>IF(I4107='Intro &amp; Setup'!$AC$49, AF4107, 0)</f>
        <v>0</v>
      </c>
      <c r="V4107" s="57" t="str">
        <f t="shared" si="992"/>
        <v/>
      </c>
      <c r="X4107" s="5" t="str">
        <f t="shared" si="987"/>
        <v/>
      </c>
      <c r="Y4107" s="6" t="str">
        <f t="shared" si="987"/>
        <v/>
      </c>
      <c r="Z4107" s="7" t="str">
        <f t="shared" si="987"/>
        <v/>
      </c>
      <c r="AA4107" s="6"/>
      <c r="AB4107" s="32" t="str">
        <f t="shared" ca="1" si="988"/>
        <v/>
      </c>
      <c r="AC4107" s="59" t="str">
        <f t="shared" ca="1" si="988"/>
        <v/>
      </c>
      <c r="AD4107" s="60" t="str">
        <f t="shared" ca="1" si="988"/>
        <v/>
      </c>
      <c r="AE4107" s="59"/>
      <c r="AF4107" s="22" t="str">
        <f>IF(AND(I4107="", J4107=""), "", IF(AND(J4107="", 'Intro &amp; Setup'!$K$42&gt;0), 'Intro &amp; Setup'!$K$42, J4107))</f>
        <v/>
      </c>
      <c r="AO4107" s="37" t="str">
        <f>IF(B4107="", "", IF(COUNTIF($B$9:B4106, B4107)&gt;0, "", B4107))</f>
        <v/>
      </c>
      <c r="AP4107" s="37" t="str">
        <f t="shared" si="994"/>
        <v/>
      </c>
      <c r="AQ4107" s="37">
        <v>4099</v>
      </c>
      <c r="AR4107" s="37" t="str">
        <f t="shared" si="995"/>
        <v/>
      </c>
      <c r="AT4107" s="37" t="str">
        <f t="shared" si="996"/>
        <v/>
      </c>
      <c r="AV4107" s="22" t="str">
        <f t="shared" si="997"/>
        <v/>
      </c>
    </row>
    <row r="4108" spans="1:48" x14ac:dyDescent="0.25">
      <c r="A4108" s="14"/>
      <c r="B4108" s="145"/>
      <c r="C4108" s="146"/>
      <c r="D4108" s="147"/>
      <c r="E4108" s="147"/>
      <c r="F4108" s="148"/>
      <c r="G4108" s="149"/>
      <c r="H4108" s="150"/>
      <c r="I4108" s="151"/>
      <c r="J4108" s="152"/>
      <c r="K4108" s="14"/>
      <c r="L4108" s="162" t="str">
        <f t="shared" si="989"/>
        <v/>
      </c>
      <c r="M4108" s="163" t="str">
        <f t="shared" si="990"/>
        <v/>
      </c>
      <c r="N4108" s="164" t="str">
        <f t="shared" si="993"/>
        <v/>
      </c>
      <c r="O4108" s="14"/>
      <c r="P4108" s="172" t="str">
        <f>IF(I4108='Intro &amp; Setup'!$AC$49, Schedule!$P$7, "")</f>
        <v/>
      </c>
      <c r="Q4108" s="14"/>
      <c r="S4108" s="12" t="str">
        <f t="shared" si="991"/>
        <v/>
      </c>
      <c r="U4108" s="22">
        <f>IF(I4108='Intro &amp; Setup'!$AC$49, AF4108, 0)</f>
        <v>0</v>
      </c>
      <c r="V4108" s="57" t="str">
        <f t="shared" si="992"/>
        <v/>
      </c>
      <c r="X4108" s="5" t="str">
        <f t="shared" si="987"/>
        <v/>
      </c>
      <c r="Y4108" s="6" t="str">
        <f t="shared" si="987"/>
        <v/>
      </c>
      <c r="Z4108" s="7" t="str">
        <f t="shared" si="987"/>
        <v/>
      </c>
      <c r="AA4108" s="6"/>
      <c r="AB4108" s="32" t="str">
        <f t="shared" ca="1" si="988"/>
        <v/>
      </c>
      <c r="AC4108" s="59" t="str">
        <f t="shared" ca="1" si="988"/>
        <v/>
      </c>
      <c r="AD4108" s="60" t="str">
        <f t="shared" ca="1" si="988"/>
        <v/>
      </c>
      <c r="AE4108" s="59"/>
      <c r="AF4108" s="22" t="str">
        <f>IF(AND(I4108="", J4108=""), "", IF(AND(J4108="", 'Intro &amp; Setup'!$K$42&gt;0), 'Intro &amp; Setup'!$K$42, J4108))</f>
        <v/>
      </c>
      <c r="AO4108" s="37" t="str">
        <f>IF(B4108="", "", IF(COUNTIF($B$9:B4107, B4108)&gt;0, "", B4108))</f>
        <v/>
      </c>
      <c r="AP4108" s="37" t="str">
        <f t="shared" si="994"/>
        <v/>
      </c>
      <c r="AQ4108" s="37">
        <v>4100</v>
      </c>
      <c r="AR4108" s="37" t="str">
        <f t="shared" si="995"/>
        <v/>
      </c>
      <c r="AT4108" s="37" t="str">
        <f t="shared" si="996"/>
        <v/>
      </c>
      <c r="AV4108" s="22" t="str">
        <f t="shared" si="997"/>
        <v/>
      </c>
    </row>
    <row r="4109" spans="1:48" x14ac:dyDescent="0.25">
      <c r="A4109" s="14"/>
      <c r="B4109" s="145"/>
      <c r="C4109" s="146"/>
      <c r="D4109" s="147"/>
      <c r="E4109" s="147"/>
      <c r="F4109" s="148"/>
      <c r="G4109" s="149"/>
      <c r="H4109" s="150"/>
      <c r="I4109" s="151"/>
      <c r="J4109" s="152"/>
      <c r="K4109" s="14"/>
      <c r="L4109" s="162" t="str">
        <f t="shared" si="989"/>
        <v/>
      </c>
      <c r="M4109" s="163" t="str">
        <f t="shared" si="990"/>
        <v/>
      </c>
      <c r="N4109" s="164" t="str">
        <f t="shared" si="993"/>
        <v/>
      </c>
      <c r="O4109" s="14"/>
      <c r="P4109" s="172" t="str">
        <f>IF(I4109='Intro &amp; Setup'!$AC$49, Schedule!$P$7, "")</f>
        <v/>
      </c>
      <c r="Q4109" s="14"/>
      <c r="S4109" s="12" t="str">
        <f t="shared" si="991"/>
        <v/>
      </c>
      <c r="U4109" s="22">
        <f>IF(I4109='Intro &amp; Setup'!$AC$49, AF4109, 0)</f>
        <v>0</v>
      </c>
      <c r="V4109" s="57" t="str">
        <f t="shared" si="992"/>
        <v/>
      </c>
      <c r="X4109" s="5" t="str">
        <f t="shared" ref="X4109:Z4128" si="998">IF($I4109="", "", IF($S4109=X$8, $I4109, ""))</f>
        <v/>
      </c>
      <c r="Y4109" s="6" t="str">
        <f t="shared" si="998"/>
        <v/>
      </c>
      <c r="Z4109" s="7" t="str">
        <f t="shared" si="998"/>
        <v/>
      </c>
      <c r="AA4109" s="6"/>
      <c r="AB4109" s="32" t="str">
        <f t="shared" ref="AB4109:AD4128" ca="1" si="999">IF($S4109=AB$8, $AF4109, "")</f>
        <v/>
      </c>
      <c r="AC4109" s="59" t="str">
        <f t="shared" ca="1" si="999"/>
        <v/>
      </c>
      <c r="AD4109" s="60" t="str">
        <f t="shared" ca="1" si="999"/>
        <v/>
      </c>
      <c r="AE4109" s="59"/>
      <c r="AF4109" s="22" t="str">
        <f>IF(AND(I4109="", J4109=""), "", IF(AND(J4109="", 'Intro &amp; Setup'!$K$42&gt;0), 'Intro &amp; Setup'!$K$42, J4109))</f>
        <v/>
      </c>
      <c r="AO4109" s="37" t="str">
        <f>IF(B4109="", "", IF(COUNTIF($B$9:B4108, B4109)&gt;0, "", B4109))</f>
        <v/>
      </c>
      <c r="AP4109" s="37" t="str">
        <f t="shared" si="994"/>
        <v/>
      </c>
      <c r="AQ4109" s="37">
        <v>4101</v>
      </c>
      <c r="AR4109" s="37" t="str">
        <f t="shared" si="995"/>
        <v/>
      </c>
      <c r="AT4109" s="37" t="str">
        <f t="shared" si="996"/>
        <v/>
      </c>
      <c r="AV4109" s="22" t="str">
        <f t="shared" si="997"/>
        <v/>
      </c>
    </row>
    <row r="4110" spans="1:48" x14ac:dyDescent="0.25">
      <c r="A4110" s="14"/>
      <c r="B4110" s="145"/>
      <c r="C4110" s="146"/>
      <c r="D4110" s="147"/>
      <c r="E4110" s="147"/>
      <c r="F4110" s="148"/>
      <c r="G4110" s="149"/>
      <c r="H4110" s="150"/>
      <c r="I4110" s="151"/>
      <c r="J4110" s="152"/>
      <c r="K4110" s="14"/>
      <c r="L4110" s="162" t="str">
        <f t="shared" si="989"/>
        <v/>
      </c>
      <c r="M4110" s="163" t="str">
        <f t="shared" si="990"/>
        <v/>
      </c>
      <c r="N4110" s="164" t="str">
        <f t="shared" si="993"/>
        <v/>
      </c>
      <c r="O4110" s="14"/>
      <c r="P4110" s="172" t="str">
        <f>IF(I4110='Intro &amp; Setup'!$AC$49, Schedule!$P$7, "")</f>
        <v/>
      </c>
      <c r="Q4110" s="14"/>
      <c r="S4110" s="12" t="str">
        <f t="shared" si="991"/>
        <v/>
      </c>
      <c r="U4110" s="22">
        <f>IF(I4110='Intro &amp; Setup'!$AC$49, AF4110, 0)</f>
        <v>0</v>
      </c>
      <c r="V4110" s="57" t="str">
        <f t="shared" si="992"/>
        <v/>
      </c>
      <c r="X4110" s="5" t="str">
        <f t="shared" si="998"/>
        <v/>
      </c>
      <c r="Y4110" s="6" t="str">
        <f t="shared" si="998"/>
        <v/>
      </c>
      <c r="Z4110" s="7" t="str">
        <f t="shared" si="998"/>
        <v/>
      </c>
      <c r="AA4110" s="6"/>
      <c r="AB4110" s="32" t="str">
        <f t="shared" ca="1" si="999"/>
        <v/>
      </c>
      <c r="AC4110" s="59" t="str">
        <f t="shared" ca="1" si="999"/>
        <v/>
      </c>
      <c r="AD4110" s="60" t="str">
        <f t="shared" ca="1" si="999"/>
        <v/>
      </c>
      <c r="AE4110" s="59"/>
      <c r="AF4110" s="22" t="str">
        <f>IF(AND(I4110="", J4110=""), "", IF(AND(J4110="", 'Intro &amp; Setup'!$K$42&gt;0), 'Intro &amp; Setup'!$K$42, J4110))</f>
        <v/>
      </c>
      <c r="AO4110" s="37" t="str">
        <f>IF(B4110="", "", IF(COUNTIF($B$9:B4109, B4110)&gt;0, "", B4110))</f>
        <v/>
      </c>
      <c r="AP4110" s="37" t="str">
        <f t="shared" si="994"/>
        <v/>
      </c>
      <c r="AQ4110" s="37">
        <v>4102</v>
      </c>
      <c r="AR4110" s="37" t="str">
        <f t="shared" si="995"/>
        <v/>
      </c>
      <c r="AT4110" s="37" t="str">
        <f t="shared" si="996"/>
        <v/>
      </c>
      <c r="AV4110" s="22" t="str">
        <f t="shared" si="997"/>
        <v/>
      </c>
    </row>
    <row r="4111" spans="1:48" x14ac:dyDescent="0.25">
      <c r="A4111" s="14"/>
      <c r="B4111" s="145"/>
      <c r="C4111" s="146"/>
      <c r="D4111" s="147"/>
      <c r="E4111" s="147"/>
      <c r="F4111" s="148"/>
      <c r="G4111" s="149"/>
      <c r="H4111" s="150"/>
      <c r="I4111" s="151"/>
      <c r="J4111" s="152"/>
      <c r="K4111" s="14"/>
      <c r="L4111" s="162" t="str">
        <f t="shared" si="989"/>
        <v/>
      </c>
      <c r="M4111" s="163" t="str">
        <f t="shared" si="990"/>
        <v/>
      </c>
      <c r="N4111" s="164" t="str">
        <f t="shared" si="993"/>
        <v/>
      </c>
      <c r="O4111" s="14"/>
      <c r="P4111" s="172" t="str">
        <f>IF(I4111='Intro &amp; Setup'!$AC$49, Schedule!$P$7, "")</f>
        <v/>
      </c>
      <c r="Q4111" s="14"/>
      <c r="S4111" s="12" t="str">
        <f t="shared" si="991"/>
        <v/>
      </c>
      <c r="U4111" s="22">
        <f>IF(I4111='Intro &amp; Setup'!$AC$49, AF4111, 0)</f>
        <v>0</v>
      </c>
      <c r="V4111" s="57" t="str">
        <f t="shared" si="992"/>
        <v/>
      </c>
      <c r="X4111" s="5" t="str">
        <f t="shared" si="998"/>
        <v/>
      </c>
      <c r="Y4111" s="6" t="str">
        <f t="shared" si="998"/>
        <v/>
      </c>
      <c r="Z4111" s="7" t="str">
        <f t="shared" si="998"/>
        <v/>
      </c>
      <c r="AA4111" s="6"/>
      <c r="AB4111" s="32" t="str">
        <f t="shared" ca="1" si="999"/>
        <v/>
      </c>
      <c r="AC4111" s="59" t="str">
        <f t="shared" ca="1" si="999"/>
        <v/>
      </c>
      <c r="AD4111" s="60" t="str">
        <f t="shared" ca="1" si="999"/>
        <v/>
      </c>
      <c r="AE4111" s="59"/>
      <c r="AF4111" s="22" t="str">
        <f>IF(AND(I4111="", J4111=""), "", IF(AND(J4111="", 'Intro &amp; Setup'!$K$42&gt;0), 'Intro &amp; Setup'!$K$42, J4111))</f>
        <v/>
      </c>
      <c r="AO4111" s="37" t="str">
        <f>IF(B4111="", "", IF(COUNTIF($B$9:B4110, B4111)&gt;0, "", B4111))</f>
        <v/>
      </c>
      <c r="AP4111" s="37" t="str">
        <f t="shared" si="994"/>
        <v/>
      </c>
      <c r="AQ4111" s="37">
        <v>4103</v>
      </c>
      <c r="AR4111" s="37" t="str">
        <f t="shared" si="995"/>
        <v/>
      </c>
      <c r="AT4111" s="37" t="str">
        <f t="shared" si="996"/>
        <v/>
      </c>
      <c r="AV4111" s="22" t="str">
        <f t="shared" si="997"/>
        <v/>
      </c>
    </row>
    <row r="4112" spans="1:48" x14ac:dyDescent="0.25">
      <c r="A4112" s="14"/>
      <c r="B4112" s="145"/>
      <c r="C4112" s="146"/>
      <c r="D4112" s="147"/>
      <c r="E4112" s="147"/>
      <c r="F4112" s="148"/>
      <c r="G4112" s="149"/>
      <c r="H4112" s="150"/>
      <c r="I4112" s="151"/>
      <c r="J4112" s="152"/>
      <c r="K4112" s="14"/>
      <c r="L4112" s="162" t="str">
        <f t="shared" si="989"/>
        <v/>
      </c>
      <c r="M4112" s="163" t="str">
        <f t="shared" si="990"/>
        <v/>
      </c>
      <c r="N4112" s="164" t="str">
        <f t="shared" si="993"/>
        <v/>
      </c>
      <c r="O4112" s="14"/>
      <c r="P4112" s="172" t="str">
        <f>IF(I4112='Intro &amp; Setup'!$AC$49, Schedule!$P$7, "")</f>
        <v/>
      </c>
      <c r="Q4112" s="14"/>
      <c r="S4112" s="12" t="str">
        <f t="shared" si="991"/>
        <v/>
      </c>
      <c r="U4112" s="22">
        <f>IF(I4112='Intro &amp; Setup'!$AC$49, AF4112, 0)</f>
        <v>0</v>
      </c>
      <c r="V4112" s="57" t="str">
        <f t="shared" si="992"/>
        <v/>
      </c>
      <c r="X4112" s="5" t="str">
        <f t="shared" si="998"/>
        <v/>
      </c>
      <c r="Y4112" s="6" t="str">
        <f t="shared" si="998"/>
        <v/>
      </c>
      <c r="Z4112" s="7" t="str">
        <f t="shared" si="998"/>
        <v/>
      </c>
      <c r="AA4112" s="6"/>
      <c r="AB4112" s="32" t="str">
        <f t="shared" ca="1" si="999"/>
        <v/>
      </c>
      <c r="AC4112" s="59" t="str">
        <f t="shared" ca="1" si="999"/>
        <v/>
      </c>
      <c r="AD4112" s="60" t="str">
        <f t="shared" ca="1" si="999"/>
        <v/>
      </c>
      <c r="AE4112" s="59"/>
      <c r="AF4112" s="22" t="str">
        <f>IF(AND(I4112="", J4112=""), "", IF(AND(J4112="", 'Intro &amp; Setup'!$K$42&gt;0), 'Intro &amp; Setup'!$K$42, J4112))</f>
        <v/>
      </c>
      <c r="AO4112" s="37" t="str">
        <f>IF(B4112="", "", IF(COUNTIF($B$9:B4111, B4112)&gt;0, "", B4112))</f>
        <v/>
      </c>
      <c r="AP4112" s="37" t="str">
        <f t="shared" si="994"/>
        <v/>
      </c>
      <c r="AQ4112" s="37">
        <v>4104</v>
      </c>
      <c r="AR4112" s="37" t="str">
        <f t="shared" si="995"/>
        <v/>
      </c>
      <c r="AT4112" s="37" t="str">
        <f t="shared" si="996"/>
        <v/>
      </c>
      <c r="AV4112" s="22" t="str">
        <f t="shared" si="997"/>
        <v/>
      </c>
    </row>
    <row r="4113" spans="1:48" x14ac:dyDescent="0.25">
      <c r="A4113" s="14"/>
      <c r="B4113" s="145"/>
      <c r="C4113" s="146"/>
      <c r="D4113" s="147"/>
      <c r="E4113" s="147"/>
      <c r="F4113" s="148"/>
      <c r="G4113" s="149"/>
      <c r="H4113" s="150"/>
      <c r="I4113" s="151"/>
      <c r="J4113" s="152"/>
      <c r="K4113" s="14"/>
      <c r="L4113" s="162" t="str">
        <f t="shared" si="989"/>
        <v/>
      </c>
      <c r="M4113" s="163" t="str">
        <f t="shared" si="990"/>
        <v/>
      </c>
      <c r="N4113" s="164" t="str">
        <f t="shared" si="993"/>
        <v/>
      </c>
      <c r="O4113" s="14"/>
      <c r="P4113" s="172" t="str">
        <f>IF(I4113='Intro &amp; Setup'!$AC$49, Schedule!$P$7, "")</f>
        <v/>
      </c>
      <c r="Q4113" s="14"/>
      <c r="S4113" s="12" t="str">
        <f t="shared" si="991"/>
        <v/>
      </c>
      <c r="U4113" s="22">
        <f>IF(I4113='Intro &amp; Setup'!$AC$49, AF4113, 0)</f>
        <v>0</v>
      </c>
      <c r="V4113" s="57" t="str">
        <f t="shared" si="992"/>
        <v/>
      </c>
      <c r="X4113" s="5" t="str">
        <f t="shared" si="998"/>
        <v/>
      </c>
      <c r="Y4113" s="6" t="str">
        <f t="shared" si="998"/>
        <v/>
      </c>
      <c r="Z4113" s="7" t="str">
        <f t="shared" si="998"/>
        <v/>
      </c>
      <c r="AA4113" s="6"/>
      <c r="AB4113" s="32" t="str">
        <f t="shared" ca="1" si="999"/>
        <v/>
      </c>
      <c r="AC4113" s="59" t="str">
        <f t="shared" ca="1" si="999"/>
        <v/>
      </c>
      <c r="AD4113" s="60" t="str">
        <f t="shared" ca="1" si="999"/>
        <v/>
      </c>
      <c r="AE4113" s="59"/>
      <c r="AF4113" s="22" t="str">
        <f>IF(AND(I4113="", J4113=""), "", IF(AND(J4113="", 'Intro &amp; Setup'!$K$42&gt;0), 'Intro &amp; Setup'!$K$42, J4113))</f>
        <v/>
      </c>
      <c r="AO4113" s="37" t="str">
        <f>IF(B4113="", "", IF(COUNTIF($B$9:B4112, B4113)&gt;0, "", B4113))</f>
        <v/>
      </c>
      <c r="AP4113" s="37" t="str">
        <f t="shared" si="994"/>
        <v/>
      </c>
      <c r="AQ4113" s="37">
        <v>4105</v>
      </c>
      <c r="AR4113" s="37" t="str">
        <f t="shared" si="995"/>
        <v/>
      </c>
      <c r="AT4113" s="37" t="str">
        <f t="shared" si="996"/>
        <v/>
      </c>
      <c r="AV4113" s="22" t="str">
        <f t="shared" si="997"/>
        <v/>
      </c>
    </row>
    <row r="4114" spans="1:48" x14ac:dyDescent="0.25">
      <c r="A4114" s="14"/>
      <c r="B4114" s="145"/>
      <c r="C4114" s="146"/>
      <c r="D4114" s="147"/>
      <c r="E4114" s="147"/>
      <c r="F4114" s="148"/>
      <c r="G4114" s="149"/>
      <c r="H4114" s="150"/>
      <c r="I4114" s="151"/>
      <c r="J4114" s="152"/>
      <c r="K4114" s="14"/>
      <c r="L4114" s="162" t="str">
        <f t="shared" si="989"/>
        <v/>
      </c>
      <c r="M4114" s="163" t="str">
        <f t="shared" si="990"/>
        <v/>
      </c>
      <c r="N4114" s="164" t="str">
        <f t="shared" si="993"/>
        <v/>
      </c>
      <c r="O4114" s="14"/>
      <c r="P4114" s="172" t="str">
        <f>IF(I4114='Intro &amp; Setup'!$AC$49, Schedule!$P$7, "")</f>
        <v/>
      </c>
      <c r="Q4114" s="14"/>
      <c r="S4114" s="12" t="str">
        <f t="shared" si="991"/>
        <v/>
      </c>
      <c r="U4114" s="22">
        <f>IF(I4114='Intro &amp; Setup'!$AC$49, AF4114, 0)</f>
        <v>0</v>
      </c>
      <c r="V4114" s="57" t="str">
        <f t="shared" si="992"/>
        <v/>
      </c>
      <c r="X4114" s="5" t="str">
        <f t="shared" si="998"/>
        <v/>
      </c>
      <c r="Y4114" s="6" t="str">
        <f t="shared" si="998"/>
        <v/>
      </c>
      <c r="Z4114" s="7" t="str">
        <f t="shared" si="998"/>
        <v/>
      </c>
      <c r="AA4114" s="6"/>
      <c r="AB4114" s="32" t="str">
        <f t="shared" ca="1" si="999"/>
        <v/>
      </c>
      <c r="AC4114" s="59" t="str">
        <f t="shared" ca="1" si="999"/>
        <v/>
      </c>
      <c r="AD4114" s="60" t="str">
        <f t="shared" ca="1" si="999"/>
        <v/>
      </c>
      <c r="AE4114" s="59"/>
      <c r="AF4114" s="22" t="str">
        <f>IF(AND(I4114="", J4114=""), "", IF(AND(J4114="", 'Intro &amp; Setup'!$K$42&gt;0), 'Intro &amp; Setup'!$K$42, J4114))</f>
        <v/>
      </c>
      <c r="AO4114" s="37" t="str">
        <f>IF(B4114="", "", IF(COUNTIF($B$9:B4113, B4114)&gt;0, "", B4114))</f>
        <v/>
      </c>
      <c r="AP4114" s="37" t="str">
        <f t="shared" si="994"/>
        <v/>
      </c>
      <c r="AQ4114" s="37">
        <v>4106</v>
      </c>
      <c r="AR4114" s="37" t="str">
        <f t="shared" si="995"/>
        <v/>
      </c>
      <c r="AT4114" s="37" t="str">
        <f t="shared" si="996"/>
        <v/>
      </c>
      <c r="AV4114" s="22" t="str">
        <f t="shared" si="997"/>
        <v/>
      </c>
    </row>
    <row r="4115" spans="1:48" x14ac:dyDescent="0.25">
      <c r="A4115" s="14"/>
      <c r="B4115" s="145"/>
      <c r="C4115" s="146"/>
      <c r="D4115" s="147"/>
      <c r="E4115" s="147"/>
      <c r="F4115" s="148"/>
      <c r="G4115" s="149"/>
      <c r="H4115" s="150"/>
      <c r="I4115" s="151"/>
      <c r="J4115" s="152"/>
      <c r="K4115" s="14"/>
      <c r="L4115" s="162" t="str">
        <f t="shared" si="989"/>
        <v/>
      </c>
      <c r="M4115" s="163" t="str">
        <f t="shared" si="990"/>
        <v/>
      </c>
      <c r="N4115" s="164" t="str">
        <f t="shared" si="993"/>
        <v/>
      </c>
      <c r="O4115" s="14"/>
      <c r="P4115" s="172" t="str">
        <f>IF(I4115='Intro &amp; Setup'!$AC$49, Schedule!$P$7, "")</f>
        <v/>
      </c>
      <c r="Q4115" s="14"/>
      <c r="S4115" s="12" t="str">
        <f t="shared" si="991"/>
        <v/>
      </c>
      <c r="U4115" s="22">
        <f>IF(I4115='Intro &amp; Setup'!$AC$49, AF4115, 0)</f>
        <v>0</v>
      </c>
      <c r="V4115" s="57" t="str">
        <f t="shared" si="992"/>
        <v/>
      </c>
      <c r="X4115" s="5" t="str">
        <f t="shared" si="998"/>
        <v/>
      </c>
      <c r="Y4115" s="6" t="str">
        <f t="shared" si="998"/>
        <v/>
      </c>
      <c r="Z4115" s="7" t="str">
        <f t="shared" si="998"/>
        <v/>
      </c>
      <c r="AA4115" s="6"/>
      <c r="AB4115" s="32" t="str">
        <f t="shared" ca="1" si="999"/>
        <v/>
      </c>
      <c r="AC4115" s="59" t="str">
        <f t="shared" ca="1" si="999"/>
        <v/>
      </c>
      <c r="AD4115" s="60" t="str">
        <f t="shared" ca="1" si="999"/>
        <v/>
      </c>
      <c r="AE4115" s="59"/>
      <c r="AF4115" s="22" t="str">
        <f>IF(AND(I4115="", J4115=""), "", IF(AND(J4115="", 'Intro &amp; Setup'!$K$42&gt;0), 'Intro &amp; Setup'!$K$42, J4115))</f>
        <v/>
      </c>
      <c r="AO4115" s="37" t="str">
        <f>IF(B4115="", "", IF(COUNTIF($B$9:B4114, B4115)&gt;0, "", B4115))</f>
        <v/>
      </c>
      <c r="AP4115" s="37" t="str">
        <f t="shared" si="994"/>
        <v/>
      </c>
      <c r="AQ4115" s="37">
        <v>4107</v>
      </c>
      <c r="AR4115" s="37" t="str">
        <f t="shared" si="995"/>
        <v/>
      </c>
      <c r="AT4115" s="37" t="str">
        <f t="shared" si="996"/>
        <v/>
      </c>
      <c r="AV4115" s="22" t="str">
        <f t="shared" si="997"/>
        <v/>
      </c>
    </row>
    <row r="4116" spans="1:48" x14ac:dyDescent="0.25">
      <c r="A4116" s="14"/>
      <c r="B4116" s="145"/>
      <c r="C4116" s="146"/>
      <c r="D4116" s="147"/>
      <c r="E4116" s="147"/>
      <c r="F4116" s="148"/>
      <c r="G4116" s="149"/>
      <c r="H4116" s="150"/>
      <c r="I4116" s="151"/>
      <c r="J4116" s="152"/>
      <c r="K4116" s="14"/>
      <c r="L4116" s="162" t="str">
        <f t="shared" si="989"/>
        <v/>
      </c>
      <c r="M4116" s="163" t="str">
        <f t="shared" si="990"/>
        <v/>
      </c>
      <c r="N4116" s="164" t="str">
        <f t="shared" si="993"/>
        <v/>
      </c>
      <c r="O4116" s="14"/>
      <c r="P4116" s="172" t="str">
        <f>IF(I4116='Intro &amp; Setup'!$AC$49, Schedule!$P$7, "")</f>
        <v/>
      </c>
      <c r="Q4116" s="14"/>
      <c r="S4116" s="12" t="str">
        <f t="shared" si="991"/>
        <v/>
      </c>
      <c r="U4116" s="22">
        <f>IF(I4116='Intro &amp; Setup'!$AC$49, AF4116, 0)</f>
        <v>0</v>
      </c>
      <c r="V4116" s="57" t="str">
        <f t="shared" si="992"/>
        <v/>
      </c>
      <c r="X4116" s="5" t="str">
        <f t="shared" si="998"/>
        <v/>
      </c>
      <c r="Y4116" s="6" t="str">
        <f t="shared" si="998"/>
        <v/>
      </c>
      <c r="Z4116" s="7" t="str">
        <f t="shared" si="998"/>
        <v/>
      </c>
      <c r="AA4116" s="6"/>
      <c r="AB4116" s="32" t="str">
        <f t="shared" ca="1" si="999"/>
        <v/>
      </c>
      <c r="AC4116" s="59" t="str">
        <f t="shared" ca="1" si="999"/>
        <v/>
      </c>
      <c r="AD4116" s="60" t="str">
        <f t="shared" ca="1" si="999"/>
        <v/>
      </c>
      <c r="AE4116" s="59"/>
      <c r="AF4116" s="22" t="str">
        <f>IF(AND(I4116="", J4116=""), "", IF(AND(J4116="", 'Intro &amp; Setup'!$K$42&gt;0), 'Intro &amp; Setup'!$K$42, J4116))</f>
        <v/>
      </c>
      <c r="AO4116" s="37" t="str">
        <f>IF(B4116="", "", IF(COUNTIF($B$9:B4115, B4116)&gt;0, "", B4116))</f>
        <v/>
      </c>
      <c r="AP4116" s="37" t="str">
        <f t="shared" si="994"/>
        <v/>
      </c>
      <c r="AQ4116" s="37">
        <v>4108</v>
      </c>
      <c r="AR4116" s="37" t="str">
        <f t="shared" si="995"/>
        <v/>
      </c>
      <c r="AT4116" s="37" t="str">
        <f t="shared" si="996"/>
        <v/>
      </c>
      <c r="AV4116" s="22" t="str">
        <f t="shared" si="997"/>
        <v/>
      </c>
    </row>
    <row r="4117" spans="1:48" x14ac:dyDescent="0.25">
      <c r="A4117" s="14"/>
      <c r="B4117" s="145"/>
      <c r="C4117" s="146"/>
      <c r="D4117" s="147"/>
      <c r="E4117" s="147"/>
      <c r="F4117" s="148"/>
      <c r="G4117" s="149"/>
      <c r="H4117" s="150"/>
      <c r="I4117" s="151"/>
      <c r="J4117" s="152"/>
      <c r="K4117" s="14"/>
      <c r="L4117" s="162" t="str">
        <f t="shared" si="989"/>
        <v/>
      </c>
      <c r="M4117" s="163" t="str">
        <f t="shared" si="990"/>
        <v/>
      </c>
      <c r="N4117" s="164" t="str">
        <f t="shared" si="993"/>
        <v/>
      </c>
      <c r="O4117" s="14"/>
      <c r="P4117" s="172" t="str">
        <f>IF(I4117='Intro &amp; Setup'!$AC$49, Schedule!$P$7, "")</f>
        <v/>
      </c>
      <c r="Q4117" s="14"/>
      <c r="S4117" s="12" t="str">
        <f t="shared" si="991"/>
        <v/>
      </c>
      <c r="U4117" s="22">
        <f>IF(I4117='Intro &amp; Setup'!$AC$49, AF4117, 0)</f>
        <v>0</v>
      </c>
      <c r="V4117" s="57" t="str">
        <f t="shared" si="992"/>
        <v/>
      </c>
      <c r="X4117" s="5" t="str">
        <f t="shared" si="998"/>
        <v/>
      </c>
      <c r="Y4117" s="6" t="str">
        <f t="shared" si="998"/>
        <v/>
      </c>
      <c r="Z4117" s="7" t="str">
        <f t="shared" si="998"/>
        <v/>
      </c>
      <c r="AA4117" s="6"/>
      <c r="AB4117" s="32" t="str">
        <f t="shared" ca="1" si="999"/>
        <v/>
      </c>
      <c r="AC4117" s="59" t="str">
        <f t="shared" ca="1" si="999"/>
        <v/>
      </c>
      <c r="AD4117" s="60" t="str">
        <f t="shared" ca="1" si="999"/>
        <v/>
      </c>
      <c r="AE4117" s="59"/>
      <c r="AF4117" s="22" t="str">
        <f>IF(AND(I4117="", J4117=""), "", IF(AND(J4117="", 'Intro &amp; Setup'!$K$42&gt;0), 'Intro &amp; Setup'!$K$42, J4117))</f>
        <v/>
      </c>
      <c r="AO4117" s="37" t="str">
        <f>IF(B4117="", "", IF(COUNTIF($B$9:B4116, B4117)&gt;0, "", B4117))</f>
        <v/>
      </c>
      <c r="AP4117" s="37" t="str">
        <f t="shared" si="994"/>
        <v/>
      </c>
      <c r="AQ4117" s="37">
        <v>4109</v>
      </c>
      <c r="AR4117" s="37" t="str">
        <f t="shared" si="995"/>
        <v/>
      </c>
      <c r="AT4117" s="37" t="str">
        <f t="shared" si="996"/>
        <v/>
      </c>
      <c r="AV4117" s="22" t="str">
        <f t="shared" si="997"/>
        <v/>
      </c>
    </row>
    <row r="4118" spans="1:48" x14ac:dyDescent="0.25">
      <c r="A4118" s="14"/>
      <c r="B4118" s="145"/>
      <c r="C4118" s="146"/>
      <c r="D4118" s="147"/>
      <c r="E4118" s="147"/>
      <c r="F4118" s="148"/>
      <c r="G4118" s="149"/>
      <c r="H4118" s="150"/>
      <c r="I4118" s="151"/>
      <c r="J4118" s="152"/>
      <c r="K4118" s="14"/>
      <c r="L4118" s="162" t="str">
        <f t="shared" si="989"/>
        <v/>
      </c>
      <c r="M4118" s="163" t="str">
        <f t="shared" si="990"/>
        <v/>
      </c>
      <c r="N4118" s="164" t="str">
        <f t="shared" si="993"/>
        <v/>
      </c>
      <c r="O4118" s="14"/>
      <c r="P4118" s="172" t="str">
        <f>IF(I4118='Intro &amp; Setup'!$AC$49, Schedule!$P$7, "")</f>
        <v/>
      </c>
      <c r="Q4118" s="14"/>
      <c r="S4118" s="12" t="str">
        <f t="shared" si="991"/>
        <v/>
      </c>
      <c r="U4118" s="22">
        <f>IF(I4118='Intro &amp; Setup'!$AC$49, AF4118, 0)</f>
        <v>0</v>
      </c>
      <c r="V4118" s="57" t="str">
        <f t="shared" si="992"/>
        <v/>
      </c>
      <c r="X4118" s="5" t="str">
        <f t="shared" si="998"/>
        <v/>
      </c>
      <c r="Y4118" s="6" t="str">
        <f t="shared" si="998"/>
        <v/>
      </c>
      <c r="Z4118" s="7" t="str">
        <f t="shared" si="998"/>
        <v/>
      </c>
      <c r="AA4118" s="6"/>
      <c r="AB4118" s="32" t="str">
        <f t="shared" ca="1" si="999"/>
        <v/>
      </c>
      <c r="AC4118" s="59" t="str">
        <f t="shared" ca="1" si="999"/>
        <v/>
      </c>
      <c r="AD4118" s="60" t="str">
        <f t="shared" ca="1" si="999"/>
        <v/>
      </c>
      <c r="AE4118" s="59"/>
      <c r="AF4118" s="22" t="str">
        <f>IF(AND(I4118="", J4118=""), "", IF(AND(J4118="", 'Intro &amp; Setup'!$K$42&gt;0), 'Intro &amp; Setup'!$K$42, J4118))</f>
        <v/>
      </c>
      <c r="AO4118" s="37" t="str">
        <f>IF(B4118="", "", IF(COUNTIF($B$9:B4117, B4118)&gt;0, "", B4118))</f>
        <v/>
      </c>
      <c r="AP4118" s="37" t="str">
        <f t="shared" si="994"/>
        <v/>
      </c>
      <c r="AQ4118" s="37">
        <v>4110</v>
      </c>
      <c r="AR4118" s="37" t="str">
        <f t="shared" si="995"/>
        <v/>
      </c>
      <c r="AT4118" s="37" t="str">
        <f t="shared" si="996"/>
        <v/>
      </c>
      <c r="AV4118" s="22" t="str">
        <f t="shared" si="997"/>
        <v/>
      </c>
    </row>
    <row r="4119" spans="1:48" x14ac:dyDescent="0.25">
      <c r="A4119" s="14"/>
      <c r="B4119" s="145"/>
      <c r="C4119" s="146"/>
      <c r="D4119" s="147"/>
      <c r="E4119" s="147"/>
      <c r="F4119" s="148"/>
      <c r="G4119" s="149"/>
      <c r="H4119" s="150"/>
      <c r="I4119" s="151"/>
      <c r="J4119" s="152"/>
      <c r="K4119" s="14"/>
      <c r="L4119" s="162" t="str">
        <f t="shared" si="989"/>
        <v/>
      </c>
      <c r="M4119" s="163" t="str">
        <f t="shared" si="990"/>
        <v/>
      </c>
      <c r="N4119" s="164" t="str">
        <f t="shared" si="993"/>
        <v/>
      </c>
      <c r="O4119" s="14"/>
      <c r="P4119" s="172" t="str">
        <f>IF(I4119='Intro &amp; Setup'!$AC$49, Schedule!$P$7, "")</f>
        <v/>
      </c>
      <c r="Q4119" s="14"/>
      <c r="S4119" s="12" t="str">
        <f t="shared" si="991"/>
        <v/>
      </c>
      <c r="U4119" s="22">
        <f>IF(I4119='Intro &amp; Setup'!$AC$49, AF4119, 0)</f>
        <v>0</v>
      </c>
      <c r="V4119" s="57" t="str">
        <f t="shared" si="992"/>
        <v/>
      </c>
      <c r="X4119" s="5" t="str">
        <f t="shared" si="998"/>
        <v/>
      </c>
      <c r="Y4119" s="6" t="str">
        <f t="shared" si="998"/>
        <v/>
      </c>
      <c r="Z4119" s="7" t="str">
        <f t="shared" si="998"/>
        <v/>
      </c>
      <c r="AA4119" s="6"/>
      <c r="AB4119" s="32" t="str">
        <f t="shared" ca="1" si="999"/>
        <v/>
      </c>
      <c r="AC4119" s="59" t="str">
        <f t="shared" ca="1" si="999"/>
        <v/>
      </c>
      <c r="AD4119" s="60" t="str">
        <f t="shared" ca="1" si="999"/>
        <v/>
      </c>
      <c r="AE4119" s="59"/>
      <c r="AF4119" s="22" t="str">
        <f>IF(AND(I4119="", J4119=""), "", IF(AND(J4119="", 'Intro &amp; Setup'!$K$42&gt;0), 'Intro &amp; Setup'!$K$42, J4119))</f>
        <v/>
      </c>
      <c r="AO4119" s="37" t="str">
        <f>IF(B4119="", "", IF(COUNTIF($B$9:B4118, B4119)&gt;0, "", B4119))</f>
        <v/>
      </c>
      <c r="AP4119" s="37" t="str">
        <f t="shared" si="994"/>
        <v/>
      </c>
      <c r="AQ4119" s="37">
        <v>4111</v>
      </c>
      <c r="AR4119" s="37" t="str">
        <f t="shared" si="995"/>
        <v/>
      </c>
      <c r="AT4119" s="37" t="str">
        <f t="shared" si="996"/>
        <v/>
      </c>
      <c r="AV4119" s="22" t="str">
        <f t="shared" si="997"/>
        <v/>
      </c>
    </row>
    <row r="4120" spans="1:48" x14ac:dyDescent="0.25">
      <c r="A4120" s="14"/>
      <c r="B4120" s="145"/>
      <c r="C4120" s="146"/>
      <c r="D4120" s="147"/>
      <c r="E4120" s="147"/>
      <c r="F4120" s="148"/>
      <c r="G4120" s="149"/>
      <c r="H4120" s="150"/>
      <c r="I4120" s="151"/>
      <c r="J4120" s="152"/>
      <c r="K4120" s="14"/>
      <c r="L4120" s="162" t="str">
        <f t="shared" si="989"/>
        <v/>
      </c>
      <c r="M4120" s="163" t="str">
        <f t="shared" si="990"/>
        <v/>
      </c>
      <c r="N4120" s="164" t="str">
        <f t="shared" si="993"/>
        <v/>
      </c>
      <c r="O4120" s="14"/>
      <c r="P4120" s="172" t="str">
        <f>IF(I4120='Intro &amp; Setup'!$AC$49, Schedule!$P$7, "")</f>
        <v/>
      </c>
      <c r="Q4120" s="14"/>
      <c r="S4120" s="12" t="str">
        <f t="shared" si="991"/>
        <v/>
      </c>
      <c r="U4120" s="22">
        <f>IF(I4120='Intro &amp; Setup'!$AC$49, AF4120, 0)</f>
        <v>0</v>
      </c>
      <c r="V4120" s="57" t="str">
        <f t="shared" si="992"/>
        <v/>
      </c>
      <c r="X4120" s="5" t="str">
        <f t="shared" si="998"/>
        <v/>
      </c>
      <c r="Y4120" s="6" t="str">
        <f t="shared" si="998"/>
        <v/>
      </c>
      <c r="Z4120" s="7" t="str">
        <f t="shared" si="998"/>
        <v/>
      </c>
      <c r="AA4120" s="6"/>
      <c r="AB4120" s="32" t="str">
        <f t="shared" ca="1" si="999"/>
        <v/>
      </c>
      <c r="AC4120" s="59" t="str">
        <f t="shared" ca="1" si="999"/>
        <v/>
      </c>
      <c r="AD4120" s="60" t="str">
        <f t="shared" ca="1" si="999"/>
        <v/>
      </c>
      <c r="AE4120" s="59"/>
      <c r="AF4120" s="22" t="str">
        <f>IF(AND(I4120="", J4120=""), "", IF(AND(J4120="", 'Intro &amp; Setup'!$K$42&gt;0), 'Intro &amp; Setup'!$K$42, J4120))</f>
        <v/>
      </c>
      <c r="AO4120" s="37" t="str">
        <f>IF(B4120="", "", IF(COUNTIF($B$9:B4119, B4120)&gt;0, "", B4120))</f>
        <v/>
      </c>
      <c r="AP4120" s="37" t="str">
        <f t="shared" si="994"/>
        <v/>
      </c>
      <c r="AQ4120" s="37">
        <v>4112</v>
      </c>
      <c r="AR4120" s="37" t="str">
        <f t="shared" si="995"/>
        <v/>
      </c>
      <c r="AT4120" s="37" t="str">
        <f t="shared" si="996"/>
        <v/>
      </c>
      <c r="AV4120" s="22" t="str">
        <f t="shared" si="997"/>
        <v/>
      </c>
    </row>
    <row r="4121" spans="1:48" x14ac:dyDescent="0.25">
      <c r="A4121" s="14"/>
      <c r="B4121" s="145"/>
      <c r="C4121" s="146"/>
      <c r="D4121" s="147"/>
      <c r="E4121" s="147"/>
      <c r="F4121" s="148"/>
      <c r="G4121" s="149"/>
      <c r="H4121" s="150"/>
      <c r="I4121" s="151"/>
      <c r="J4121" s="152"/>
      <c r="K4121" s="14"/>
      <c r="L4121" s="162" t="str">
        <f t="shared" si="989"/>
        <v/>
      </c>
      <c r="M4121" s="163" t="str">
        <f t="shared" si="990"/>
        <v/>
      </c>
      <c r="N4121" s="164" t="str">
        <f t="shared" si="993"/>
        <v/>
      </c>
      <c r="O4121" s="14"/>
      <c r="P4121" s="172" t="str">
        <f>IF(I4121='Intro &amp; Setup'!$AC$49, Schedule!$P$7, "")</f>
        <v/>
      </c>
      <c r="Q4121" s="14"/>
      <c r="S4121" s="12" t="str">
        <f t="shared" si="991"/>
        <v/>
      </c>
      <c r="U4121" s="22">
        <f>IF(I4121='Intro &amp; Setup'!$AC$49, AF4121, 0)</f>
        <v>0</v>
      </c>
      <c r="V4121" s="57" t="str">
        <f t="shared" si="992"/>
        <v/>
      </c>
      <c r="X4121" s="5" t="str">
        <f t="shared" si="998"/>
        <v/>
      </c>
      <c r="Y4121" s="6" t="str">
        <f t="shared" si="998"/>
        <v/>
      </c>
      <c r="Z4121" s="7" t="str">
        <f t="shared" si="998"/>
        <v/>
      </c>
      <c r="AA4121" s="6"/>
      <c r="AB4121" s="32" t="str">
        <f t="shared" ca="1" si="999"/>
        <v/>
      </c>
      <c r="AC4121" s="59" t="str">
        <f t="shared" ca="1" si="999"/>
        <v/>
      </c>
      <c r="AD4121" s="60" t="str">
        <f t="shared" ca="1" si="999"/>
        <v/>
      </c>
      <c r="AE4121" s="59"/>
      <c r="AF4121" s="22" t="str">
        <f>IF(AND(I4121="", J4121=""), "", IF(AND(J4121="", 'Intro &amp; Setup'!$K$42&gt;0), 'Intro &amp; Setup'!$K$42, J4121))</f>
        <v/>
      </c>
      <c r="AO4121" s="37" t="str">
        <f>IF(B4121="", "", IF(COUNTIF($B$9:B4120, B4121)&gt;0, "", B4121))</f>
        <v/>
      </c>
      <c r="AP4121" s="37" t="str">
        <f t="shared" si="994"/>
        <v/>
      </c>
      <c r="AQ4121" s="37">
        <v>4113</v>
      </c>
      <c r="AR4121" s="37" t="str">
        <f t="shared" si="995"/>
        <v/>
      </c>
      <c r="AT4121" s="37" t="str">
        <f t="shared" si="996"/>
        <v/>
      </c>
      <c r="AV4121" s="22" t="str">
        <f t="shared" si="997"/>
        <v/>
      </c>
    </row>
    <row r="4122" spans="1:48" x14ac:dyDescent="0.25">
      <c r="A4122" s="14"/>
      <c r="B4122" s="145"/>
      <c r="C4122" s="146"/>
      <c r="D4122" s="147"/>
      <c r="E4122" s="147"/>
      <c r="F4122" s="148"/>
      <c r="G4122" s="149"/>
      <c r="H4122" s="150"/>
      <c r="I4122" s="151"/>
      <c r="J4122" s="152"/>
      <c r="K4122" s="14"/>
      <c r="L4122" s="162" t="str">
        <f t="shared" si="989"/>
        <v/>
      </c>
      <c r="M4122" s="163" t="str">
        <f t="shared" si="990"/>
        <v/>
      </c>
      <c r="N4122" s="164" t="str">
        <f t="shared" si="993"/>
        <v/>
      </c>
      <c r="O4122" s="14"/>
      <c r="P4122" s="172" t="str">
        <f>IF(I4122='Intro &amp; Setup'!$AC$49, Schedule!$P$7, "")</f>
        <v/>
      </c>
      <c r="Q4122" s="14"/>
      <c r="S4122" s="12" t="str">
        <f t="shared" si="991"/>
        <v/>
      </c>
      <c r="U4122" s="22">
        <f>IF(I4122='Intro &amp; Setup'!$AC$49, AF4122, 0)</f>
        <v>0</v>
      </c>
      <c r="V4122" s="57" t="str">
        <f t="shared" si="992"/>
        <v/>
      </c>
      <c r="X4122" s="5" t="str">
        <f t="shared" si="998"/>
        <v/>
      </c>
      <c r="Y4122" s="6" t="str">
        <f t="shared" si="998"/>
        <v/>
      </c>
      <c r="Z4122" s="7" t="str">
        <f t="shared" si="998"/>
        <v/>
      </c>
      <c r="AA4122" s="6"/>
      <c r="AB4122" s="32" t="str">
        <f t="shared" ca="1" si="999"/>
        <v/>
      </c>
      <c r="AC4122" s="59" t="str">
        <f t="shared" ca="1" si="999"/>
        <v/>
      </c>
      <c r="AD4122" s="60" t="str">
        <f t="shared" ca="1" si="999"/>
        <v/>
      </c>
      <c r="AE4122" s="59"/>
      <c r="AF4122" s="22" t="str">
        <f>IF(AND(I4122="", J4122=""), "", IF(AND(J4122="", 'Intro &amp; Setup'!$K$42&gt;0), 'Intro &amp; Setup'!$K$42, J4122))</f>
        <v/>
      </c>
      <c r="AO4122" s="37" t="str">
        <f>IF(B4122="", "", IF(COUNTIF($B$9:B4121, B4122)&gt;0, "", B4122))</f>
        <v/>
      </c>
      <c r="AP4122" s="37" t="str">
        <f t="shared" si="994"/>
        <v/>
      </c>
      <c r="AQ4122" s="37">
        <v>4114</v>
      </c>
      <c r="AR4122" s="37" t="str">
        <f t="shared" si="995"/>
        <v/>
      </c>
      <c r="AT4122" s="37" t="str">
        <f t="shared" si="996"/>
        <v/>
      </c>
      <c r="AV4122" s="22" t="str">
        <f t="shared" si="997"/>
        <v/>
      </c>
    </row>
    <row r="4123" spans="1:48" x14ac:dyDescent="0.25">
      <c r="A4123" s="14"/>
      <c r="B4123" s="145"/>
      <c r="C4123" s="146"/>
      <c r="D4123" s="147"/>
      <c r="E4123" s="147"/>
      <c r="F4123" s="148"/>
      <c r="G4123" s="149"/>
      <c r="H4123" s="150"/>
      <c r="I4123" s="151"/>
      <c r="J4123" s="152"/>
      <c r="K4123" s="14"/>
      <c r="L4123" s="162" t="str">
        <f t="shared" si="989"/>
        <v/>
      </c>
      <c r="M4123" s="163" t="str">
        <f t="shared" si="990"/>
        <v/>
      </c>
      <c r="N4123" s="164" t="str">
        <f t="shared" si="993"/>
        <v/>
      </c>
      <c r="O4123" s="14"/>
      <c r="P4123" s="172" t="str">
        <f>IF(I4123='Intro &amp; Setup'!$AC$49, Schedule!$P$7, "")</f>
        <v/>
      </c>
      <c r="Q4123" s="14"/>
      <c r="S4123" s="12" t="str">
        <f t="shared" si="991"/>
        <v/>
      </c>
      <c r="U4123" s="22">
        <f>IF(I4123='Intro &amp; Setup'!$AC$49, AF4123, 0)</f>
        <v>0</v>
      </c>
      <c r="V4123" s="57" t="str">
        <f t="shared" si="992"/>
        <v/>
      </c>
      <c r="X4123" s="5" t="str">
        <f t="shared" si="998"/>
        <v/>
      </c>
      <c r="Y4123" s="6" t="str">
        <f t="shared" si="998"/>
        <v/>
      </c>
      <c r="Z4123" s="7" t="str">
        <f t="shared" si="998"/>
        <v/>
      </c>
      <c r="AA4123" s="6"/>
      <c r="AB4123" s="32" t="str">
        <f t="shared" ca="1" si="999"/>
        <v/>
      </c>
      <c r="AC4123" s="59" t="str">
        <f t="shared" ca="1" si="999"/>
        <v/>
      </c>
      <c r="AD4123" s="60" t="str">
        <f t="shared" ca="1" si="999"/>
        <v/>
      </c>
      <c r="AE4123" s="59"/>
      <c r="AF4123" s="22" t="str">
        <f>IF(AND(I4123="", J4123=""), "", IF(AND(J4123="", 'Intro &amp; Setup'!$K$42&gt;0), 'Intro &amp; Setup'!$K$42, J4123))</f>
        <v/>
      </c>
      <c r="AO4123" s="37" t="str">
        <f>IF(B4123="", "", IF(COUNTIF($B$9:B4122, B4123)&gt;0, "", B4123))</f>
        <v/>
      </c>
      <c r="AP4123" s="37" t="str">
        <f t="shared" si="994"/>
        <v/>
      </c>
      <c r="AQ4123" s="37">
        <v>4115</v>
      </c>
      <c r="AR4123" s="37" t="str">
        <f t="shared" si="995"/>
        <v/>
      </c>
      <c r="AT4123" s="37" t="str">
        <f t="shared" si="996"/>
        <v/>
      </c>
      <c r="AV4123" s="22" t="str">
        <f t="shared" si="997"/>
        <v/>
      </c>
    </row>
    <row r="4124" spans="1:48" x14ac:dyDescent="0.25">
      <c r="A4124" s="14"/>
      <c r="B4124" s="145"/>
      <c r="C4124" s="146"/>
      <c r="D4124" s="147"/>
      <c r="E4124" s="147"/>
      <c r="F4124" s="148"/>
      <c r="G4124" s="149"/>
      <c r="H4124" s="150"/>
      <c r="I4124" s="151"/>
      <c r="J4124" s="152"/>
      <c r="K4124" s="14"/>
      <c r="L4124" s="162" t="str">
        <f t="shared" si="989"/>
        <v/>
      </c>
      <c r="M4124" s="163" t="str">
        <f t="shared" si="990"/>
        <v/>
      </c>
      <c r="N4124" s="164" t="str">
        <f t="shared" si="993"/>
        <v/>
      </c>
      <c r="O4124" s="14"/>
      <c r="P4124" s="172" t="str">
        <f>IF(I4124='Intro &amp; Setup'!$AC$49, Schedule!$P$7, "")</f>
        <v/>
      </c>
      <c r="Q4124" s="14"/>
      <c r="S4124" s="12" t="str">
        <f t="shared" si="991"/>
        <v/>
      </c>
      <c r="U4124" s="22">
        <f>IF(I4124='Intro &amp; Setup'!$AC$49, AF4124, 0)</f>
        <v>0</v>
      </c>
      <c r="V4124" s="57" t="str">
        <f t="shared" si="992"/>
        <v/>
      </c>
      <c r="X4124" s="5" t="str">
        <f t="shared" si="998"/>
        <v/>
      </c>
      <c r="Y4124" s="6" t="str">
        <f t="shared" si="998"/>
        <v/>
      </c>
      <c r="Z4124" s="7" t="str">
        <f t="shared" si="998"/>
        <v/>
      </c>
      <c r="AA4124" s="6"/>
      <c r="AB4124" s="32" t="str">
        <f t="shared" ca="1" si="999"/>
        <v/>
      </c>
      <c r="AC4124" s="59" t="str">
        <f t="shared" ca="1" si="999"/>
        <v/>
      </c>
      <c r="AD4124" s="60" t="str">
        <f t="shared" ca="1" si="999"/>
        <v/>
      </c>
      <c r="AE4124" s="59"/>
      <c r="AF4124" s="22" t="str">
        <f>IF(AND(I4124="", J4124=""), "", IF(AND(J4124="", 'Intro &amp; Setup'!$K$42&gt;0), 'Intro &amp; Setup'!$K$42, J4124))</f>
        <v/>
      </c>
      <c r="AO4124" s="37" t="str">
        <f>IF(B4124="", "", IF(COUNTIF($B$9:B4123, B4124)&gt;0, "", B4124))</f>
        <v/>
      </c>
      <c r="AP4124" s="37" t="str">
        <f t="shared" si="994"/>
        <v/>
      </c>
      <c r="AQ4124" s="37">
        <v>4116</v>
      </c>
      <c r="AR4124" s="37" t="str">
        <f t="shared" si="995"/>
        <v/>
      </c>
      <c r="AT4124" s="37" t="str">
        <f t="shared" si="996"/>
        <v/>
      </c>
      <c r="AV4124" s="22" t="str">
        <f t="shared" si="997"/>
        <v/>
      </c>
    </row>
    <row r="4125" spans="1:48" x14ac:dyDescent="0.25">
      <c r="A4125" s="14"/>
      <c r="B4125" s="145"/>
      <c r="C4125" s="146"/>
      <c r="D4125" s="147"/>
      <c r="E4125" s="147"/>
      <c r="F4125" s="148"/>
      <c r="G4125" s="149"/>
      <c r="H4125" s="150"/>
      <c r="I4125" s="151"/>
      <c r="J4125" s="152"/>
      <c r="K4125" s="14"/>
      <c r="L4125" s="162" t="str">
        <f t="shared" si="989"/>
        <v/>
      </c>
      <c r="M4125" s="163" t="str">
        <f t="shared" si="990"/>
        <v/>
      </c>
      <c r="N4125" s="164" t="str">
        <f t="shared" si="993"/>
        <v/>
      </c>
      <c r="O4125" s="14"/>
      <c r="P4125" s="172" t="str">
        <f>IF(I4125='Intro &amp; Setup'!$AC$49, Schedule!$P$7, "")</f>
        <v/>
      </c>
      <c r="Q4125" s="14"/>
      <c r="S4125" s="12" t="str">
        <f t="shared" si="991"/>
        <v/>
      </c>
      <c r="U4125" s="22">
        <f>IF(I4125='Intro &amp; Setup'!$AC$49, AF4125, 0)</f>
        <v>0</v>
      </c>
      <c r="V4125" s="57" t="str">
        <f t="shared" si="992"/>
        <v/>
      </c>
      <c r="X4125" s="5" t="str">
        <f t="shared" si="998"/>
        <v/>
      </c>
      <c r="Y4125" s="6" t="str">
        <f t="shared" si="998"/>
        <v/>
      </c>
      <c r="Z4125" s="7" t="str">
        <f t="shared" si="998"/>
        <v/>
      </c>
      <c r="AA4125" s="6"/>
      <c r="AB4125" s="32" t="str">
        <f t="shared" ca="1" si="999"/>
        <v/>
      </c>
      <c r="AC4125" s="59" t="str">
        <f t="shared" ca="1" si="999"/>
        <v/>
      </c>
      <c r="AD4125" s="60" t="str">
        <f t="shared" ca="1" si="999"/>
        <v/>
      </c>
      <c r="AE4125" s="59"/>
      <c r="AF4125" s="22" t="str">
        <f>IF(AND(I4125="", J4125=""), "", IF(AND(J4125="", 'Intro &amp; Setup'!$K$42&gt;0), 'Intro &amp; Setup'!$K$42, J4125))</f>
        <v/>
      </c>
      <c r="AO4125" s="37" t="str">
        <f>IF(B4125="", "", IF(COUNTIF($B$9:B4124, B4125)&gt;0, "", B4125))</f>
        <v/>
      </c>
      <c r="AP4125" s="37" t="str">
        <f t="shared" si="994"/>
        <v/>
      </c>
      <c r="AQ4125" s="37">
        <v>4117</v>
      </c>
      <c r="AR4125" s="37" t="str">
        <f t="shared" si="995"/>
        <v/>
      </c>
      <c r="AT4125" s="37" t="str">
        <f t="shared" si="996"/>
        <v/>
      </c>
      <c r="AV4125" s="22" t="str">
        <f t="shared" si="997"/>
        <v/>
      </c>
    </row>
    <row r="4126" spans="1:48" x14ac:dyDescent="0.25">
      <c r="A4126" s="14"/>
      <c r="B4126" s="145"/>
      <c r="C4126" s="146"/>
      <c r="D4126" s="147"/>
      <c r="E4126" s="147"/>
      <c r="F4126" s="148"/>
      <c r="G4126" s="149"/>
      <c r="H4126" s="150"/>
      <c r="I4126" s="151"/>
      <c r="J4126" s="152"/>
      <c r="K4126" s="14"/>
      <c r="L4126" s="162" t="str">
        <f t="shared" si="989"/>
        <v/>
      </c>
      <c r="M4126" s="163" t="str">
        <f t="shared" si="990"/>
        <v/>
      </c>
      <c r="N4126" s="164" t="str">
        <f t="shared" si="993"/>
        <v/>
      </c>
      <c r="O4126" s="14"/>
      <c r="P4126" s="172" t="str">
        <f>IF(I4126='Intro &amp; Setup'!$AC$49, Schedule!$P$7, "")</f>
        <v/>
      </c>
      <c r="Q4126" s="14"/>
      <c r="S4126" s="12" t="str">
        <f t="shared" si="991"/>
        <v/>
      </c>
      <c r="U4126" s="22">
        <f>IF(I4126='Intro &amp; Setup'!$AC$49, AF4126, 0)</f>
        <v>0</v>
      </c>
      <c r="V4126" s="57" t="str">
        <f t="shared" si="992"/>
        <v/>
      </c>
      <c r="X4126" s="5" t="str">
        <f t="shared" si="998"/>
        <v/>
      </c>
      <c r="Y4126" s="6" t="str">
        <f t="shared" si="998"/>
        <v/>
      </c>
      <c r="Z4126" s="7" t="str">
        <f t="shared" si="998"/>
        <v/>
      </c>
      <c r="AA4126" s="6"/>
      <c r="AB4126" s="32" t="str">
        <f t="shared" ca="1" si="999"/>
        <v/>
      </c>
      <c r="AC4126" s="59" t="str">
        <f t="shared" ca="1" si="999"/>
        <v/>
      </c>
      <c r="AD4126" s="60" t="str">
        <f t="shared" ca="1" si="999"/>
        <v/>
      </c>
      <c r="AE4126" s="59"/>
      <c r="AF4126" s="22" t="str">
        <f>IF(AND(I4126="", J4126=""), "", IF(AND(J4126="", 'Intro &amp; Setup'!$K$42&gt;0), 'Intro &amp; Setup'!$K$42, J4126))</f>
        <v/>
      </c>
      <c r="AO4126" s="37" t="str">
        <f>IF(B4126="", "", IF(COUNTIF($B$9:B4125, B4126)&gt;0, "", B4126))</f>
        <v/>
      </c>
      <c r="AP4126" s="37" t="str">
        <f t="shared" si="994"/>
        <v/>
      </c>
      <c r="AQ4126" s="37">
        <v>4118</v>
      </c>
      <c r="AR4126" s="37" t="str">
        <f t="shared" si="995"/>
        <v/>
      </c>
      <c r="AT4126" s="37" t="str">
        <f t="shared" si="996"/>
        <v/>
      </c>
      <c r="AV4126" s="22" t="str">
        <f t="shared" si="997"/>
        <v/>
      </c>
    </row>
    <row r="4127" spans="1:48" x14ac:dyDescent="0.25">
      <c r="A4127" s="14"/>
      <c r="B4127" s="145"/>
      <c r="C4127" s="146"/>
      <c r="D4127" s="147"/>
      <c r="E4127" s="147"/>
      <c r="F4127" s="148"/>
      <c r="G4127" s="149"/>
      <c r="H4127" s="150"/>
      <c r="I4127" s="151"/>
      <c r="J4127" s="152"/>
      <c r="K4127" s="14"/>
      <c r="L4127" s="162" t="str">
        <f t="shared" si="989"/>
        <v/>
      </c>
      <c r="M4127" s="163" t="str">
        <f t="shared" si="990"/>
        <v/>
      </c>
      <c r="N4127" s="164" t="str">
        <f t="shared" si="993"/>
        <v/>
      </c>
      <c r="O4127" s="14"/>
      <c r="P4127" s="172" t="str">
        <f>IF(I4127='Intro &amp; Setup'!$AC$49, Schedule!$P$7, "")</f>
        <v/>
      </c>
      <c r="Q4127" s="14"/>
      <c r="S4127" s="12" t="str">
        <f t="shared" si="991"/>
        <v/>
      </c>
      <c r="U4127" s="22">
        <f>IF(I4127='Intro &amp; Setup'!$AC$49, AF4127, 0)</f>
        <v>0</v>
      </c>
      <c r="V4127" s="57" t="str">
        <f t="shared" si="992"/>
        <v/>
      </c>
      <c r="X4127" s="5" t="str">
        <f t="shared" si="998"/>
        <v/>
      </c>
      <c r="Y4127" s="6" t="str">
        <f t="shared" si="998"/>
        <v/>
      </c>
      <c r="Z4127" s="7" t="str">
        <f t="shared" si="998"/>
        <v/>
      </c>
      <c r="AA4127" s="6"/>
      <c r="AB4127" s="32" t="str">
        <f t="shared" ca="1" si="999"/>
        <v/>
      </c>
      <c r="AC4127" s="59" t="str">
        <f t="shared" ca="1" si="999"/>
        <v/>
      </c>
      <c r="AD4127" s="60" t="str">
        <f t="shared" ca="1" si="999"/>
        <v/>
      </c>
      <c r="AE4127" s="59"/>
      <c r="AF4127" s="22" t="str">
        <f>IF(AND(I4127="", J4127=""), "", IF(AND(J4127="", 'Intro &amp; Setup'!$K$42&gt;0), 'Intro &amp; Setup'!$K$42, J4127))</f>
        <v/>
      </c>
      <c r="AO4127" s="37" t="str">
        <f>IF(B4127="", "", IF(COUNTIF($B$9:B4126, B4127)&gt;0, "", B4127))</f>
        <v/>
      </c>
      <c r="AP4127" s="37" t="str">
        <f t="shared" si="994"/>
        <v/>
      </c>
      <c r="AQ4127" s="37">
        <v>4119</v>
      </c>
      <c r="AR4127" s="37" t="str">
        <f t="shared" si="995"/>
        <v/>
      </c>
      <c r="AT4127" s="37" t="str">
        <f t="shared" si="996"/>
        <v/>
      </c>
      <c r="AV4127" s="22" t="str">
        <f t="shared" si="997"/>
        <v/>
      </c>
    </row>
    <row r="4128" spans="1:48" x14ac:dyDescent="0.25">
      <c r="A4128" s="14"/>
      <c r="B4128" s="145"/>
      <c r="C4128" s="146"/>
      <c r="D4128" s="147"/>
      <c r="E4128" s="147"/>
      <c r="F4128" s="148"/>
      <c r="G4128" s="149"/>
      <c r="H4128" s="150"/>
      <c r="I4128" s="151"/>
      <c r="J4128" s="152"/>
      <c r="K4128" s="14"/>
      <c r="L4128" s="162" t="str">
        <f t="shared" si="989"/>
        <v/>
      </c>
      <c r="M4128" s="163" t="str">
        <f t="shared" si="990"/>
        <v/>
      </c>
      <c r="N4128" s="164" t="str">
        <f t="shared" si="993"/>
        <v/>
      </c>
      <c r="O4128" s="14"/>
      <c r="P4128" s="172" t="str">
        <f>IF(I4128='Intro &amp; Setup'!$AC$49, Schedule!$P$7, "")</f>
        <v/>
      </c>
      <c r="Q4128" s="14"/>
      <c r="S4128" s="12" t="str">
        <f t="shared" si="991"/>
        <v/>
      </c>
      <c r="U4128" s="22">
        <f>IF(I4128='Intro &amp; Setup'!$AC$49, AF4128, 0)</f>
        <v>0</v>
      </c>
      <c r="V4128" s="57" t="str">
        <f t="shared" si="992"/>
        <v/>
      </c>
      <c r="X4128" s="5" t="str">
        <f t="shared" si="998"/>
        <v/>
      </c>
      <c r="Y4128" s="6" t="str">
        <f t="shared" si="998"/>
        <v/>
      </c>
      <c r="Z4128" s="7" t="str">
        <f t="shared" si="998"/>
        <v/>
      </c>
      <c r="AA4128" s="6"/>
      <c r="AB4128" s="32" t="str">
        <f t="shared" ca="1" si="999"/>
        <v/>
      </c>
      <c r="AC4128" s="59" t="str">
        <f t="shared" ca="1" si="999"/>
        <v/>
      </c>
      <c r="AD4128" s="60" t="str">
        <f t="shared" ca="1" si="999"/>
        <v/>
      </c>
      <c r="AE4128" s="59"/>
      <c r="AF4128" s="22" t="str">
        <f>IF(AND(I4128="", J4128=""), "", IF(AND(J4128="", 'Intro &amp; Setup'!$K$42&gt;0), 'Intro &amp; Setup'!$K$42, J4128))</f>
        <v/>
      </c>
      <c r="AO4128" s="37" t="str">
        <f>IF(B4128="", "", IF(COUNTIF($B$9:B4127, B4128)&gt;0, "", B4128))</f>
        <v/>
      </c>
      <c r="AP4128" s="37" t="str">
        <f t="shared" si="994"/>
        <v/>
      </c>
      <c r="AQ4128" s="37">
        <v>4120</v>
      </c>
      <c r="AR4128" s="37" t="str">
        <f t="shared" si="995"/>
        <v/>
      </c>
      <c r="AT4128" s="37" t="str">
        <f t="shared" si="996"/>
        <v/>
      </c>
      <c r="AV4128" s="22" t="str">
        <f t="shared" si="997"/>
        <v/>
      </c>
    </row>
    <row r="4129" spans="1:48" x14ac:dyDescent="0.25">
      <c r="A4129" s="14"/>
      <c r="B4129" s="145"/>
      <c r="C4129" s="146"/>
      <c r="D4129" s="147"/>
      <c r="E4129" s="147"/>
      <c r="F4129" s="148"/>
      <c r="G4129" s="149"/>
      <c r="H4129" s="150"/>
      <c r="I4129" s="151"/>
      <c r="J4129" s="152"/>
      <c r="K4129" s="14"/>
      <c r="L4129" s="162" t="str">
        <f t="shared" si="989"/>
        <v/>
      </c>
      <c r="M4129" s="163" t="str">
        <f t="shared" si="990"/>
        <v/>
      </c>
      <c r="N4129" s="164" t="str">
        <f t="shared" si="993"/>
        <v/>
      </c>
      <c r="O4129" s="14"/>
      <c r="P4129" s="172" t="str">
        <f>IF(I4129='Intro &amp; Setup'!$AC$49, Schedule!$P$7, "")</f>
        <v/>
      </c>
      <c r="Q4129" s="14"/>
      <c r="S4129" s="12" t="str">
        <f t="shared" si="991"/>
        <v/>
      </c>
      <c r="U4129" s="22">
        <f>IF(I4129='Intro &amp; Setup'!$AC$49, AF4129, 0)</f>
        <v>0</v>
      </c>
      <c r="V4129" s="57" t="str">
        <f t="shared" si="992"/>
        <v/>
      </c>
      <c r="X4129" s="5" t="str">
        <f t="shared" ref="X4129:Z4148" si="1000">IF($I4129="", "", IF($S4129=X$8, $I4129, ""))</f>
        <v/>
      </c>
      <c r="Y4129" s="6" t="str">
        <f t="shared" si="1000"/>
        <v/>
      </c>
      <c r="Z4129" s="7" t="str">
        <f t="shared" si="1000"/>
        <v/>
      </c>
      <c r="AA4129" s="6"/>
      <c r="AB4129" s="32" t="str">
        <f t="shared" ref="AB4129:AD4148" ca="1" si="1001">IF($S4129=AB$8, $AF4129, "")</f>
        <v/>
      </c>
      <c r="AC4129" s="59" t="str">
        <f t="shared" ca="1" si="1001"/>
        <v/>
      </c>
      <c r="AD4129" s="60" t="str">
        <f t="shared" ca="1" si="1001"/>
        <v/>
      </c>
      <c r="AE4129" s="59"/>
      <c r="AF4129" s="22" t="str">
        <f>IF(AND(I4129="", J4129=""), "", IF(AND(J4129="", 'Intro &amp; Setup'!$K$42&gt;0), 'Intro &amp; Setup'!$K$42, J4129))</f>
        <v/>
      </c>
      <c r="AO4129" s="37" t="str">
        <f>IF(B4129="", "", IF(COUNTIF($B$9:B4128, B4129)&gt;0, "", B4129))</f>
        <v/>
      </c>
      <c r="AP4129" s="37" t="str">
        <f t="shared" si="994"/>
        <v/>
      </c>
      <c r="AQ4129" s="37">
        <v>4121</v>
      </c>
      <c r="AR4129" s="37" t="str">
        <f t="shared" si="995"/>
        <v/>
      </c>
      <c r="AT4129" s="37" t="str">
        <f t="shared" si="996"/>
        <v/>
      </c>
      <c r="AV4129" s="22" t="str">
        <f t="shared" si="997"/>
        <v/>
      </c>
    </row>
    <row r="4130" spans="1:48" x14ac:dyDescent="0.25">
      <c r="A4130" s="14"/>
      <c r="B4130" s="145"/>
      <c r="C4130" s="146"/>
      <c r="D4130" s="147"/>
      <c r="E4130" s="147"/>
      <c r="F4130" s="148"/>
      <c r="G4130" s="149"/>
      <c r="H4130" s="150"/>
      <c r="I4130" s="151"/>
      <c r="J4130" s="152"/>
      <c r="K4130" s="14"/>
      <c r="L4130" s="162" t="str">
        <f t="shared" si="989"/>
        <v/>
      </c>
      <c r="M4130" s="163" t="str">
        <f t="shared" si="990"/>
        <v/>
      </c>
      <c r="N4130" s="164" t="str">
        <f t="shared" si="993"/>
        <v/>
      </c>
      <c r="O4130" s="14"/>
      <c r="P4130" s="172" t="str">
        <f>IF(I4130='Intro &amp; Setup'!$AC$49, Schedule!$P$7, "")</f>
        <v/>
      </c>
      <c r="Q4130" s="14"/>
      <c r="S4130" s="12" t="str">
        <f t="shared" si="991"/>
        <v/>
      </c>
      <c r="U4130" s="22">
        <f>IF(I4130='Intro &amp; Setup'!$AC$49, AF4130, 0)</f>
        <v>0</v>
      </c>
      <c r="V4130" s="57" t="str">
        <f t="shared" si="992"/>
        <v/>
      </c>
      <c r="X4130" s="5" t="str">
        <f t="shared" si="1000"/>
        <v/>
      </c>
      <c r="Y4130" s="6" t="str">
        <f t="shared" si="1000"/>
        <v/>
      </c>
      <c r="Z4130" s="7" t="str">
        <f t="shared" si="1000"/>
        <v/>
      </c>
      <c r="AA4130" s="6"/>
      <c r="AB4130" s="32" t="str">
        <f t="shared" ca="1" si="1001"/>
        <v/>
      </c>
      <c r="AC4130" s="59" t="str">
        <f t="shared" ca="1" si="1001"/>
        <v/>
      </c>
      <c r="AD4130" s="60" t="str">
        <f t="shared" ca="1" si="1001"/>
        <v/>
      </c>
      <c r="AE4130" s="59"/>
      <c r="AF4130" s="22" t="str">
        <f>IF(AND(I4130="", J4130=""), "", IF(AND(J4130="", 'Intro &amp; Setup'!$K$42&gt;0), 'Intro &amp; Setup'!$K$42, J4130))</f>
        <v/>
      </c>
      <c r="AO4130" s="37" t="str">
        <f>IF(B4130="", "", IF(COUNTIF($B$9:B4129, B4130)&gt;0, "", B4130))</f>
        <v/>
      </c>
      <c r="AP4130" s="37" t="str">
        <f t="shared" si="994"/>
        <v/>
      </c>
      <c r="AQ4130" s="37">
        <v>4122</v>
      </c>
      <c r="AR4130" s="37" t="str">
        <f t="shared" si="995"/>
        <v/>
      </c>
      <c r="AT4130" s="37" t="str">
        <f t="shared" si="996"/>
        <v/>
      </c>
      <c r="AV4130" s="22" t="str">
        <f t="shared" si="997"/>
        <v/>
      </c>
    </row>
    <row r="4131" spans="1:48" x14ac:dyDescent="0.25">
      <c r="A4131" s="14"/>
      <c r="B4131" s="145"/>
      <c r="C4131" s="146"/>
      <c r="D4131" s="147"/>
      <c r="E4131" s="147"/>
      <c r="F4131" s="148"/>
      <c r="G4131" s="149"/>
      <c r="H4131" s="150"/>
      <c r="I4131" s="151"/>
      <c r="J4131" s="152"/>
      <c r="K4131" s="14"/>
      <c r="L4131" s="162" t="str">
        <f t="shared" si="989"/>
        <v/>
      </c>
      <c r="M4131" s="163" t="str">
        <f t="shared" si="990"/>
        <v/>
      </c>
      <c r="N4131" s="164" t="str">
        <f t="shared" si="993"/>
        <v/>
      </c>
      <c r="O4131" s="14"/>
      <c r="P4131" s="172" t="str">
        <f>IF(I4131='Intro &amp; Setup'!$AC$49, Schedule!$P$7, "")</f>
        <v/>
      </c>
      <c r="Q4131" s="14"/>
      <c r="S4131" s="12" t="str">
        <f t="shared" si="991"/>
        <v/>
      </c>
      <c r="U4131" s="22">
        <f>IF(I4131='Intro &amp; Setup'!$AC$49, AF4131, 0)</f>
        <v>0</v>
      </c>
      <c r="V4131" s="57" t="str">
        <f t="shared" si="992"/>
        <v/>
      </c>
      <c r="X4131" s="5" t="str">
        <f t="shared" si="1000"/>
        <v/>
      </c>
      <c r="Y4131" s="6" t="str">
        <f t="shared" si="1000"/>
        <v/>
      </c>
      <c r="Z4131" s="7" t="str">
        <f t="shared" si="1000"/>
        <v/>
      </c>
      <c r="AA4131" s="6"/>
      <c r="AB4131" s="32" t="str">
        <f t="shared" ca="1" si="1001"/>
        <v/>
      </c>
      <c r="AC4131" s="59" t="str">
        <f t="shared" ca="1" si="1001"/>
        <v/>
      </c>
      <c r="AD4131" s="60" t="str">
        <f t="shared" ca="1" si="1001"/>
        <v/>
      </c>
      <c r="AE4131" s="59"/>
      <c r="AF4131" s="22" t="str">
        <f>IF(AND(I4131="", J4131=""), "", IF(AND(J4131="", 'Intro &amp; Setup'!$K$42&gt;0), 'Intro &amp; Setup'!$K$42, J4131))</f>
        <v/>
      </c>
      <c r="AO4131" s="37" t="str">
        <f>IF(B4131="", "", IF(COUNTIF($B$9:B4130, B4131)&gt;0, "", B4131))</f>
        <v/>
      </c>
      <c r="AP4131" s="37" t="str">
        <f t="shared" si="994"/>
        <v/>
      </c>
      <c r="AQ4131" s="37">
        <v>4123</v>
      </c>
      <c r="AR4131" s="37" t="str">
        <f t="shared" si="995"/>
        <v/>
      </c>
      <c r="AT4131" s="37" t="str">
        <f t="shared" si="996"/>
        <v/>
      </c>
      <c r="AV4131" s="22" t="str">
        <f t="shared" si="997"/>
        <v/>
      </c>
    </row>
    <row r="4132" spans="1:48" x14ac:dyDescent="0.25">
      <c r="A4132" s="14"/>
      <c r="B4132" s="145"/>
      <c r="C4132" s="146"/>
      <c r="D4132" s="147"/>
      <c r="E4132" s="147"/>
      <c r="F4132" s="148"/>
      <c r="G4132" s="149"/>
      <c r="H4132" s="150"/>
      <c r="I4132" s="151"/>
      <c r="J4132" s="152"/>
      <c r="K4132" s="14"/>
      <c r="L4132" s="162" t="str">
        <f t="shared" si="989"/>
        <v/>
      </c>
      <c r="M4132" s="163" t="str">
        <f t="shared" si="990"/>
        <v/>
      </c>
      <c r="N4132" s="164" t="str">
        <f t="shared" si="993"/>
        <v/>
      </c>
      <c r="O4132" s="14"/>
      <c r="P4132" s="172" t="str">
        <f>IF(I4132='Intro &amp; Setup'!$AC$49, Schedule!$P$7, "")</f>
        <v/>
      </c>
      <c r="Q4132" s="14"/>
      <c r="S4132" s="12" t="str">
        <f t="shared" si="991"/>
        <v/>
      </c>
      <c r="U4132" s="22">
        <f>IF(I4132='Intro &amp; Setup'!$AC$49, AF4132, 0)</f>
        <v>0</v>
      </c>
      <c r="V4132" s="57" t="str">
        <f t="shared" si="992"/>
        <v/>
      </c>
      <c r="X4132" s="5" t="str">
        <f t="shared" si="1000"/>
        <v/>
      </c>
      <c r="Y4132" s="6" t="str">
        <f t="shared" si="1000"/>
        <v/>
      </c>
      <c r="Z4132" s="7" t="str">
        <f t="shared" si="1000"/>
        <v/>
      </c>
      <c r="AA4132" s="6"/>
      <c r="AB4132" s="32" t="str">
        <f t="shared" ca="1" si="1001"/>
        <v/>
      </c>
      <c r="AC4132" s="59" t="str">
        <f t="shared" ca="1" si="1001"/>
        <v/>
      </c>
      <c r="AD4132" s="60" t="str">
        <f t="shared" ca="1" si="1001"/>
        <v/>
      </c>
      <c r="AE4132" s="59"/>
      <c r="AF4132" s="22" t="str">
        <f>IF(AND(I4132="", J4132=""), "", IF(AND(J4132="", 'Intro &amp; Setup'!$K$42&gt;0), 'Intro &amp; Setup'!$K$42, J4132))</f>
        <v/>
      </c>
      <c r="AO4132" s="37" t="str">
        <f>IF(B4132="", "", IF(COUNTIF($B$9:B4131, B4132)&gt;0, "", B4132))</f>
        <v/>
      </c>
      <c r="AP4132" s="37" t="str">
        <f t="shared" si="994"/>
        <v/>
      </c>
      <c r="AQ4132" s="37">
        <v>4124</v>
      </c>
      <c r="AR4132" s="37" t="str">
        <f t="shared" si="995"/>
        <v/>
      </c>
      <c r="AT4132" s="37" t="str">
        <f t="shared" si="996"/>
        <v/>
      </c>
      <c r="AV4132" s="22" t="str">
        <f t="shared" si="997"/>
        <v/>
      </c>
    </row>
    <row r="4133" spans="1:48" x14ac:dyDescent="0.25">
      <c r="A4133" s="14"/>
      <c r="B4133" s="145"/>
      <c r="C4133" s="146"/>
      <c r="D4133" s="147"/>
      <c r="E4133" s="147"/>
      <c r="F4133" s="148"/>
      <c r="G4133" s="149"/>
      <c r="H4133" s="150"/>
      <c r="I4133" s="151"/>
      <c r="J4133" s="152"/>
      <c r="K4133" s="14"/>
      <c r="L4133" s="162" t="str">
        <f t="shared" si="989"/>
        <v/>
      </c>
      <c r="M4133" s="163" t="str">
        <f t="shared" si="990"/>
        <v/>
      </c>
      <c r="N4133" s="164" t="str">
        <f t="shared" si="993"/>
        <v/>
      </c>
      <c r="O4133" s="14"/>
      <c r="P4133" s="172" t="str">
        <f>IF(I4133='Intro &amp; Setup'!$AC$49, Schedule!$P$7, "")</f>
        <v/>
      </c>
      <c r="Q4133" s="14"/>
      <c r="S4133" s="12" t="str">
        <f t="shared" si="991"/>
        <v/>
      </c>
      <c r="U4133" s="22">
        <f>IF(I4133='Intro &amp; Setup'!$AC$49, AF4133, 0)</f>
        <v>0</v>
      </c>
      <c r="V4133" s="57" t="str">
        <f t="shared" si="992"/>
        <v/>
      </c>
      <c r="X4133" s="5" t="str">
        <f t="shared" si="1000"/>
        <v/>
      </c>
      <c r="Y4133" s="6" t="str">
        <f t="shared" si="1000"/>
        <v/>
      </c>
      <c r="Z4133" s="7" t="str">
        <f t="shared" si="1000"/>
        <v/>
      </c>
      <c r="AA4133" s="6"/>
      <c r="AB4133" s="32" t="str">
        <f t="shared" ca="1" si="1001"/>
        <v/>
      </c>
      <c r="AC4133" s="59" t="str">
        <f t="shared" ca="1" si="1001"/>
        <v/>
      </c>
      <c r="AD4133" s="60" t="str">
        <f t="shared" ca="1" si="1001"/>
        <v/>
      </c>
      <c r="AE4133" s="59"/>
      <c r="AF4133" s="22" t="str">
        <f>IF(AND(I4133="", J4133=""), "", IF(AND(J4133="", 'Intro &amp; Setup'!$K$42&gt;0), 'Intro &amp; Setup'!$K$42, J4133))</f>
        <v/>
      </c>
      <c r="AO4133" s="37" t="str">
        <f>IF(B4133="", "", IF(COUNTIF($B$9:B4132, B4133)&gt;0, "", B4133))</f>
        <v/>
      </c>
      <c r="AP4133" s="37" t="str">
        <f t="shared" si="994"/>
        <v/>
      </c>
      <c r="AQ4133" s="37">
        <v>4125</v>
      </c>
      <c r="AR4133" s="37" t="str">
        <f t="shared" si="995"/>
        <v/>
      </c>
      <c r="AT4133" s="37" t="str">
        <f t="shared" si="996"/>
        <v/>
      </c>
      <c r="AV4133" s="22" t="str">
        <f t="shared" si="997"/>
        <v/>
      </c>
    </row>
    <row r="4134" spans="1:48" x14ac:dyDescent="0.25">
      <c r="A4134" s="14"/>
      <c r="B4134" s="145"/>
      <c r="C4134" s="146"/>
      <c r="D4134" s="147"/>
      <c r="E4134" s="147"/>
      <c r="F4134" s="148"/>
      <c r="G4134" s="149"/>
      <c r="H4134" s="150"/>
      <c r="I4134" s="151"/>
      <c r="J4134" s="152"/>
      <c r="K4134" s="14"/>
      <c r="L4134" s="162" t="str">
        <f t="shared" si="989"/>
        <v/>
      </c>
      <c r="M4134" s="163" t="str">
        <f t="shared" si="990"/>
        <v/>
      </c>
      <c r="N4134" s="164" t="str">
        <f t="shared" si="993"/>
        <v/>
      </c>
      <c r="O4134" s="14"/>
      <c r="P4134" s="172" t="str">
        <f>IF(I4134='Intro &amp; Setup'!$AC$49, Schedule!$P$7, "")</f>
        <v/>
      </c>
      <c r="Q4134" s="14"/>
      <c r="S4134" s="12" t="str">
        <f t="shared" si="991"/>
        <v/>
      </c>
      <c r="U4134" s="22">
        <f>IF(I4134='Intro &amp; Setup'!$AC$49, AF4134, 0)</f>
        <v>0</v>
      </c>
      <c r="V4134" s="57" t="str">
        <f t="shared" si="992"/>
        <v/>
      </c>
      <c r="X4134" s="5" t="str">
        <f t="shared" si="1000"/>
        <v/>
      </c>
      <c r="Y4134" s="6" t="str">
        <f t="shared" si="1000"/>
        <v/>
      </c>
      <c r="Z4134" s="7" t="str">
        <f t="shared" si="1000"/>
        <v/>
      </c>
      <c r="AA4134" s="6"/>
      <c r="AB4134" s="32" t="str">
        <f t="shared" ca="1" si="1001"/>
        <v/>
      </c>
      <c r="AC4134" s="59" t="str">
        <f t="shared" ca="1" si="1001"/>
        <v/>
      </c>
      <c r="AD4134" s="60" t="str">
        <f t="shared" ca="1" si="1001"/>
        <v/>
      </c>
      <c r="AE4134" s="59"/>
      <c r="AF4134" s="22" t="str">
        <f>IF(AND(I4134="", J4134=""), "", IF(AND(J4134="", 'Intro &amp; Setup'!$K$42&gt;0), 'Intro &amp; Setup'!$K$42, J4134))</f>
        <v/>
      </c>
      <c r="AO4134" s="37" t="str">
        <f>IF(B4134="", "", IF(COUNTIF($B$9:B4133, B4134)&gt;0, "", B4134))</f>
        <v/>
      </c>
      <c r="AP4134" s="37" t="str">
        <f t="shared" si="994"/>
        <v/>
      </c>
      <c r="AQ4134" s="37">
        <v>4126</v>
      </c>
      <c r="AR4134" s="37" t="str">
        <f t="shared" si="995"/>
        <v/>
      </c>
      <c r="AT4134" s="37" t="str">
        <f t="shared" si="996"/>
        <v/>
      </c>
      <c r="AV4134" s="22" t="str">
        <f t="shared" si="997"/>
        <v/>
      </c>
    </row>
    <row r="4135" spans="1:48" x14ac:dyDescent="0.25">
      <c r="A4135" s="14"/>
      <c r="B4135" s="145"/>
      <c r="C4135" s="146"/>
      <c r="D4135" s="147"/>
      <c r="E4135" s="147"/>
      <c r="F4135" s="148"/>
      <c r="G4135" s="149"/>
      <c r="H4135" s="150"/>
      <c r="I4135" s="151"/>
      <c r="J4135" s="152"/>
      <c r="K4135" s="14"/>
      <c r="L4135" s="162" t="str">
        <f t="shared" si="989"/>
        <v/>
      </c>
      <c r="M4135" s="163" t="str">
        <f t="shared" si="990"/>
        <v/>
      </c>
      <c r="N4135" s="164" t="str">
        <f t="shared" si="993"/>
        <v/>
      </c>
      <c r="O4135" s="14"/>
      <c r="P4135" s="172" t="str">
        <f>IF(I4135='Intro &amp; Setup'!$AC$49, Schedule!$P$7, "")</f>
        <v/>
      </c>
      <c r="Q4135" s="14"/>
      <c r="S4135" s="12" t="str">
        <f t="shared" si="991"/>
        <v/>
      </c>
      <c r="U4135" s="22">
        <f>IF(I4135='Intro &amp; Setup'!$AC$49, AF4135, 0)</f>
        <v>0</v>
      </c>
      <c r="V4135" s="57" t="str">
        <f t="shared" si="992"/>
        <v/>
      </c>
      <c r="X4135" s="5" t="str">
        <f t="shared" si="1000"/>
        <v/>
      </c>
      <c r="Y4135" s="6" t="str">
        <f t="shared" si="1000"/>
        <v/>
      </c>
      <c r="Z4135" s="7" t="str">
        <f t="shared" si="1000"/>
        <v/>
      </c>
      <c r="AA4135" s="6"/>
      <c r="AB4135" s="32" t="str">
        <f t="shared" ca="1" si="1001"/>
        <v/>
      </c>
      <c r="AC4135" s="59" t="str">
        <f t="shared" ca="1" si="1001"/>
        <v/>
      </c>
      <c r="AD4135" s="60" t="str">
        <f t="shared" ca="1" si="1001"/>
        <v/>
      </c>
      <c r="AE4135" s="59"/>
      <c r="AF4135" s="22" t="str">
        <f>IF(AND(I4135="", J4135=""), "", IF(AND(J4135="", 'Intro &amp; Setup'!$K$42&gt;0), 'Intro &amp; Setup'!$K$42, J4135))</f>
        <v/>
      </c>
      <c r="AO4135" s="37" t="str">
        <f>IF(B4135="", "", IF(COUNTIF($B$9:B4134, B4135)&gt;0, "", B4135))</f>
        <v/>
      </c>
      <c r="AP4135" s="37" t="str">
        <f t="shared" si="994"/>
        <v/>
      </c>
      <c r="AQ4135" s="37">
        <v>4127</v>
      </c>
      <c r="AR4135" s="37" t="str">
        <f t="shared" si="995"/>
        <v/>
      </c>
      <c r="AT4135" s="37" t="str">
        <f t="shared" si="996"/>
        <v/>
      </c>
      <c r="AV4135" s="22" t="str">
        <f t="shared" si="997"/>
        <v/>
      </c>
    </row>
    <row r="4136" spans="1:48" x14ac:dyDescent="0.25">
      <c r="A4136" s="14"/>
      <c r="B4136" s="145"/>
      <c r="C4136" s="146"/>
      <c r="D4136" s="147"/>
      <c r="E4136" s="147"/>
      <c r="F4136" s="148"/>
      <c r="G4136" s="149"/>
      <c r="H4136" s="150"/>
      <c r="I4136" s="151"/>
      <c r="J4136" s="152"/>
      <c r="K4136" s="14"/>
      <c r="L4136" s="162" t="str">
        <f t="shared" si="989"/>
        <v/>
      </c>
      <c r="M4136" s="163" t="str">
        <f t="shared" si="990"/>
        <v/>
      </c>
      <c r="N4136" s="164" t="str">
        <f t="shared" si="993"/>
        <v/>
      </c>
      <c r="O4136" s="14"/>
      <c r="P4136" s="172" t="str">
        <f>IF(I4136='Intro &amp; Setup'!$AC$49, Schedule!$P$7, "")</f>
        <v/>
      </c>
      <c r="Q4136" s="14"/>
      <c r="S4136" s="12" t="str">
        <f t="shared" si="991"/>
        <v/>
      </c>
      <c r="U4136" s="22">
        <f>IF(I4136='Intro &amp; Setup'!$AC$49, AF4136, 0)</f>
        <v>0</v>
      </c>
      <c r="V4136" s="57" t="str">
        <f t="shared" si="992"/>
        <v/>
      </c>
      <c r="X4136" s="5" t="str">
        <f t="shared" si="1000"/>
        <v/>
      </c>
      <c r="Y4136" s="6" t="str">
        <f t="shared" si="1000"/>
        <v/>
      </c>
      <c r="Z4136" s="7" t="str">
        <f t="shared" si="1000"/>
        <v/>
      </c>
      <c r="AA4136" s="6"/>
      <c r="AB4136" s="32" t="str">
        <f t="shared" ca="1" si="1001"/>
        <v/>
      </c>
      <c r="AC4136" s="59" t="str">
        <f t="shared" ca="1" si="1001"/>
        <v/>
      </c>
      <c r="AD4136" s="60" t="str">
        <f t="shared" ca="1" si="1001"/>
        <v/>
      </c>
      <c r="AE4136" s="59"/>
      <c r="AF4136" s="22" t="str">
        <f>IF(AND(I4136="", J4136=""), "", IF(AND(J4136="", 'Intro &amp; Setup'!$K$42&gt;0), 'Intro &amp; Setup'!$K$42, J4136))</f>
        <v/>
      </c>
      <c r="AO4136" s="37" t="str">
        <f>IF(B4136="", "", IF(COUNTIF($B$9:B4135, B4136)&gt;0, "", B4136))</f>
        <v/>
      </c>
      <c r="AP4136" s="37" t="str">
        <f t="shared" si="994"/>
        <v/>
      </c>
      <c r="AQ4136" s="37">
        <v>4128</v>
      </c>
      <c r="AR4136" s="37" t="str">
        <f t="shared" si="995"/>
        <v/>
      </c>
      <c r="AT4136" s="37" t="str">
        <f t="shared" si="996"/>
        <v/>
      </c>
      <c r="AV4136" s="22" t="str">
        <f t="shared" si="997"/>
        <v/>
      </c>
    </row>
    <row r="4137" spans="1:48" x14ac:dyDescent="0.25">
      <c r="A4137" s="14"/>
      <c r="B4137" s="145"/>
      <c r="C4137" s="146"/>
      <c r="D4137" s="147"/>
      <c r="E4137" s="147"/>
      <c r="F4137" s="148"/>
      <c r="G4137" s="149"/>
      <c r="H4137" s="150"/>
      <c r="I4137" s="151"/>
      <c r="J4137" s="152"/>
      <c r="K4137" s="14"/>
      <c r="L4137" s="162" t="str">
        <f t="shared" si="989"/>
        <v/>
      </c>
      <c r="M4137" s="163" t="str">
        <f t="shared" si="990"/>
        <v/>
      </c>
      <c r="N4137" s="164" t="str">
        <f t="shared" si="993"/>
        <v/>
      </c>
      <c r="O4137" s="14"/>
      <c r="P4137" s="172" t="str">
        <f>IF(I4137='Intro &amp; Setup'!$AC$49, Schedule!$P$7, "")</f>
        <v/>
      </c>
      <c r="Q4137" s="14"/>
      <c r="S4137" s="12" t="str">
        <f t="shared" si="991"/>
        <v/>
      </c>
      <c r="U4137" s="22">
        <f>IF(I4137='Intro &amp; Setup'!$AC$49, AF4137, 0)</f>
        <v>0</v>
      </c>
      <c r="V4137" s="57" t="str">
        <f t="shared" si="992"/>
        <v/>
      </c>
      <c r="X4137" s="5" t="str">
        <f t="shared" si="1000"/>
        <v/>
      </c>
      <c r="Y4137" s="6" t="str">
        <f t="shared" si="1000"/>
        <v/>
      </c>
      <c r="Z4137" s="7" t="str">
        <f t="shared" si="1000"/>
        <v/>
      </c>
      <c r="AA4137" s="6"/>
      <c r="AB4137" s="32" t="str">
        <f t="shared" ca="1" si="1001"/>
        <v/>
      </c>
      <c r="AC4137" s="59" t="str">
        <f t="shared" ca="1" si="1001"/>
        <v/>
      </c>
      <c r="AD4137" s="60" t="str">
        <f t="shared" ca="1" si="1001"/>
        <v/>
      </c>
      <c r="AE4137" s="59"/>
      <c r="AF4137" s="22" t="str">
        <f>IF(AND(I4137="", J4137=""), "", IF(AND(J4137="", 'Intro &amp; Setup'!$K$42&gt;0), 'Intro &amp; Setup'!$K$42, J4137))</f>
        <v/>
      </c>
      <c r="AO4137" s="37" t="str">
        <f>IF(B4137="", "", IF(COUNTIF($B$9:B4136, B4137)&gt;0, "", B4137))</f>
        <v/>
      </c>
      <c r="AP4137" s="37" t="str">
        <f t="shared" si="994"/>
        <v/>
      </c>
      <c r="AQ4137" s="37">
        <v>4129</v>
      </c>
      <c r="AR4137" s="37" t="str">
        <f t="shared" si="995"/>
        <v/>
      </c>
      <c r="AT4137" s="37" t="str">
        <f t="shared" si="996"/>
        <v/>
      </c>
      <c r="AV4137" s="22" t="str">
        <f t="shared" si="997"/>
        <v/>
      </c>
    </row>
    <row r="4138" spans="1:48" x14ac:dyDescent="0.25">
      <c r="A4138" s="14"/>
      <c r="B4138" s="145"/>
      <c r="C4138" s="146"/>
      <c r="D4138" s="147"/>
      <c r="E4138" s="147"/>
      <c r="F4138" s="148"/>
      <c r="G4138" s="149"/>
      <c r="H4138" s="150"/>
      <c r="I4138" s="151"/>
      <c r="J4138" s="152"/>
      <c r="K4138" s="14"/>
      <c r="L4138" s="162" t="str">
        <f t="shared" si="989"/>
        <v/>
      </c>
      <c r="M4138" s="163" t="str">
        <f t="shared" si="990"/>
        <v/>
      </c>
      <c r="N4138" s="164" t="str">
        <f t="shared" si="993"/>
        <v/>
      </c>
      <c r="O4138" s="14"/>
      <c r="P4138" s="172" t="str">
        <f>IF(I4138='Intro &amp; Setup'!$AC$49, Schedule!$P$7, "")</f>
        <v/>
      </c>
      <c r="Q4138" s="14"/>
      <c r="S4138" s="12" t="str">
        <f t="shared" si="991"/>
        <v/>
      </c>
      <c r="U4138" s="22">
        <f>IF(I4138='Intro &amp; Setup'!$AC$49, AF4138, 0)</f>
        <v>0</v>
      </c>
      <c r="V4138" s="57" t="str">
        <f t="shared" si="992"/>
        <v/>
      </c>
      <c r="X4138" s="5" t="str">
        <f t="shared" si="1000"/>
        <v/>
      </c>
      <c r="Y4138" s="6" t="str">
        <f t="shared" si="1000"/>
        <v/>
      </c>
      <c r="Z4138" s="7" t="str">
        <f t="shared" si="1000"/>
        <v/>
      </c>
      <c r="AA4138" s="6"/>
      <c r="AB4138" s="32" t="str">
        <f t="shared" ca="1" si="1001"/>
        <v/>
      </c>
      <c r="AC4138" s="59" t="str">
        <f t="shared" ca="1" si="1001"/>
        <v/>
      </c>
      <c r="AD4138" s="60" t="str">
        <f t="shared" ca="1" si="1001"/>
        <v/>
      </c>
      <c r="AE4138" s="59"/>
      <c r="AF4138" s="22" t="str">
        <f>IF(AND(I4138="", J4138=""), "", IF(AND(J4138="", 'Intro &amp; Setup'!$K$42&gt;0), 'Intro &amp; Setup'!$K$42, J4138))</f>
        <v/>
      </c>
      <c r="AO4138" s="37" t="str">
        <f>IF(B4138="", "", IF(COUNTIF($B$9:B4137, B4138)&gt;0, "", B4138))</f>
        <v/>
      </c>
      <c r="AP4138" s="37" t="str">
        <f t="shared" si="994"/>
        <v/>
      </c>
      <c r="AQ4138" s="37">
        <v>4130</v>
      </c>
      <c r="AR4138" s="37" t="str">
        <f t="shared" si="995"/>
        <v/>
      </c>
      <c r="AT4138" s="37" t="str">
        <f t="shared" si="996"/>
        <v/>
      </c>
      <c r="AV4138" s="22" t="str">
        <f t="shared" si="997"/>
        <v/>
      </c>
    </row>
    <row r="4139" spans="1:48" x14ac:dyDescent="0.25">
      <c r="A4139" s="14"/>
      <c r="B4139" s="145"/>
      <c r="C4139" s="146"/>
      <c r="D4139" s="147"/>
      <c r="E4139" s="147"/>
      <c r="F4139" s="148"/>
      <c r="G4139" s="149"/>
      <c r="H4139" s="150"/>
      <c r="I4139" s="151"/>
      <c r="J4139" s="152"/>
      <c r="K4139" s="14"/>
      <c r="L4139" s="162" t="str">
        <f t="shared" si="989"/>
        <v/>
      </c>
      <c r="M4139" s="163" t="str">
        <f t="shared" si="990"/>
        <v/>
      </c>
      <c r="N4139" s="164" t="str">
        <f t="shared" si="993"/>
        <v/>
      </c>
      <c r="O4139" s="14"/>
      <c r="P4139" s="172" t="str">
        <f>IF(I4139='Intro &amp; Setup'!$AC$49, Schedule!$P$7, "")</f>
        <v/>
      </c>
      <c r="Q4139" s="14"/>
      <c r="S4139" s="12" t="str">
        <f t="shared" si="991"/>
        <v/>
      </c>
      <c r="U4139" s="22">
        <f>IF(I4139='Intro &amp; Setup'!$AC$49, AF4139, 0)</f>
        <v>0</v>
      </c>
      <c r="V4139" s="57" t="str">
        <f t="shared" si="992"/>
        <v/>
      </c>
      <c r="X4139" s="5" t="str">
        <f t="shared" si="1000"/>
        <v/>
      </c>
      <c r="Y4139" s="6" t="str">
        <f t="shared" si="1000"/>
        <v/>
      </c>
      <c r="Z4139" s="7" t="str">
        <f t="shared" si="1000"/>
        <v/>
      </c>
      <c r="AA4139" s="6"/>
      <c r="AB4139" s="32" t="str">
        <f t="shared" ca="1" si="1001"/>
        <v/>
      </c>
      <c r="AC4139" s="59" t="str">
        <f t="shared" ca="1" si="1001"/>
        <v/>
      </c>
      <c r="AD4139" s="60" t="str">
        <f t="shared" ca="1" si="1001"/>
        <v/>
      </c>
      <c r="AE4139" s="59"/>
      <c r="AF4139" s="22" t="str">
        <f>IF(AND(I4139="", J4139=""), "", IF(AND(J4139="", 'Intro &amp; Setup'!$K$42&gt;0), 'Intro &amp; Setup'!$K$42, J4139))</f>
        <v/>
      </c>
      <c r="AO4139" s="37" t="str">
        <f>IF(B4139="", "", IF(COUNTIF($B$9:B4138, B4139)&gt;0, "", B4139))</f>
        <v/>
      </c>
      <c r="AP4139" s="37" t="str">
        <f t="shared" si="994"/>
        <v/>
      </c>
      <c r="AQ4139" s="37">
        <v>4131</v>
      </c>
      <c r="AR4139" s="37" t="str">
        <f t="shared" si="995"/>
        <v/>
      </c>
      <c r="AT4139" s="37" t="str">
        <f t="shared" si="996"/>
        <v/>
      </c>
      <c r="AV4139" s="22" t="str">
        <f t="shared" si="997"/>
        <v/>
      </c>
    </row>
    <row r="4140" spans="1:48" x14ac:dyDescent="0.25">
      <c r="A4140" s="14"/>
      <c r="B4140" s="145"/>
      <c r="C4140" s="146"/>
      <c r="D4140" s="147"/>
      <c r="E4140" s="147"/>
      <c r="F4140" s="148"/>
      <c r="G4140" s="149"/>
      <c r="H4140" s="150"/>
      <c r="I4140" s="151"/>
      <c r="J4140" s="152"/>
      <c r="K4140" s="14"/>
      <c r="L4140" s="162" t="str">
        <f t="shared" si="989"/>
        <v/>
      </c>
      <c r="M4140" s="163" t="str">
        <f t="shared" si="990"/>
        <v/>
      </c>
      <c r="N4140" s="164" t="str">
        <f t="shared" si="993"/>
        <v/>
      </c>
      <c r="O4140" s="14"/>
      <c r="P4140" s="172" t="str">
        <f>IF(I4140='Intro &amp; Setup'!$AC$49, Schedule!$P$7, "")</f>
        <v/>
      </c>
      <c r="Q4140" s="14"/>
      <c r="S4140" s="12" t="str">
        <f t="shared" si="991"/>
        <v/>
      </c>
      <c r="U4140" s="22">
        <f>IF(I4140='Intro &amp; Setup'!$AC$49, AF4140, 0)</f>
        <v>0</v>
      </c>
      <c r="V4140" s="57" t="str">
        <f t="shared" si="992"/>
        <v/>
      </c>
      <c r="X4140" s="5" t="str">
        <f t="shared" si="1000"/>
        <v/>
      </c>
      <c r="Y4140" s="6" t="str">
        <f t="shared" si="1000"/>
        <v/>
      </c>
      <c r="Z4140" s="7" t="str">
        <f t="shared" si="1000"/>
        <v/>
      </c>
      <c r="AA4140" s="6"/>
      <c r="AB4140" s="32" t="str">
        <f t="shared" ca="1" si="1001"/>
        <v/>
      </c>
      <c r="AC4140" s="59" t="str">
        <f t="shared" ca="1" si="1001"/>
        <v/>
      </c>
      <c r="AD4140" s="60" t="str">
        <f t="shared" ca="1" si="1001"/>
        <v/>
      </c>
      <c r="AE4140" s="59"/>
      <c r="AF4140" s="22" t="str">
        <f>IF(AND(I4140="", J4140=""), "", IF(AND(J4140="", 'Intro &amp; Setup'!$K$42&gt;0), 'Intro &amp; Setup'!$K$42, J4140))</f>
        <v/>
      </c>
      <c r="AO4140" s="37" t="str">
        <f>IF(B4140="", "", IF(COUNTIF($B$9:B4139, B4140)&gt;0, "", B4140))</f>
        <v/>
      </c>
      <c r="AP4140" s="37" t="str">
        <f t="shared" si="994"/>
        <v/>
      </c>
      <c r="AQ4140" s="37">
        <v>4132</v>
      </c>
      <c r="AR4140" s="37" t="str">
        <f t="shared" si="995"/>
        <v/>
      </c>
      <c r="AT4140" s="37" t="str">
        <f t="shared" si="996"/>
        <v/>
      </c>
      <c r="AV4140" s="22" t="str">
        <f t="shared" si="997"/>
        <v/>
      </c>
    </row>
    <row r="4141" spans="1:48" x14ac:dyDescent="0.25">
      <c r="A4141" s="14"/>
      <c r="B4141" s="145"/>
      <c r="C4141" s="146"/>
      <c r="D4141" s="147"/>
      <c r="E4141" s="147"/>
      <c r="F4141" s="148"/>
      <c r="G4141" s="149"/>
      <c r="H4141" s="150"/>
      <c r="I4141" s="151"/>
      <c r="J4141" s="152"/>
      <c r="K4141" s="14"/>
      <c r="L4141" s="162" t="str">
        <f t="shared" si="989"/>
        <v/>
      </c>
      <c r="M4141" s="163" t="str">
        <f t="shared" si="990"/>
        <v/>
      </c>
      <c r="N4141" s="164" t="str">
        <f t="shared" si="993"/>
        <v/>
      </c>
      <c r="O4141" s="14"/>
      <c r="P4141" s="172" t="str">
        <f>IF(I4141='Intro &amp; Setup'!$AC$49, Schedule!$P$7, "")</f>
        <v/>
      </c>
      <c r="Q4141" s="14"/>
      <c r="S4141" s="12" t="str">
        <f t="shared" si="991"/>
        <v/>
      </c>
      <c r="U4141" s="22">
        <f>IF(I4141='Intro &amp; Setup'!$AC$49, AF4141, 0)</f>
        <v>0</v>
      </c>
      <c r="V4141" s="57" t="str">
        <f t="shared" si="992"/>
        <v/>
      </c>
      <c r="X4141" s="5" t="str">
        <f t="shared" si="1000"/>
        <v/>
      </c>
      <c r="Y4141" s="6" t="str">
        <f t="shared" si="1000"/>
        <v/>
      </c>
      <c r="Z4141" s="7" t="str">
        <f t="shared" si="1000"/>
        <v/>
      </c>
      <c r="AA4141" s="6"/>
      <c r="AB4141" s="32" t="str">
        <f t="shared" ca="1" si="1001"/>
        <v/>
      </c>
      <c r="AC4141" s="59" t="str">
        <f t="shared" ca="1" si="1001"/>
        <v/>
      </c>
      <c r="AD4141" s="60" t="str">
        <f t="shared" ca="1" si="1001"/>
        <v/>
      </c>
      <c r="AE4141" s="59"/>
      <c r="AF4141" s="22" t="str">
        <f>IF(AND(I4141="", J4141=""), "", IF(AND(J4141="", 'Intro &amp; Setup'!$K$42&gt;0), 'Intro &amp; Setup'!$K$42, J4141))</f>
        <v/>
      </c>
      <c r="AO4141" s="37" t="str">
        <f>IF(B4141="", "", IF(COUNTIF($B$9:B4140, B4141)&gt;0, "", B4141))</f>
        <v/>
      </c>
      <c r="AP4141" s="37" t="str">
        <f t="shared" si="994"/>
        <v/>
      </c>
      <c r="AQ4141" s="37">
        <v>4133</v>
      </c>
      <c r="AR4141" s="37" t="str">
        <f t="shared" si="995"/>
        <v/>
      </c>
      <c r="AT4141" s="37" t="str">
        <f t="shared" si="996"/>
        <v/>
      </c>
      <c r="AV4141" s="22" t="str">
        <f t="shared" si="997"/>
        <v/>
      </c>
    </row>
    <row r="4142" spans="1:48" x14ac:dyDescent="0.25">
      <c r="A4142" s="14"/>
      <c r="B4142" s="145"/>
      <c r="C4142" s="146"/>
      <c r="D4142" s="147"/>
      <c r="E4142" s="147"/>
      <c r="F4142" s="148"/>
      <c r="G4142" s="149"/>
      <c r="H4142" s="150"/>
      <c r="I4142" s="151"/>
      <c r="J4142" s="152"/>
      <c r="K4142" s="14"/>
      <c r="L4142" s="162" t="str">
        <f t="shared" si="989"/>
        <v/>
      </c>
      <c r="M4142" s="163" t="str">
        <f t="shared" si="990"/>
        <v/>
      </c>
      <c r="N4142" s="164" t="str">
        <f t="shared" si="993"/>
        <v/>
      </c>
      <c r="O4142" s="14"/>
      <c r="P4142" s="172" t="str">
        <f>IF(I4142='Intro &amp; Setup'!$AC$49, Schedule!$P$7, "")</f>
        <v/>
      </c>
      <c r="Q4142" s="14"/>
      <c r="S4142" s="12" t="str">
        <f t="shared" si="991"/>
        <v/>
      </c>
      <c r="U4142" s="22">
        <f>IF(I4142='Intro &amp; Setup'!$AC$49, AF4142, 0)</f>
        <v>0</v>
      </c>
      <c r="V4142" s="57" t="str">
        <f t="shared" si="992"/>
        <v/>
      </c>
      <c r="X4142" s="5" t="str">
        <f t="shared" si="1000"/>
        <v/>
      </c>
      <c r="Y4142" s="6" t="str">
        <f t="shared" si="1000"/>
        <v/>
      </c>
      <c r="Z4142" s="7" t="str">
        <f t="shared" si="1000"/>
        <v/>
      </c>
      <c r="AA4142" s="6"/>
      <c r="AB4142" s="32" t="str">
        <f t="shared" ca="1" si="1001"/>
        <v/>
      </c>
      <c r="AC4142" s="59" t="str">
        <f t="shared" ca="1" si="1001"/>
        <v/>
      </c>
      <c r="AD4142" s="60" t="str">
        <f t="shared" ca="1" si="1001"/>
        <v/>
      </c>
      <c r="AE4142" s="59"/>
      <c r="AF4142" s="22" t="str">
        <f>IF(AND(I4142="", J4142=""), "", IF(AND(J4142="", 'Intro &amp; Setup'!$K$42&gt;0), 'Intro &amp; Setup'!$K$42, J4142))</f>
        <v/>
      </c>
      <c r="AO4142" s="37" t="str">
        <f>IF(B4142="", "", IF(COUNTIF($B$9:B4141, B4142)&gt;0, "", B4142))</f>
        <v/>
      </c>
      <c r="AP4142" s="37" t="str">
        <f t="shared" si="994"/>
        <v/>
      </c>
      <c r="AQ4142" s="37">
        <v>4134</v>
      </c>
      <c r="AR4142" s="37" t="str">
        <f t="shared" si="995"/>
        <v/>
      </c>
      <c r="AT4142" s="37" t="str">
        <f t="shared" si="996"/>
        <v/>
      </c>
      <c r="AV4142" s="22" t="str">
        <f t="shared" si="997"/>
        <v/>
      </c>
    </row>
    <row r="4143" spans="1:48" x14ac:dyDescent="0.25">
      <c r="A4143" s="14"/>
      <c r="B4143" s="145"/>
      <c r="C4143" s="146"/>
      <c r="D4143" s="147"/>
      <c r="E4143" s="147"/>
      <c r="F4143" s="148"/>
      <c r="G4143" s="149"/>
      <c r="H4143" s="150"/>
      <c r="I4143" s="151"/>
      <c r="J4143" s="152"/>
      <c r="K4143" s="14"/>
      <c r="L4143" s="162" t="str">
        <f t="shared" si="989"/>
        <v/>
      </c>
      <c r="M4143" s="163" t="str">
        <f t="shared" si="990"/>
        <v/>
      </c>
      <c r="N4143" s="164" t="str">
        <f t="shared" si="993"/>
        <v/>
      </c>
      <c r="O4143" s="14"/>
      <c r="P4143" s="172" t="str">
        <f>IF(I4143='Intro &amp; Setup'!$AC$49, Schedule!$P$7, "")</f>
        <v/>
      </c>
      <c r="Q4143" s="14"/>
      <c r="S4143" s="12" t="str">
        <f t="shared" si="991"/>
        <v/>
      </c>
      <c r="U4143" s="22">
        <f>IF(I4143='Intro &amp; Setup'!$AC$49, AF4143, 0)</f>
        <v>0</v>
      </c>
      <c r="V4143" s="57" t="str">
        <f t="shared" si="992"/>
        <v/>
      </c>
      <c r="X4143" s="5" t="str">
        <f t="shared" si="1000"/>
        <v/>
      </c>
      <c r="Y4143" s="6" t="str">
        <f t="shared" si="1000"/>
        <v/>
      </c>
      <c r="Z4143" s="7" t="str">
        <f t="shared" si="1000"/>
        <v/>
      </c>
      <c r="AA4143" s="6"/>
      <c r="AB4143" s="32" t="str">
        <f t="shared" ca="1" si="1001"/>
        <v/>
      </c>
      <c r="AC4143" s="59" t="str">
        <f t="shared" ca="1" si="1001"/>
        <v/>
      </c>
      <c r="AD4143" s="60" t="str">
        <f t="shared" ca="1" si="1001"/>
        <v/>
      </c>
      <c r="AE4143" s="59"/>
      <c r="AF4143" s="22" t="str">
        <f>IF(AND(I4143="", J4143=""), "", IF(AND(J4143="", 'Intro &amp; Setup'!$K$42&gt;0), 'Intro &amp; Setup'!$K$42, J4143))</f>
        <v/>
      </c>
      <c r="AO4143" s="37" t="str">
        <f>IF(B4143="", "", IF(COUNTIF($B$9:B4142, B4143)&gt;0, "", B4143))</f>
        <v/>
      </c>
      <c r="AP4143" s="37" t="str">
        <f t="shared" si="994"/>
        <v/>
      </c>
      <c r="AQ4143" s="37">
        <v>4135</v>
      </c>
      <c r="AR4143" s="37" t="str">
        <f t="shared" si="995"/>
        <v/>
      </c>
      <c r="AT4143" s="37" t="str">
        <f t="shared" si="996"/>
        <v/>
      </c>
      <c r="AV4143" s="22" t="str">
        <f t="shared" si="997"/>
        <v/>
      </c>
    </row>
    <row r="4144" spans="1:48" x14ac:dyDescent="0.25">
      <c r="A4144" s="14"/>
      <c r="B4144" s="145"/>
      <c r="C4144" s="146"/>
      <c r="D4144" s="147"/>
      <c r="E4144" s="147"/>
      <c r="F4144" s="148"/>
      <c r="G4144" s="149"/>
      <c r="H4144" s="150"/>
      <c r="I4144" s="151"/>
      <c r="J4144" s="152"/>
      <c r="K4144" s="14"/>
      <c r="L4144" s="162" t="str">
        <f t="shared" si="989"/>
        <v/>
      </c>
      <c r="M4144" s="163" t="str">
        <f t="shared" si="990"/>
        <v/>
      </c>
      <c r="N4144" s="164" t="str">
        <f t="shared" si="993"/>
        <v/>
      </c>
      <c r="O4144" s="14"/>
      <c r="P4144" s="172" t="str">
        <f>IF(I4144='Intro &amp; Setup'!$AC$49, Schedule!$P$7, "")</f>
        <v/>
      </c>
      <c r="Q4144" s="14"/>
      <c r="S4144" s="12" t="str">
        <f t="shared" si="991"/>
        <v/>
      </c>
      <c r="U4144" s="22">
        <f>IF(I4144='Intro &amp; Setup'!$AC$49, AF4144, 0)</f>
        <v>0</v>
      </c>
      <c r="V4144" s="57" t="str">
        <f t="shared" si="992"/>
        <v/>
      </c>
      <c r="X4144" s="5" t="str">
        <f t="shared" si="1000"/>
        <v/>
      </c>
      <c r="Y4144" s="6" t="str">
        <f t="shared" si="1000"/>
        <v/>
      </c>
      <c r="Z4144" s="7" t="str">
        <f t="shared" si="1000"/>
        <v/>
      </c>
      <c r="AA4144" s="6"/>
      <c r="AB4144" s="32" t="str">
        <f t="shared" ca="1" si="1001"/>
        <v/>
      </c>
      <c r="AC4144" s="59" t="str">
        <f t="shared" ca="1" si="1001"/>
        <v/>
      </c>
      <c r="AD4144" s="60" t="str">
        <f t="shared" ca="1" si="1001"/>
        <v/>
      </c>
      <c r="AE4144" s="59"/>
      <c r="AF4144" s="22" t="str">
        <f>IF(AND(I4144="", J4144=""), "", IF(AND(J4144="", 'Intro &amp; Setup'!$K$42&gt;0), 'Intro &amp; Setup'!$K$42, J4144))</f>
        <v/>
      </c>
      <c r="AO4144" s="37" t="str">
        <f>IF(B4144="", "", IF(COUNTIF($B$9:B4143, B4144)&gt;0, "", B4144))</f>
        <v/>
      </c>
      <c r="AP4144" s="37" t="str">
        <f t="shared" si="994"/>
        <v/>
      </c>
      <c r="AQ4144" s="37">
        <v>4136</v>
      </c>
      <c r="AR4144" s="37" t="str">
        <f t="shared" si="995"/>
        <v/>
      </c>
      <c r="AT4144" s="37" t="str">
        <f t="shared" si="996"/>
        <v/>
      </c>
      <c r="AV4144" s="22" t="str">
        <f t="shared" si="997"/>
        <v/>
      </c>
    </row>
    <row r="4145" spans="1:48" x14ac:dyDescent="0.25">
      <c r="A4145" s="14"/>
      <c r="B4145" s="145"/>
      <c r="C4145" s="146"/>
      <c r="D4145" s="147"/>
      <c r="E4145" s="147"/>
      <c r="F4145" s="148"/>
      <c r="G4145" s="149"/>
      <c r="H4145" s="150"/>
      <c r="I4145" s="151"/>
      <c r="J4145" s="152"/>
      <c r="K4145" s="14"/>
      <c r="L4145" s="162" t="str">
        <f t="shared" si="989"/>
        <v/>
      </c>
      <c r="M4145" s="163" t="str">
        <f t="shared" si="990"/>
        <v/>
      </c>
      <c r="N4145" s="164" t="str">
        <f t="shared" si="993"/>
        <v/>
      </c>
      <c r="O4145" s="14"/>
      <c r="P4145" s="172" t="str">
        <f>IF(I4145='Intro &amp; Setup'!$AC$49, Schedule!$P$7, "")</f>
        <v/>
      </c>
      <c r="Q4145" s="14"/>
      <c r="S4145" s="12" t="str">
        <f t="shared" si="991"/>
        <v/>
      </c>
      <c r="U4145" s="22">
        <f>IF(I4145='Intro &amp; Setup'!$AC$49, AF4145, 0)</f>
        <v>0</v>
      </c>
      <c r="V4145" s="57" t="str">
        <f t="shared" si="992"/>
        <v/>
      </c>
      <c r="X4145" s="5" t="str">
        <f t="shared" si="1000"/>
        <v/>
      </c>
      <c r="Y4145" s="6" t="str">
        <f t="shared" si="1000"/>
        <v/>
      </c>
      <c r="Z4145" s="7" t="str">
        <f t="shared" si="1000"/>
        <v/>
      </c>
      <c r="AA4145" s="6"/>
      <c r="AB4145" s="32" t="str">
        <f t="shared" ca="1" si="1001"/>
        <v/>
      </c>
      <c r="AC4145" s="59" t="str">
        <f t="shared" ca="1" si="1001"/>
        <v/>
      </c>
      <c r="AD4145" s="60" t="str">
        <f t="shared" ca="1" si="1001"/>
        <v/>
      </c>
      <c r="AE4145" s="59"/>
      <c r="AF4145" s="22" t="str">
        <f>IF(AND(I4145="", J4145=""), "", IF(AND(J4145="", 'Intro &amp; Setup'!$K$42&gt;0), 'Intro &amp; Setup'!$K$42, J4145))</f>
        <v/>
      </c>
      <c r="AO4145" s="37" t="str">
        <f>IF(B4145="", "", IF(COUNTIF($B$9:B4144, B4145)&gt;0, "", B4145))</f>
        <v/>
      </c>
      <c r="AP4145" s="37" t="str">
        <f t="shared" si="994"/>
        <v/>
      </c>
      <c r="AQ4145" s="37">
        <v>4137</v>
      </c>
      <c r="AR4145" s="37" t="str">
        <f t="shared" si="995"/>
        <v/>
      </c>
      <c r="AT4145" s="37" t="str">
        <f t="shared" si="996"/>
        <v/>
      </c>
      <c r="AV4145" s="22" t="str">
        <f t="shared" si="997"/>
        <v/>
      </c>
    </row>
    <row r="4146" spans="1:48" x14ac:dyDescent="0.25">
      <c r="A4146" s="14"/>
      <c r="B4146" s="145"/>
      <c r="C4146" s="146"/>
      <c r="D4146" s="147"/>
      <c r="E4146" s="147"/>
      <c r="F4146" s="148"/>
      <c r="G4146" s="149"/>
      <c r="H4146" s="150"/>
      <c r="I4146" s="151"/>
      <c r="J4146" s="152"/>
      <c r="K4146" s="14"/>
      <c r="L4146" s="162" t="str">
        <f t="shared" si="989"/>
        <v/>
      </c>
      <c r="M4146" s="163" t="str">
        <f t="shared" si="990"/>
        <v/>
      </c>
      <c r="N4146" s="164" t="str">
        <f t="shared" si="993"/>
        <v/>
      </c>
      <c r="O4146" s="14"/>
      <c r="P4146" s="172" t="str">
        <f>IF(I4146='Intro &amp; Setup'!$AC$49, Schedule!$P$7, "")</f>
        <v/>
      </c>
      <c r="Q4146" s="14"/>
      <c r="S4146" s="12" t="str">
        <f t="shared" si="991"/>
        <v/>
      </c>
      <c r="U4146" s="22">
        <f>IF(I4146='Intro &amp; Setup'!$AC$49, AF4146, 0)</f>
        <v>0</v>
      </c>
      <c r="V4146" s="57" t="str">
        <f t="shared" si="992"/>
        <v/>
      </c>
      <c r="X4146" s="5" t="str">
        <f t="shared" si="1000"/>
        <v/>
      </c>
      <c r="Y4146" s="6" t="str">
        <f t="shared" si="1000"/>
        <v/>
      </c>
      <c r="Z4146" s="7" t="str">
        <f t="shared" si="1000"/>
        <v/>
      </c>
      <c r="AA4146" s="6"/>
      <c r="AB4146" s="32" t="str">
        <f t="shared" ca="1" si="1001"/>
        <v/>
      </c>
      <c r="AC4146" s="59" t="str">
        <f t="shared" ca="1" si="1001"/>
        <v/>
      </c>
      <c r="AD4146" s="60" t="str">
        <f t="shared" ca="1" si="1001"/>
        <v/>
      </c>
      <c r="AE4146" s="59"/>
      <c r="AF4146" s="22" t="str">
        <f>IF(AND(I4146="", J4146=""), "", IF(AND(J4146="", 'Intro &amp; Setup'!$K$42&gt;0), 'Intro &amp; Setup'!$K$42, J4146))</f>
        <v/>
      </c>
      <c r="AO4146" s="37" t="str">
        <f>IF(B4146="", "", IF(COUNTIF($B$9:B4145, B4146)&gt;0, "", B4146))</f>
        <v/>
      </c>
      <c r="AP4146" s="37" t="str">
        <f t="shared" si="994"/>
        <v/>
      </c>
      <c r="AQ4146" s="37">
        <v>4138</v>
      </c>
      <c r="AR4146" s="37" t="str">
        <f t="shared" si="995"/>
        <v/>
      </c>
      <c r="AT4146" s="37" t="str">
        <f t="shared" si="996"/>
        <v/>
      </c>
      <c r="AV4146" s="22" t="str">
        <f t="shared" si="997"/>
        <v/>
      </c>
    </row>
    <row r="4147" spans="1:48" x14ac:dyDescent="0.25">
      <c r="A4147" s="14"/>
      <c r="B4147" s="145"/>
      <c r="C4147" s="146"/>
      <c r="D4147" s="147"/>
      <c r="E4147" s="147"/>
      <c r="F4147" s="148"/>
      <c r="G4147" s="149"/>
      <c r="H4147" s="150"/>
      <c r="I4147" s="151"/>
      <c r="J4147" s="152"/>
      <c r="K4147" s="14"/>
      <c r="L4147" s="162" t="str">
        <f t="shared" si="989"/>
        <v/>
      </c>
      <c r="M4147" s="163" t="str">
        <f t="shared" si="990"/>
        <v/>
      </c>
      <c r="N4147" s="164" t="str">
        <f t="shared" si="993"/>
        <v/>
      </c>
      <c r="O4147" s="14"/>
      <c r="P4147" s="172" t="str">
        <f>IF(I4147='Intro &amp; Setup'!$AC$49, Schedule!$P$7, "")</f>
        <v/>
      </c>
      <c r="Q4147" s="14"/>
      <c r="S4147" s="12" t="str">
        <f t="shared" si="991"/>
        <v/>
      </c>
      <c r="U4147" s="22">
        <f>IF(I4147='Intro &amp; Setup'!$AC$49, AF4147, 0)</f>
        <v>0</v>
      </c>
      <c r="V4147" s="57" t="str">
        <f t="shared" si="992"/>
        <v/>
      </c>
      <c r="X4147" s="5" t="str">
        <f t="shared" si="1000"/>
        <v/>
      </c>
      <c r="Y4147" s="6" t="str">
        <f t="shared" si="1000"/>
        <v/>
      </c>
      <c r="Z4147" s="7" t="str">
        <f t="shared" si="1000"/>
        <v/>
      </c>
      <c r="AA4147" s="6"/>
      <c r="AB4147" s="32" t="str">
        <f t="shared" ca="1" si="1001"/>
        <v/>
      </c>
      <c r="AC4147" s="59" t="str">
        <f t="shared" ca="1" si="1001"/>
        <v/>
      </c>
      <c r="AD4147" s="60" t="str">
        <f t="shared" ca="1" si="1001"/>
        <v/>
      </c>
      <c r="AE4147" s="59"/>
      <c r="AF4147" s="22" t="str">
        <f>IF(AND(I4147="", J4147=""), "", IF(AND(J4147="", 'Intro &amp; Setup'!$K$42&gt;0), 'Intro &amp; Setup'!$K$42, J4147))</f>
        <v/>
      </c>
      <c r="AO4147" s="37" t="str">
        <f>IF(B4147="", "", IF(COUNTIF($B$9:B4146, B4147)&gt;0, "", B4147))</f>
        <v/>
      </c>
      <c r="AP4147" s="37" t="str">
        <f t="shared" si="994"/>
        <v/>
      </c>
      <c r="AQ4147" s="37">
        <v>4139</v>
      </c>
      <c r="AR4147" s="37" t="str">
        <f t="shared" si="995"/>
        <v/>
      </c>
      <c r="AT4147" s="37" t="str">
        <f t="shared" si="996"/>
        <v/>
      </c>
      <c r="AV4147" s="22" t="str">
        <f t="shared" si="997"/>
        <v/>
      </c>
    </row>
    <row r="4148" spans="1:48" x14ac:dyDescent="0.25">
      <c r="A4148" s="14"/>
      <c r="B4148" s="145"/>
      <c r="C4148" s="146"/>
      <c r="D4148" s="147"/>
      <c r="E4148" s="147"/>
      <c r="F4148" s="148"/>
      <c r="G4148" s="149"/>
      <c r="H4148" s="150"/>
      <c r="I4148" s="151"/>
      <c r="J4148" s="152"/>
      <c r="K4148" s="14"/>
      <c r="L4148" s="162" t="str">
        <f t="shared" si="989"/>
        <v/>
      </c>
      <c r="M4148" s="163" t="str">
        <f t="shared" si="990"/>
        <v/>
      </c>
      <c r="N4148" s="164" t="str">
        <f t="shared" si="993"/>
        <v/>
      </c>
      <c r="O4148" s="14"/>
      <c r="P4148" s="172" t="str">
        <f>IF(I4148='Intro &amp; Setup'!$AC$49, Schedule!$P$7, "")</f>
        <v/>
      </c>
      <c r="Q4148" s="14"/>
      <c r="S4148" s="12" t="str">
        <f t="shared" si="991"/>
        <v/>
      </c>
      <c r="U4148" s="22">
        <f>IF(I4148='Intro &amp; Setup'!$AC$49, AF4148, 0)</f>
        <v>0</v>
      </c>
      <c r="V4148" s="57" t="str">
        <f t="shared" si="992"/>
        <v/>
      </c>
      <c r="X4148" s="5" t="str">
        <f t="shared" si="1000"/>
        <v/>
      </c>
      <c r="Y4148" s="6" t="str">
        <f t="shared" si="1000"/>
        <v/>
      </c>
      <c r="Z4148" s="7" t="str">
        <f t="shared" si="1000"/>
        <v/>
      </c>
      <c r="AA4148" s="6"/>
      <c r="AB4148" s="32" t="str">
        <f t="shared" ca="1" si="1001"/>
        <v/>
      </c>
      <c r="AC4148" s="59" t="str">
        <f t="shared" ca="1" si="1001"/>
        <v/>
      </c>
      <c r="AD4148" s="60" t="str">
        <f t="shared" ca="1" si="1001"/>
        <v/>
      </c>
      <c r="AE4148" s="59"/>
      <c r="AF4148" s="22" t="str">
        <f>IF(AND(I4148="", J4148=""), "", IF(AND(J4148="", 'Intro &amp; Setup'!$K$42&gt;0), 'Intro &amp; Setup'!$K$42, J4148))</f>
        <v/>
      </c>
      <c r="AO4148" s="37" t="str">
        <f>IF(B4148="", "", IF(COUNTIF($B$9:B4147, B4148)&gt;0, "", B4148))</f>
        <v/>
      </c>
      <c r="AP4148" s="37" t="str">
        <f t="shared" si="994"/>
        <v/>
      </c>
      <c r="AQ4148" s="37">
        <v>4140</v>
      </c>
      <c r="AR4148" s="37" t="str">
        <f t="shared" si="995"/>
        <v/>
      </c>
      <c r="AT4148" s="37" t="str">
        <f t="shared" si="996"/>
        <v/>
      </c>
      <c r="AV4148" s="22" t="str">
        <f t="shared" si="997"/>
        <v/>
      </c>
    </row>
    <row r="4149" spans="1:48" x14ac:dyDescent="0.25">
      <c r="A4149" s="14"/>
      <c r="B4149" s="145"/>
      <c r="C4149" s="146"/>
      <c r="D4149" s="147"/>
      <c r="E4149" s="147"/>
      <c r="F4149" s="148"/>
      <c r="G4149" s="149"/>
      <c r="H4149" s="150"/>
      <c r="I4149" s="151"/>
      <c r="J4149" s="152"/>
      <c r="K4149" s="14"/>
      <c r="L4149" s="162" t="str">
        <f t="shared" si="989"/>
        <v/>
      </c>
      <c r="M4149" s="163" t="str">
        <f t="shared" si="990"/>
        <v/>
      </c>
      <c r="N4149" s="164" t="str">
        <f t="shared" si="993"/>
        <v/>
      </c>
      <c r="O4149" s="14"/>
      <c r="P4149" s="172" t="str">
        <f>IF(I4149='Intro &amp; Setup'!$AC$49, Schedule!$P$7, "")</f>
        <v/>
      </c>
      <c r="Q4149" s="14"/>
      <c r="S4149" s="12" t="str">
        <f t="shared" si="991"/>
        <v/>
      </c>
      <c r="U4149" s="22">
        <f>IF(I4149='Intro &amp; Setup'!$AC$49, AF4149, 0)</f>
        <v>0</v>
      </c>
      <c r="V4149" s="57" t="str">
        <f t="shared" si="992"/>
        <v/>
      </c>
      <c r="X4149" s="5" t="str">
        <f t="shared" ref="X4149:Z4168" si="1002">IF($I4149="", "", IF($S4149=X$8, $I4149, ""))</f>
        <v/>
      </c>
      <c r="Y4149" s="6" t="str">
        <f t="shared" si="1002"/>
        <v/>
      </c>
      <c r="Z4149" s="7" t="str">
        <f t="shared" si="1002"/>
        <v/>
      </c>
      <c r="AA4149" s="6"/>
      <c r="AB4149" s="32" t="str">
        <f t="shared" ref="AB4149:AD4168" ca="1" si="1003">IF($S4149=AB$8, $AF4149, "")</f>
        <v/>
      </c>
      <c r="AC4149" s="59" t="str">
        <f t="shared" ca="1" si="1003"/>
        <v/>
      </c>
      <c r="AD4149" s="60" t="str">
        <f t="shared" ca="1" si="1003"/>
        <v/>
      </c>
      <c r="AE4149" s="59"/>
      <c r="AF4149" s="22" t="str">
        <f>IF(AND(I4149="", J4149=""), "", IF(AND(J4149="", 'Intro &amp; Setup'!$K$42&gt;0), 'Intro &amp; Setup'!$K$42, J4149))</f>
        <v/>
      </c>
      <c r="AO4149" s="37" t="str">
        <f>IF(B4149="", "", IF(COUNTIF($B$9:B4148, B4149)&gt;0, "", B4149))</f>
        <v/>
      </c>
      <c r="AP4149" s="37" t="str">
        <f t="shared" si="994"/>
        <v/>
      </c>
      <c r="AQ4149" s="37">
        <v>4141</v>
      </c>
      <c r="AR4149" s="37" t="str">
        <f t="shared" si="995"/>
        <v/>
      </c>
      <c r="AT4149" s="37" t="str">
        <f t="shared" si="996"/>
        <v/>
      </c>
      <c r="AV4149" s="22" t="str">
        <f t="shared" si="997"/>
        <v/>
      </c>
    </row>
    <row r="4150" spans="1:48" x14ac:dyDescent="0.25">
      <c r="A4150" s="14"/>
      <c r="B4150" s="145"/>
      <c r="C4150" s="146"/>
      <c r="D4150" s="147"/>
      <c r="E4150" s="147"/>
      <c r="F4150" s="148"/>
      <c r="G4150" s="149"/>
      <c r="H4150" s="150"/>
      <c r="I4150" s="151"/>
      <c r="J4150" s="152"/>
      <c r="K4150" s="14"/>
      <c r="L4150" s="162" t="str">
        <f t="shared" si="989"/>
        <v/>
      </c>
      <c r="M4150" s="163" t="str">
        <f t="shared" si="990"/>
        <v/>
      </c>
      <c r="N4150" s="164" t="str">
        <f t="shared" si="993"/>
        <v/>
      </c>
      <c r="O4150" s="14"/>
      <c r="P4150" s="172" t="str">
        <f>IF(I4150='Intro &amp; Setup'!$AC$49, Schedule!$P$7, "")</f>
        <v/>
      </c>
      <c r="Q4150" s="14"/>
      <c r="S4150" s="12" t="str">
        <f t="shared" si="991"/>
        <v/>
      </c>
      <c r="U4150" s="22">
        <f>IF(I4150='Intro &amp; Setup'!$AC$49, AF4150, 0)</f>
        <v>0</v>
      </c>
      <c r="V4150" s="57" t="str">
        <f t="shared" si="992"/>
        <v/>
      </c>
      <c r="X4150" s="5" t="str">
        <f t="shared" si="1002"/>
        <v/>
      </c>
      <c r="Y4150" s="6" t="str">
        <f t="shared" si="1002"/>
        <v/>
      </c>
      <c r="Z4150" s="7" t="str">
        <f t="shared" si="1002"/>
        <v/>
      </c>
      <c r="AA4150" s="6"/>
      <c r="AB4150" s="32" t="str">
        <f t="shared" ca="1" si="1003"/>
        <v/>
      </c>
      <c r="AC4150" s="59" t="str">
        <f t="shared" ca="1" si="1003"/>
        <v/>
      </c>
      <c r="AD4150" s="60" t="str">
        <f t="shared" ca="1" si="1003"/>
        <v/>
      </c>
      <c r="AE4150" s="59"/>
      <c r="AF4150" s="22" t="str">
        <f>IF(AND(I4150="", J4150=""), "", IF(AND(J4150="", 'Intro &amp; Setup'!$K$42&gt;0), 'Intro &amp; Setup'!$K$42, J4150))</f>
        <v/>
      </c>
      <c r="AO4150" s="37" t="str">
        <f>IF(B4150="", "", IF(COUNTIF($B$9:B4149, B4150)&gt;0, "", B4150))</f>
        <v/>
      </c>
      <c r="AP4150" s="37" t="str">
        <f t="shared" si="994"/>
        <v/>
      </c>
      <c r="AQ4150" s="37">
        <v>4142</v>
      </c>
      <c r="AR4150" s="37" t="str">
        <f t="shared" si="995"/>
        <v/>
      </c>
      <c r="AT4150" s="37" t="str">
        <f t="shared" si="996"/>
        <v/>
      </c>
      <c r="AV4150" s="22" t="str">
        <f t="shared" si="997"/>
        <v/>
      </c>
    </row>
    <row r="4151" spans="1:48" x14ac:dyDescent="0.25">
      <c r="A4151" s="14"/>
      <c r="B4151" s="145"/>
      <c r="C4151" s="146"/>
      <c r="D4151" s="147"/>
      <c r="E4151" s="147"/>
      <c r="F4151" s="148"/>
      <c r="G4151" s="149"/>
      <c r="H4151" s="150"/>
      <c r="I4151" s="151"/>
      <c r="J4151" s="152"/>
      <c r="K4151" s="14"/>
      <c r="L4151" s="162" t="str">
        <f t="shared" si="989"/>
        <v/>
      </c>
      <c r="M4151" s="163" t="str">
        <f t="shared" si="990"/>
        <v/>
      </c>
      <c r="N4151" s="164" t="str">
        <f t="shared" si="993"/>
        <v/>
      </c>
      <c r="O4151" s="14"/>
      <c r="P4151" s="172" t="str">
        <f>IF(I4151='Intro &amp; Setup'!$AC$49, Schedule!$P$7, "")</f>
        <v/>
      </c>
      <c r="Q4151" s="14"/>
      <c r="S4151" s="12" t="str">
        <f t="shared" si="991"/>
        <v/>
      </c>
      <c r="U4151" s="22">
        <f>IF(I4151='Intro &amp; Setup'!$AC$49, AF4151, 0)</f>
        <v>0</v>
      </c>
      <c r="V4151" s="57" t="str">
        <f t="shared" si="992"/>
        <v/>
      </c>
      <c r="X4151" s="5" t="str">
        <f t="shared" si="1002"/>
        <v/>
      </c>
      <c r="Y4151" s="6" t="str">
        <f t="shared" si="1002"/>
        <v/>
      </c>
      <c r="Z4151" s="7" t="str">
        <f t="shared" si="1002"/>
        <v/>
      </c>
      <c r="AA4151" s="6"/>
      <c r="AB4151" s="32" t="str">
        <f t="shared" ca="1" si="1003"/>
        <v/>
      </c>
      <c r="AC4151" s="59" t="str">
        <f t="shared" ca="1" si="1003"/>
        <v/>
      </c>
      <c r="AD4151" s="60" t="str">
        <f t="shared" ca="1" si="1003"/>
        <v/>
      </c>
      <c r="AE4151" s="59"/>
      <c r="AF4151" s="22" t="str">
        <f>IF(AND(I4151="", J4151=""), "", IF(AND(J4151="", 'Intro &amp; Setup'!$K$42&gt;0), 'Intro &amp; Setup'!$K$42, J4151))</f>
        <v/>
      </c>
      <c r="AO4151" s="37" t="str">
        <f>IF(B4151="", "", IF(COUNTIF($B$9:B4150, B4151)&gt;0, "", B4151))</f>
        <v/>
      </c>
      <c r="AP4151" s="37" t="str">
        <f t="shared" si="994"/>
        <v/>
      </c>
      <c r="AQ4151" s="37">
        <v>4143</v>
      </c>
      <c r="AR4151" s="37" t="str">
        <f t="shared" si="995"/>
        <v/>
      </c>
      <c r="AT4151" s="37" t="str">
        <f t="shared" si="996"/>
        <v/>
      </c>
      <c r="AV4151" s="22" t="str">
        <f t="shared" si="997"/>
        <v/>
      </c>
    </row>
    <row r="4152" spans="1:48" x14ac:dyDescent="0.25">
      <c r="A4152" s="14"/>
      <c r="B4152" s="145"/>
      <c r="C4152" s="146"/>
      <c r="D4152" s="147"/>
      <c r="E4152" s="147"/>
      <c r="F4152" s="148"/>
      <c r="G4152" s="149"/>
      <c r="H4152" s="150"/>
      <c r="I4152" s="151"/>
      <c r="J4152" s="152"/>
      <c r="K4152" s="14"/>
      <c r="L4152" s="162" t="str">
        <f t="shared" si="989"/>
        <v/>
      </c>
      <c r="M4152" s="163" t="str">
        <f t="shared" si="990"/>
        <v/>
      </c>
      <c r="N4152" s="164" t="str">
        <f t="shared" si="993"/>
        <v/>
      </c>
      <c r="O4152" s="14"/>
      <c r="P4152" s="172" t="str">
        <f>IF(I4152='Intro &amp; Setup'!$AC$49, Schedule!$P$7, "")</f>
        <v/>
      </c>
      <c r="Q4152" s="14"/>
      <c r="S4152" s="12" t="str">
        <f t="shared" si="991"/>
        <v/>
      </c>
      <c r="U4152" s="22">
        <f>IF(I4152='Intro &amp; Setup'!$AC$49, AF4152, 0)</f>
        <v>0</v>
      </c>
      <c r="V4152" s="57" t="str">
        <f t="shared" si="992"/>
        <v/>
      </c>
      <c r="X4152" s="5" t="str">
        <f t="shared" si="1002"/>
        <v/>
      </c>
      <c r="Y4152" s="6" t="str">
        <f t="shared" si="1002"/>
        <v/>
      </c>
      <c r="Z4152" s="7" t="str">
        <f t="shared" si="1002"/>
        <v/>
      </c>
      <c r="AA4152" s="6"/>
      <c r="AB4152" s="32" t="str">
        <f t="shared" ca="1" si="1003"/>
        <v/>
      </c>
      <c r="AC4152" s="59" t="str">
        <f t="shared" ca="1" si="1003"/>
        <v/>
      </c>
      <c r="AD4152" s="60" t="str">
        <f t="shared" ca="1" si="1003"/>
        <v/>
      </c>
      <c r="AE4152" s="59"/>
      <c r="AF4152" s="22" t="str">
        <f>IF(AND(I4152="", J4152=""), "", IF(AND(J4152="", 'Intro &amp; Setup'!$K$42&gt;0), 'Intro &amp; Setup'!$K$42, J4152))</f>
        <v/>
      </c>
      <c r="AO4152" s="37" t="str">
        <f>IF(B4152="", "", IF(COUNTIF($B$9:B4151, B4152)&gt;0, "", B4152))</f>
        <v/>
      </c>
      <c r="AP4152" s="37" t="str">
        <f t="shared" si="994"/>
        <v/>
      </c>
      <c r="AQ4152" s="37">
        <v>4144</v>
      </c>
      <c r="AR4152" s="37" t="str">
        <f t="shared" si="995"/>
        <v/>
      </c>
      <c r="AT4152" s="37" t="str">
        <f t="shared" si="996"/>
        <v/>
      </c>
      <c r="AV4152" s="22" t="str">
        <f t="shared" si="997"/>
        <v/>
      </c>
    </row>
    <row r="4153" spans="1:48" x14ac:dyDescent="0.25">
      <c r="A4153" s="14"/>
      <c r="B4153" s="145"/>
      <c r="C4153" s="146"/>
      <c r="D4153" s="147"/>
      <c r="E4153" s="147"/>
      <c r="F4153" s="148"/>
      <c r="G4153" s="149"/>
      <c r="H4153" s="150"/>
      <c r="I4153" s="151"/>
      <c r="J4153" s="152"/>
      <c r="K4153" s="14"/>
      <c r="L4153" s="162" t="str">
        <f t="shared" si="989"/>
        <v/>
      </c>
      <c r="M4153" s="163" t="str">
        <f t="shared" si="990"/>
        <v/>
      </c>
      <c r="N4153" s="164" t="str">
        <f t="shared" si="993"/>
        <v/>
      </c>
      <c r="O4153" s="14"/>
      <c r="P4153" s="172" t="str">
        <f>IF(I4153='Intro &amp; Setup'!$AC$49, Schedule!$P$7, "")</f>
        <v/>
      </c>
      <c r="Q4153" s="14"/>
      <c r="S4153" s="12" t="str">
        <f t="shared" si="991"/>
        <v/>
      </c>
      <c r="U4153" s="22">
        <f>IF(I4153='Intro &amp; Setup'!$AC$49, AF4153, 0)</f>
        <v>0</v>
      </c>
      <c r="V4153" s="57" t="str">
        <f t="shared" si="992"/>
        <v/>
      </c>
      <c r="X4153" s="5" t="str">
        <f t="shared" si="1002"/>
        <v/>
      </c>
      <c r="Y4153" s="6" t="str">
        <f t="shared" si="1002"/>
        <v/>
      </c>
      <c r="Z4153" s="7" t="str">
        <f t="shared" si="1002"/>
        <v/>
      </c>
      <c r="AA4153" s="6"/>
      <c r="AB4153" s="32" t="str">
        <f t="shared" ca="1" si="1003"/>
        <v/>
      </c>
      <c r="AC4153" s="59" t="str">
        <f t="shared" ca="1" si="1003"/>
        <v/>
      </c>
      <c r="AD4153" s="60" t="str">
        <f t="shared" ca="1" si="1003"/>
        <v/>
      </c>
      <c r="AE4153" s="59"/>
      <c r="AF4153" s="22" t="str">
        <f>IF(AND(I4153="", J4153=""), "", IF(AND(J4153="", 'Intro &amp; Setup'!$K$42&gt;0), 'Intro &amp; Setup'!$K$42, J4153))</f>
        <v/>
      </c>
      <c r="AO4153" s="37" t="str">
        <f>IF(B4153="", "", IF(COUNTIF($B$9:B4152, B4153)&gt;0, "", B4153))</f>
        <v/>
      </c>
      <c r="AP4153" s="37" t="str">
        <f t="shared" si="994"/>
        <v/>
      </c>
      <c r="AQ4153" s="37">
        <v>4145</v>
      </c>
      <c r="AR4153" s="37" t="str">
        <f t="shared" si="995"/>
        <v/>
      </c>
      <c r="AT4153" s="37" t="str">
        <f t="shared" si="996"/>
        <v/>
      </c>
      <c r="AV4153" s="22" t="str">
        <f t="shared" si="997"/>
        <v/>
      </c>
    </row>
    <row r="4154" spans="1:48" x14ac:dyDescent="0.25">
      <c r="A4154" s="14"/>
      <c r="B4154" s="145"/>
      <c r="C4154" s="146"/>
      <c r="D4154" s="147"/>
      <c r="E4154" s="147"/>
      <c r="F4154" s="148"/>
      <c r="G4154" s="149"/>
      <c r="H4154" s="150"/>
      <c r="I4154" s="151"/>
      <c r="J4154" s="152"/>
      <c r="K4154" s="14"/>
      <c r="L4154" s="162" t="str">
        <f t="shared" si="989"/>
        <v/>
      </c>
      <c r="M4154" s="163" t="str">
        <f t="shared" si="990"/>
        <v/>
      </c>
      <c r="N4154" s="164" t="str">
        <f t="shared" si="993"/>
        <v/>
      </c>
      <c r="O4154" s="14"/>
      <c r="P4154" s="172" t="str">
        <f>IF(I4154='Intro &amp; Setup'!$AC$49, Schedule!$P$7, "")</f>
        <v/>
      </c>
      <c r="Q4154" s="14"/>
      <c r="S4154" s="12" t="str">
        <f t="shared" si="991"/>
        <v/>
      </c>
      <c r="U4154" s="22">
        <f>IF(I4154='Intro &amp; Setup'!$AC$49, AF4154, 0)</f>
        <v>0</v>
      </c>
      <c r="V4154" s="57" t="str">
        <f t="shared" si="992"/>
        <v/>
      </c>
      <c r="X4154" s="5" t="str">
        <f t="shared" si="1002"/>
        <v/>
      </c>
      <c r="Y4154" s="6" t="str">
        <f t="shared" si="1002"/>
        <v/>
      </c>
      <c r="Z4154" s="7" t="str">
        <f t="shared" si="1002"/>
        <v/>
      </c>
      <c r="AA4154" s="6"/>
      <c r="AB4154" s="32" t="str">
        <f t="shared" ca="1" si="1003"/>
        <v/>
      </c>
      <c r="AC4154" s="59" t="str">
        <f t="shared" ca="1" si="1003"/>
        <v/>
      </c>
      <c r="AD4154" s="60" t="str">
        <f t="shared" ca="1" si="1003"/>
        <v/>
      </c>
      <c r="AE4154" s="59"/>
      <c r="AF4154" s="22" t="str">
        <f>IF(AND(I4154="", J4154=""), "", IF(AND(J4154="", 'Intro &amp; Setup'!$K$42&gt;0), 'Intro &amp; Setup'!$K$42, J4154))</f>
        <v/>
      </c>
      <c r="AO4154" s="37" t="str">
        <f>IF(B4154="", "", IF(COUNTIF($B$9:B4153, B4154)&gt;0, "", B4154))</f>
        <v/>
      </c>
      <c r="AP4154" s="37" t="str">
        <f t="shared" si="994"/>
        <v/>
      </c>
      <c r="AQ4154" s="37">
        <v>4146</v>
      </c>
      <c r="AR4154" s="37" t="str">
        <f t="shared" si="995"/>
        <v/>
      </c>
      <c r="AT4154" s="37" t="str">
        <f t="shared" si="996"/>
        <v/>
      </c>
      <c r="AV4154" s="22" t="str">
        <f t="shared" si="997"/>
        <v/>
      </c>
    </row>
    <row r="4155" spans="1:48" x14ac:dyDescent="0.25">
      <c r="A4155" s="14"/>
      <c r="B4155" s="145"/>
      <c r="C4155" s="146"/>
      <c r="D4155" s="147"/>
      <c r="E4155" s="147"/>
      <c r="F4155" s="148"/>
      <c r="G4155" s="149"/>
      <c r="H4155" s="150"/>
      <c r="I4155" s="151"/>
      <c r="J4155" s="152"/>
      <c r="K4155" s="14"/>
      <c r="L4155" s="162" t="str">
        <f t="shared" si="989"/>
        <v/>
      </c>
      <c r="M4155" s="163" t="str">
        <f t="shared" si="990"/>
        <v/>
      </c>
      <c r="N4155" s="164" t="str">
        <f t="shared" si="993"/>
        <v/>
      </c>
      <c r="O4155" s="14"/>
      <c r="P4155" s="172" t="str">
        <f>IF(I4155='Intro &amp; Setup'!$AC$49, Schedule!$P$7, "")</f>
        <v/>
      </c>
      <c r="Q4155" s="14"/>
      <c r="S4155" s="12" t="str">
        <f t="shared" si="991"/>
        <v/>
      </c>
      <c r="U4155" s="22">
        <f>IF(I4155='Intro &amp; Setup'!$AC$49, AF4155, 0)</f>
        <v>0</v>
      </c>
      <c r="V4155" s="57" t="str">
        <f t="shared" si="992"/>
        <v/>
      </c>
      <c r="X4155" s="5" t="str">
        <f t="shared" si="1002"/>
        <v/>
      </c>
      <c r="Y4155" s="6" t="str">
        <f t="shared" si="1002"/>
        <v/>
      </c>
      <c r="Z4155" s="7" t="str">
        <f t="shared" si="1002"/>
        <v/>
      </c>
      <c r="AA4155" s="6"/>
      <c r="AB4155" s="32" t="str">
        <f t="shared" ca="1" si="1003"/>
        <v/>
      </c>
      <c r="AC4155" s="59" t="str">
        <f t="shared" ca="1" si="1003"/>
        <v/>
      </c>
      <c r="AD4155" s="60" t="str">
        <f t="shared" ca="1" si="1003"/>
        <v/>
      </c>
      <c r="AE4155" s="59"/>
      <c r="AF4155" s="22" t="str">
        <f>IF(AND(I4155="", J4155=""), "", IF(AND(J4155="", 'Intro &amp; Setup'!$K$42&gt;0), 'Intro &amp; Setup'!$K$42, J4155))</f>
        <v/>
      </c>
      <c r="AO4155" s="37" t="str">
        <f>IF(B4155="", "", IF(COUNTIF($B$9:B4154, B4155)&gt;0, "", B4155))</f>
        <v/>
      </c>
      <c r="AP4155" s="37" t="str">
        <f t="shared" si="994"/>
        <v/>
      </c>
      <c r="AQ4155" s="37">
        <v>4147</v>
      </c>
      <c r="AR4155" s="37" t="str">
        <f t="shared" si="995"/>
        <v/>
      </c>
      <c r="AT4155" s="37" t="str">
        <f t="shared" si="996"/>
        <v/>
      </c>
      <c r="AV4155" s="22" t="str">
        <f t="shared" si="997"/>
        <v/>
      </c>
    </row>
    <row r="4156" spans="1:48" x14ac:dyDescent="0.25">
      <c r="A4156" s="14"/>
      <c r="B4156" s="145"/>
      <c r="C4156" s="146"/>
      <c r="D4156" s="147"/>
      <c r="E4156" s="147"/>
      <c r="F4156" s="148"/>
      <c r="G4156" s="149"/>
      <c r="H4156" s="150"/>
      <c r="I4156" s="151"/>
      <c r="J4156" s="152"/>
      <c r="K4156" s="14"/>
      <c r="L4156" s="162" t="str">
        <f t="shared" si="989"/>
        <v/>
      </c>
      <c r="M4156" s="163" t="str">
        <f t="shared" si="990"/>
        <v/>
      </c>
      <c r="N4156" s="164" t="str">
        <f t="shared" si="993"/>
        <v/>
      </c>
      <c r="O4156" s="14"/>
      <c r="P4156" s="172" t="str">
        <f>IF(I4156='Intro &amp; Setup'!$AC$49, Schedule!$P$7, "")</f>
        <v/>
      </c>
      <c r="Q4156" s="14"/>
      <c r="S4156" s="12" t="str">
        <f t="shared" si="991"/>
        <v/>
      </c>
      <c r="U4156" s="22">
        <f>IF(I4156='Intro &amp; Setup'!$AC$49, AF4156, 0)</f>
        <v>0</v>
      </c>
      <c r="V4156" s="57" t="str">
        <f t="shared" si="992"/>
        <v/>
      </c>
      <c r="X4156" s="5" t="str">
        <f t="shared" si="1002"/>
        <v/>
      </c>
      <c r="Y4156" s="6" t="str">
        <f t="shared" si="1002"/>
        <v/>
      </c>
      <c r="Z4156" s="7" t="str">
        <f t="shared" si="1002"/>
        <v/>
      </c>
      <c r="AA4156" s="6"/>
      <c r="AB4156" s="32" t="str">
        <f t="shared" ca="1" si="1003"/>
        <v/>
      </c>
      <c r="AC4156" s="59" t="str">
        <f t="shared" ca="1" si="1003"/>
        <v/>
      </c>
      <c r="AD4156" s="60" t="str">
        <f t="shared" ca="1" si="1003"/>
        <v/>
      </c>
      <c r="AE4156" s="59"/>
      <c r="AF4156" s="22" t="str">
        <f>IF(AND(I4156="", J4156=""), "", IF(AND(J4156="", 'Intro &amp; Setup'!$K$42&gt;0), 'Intro &amp; Setup'!$K$42, J4156))</f>
        <v/>
      </c>
      <c r="AO4156" s="37" t="str">
        <f>IF(B4156="", "", IF(COUNTIF($B$9:B4155, B4156)&gt;0, "", B4156))</f>
        <v/>
      </c>
      <c r="AP4156" s="37" t="str">
        <f t="shared" si="994"/>
        <v/>
      </c>
      <c r="AQ4156" s="37">
        <v>4148</v>
      </c>
      <c r="AR4156" s="37" t="str">
        <f t="shared" si="995"/>
        <v/>
      </c>
      <c r="AT4156" s="37" t="str">
        <f t="shared" si="996"/>
        <v/>
      </c>
      <c r="AV4156" s="22" t="str">
        <f t="shared" si="997"/>
        <v/>
      </c>
    </row>
    <row r="4157" spans="1:48" x14ac:dyDescent="0.25">
      <c r="A4157" s="14"/>
      <c r="B4157" s="145"/>
      <c r="C4157" s="146"/>
      <c r="D4157" s="147"/>
      <c r="E4157" s="147"/>
      <c r="F4157" s="148"/>
      <c r="G4157" s="149"/>
      <c r="H4157" s="150"/>
      <c r="I4157" s="151"/>
      <c r="J4157" s="152"/>
      <c r="K4157" s="14"/>
      <c r="L4157" s="162" t="str">
        <f t="shared" si="989"/>
        <v/>
      </c>
      <c r="M4157" s="163" t="str">
        <f t="shared" si="990"/>
        <v/>
      </c>
      <c r="N4157" s="164" t="str">
        <f t="shared" si="993"/>
        <v/>
      </c>
      <c r="O4157" s="14"/>
      <c r="P4157" s="172" t="str">
        <f>IF(I4157='Intro &amp; Setup'!$AC$49, Schedule!$P$7, "")</f>
        <v/>
      </c>
      <c r="Q4157" s="14"/>
      <c r="S4157" s="12" t="str">
        <f t="shared" si="991"/>
        <v/>
      </c>
      <c r="U4157" s="22">
        <f>IF(I4157='Intro &amp; Setup'!$AC$49, AF4157, 0)</f>
        <v>0</v>
      </c>
      <c r="V4157" s="57" t="str">
        <f t="shared" si="992"/>
        <v/>
      </c>
      <c r="X4157" s="5" t="str">
        <f t="shared" si="1002"/>
        <v/>
      </c>
      <c r="Y4157" s="6" t="str">
        <f t="shared" si="1002"/>
        <v/>
      </c>
      <c r="Z4157" s="7" t="str">
        <f t="shared" si="1002"/>
        <v/>
      </c>
      <c r="AA4157" s="6"/>
      <c r="AB4157" s="32" t="str">
        <f t="shared" ca="1" si="1003"/>
        <v/>
      </c>
      <c r="AC4157" s="59" t="str">
        <f t="shared" ca="1" si="1003"/>
        <v/>
      </c>
      <c r="AD4157" s="60" t="str">
        <f t="shared" ca="1" si="1003"/>
        <v/>
      </c>
      <c r="AE4157" s="59"/>
      <c r="AF4157" s="22" t="str">
        <f>IF(AND(I4157="", J4157=""), "", IF(AND(J4157="", 'Intro &amp; Setup'!$K$42&gt;0), 'Intro &amp; Setup'!$K$42, J4157))</f>
        <v/>
      </c>
      <c r="AO4157" s="37" t="str">
        <f>IF(B4157="", "", IF(COUNTIF($B$9:B4156, B4157)&gt;0, "", B4157))</f>
        <v/>
      </c>
      <c r="AP4157" s="37" t="str">
        <f t="shared" si="994"/>
        <v/>
      </c>
      <c r="AQ4157" s="37">
        <v>4149</v>
      </c>
      <c r="AR4157" s="37" t="str">
        <f t="shared" si="995"/>
        <v/>
      </c>
      <c r="AT4157" s="37" t="str">
        <f t="shared" si="996"/>
        <v/>
      </c>
      <c r="AV4157" s="22" t="str">
        <f t="shared" si="997"/>
        <v/>
      </c>
    </row>
    <row r="4158" spans="1:48" x14ac:dyDescent="0.25">
      <c r="A4158" s="14"/>
      <c r="B4158" s="145"/>
      <c r="C4158" s="146"/>
      <c r="D4158" s="147"/>
      <c r="E4158" s="147"/>
      <c r="F4158" s="148"/>
      <c r="G4158" s="149"/>
      <c r="H4158" s="150"/>
      <c r="I4158" s="151"/>
      <c r="J4158" s="152"/>
      <c r="K4158" s="14"/>
      <c r="L4158" s="162" t="str">
        <f t="shared" si="989"/>
        <v/>
      </c>
      <c r="M4158" s="163" t="str">
        <f t="shared" si="990"/>
        <v/>
      </c>
      <c r="N4158" s="164" t="str">
        <f t="shared" si="993"/>
        <v/>
      </c>
      <c r="O4158" s="14"/>
      <c r="P4158" s="172" t="str">
        <f>IF(I4158='Intro &amp; Setup'!$AC$49, Schedule!$P$7, "")</f>
        <v/>
      </c>
      <c r="Q4158" s="14"/>
      <c r="S4158" s="12" t="str">
        <f t="shared" si="991"/>
        <v/>
      </c>
      <c r="U4158" s="22">
        <f>IF(I4158='Intro &amp; Setup'!$AC$49, AF4158, 0)</f>
        <v>0</v>
      </c>
      <c r="V4158" s="57" t="str">
        <f t="shared" si="992"/>
        <v/>
      </c>
      <c r="X4158" s="5" t="str">
        <f t="shared" si="1002"/>
        <v/>
      </c>
      <c r="Y4158" s="6" t="str">
        <f t="shared" si="1002"/>
        <v/>
      </c>
      <c r="Z4158" s="7" t="str">
        <f t="shared" si="1002"/>
        <v/>
      </c>
      <c r="AA4158" s="6"/>
      <c r="AB4158" s="32" t="str">
        <f t="shared" ca="1" si="1003"/>
        <v/>
      </c>
      <c r="AC4158" s="59" t="str">
        <f t="shared" ca="1" si="1003"/>
        <v/>
      </c>
      <c r="AD4158" s="60" t="str">
        <f t="shared" ca="1" si="1003"/>
        <v/>
      </c>
      <c r="AE4158" s="59"/>
      <c r="AF4158" s="22" t="str">
        <f>IF(AND(I4158="", J4158=""), "", IF(AND(J4158="", 'Intro &amp; Setup'!$K$42&gt;0), 'Intro &amp; Setup'!$K$42, J4158))</f>
        <v/>
      </c>
      <c r="AO4158" s="37" t="str">
        <f>IF(B4158="", "", IF(COUNTIF($B$9:B4157, B4158)&gt;0, "", B4158))</f>
        <v/>
      </c>
      <c r="AP4158" s="37" t="str">
        <f t="shared" si="994"/>
        <v/>
      </c>
      <c r="AQ4158" s="37">
        <v>4150</v>
      </c>
      <c r="AR4158" s="37" t="str">
        <f t="shared" si="995"/>
        <v/>
      </c>
      <c r="AT4158" s="37" t="str">
        <f t="shared" si="996"/>
        <v/>
      </c>
      <c r="AV4158" s="22" t="str">
        <f t="shared" si="997"/>
        <v/>
      </c>
    </row>
    <row r="4159" spans="1:48" x14ac:dyDescent="0.25">
      <c r="A4159" s="14"/>
      <c r="B4159" s="145"/>
      <c r="C4159" s="146"/>
      <c r="D4159" s="147"/>
      <c r="E4159" s="147"/>
      <c r="F4159" s="148"/>
      <c r="G4159" s="149"/>
      <c r="H4159" s="150"/>
      <c r="I4159" s="151"/>
      <c r="J4159" s="152"/>
      <c r="K4159" s="14"/>
      <c r="L4159" s="162" t="str">
        <f t="shared" si="989"/>
        <v/>
      </c>
      <c r="M4159" s="163" t="str">
        <f t="shared" si="990"/>
        <v/>
      </c>
      <c r="N4159" s="164" t="str">
        <f t="shared" si="993"/>
        <v/>
      </c>
      <c r="O4159" s="14"/>
      <c r="P4159" s="172" t="str">
        <f>IF(I4159='Intro &amp; Setup'!$AC$49, Schedule!$P$7, "")</f>
        <v/>
      </c>
      <c r="Q4159" s="14"/>
      <c r="S4159" s="12" t="str">
        <f t="shared" si="991"/>
        <v/>
      </c>
      <c r="U4159" s="22">
        <f>IF(I4159='Intro &amp; Setup'!$AC$49, AF4159, 0)</f>
        <v>0</v>
      </c>
      <c r="V4159" s="57" t="str">
        <f t="shared" si="992"/>
        <v/>
      </c>
      <c r="X4159" s="5" t="str">
        <f t="shared" si="1002"/>
        <v/>
      </c>
      <c r="Y4159" s="6" t="str">
        <f t="shared" si="1002"/>
        <v/>
      </c>
      <c r="Z4159" s="7" t="str">
        <f t="shared" si="1002"/>
        <v/>
      </c>
      <c r="AA4159" s="6"/>
      <c r="AB4159" s="32" t="str">
        <f t="shared" ca="1" si="1003"/>
        <v/>
      </c>
      <c r="AC4159" s="59" t="str">
        <f t="shared" ca="1" si="1003"/>
        <v/>
      </c>
      <c r="AD4159" s="60" t="str">
        <f t="shared" ca="1" si="1003"/>
        <v/>
      </c>
      <c r="AE4159" s="59"/>
      <c r="AF4159" s="22" t="str">
        <f>IF(AND(I4159="", J4159=""), "", IF(AND(J4159="", 'Intro &amp; Setup'!$K$42&gt;0), 'Intro &amp; Setup'!$K$42, J4159))</f>
        <v/>
      </c>
      <c r="AO4159" s="37" t="str">
        <f>IF(B4159="", "", IF(COUNTIF($B$9:B4158, B4159)&gt;0, "", B4159))</f>
        <v/>
      </c>
      <c r="AP4159" s="37" t="str">
        <f t="shared" si="994"/>
        <v/>
      </c>
      <c r="AQ4159" s="37">
        <v>4151</v>
      </c>
      <c r="AR4159" s="37" t="str">
        <f t="shared" si="995"/>
        <v/>
      </c>
      <c r="AT4159" s="37" t="str">
        <f t="shared" si="996"/>
        <v/>
      </c>
      <c r="AV4159" s="22" t="str">
        <f t="shared" si="997"/>
        <v/>
      </c>
    </row>
    <row r="4160" spans="1:48" x14ac:dyDescent="0.25">
      <c r="A4160" s="14"/>
      <c r="B4160" s="145"/>
      <c r="C4160" s="146"/>
      <c r="D4160" s="147"/>
      <c r="E4160" s="147"/>
      <c r="F4160" s="148"/>
      <c r="G4160" s="149"/>
      <c r="H4160" s="150"/>
      <c r="I4160" s="151"/>
      <c r="J4160" s="152"/>
      <c r="K4160" s="14"/>
      <c r="L4160" s="162" t="str">
        <f t="shared" si="989"/>
        <v/>
      </c>
      <c r="M4160" s="163" t="str">
        <f t="shared" si="990"/>
        <v/>
      </c>
      <c r="N4160" s="164" t="str">
        <f t="shared" si="993"/>
        <v/>
      </c>
      <c r="O4160" s="14"/>
      <c r="P4160" s="172" t="str">
        <f>IF(I4160='Intro &amp; Setup'!$AC$49, Schedule!$P$7, "")</f>
        <v/>
      </c>
      <c r="Q4160" s="14"/>
      <c r="S4160" s="12" t="str">
        <f t="shared" si="991"/>
        <v/>
      </c>
      <c r="U4160" s="22">
        <f>IF(I4160='Intro &amp; Setup'!$AC$49, AF4160, 0)</f>
        <v>0</v>
      </c>
      <c r="V4160" s="57" t="str">
        <f t="shared" si="992"/>
        <v/>
      </c>
      <c r="X4160" s="5" t="str">
        <f t="shared" si="1002"/>
        <v/>
      </c>
      <c r="Y4160" s="6" t="str">
        <f t="shared" si="1002"/>
        <v/>
      </c>
      <c r="Z4160" s="7" t="str">
        <f t="shared" si="1002"/>
        <v/>
      </c>
      <c r="AA4160" s="6"/>
      <c r="AB4160" s="32" t="str">
        <f t="shared" ca="1" si="1003"/>
        <v/>
      </c>
      <c r="AC4160" s="59" t="str">
        <f t="shared" ca="1" si="1003"/>
        <v/>
      </c>
      <c r="AD4160" s="60" t="str">
        <f t="shared" ca="1" si="1003"/>
        <v/>
      </c>
      <c r="AE4160" s="59"/>
      <c r="AF4160" s="22" t="str">
        <f>IF(AND(I4160="", J4160=""), "", IF(AND(J4160="", 'Intro &amp; Setup'!$K$42&gt;0), 'Intro &amp; Setup'!$K$42, J4160))</f>
        <v/>
      </c>
      <c r="AO4160" s="37" t="str">
        <f>IF(B4160="", "", IF(COUNTIF($B$9:B4159, B4160)&gt;0, "", B4160))</f>
        <v/>
      </c>
      <c r="AP4160" s="37" t="str">
        <f t="shared" si="994"/>
        <v/>
      </c>
      <c r="AQ4160" s="37">
        <v>4152</v>
      </c>
      <c r="AR4160" s="37" t="str">
        <f t="shared" si="995"/>
        <v/>
      </c>
      <c r="AT4160" s="37" t="str">
        <f t="shared" si="996"/>
        <v/>
      </c>
      <c r="AV4160" s="22" t="str">
        <f t="shared" si="997"/>
        <v/>
      </c>
    </row>
    <row r="4161" spans="1:48" x14ac:dyDescent="0.25">
      <c r="A4161" s="14"/>
      <c r="B4161" s="145"/>
      <c r="C4161" s="146"/>
      <c r="D4161" s="147"/>
      <c r="E4161" s="147"/>
      <c r="F4161" s="148"/>
      <c r="G4161" s="149"/>
      <c r="H4161" s="150"/>
      <c r="I4161" s="151"/>
      <c r="J4161" s="152"/>
      <c r="K4161" s="14"/>
      <c r="L4161" s="162" t="str">
        <f t="shared" si="989"/>
        <v/>
      </c>
      <c r="M4161" s="163" t="str">
        <f t="shared" si="990"/>
        <v/>
      </c>
      <c r="N4161" s="164" t="str">
        <f t="shared" si="993"/>
        <v/>
      </c>
      <c r="O4161" s="14"/>
      <c r="P4161" s="172" t="str">
        <f>IF(I4161='Intro &amp; Setup'!$AC$49, Schedule!$P$7, "")</f>
        <v/>
      </c>
      <c r="Q4161" s="14"/>
      <c r="S4161" s="12" t="str">
        <f t="shared" si="991"/>
        <v/>
      </c>
      <c r="U4161" s="22">
        <f>IF(I4161='Intro &amp; Setup'!$AC$49, AF4161, 0)</f>
        <v>0</v>
      </c>
      <c r="V4161" s="57" t="str">
        <f t="shared" si="992"/>
        <v/>
      </c>
      <c r="X4161" s="5" t="str">
        <f t="shared" si="1002"/>
        <v/>
      </c>
      <c r="Y4161" s="6" t="str">
        <f t="shared" si="1002"/>
        <v/>
      </c>
      <c r="Z4161" s="7" t="str">
        <f t="shared" si="1002"/>
        <v/>
      </c>
      <c r="AA4161" s="6"/>
      <c r="AB4161" s="32" t="str">
        <f t="shared" ca="1" si="1003"/>
        <v/>
      </c>
      <c r="AC4161" s="59" t="str">
        <f t="shared" ca="1" si="1003"/>
        <v/>
      </c>
      <c r="AD4161" s="60" t="str">
        <f t="shared" ca="1" si="1003"/>
        <v/>
      </c>
      <c r="AE4161" s="59"/>
      <c r="AF4161" s="22" t="str">
        <f>IF(AND(I4161="", J4161=""), "", IF(AND(J4161="", 'Intro &amp; Setup'!$K$42&gt;0), 'Intro &amp; Setup'!$K$42, J4161))</f>
        <v/>
      </c>
      <c r="AO4161" s="37" t="str">
        <f>IF(B4161="", "", IF(COUNTIF($B$9:B4160, B4161)&gt;0, "", B4161))</f>
        <v/>
      </c>
      <c r="AP4161" s="37" t="str">
        <f t="shared" si="994"/>
        <v/>
      </c>
      <c r="AQ4161" s="37">
        <v>4153</v>
      </c>
      <c r="AR4161" s="37" t="str">
        <f t="shared" si="995"/>
        <v/>
      </c>
      <c r="AT4161" s="37" t="str">
        <f t="shared" si="996"/>
        <v/>
      </c>
      <c r="AV4161" s="22" t="str">
        <f t="shared" si="997"/>
        <v/>
      </c>
    </row>
    <row r="4162" spans="1:48" x14ac:dyDescent="0.25">
      <c r="A4162" s="14"/>
      <c r="B4162" s="145"/>
      <c r="C4162" s="146"/>
      <c r="D4162" s="147"/>
      <c r="E4162" s="147"/>
      <c r="F4162" s="148"/>
      <c r="G4162" s="149"/>
      <c r="H4162" s="150"/>
      <c r="I4162" s="151"/>
      <c r="J4162" s="152"/>
      <c r="K4162" s="14"/>
      <c r="L4162" s="162" t="str">
        <f t="shared" si="989"/>
        <v/>
      </c>
      <c r="M4162" s="163" t="str">
        <f t="shared" si="990"/>
        <v/>
      </c>
      <c r="N4162" s="164" t="str">
        <f t="shared" si="993"/>
        <v/>
      </c>
      <c r="O4162" s="14"/>
      <c r="P4162" s="172" t="str">
        <f>IF(I4162='Intro &amp; Setup'!$AC$49, Schedule!$P$7, "")</f>
        <v/>
      </c>
      <c r="Q4162" s="14"/>
      <c r="S4162" s="12" t="str">
        <f t="shared" si="991"/>
        <v/>
      </c>
      <c r="U4162" s="22">
        <f>IF(I4162='Intro &amp; Setup'!$AC$49, AF4162, 0)</f>
        <v>0</v>
      </c>
      <c r="V4162" s="57" t="str">
        <f t="shared" si="992"/>
        <v/>
      </c>
      <c r="X4162" s="5" t="str">
        <f t="shared" si="1002"/>
        <v/>
      </c>
      <c r="Y4162" s="6" t="str">
        <f t="shared" si="1002"/>
        <v/>
      </c>
      <c r="Z4162" s="7" t="str">
        <f t="shared" si="1002"/>
        <v/>
      </c>
      <c r="AA4162" s="6"/>
      <c r="AB4162" s="32" t="str">
        <f t="shared" ca="1" si="1003"/>
        <v/>
      </c>
      <c r="AC4162" s="59" t="str">
        <f t="shared" ca="1" si="1003"/>
        <v/>
      </c>
      <c r="AD4162" s="60" t="str">
        <f t="shared" ca="1" si="1003"/>
        <v/>
      </c>
      <c r="AE4162" s="59"/>
      <c r="AF4162" s="22" t="str">
        <f>IF(AND(I4162="", J4162=""), "", IF(AND(J4162="", 'Intro &amp; Setup'!$K$42&gt;0), 'Intro &amp; Setup'!$K$42, J4162))</f>
        <v/>
      </c>
      <c r="AO4162" s="37" t="str">
        <f>IF(B4162="", "", IF(COUNTIF($B$9:B4161, B4162)&gt;0, "", B4162))</f>
        <v/>
      </c>
      <c r="AP4162" s="37" t="str">
        <f t="shared" si="994"/>
        <v/>
      </c>
      <c r="AQ4162" s="37">
        <v>4154</v>
      </c>
      <c r="AR4162" s="37" t="str">
        <f t="shared" si="995"/>
        <v/>
      </c>
      <c r="AT4162" s="37" t="str">
        <f t="shared" si="996"/>
        <v/>
      </c>
      <c r="AV4162" s="22" t="str">
        <f t="shared" si="997"/>
        <v/>
      </c>
    </row>
    <row r="4163" spans="1:48" x14ac:dyDescent="0.25">
      <c r="A4163" s="14"/>
      <c r="B4163" s="145"/>
      <c r="C4163" s="146"/>
      <c r="D4163" s="147"/>
      <c r="E4163" s="147"/>
      <c r="F4163" s="148"/>
      <c r="G4163" s="149"/>
      <c r="H4163" s="150"/>
      <c r="I4163" s="151"/>
      <c r="J4163" s="152"/>
      <c r="K4163" s="14"/>
      <c r="L4163" s="162" t="str">
        <f t="shared" si="989"/>
        <v/>
      </c>
      <c r="M4163" s="163" t="str">
        <f t="shared" si="990"/>
        <v/>
      </c>
      <c r="N4163" s="164" t="str">
        <f t="shared" si="993"/>
        <v/>
      </c>
      <c r="O4163" s="14"/>
      <c r="P4163" s="172" t="str">
        <f>IF(I4163='Intro &amp; Setup'!$AC$49, Schedule!$P$7, "")</f>
        <v/>
      </c>
      <c r="Q4163" s="14"/>
      <c r="S4163" s="12" t="str">
        <f t="shared" si="991"/>
        <v/>
      </c>
      <c r="U4163" s="22">
        <f>IF(I4163='Intro &amp; Setup'!$AC$49, AF4163, 0)</f>
        <v>0</v>
      </c>
      <c r="V4163" s="57" t="str">
        <f t="shared" si="992"/>
        <v/>
      </c>
      <c r="X4163" s="5" t="str">
        <f t="shared" si="1002"/>
        <v/>
      </c>
      <c r="Y4163" s="6" t="str">
        <f t="shared" si="1002"/>
        <v/>
      </c>
      <c r="Z4163" s="7" t="str">
        <f t="shared" si="1002"/>
        <v/>
      </c>
      <c r="AA4163" s="6"/>
      <c r="AB4163" s="32" t="str">
        <f t="shared" ca="1" si="1003"/>
        <v/>
      </c>
      <c r="AC4163" s="59" t="str">
        <f t="shared" ca="1" si="1003"/>
        <v/>
      </c>
      <c r="AD4163" s="60" t="str">
        <f t="shared" ca="1" si="1003"/>
        <v/>
      </c>
      <c r="AE4163" s="59"/>
      <c r="AF4163" s="22" t="str">
        <f>IF(AND(I4163="", J4163=""), "", IF(AND(J4163="", 'Intro &amp; Setup'!$K$42&gt;0), 'Intro &amp; Setup'!$K$42, J4163))</f>
        <v/>
      </c>
      <c r="AO4163" s="37" t="str">
        <f>IF(B4163="", "", IF(COUNTIF($B$9:B4162, B4163)&gt;0, "", B4163))</f>
        <v/>
      </c>
      <c r="AP4163" s="37" t="str">
        <f t="shared" si="994"/>
        <v/>
      </c>
      <c r="AQ4163" s="37">
        <v>4155</v>
      </c>
      <c r="AR4163" s="37" t="str">
        <f t="shared" si="995"/>
        <v/>
      </c>
      <c r="AT4163" s="37" t="str">
        <f t="shared" si="996"/>
        <v/>
      </c>
      <c r="AV4163" s="22" t="str">
        <f t="shared" si="997"/>
        <v/>
      </c>
    </row>
    <row r="4164" spans="1:48" x14ac:dyDescent="0.25">
      <c r="A4164" s="14"/>
      <c r="B4164" s="145"/>
      <c r="C4164" s="146"/>
      <c r="D4164" s="147"/>
      <c r="E4164" s="147"/>
      <c r="F4164" s="148"/>
      <c r="G4164" s="149"/>
      <c r="H4164" s="150"/>
      <c r="I4164" s="151"/>
      <c r="J4164" s="152"/>
      <c r="K4164" s="14"/>
      <c r="L4164" s="162" t="str">
        <f t="shared" si="989"/>
        <v/>
      </c>
      <c r="M4164" s="163" t="str">
        <f t="shared" si="990"/>
        <v/>
      </c>
      <c r="N4164" s="164" t="str">
        <f t="shared" si="993"/>
        <v/>
      </c>
      <c r="O4164" s="14"/>
      <c r="P4164" s="172" t="str">
        <f>IF(I4164='Intro &amp; Setup'!$AC$49, Schedule!$P$7, "")</f>
        <v/>
      </c>
      <c r="Q4164" s="14"/>
      <c r="S4164" s="12" t="str">
        <f t="shared" si="991"/>
        <v/>
      </c>
      <c r="U4164" s="22">
        <f>IF(I4164='Intro &amp; Setup'!$AC$49, AF4164, 0)</f>
        <v>0</v>
      </c>
      <c r="V4164" s="57" t="str">
        <f t="shared" si="992"/>
        <v/>
      </c>
      <c r="X4164" s="5" t="str">
        <f t="shared" si="1002"/>
        <v/>
      </c>
      <c r="Y4164" s="6" t="str">
        <f t="shared" si="1002"/>
        <v/>
      </c>
      <c r="Z4164" s="7" t="str">
        <f t="shared" si="1002"/>
        <v/>
      </c>
      <c r="AA4164" s="6"/>
      <c r="AB4164" s="32" t="str">
        <f t="shared" ca="1" si="1003"/>
        <v/>
      </c>
      <c r="AC4164" s="59" t="str">
        <f t="shared" ca="1" si="1003"/>
        <v/>
      </c>
      <c r="AD4164" s="60" t="str">
        <f t="shared" ca="1" si="1003"/>
        <v/>
      </c>
      <c r="AE4164" s="59"/>
      <c r="AF4164" s="22" t="str">
        <f>IF(AND(I4164="", J4164=""), "", IF(AND(J4164="", 'Intro &amp; Setup'!$K$42&gt;0), 'Intro &amp; Setup'!$K$42, J4164))</f>
        <v/>
      </c>
      <c r="AO4164" s="37" t="str">
        <f>IF(B4164="", "", IF(COUNTIF($B$9:B4163, B4164)&gt;0, "", B4164))</f>
        <v/>
      </c>
      <c r="AP4164" s="37" t="str">
        <f t="shared" si="994"/>
        <v/>
      </c>
      <c r="AQ4164" s="37">
        <v>4156</v>
      </c>
      <c r="AR4164" s="37" t="str">
        <f t="shared" si="995"/>
        <v/>
      </c>
      <c r="AT4164" s="37" t="str">
        <f t="shared" si="996"/>
        <v/>
      </c>
      <c r="AV4164" s="22" t="str">
        <f t="shared" si="997"/>
        <v/>
      </c>
    </row>
    <row r="4165" spans="1:48" x14ac:dyDescent="0.25">
      <c r="A4165" s="14"/>
      <c r="B4165" s="145"/>
      <c r="C4165" s="146"/>
      <c r="D4165" s="147"/>
      <c r="E4165" s="147"/>
      <c r="F4165" s="148"/>
      <c r="G4165" s="149"/>
      <c r="H4165" s="150"/>
      <c r="I4165" s="151"/>
      <c r="J4165" s="152"/>
      <c r="K4165" s="14"/>
      <c r="L4165" s="162" t="str">
        <f t="shared" si="989"/>
        <v/>
      </c>
      <c r="M4165" s="163" t="str">
        <f t="shared" si="990"/>
        <v/>
      </c>
      <c r="N4165" s="164" t="str">
        <f t="shared" si="993"/>
        <v/>
      </c>
      <c r="O4165" s="14"/>
      <c r="P4165" s="172" t="str">
        <f>IF(I4165='Intro &amp; Setup'!$AC$49, Schedule!$P$7, "")</f>
        <v/>
      </c>
      <c r="Q4165" s="14"/>
      <c r="S4165" s="12" t="str">
        <f t="shared" si="991"/>
        <v/>
      </c>
      <c r="U4165" s="22">
        <f>IF(I4165='Intro &amp; Setup'!$AC$49, AF4165, 0)</f>
        <v>0</v>
      </c>
      <c r="V4165" s="57" t="str">
        <f t="shared" si="992"/>
        <v/>
      </c>
      <c r="X4165" s="5" t="str">
        <f t="shared" si="1002"/>
        <v/>
      </c>
      <c r="Y4165" s="6" t="str">
        <f t="shared" si="1002"/>
        <v/>
      </c>
      <c r="Z4165" s="7" t="str">
        <f t="shared" si="1002"/>
        <v/>
      </c>
      <c r="AA4165" s="6"/>
      <c r="AB4165" s="32" t="str">
        <f t="shared" ca="1" si="1003"/>
        <v/>
      </c>
      <c r="AC4165" s="59" t="str">
        <f t="shared" ca="1" si="1003"/>
        <v/>
      </c>
      <c r="AD4165" s="60" t="str">
        <f t="shared" ca="1" si="1003"/>
        <v/>
      </c>
      <c r="AE4165" s="59"/>
      <c r="AF4165" s="22" t="str">
        <f>IF(AND(I4165="", J4165=""), "", IF(AND(J4165="", 'Intro &amp; Setup'!$K$42&gt;0), 'Intro &amp; Setup'!$K$42, J4165))</f>
        <v/>
      </c>
      <c r="AO4165" s="37" t="str">
        <f>IF(B4165="", "", IF(COUNTIF($B$9:B4164, B4165)&gt;0, "", B4165))</f>
        <v/>
      </c>
      <c r="AP4165" s="37" t="str">
        <f t="shared" si="994"/>
        <v/>
      </c>
      <c r="AQ4165" s="37">
        <v>4157</v>
      </c>
      <c r="AR4165" s="37" t="str">
        <f t="shared" si="995"/>
        <v/>
      </c>
      <c r="AT4165" s="37" t="str">
        <f t="shared" si="996"/>
        <v/>
      </c>
      <c r="AV4165" s="22" t="str">
        <f t="shared" si="997"/>
        <v/>
      </c>
    </row>
    <row r="4166" spans="1:48" x14ac:dyDescent="0.25">
      <c r="A4166" s="14"/>
      <c r="B4166" s="145"/>
      <c r="C4166" s="146"/>
      <c r="D4166" s="147"/>
      <c r="E4166" s="147"/>
      <c r="F4166" s="148"/>
      <c r="G4166" s="149"/>
      <c r="H4166" s="150"/>
      <c r="I4166" s="151"/>
      <c r="J4166" s="152"/>
      <c r="K4166" s="14"/>
      <c r="L4166" s="162" t="str">
        <f t="shared" si="989"/>
        <v/>
      </c>
      <c r="M4166" s="163" t="str">
        <f t="shared" si="990"/>
        <v/>
      </c>
      <c r="N4166" s="164" t="str">
        <f t="shared" si="993"/>
        <v/>
      </c>
      <c r="O4166" s="14"/>
      <c r="P4166" s="172" t="str">
        <f>IF(I4166='Intro &amp; Setup'!$AC$49, Schedule!$P$7, "")</f>
        <v/>
      </c>
      <c r="Q4166" s="14"/>
      <c r="S4166" s="12" t="str">
        <f t="shared" si="991"/>
        <v/>
      </c>
      <c r="U4166" s="22">
        <f>IF(I4166='Intro &amp; Setup'!$AC$49, AF4166, 0)</f>
        <v>0</v>
      </c>
      <c r="V4166" s="57" t="str">
        <f t="shared" si="992"/>
        <v/>
      </c>
      <c r="X4166" s="5" t="str">
        <f t="shared" si="1002"/>
        <v/>
      </c>
      <c r="Y4166" s="6" t="str">
        <f t="shared" si="1002"/>
        <v/>
      </c>
      <c r="Z4166" s="7" t="str">
        <f t="shared" si="1002"/>
        <v/>
      </c>
      <c r="AA4166" s="6"/>
      <c r="AB4166" s="32" t="str">
        <f t="shared" ca="1" si="1003"/>
        <v/>
      </c>
      <c r="AC4166" s="59" t="str">
        <f t="shared" ca="1" si="1003"/>
        <v/>
      </c>
      <c r="AD4166" s="60" t="str">
        <f t="shared" ca="1" si="1003"/>
        <v/>
      </c>
      <c r="AE4166" s="59"/>
      <c r="AF4166" s="22" t="str">
        <f>IF(AND(I4166="", J4166=""), "", IF(AND(J4166="", 'Intro &amp; Setup'!$K$42&gt;0), 'Intro &amp; Setup'!$K$42, J4166))</f>
        <v/>
      </c>
      <c r="AO4166" s="37" t="str">
        <f>IF(B4166="", "", IF(COUNTIF($B$9:B4165, B4166)&gt;0, "", B4166))</f>
        <v/>
      </c>
      <c r="AP4166" s="37" t="str">
        <f t="shared" si="994"/>
        <v/>
      </c>
      <c r="AQ4166" s="37">
        <v>4158</v>
      </c>
      <c r="AR4166" s="37" t="str">
        <f t="shared" si="995"/>
        <v/>
      </c>
      <c r="AT4166" s="37" t="str">
        <f t="shared" si="996"/>
        <v/>
      </c>
      <c r="AV4166" s="22" t="str">
        <f t="shared" si="997"/>
        <v/>
      </c>
    </row>
    <row r="4167" spans="1:48" x14ac:dyDescent="0.25">
      <c r="A4167" s="14"/>
      <c r="B4167" s="145"/>
      <c r="C4167" s="146"/>
      <c r="D4167" s="147"/>
      <c r="E4167" s="147"/>
      <c r="F4167" s="148"/>
      <c r="G4167" s="149"/>
      <c r="H4167" s="150"/>
      <c r="I4167" s="151"/>
      <c r="J4167" s="152"/>
      <c r="K4167" s="14"/>
      <c r="L4167" s="162" t="str">
        <f t="shared" si="989"/>
        <v/>
      </c>
      <c r="M4167" s="163" t="str">
        <f t="shared" si="990"/>
        <v/>
      </c>
      <c r="N4167" s="164" t="str">
        <f t="shared" si="993"/>
        <v/>
      </c>
      <c r="O4167" s="14"/>
      <c r="P4167" s="172" t="str">
        <f>IF(I4167='Intro &amp; Setup'!$AC$49, Schedule!$P$7, "")</f>
        <v/>
      </c>
      <c r="Q4167" s="14"/>
      <c r="S4167" s="12" t="str">
        <f t="shared" si="991"/>
        <v/>
      </c>
      <c r="U4167" s="22">
        <f>IF(I4167='Intro &amp; Setup'!$AC$49, AF4167, 0)</f>
        <v>0</v>
      </c>
      <c r="V4167" s="57" t="str">
        <f t="shared" si="992"/>
        <v/>
      </c>
      <c r="X4167" s="5" t="str">
        <f t="shared" si="1002"/>
        <v/>
      </c>
      <c r="Y4167" s="6" t="str">
        <f t="shared" si="1002"/>
        <v/>
      </c>
      <c r="Z4167" s="7" t="str">
        <f t="shared" si="1002"/>
        <v/>
      </c>
      <c r="AA4167" s="6"/>
      <c r="AB4167" s="32" t="str">
        <f t="shared" ca="1" si="1003"/>
        <v/>
      </c>
      <c r="AC4167" s="59" t="str">
        <f t="shared" ca="1" si="1003"/>
        <v/>
      </c>
      <c r="AD4167" s="60" t="str">
        <f t="shared" ca="1" si="1003"/>
        <v/>
      </c>
      <c r="AE4167" s="59"/>
      <c r="AF4167" s="22" t="str">
        <f>IF(AND(I4167="", J4167=""), "", IF(AND(J4167="", 'Intro &amp; Setup'!$K$42&gt;0), 'Intro &amp; Setup'!$K$42, J4167))</f>
        <v/>
      </c>
      <c r="AO4167" s="37" t="str">
        <f>IF(B4167="", "", IF(COUNTIF($B$9:B4166, B4167)&gt;0, "", B4167))</f>
        <v/>
      </c>
      <c r="AP4167" s="37" t="str">
        <f t="shared" si="994"/>
        <v/>
      </c>
      <c r="AQ4167" s="37">
        <v>4159</v>
      </c>
      <c r="AR4167" s="37" t="str">
        <f t="shared" si="995"/>
        <v/>
      </c>
      <c r="AT4167" s="37" t="str">
        <f t="shared" si="996"/>
        <v/>
      </c>
      <c r="AV4167" s="22" t="str">
        <f t="shared" si="997"/>
        <v/>
      </c>
    </row>
    <row r="4168" spans="1:48" x14ac:dyDescent="0.25">
      <c r="A4168" s="14"/>
      <c r="B4168" s="145"/>
      <c r="C4168" s="146"/>
      <c r="D4168" s="147"/>
      <c r="E4168" s="147"/>
      <c r="F4168" s="148"/>
      <c r="G4168" s="149"/>
      <c r="H4168" s="150"/>
      <c r="I4168" s="151"/>
      <c r="J4168" s="152"/>
      <c r="K4168" s="14"/>
      <c r="L4168" s="162" t="str">
        <f t="shared" si="989"/>
        <v/>
      </c>
      <c r="M4168" s="163" t="str">
        <f t="shared" si="990"/>
        <v/>
      </c>
      <c r="N4168" s="164" t="str">
        <f t="shared" si="993"/>
        <v/>
      </c>
      <c r="O4168" s="14"/>
      <c r="P4168" s="172" t="str">
        <f>IF(I4168='Intro &amp; Setup'!$AC$49, Schedule!$P$7, "")</f>
        <v/>
      </c>
      <c r="Q4168" s="14"/>
      <c r="S4168" s="12" t="str">
        <f t="shared" si="991"/>
        <v/>
      </c>
      <c r="U4168" s="22">
        <f>IF(I4168='Intro &amp; Setup'!$AC$49, AF4168, 0)</f>
        <v>0</v>
      </c>
      <c r="V4168" s="57" t="str">
        <f t="shared" si="992"/>
        <v/>
      </c>
      <c r="X4168" s="5" t="str">
        <f t="shared" si="1002"/>
        <v/>
      </c>
      <c r="Y4168" s="6" t="str">
        <f t="shared" si="1002"/>
        <v/>
      </c>
      <c r="Z4168" s="7" t="str">
        <f t="shared" si="1002"/>
        <v/>
      </c>
      <c r="AA4168" s="6"/>
      <c r="AB4168" s="32" t="str">
        <f t="shared" ca="1" si="1003"/>
        <v/>
      </c>
      <c r="AC4168" s="59" t="str">
        <f t="shared" ca="1" si="1003"/>
        <v/>
      </c>
      <c r="AD4168" s="60" t="str">
        <f t="shared" ca="1" si="1003"/>
        <v/>
      </c>
      <c r="AE4168" s="59"/>
      <c r="AF4168" s="22" t="str">
        <f>IF(AND(I4168="", J4168=""), "", IF(AND(J4168="", 'Intro &amp; Setup'!$K$42&gt;0), 'Intro &amp; Setup'!$K$42, J4168))</f>
        <v/>
      </c>
      <c r="AO4168" s="37" t="str">
        <f>IF(B4168="", "", IF(COUNTIF($B$9:B4167, B4168)&gt;0, "", B4168))</f>
        <v/>
      </c>
      <c r="AP4168" s="37" t="str">
        <f t="shared" si="994"/>
        <v/>
      </c>
      <c r="AQ4168" s="37">
        <v>4160</v>
      </c>
      <c r="AR4168" s="37" t="str">
        <f t="shared" si="995"/>
        <v/>
      </c>
      <c r="AT4168" s="37" t="str">
        <f t="shared" si="996"/>
        <v/>
      </c>
      <c r="AV4168" s="22" t="str">
        <f t="shared" si="997"/>
        <v/>
      </c>
    </row>
    <row r="4169" spans="1:48" x14ac:dyDescent="0.25">
      <c r="A4169" s="14"/>
      <c r="B4169" s="145"/>
      <c r="C4169" s="146"/>
      <c r="D4169" s="147"/>
      <c r="E4169" s="147"/>
      <c r="F4169" s="148"/>
      <c r="G4169" s="149"/>
      <c r="H4169" s="150"/>
      <c r="I4169" s="151"/>
      <c r="J4169" s="152"/>
      <c r="K4169" s="14"/>
      <c r="L4169" s="162" t="str">
        <f t="shared" ref="L4169:L4232" si="1004">IF(I4169="", "", IFERROR((SUMIF($S$9:$S$5008, S4169, $U$9:$U$5008))-(INDEX($AJ$3:$AJ$14, MATCH(S4169, $AI$3:$AI$14, 0))), ""))</f>
        <v/>
      </c>
      <c r="M4169" s="163" t="str">
        <f t="shared" ref="M4169:M4232" si="1005">IF(H4169="", "", (SUMIF($H$9:$H$5008, "&lt;" &amp; V4169, $U$9:$U$5008))-(SUMIF($AH$3:$AH$14, "&lt;" &amp; V4169, $AJ$3:$AJ$14)))</f>
        <v/>
      </c>
      <c r="N4169" s="164" t="str">
        <f t="shared" si="993"/>
        <v/>
      </c>
      <c r="O4169" s="14"/>
      <c r="P4169" s="172" t="str">
        <f>IF(I4169='Intro &amp; Setup'!$AC$49, Schedule!$P$7, "")</f>
        <v/>
      </c>
      <c r="Q4169" s="14"/>
      <c r="S4169" s="12" t="str">
        <f t="shared" ref="S4169:S4232" si="1006">IF(H4169="", "", TEXT(H4169, "mmmm yyyy"))</f>
        <v/>
      </c>
      <c r="U4169" s="22">
        <f>IF(I4169='Intro &amp; Setup'!$AC$49, AF4169, 0)</f>
        <v>0</v>
      </c>
      <c r="V4169" s="57" t="str">
        <f t="shared" ref="V4169:V4232" si="1007">IF(H4169="", "", DATE(YEAR(H4169), MONTH(H4169), DAY(1)))</f>
        <v/>
      </c>
      <c r="X4169" s="5" t="str">
        <f t="shared" ref="X4169:Z4188" si="1008">IF($I4169="", "", IF($S4169=X$8, $I4169, ""))</f>
        <v/>
      </c>
      <c r="Y4169" s="6" t="str">
        <f t="shared" si="1008"/>
        <v/>
      </c>
      <c r="Z4169" s="7" t="str">
        <f t="shared" si="1008"/>
        <v/>
      </c>
      <c r="AA4169" s="6"/>
      <c r="AB4169" s="32" t="str">
        <f t="shared" ref="AB4169:AD4188" ca="1" si="1009">IF($S4169=AB$8, $AF4169, "")</f>
        <v/>
      </c>
      <c r="AC4169" s="59" t="str">
        <f t="shared" ca="1" si="1009"/>
        <v/>
      </c>
      <c r="AD4169" s="60" t="str">
        <f t="shared" ca="1" si="1009"/>
        <v/>
      </c>
      <c r="AE4169" s="59"/>
      <c r="AF4169" s="22" t="str">
        <f>IF(AND(I4169="", J4169=""), "", IF(AND(J4169="", 'Intro &amp; Setup'!$K$42&gt;0), 'Intro &amp; Setup'!$K$42, J4169))</f>
        <v/>
      </c>
      <c r="AO4169" s="37" t="str">
        <f>IF(B4169="", "", IF(COUNTIF($B$9:B4168, B4169)&gt;0, "", B4169))</f>
        <v/>
      </c>
      <c r="AP4169" s="37" t="str">
        <f t="shared" si="994"/>
        <v/>
      </c>
      <c r="AQ4169" s="37">
        <v>4161</v>
      </c>
      <c r="AR4169" s="37" t="str">
        <f t="shared" si="995"/>
        <v/>
      </c>
      <c r="AT4169" s="37" t="str">
        <f t="shared" si="996"/>
        <v/>
      </c>
      <c r="AV4169" s="22" t="str">
        <f t="shared" si="997"/>
        <v/>
      </c>
    </row>
    <row r="4170" spans="1:48" x14ac:dyDescent="0.25">
      <c r="A4170" s="14"/>
      <c r="B4170" s="145"/>
      <c r="C4170" s="146"/>
      <c r="D4170" s="147"/>
      <c r="E4170" s="147"/>
      <c r="F4170" s="148"/>
      <c r="G4170" s="149"/>
      <c r="H4170" s="150"/>
      <c r="I4170" s="151"/>
      <c r="J4170" s="152"/>
      <c r="K4170" s="14"/>
      <c r="L4170" s="162" t="str">
        <f t="shared" si="1004"/>
        <v/>
      </c>
      <c r="M4170" s="163" t="str">
        <f t="shared" si="1005"/>
        <v/>
      </c>
      <c r="N4170" s="164" t="str">
        <f t="shared" ref="N4170:N4233" si="1010">IF(OR(L4170="", M4170=""), "", L4170+M4170)</f>
        <v/>
      </c>
      <c r="O4170" s="14"/>
      <c r="P4170" s="172" t="str">
        <f>IF(I4170='Intro &amp; Setup'!$AC$49, Schedule!$P$7, "")</f>
        <v/>
      </c>
      <c r="Q4170" s="14"/>
      <c r="S4170" s="12" t="str">
        <f t="shared" si="1006"/>
        <v/>
      </c>
      <c r="U4170" s="22">
        <f>IF(I4170='Intro &amp; Setup'!$AC$49, AF4170, 0)</f>
        <v>0</v>
      </c>
      <c r="V4170" s="57" t="str">
        <f t="shared" si="1007"/>
        <v/>
      </c>
      <c r="X4170" s="5" t="str">
        <f t="shared" si="1008"/>
        <v/>
      </c>
      <c r="Y4170" s="6" t="str">
        <f t="shared" si="1008"/>
        <v/>
      </c>
      <c r="Z4170" s="7" t="str">
        <f t="shared" si="1008"/>
        <v/>
      </c>
      <c r="AA4170" s="6"/>
      <c r="AB4170" s="32" t="str">
        <f t="shared" ca="1" si="1009"/>
        <v/>
      </c>
      <c r="AC4170" s="59" t="str">
        <f t="shared" ca="1" si="1009"/>
        <v/>
      </c>
      <c r="AD4170" s="60" t="str">
        <f t="shared" ca="1" si="1009"/>
        <v/>
      </c>
      <c r="AE4170" s="59"/>
      <c r="AF4170" s="22" t="str">
        <f>IF(AND(I4170="", J4170=""), "", IF(AND(J4170="", 'Intro &amp; Setup'!$K$42&gt;0), 'Intro &amp; Setup'!$K$42, J4170))</f>
        <v/>
      </c>
      <c r="AO4170" s="37" t="str">
        <f>IF(B4170="", "", IF(COUNTIF($B$9:B4169, B4170)&gt;0, "", B4170))</f>
        <v/>
      </c>
      <c r="AP4170" s="37" t="str">
        <f t="shared" ref="AP4170:AP4233" si="1011">IF(AO4170="", "", COUNTIF($AO$9:$AO$5008, "&lt;"&amp;AO4170)+1-$AP$7)</f>
        <v/>
      </c>
      <c r="AQ4170" s="37">
        <v>4162</v>
      </c>
      <c r="AR4170" s="37" t="str">
        <f t="shared" ref="AR4170:AR4233" si="1012">IFERROR(INDEX($AO$9:$AO$5008, MATCH(AQ4170, $AP$9:$AP$5008, 0)), "")</f>
        <v/>
      </c>
      <c r="AT4170" s="37" t="str">
        <f t="shared" ref="AT4170:AT4233" si="1013">IF($B4170=$AT$6, $S4170, "")</f>
        <v/>
      </c>
      <c r="AV4170" s="22" t="str">
        <f t="shared" ref="AV4170:AV4233" si="1014">IF(AND($AT$6=$B4170, $I4170=$I$5), $J4170, "")</f>
        <v/>
      </c>
    </row>
    <row r="4171" spans="1:48" x14ac:dyDescent="0.25">
      <c r="A4171" s="14"/>
      <c r="B4171" s="145"/>
      <c r="C4171" s="146"/>
      <c r="D4171" s="147"/>
      <c r="E4171" s="147"/>
      <c r="F4171" s="148"/>
      <c r="G4171" s="149"/>
      <c r="H4171" s="150"/>
      <c r="I4171" s="151"/>
      <c r="J4171" s="152"/>
      <c r="K4171" s="14"/>
      <c r="L4171" s="162" t="str">
        <f t="shared" si="1004"/>
        <v/>
      </c>
      <c r="M4171" s="163" t="str">
        <f t="shared" si="1005"/>
        <v/>
      </c>
      <c r="N4171" s="164" t="str">
        <f t="shared" si="1010"/>
        <v/>
      </c>
      <c r="O4171" s="14"/>
      <c r="P4171" s="172" t="str">
        <f>IF(I4171='Intro &amp; Setup'!$AC$49, Schedule!$P$7, "")</f>
        <v/>
      </c>
      <c r="Q4171" s="14"/>
      <c r="S4171" s="12" t="str">
        <f t="shared" si="1006"/>
        <v/>
      </c>
      <c r="U4171" s="22">
        <f>IF(I4171='Intro &amp; Setup'!$AC$49, AF4171, 0)</f>
        <v>0</v>
      </c>
      <c r="V4171" s="57" t="str">
        <f t="shared" si="1007"/>
        <v/>
      </c>
      <c r="X4171" s="5" t="str">
        <f t="shared" si="1008"/>
        <v/>
      </c>
      <c r="Y4171" s="6" t="str">
        <f t="shared" si="1008"/>
        <v/>
      </c>
      <c r="Z4171" s="7" t="str">
        <f t="shared" si="1008"/>
        <v/>
      </c>
      <c r="AA4171" s="6"/>
      <c r="AB4171" s="32" t="str">
        <f t="shared" ca="1" si="1009"/>
        <v/>
      </c>
      <c r="AC4171" s="59" t="str">
        <f t="shared" ca="1" si="1009"/>
        <v/>
      </c>
      <c r="AD4171" s="60" t="str">
        <f t="shared" ca="1" si="1009"/>
        <v/>
      </c>
      <c r="AE4171" s="59"/>
      <c r="AF4171" s="22" t="str">
        <f>IF(AND(I4171="", J4171=""), "", IF(AND(J4171="", 'Intro &amp; Setup'!$K$42&gt;0), 'Intro &amp; Setup'!$K$42, J4171))</f>
        <v/>
      </c>
      <c r="AO4171" s="37" t="str">
        <f>IF(B4171="", "", IF(COUNTIF($B$9:B4170, B4171)&gt;0, "", B4171))</f>
        <v/>
      </c>
      <c r="AP4171" s="37" t="str">
        <f t="shared" si="1011"/>
        <v/>
      </c>
      <c r="AQ4171" s="37">
        <v>4163</v>
      </c>
      <c r="AR4171" s="37" t="str">
        <f t="shared" si="1012"/>
        <v/>
      </c>
      <c r="AT4171" s="37" t="str">
        <f t="shared" si="1013"/>
        <v/>
      </c>
      <c r="AV4171" s="22" t="str">
        <f t="shared" si="1014"/>
        <v/>
      </c>
    </row>
    <row r="4172" spans="1:48" x14ac:dyDescent="0.25">
      <c r="A4172" s="14"/>
      <c r="B4172" s="145"/>
      <c r="C4172" s="146"/>
      <c r="D4172" s="147"/>
      <c r="E4172" s="147"/>
      <c r="F4172" s="148"/>
      <c r="G4172" s="149"/>
      <c r="H4172" s="150"/>
      <c r="I4172" s="151"/>
      <c r="J4172" s="152"/>
      <c r="K4172" s="14"/>
      <c r="L4172" s="162" t="str">
        <f t="shared" si="1004"/>
        <v/>
      </c>
      <c r="M4172" s="163" t="str">
        <f t="shared" si="1005"/>
        <v/>
      </c>
      <c r="N4172" s="164" t="str">
        <f t="shared" si="1010"/>
        <v/>
      </c>
      <c r="O4172" s="14"/>
      <c r="P4172" s="172" t="str">
        <f>IF(I4172='Intro &amp; Setup'!$AC$49, Schedule!$P$7, "")</f>
        <v/>
      </c>
      <c r="Q4172" s="14"/>
      <c r="S4172" s="12" t="str">
        <f t="shared" si="1006"/>
        <v/>
      </c>
      <c r="U4172" s="22">
        <f>IF(I4172='Intro &amp; Setup'!$AC$49, AF4172, 0)</f>
        <v>0</v>
      </c>
      <c r="V4172" s="57" t="str">
        <f t="shared" si="1007"/>
        <v/>
      </c>
      <c r="X4172" s="5" t="str">
        <f t="shared" si="1008"/>
        <v/>
      </c>
      <c r="Y4172" s="6" t="str">
        <f t="shared" si="1008"/>
        <v/>
      </c>
      <c r="Z4172" s="7" t="str">
        <f t="shared" si="1008"/>
        <v/>
      </c>
      <c r="AA4172" s="6"/>
      <c r="AB4172" s="32" t="str">
        <f t="shared" ca="1" si="1009"/>
        <v/>
      </c>
      <c r="AC4172" s="59" t="str">
        <f t="shared" ca="1" si="1009"/>
        <v/>
      </c>
      <c r="AD4172" s="60" t="str">
        <f t="shared" ca="1" si="1009"/>
        <v/>
      </c>
      <c r="AE4172" s="59"/>
      <c r="AF4172" s="22" t="str">
        <f>IF(AND(I4172="", J4172=""), "", IF(AND(J4172="", 'Intro &amp; Setup'!$K$42&gt;0), 'Intro &amp; Setup'!$K$42, J4172))</f>
        <v/>
      </c>
      <c r="AO4172" s="37" t="str">
        <f>IF(B4172="", "", IF(COUNTIF($B$9:B4171, B4172)&gt;0, "", B4172))</f>
        <v/>
      </c>
      <c r="AP4172" s="37" t="str">
        <f t="shared" si="1011"/>
        <v/>
      </c>
      <c r="AQ4172" s="37">
        <v>4164</v>
      </c>
      <c r="AR4172" s="37" t="str">
        <f t="shared" si="1012"/>
        <v/>
      </c>
      <c r="AT4172" s="37" t="str">
        <f t="shared" si="1013"/>
        <v/>
      </c>
      <c r="AV4172" s="22" t="str">
        <f t="shared" si="1014"/>
        <v/>
      </c>
    </row>
    <row r="4173" spans="1:48" x14ac:dyDescent="0.25">
      <c r="A4173" s="14"/>
      <c r="B4173" s="145"/>
      <c r="C4173" s="146"/>
      <c r="D4173" s="147"/>
      <c r="E4173" s="147"/>
      <c r="F4173" s="148"/>
      <c r="G4173" s="149"/>
      <c r="H4173" s="150"/>
      <c r="I4173" s="151"/>
      <c r="J4173" s="152"/>
      <c r="K4173" s="14"/>
      <c r="L4173" s="162" t="str">
        <f t="shared" si="1004"/>
        <v/>
      </c>
      <c r="M4173" s="163" t="str">
        <f t="shared" si="1005"/>
        <v/>
      </c>
      <c r="N4173" s="164" t="str">
        <f t="shared" si="1010"/>
        <v/>
      </c>
      <c r="O4173" s="14"/>
      <c r="P4173" s="172" t="str">
        <f>IF(I4173='Intro &amp; Setup'!$AC$49, Schedule!$P$7, "")</f>
        <v/>
      </c>
      <c r="Q4173" s="14"/>
      <c r="S4173" s="12" t="str">
        <f t="shared" si="1006"/>
        <v/>
      </c>
      <c r="U4173" s="22">
        <f>IF(I4173='Intro &amp; Setup'!$AC$49, AF4173, 0)</f>
        <v>0</v>
      </c>
      <c r="V4173" s="57" t="str">
        <f t="shared" si="1007"/>
        <v/>
      </c>
      <c r="X4173" s="5" t="str">
        <f t="shared" si="1008"/>
        <v/>
      </c>
      <c r="Y4173" s="6" t="str">
        <f t="shared" si="1008"/>
        <v/>
      </c>
      <c r="Z4173" s="7" t="str">
        <f t="shared" si="1008"/>
        <v/>
      </c>
      <c r="AA4173" s="6"/>
      <c r="AB4173" s="32" t="str">
        <f t="shared" ca="1" si="1009"/>
        <v/>
      </c>
      <c r="AC4173" s="59" t="str">
        <f t="shared" ca="1" si="1009"/>
        <v/>
      </c>
      <c r="AD4173" s="60" t="str">
        <f t="shared" ca="1" si="1009"/>
        <v/>
      </c>
      <c r="AE4173" s="59"/>
      <c r="AF4173" s="22" t="str">
        <f>IF(AND(I4173="", J4173=""), "", IF(AND(J4173="", 'Intro &amp; Setup'!$K$42&gt;0), 'Intro &amp; Setup'!$K$42, J4173))</f>
        <v/>
      </c>
      <c r="AO4173" s="37" t="str">
        <f>IF(B4173="", "", IF(COUNTIF($B$9:B4172, B4173)&gt;0, "", B4173))</f>
        <v/>
      </c>
      <c r="AP4173" s="37" t="str">
        <f t="shared" si="1011"/>
        <v/>
      </c>
      <c r="AQ4173" s="37">
        <v>4165</v>
      </c>
      <c r="AR4173" s="37" t="str">
        <f t="shared" si="1012"/>
        <v/>
      </c>
      <c r="AT4173" s="37" t="str">
        <f t="shared" si="1013"/>
        <v/>
      </c>
      <c r="AV4173" s="22" t="str">
        <f t="shared" si="1014"/>
        <v/>
      </c>
    </row>
    <row r="4174" spans="1:48" x14ac:dyDescent="0.25">
      <c r="A4174" s="14"/>
      <c r="B4174" s="145"/>
      <c r="C4174" s="146"/>
      <c r="D4174" s="147"/>
      <c r="E4174" s="147"/>
      <c r="F4174" s="148"/>
      <c r="G4174" s="149"/>
      <c r="H4174" s="150"/>
      <c r="I4174" s="151"/>
      <c r="J4174" s="152"/>
      <c r="K4174" s="14"/>
      <c r="L4174" s="162" t="str">
        <f t="shared" si="1004"/>
        <v/>
      </c>
      <c r="M4174" s="163" t="str">
        <f t="shared" si="1005"/>
        <v/>
      </c>
      <c r="N4174" s="164" t="str">
        <f t="shared" si="1010"/>
        <v/>
      </c>
      <c r="O4174" s="14"/>
      <c r="P4174" s="172" t="str">
        <f>IF(I4174='Intro &amp; Setup'!$AC$49, Schedule!$P$7, "")</f>
        <v/>
      </c>
      <c r="Q4174" s="14"/>
      <c r="S4174" s="12" t="str">
        <f t="shared" si="1006"/>
        <v/>
      </c>
      <c r="U4174" s="22">
        <f>IF(I4174='Intro &amp; Setup'!$AC$49, AF4174, 0)</f>
        <v>0</v>
      </c>
      <c r="V4174" s="57" t="str">
        <f t="shared" si="1007"/>
        <v/>
      </c>
      <c r="X4174" s="5" t="str">
        <f t="shared" si="1008"/>
        <v/>
      </c>
      <c r="Y4174" s="6" t="str">
        <f t="shared" si="1008"/>
        <v/>
      </c>
      <c r="Z4174" s="7" t="str">
        <f t="shared" si="1008"/>
        <v/>
      </c>
      <c r="AA4174" s="6"/>
      <c r="AB4174" s="32" t="str">
        <f t="shared" ca="1" si="1009"/>
        <v/>
      </c>
      <c r="AC4174" s="59" t="str">
        <f t="shared" ca="1" si="1009"/>
        <v/>
      </c>
      <c r="AD4174" s="60" t="str">
        <f t="shared" ca="1" si="1009"/>
        <v/>
      </c>
      <c r="AE4174" s="59"/>
      <c r="AF4174" s="22" t="str">
        <f>IF(AND(I4174="", J4174=""), "", IF(AND(J4174="", 'Intro &amp; Setup'!$K$42&gt;0), 'Intro &amp; Setup'!$K$42, J4174))</f>
        <v/>
      </c>
      <c r="AO4174" s="37" t="str">
        <f>IF(B4174="", "", IF(COUNTIF($B$9:B4173, B4174)&gt;0, "", B4174))</f>
        <v/>
      </c>
      <c r="AP4174" s="37" t="str">
        <f t="shared" si="1011"/>
        <v/>
      </c>
      <c r="AQ4174" s="37">
        <v>4166</v>
      </c>
      <c r="AR4174" s="37" t="str">
        <f t="shared" si="1012"/>
        <v/>
      </c>
      <c r="AT4174" s="37" t="str">
        <f t="shared" si="1013"/>
        <v/>
      </c>
      <c r="AV4174" s="22" t="str">
        <f t="shared" si="1014"/>
        <v/>
      </c>
    </row>
    <row r="4175" spans="1:48" x14ac:dyDescent="0.25">
      <c r="A4175" s="14"/>
      <c r="B4175" s="145"/>
      <c r="C4175" s="146"/>
      <c r="D4175" s="147"/>
      <c r="E4175" s="147"/>
      <c r="F4175" s="148"/>
      <c r="G4175" s="149"/>
      <c r="H4175" s="150"/>
      <c r="I4175" s="151"/>
      <c r="J4175" s="152"/>
      <c r="K4175" s="14"/>
      <c r="L4175" s="162" t="str">
        <f t="shared" si="1004"/>
        <v/>
      </c>
      <c r="M4175" s="163" t="str">
        <f t="shared" si="1005"/>
        <v/>
      </c>
      <c r="N4175" s="164" t="str">
        <f t="shared" si="1010"/>
        <v/>
      </c>
      <c r="O4175" s="14"/>
      <c r="P4175" s="172" t="str">
        <f>IF(I4175='Intro &amp; Setup'!$AC$49, Schedule!$P$7, "")</f>
        <v/>
      </c>
      <c r="Q4175" s="14"/>
      <c r="S4175" s="12" t="str">
        <f t="shared" si="1006"/>
        <v/>
      </c>
      <c r="U4175" s="22">
        <f>IF(I4175='Intro &amp; Setup'!$AC$49, AF4175, 0)</f>
        <v>0</v>
      </c>
      <c r="V4175" s="57" t="str">
        <f t="shared" si="1007"/>
        <v/>
      </c>
      <c r="X4175" s="5" t="str">
        <f t="shared" si="1008"/>
        <v/>
      </c>
      <c r="Y4175" s="6" t="str">
        <f t="shared" si="1008"/>
        <v/>
      </c>
      <c r="Z4175" s="7" t="str">
        <f t="shared" si="1008"/>
        <v/>
      </c>
      <c r="AA4175" s="6"/>
      <c r="AB4175" s="32" t="str">
        <f t="shared" ca="1" si="1009"/>
        <v/>
      </c>
      <c r="AC4175" s="59" t="str">
        <f t="shared" ca="1" si="1009"/>
        <v/>
      </c>
      <c r="AD4175" s="60" t="str">
        <f t="shared" ca="1" si="1009"/>
        <v/>
      </c>
      <c r="AE4175" s="59"/>
      <c r="AF4175" s="22" t="str">
        <f>IF(AND(I4175="", J4175=""), "", IF(AND(J4175="", 'Intro &amp; Setup'!$K$42&gt;0), 'Intro &amp; Setup'!$K$42, J4175))</f>
        <v/>
      </c>
      <c r="AO4175" s="37" t="str">
        <f>IF(B4175="", "", IF(COUNTIF($B$9:B4174, B4175)&gt;0, "", B4175))</f>
        <v/>
      </c>
      <c r="AP4175" s="37" t="str">
        <f t="shared" si="1011"/>
        <v/>
      </c>
      <c r="AQ4175" s="37">
        <v>4167</v>
      </c>
      <c r="AR4175" s="37" t="str">
        <f t="shared" si="1012"/>
        <v/>
      </c>
      <c r="AT4175" s="37" t="str">
        <f t="shared" si="1013"/>
        <v/>
      </c>
      <c r="AV4175" s="22" t="str">
        <f t="shared" si="1014"/>
        <v/>
      </c>
    </row>
    <row r="4176" spans="1:48" x14ac:dyDescent="0.25">
      <c r="A4176" s="14"/>
      <c r="B4176" s="145"/>
      <c r="C4176" s="146"/>
      <c r="D4176" s="147"/>
      <c r="E4176" s="147"/>
      <c r="F4176" s="148"/>
      <c r="G4176" s="149"/>
      <c r="H4176" s="150"/>
      <c r="I4176" s="151"/>
      <c r="J4176" s="152"/>
      <c r="K4176" s="14"/>
      <c r="L4176" s="162" t="str">
        <f t="shared" si="1004"/>
        <v/>
      </c>
      <c r="M4176" s="163" t="str">
        <f t="shared" si="1005"/>
        <v/>
      </c>
      <c r="N4176" s="164" t="str">
        <f t="shared" si="1010"/>
        <v/>
      </c>
      <c r="O4176" s="14"/>
      <c r="P4176" s="172" t="str">
        <f>IF(I4176='Intro &amp; Setup'!$AC$49, Schedule!$P$7, "")</f>
        <v/>
      </c>
      <c r="Q4176" s="14"/>
      <c r="S4176" s="12" t="str">
        <f t="shared" si="1006"/>
        <v/>
      </c>
      <c r="U4176" s="22">
        <f>IF(I4176='Intro &amp; Setup'!$AC$49, AF4176, 0)</f>
        <v>0</v>
      </c>
      <c r="V4176" s="57" t="str">
        <f t="shared" si="1007"/>
        <v/>
      </c>
      <c r="X4176" s="5" t="str">
        <f t="shared" si="1008"/>
        <v/>
      </c>
      <c r="Y4176" s="6" t="str">
        <f t="shared" si="1008"/>
        <v/>
      </c>
      <c r="Z4176" s="7" t="str">
        <f t="shared" si="1008"/>
        <v/>
      </c>
      <c r="AA4176" s="6"/>
      <c r="AB4176" s="32" t="str">
        <f t="shared" ca="1" si="1009"/>
        <v/>
      </c>
      <c r="AC4176" s="59" t="str">
        <f t="shared" ca="1" si="1009"/>
        <v/>
      </c>
      <c r="AD4176" s="60" t="str">
        <f t="shared" ca="1" si="1009"/>
        <v/>
      </c>
      <c r="AE4176" s="59"/>
      <c r="AF4176" s="22" t="str">
        <f>IF(AND(I4176="", J4176=""), "", IF(AND(J4176="", 'Intro &amp; Setup'!$K$42&gt;0), 'Intro &amp; Setup'!$K$42, J4176))</f>
        <v/>
      </c>
      <c r="AO4176" s="37" t="str">
        <f>IF(B4176="", "", IF(COUNTIF($B$9:B4175, B4176)&gt;0, "", B4176))</f>
        <v/>
      </c>
      <c r="AP4176" s="37" t="str">
        <f t="shared" si="1011"/>
        <v/>
      </c>
      <c r="AQ4176" s="37">
        <v>4168</v>
      </c>
      <c r="AR4176" s="37" t="str">
        <f t="shared" si="1012"/>
        <v/>
      </c>
      <c r="AT4176" s="37" t="str">
        <f t="shared" si="1013"/>
        <v/>
      </c>
      <c r="AV4176" s="22" t="str">
        <f t="shared" si="1014"/>
        <v/>
      </c>
    </row>
    <row r="4177" spans="1:48" x14ac:dyDescent="0.25">
      <c r="A4177" s="14"/>
      <c r="B4177" s="145"/>
      <c r="C4177" s="146"/>
      <c r="D4177" s="147"/>
      <c r="E4177" s="147"/>
      <c r="F4177" s="148"/>
      <c r="G4177" s="149"/>
      <c r="H4177" s="150"/>
      <c r="I4177" s="151"/>
      <c r="J4177" s="152"/>
      <c r="K4177" s="14"/>
      <c r="L4177" s="162" t="str">
        <f t="shared" si="1004"/>
        <v/>
      </c>
      <c r="M4177" s="163" t="str">
        <f t="shared" si="1005"/>
        <v/>
      </c>
      <c r="N4177" s="164" t="str">
        <f t="shared" si="1010"/>
        <v/>
      </c>
      <c r="O4177" s="14"/>
      <c r="P4177" s="172" t="str">
        <f>IF(I4177='Intro &amp; Setup'!$AC$49, Schedule!$P$7, "")</f>
        <v/>
      </c>
      <c r="Q4177" s="14"/>
      <c r="S4177" s="12" t="str">
        <f t="shared" si="1006"/>
        <v/>
      </c>
      <c r="U4177" s="22">
        <f>IF(I4177='Intro &amp; Setup'!$AC$49, AF4177, 0)</f>
        <v>0</v>
      </c>
      <c r="V4177" s="57" t="str">
        <f t="shared" si="1007"/>
        <v/>
      </c>
      <c r="X4177" s="5" t="str">
        <f t="shared" si="1008"/>
        <v/>
      </c>
      <c r="Y4177" s="6" t="str">
        <f t="shared" si="1008"/>
        <v/>
      </c>
      <c r="Z4177" s="7" t="str">
        <f t="shared" si="1008"/>
        <v/>
      </c>
      <c r="AA4177" s="6"/>
      <c r="AB4177" s="32" t="str">
        <f t="shared" ca="1" si="1009"/>
        <v/>
      </c>
      <c r="AC4177" s="59" t="str">
        <f t="shared" ca="1" si="1009"/>
        <v/>
      </c>
      <c r="AD4177" s="60" t="str">
        <f t="shared" ca="1" si="1009"/>
        <v/>
      </c>
      <c r="AE4177" s="59"/>
      <c r="AF4177" s="22" t="str">
        <f>IF(AND(I4177="", J4177=""), "", IF(AND(J4177="", 'Intro &amp; Setup'!$K$42&gt;0), 'Intro &amp; Setup'!$K$42, J4177))</f>
        <v/>
      </c>
      <c r="AO4177" s="37" t="str">
        <f>IF(B4177="", "", IF(COUNTIF($B$9:B4176, B4177)&gt;0, "", B4177))</f>
        <v/>
      </c>
      <c r="AP4177" s="37" t="str">
        <f t="shared" si="1011"/>
        <v/>
      </c>
      <c r="AQ4177" s="37">
        <v>4169</v>
      </c>
      <c r="AR4177" s="37" t="str">
        <f t="shared" si="1012"/>
        <v/>
      </c>
      <c r="AT4177" s="37" t="str">
        <f t="shared" si="1013"/>
        <v/>
      </c>
      <c r="AV4177" s="22" t="str">
        <f t="shared" si="1014"/>
        <v/>
      </c>
    </row>
    <row r="4178" spans="1:48" x14ac:dyDescent="0.25">
      <c r="A4178" s="14"/>
      <c r="B4178" s="145"/>
      <c r="C4178" s="146"/>
      <c r="D4178" s="147"/>
      <c r="E4178" s="147"/>
      <c r="F4178" s="148"/>
      <c r="G4178" s="149"/>
      <c r="H4178" s="150"/>
      <c r="I4178" s="151"/>
      <c r="J4178" s="152"/>
      <c r="K4178" s="14"/>
      <c r="L4178" s="162" t="str">
        <f t="shared" si="1004"/>
        <v/>
      </c>
      <c r="M4178" s="163" t="str">
        <f t="shared" si="1005"/>
        <v/>
      </c>
      <c r="N4178" s="164" t="str">
        <f t="shared" si="1010"/>
        <v/>
      </c>
      <c r="O4178" s="14"/>
      <c r="P4178" s="172" t="str">
        <f>IF(I4178='Intro &amp; Setup'!$AC$49, Schedule!$P$7, "")</f>
        <v/>
      </c>
      <c r="Q4178" s="14"/>
      <c r="S4178" s="12" t="str">
        <f t="shared" si="1006"/>
        <v/>
      </c>
      <c r="U4178" s="22">
        <f>IF(I4178='Intro &amp; Setup'!$AC$49, AF4178, 0)</f>
        <v>0</v>
      </c>
      <c r="V4178" s="57" t="str">
        <f t="shared" si="1007"/>
        <v/>
      </c>
      <c r="X4178" s="5" t="str">
        <f t="shared" si="1008"/>
        <v/>
      </c>
      <c r="Y4178" s="6" t="str">
        <f t="shared" si="1008"/>
        <v/>
      </c>
      <c r="Z4178" s="7" t="str">
        <f t="shared" si="1008"/>
        <v/>
      </c>
      <c r="AA4178" s="6"/>
      <c r="AB4178" s="32" t="str">
        <f t="shared" ca="1" si="1009"/>
        <v/>
      </c>
      <c r="AC4178" s="59" t="str">
        <f t="shared" ca="1" si="1009"/>
        <v/>
      </c>
      <c r="AD4178" s="60" t="str">
        <f t="shared" ca="1" si="1009"/>
        <v/>
      </c>
      <c r="AE4178" s="59"/>
      <c r="AF4178" s="22" t="str">
        <f>IF(AND(I4178="", J4178=""), "", IF(AND(J4178="", 'Intro &amp; Setup'!$K$42&gt;0), 'Intro &amp; Setup'!$K$42, J4178))</f>
        <v/>
      </c>
      <c r="AO4178" s="37" t="str">
        <f>IF(B4178="", "", IF(COUNTIF($B$9:B4177, B4178)&gt;0, "", B4178))</f>
        <v/>
      </c>
      <c r="AP4178" s="37" t="str">
        <f t="shared" si="1011"/>
        <v/>
      </c>
      <c r="AQ4178" s="37">
        <v>4170</v>
      </c>
      <c r="AR4178" s="37" t="str">
        <f t="shared" si="1012"/>
        <v/>
      </c>
      <c r="AT4178" s="37" t="str">
        <f t="shared" si="1013"/>
        <v/>
      </c>
      <c r="AV4178" s="22" t="str">
        <f t="shared" si="1014"/>
        <v/>
      </c>
    </row>
    <row r="4179" spans="1:48" x14ac:dyDescent="0.25">
      <c r="A4179" s="14"/>
      <c r="B4179" s="145"/>
      <c r="C4179" s="146"/>
      <c r="D4179" s="147"/>
      <c r="E4179" s="147"/>
      <c r="F4179" s="148"/>
      <c r="G4179" s="149"/>
      <c r="H4179" s="150"/>
      <c r="I4179" s="151"/>
      <c r="J4179" s="152"/>
      <c r="K4179" s="14"/>
      <c r="L4179" s="162" t="str">
        <f t="shared" si="1004"/>
        <v/>
      </c>
      <c r="M4179" s="163" t="str">
        <f t="shared" si="1005"/>
        <v/>
      </c>
      <c r="N4179" s="164" t="str">
        <f t="shared" si="1010"/>
        <v/>
      </c>
      <c r="O4179" s="14"/>
      <c r="P4179" s="172" t="str">
        <f>IF(I4179='Intro &amp; Setup'!$AC$49, Schedule!$P$7, "")</f>
        <v/>
      </c>
      <c r="Q4179" s="14"/>
      <c r="S4179" s="12" t="str">
        <f t="shared" si="1006"/>
        <v/>
      </c>
      <c r="U4179" s="22">
        <f>IF(I4179='Intro &amp; Setup'!$AC$49, AF4179, 0)</f>
        <v>0</v>
      </c>
      <c r="V4179" s="57" t="str">
        <f t="shared" si="1007"/>
        <v/>
      </c>
      <c r="X4179" s="5" t="str">
        <f t="shared" si="1008"/>
        <v/>
      </c>
      <c r="Y4179" s="6" t="str">
        <f t="shared" si="1008"/>
        <v/>
      </c>
      <c r="Z4179" s="7" t="str">
        <f t="shared" si="1008"/>
        <v/>
      </c>
      <c r="AA4179" s="6"/>
      <c r="AB4179" s="32" t="str">
        <f t="shared" ca="1" si="1009"/>
        <v/>
      </c>
      <c r="AC4179" s="59" t="str">
        <f t="shared" ca="1" si="1009"/>
        <v/>
      </c>
      <c r="AD4179" s="60" t="str">
        <f t="shared" ca="1" si="1009"/>
        <v/>
      </c>
      <c r="AE4179" s="59"/>
      <c r="AF4179" s="22" t="str">
        <f>IF(AND(I4179="", J4179=""), "", IF(AND(J4179="", 'Intro &amp; Setup'!$K$42&gt;0), 'Intro &amp; Setup'!$K$42, J4179))</f>
        <v/>
      </c>
      <c r="AO4179" s="37" t="str">
        <f>IF(B4179="", "", IF(COUNTIF($B$9:B4178, B4179)&gt;0, "", B4179))</f>
        <v/>
      </c>
      <c r="AP4179" s="37" t="str">
        <f t="shared" si="1011"/>
        <v/>
      </c>
      <c r="AQ4179" s="37">
        <v>4171</v>
      </c>
      <c r="AR4179" s="37" t="str">
        <f t="shared" si="1012"/>
        <v/>
      </c>
      <c r="AT4179" s="37" t="str">
        <f t="shared" si="1013"/>
        <v/>
      </c>
      <c r="AV4179" s="22" t="str">
        <f t="shared" si="1014"/>
        <v/>
      </c>
    </row>
    <row r="4180" spans="1:48" x14ac:dyDescent="0.25">
      <c r="A4180" s="14"/>
      <c r="B4180" s="145"/>
      <c r="C4180" s="146"/>
      <c r="D4180" s="147"/>
      <c r="E4180" s="147"/>
      <c r="F4180" s="148"/>
      <c r="G4180" s="149"/>
      <c r="H4180" s="150"/>
      <c r="I4180" s="151"/>
      <c r="J4180" s="152"/>
      <c r="K4180" s="14"/>
      <c r="L4180" s="162" t="str">
        <f t="shared" si="1004"/>
        <v/>
      </c>
      <c r="M4180" s="163" t="str">
        <f t="shared" si="1005"/>
        <v/>
      </c>
      <c r="N4180" s="164" t="str">
        <f t="shared" si="1010"/>
        <v/>
      </c>
      <c r="O4180" s="14"/>
      <c r="P4180" s="172" t="str">
        <f>IF(I4180='Intro &amp; Setup'!$AC$49, Schedule!$P$7, "")</f>
        <v/>
      </c>
      <c r="Q4180" s="14"/>
      <c r="S4180" s="12" t="str">
        <f t="shared" si="1006"/>
        <v/>
      </c>
      <c r="U4180" s="22">
        <f>IF(I4180='Intro &amp; Setup'!$AC$49, AF4180, 0)</f>
        <v>0</v>
      </c>
      <c r="V4180" s="57" t="str">
        <f t="shared" si="1007"/>
        <v/>
      </c>
      <c r="X4180" s="5" t="str">
        <f t="shared" si="1008"/>
        <v/>
      </c>
      <c r="Y4180" s="6" t="str">
        <f t="shared" si="1008"/>
        <v/>
      </c>
      <c r="Z4180" s="7" t="str">
        <f t="shared" si="1008"/>
        <v/>
      </c>
      <c r="AA4180" s="6"/>
      <c r="AB4180" s="32" t="str">
        <f t="shared" ca="1" si="1009"/>
        <v/>
      </c>
      <c r="AC4180" s="59" t="str">
        <f t="shared" ca="1" si="1009"/>
        <v/>
      </c>
      <c r="AD4180" s="60" t="str">
        <f t="shared" ca="1" si="1009"/>
        <v/>
      </c>
      <c r="AE4180" s="59"/>
      <c r="AF4180" s="22" t="str">
        <f>IF(AND(I4180="", J4180=""), "", IF(AND(J4180="", 'Intro &amp; Setup'!$K$42&gt;0), 'Intro &amp; Setup'!$K$42, J4180))</f>
        <v/>
      </c>
      <c r="AO4180" s="37" t="str">
        <f>IF(B4180="", "", IF(COUNTIF($B$9:B4179, B4180)&gt;0, "", B4180))</f>
        <v/>
      </c>
      <c r="AP4180" s="37" t="str">
        <f t="shared" si="1011"/>
        <v/>
      </c>
      <c r="AQ4180" s="37">
        <v>4172</v>
      </c>
      <c r="AR4180" s="37" t="str">
        <f t="shared" si="1012"/>
        <v/>
      </c>
      <c r="AT4180" s="37" t="str">
        <f t="shared" si="1013"/>
        <v/>
      </c>
      <c r="AV4180" s="22" t="str">
        <f t="shared" si="1014"/>
        <v/>
      </c>
    </row>
    <row r="4181" spans="1:48" x14ac:dyDescent="0.25">
      <c r="A4181" s="14"/>
      <c r="B4181" s="145"/>
      <c r="C4181" s="146"/>
      <c r="D4181" s="147"/>
      <c r="E4181" s="147"/>
      <c r="F4181" s="148"/>
      <c r="G4181" s="149"/>
      <c r="H4181" s="150"/>
      <c r="I4181" s="151"/>
      <c r="J4181" s="152"/>
      <c r="K4181" s="14"/>
      <c r="L4181" s="162" t="str">
        <f t="shared" si="1004"/>
        <v/>
      </c>
      <c r="M4181" s="163" t="str">
        <f t="shared" si="1005"/>
        <v/>
      </c>
      <c r="N4181" s="164" t="str">
        <f t="shared" si="1010"/>
        <v/>
      </c>
      <c r="O4181" s="14"/>
      <c r="P4181" s="172" t="str">
        <f>IF(I4181='Intro &amp; Setup'!$AC$49, Schedule!$P$7, "")</f>
        <v/>
      </c>
      <c r="Q4181" s="14"/>
      <c r="S4181" s="12" t="str">
        <f t="shared" si="1006"/>
        <v/>
      </c>
      <c r="U4181" s="22">
        <f>IF(I4181='Intro &amp; Setup'!$AC$49, AF4181, 0)</f>
        <v>0</v>
      </c>
      <c r="V4181" s="57" t="str">
        <f t="shared" si="1007"/>
        <v/>
      </c>
      <c r="X4181" s="5" t="str">
        <f t="shared" si="1008"/>
        <v/>
      </c>
      <c r="Y4181" s="6" t="str">
        <f t="shared" si="1008"/>
        <v/>
      </c>
      <c r="Z4181" s="7" t="str">
        <f t="shared" si="1008"/>
        <v/>
      </c>
      <c r="AA4181" s="6"/>
      <c r="AB4181" s="32" t="str">
        <f t="shared" ca="1" si="1009"/>
        <v/>
      </c>
      <c r="AC4181" s="59" t="str">
        <f t="shared" ca="1" si="1009"/>
        <v/>
      </c>
      <c r="AD4181" s="60" t="str">
        <f t="shared" ca="1" si="1009"/>
        <v/>
      </c>
      <c r="AE4181" s="59"/>
      <c r="AF4181" s="22" t="str">
        <f>IF(AND(I4181="", J4181=""), "", IF(AND(J4181="", 'Intro &amp; Setup'!$K$42&gt;0), 'Intro &amp; Setup'!$K$42, J4181))</f>
        <v/>
      </c>
      <c r="AO4181" s="37" t="str">
        <f>IF(B4181="", "", IF(COUNTIF($B$9:B4180, B4181)&gt;0, "", B4181))</f>
        <v/>
      </c>
      <c r="AP4181" s="37" t="str">
        <f t="shared" si="1011"/>
        <v/>
      </c>
      <c r="AQ4181" s="37">
        <v>4173</v>
      </c>
      <c r="AR4181" s="37" t="str">
        <f t="shared" si="1012"/>
        <v/>
      </c>
      <c r="AT4181" s="37" t="str">
        <f t="shared" si="1013"/>
        <v/>
      </c>
      <c r="AV4181" s="22" t="str">
        <f t="shared" si="1014"/>
        <v/>
      </c>
    </row>
    <row r="4182" spans="1:48" x14ac:dyDescent="0.25">
      <c r="A4182" s="14"/>
      <c r="B4182" s="145"/>
      <c r="C4182" s="146"/>
      <c r="D4182" s="147"/>
      <c r="E4182" s="147"/>
      <c r="F4182" s="148"/>
      <c r="G4182" s="149"/>
      <c r="H4182" s="150"/>
      <c r="I4182" s="151"/>
      <c r="J4182" s="152"/>
      <c r="K4182" s="14"/>
      <c r="L4182" s="162" t="str">
        <f t="shared" si="1004"/>
        <v/>
      </c>
      <c r="M4182" s="163" t="str">
        <f t="shared" si="1005"/>
        <v/>
      </c>
      <c r="N4182" s="164" t="str">
        <f t="shared" si="1010"/>
        <v/>
      </c>
      <c r="O4182" s="14"/>
      <c r="P4182" s="172" t="str">
        <f>IF(I4182='Intro &amp; Setup'!$AC$49, Schedule!$P$7, "")</f>
        <v/>
      </c>
      <c r="Q4182" s="14"/>
      <c r="S4182" s="12" t="str">
        <f t="shared" si="1006"/>
        <v/>
      </c>
      <c r="U4182" s="22">
        <f>IF(I4182='Intro &amp; Setup'!$AC$49, AF4182, 0)</f>
        <v>0</v>
      </c>
      <c r="V4182" s="57" t="str">
        <f t="shared" si="1007"/>
        <v/>
      </c>
      <c r="X4182" s="5" t="str">
        <f t="shared" si="1008"/>
        <v/>
      </c>
      <c r="Y4182" s="6" t="str">
        <f t="shared" si="1008"/>
        <v/>
      </c>
      <c r="Z4182" s="7" t="str">
        <f t="shared" si="1008"/>
        <v/>
      </c>
      <c r="AA4182" s="6"/>
      <c r="AB4182" s="32" t="str">
        <f t="shared" ca="1" si="1009"/>
        <v/>
      </c>
      <c r="AC4182" s="59" t="str">
        <f t="shared" ca="1" si="1009"/>
        <v/>
      </c>
      <c r="AD4182" s="60" t="str">
        <f t="shared" ca="1" si="1009"/>
        <v/>
      </c>
      <c r="AE4182" s="59"/>
      <c r="AF4182" s="22" t="str">
        <f>IF(AND(I4182="", J4182=""), "", IF(AND(J4182="", 'Intro &amp; Setup'!$K$42&gt;0), 'Intro &amp; Setup'!$K$42, J4182))</f>
        <v/>
      </c>
      <c r="AO4182" s="37" t="str">
        <f>IF(B4182="", "", IF(COUNTIF($B$9:B4181, B4182)&gt;0, "", B4182))</f>
        <v/>
      </c>
      <c r="AP4182" s="37" t="str">
        <f t="shared" si="1011"/>
        <v/>
      </c>
      <c r="AQ4182" s="37">
        <v>4174</v>
      </c>
      <c r="AR4182" s="37" t="str">
        <f t="shared" si="1012"/>
        <v/>
      </c>
      <c r="AT4182" s="37" t="str">
        <f t="shared" si="1013"/>
        <v/>
      </c>
      <c r="AV4182" s="22" t="str">
        <f t="shared" si="1014"/>
        <v/>
      </c>
    </row>
    <row r="4183" spans="1:48" x14ac:dyDescent="0.25">
      <c r="A4183" s="14"/>
      <c r="B4183" s="145"/>
      <c r="C4183" s="146"/>
      <c r="D4183" s="147"/>
      <c r="E4183" s="147"/>
      <c r="F4183" s="148"/>
      <c r="G4183" s="149"/>
      <c r="H4183" s="150"/>
      <c r="I4183" s="151"/>
      <c r="J4183" s="152"/>
      <c r="K4183" s="14"/>
      <c r="L4183" s="162" t="str">
        <f t="shared" si="1004"/>
        <v/>
      </c>
      <c r="M4183" s="163" t="str">
        <f t="shared" si="1005"/>
        <v/>
      </c>
      <c r="N4183" s="164" t="str">
        <f t="shared" si="1010"/>
        <v/>
      </c>
      <c r="O4183" s="14"/>
      <c r="P4183" s="172" t="str">
        <f>IF(I4183='Intro &amp; Setup'!$AC$49, Schedule!$P$7, "")</f>
        <v/>
      </c>
      <c r="Q4183" s="14"/>
      <c r="S4183" s="12" t="str">
        <f t="shared" si="1006"/>
        <v/>
      </c>
      <c r="U4183" s="22">
        <f>IF(I4183='Intro &amp; Setup'!$AC$49, AF4183, 0)</f>
        <v>0</v>
      </c>
      <c r="V4183" s="57" t="str">
        <f t="shared" si="1007"/>
        <v/>
      </c>
      <c r="X4183" s="5" t="str">
        <f t="shared" si="1008"/>
        <v/>
      </c>
      <c r="Y4183" s="6" t="str">
        <f t="shared" si="1008"/>
        <v/>
      </c>
      <c r="Z4183" s="7" t="str">
        <f t="shared" si="1008"/>
        <v/>
      </c>
      <c r="AA4183" s="6"/>
      <c r="AB4183" s="32" t="str">
        <f t="shared" ca="1" si="1009"/>
        <v/>
      </c>
      <c r="AC4183" s="59" t="str">
        <f t="shared" ca="1" si="1009"/>
        <v/>
      </c>
      <c r="AD4183" s="60" t="str">
        <f t="shared" ca="1" si="1009"/>
        <v/>
      </c>
      <c r="AE4183" s="59"/>
      <c r="AF4183" s="22" t="str">
        <f>IF(AND(I4183="", J4183=""), "", IF(AND(J4183="", 'Intro &amp; Setup'!$K$42&gt;0), 'Intro &amp; Setup'!$K$42, J4183))</f>
        <v/>
      </c>
      <c r="AO4183" s="37" t="str">
        <f>IF(B4183="", "", IF(COUNTIF($B$9:B4182, B4183)&gt;0, "", B4183))</f>
        <v/>
      </c>
      <c r="AP4183" s="37" t="str">
        <f t="shared" si="1011"/>
        <v/>
      </c>
      <c r="AQ4183" s="37">
        <v>4175</v>
      </c>
      <c r="AR4183" s="37" t="str">
        <f t="shared" si="1012"/>
        <v/>
      </c>
      <c r="AT4183" s="37" t="str">
        <f t="shared" si="1013"/>
        <v/>
      </c>
      <c r="AV4183" s="22" t="str">
        <f t="shared" si="1014"/>
        <v/>
      </c>
    </row>
    <row r="4184" spans="1:48" x14ac:dyDescent="0.25">
      <c r="A4184" s="14"/>
      <c r="B4184" s="145"/>
      <c r="C4184" s="146"/>
      <c r="D4184" s="147"/>
      <c r="E4184" s="147"/>
      <c r="F4184" s="148"/>
      <c r="G4184" s="149"/>
      <c r="H4184" s="150"/>
      <c r="I4184" s="151"/>
      <c r="J4184" s="152"/>
      <c r="K4184" s="14"/>
      <c r="L4184" s="162" t="str">
        <f t="shared" si="1004"/>
        <v/>
      </c>
      <c r="M4184" s="163" t="str">
        <f t="shared" si="1005"/>
        <v/>
      </c>
      <c r="N4184" s="164" t="str">
        <f t="shared" si="1010"/>
        <v/>
      </c>
      <c r="O4184" s="14"/>
      <c r="P4184" s="172" t="str">
        <f>IF(I4184='Intro &amp; Setup'!$AC$49, Schedule!$P$7, "")</f>
        <v/>
      </c>
      <c r="Q4184" s="14"/>
      <c r="S4184" s="12" t="str">
        <f t="shared" si="1006"/>
        <v/>
      </c>
      <c r="U4184" s="22">
        <f>IF(I4184='Intro &amp; Setup'!$AC$49, AF4184, 0)</f>
        <v>0</v>
      </c>
      <c r="V4184" s="57" t="str">
        <f t="shared" si="1007"/>
        <v/>
      </c>
      <c r="X4184" s="5" t="str">
        <f t="shared" si="1008"/>
        <v/>
      </c>
      <c r="Y4184" s="6" t="str">
        <f t="shared" si="1008"/>
        <v/>
      </c>
      <c r="Z4184" s="7" t="str">
        <f t="shared" si="1008"/>
        <v/>
      </c>
      <c r="AA4184" s="6"/>
      <c r="AB4184" s="32" t="str">
        <f t="shared" ca="1" si="1009"/>
        <v/>
      </c>
      <c r="AC4184" s="59" t="str">
        <f t="shared" ca="1" si="1009"/>
        <v/>
      </c>
      <c r="AD4184" s="60" t="str">
        <f t="shared" ca="1" si="1009"/>
        <v/>
      </c>
      <c r="AE4184" s="59"/>
      <c r="AF4184" s="22" t="str">
        <f>IF(AND(I4184="", J4184=""), "", IF(AND(J4184="", 'Intro &amp; Setup'!$K$42&gt;0), 'Intro &amp; Setup'!$K$42, J4184))</f>
        <v/>
      </c>
      <c r="AO4184" s="37" t="str">
        <f>IF(B4184="", "", IF(COUNTIF($B$9:B4183, B4184)&gt;0, "", B4184))</f>
        <v/>
      </c>
      <c r="AP4184" s="37" t="str">
        <f t="shared" si="1011"/>
        <v/>
      </c>
      <c r="AQ4184" s="37">
        <v>4176</v>
      </c>
      <c r="AR4184" s="37" t="str">
        <f t="shared" si="1012"/>
        <v/>
      </c>
      <c r="AT4184" s="37" t="str">
        <f t="shared" si="1013"/>
        <v/>
      </c>
      <c r="AV4184" s="22" t="str">
        <f t="shared" si="1014"/>
        <v/>
      </c>
    </row>
    <row r="4185" spans="1:48" x14ac:dyDescent="0.25">
      <c r="A4185" s="14"/>
      <c r="B4185" s="145"/>
      <c r="C4185" s="146"/>
      <c r="D4185" s="147"/>
      <c r="E4185" s="147"/>
      <c r="F4185" s="148"/>
      <c r="G4185" s="149"/>
      <c r="H4185" s="150"/>
      <c r="I4185" s="151"/>
      <c r="J4185" s="152"/>
      <c r="K4185" s="14"/>
      <c r="L4185" s="162" t="str">
        <f t="shared" si="1004"/>
        <v/>
      </c>
      <c r="M4185" s="163" t="str">
        <f t="shared" si="1005"/>
        <v/>
      </c>
      <c r="N4185" s="164" t="str">
        <f t="shared" si="1010"/>
        <v/>
      </c>
      <c r="O4185" s="14"/>
      <c r="P4185" s="172" t="str">
        <f>IF(I4185='Intro &amp; Setup'!$AC$49, Schedule!$P$7, "")</f>
        <v/>
      </c>
      <c r="Q4185" s="14"/>
      <c r="S4185" s="12" t="str">
        <f t="shared" si="1006"/>
        <v/>
      </c>
      <c r="U4185" s="22">
        <f>IF(I4185='Intro &amp; Setup'!$AC$49, AF4185, 0)</f>
        <v>0</v>
      </c>
      <c r="V4185" s="57" t="str">
        <f t="shared" si="1007"/>
        <v/>
      </c>
      <c r="X4185" s="5" t="str">
        <f t="shared" si="1008"/>
        <v/>
      </c>
      <c r="Y4185" s="6" t="str">
        <f t="shared" si="1008"/>
        <v/>
      </c>
      <c r="Z4185" s="7" t="str">
        <f t="shared" si="1008"/>
        <v/>
      </c>
      <c r="AA4185" s="6"/>
      <c r="AB4185" s="32" t="str">
        <f t="shared" ca="1" si="1009"/>
        <v/>
      </c>
      <c r="AC4185" s="59" t="str">
        <f t="shared" ca="1" si="1009"/>
        <v/>
      </c>
      <c r="AD4185" s="60" t="str">
        <f t="shared" ca="1" si="1009"/>
        <v/>
      </c>
      <c r="AE4185" s="59"/>
      <c r="AF4185" s="22" t="str">
        <f>IF(AND(I4185="", J4185=""), "", IF(AND(J4185="", 'Intro &amp; Setup'!$K$42&gt;0), 'Intro &amp; Setup'!$K$42, J4185))</f>
        <v/>
      </c>
      <c r="AO4185" s="37" t="str">
        <f>IF(B4185="", "", IF(COUNTIF($B$9:B4184, B4185)&gt;0, "", B4185))</f>
        <v/>
      </c>
      <c r="AP4185" s="37" t="str">
        <f t="shared" si="1011"/>
        <v/>
      </c>
      <c r="AQ4185" s="37">
        <v>4177</v>
      </c>
      <c r="AR4185" s="37" t="str">
        <f t="shared" si="1012"/>
        <v/>
      </c>
      <c r="AT4185" s="37" t="str">
        <f t="shared" si="1013"/>
        <v/>
      </c>
      <c r="AV4185" s="22" t="str">
        <f t="shared" si="1014"/>
        <v/>
      </c>
    </row>
    <row r="4186" spans="1:48" x14ac:dyDescent="0.25">
      <c r="A4186" s="14"/>
      <c r="B4186" s="145"/>
      <c r="C4186" s="146"/>
      <c r="D4186" s="147"/>
      <c r="E4186" s="147"/>
      <c r="F4186" s="148"/>
      <c r="G4186" s="149"/>
      <c r="H4186" s="150"/>
      <c r="I4186" s="151"/>
      <c r="J4186" s="152"/>
      <c r="K4186" s="14"/>
      <c r="L4186" s="162" t="str">
        <f t="shared" si="1004"/>
        <v/>
      </c>
      <c r="M4186" s="163" t="str">
        <f t="shared" si="1005"/>
        <v/>
      </c>
      <c r="N4186" s="164" t="str">
        <f t="shared" si="1010"/>
        <v/>
      </c>
      <c r="O4186" s="14"/>
      <c r="P4186" s="172" t="str">
        <f>IF(I4186='Intro &amp; Setup'!$AC$49, Schedule!$P$7, "")</f>
        <v/>
      </c>
      <c r="Q4186" s="14"/>
      <c r="S4186" s="12" t="str">
        <f t="shared" si="1006"/>
        <v/>
      </c>
      <c r="U4186" s="22">
        <f>IF(I4186='Intro &amp; Setup'!$AC$49, AF4186, 0)</f>
        <v>0</v>
      </c>
      <c r="V4186" s="57" t="str">
        <f t="shared" si="1007"/>
        <v/>
      </c>
      <c r="X4186" s="5" t="str">
        <f t="shared" si="1008"/>
        <v/>
      </c>
      <c r="Y4186" s="6" t="str">
        <f t="shared" si="1008"/>
        <v/>
      </c>
      <c r="Z4186" s="7" t="str">
        <f t="shared" si="1008"/>
        <v/>
      </c>
      <c r="AA4186" s="6"/>
      <c r="AB4186" s="32" t="str">
        <f t="shared" ca="1" si="1009"/>
        <v/>
      </c>
      <c r="AC4186" s="59" t="str">
        <f t="shared" ca="1" si="1009"/>
        <v/>
      </c>
      <c r="AD4186" s="60" t="str">
        <f t="shared" ca="1" si="1009"/>
        <v/>
      </c>
      <c r="AE4186" s="59"/>
      <c r="AF4186" s="22" t="str">
        <f>IF(AND(I4186="", J4186=""), "", IF(AND(J4186="", 'Intro &amp; Setup'!$K$42&gt;0), 'Intro &amp; Setup'!$K$42, J4186))</f>
        <v/>
      </c>
      <c r="AO4186" s="37" t="str">
        <f>IF(B4186="", "", IF(COUNTIF($B$9:B4185, B4186)&gt;0, "", B4186))</f>
        <v/>
      </c>
      <c r="AP4186" s="37" t="str">
        <f t="shared" si="1011"/>
        <v/>
      </c>
      <c r="AQ4186" s="37">
        <v>4178</v>
      </c>
      <c r="AR4186" s="37" t="str">
        <f t="shared" si="1012"/>
        <v/>
      </c>
      <c r="AT4186" s="37" t="str">
        <f t="shared" si="1013"/>
        <v/>
      </c>
      <c r="AV4186" s="22" t="str">
        <f t="shared" si="1014"/>
        <v/>
      </c>
    </row>
    <row r="4187" spans="1:48" x14ac:dyDescent="0.25">
      <c r="A4187" s="14"/>
      <c r="B4187" s="145"/>
      <c r="C4187" s="146"/>
      <c r="D4187" s="147"/>
      <c r="E4187" s="147"/>
      <c r="F4187" s="148"/>
      <c r="G4187" s="149"/>
      <c r="H4187" s="150"/>
      <c r="I4187" s="151"/>
      <c r="J4187" s="152"/>
      <c r="K4187" s="14"/>
      <c r="L4187" s="162" t="str">
        <f t="shared" si="1004"/>
        <v/>
      </c>
      <c r="M4187" s="163" t="str">
        <f t="shared" si="1005"/>
        <v/>
      </c>
      <c r="N4187" s="164" t="str">
        <f t="shared" si="1010"/>
        <v/>
      </c>
      <c r="O4187" s="14"/>
      <c r="P4187" s="172" t="str">
        <f>IF(I4187='Intro &amp; Setup'!$AC$49, Schedule!$P$7, "")</f>
        <v/>
      </c>
      <c r="Q4187" s="14"/>
      <c r="S4187" s="12" t="str">
        <f t="shared" si="1006"/>
        <v/>
      </c>
      <c r="U4187" s="22">
        <f>IF(I4187='Intro &amp; Setup'!$AC$49, AF4187, 0)</f>
        <v>0</v>
      </c>
      <c r="V4187" s="57" t="str">
        <f t="shared" si="1007"/>
        <v/>
      </c>
      <c r="X4187" s="5" t="str">
        <f t="shared" si="1008"/>
        <v/>
      </c>
      <c r="Y4187" s="6" t="str">
        <f t="shared" si="1008"/>
        <v/>
      </c>
      <c r="Z4187" s="7" t="str">
        <f t="shared" si="1008"/>
        <v/>
      </c>
      <c r="AA4187" s="6"/>
      <c r="AB4187" s="32" t="str">
        <f t="shared" ca="1" si="1009"/>
        <v/>
      </c>
      <c r="AC4187" s="59" t="str">
        <f t="shared" ca="1" si="1009"/>
        <v/>
      </c>
      <c r="AD4187" s="60" t="str">
        <f t="shared" ca="1" si="1009"/>
        <v/>
      </c>
      <c r="AE4187" s="59"/>
      <c r="AF4187" s="22" t="str">
        <f>IF(AND(I4187="", J4187=""), "", IF(AND(J4187="", 'Intro &amp; Setup'!$K$42&gt;0), 'Intro &amp; Setup'!$K$42, J4187))</f>
        <v/>
      </c>
      <c r="AO4187" s="37" t="str">
        <f>IF(B4187="", "", IF(COUNTIF($B$9:B4186, B4187)&gt;0, "", B4187))</f>
        <v/>
      </c>
      <c r="AP4187" s="37" t="str">
        <f t="shared" si="1011"/>
        <v/>
      </c>
      <c r="AQ4187" s="37">
        <v>4179</v>
      </c>
      <c r="AR4187" s="37" t="str">
        <f t="shared" si="1012"/>
        <v/>
      </c>
      <c r="AT4187" s="37" t="str">
        <f t="shared" si="1013"/>
        <v/>
      </c>
      <c r="AV4187" s="22" t="str">
        <f t="shared" si="1014"/>
        <v/>
      </c>
    </row>
    <row r="4188" spans="1:48" x14ac:dyDescent="0.25">
      <c r="A4188" s="14"/>
      <c r="B4188" s="145"/>
      <c r="C4188" s="146"/>
      <c r="D4188" s="147"/>
      <c r="E4188" s="147"/>
      <c r="F4188" s="148"/>
      <c r="G4188" s="149"/>
      <c r="H4188" s="150"/>
      <c r="I4188" s="151"/>
      <c r="J4188" s="152"/>
      <c r="K4188" s="14"/>
      <c r="L4188" s="162" t="str">
        <f t="shared" si="1004"/>
        <v/>
      </c>
      <c r="M4188" s="163" t="str">
        <f t="shared" si="1005"/>
        <v/>
      </c>
      <c r="N4188" s="164" t="str">
        <f t="shared" si="1010"/>
        <v/>
      </c>
      <c r="O4188" s="14"/>
      <c r="P4188" s="172" t="str">
        <f>IF(I4188='Intro &amp; Setup'!$AC$49, Schedule!$P$7, "")</f>
        <v/>
      </c>
      <c r="Q4188" s="14"/>
      <c r="S4188" s="12" t="str">
        <f t="shared" si="1006"/>
        <v/>
      </c>
      <c r="U4188" s="22">
        <f>IF(I4188='Intro &amp; Setup'!$AC$49, AF4188, 0)</f>
        <v>0</v>
      </c>
      <c r="V4188" s="57" t="str">
        <f t="shared" si="1007"/>
        <v/>
      </c>
      <c r="X4188" s="5" t="str">
        <f t="shared" si="1008"/>
        <v/>
      </c>
      <c r="Y4188" s="6" t="str">
        <f t="shared" si="1008"/>
        <v/>
      </c>
      <c r="Z4188" s="7" t="str">
        <f t="shared" si="1008"/>
        <v/>
      </c>
      <c r="AA4188" s="6"/>
      <c r="AB4188" s="32" t="str">
        <f t="shared" ca="1" si="1009"/>
        <v/>
      </c>
      <c r="AC4188" s="59" t="str">
        <f t="shared" ca="1" si="1009"/>
        <v/>
      </c>
      <c r="AD4188" s="60" t="str">
        <f t="shared" ca="1" si="1009"/>
        <v/>
      </c>
      <c r="AE4188" s="59"/>
      <c r="AF4188" s="22" t="str">
        <f>IF(AND(I4188="", J4188=""), "", IF(AND(J4188="", 'Intro &amp; Setup'!$K$42&gt;0), 'Intro &amp; Setup'!$K$42, J4188))</f>
        <v/>
      </c>
      <c r="AO4188" s="37" t="str">
        <f>IF(B4188="", "", IF(COUNTIF($B$9:B4187, B4188)&gt;0, "", B4188))</f>
        <v/>
      </c>
      <c r="AP4188" s="37" t="str">
        <f t="shared" si="1011"/>
        <v/>
      </c>
      <c r="AQ4188" s="37">
        <v>4180</v>
      </c>
      <c r="AR4188" s="37" t="str">
        <f t="shared" si="1012"/>
        <v/>
      </c>
      <c r="AT4188" s="37" t="str">
        <f t="shared" si="1013"/>
        <v/>
      </c>
      <c r="AV4188" s="22" t="str">
        <f t="shared" si="1014"/>
        <v/>
      </c>
    </row>
    <row r="4189" spans="1:48" x14ac:dyDescent="0.25">
      <c r="A4189" s="14"/>
      <c r="B4189" s="145"/>
      <c r="C4189" s="146"/>
      <c r="D4189" s="147"/>
      <c r="E4189" s="147"/>
      <c r="F4189" s="148"/>
      <c r="G4189" s="149"/>
      <c r="H4189" s="150"/>
      <c r="I4189" s="151"/>
      <c r="J4189" s="152"/>
      <c r="K4189" s="14"/>
      <c r="L4189" s="162" t="str">
        <f t="shared" si="1004"/>
        <v/>
      </c>
      <c r="M4189" s="163" t="str">
        <f t="shared" si="1005"/>
        <v/>
      </c>
      <c r="N4189" s="164" t="str">
        <f t="shared" si="1010"/>
        <v/>
      </c>
      <c r="O4189" s="14"/>
      <c r="P4189" s="172" t="str">
        <f>IF(I4189='Intro &amp; Setup'!$AC$49, Schedule!$P$7, "")</f>
        <v/>
      </c>
      <c r="Q4189" s="14"/>
      <c r="S4189" s="12" t="str">
        <f t="shared" si="1006"/>
        <v/>
      </c>
      <c r="U4189" s="22">
        <f>IF(I4189='Intro &amp; Setup'!$AC$49, AF4189, 0)</f>
        <v>0</v>
      </c>
      <c r="V4189" s="57" t="str">
        <f t="shared" si="1007"/>
        <v/>
      </c>
      <c r="X4189" s="5" t="str">
        <f t="shared" ref="X4189:Z4208" si="1015">IF($I4189="", "", IF($S4189=X$8, $I4189, ""))</f>
        <v/>
      </c>
      <c r="Y4189" s="6" t="str">
        <f t="shared" si="1015"/>
        <v/>
      </c>
      <c r="Z4189" s="7" t="str">
        <f t="shared" si="1015"/>
        <v/>
      </c>
      <c r="AA4189" s="6"/>
      <c r="AB4189" s="32" t="str">
        <f t="shared" ref="AB4189:AD4208" ca="1" si="1016">IF($S4189=AB$8, $AF4189, "")</f>
        <v/>
      </c>
      <c r="AC4189" s="59" t="str">
        <f t="shared" ca="1" si="1016"/>
        <v/>
      </c>
      <c r="AD4189" s="60" t="str">
        <f t="shared" ca="1" si="1016"/>
        <v/>
      </c>
      <c r="AE4189" s="59"/>
      <c r="AF4189" s="22" t="str">
        <f>IF(AND(I4189="", J4189=""), "", IF(AND(J4189="", 'Intro &amp; Setup'!$K$42&gt;0), 'Intro &amp; Setup'!$K$42, J4189))</f>
        <v/>
      </c>
      <c r="AO4189" s="37" t="str">
        <f>IF(B4189="", "", IF(COUNTIF($B$9:B4188, B4189)&gt;0, "", B4189))</f>
        <v/>
      </c>
      <c r="AP4189" s="37" t="str">
        <f t="shared" si="1011"/>
        <v/>
      </c>
      <c r="AQ4189" s="37">
        <v>4181</v>
      </c>
      <c r="AR4189" s="37" t="str">
        <f t="shared" si="1012"/>
        <v/>
      </c>
      <c r="AT4189" s="37" t="str">
        <f t="shared" si="1013"/>
        <v/>
      </c>
      <c r="AV4189" s="22" t="str">
        <f t="shared" si="1014"/>
        <v/>
      </c>
    </row>
    <row r="4190" spans="1:48" x14ac:dyDescent="0.25">
      <c r="A4190" s="14"/>
      <c r="B4190" s="145"/>
      <c r="C4190" s="146"/>
      <c r="D4190" s="147"/>
      <c r="E4190" s="147"/>
      <c r="F4190" s="148"/>
      <c r="G4190" s="149"/>
      <c r="H4190" s="150"/>
      <c r="I4190" s="151"/>
      <c r="J4190" s="152"/>
      <c r="K4190" s="14"/>
      <c r="L4190" s="162" t="str">
        <f t="shared" si="1004"/>
        <v/>
      </c>
      <c r="M4190" s="163" t="str">
        <f t="shared" si="1005"/>
        <v/>
      </c>
      <c r="N4190" s="164" t="str">
        <f t="shared" si="1010"/>
        <v/>
      </c>
      <c r="O4190" s="14"/>
      <c r="P4190" s="172" t="str">
        <f>IF(I4190='Intro &amp; Setup'!$AC$49, Schedule!$P$7, "")</f>
        <v/>
      </c>
      <c r="Q4190" s="14"/>
      <c r="S4190" s="12" t="str">
        <f t="shared" si="1006"/>
        <v/>
      </c>
      <c r="U4190" s="22">
        <f>IF(I4190='Intro &amp; Setup'!$AC$49, AF4190, 0)</f>
        <v>0</v>
      </c>
      <c r="V4190" s="57" t="str">
        <f t="shared" si="1007"/>
        <v/>
      </c>
      <c r="X4190" s="5" t="str">
        <f t="shared" si="1015"/>
        <v/>
      </c>
      <c r="Y4190" s="6" t="str">
        <f t="shared" si="1015"/>
        <v/>
      </c>
      <c r="Z4190" s="7" t="str">
        <f t="shared" si="1015"/>
        <v/>
      </c>
      <c r="AA4190" s="6"/>
      <c r="AB4190" s="32" t="str">
        <f t="shared" ca="1" si="1016"/>
        <v/>
      </c>
      <c r="AC4190" s="59" t="str">
        <f t="shared" ca="1" si="1016"/>
        <v/>
      </c>
      <c r="AD4190" s="60" t="str">
        <f t="shared" ca="1" si="1016"/>
        <v/>
      </c>
      <c r="AE4190" s="59"/>
      <c r="AF4190" s="22" t="str">
        <f>IF(AND(I4190="", J4190=""), "", IF(AND(J4190="", 'Intro &amp; Setup'!$K$42&gt;0), 'Intro &amp; Setup'!$K$42, J4190))</f>
        <v/>
      </c>
      <c r="AO4190" s="37" t="str">
        <f>IF(B4190="", "", IF(COUNTIF($B$9:B4189, B4190)&gt;0, "", B4190))</f>
        <v/>
      </c>
      <c r="AP4190" s="37" t="str">
        <f t="shared" si="1011"/>
        <v/>
      </c>
      <c r="AQ4190" s="37">
        <v>4182</v>
      </c>
      <c r="AR4190" s="37" t="str">
        <f t="shared" si="1012"/>
        <v/>
      </c>
      <c r="AT4190" s="37" t="str">
        <f t="shared" si="1013"/>
        <v/>
      </c>
      <c r="AV4190" s="22" t="str">
        <f t="shared" si="1014"/>
        <v/>
      </c>
    </row>
    <row r="4191" spans="1:48" x14ac:dyDescent="0.25">
      <c r="A4191" s="14"/>
      <c r="B4191" s="145"/>
      <c r="C4191" s="146"/>
      <c r="D4191" s="147"/>
      <c r="E4191" s="147"/>
      <c r="F4191" s="148"/>
      <c r="G4191" s="149"/>
      <c r="H4191" s="150"/>
      <c r="I4191" s="151"/>
      <c r="J4191" s="152"/>
      <c r="K4191" s="14"/>
      <c r="L4191" s="162" t="str">
        <f t="shared" si="1004"/>
        <v/>
      </c>
      <c r="M4191" s="163" t="str">
        <f t="shared" si="1005"/>
        <v/>
      </c>
      <c r="N4191" s="164" t="str">
        <f t="shared" si="1010"/>
        <v/>
      </c>
      <c r="O4191" s="14"/>
      <c r="P4191" s="172" t="str">
        <f>IF(I4191='Intro &amp; Setup'!$AC$49, Schedule!$P$7, "")</f>
        <v/>
      </c>
      <c r="Q4191" s="14"/>
      <c r="S4191" s="12" t="str">
        <f t="shared" si="1006"/>
        <v/>
      </c>
      <c r="U4191" s="22">
        <f>IF(I4191='Intro &amp; Setup'!$AC$49, AF4191, 0)</f>
        <v>0</v>
      </c>
      <c r="V4191" s="57" t="str">
        <f t="shared" si="1007"/>
        <v/>
      </c>
      <c r="X4191" s="5" t="str">
        <f t="shared" si="1015"/>
        <v/>
      </c>
      <c r="Y4191" s="6" t="str">
        <f t="shared" si="1015"/>
        <v/>
      </c>
      <c r="Z4191" s="7" t="str">
        <f t="shared" si="1015"/>
        <v/>
      </c>
      <c r="AA4191" s="6"/>
      <c r="AB4191" s="32" t="str">
        <f t="shared" ca="1" si="1016"/>
        <v/>
      </c>
      <c r="AC4191" s="59" t="str">
        <f t="shared" ca="1" si="1016"/>
        <v/>
      </c>
      <c r="AD4191" s="60" t="str">
        <f t="shared" ca="1" si="1016"/>
        <v/>
      </c>
      <c r="AE4191" s="59"/>
      <c r="AF4191" s="22" t="str">
        <f>IF(AND(I4191="", J4191=""), "", IF(AND(J4191="", 'Intro &amp; Setup'!$K$42&gt;0), 'Intro &amp; Setup'!$K$42, J4191))</f>
        <v/>
      </c>
      <c r="AO4191" s="37" t="str">
        <f>IF(B4191="", "", IF(COUNTIF($B$9:B4190, B4191)&gt;0, "", B4191))</f>
        <v/>
      </c>
      <c r="AP4191" s="37" t="str">
        <f t="shared" si="1011"/>
        <v/>
      </c>
      <c r="AQ4191" s="37">
        <v>4183</v>
      </c>
      <c r="AR4191" s="37" t="str">
        <f t="shared" si="1012"/>
        <v/>
      </c>
      <c r="AT4191" s="37" t="str">
        <f t="shared" si="1013"/>
        <v/>
      </c>
      <c r="AV4191" s="22" t="str">
        <f t="shared" si="1014"/>
        <v/>
      </c>
    </row>
    <row r="4192" spans="1:48" x14ac:dyDescent="0.25">
      <c r="A4192" s="14"/>
      <c r="B4192" s="145"/>
      <c r="C4192" s="146"/>
      <c r="D4192" s="147"/>
      <c r="E4192" s="147"/>
      <c r="F4192" s="148"/>
      <c r="G4192" s="149"/>
      <c r="H4192" s="150"/>
      <c r="I4192" s="151"/>
      <c r="J4192" s="152"/>
      <c r="K4192" s="14"/>
      <c r="L4192" s="162" t="str">
        <f t="shared" si="1004"/>
        <v/>
      </c>
      <c r="M4192" s="163" t="str">
        <f t="shared" si="1005"/>
        <v/>
      </c>
      <c r="N4192" s="164" t="str">
        <f t="shared" si="1010"/>
        <v/>
      </c>
      <c r="O4192" s="14"/>
      <c r="P4192" s="172" t="str">
        <f>IF(I4192='Intro &amp; Setup'!$AC$49, Schedule!$P$7, "")</f>
        <v/>
      </c>
      <c r="Q4192" s="14"/>
      <c r="S4192" s="12" t="str">
        <f t="shared" si="1006"/>
        <v/>
      </c>
      <c r="U4192" s="22">
        <f>IF(I4192='Intro &amp; Setup'!$AC$49, AF4192, 0)</f>
        <v>0</v>
      </c>
      <c r="V4192" s="57" t="str">
        <f t="shared" si="1007"/>
        <v/>
      </c>
      <c r="X4192" s="5" t="str">
        <f t="shared" si="1015"/>
        <v/>
      </c>
      <c r="Y4192" s="6" t="str">
        <f t="shared" si="1015"/>
        <v/>
      </c>
      <c r="Z4192" s="7" t="str">
        <f t="shared" si="1015"/>
        <v/>
      </c>
      <c r="AA4192" s="6"/>
      <c r="AB4192" s="32" t="str">
        <f t="shared" ca="1" si="1016"/>
        <v/>
      </c>
      <c r="AC4192" s="59" t="str">
        <f t="shared" ca="1" si="1016"/>
        <v/>
      </c>
      <c r="AD4192" s="60" t="str">
        <f t="shared" ca="1" si="1016"/>
        <v/>
      </c>
      <c r="AE4192" s="59"/>
      <c r="AF4192" s="22" t="str">
        <f>IF(AND(I4192="", J4192=""), "", IF(AND(J4192="", 'Intro &amp; Setup'!$K$42&gt;0), 'Intro &amp; Setup'!$K$42, J4192))</f>
        <v/>
      </c>
      <c r="AO4192" s="37" t="str">
        <f>IF(B4192="", "", IF(COUNTIF($B$9:B4191, B4192)&gt;0, "", B4192))</f>
        <v/>
      </c>
      <c r="AP4192" s="37" t="str">
        <f t="shared" si="1011"/>
        <v/>
      </c>
      <c r="AQ4192" s="37">
        <v>4184</v>
      </c>
      <c r="AR4192" s="37" t="str">
        <f t="shared" si="1012"/>
        <v/>
      </c>
      <c r="AT4192" s="37" t="str">
        <f t="shared" si="1013"/>
        <v/>
      </c>
      <c r="AV4192" s="22" t="str">
        <f t="shared" si="1014"/>
        <v/>
      </c>
    </row>
    <row r="4193" spans="1:48" x14ac:dyDescent="0.25">
      <c r="A4193" s="14"/>
      <c r="B4193" s="145"/>
      <c r="C4193" s="146"/>
      <c r="D4193" s="147"/>
      <c r="E4193" s="147"/>
      <c r="F4193" s="148"/>
      <c r="G4193" s="149"/>
      <c r="H4193" s="150"/>
      <c r="I4193" s="151"/>
      <c r="J4193" s="152"/>
      <c r="K4193" s="14"/>
      <c r="L4193" s="162" t="str">
        <f t="shared" si="1004"/>
        <v/>
      </c>
      <c r="M4193" s="163" t="str">
        <f t="shared" si="1005"/>
        <v/>
      </c>
      <c r="N4193" s="164" t="str">
        <f t="shared" si="1010"/>
        <v/>
      </c>
      <c r="O4193" s="14"/>
      <c r="P4193" s="172" t="str">
        <f>IF(I4193='Intro &amp; Setup'!$AC$49, Schedule!$P$7, "")</f>
        <v/>
      </c>
      <c r="Q4193" s="14"/>
      <c r="S4193" s="12" t="str">
        <f t="shared" si="1006"/>
        <v/>
      </c>
      <c r="U4193" s="22">
        <f>IF(I4193='Intro &amp; Setup'!$AC$49, AF4193, 0)</f>
        <v>0</v>
      </c>
      <c r="V4193" s="57" t="str">
        <f t="shared" si="1007"/>
        <v/>
      </c>
      <c r="X4193" s="5" t="str">
        <f t="shared" si="1015"/>
        <v/>
      </c>
      <c r="Y4193" s="6" t="str">
        <f t="shared" si="1015"/>
        <v/>
      </c>
      <c r="Z4193" s="7" t="str">
        <f t="shared" si="1015"/>
        <v/>
      </c>
      <c r="AA4193" s="6"/>
      <c r="AB4193" s="32" t="str">
        <f t="shared" ca="1" si="1016"/>
        <v/>
      </c>
      <c r="AC4193" s="59" t="str">
        <f t="shared" ca="1" si="1016"/>
        <v/>
      </c>
      <c r="AD4193" s="60" t="str">
        <f t="shared" ca="1" si="1016"/>
        <v/>
      </c>
      <c r="AE4193" s="59"/>
      <c r="AF4193" s="22" t="str">
        <f>IF(AND(I4193="", J4193=""), "", IF(AND(J4193="", 'Intro &amp; Setup'!$K$42&gt;0), 'Intro &amp; Setup'!$K$42, J4193))</f>
        <v/>
      </c>
      <c r="AO4193" s="37" t="str">
        <f>IF(B4193="", "", IF(COUNTIF($B$9:B4192, B4193)&gt;0, "", B4193))</f>
        <v/>
      </c>
      <c r="AP4193" s="37" t="str">
        <f t="shared" si="1011"/>
        <v/>
      </c>
      <c r="AQ4193" s="37">
        <v>4185</v>
      </c>
      <c r="AR4193" s="37" t="str">
        <f t="shared" si="1012"/>
        <v/>
      </c>
      <c r="AT4193" s="37" t="str">
        <f t="shared" si="1013"/>
        <v/>
      </c>
      <c r="AV4193" s="22" t="str">
        <f t="shared" si="1014"/>
        <v/>
      </c>
    </row>
    <row r="4194" spans="1:48" x14ac:dyDescent="0.25">
      <c r="A4194" s="14"/>
      <c r="B4194" s="145"/>
      <c r="C4194" s="146"/>
      <c r="D4194" s="147"/>
      <c r="E4194" s="147"/>
      <c r="F4194" s="148"/>
      <c r="G4194" s="149"/>
      <c r="H4194" s="150"/>
      <c r="I4194" s="151"/>
      <c r="J4194" s="152"/>
      <c r="K4194" s="14"/>
      <c r="L4194" s="162" t="str">
        <f t="shared" si="1004"/>
        <v/>
      </c>
      <c r="M4194" s="163" t="str">
        <f t="shared" si="1005"/>
        <v/>
      </c>
      <c r="N4194" s="164" t="str">
        <f t="shared" si="1010"/>
        <v/>
      </c>
      <c r="O4194" s="14"/>
      <c r="P4194" s="172" t="str">
        <f>IF(I4194='Intro &amp; Setup'!$AC$49, Schedule!$P$7, "")</f>
        <v/>
      </c>
      <c r="Q4194" s="14"/>
      <c r="S4194" s="12" t="str">
        <f t="shared" si="1006"/>
        <v/>
      </c>
      <c r="U4194" s="22">
        <f>IF(I4194='Intro &amp; Setup'!$AC$49, AF4194, 0)</f>
        <v>0</v>
      </c>
      <c r="V4194" s="57" t="str">
        <f t="shared" si="1007"/>
        <v/>
      </c>
      <c r="X4194" s="5" t="str">
        <f t="shared" si="1015"/>
        <v/>
      </c>
      <c r="Y4194" s="6" t="str">
        <f t="shared" si="1015"/>
        <v/>
      </c>
      <c r="Z4194" s="7" t="str">
        <f t="shared" si="1015"/>
        <v/>
      </c>
      <c r="AA4194" s="6"/>
      <c r="AB4194" s="32" t="str">
        <f t="shared" ca="1" si="1016"/>
        <v/>
      </c>
      <c r="AC4194" s="59" t="str">
        <f t="shared" ca="1" si="1016"/>
        <v/>
      </c>
      <c r="AD4194" s="60" t="str">
        <f t="shared" ca="1" si="1016"/>
        <v/>
      </c>
      <c r="AE4194" s="59"/>
      <c r="AF4194" s="22" t="str">
        <f>IF(AND(I4194="", J4194=""), "", IF(AND(J4194="", 'Intro &amp; Setup'!$K$42&gt;0), 'Intro &amp; Setup'!$K$42, J4194))</f>
        <v/>
      </c>
      <c r="AO4194" s="37" t="str">
        <f>IF(B4194="", "", IF(COUNTIF($B$9:B4193, B4194)&gt;0, "", B4194))</f>
        <v/>
      </c>
      <c r="AP4194" s="37" t="str">
        <f t="shared" si="1011"/>
        <v/>
      </c>
      <c r="AQ4194" s="37">
        <v>4186</v>
      </c>
      <c r="AR4194" s="37" t="str">
        <f t="shared" si="1012"/>
        <v/>
      </c>
      <c r="AT4194" s="37" t="str">
        <f t="shared" si="1013"/>
        <v/>
      </c>
      <c r="AV4194" s="22" t="str">
        <f t="shared" si="1014"/>
        <v/>
      </c>
    </row>
    <row r="4195" spans="1:48" x14ac:dyDescent="0.25">
      <c r="A4195" s="14"/>
      <c r="B4195" s="145"/>
      <c r="C4195" s="146"/>
      <c r="D4195" s="147"/>
      <c r="E4195" s="147"/>
      <c r="F4195" s="148"/>
      <c r="G4195" s="149"/>
      <c r="H4195" s="150"/>
      <c r="I4195" s="151"/>
      <c r="J4195" s="152"/>
      <c r="K4195" s="14"/>
      <c r="L4195" s="162" t="str">
        <f t="shared" si="1004"/>
        <v/>
      </c>
      <c r="M4195" s="163" t="str">
        <f t="shared" si="1005"/>
        <v/>
      </c>
      <c r="N4195" s="164" t="str">
        <f t="shared" si="1010"/>
        <v/>
      </c>
      <c r="O4195" s="14"/>
      <c r="P4195" s="172" t="str">
        <f>IF(I4195='Intro &amp; Setup'!$AC$49, Schedule!$P$7, "")</f>
        <v/>
      </c>
      <c r="Q4195" s="14"/>
      <c r="S4195" s="12" t="str">
        <f t="shared" si="1006"/>
        <v/>
      </c>
      <c r="U4195" s="22">
        <f>IF(I4195='Intro &amp; Setup'!$AC$49, AF4195, 0)</f>
        <v>0</v>
      </c>
      <c r="V4195" s="57" t="str">
        <f t="shared" si="1007"/>
        <v/>
      </c>
      <c r="X4195" s="5" t="str">
        <f t="shared" si="1015"/>
        <v/>
      </c>
      <c r="Y4195" s="6" t="str">
        <f t="shared" si="1015"/>
        <v/>
      </c>
      <c r="Z4195" s="7" t="str">
        <f t="shared" si="1015"/>
        <v/>
      </c>
      <c r="AA4195" s="6"/>
      <c r="AB4195" s="32" t="str">
        <f t="shared" ca="1" si="1016"/>
        <v/>
      </c>
      <c r="AC4195" s="59" t="str">
        <f t="shared" ca="1" si="1016"/>
        <v/>
      </c>
      <c r="AD4195" s="60" t="str">
        <f t="shared" ca="1" si="1016"/>
        <v/>
      </c>
      <c r="AE4195" s="59"/>
      <c r="AF4195" s="22" t="str">
        <f>IF(AND(I4195="", J4195=""), "", IF(AND(J4195="", 'Intro &amp; Setup'!$K$42&gt;0), 'Intro &amp; Setup'!$K$42, J4195))</f>
        <v/>
      </c>
      <c r="AO4195" s="37" t="str">
        <f>IF(B4195="", "", IF(COUNTIF($B$9:B4194, B4195)&gt;0, "", B4195))</f>
        <v/>
      </c>
      <c r="AP4195" s="37" t="str">
        <f t="shared" si="1011"/>
        <v/>
      </c>
      <c r="AQ4195" s="37">
        <v>4187</v>
      </c>
      <c r="AR4195" s="37" t="str">
        <f t="shared" si="1012"/>
        <v/>
      </c>
      <c r="AT4195" s="37" t="str">
        <f t="shared" si="1013"/>
        <v/>
      </c>
      <c r="AV4195" s="22" t="str">
        <f t="shared" si="1014"/>
        <v/>
      </c>
    </row>
    <row r="4196" spans="1:48" x14ac:dyDescent="0.25">
      <c r="A4196" s="14"/>
      <c r="B4196" s="145"/>
      <c r="C4196" s="146"/>
      <c r="D4196" s="147"/>
      <c r="E4196" s="147"/>
      <c r="F4196" s="148"/>
      <c r="G4196" s="149"/>
      <c r="H4196" s="150"/>
      <c r="I4196" s="151"/>
      <c r="J4196" s="152"/>
      <c r="K4196" s="14"/>
      <c r="L4196" s="162" t="str">
        <f t="shared" si="1004"/>
        <v/>
      </c>
      <c r="M4196" s="163" t="str">
        <f t="shared" si="1005"/>
        <v/>
      </c>
      <c r="N4196" s="164" t="str">
        <f t="shared" si="1010"/>
        <v/>
      </c>
      <c r="O4196" s="14"/>
      <c r="P4196" s="172" t="str">
        <f>IF(I4196='Intro &amp; Setup'!$AC$49, Schedule!$P$7, "")</f>
        <v/>
      </c>
      <c r="Q4196" s="14"/>
      <c r="S4196" s="12" t="str">
        <f t="shared" si="1006"/>
        <v/>
      </c>
      <c r="U4196" s="22">
        <f>IF(I4196='Intro &amp; Setup'!$AC$49, AF4196, 0)</f>
        <v>0</v>
      </c>
      <c r="V4196" s="57" t="str">
        <f t="shared" si="1007"/>
        <v/>
      </c>
      <c r="X4196" s="5" t="str">
        <f t="shared" si="1015"/>
        <v/>
      </c>
      <c r="Y4196" s="6" t="str">
        <f t="shared" si="1015"/>
        <v/>
      </c>
      <c r="Z4196" s="7" t="str">
        <f t="shared" si="1015"/>
        <v/>
      </c>
      <c r="AA4196" s="6"/>
      <c r="AB4196" s="32" t="str">
        <f t="shared" ca="1" si="1016"/>
        <v/>
      </c>
      <c r="AC4196" s="59" t="str">
        <f t="shared" ca="1" si="1016"/>
        <v/>
      </c>
      <c r="AD4196" s="60" t="str">
        <f t="shared" ca="1" si="1016"/>
        <v/>
      </c>
      <c r="AE4196" s="59"/>
      <c r="AF4196" s="22" t="str">
        <f>IF(AND(I4196="", J4196=""), "", IF(AND(J4196="", 'Intro &amp; Setup'!$K$42&gt;0), 'Intro &amp; Setup'!$K$42, J4196))</f>
        <v/>
      </c>
      <c r="AO4196" s="37" t="str">
        <f>IF(B4196="", "", IF(COUNTIF($B$9:B4195, B4196)&gt;0, "", B4196))</f>
        <v/>
      </c>
      <c r="AP4196" s="37" t="str">
        <f t="shared" si="1011"/>
        <v/>
      </c>
      <c r="AQ4196" s="37">
        <v>4188</v>
      </c>
      <c r="AR4196" s="37" t="str">
        <f t="shared" si="1012"/>
        <v/>
      </c>
      <c r="AT4196" s="37" t="str">
        <f t="shared" si="1013"/>
        <v/>
      </c>
      <c r="AV4196" s="22" t="str">
        <f t="shared" si="1014"/>
        <v/>
      </c>
    </row>
    <row r="4197" spans="1:48" x14ac:dyDescent="0.25">
      <c r="A4197" s="14"/>
      <c r="B4197" s="145"/>
      <c r="C4197" s="146"/>
      <c r="D4197" s="147"/>
      <c r="E4197" s="147"/>
      <c r="F4197" s="148"/>
      <c r="G4197" s="149"/>
      <c r="H4197" s="150"/>
      <c r="I4197" s="151"/>
      <c r="J4197" s="152"/>
      <c r="K4197" s="14"/>
      <c r="L4197" s="162" t="str">
        <f t="shared" si="1004"/>
        <v/>
      </c>
      <c r="M4197" s="163" t="str">
        <f t="shared" si="1005"/>
        <v/>
      </c>
      <c r="N4197" s="164" t="str">
        <f t="shared" si="1010"/>
        <v/>
      </c>
      <c r="O4197" s="14"/>
      <c r="P4197" s="172" t="str">
        <f>IF(I4197='Intro &amp; Setup'!$AC$49, Schedule!$P$7, "")</f>
        <v/>
      </c>
      <c r="Q4197" s="14"/>
      <c r="S4197" s="12" t="str">
        <f t="shared" si="1006"/>
        <v/>
      </c>
      <c r="U4197" s="22">
        <f>IF(I4197='Intro &amp; Setup'!$AC$49, AF4197, 0)</f>
        <v>0</v>
      </c>
      <c r="V4197" s="57" t="str">
        <f t="shared" si="1007"/>
        <v/>
      </c>
      <c r="X4197" s="5" t="str">
        <f t="shared" si="1015"/>
        <v/>
      </c>
      <c r="Y4197" s="6" t="str">
        <f t="shared" si="1015"/>
        <v/>
      </c>
      <c r="Z4197" s="7" t="str">
        <f t="shared" si="1015"/>
        <v/>
      </c>
      <c r="AA4197" s="6"/>
      <c r="AB4197" s="32" t="str">
        <f t="shared" ca="1" si="1016"/>
        <v/>
      </c>
      <c r="AC4197" s="59" t="str">
        <f t="shared" ca="1" si="1016"/>
        <v/>
      </c>
      <c r="AD4197" s="60" t="str">
        <f t="shared" ca="1" si="1016"/>
        <v/>
      </c>
      <c r="AE4197" s="59"/>
      <c r="AF4197" s="22" t="str">
        <f>IF(AND(I4197="", J4197=""), "", IF(AND(J4197="", 'Intro &amp; Setup'!$K$42&gt;0), 'Intro &amp; Setup'!$K$42, J4197))</f>
        <v/>
      </c>
      <c r="AO4197" s="37" t="str">
        <f>IF(B4197="", "", IF(COUNTIF($B$9:B4196, B4197)&gt;0, "", B4197))</f>
        <v/>
      </c>
      <c r="AP4197" s="37" t="str">
        <f t="shared" si="1011"/>
        <v/>
      </c>
      <c r="AQ4197" s="37">
        <v>4189</v>
      </c>
      <c r="AR4197" s="37" t="str">
        <f t="shared" si="1012"/>
        <v/>
      </c>
      <c r="AT4197" s="37" t="str">
        <f t="shared" si="1013"/>
        <v/>
      </c>
      <c r="AV4197" s="22" t="str">
        <f t="shared" si="1014"/>
        <v/>
      </c>
    </row>
    <row r="4198" spans="1:48" x14ac:dyDescent="0.25">
      <c r="A4198" s="14"/>
      <c r="B4198" s="145"/>
      <c r="C4198" s="146"/>
      <c r="D4198" s="147"/>
      <c r="E4198" s="147"/>
      <c r="F4198" s="148"/>
      <c r="G4198" s="149"/>
      <c r="H4198" s="150"/>
      <c r="I4198" s="151"/>
      <c r="J4198" s="152"/>
      <c r="K4198" s="14"/>
      <c r="L4198" s="162" t="str">
        <f t="shared" si="1004"/>
        <v/>
      </c>
      <c r="M4198" s="163" t="str">
        <f t="shared" si="1005"/>
        <v/>
      </c>
      <c r="N4198" s="164" t="str">
        <f t="shared" si="1010"/>
        <v/>
      </c>
      <c r="O4198" s="14"/>
      <c r="P4198" s="172" t="str">
        <f>IF(I4198='Intro &amp; Setup'!$AC$49, Schedule!$P$7, "")</f>
        <v/>
      </c>
      <c r="Q4198" s="14"/>
      <c r="S4198" s="12" t="str">
        <f t="shared" si="1006"/>
        <v/>
      </c>
      <c r="U4198" s="22">
        <f>IF(I4198='Intro &amp; Setup'!$AC$49, AF4198, 0)</f>
        <v>0</v>
      </c>
      <c r="V4198" s="57" t="str">
        <f t="shared" si="1007"/>
        <v/>
      </c>
      <c r="X4198" s="5" t="str">
        <f t="shared" si="1015"/>
        <v/>
      </c>
      <c r="Y4198" s="6" t="str">
        <f t="shared" si="1015"/>
        <v/>
      </c>
      <c r="Z4198" s="7" t="str">
        <f t="shared" si="1015"/>
        <v/>
      </c>
      <c r="AA4198" s="6"/>
      <c r="AB4198" s="32" t="str">
        <f t="shared" ca="1" si="1016"/>
        <v/>
      </c>
      <c r="AC4198" s="59" t="str">
        <f t="shared" ca="1" si="1016"/>
        <v/>
      </c>
      <c r="AD4198" s="60" t="str">
        <f t="shared" ca="1" si="1016"/>
        <v/>
      </c>
      <c r="AE4198" s="59"/>
      <c r="AF4198" s="22" t="str">
        <f>IF(AND(I4198="", J4198=""), "", IF(AND(J4198="", 'Intro &amp; Setup'!$K$42&gt;0), 'Intro &amp; Setup'!$K$42, J4198))</f>
        <v/>
      </c>
      <c r="AO4198" s="37" t="str">
        <f>IF(B4198="", "", IF(COUNTIF($B$9:B4197, B4198)&gt;0, "", B4198))</f>
        <v/>
      </c>
      <c r="AP4198" s="37" t="str">
        <f t="shared" si="1011"/>
        <v/>
      </c>
      <c r="AQ4198" s="37">
        <v>4190</v>
      </c>
      <c r="AR4198" s="37" t="str">
        <f t="shared" si="1012"/>
        <v/>
      </c>
      <c r="AT4198" s="37" t="str">
        <f t="shared" si="1013"/>
        <v/>
      </c>
      <c r="AV4198" s="22" t="str">
        <f t="shared" si="1014"/>
        <v/>
      </c>
    </row>
    <row r="4199" spans="1:48" x14ac:dyDescent="0.25">
      <c r="A4199" s="14"/>
      <c r="B4199" s="145"/>
      <c r="C4199" s="146"/>
      <c r="D4199" s="147"/>
      <c r="E4199" s="147"/>
      <c r="F4199" s="148"/>
      <c r="G4199" s="149"/>
      <c r="H4199" s="150"/>
      <c r="I4199" s="151"/>
      <c r="J4199" s="152"/>
      <c r="K4199" s="14"/>
      <c r="L4199" s="162" t="str">
        <f t="shared" si="1004"/>
        <v/>
      </c>
      <c r="M4199" s="163" t="str">
        <f t="shared" si="1005"/>
        <v/>
      </c>
      <c r="N4199" s="164" t="str">
        <f t="shared" si="1010"/>
        <v/>
      </c>
      <c r="O4199" s="14"/>
      <c r="P4199" s="172" t="str">
        <f>IF(I4199='Intro &amp; Setup'!$AC$49, Schedule!$P$7, "")</f>
        <v/>
      </c>
      <c r="Q4199" s="14"/>
      <c r="S4199" s="12" t="str">
        <f t="shared" si="1006"/>
        <v/>
      </c>
      <c r="U4199" s="22">
        <f>IF(I4199='Intro &amp; Setup'!$AC$49, AF4199, 0)</f>
        <v>0</v>
      </c>
      <c r="V4199" s="57" t="str">
        <f t="shared" si="1007"/>
        <v/>
      </c>
      <c r="X4199" s="5" t="str">
        <f t="shared" si="1015"/>
        <v/>
      </c>
      <c r="Y4199" s="6" t="str">
        <f t="shared" si="1015"/>
        <v/>
      </c>
      <c r="Z4199" s="7" t="str">
        <f t="shared" si="1015"/>
        <v/>
      </c>
      <c r="AA4199" s="6"/>
      <c r="AB4199" s="32" t="str">
        <f t="shared" ca="1" si="1016"/>
        <v/>
      </c>
      <c r="AC4199" s="59" t="str">
        <f t="shared" ca="1" si="1016"/>
        <v/>
      </c>
      <c r="AD4199" s="60" t="str">
        <f t="shared" ca="1" si="1016"/>
        <v/>
      </c>
      <c r="AE4199" s="59"/>
      <c r="AF4199" s="22" t="str">
        <f>IF(AND(I4199="", J4199=""), "", IF(AND(J4199="", 'Intro &amp; Setup'!$K$42&gt;0), 'Intro &amp; Setup'!$K$42, J4199))</f>
        <v/>
      </c>
      <c r="AO4199" s="37" t="str">
        <f>IF(B4199="", "", IF(COUNTIF($B$9:B4198, B4199)&gt;0, "", B4199))</f>
        <v/>
      </c>
      <c r="AP4199" s="37" t="str">
        <f t="shared" si="1011"/>
        <v/>
      </c>
      <c r="AQ4199" s="37">
        <v>4191</v>
      </c>
      <c r="AR4199" s="37" t="str">
        <f t="shared" si="1012"/>
        <v/>
      </c>
      <c r="AT4199" s="37" t="str">
        <f t="shared" si="1013"/>
        <v/>
      </c>
      <c r="AV4199" s="22" t="str">
        <f t="shared" si="1014"/>
        <v/>
      </c>
    </row>
    <row r="4200" spans="1:48" x14ac:dyDescent="0.25">
      <c r="A4200" s="14"/>
      <c r="B4200" s="145"/>
      <c r="C4200" s="146"/>
      <c r="D4200" s="147"/>
      <c r="E4200" s="147"/>
      <c r="F4200" s="148"/>
      <c r="G4200" s="149"/>
      <c r="H4200" s="150"/>
      <c r="I4200" s="151"/>
      <c r="J4200" s="152"/>
      <c r="K4200" s="14"/>
      <c r="L4200" s="162" t="str">
        <f t="shared" si="1004"/>
        <v/>
      </c>
      <c r="M4200" s="163" t="str">
        <f t="shared" si="1005"/>
        <v/>
      </c>
      <c r="N4200" s="164" t="str">
        <f t="shared" si="1010"/>
        <v/>
      </c>
      <c r="O4200" s="14"/>
      <c r="P4200" s="172" t="str">
        <f>IF(I4200='Intro &amp; Setup'!$AC$49, Schedule!$P$7, "")</f>
        <v/>
      </c>
      <c r="Q4200" s="14"/>
      <c r="S4200" s="12" t="str">
        <f t="shared" si="1006"/>
        <v/>
      </c>
      <c r="U4200" s="22">
        <f>IF(I4200='Intro &amp; Setup'!$AC$49, AF4200, 0)</f>
        <v>0</v>
      </c>
      <c r="V4200" s="57" t="str">
        <f t="shared" si="1007"/>
        <v/>
      </c>
      <c r="X4200" s="5" t="str">
        <f t="shared" si="1015"/>
        <v/>
      </c>
      <c r="Y4200" s="6" t="str">
        <f t="shared" si="1015"/>
        <v/>
      </c>
      <c r="Z4200" s="7" t="str">
        <f t="shared" si="1015"/>
        <v/>
      </c>
      <c r="AA4200" s="6"/>
      <c r="AB4200" s="32" t="str">
        <f t="shared" ca="1" si="1016"/>
        <v/>
      </c>
      <c r="AC4200" s="59" t="str">
        <f t="shared" ca="1" si="1016"/>
        <v/>
      </c>
      <c r="AD4200" s="60" t="str">
        <f t="shared" ca="1" si="1016"/>
        <v/>
      </c>
      <c r="AE4200" s="59"/>
      <c r="AF4200" s="22" t="str">
        <f>IF(AND(I4200="", J4200=""), "", IF(AND(J4200="", 'Intro &amp; Setup'!$K$42&gt;0), 'Intro &amp; Setup'!$K$42, J4200))</f>
        <v/>
      </c>
      <c r="AO4200" s="37" t="str">
        <f>IF(B4200="", "", IF(COUNTIF($B$9:B4199, B4200)&gt;0, "", B4200))</f>
        <v/>
      </c>
      <c r="AP4200" s="37" t="str">
        <f t="shared" si="1011"/>
        <v/>
      </c>
      <c r="AQ4200" s="37">
        <v>4192</v>
      </c>
      <c r="AR4200" s="37" t="str">
        <f t="shared" si="1012"/>
        <v/>
      </c>
      <c r="AT4200" s="37" t="str">
        <f t="shared" si="1013"/>
        <v/>
      </c>
      <c r="AV4200" s="22" t="str">
        <f t="shared" si="1014"/>
        <v/>
      </c>
    </row>
    <row r="4201" spans="1:48" x14ac:dyDescent="0.25">
      <c r="A4201" s="14"/>
      <c r="B4201" s="145"/>
      <c r="C4201" s="146"/>
      <c r="D4201" s="147"/>
      <c r="E4201" s="147"/>
      <c r="F4201" s="148"/>
      <c r="G4201" s="149"/>
      <c r="H4201" s="150"/>
      <c r="I4201" s="151"/>
      <c r="J4201" s="152"/>
      <c r="K4201" s="14"/>
      <c r="L4201" s="162" t="str">
        <f t="shared" si="1004"/>
        <v/>
      </c>
      <c r="M4201" s="163" t="str">
        <f t="shared" si="1005"/>
        <v/>
      </c>
      <c r="N4201" s="164" t="str">
        <f t="shared" si="1010"/>
        <v/>
      </c>
      <c r="O4201" s="14"/>
      <c r="P4201" s="172" t="str">
        <f>IF(I4201='Intro &amp; Setup'!$AC$49, Schedule!$P$7, "")</f>
        <v/>
      </c>
      <c r="Q4201" s="14"/>
      <c r="S4201" s="12" t="str">
        <f t="shared" si="1006"/>
        <v/>
      </c>
      <c r="U4201" s="22">
        <f>IF(I4201='Intro &amp; Setup'!$AC$49, AF4201, 0)</f>
        <v>0</v>
      </c>
      <c r="V4201" s="57" t="str">
        <f t="shared" si="1007"/>
        <v/>
      </c>
      <c r="X4201" s="5" t="str">
        <f t="shared" si="1015"/>
        <v/>
      </c>
      <c r="Y4201" s="6" t="str">
        <f t="shared" si="1015"/>
        <v/>
      </c>
      <c r="Z4201" s="7" t="str">
        <f t="shared" si="1015"/>
        <v/>
      </c>
      <c r="AA4201" s="6"/>
      <c r="AB4201" s="32" t="str">
        <f t="shared" ca="1" si="1016"/>
        <v/>
      </c>
      <c r="AC4201" s="59" t="str">
        <f t="shared" ca="1" si="1016"/>
        <v/>
      </c>
      <c r="AD4201" s="60" t="str">
        <f t="shared" ca="1" si="1016"/>
        <v/>
      </c>
      <c r="AE4201" s="59"/>
      <c r="AF4201" s="22" t="str">
        <f>IF(AND(I4201="", J4201=""), "", IF(AND(J4201="", 'Intro &amp; Setup'!$K$42&gt;0), 'Intro &amp; Setup'!$K$42, J4201))</f>
        <v/>
      </c>
      <c r="AO4201" s="37" t="str">
        <f>IF(B4201="", "", IF(COUNTIF($B$9:B4200, B4201)&gt;0, "", B4201))</f>
        <v/>
      </c>
      <c r="AP4201" s="37" t="str">
        <f t="shared" si="1011"/>
        <v/>
      </c>
      <c r="AQ4201" s="37">
        <v>4193</v>
      </c>
      <c r="AR4201" s="37" t="str">
        <f t="shared" si="1012"/>
        <v/>
      </c>
      <c r="AT4201" s="37" t="str">
        <f t="shared" si="1013"/>
        <v/>
      </c>
      <c r="AV4201" s="22" t="str">
        <f t="shared" si="1014"/>
        <v/>
      </c>
    </row>
    <row r="4202" spans="1:48" x14ac:dyDescent="0.25">
      <c r="A4202" s="14"/>
      <c r="B4202" s="145"/>
      <c r="C4202" s="146"/>
      <c r="D4202" s="147"/>
      <c r="E4202" s="147"/>
      <c r="F4202" s="148"/>
      <c r="G4202" s="149"/>
      <c r="H4202" s="150"/>
      <c r="I4202" s="151"/>
      <c r="J4202" s="152"/>
      <c r="K4202" s="14"/>
      <c r="L4202" s="162" t="str">
        <f t="shared" si="1004"/>
        <v/>
      </c>
      <c r="M4202" s="163" t="str">
        <f t="shared" si="1005"/>
        <v/>
      </c>
      <c r="N4202" s="164" t="str">
        <f t="shared" si="1010"/>
        <v/>
      </c>
      <c r="O4202" s="14"/>
      <c r="P4202" s="172" t="str">
        <f>IF(I4202='Intro &amp; Setup'!$AC$49, Schedule!$P$7, "")</f>
        <v/>
      </c>
      <c r="Q4202" s="14"/>
      <c r="S4202" s="12" t="str">
        <f t="shared" si="1006"/>
        <v/>
      </c>
      <c r="U4202" s="22">
        <f>IF(I4202='Intro &amp; Setup'!$AC$49, AF4202, 0)</f>
        <v>0</v>
      </c>
      <c r="V4202" s="57" t="str">
        <f t="shared" si="1007"/>
        <v/>
      </c>
      <c r="X4202" s="5" t="str">
        <f t="shared" si="1015"/>
        <v/>
      </c>
      <c r="Y4202" s="6" t="str">
        <f t="shared" si="1015"/>
        <v/>
      </c>
      <c r="Z4202" s="7" t="str">
        <f t="shared" si="1015"/>
        <v/>
      </c>
      <c r="AA4202" s="6"/>
      <c r="AB4202" s="32" t="str">
        <f t="shared" ca="1" si="1016"/>
        <v/>
      </c>
      <c r="AC4202" s="59" t="str">
        <f t="shared" ca="1" si="1016"/>
        <v/>
      </c>
      <c r="AD4202" s="60" t="str">
        <f t="shared" ca="1" si="1016"/>
        <v/>
      </c>
      <c r="AE4202" s="59"/>
      <c r="AF4202" s="22" t="str">
        <f>IF(AND(I4202="", J4202=""), "", IF(AND(J4202="", 'Intro &amp; Setup'!$K$42&gt;0), 'Intro &amp; Setup'!$K$42, J4202))</f>
        <v/>
      </c>
      <c r="AO4202" s="37" t="str">
        <f>IF(B4202="", "", IF(COUNTIF($B$9:B4201, B4202)&gt;0, "", B4202))</f>
        <v/>
      </c>
      <c r="AP4202" s="37" t="str">
        <f t="shared" si="1011"/>
        <v/>
      </c>
      <c r="AQ4202" s="37">
        <v>4194</v>
      </c>
      <c r="AR4202" s="37" t="str">
        <f t="shared" si="1012"/>
        <v/>
      </c>
      <c r="AT4202" s="37" t="str">
        <f t="shared" si="1013"/>
        <v/>
      </c>
      <c r="AV4202" s="22" t="str">
        <f t="shared" si="1014"/>
        <v/>
      </c>
    </row>
    <row r="4203" spans="1:48" x14ac:dyDescent="0.25">
      <c r="A4203" s="14"/>
      <c r="B4203" s="145"/>
      <c r="C4203" s="146"/>
      <c r="D4203" s="147"/>
      <c r="E4203" s="147"/>
      <c r="F4203" s="148"/>
      <c r="G4203" s="149"/>
      <c r="H4203" s="150"/>
      <c r="I4203" s="151"/>
      <c r="J4203" s="152"/>
      <c r="K4203" s="14"/>
      <c r="L4203" s="162" t="str">
        <f t="shared" si="1004"/>
        <v/>
      </c>
      <c r="M4203" s="163" t="str">
        <f t="shared" si="1005"/>
        <v/>
      </c>
      <c r="N4203" s="164" t="str">
        <f t="shared" si="1010"/>
        <v/>
      </c>
      <c r="O4203" s="14"/>
      <c r="P4203" s="172" t="str">
        <f>IF(I4203='Intro &amp; Setup'!$AC$49, Schedule!$P$7, "")</f>
        <v/>
      </c>
      <c r="Q4203" s="14"/>
      <c r="S4203" s="12" t="str">
        <f t="shared" si="1006"/>
        <v/>
      </c>
      <c r="U4203" s="22">
        <f>IF(I4203='Intro &amp; Setup'!$AC$49, AF4203, 0)</f>
        <v>0</v>
      </c>
      <c r="V4203" s="57" t="str">
        <f t="shared" si="1007"/>
        <v/>
      </c>
      <c r="X4203" s="5" t="str">
        <f t="shared" si="1015"/>
        <v/>
      </c>
      <c r="Y4203" s="6" t="str">
        <f t="shared" si="1015"/>
        <v/>
      </c>
      <c r="Z4203" s="7" t="str">
        <f t="shared" si="1015"/>
        <v/>
      </c>
      <c r="AA4203" s="6"/>
      <c r="AB4203" s="32" t="str">
        <f t="shared" ca="1" si="1016"/>
        <v/>
      </c>
      <c r="AC4203" s="59" t="str">
        <f t="shared" ca="1" si="1016"/>
        <v/>
      </c>
      <c r="AD4203" s="60" t="str">
        <f t="shared" ca="1" si="1016"/>
        <v/>
      </c>
      <c r="AE4203" s="59"/>
      <c r="AF4203" s="22" t="str">
        <f>IF(AND(I4203="", J4203=""), "", IF(AND(J4203="", 'Intro &amp; Setup'!$K$42&gt;0), 'Intro &amp; Setup'!$K$42, J4203))</f>
        <v/>
      </c>
      <c r="AO4203" s="37" t="str">
        <f>IF(B4203="", "", IF(COUNTIF($B$9:B4202, B4203)&gt;0, "", B4203))</f>
        <v/>
      </c>
      <c r="AP4203" s="37" t="str">
        <f t="shared" si="1011"/>
        <v/>
      </c>
      <c r="AQ4203" s="37">
        <v>4195</v>
      </c>
      <c r="AR4203" s="37" t="str">
        <f t="shared" si="1012"/>
        <v/>
      </c>
      <c r="AT4203" s="37" t="str">
        <f t="shared" si="1013"/>
        <v/>
      </c>
      <c r="AV4203" s="22" t="str">
        <f t="shared" si="1014"/>
        <v/>
      </c>
    </row>
    <row r="4204" spans="1:48" x14ac:dyDescent="0.25">
      <c r="A4204" s="14"/>
      <c r="B4204" s="145"/>
      <c r="C4204" s="146"/>
      <c r="D4204" s="147"/>
      <c r="E4204" s="147"/>
      <c r="F4204" s="148"/>
      <c r="G4204" s="149"/>
      <c r="H4204" s="150"/>
      <c r="I4204" s="151"/>
      <c r="J4204" s="152"/>
      <c r="K4204" s="14"/>
      <c r="L4204" s="162" t="str">
        <f t="shared" si="1004"/>
        <v/>
      </c>
      <c r="M4204" s="163" t="str">
        <f t="shared" si="1005"/>
        <v/>
      </c>
      <c r="N4204" s="164" t="str">
        <f t="shared" si="1010"/>
        <v/>
      </c>
      <c r="O4204" s="14"/>
      <c r="P4204" s="172" t="str">
        <f>IF(I4204='Intro &amp; Setup'!$AC$49, Schedule!$P$7, "")</f>
        <v/>
      </c>
      <c r="Q4204" s="14"/>
      <c r="S4204" s="12" t="str">
        <f t="shared" si="1006"/>
        <v/>
      </c>
      <c r="U4204" s="22">
        <f>IF(I4204='Intro &amp; Setup'!$AC$49, AF4204, 0)</f>
        <v>0</v>
      </c>
      <c r="V4204" s="57" t="str">
        <f t="shared" si="1007"/>
        <v/>
      </c>
      <c r="X4204" s="5" t="str">
        <f t="shared" si="1015"/>
        <v/>
      </c>
      <c r="Y4204" s="6" t="str">
        <f t="shared" si="1015"/>
        <v/>
      </c>
      <c r="Z4204" s="7" t="str">
        <f t="shared" si="1015"/>
        <v/>
      </c>
      <c r="AA4204" s="6"/>
      <c r="AB4204" s="32" t="str">
        <f t="shared" ca="1" si="1016"/>
        <v/>
      </c>
      <c r="AC4204" s="59" t="str">
        <f t="shared" ca="1" si="1016"/>
        <v/>
      </c>
      <c r="AD4204" s="60" t="str">
        <f t="shared" ca="1" si="1016"/>
        <v/>
      </c>
      <c r="AE4204" s="59"/>
      <c r="AF4204" s="22" t="str">
        <f>IF(AND(I4204="", J4204=""), "", IF(AND(J4204="", 'Intro &amp; Setup'!$K$42&gt;0), 'Intro &amp; Setup'!$K$42, J4204))</f>
        <v/>
      </c>
      <c r="AO4204" s="37" t="str">
        <f>IF(B4204="", "", IF(COUNTIF($B$9:B4203, B4204)&gt;0, "", B4204))</f>
        <v/>
      </c>
      <c r="AP4204" s="37" t="str">
        <f t="shared" si="1011"/>
        <v/>
      </c>
      <c r="AQ4204" s="37">
        <v>4196</v>
      </c>
      <c r="AR4204" s="37" t="str">
        <f t="shared" si="1012"/>
        <v/>
      </c>
      <c r="AT4204" s="37" t="str">
        <f t="shared" si="1013"/>
        <v/>
      </c>
      <c r="AV4204" s="22" t="str">
        <f t="shared" si="1014"/>
        <v/>
      </c>
    </row>
    <row r="4205" spans="1:48" x14ac:dyDescent="0.25">
      <c r="A4205" s="14"/>
      <c r="B4205" s="145"/>
      <c r="C4205" s="146"/>
      <c r="D4205" s="147"/>
      <c r="E4205" s="147"/>
      <c r="F4205" s="148"/>
      <c r="G4205" s="149"/>
      <c r="H4205" s="150"/>
      <c r="I4205" s="151"/>
      <c r="J4205" s="152"/>
      <c r="K4205" s="14"/>
      <c r="L4205" s="162" t="str">
        <f t="shared" si="1004"/>
        <v/>
      </c>
      <c r="M4205" s="163" t="str">
        <f t="shared" si="1005"/>
        <v/>
      </c>
      <c r="N4205" s="164" t="str">
        <f t="shared" si="1010"/>
        <v/>
      </c>
      <c r="O4205" s="14"/>
      <c r="P4205" s="172" t="str">
        <f>IF(I4205='Intro &amp; Setup'!$AC$49, Schedule!$P$7, "")</f>
        <v/>
      </c>
      <c r="Q4205" s="14"/>
      <c r="S4205" s="12" t="str">
        <f t="shared" si="1006"/>
        <v/>
      </c>
      <c r="U4205" s="22">
        <f>IF(I4205='Intro &amp; Setup'!$AC$49, AF4205, 0)</f>
        <v>0</v>
      </c>
      <c r="V4205" s="57" t="str">
        <f t="shared" si="1007"/>
        <v/>
      </c>
      <c r="X4205" s="5" t="str">
        <f t="shared" si="1015"/>
        <v/>
      </c>
      <c r="Y4205" s="6" t="str">
        <f t="shared" si="1015"/>
        <v/>
      </c>
      <c r="Z4205" s="7" t="str">
        <f t="shared" si="1015"/>
        <v/>
      </c>
      <c r="AA4205" s="6"/>
      <c r="AB4205" s="32" t="str">
        <f t="shared" ca="1" si="1016"/>
        <v/>
      </c>
      <c r="AC4205" s="59" t="str">
        <f t="shared" ca="1" si="1016"/>
        <v/>
      </c>
      <c r="AD4205" s="60" t="str">
        <f t="shared" ca="1" si="1016"/>
        <v/>
      </c>
      <c r="AE4205" s="59"/>
      <c r="AF4205" s="22" t="str">
        <f>IF(AND(I4205="", J4205=""), "", IF(AND(J4205="", 'Intro &amp; Setup'!$K$42&gt;0), 'Intro &amp; Setup'!$K$42, J4205))</f>
        <v/>
      </c>
      <c r="AO4205" s="37" t="str">
        <f>IF(B4205="", "", IF(COUNTIF($B$9:B4204, B4205)&gt;0, "", B4205))</f>
        <v/>
      </c>
      <c r="AP4205" s="37" t="str">
        <f t="shared" si="1011"/>
        <v/>
      </c>
      <c r="AQ4205" s="37">
        <v>4197</v>
      </c>
      <c r="AR4205" s="37" t="str">
        <f t="shared" si="1012"/>
        <v/>
      </c>
      <c r="AT4205" s="37" t="str">
        <f t="shared" si="1013"/>
        <v/>
      </c>
      <c r="AV4205" s="22" t="str">
        <f t="shared" si="1014"/>
        <v/>
      </c>
    </row>
    <row r="4206" spans="1:48" x14ac:dyDescent="0.25">
      <c r="A4206" s="14"/>
      <c r="B4206" s="145"/>
      <c r="C4206" s="146"/>
      <c r="D4206" s="147"/>
      <c r="E4206" s="147"/>
      <c r="F4206" s="148"/>
      <c r="G4206" s="149"/>
      <c r="H4206" s="150"/>
      <c r="I4206" s="151"/>
      <c r="J4206" s="152"/>
      <c r="K4206" s="14"/>
      <c r="L4206" s="162" t="str">
        <f t="shared" si="1004"/>
        <v/>
      </c>
      <c r="M4206" s="163" t="str">
        <f t="shared" si="1005"/>
        <v/>
      </c>
      <c r="N4206" s="164" t="str">
        <f t="shared" si="1010"/>
        <v/>
      </c>
      <c r="O4206" s="14"/>
      <c r="P4206" s="172" t="str">
        <f>IF(I4206='Intro &amp; Setup'!$AC$49, Schedule!$P$7, "")</f>
        <v/>
      </c>
      <c r="Q4206" s="14"/>
      <c r="S4206" s="12" t="str">
        <f t="shared" si="1006"/>
        <v/>
      </c>
      <c r="U4206" s="22">
        <f>IF(I4206='Intro &amp; Setup'!$AC$49, AF4206, 0)</f>
        <v>0</v>
      </c>
      <c r="V4206" s="57" t="str">
        <f t="shared" si="1007"/>
        <v/>
      </c>
      <c r="X4206" s="5" t="str">
        <f t="shared" si="1015"/>
        <v/>
      </c>
      <c r="Y4206" s="6" t="str">
        <f t="shared" si="1015"/>
        <v/>
      </c>
      <c r="Z4206" s="7" t="str">
        <f t="shared" si="1015"/>
        <v/>
      </c>
      <c r="AA4206" s="6"/>
      <c r="AB4206" s="32" t="str">
        <f t="shared" ca="1" si="1016"/>
        <v/>
      </c>
      <c r="AC4206" s="59" t="str">
        <f t="shared" ca="1" si="1016"/>
        <v/>
      </c>
      <c r="AD4206" s="60" t="str">
        <f t="shared" ca="1" si="1016"/>
        <v/>
      </c>
      <c r="AE4206" s="59"/>
      <c r="AF4206" s="22" t="str">
        <f>IF(AND(I4206="", J4206=""), "", IF(AND(J4206="", 'Intro &amp; Setup'!$K$42&gt;0), 'Intro &amp; Setup'!$K$42, J4206))</f>
        <v/>
      </c>
      <c r="AO4206" s="37" t="str">
        <f>IF(B4206="", "", IF(COUNTIF($B$9:B4205, B4206)&gt;0, "", B4206))</f>
        <v/>
      </c>
      <c r="AP4206" s="37" t="str">
        <f t="shared" si="1011"/>
        <v/>
      </c>
      <c r="AQ4206" s="37">
        <v>4198</v>
      </c>
      <c r="AR4206" s="37" t="str">
        <f t="shared" si="1012"/>
        <v/>
      </c>
      <c r="AT4206" s="37" t="str">
        <f t="shared" si="1013"/>
        <v/>
      </c>
      <c r="AV4206" s="22" t="str">
        <f t="shared" si="1014"/>
        <v/>
      </c>
    </row>
    <row r="4207" spans="1:48" x14ac:dyDescent="0.25">
      <c r="A4207" s="14"/>
      <c r="B4207" s="145"/>
      <c r="C4207" s="146"/>
      <c r="D4207" s="147"/>
      <c r="E4207" s="147"/>
      <c r="F4207" s="148"/>
      <c r="G4207" s="149"/>
      <c r="H4207" s="150"/>
      <c r="I4207" s="151"/>
      <c r="J4207" s="152"/>
      <c r="K4207" s="14"/>
      <c r="L4207" s="162" t="str">
        <f t="shared" si="1004"/>
        <v/>
      </c>
      <c r="M4207" s="163" t="str">
        <f t="shared" si="1005"/>
        <v/>
      </c>
      <c r="N4207" s="164" t="str">
        <f t="shared" si="1010"/>
        <v/>
      </c>
      <c r="O4207" s="14"/>
      <c r="P4207" s="172" t="str">
        <f>IF(I4207='Intro &amp; Setup'!$AC$49, Schedule!$P$7, "")</f>
        <v/>
      </c>
      <c r="Q4207" s="14"/>
      <c r="S4207" s="12" t="str">
        <f t="shared" si="1006"/>
        <v/>
      </c>
      <c r="U4207" s="22">
        <f>IF(I4207='Intro &amp; Setup'!$AC$49, AF4207, 0)</f>
        <v>0</v>
      </c>
      <c r="V4207" s="57" t="str">
        <f t="shared" si="1007"/>
        <v/>
      </c>
      <c r="X4207" s="5" t="str">
        <f t="shared" si="1015"/>
        <v/>
      </c>
      <c r="Y4207" s="6" t="str">
        <f t="shared" si="1015"/>
        <v/>
      </c>
      <c r="Z4207" s="7" t="str">
        <f t="shared" si="1015"/>
        <v/>
      </c>
      <c r="AA4207" s="6"/>
      <c r="AB4207" s="32" t="str">
        <f t="shared" ca="1" si="1016"/>
        <v/>
      </c>
      <c r="AC4207" s="59" t="str">
        <f t="shared" ca="1" si="1016"/>
        <v/>
      </c>
      <c r="AD4207" s="60" t="str">
        <f t="shared" ca="1" si="1016"/>
        <v/>
      </c>
      <c r="AE4207" s="59"/>
      <c r="AF4207" s="22" t="str">
        <f>IF(AND(I4207="", J4207=""), "", IF(AND(J4207="", 'Intro &amp; Setup'!$K$42&gt;0), 'Intro &amp; Setup'!$K$42, J4207))</f>
        <v/>
      </c>
      <c r="AO4207" s="37" t="str">
        <f>IF(B4207="", "", IF(COUNTIF($B$9:B4206, B4207)&gt;0, "", B4207))</f>
        <v/>
      </c>
      <c r="AP4207" s="37" t="str">
        <f t="shared" si="1011"/>
        <v/>
      </c>
      <c r="AQ4207" s="37">
        <v>4199</v>
      </c>
      <c r="AR4207" s="37" t="str">
        <f t="shared" si="1012"/>
        <v/>
      </c>
      <c r="AT4207" s="37" t="str">
        <f t="shared" si="1013"/>
        <v/>
      </c>
      <c r="AV4207" s="22" t="str">
        <f t="shared" si="1014"/>
        <v/>
      </c>
    </row>
    <row r="4208" spans="1:48" x14ac:dyDescent="0.25">
      <c r="A4208" s="14"/>
      <c r="B4208" s="145"/>
      <c r="C4208" s="146"/>
      <c r="D4208" s="147"/>
      <c r="E4208" s="147"/>
      <c r="F4208" s="148"/>
      <c r="G4208" s="149"/>
      <c r="H4208" s="150"/>
      <c r="I4208" s="151"/>
      <c r="J4208" s="152"/>
      <c r="K4208" s="14"/>
      <c r="L4208" s="162" t="str">
        <f t="shared" si="1004"/>
        <v/>
      </c>
      <c r="M4208" s="163" t="str">
        <f t="shared" si="1005"/>
        <v/>
      </c>
      <c r="N4208" s="164" t="str">
        <f t="shared" si="1010"/>
        <v/>
      </c>
      <c r="O4208" s="14"/>
      <c r="P4208" s="172" t="str">
        <f>IF(I4208='Intro &amp; Setup'!$AC$49, Schedule!$P$7, "")</f>
        <v/>
      </c>
      <c r="Q4208" s="14"/>
      <c r="S4208" s="12" t="str">
        <f t="shared" si="1006"/>
        <v/>
      </c>
      <c r="U4208" s="22">
        <f>IF(I4208='Intro &amp; Setup'!$AC$49, AF4208, 0)</f>
        <v>0</v>
      </c>
      <c r="V4208" s="57" t="str">
        <f t="shared" si="1007"/>
        <v/>
      </c>
      <c r="X4208" s="5" t="str">
        <f t="shared" si="1015"/>
        <v/>
      </c>
      <c r="Y4208" s="6" t="str">
        <f t="shared" si="1015"/>
        <v/>
      </c>
      <c r="Z4208" s="7" t="str">
        <f t="shared" si="1015"/>
        <v/>
      </c>
      <c r="AA4208" s="6"/>
      <c r="AB4208" s="32" t="str">
        <f t="shared" ca="1" si="1016"/>
        <v/>
      </c>
      <c r="AC4208" s="59" t="str">
        <f t="shared" ca="1" si="1016"/>
        <v/>
      </c>
      <c r="AD4208" s="60" t="str">
        <f t="shared" ca="1" si="1016"/>
        <v/>
      </c>
      <c r="AE4208" s="59"/>
      <c r="AF4208" s="22" t="str">
        <f>IF(AND(I4208="", J4208=""), "", IF(AND(J4208="", 'Intro &amp; Setup'!$K$42&gt;0), 'Intro &amp; Setup'!$K$42, J4208))</f>
        <v/>
      </c>
      <c r="AO4208" s="37" t="str">
        <f>IF(B4208="", "", IF(COUNTIF($B$9:B4207, B4208)&gt;0, "", B4208))</f>
        <v/>
      </c>
      <c r="AP4208" s="37" t="str">
        <f t="shared" si="1011"/>
        <v/>
      </c>
      <c r="AQ4208" s="37">
        <v>4200</v>
      </c>
      <c r="AR4208" s="37" t="str">
        <f t="shared" si="1012"/>
        <v/>
      </c>
      <c r="AT4208" s="37" t="str">
        <f t="shared" si="1013"/>
        <v/>
      </c>
      <c r="AV4208" s="22" t="str">
        <f t="shared" si="1014"/>
        <v/>
      </c>
    </row>
    <row r="4209" spans="1:48" x14ac:dyDescent="0.25">
      <c r="A4209" s="14"/>
      <c r="B4209" s="145"/>
      <c r="C4209" s="146"/>
      <c r="D4209" s="147"/>
      <c r="E4209" s="147"/>
      <c r="F4209" s="148"/>
      <c r="G4209" s="149"/>
      <c r="H4209" s="150"/>
      <c r="I4209" s="151"/>
      <c r="J4209" s="152"/>
      <c r="K4209" s="14"/>
      <c r="L4209" s="162" t="str">
        <f t="shared" si="1004"/>
        <v/>
      </c>
      <c r="M4209" s="163" t="str">
        <f t="shared" si="1005"/>
        <v/>
      </c>
      <c r="N4209" s="164" t="str">
        <f t="shared" si="1010"/>
        <v/>
      </c>
      <c r="O4209" s="14"/>
      <c r="P4209" s="172" t="str">
        <f>IF(I4209='Intro &amp; Setup'!$AC$49, Schedule!$P$7, "")</f>
        <v/>
      </c>
      <c r="Q4209" s="14"/>
      <c r="S4209" s="12" t="str">
        <f t="shared" si="1006"/>
        <v/>
      </c>
      <c r="U4209" s="22">
        <f>IF(I4209='Intro &amp; Setup'!$AC$49, AF4209, 0)</f>
        <v>0</v>
      </c>
      <c r="V4209" s="57" t="str">
        <f t="shared" si="1007"/>
        <v/>
      </c>
      <c r="X4209" s="5" t="str">
        <f t="shared" ref="X4209:Z4228" si="1017">IF($I4209="", "", IF($S4209=X$8, $I4209, ""))</f>
        <v/>
      </c>
      <c r="Y4209" s="6" t="str">
        <f t="shared" si="1017"/>
        <v/>
      </c>
      <c r="Z4209" s="7" t="str">
        <f t="shared" si="1017"/>
        <v/>
      </c>
      <c r="AA4209" s="6"/>
      <c r="AB4209" s="32" t="str">
        <f t="shared" ref="AB4209:AD4228" ca="1" si="1018">IF($S4209=AB$8, $AF4209, "")</f>
        <v/>
      </c>
      <c r="AC4209" s="59" t="str">
        <f t="shared" ca="1" si="1018"/>
        <v/>
      </c>
      <c r="AD4209" s="60" t="str">
        <f t="shared" ca="1" si="1018"/>
        <v/>
      </c>
      <c r="AE4209" s="59"/>
      <c r="AF4209" s="22" t="str">
        <f>IF(AND(I4209="", J4209=""), "", IF(AND(J4209="", 'Intro &amp; Setup'!$K$42&gt;0), 'Intro &amp; Setup'!$K$42, J4209))</f>
        <v/>
      </c>
      <c r="AO4209" s="37" t="str">
        <f>IF(B4209="", "", IF(COUNTIF($B$9:B4208, B4209)&gt;0, "", B4209))</f>
        <v/>
      </c>
      <c r="AP4209" s="37" t="str">
        <f t="shared" si="1011"/>
        <v/>
      </c>
      <c r="AQ4209" s="37">
        <v>4201</v>
      </c>
      <c r="AR4209" s="37" t="str">
        <f t="shared" si="1012"/>
        <v/>
      </c>
      <c r="AT4209" s="37" t="str">
        <f t="shared" si="1013"/>
        <v/>
      </c>
      <c r="AV4209" s="22" t="str">
        <f t="shared" si="1014"/>
        <v/>
      </c>
    </row>
    <row r="4210" spans="1:48" x14ac:dyDescent="0.25">
      <c r="A4210" s="14"/>
      <c r="B4210" s="145"/>
      <c r="C4210" s="146"/>
      <c r="D4210" s="147"/>
      <c r="E4210" s="147"/>
      <c r="F4210" s="148"/>
      <c r="G4210" s="149"/>
      <c r="H4210" s="150"/>
      <c r="I4210" s="151"/>
      <c r="J4210" s="152"/>
      <c r="K4210" s="14"/>
      <c r="L4210" s="162" t="str">
        <f t="shared" si="1004"/>
        <v/>
      </c>
      <c r="M4210" s="163" t="str">
        <f t="shared" si="1005"/>
        <v/>
      </c>
      <c r="N4210" s="164" t="str">
        <f t="shared" si="1010"/>
        <v/>
      </c>
      <c r="O4210" s="14"/>
      <c r="P4210" s="172" t="str">
        <f>IF(I4210='Intro &amp; Setup'!$AC$49, Schedule!$P$7, "")</f>
        <v/>
      </c>
      <c r="Q4210" s="14"/>
      <c r="S4210" s="12" t="str">
        <f t="shared" si="1006"/>
        <v/>
      </c>
      <c r="U4210" s="22">
        <f>IF(I4210='Intro &amp; Setup'!$AC$49, AF4210, 0)</f>
        <v>0</v>
      </c>
      <c r="V4210" s="57" t="str">
        <f t="shared" si="1007"/>
        <v/>
      </c>
      <c r="X4210" s="5" t="str">
        <f t="shared" si="1017"/>
        <v/>
      </c>
      <c r="Y4210" s="6" t="str">
        <f t="shared" si="1017"/>
        <v/>
      </c>
      <c r="Z4210" s="7" t="str">
        <f t="shared" si="1017"/>
        <v/>
      </c>
      <c r="AA4210" s="6"/>
      <c r="AB4210" s="32" t="str">
        <f t="shared" ca="1" si="1018"/>
        <v/>
      </c>
      <c r="AC4210" s="59" t="str">
        <f t="shared" ca="1" si="1018"/>
        <v/>
      </c>
      <c r="AD4210" s="60" t="str">
        <f t="shared" ca="1" si="1018"/>
        <v/>
      </c>
      <c r="AE4210" s="59"/>
      <c r="AF4210" s="22" t="str">
        <f>IF(AND(I4210="", J4210=""), "", IF(AND(J4210="", 'Intro &amp; Setup'!$K$42&gt;0), 'Intro &amp; Setup'!$K$42, J4210))</f>
        <v/>
      </c>
      <c r="AO4210" s="37" t="str">
        <f>IF(B4210="", "", IF(COUNTIF($B$9:B4209, B4210)&gt;0, "", B4210))</f>
        <v/>
      </c>
      <c r="AP4210" s="37" t="str">
        <f t="shared" si="1011"/>
        <v/>
      </c>
      <c r="AQ4210" s="37">
        <v>4202</v>
      </c>
      <c r="AR4210" s="37" t="str">
        <f t="shared" si="1012"/>
        <v/>
      </c>
      <c r="AT4210" s="37" t="str">
        <f t="shared" si="1013"/>
        <v/>
      </c>
      <c r="AV4210" s="22" t="str">
        <f t="shared" si="1014"/>
        <v/>
      </c>
    </row>
    <row r="4211" spans="1:48" x14ac:dyDescent="0.25">
      <c r="A4211" s="14"/>
      <c r="B4211" s="145"/>
      <c r="C4211" s="146"/>
      <c r="D4211" s="147"/>
      <c r="E4211" s="147"/>
      <c r="F4211" s="148"/>
      <c r="G4211" s="149"/>
      <c r="H4211" s="150"/>
      <c r="I4211" s="151"/>
      <c r="J4211" s="152"/>
      <c r="K4211" s="14"/>
      <c r="L4211" s="162" t="str">
        <f t="shared" si="1004"/>
        <v/>
      </c>
      <c r="M4211" s="163" t="str">
        <f t="shared" si="1005"/>
        <v/>
      </c>
      <c r="N4211" s="164" t="str">
        <f t="shared" si="1010"/>
        <v/>
      </c>
      <c r="O4211" s="14"/>
      <c r="P4211" s="172" t="str">
        <f>IF(I4211='Intro &amp; Setup'!$AC$49, Schedule!$P$7, "")</f>
        <v/>
      </c>
      <c r="Q4211" s="14"/>
      <c r="S4211" s="12" t="str">
        <f t="shared" si="1006"/>
        <v/>
      </c>
      <c r="U4211" s="22">
        <f>IF(I4211='Intro &amp; Setup'!$AC$49, AF4211, 0)</f>
        <v>0</v>
      </c>
      <c r="V4211" s="57" t="str">
        <f t="shared" si="1007"/>
        <v/>
      </c>
      <c r="X4211" s="5" t="str">
        <f t="shared" si="1017"/>
        <v/>
      </c>
      <c r="Y4211" s="6" t="str">
        <f t="shared" si="1017"/>
        <v/>
      </c>
      <c r="Z4211" s="7" t="str">
        <f t="shared" si="1017"/>
        <v/>
      </c>
      <c r="AA4211" s="6"/>
      <c r="AB4211" s="32" t="str">
        <f t="shared" ca="1" si="1018"/>
        <v/>
      </c>
      <c r="AC4211" s="59" t="str">
        <f t="shared" ca="1" si="1018"/>
        <v/>
      </c>
      <c r="AD4211" s="60" t="str">
        <f t="shared" ca="1" si="1018"/>
        <v/>
      </c>
      <c r="AE4211" s="59"/>
      <c r="AF4211" s="22" t="str">
        <f>IF(AND(I4211="", J4211=""), "", IF(AND(J4211="", 'Intro &amp; Setup'!$K$42&gt;0), 'Intro &amp; Setup'!$K$42, J4211))</f>
        <v/>
      </c>
      <c r="AO4211" s="37" t="str">
        <f>IF(B4211="", "", IF(COUNTIF($B$9:B4210, B4211)&gt;0, "", B4211))</f>
        <v/>
      </c>
      <c r="AP4211" s="37" t="str">
        <f t="shared" si="1011"/>
        <v/>
      </c>
      <c r="AQ4211" s="37">
        <v>4203</v>
      </c>
      <c r="AR4211" s="37" t="str">
        <f t="shared" si="1012"/>
        <v/>
      </c>
      <c r="AT4211" s="37" t="str">
        <f t="shared" si="1013"/>
        <v/>
      </c>
      <c r="AV4211" s="22" t="str">
        <f t="shared" si="1014"/>
        <v/>
      </c>
    </row>
    <row r="4212" spans="1:48" x14ac:dyDescent="0.25">
      <c r="A4212" s="14"/>
      <c r="B4212" s="145"/>
      <c r="C4212" s="146"/>
      <c r="D4212" s="147"/>
      <c r="E4212" s="147"/>
      <c r="F4212" s="148"/>
      <c r="G4212" s="149"/>
      <c r="H4212" s="150"/>
      <c r="I4212" s="151"/>
      <c r="J4212" s="152"/>
      <c r="K4212" s="14"/>
      <c r="L4212" s="162" t="str">
        <f t="shared" si="1004"/>
        <v/>
      </c>
      <c r="M4212" s="163" t="str">
        <f t="shared" si="1005"/>
        <v/>
      </c>
      <c r="N4212" s="164" t="str">
        <f t="shared" si="1010"/>
        <v/>
      </c>
      <c r="O4212" s="14"/>
      <c r="P4212" s="172" t="str">
        <f>IF(I4212='Intro &amp; Setup'!$AC$49, Schedule!$P$7, "")</f>
        <v/>
      </c>
      <c r="Q4212" s="14"/>
      <c r="S4212" s="12" t="str">
        <f t="shared" si="1006"/>
        <v/>
      </c>
      <c r="U4212" s="22">
        <f>IF(I4212='Intro &amp; Setup'!$AC$49, AF4212, 0)</f>
        <v>0</v>
      </c>
      <c r="V4212" s="57" t="str">
        <f t="shared" si="1007"/>
        <v/>
      </c>
      <c r="X4212" s="5" t="str">
        <f t="shared" si="1017"/>
        <v/>
      </c>
      <c r="Y4212" s="6" t="str">
        <f t="shared" si="1017"/>
        <v/>
      </c>
      <c r="Z4212" s="7" t="str">
        <f t="shared" si="1017"/>
        <v/>
      </c>
      <c r="AA4212" s="6"/>
      <c r="AB4212" s="32" t="str">
        <f t="shared" ca="1" si="1018"/>
        <v/>
      </c>
      <c r="AC4212" s="59" t="str">
        <f t="shared" ca="1" si="1018"/>
        <v/>
      </c>
      <c r="AD4212" s="60" t="str">
        <f t="shared" ca="1" si="1018"/>
        <v/>
      </c>
      <c r="AE4212" s="59"/>
      <c r="AF4212" s="22" t="str">
        <f>IF(AND(I4212="", J4212=""), "", IF(AND(J4212="", 'Intro &amp; Setup'!$K$42&gt;0), 'Intro &amp; Setup'!$K$42, J4212))</f>
        <v/>
      </c>
      <c r="AO4212" s="37" t="str">
        <f>IF(B4212="", "", IF(COUNTIF($B$9:B4211, B4212)&gt;0, "", B4212))</f>
        <v/>
      </c>
      <c r="AP4212" s="37" t="str">
        <f t="shared" si="1011"/>
        <v/>
      </c>
      <c r="AQ4212" s="37">
        <v>4204</v>
      </c>
      <c r="AR4212" s="37" t="str">
        <f t="shared" si="1012"/>
        <v/>
      </c>
      <c r="AT4212" s="37" t="str">
        <f t="shared" si="1013"/>
        <v/>
      </c>
      <c r="AV4212" s="22" t="str">
        <f t="shared" si="1014"/>
        <v/>
      </c>
    </row>
    <row r="4213" spans="1:48" x14ac:dyDescent="0.25">
      <c r="A4213" s="14"/>
      <c r="B4213" s="145"/>
      <c r="C4213" s="146"/>
      <c r="D4213" s="147"/>
      <c r="E4213" s="147"/>
      <c r="F4213" s="148"/>
      <c r="G4213" s="149"/>
      <c r="H4213" s="150"/>
      <c r="I4213" s="151"/>
      <c r="J4213" s="152"/>
      <c r="K4213" s="14"/>
      <c r="L4213" s="162" t="str">
        <f t="shared" si="1004"/>
        <v/>
      </c>
      <c r="M4213" s="163" t="str">
        <f t="shared" si="1005"/>
        <v/>
      </c>
      <c r="N4213" s="164" t="str">
        <f t="shared" si="1010"/>
        <v/>
      </c>
      <c r="O4213" s="14"/>
      <c r="P4213" s="172" t="str">
        <f>IF(I4213='Intro &amp; Setup'!$AC$49, Schedule!$P$7, "")</f>
        <v/>
      </c>
      <c r="Q4213" s="14"/>
      <c r="S4213" s="12" t="str">
        <f t="shared" si="1006"/>
        <v/>
      </c>
      <c r="U4213" s="22">
        <f>IF(I4213='Intro &amp; Setup'!$AC$49, AF4213, 0)</f>
        <v>0</v>
      </c>
      <c r="V4213" s="57" t="str">
        <f t="shared" si="1007"/>
        <v/>
      </c>
      <c r="X4213" s="5" t="str">
        <f t="shared" si="1017"/>
        <v/>
      </c>
      <c r="Y4213" s="6" t="str">
        <f t="shared" si="1017"/>
        <v/>
      </c>
      <c r="Z4213" s="7" t="str">
        <f t="shared" si="1017"/>
        <v/>
      </c>
      <c r="AA4213" s="6"/>
      <c r="AB4213" s="32" t="str">
        <f t="shared" ca="1" si="1018"/>
        <v/>
      </c>
      <c r="AC4213" s="59" t="str">
        <f t="shared" ca="1" si="1018"/>
        <v/>
      </c>
      <c r="AD4213" s="60" t="str">
        <f t="shared" ca="1" si="1018"/>
        <v/>
      </c>
      <c r="AE4213" s="59"/>
      <c r="AF4213" s="22" t="str">
        <f>IF(AND(I4213="", J4213=""), "", IF(AND(J4213="", 'Intro &amp; Setup'!$K$42&gt;0), 'Intro &amp; Setup'!$K$42, J4213))</f>
        <v/>
      </c>
      <c r="AO4213" s="37" t="str">
        <f>IF(B4213="", "", IF(COUNTIF($B$9:B4212, B4213)&gt;0, "", B4213))</f>
        <v/>
      </c>
      <c r="AP4213" s="37" t="str">
        <f t="shared" si="1011"/>
        <v/>
      </c>
      <c r="AQ4213" s="37">
        <v>4205</v>
      </c>
      <c r="AR4213" s="37" t="str">
        <f t="shared" si="1012"/>
        <v/>
      </c>
      <c r="AT4213" s="37" t="str">
        <f t="shared" si="1013"/>
        <v/>
      </c>
      <c r="AV4213" s="22" t="str">
        <f t="shared" si="1014"/>
        <v/>
      </c>
    </row>
    <row r="4214" spans="1:48" x14ac:dyDescent="0.25">
      <c r="A4214" s="14"/>
      <c r="B4214" s="145"/>
      <c r="C4214" s="146"/>
      <c r="D4214" s="147"/>
      <c r="E4214" s="147"/>
      <c r="F4214" s="148"/>
      <c r="G4214" s="149"/>
      <c r="H4214" s="150"/>
      <c r="I4214" s="151"/>
      <c r="J4214" s="152"/>
      <c r="K4214" s="14"/>
      <c r="L4214" s="162" t="str">
        <f t="shared" si="1004"/>
        <v/>
      </c>
      <c r="M4214" s="163" t="str">
        <f t="shared" si="1005"/>
        <v/>
      </c>
      <c r="N4214" s="164" t="str">
        <f t="shared" si="1010"/>
        <v/>
      </c>
      <c r="O4214" s="14"/>
      <c r="P4214" s="172" t="str">
        <f>IF(I4214='Intro &amp; Setup'!$AC$49, Schedule!$P$7, "")</f>
        <v/>
      </c>
      <c r="Q4214" s="14"/>
      <c r="S4214" s="12" t="str">
        <f t="shared" si="1006"/>
        <v/>
      </c>
      <c r="U4214" s="22">
        <f>IF(I4214='Intro &amp; Setup'!$AC$49, AF4214, 0)</f>
        <v>0</v>
      </c>
      <c r="V4214" s="57" t="str">
        <f t="shared" si="1007"/>
        <v/>
      </c>
      <c r="X4214" s="5" t="str">
        <f t="shared" si="1017"/>
        <v/>
      </c>
      <c r="Y4214" s="6" t="str">
        <f t="shared" si="1017"/>
        <v/>
      </c>
      <c r="Z4214" s="7" t="str">
        <f t="shared" si="1017"/>
        <v/>
      </c>
      <c r="AA4214" s="6"/>
      <c r="AB4214" s="32" t="str">
        <f t="shared" ca="1" si="1018"/>
        <v/>
      </c>
      <c r="AC4214" s="59" t="str">
        <f t="shared" ca="1" si="1018"/>
        <v/>
      </c>
      <c r="AD4214" s="60" t="str">
        <f t="shared" ca="1" si="1018"/>
        <v/>
      </c>
      <c r="AE4214" s="59"/>
      <c r="AF4214" s="22" t="str">
        <f>IF(AND(I4214="", J4214=""), "", IF(AND(J4214="", 'Intro &amp; Setup'!$K$42&gt;0), 'Intro &amp; Setup'!$K$42, J4214))</f>
        <v/>
      </c>
      <c r="AO4214" s="37" t="str">
        <f>IF(B4214="", "", IF(COUNTIF($B$9:B4213, B4214)&gt;0, "", B4214))</f>
        <v/>
      </c>
      <c r="AP4214" s="37" t="str">
        <f t="shared" si="1011"/>
        <v/>
      </c>
      <c r="AQ4214" s="37">
        <v>4206</v>
      </c>
      <c r="AR4214" s="37" t="str">
        <f t="shared" si="1012"/>
        <v/>
      </c>
      <c r="AT4214" s="37" t="str">
        <f t="shared" si="1013"/>
        <v/>
      </c>
      <c r="AV4214" s="22" t="str">
        <f t="shared" si="1014"/>
        <v/>
      </c>
    </row>
    <row r="4215" spans="1:48" x14ac:dyDescent="0.25">
      <c r="A4215" s="14"/>
      <c r="B4215" s="145"/>
      <c r="C4215" s="146"/>
      <c r="D4215" s="147"/>
      <c r="E4215" s="147"/>
      <c r="F4215" s="148"/>
      <c r="G4215" s="149"/>
      <c r="H4215" s="150"/>
      <c r="I4215" s="151"/>
      <c r="J4215" s="152"/>
      <c r="K4215" s="14"/>
      <c r="L4215" s="162" t="str">
        <f t="shared" si="1004"/>
        <v/>
      </c>
      <c r="M4215" s="163" t="str">
        <f t="shared" si="1005"/>
        <v/>
      </c>
      <c r="N4215" s="164" t="str">
        <f t="shared" si="1010"/>
        <v/>
      </c>
      <c r="O4215" s="14"/>
      <c r="P4215" s="172" t="str">
        <f>IF(I4215='Intro &amp; Setup'!$AC$49, Schedule!$P$7, "")</f>
        <v/>
      </c>
      <c r="Q4215" s="14"/>
      <c r="S4215" s="12" t="str">
        <f t="shared" si="1006"/>
        <v/>
      </c>
      <c r="U4215" s="22">
        <f>IF(I4215='Intro &amp; Setup'!$AC$49, AF4215, 0)</f>
        <v>0</v>
      </c>
      <c r="V4215" s="57" t="str">
        <f t="shared" si="1007"/>
        <v/>
      </c>
      <c r="X4215" s="5" t="str">
        <f t="shared" si="1017"/>
        <v/>
      </c>
      <c r="Y4215" s="6" t="str">
        <f t="shared" si="1017"/>
        <v/>
      </c>
      <c r="Z4215" s="7" t="str">
        <f t="shared" si="1017"/>
        <v/>
      </c>
      <c r="AA4215" s="6"/>
      <c r="AB4215" s="32" t="str">
        <f t="shared" ca="1" si="1018"/>
        <v/>
      </c>
      <c r="AC4215" s="59" t="str">
        <f t="shared" ca="1" si="1018"/>
        <v/>
      </c>
      <c r="AD4215" s="60" t="str">
        <f t="shared" ca="1" si="1018"/>
        <v/>
      </c>
      <c r="AE4215" s="59"/>
      <c r="AF4215" s="22" t="str">
        <f>IF(AND(I4215="", J4215=""), "", IF(AND(J4215="", 'Intro &amp; Setup'!$K$42&gt;0), 'Intro &amp; Setup'!$K$42, J4215))</f>
        <v/>
      </c>
      <c r="AO4215" s="37" t="str">
        <f>IF(B4215="", "", IF(COUNTIF($B$9:B4214, B4215)&gt;0, "", B4215))</f>
        <v/>
      </c>
      <c r="AP4215" s="37" t="str">
        <f t="shared" si="1011"/>
        <v/>
      </c>
      <c r="AQ4215" s="37">
        <v>4207</v>
      </c>
      <c r="AR4215" s="37" t="str">
        <f t="shared" si="1012"/>
        <v/>
      </c>
      <c r="AT4215" s="37" t="str">
        <f t="shared" si="1013"/>
        <v/>
      </c>
      <c r="AV4215" s="22" t="str">
        <f t="shared" si="1014"/>
        <v/>
      </c>
    </row>
    <row r="4216" spans="1:48" x14ac:dyDescent="0.25">
      <c r="A4216" s="14"/>
      <c r="B4216" s="145"/>
      <c r="C4216" s="146"/>
      <c r="D4216" s="147"/>
      <c r="E4216" s="147"/>
      <c r="F4216" s="148"/>
      <c r="G4216" s="149"/>
      <c r="H4216" s="150"/>
      <c r="I4216" s="151"/>
      <c r="J4216" s="152"/>
      <c r="K4216" s="14"/>
      <c r="L4216" s="162" t="str">
        <f t="shared" si="1004"/>
        <v/>
      </c>
      <c r="M4216" s="163" t="str">
        <f t="shared" si="1005"/>
        <v/>
      </c>
      <c r="N4216" s="164" t="str">
        <f t="shared" si="1010"/>
        <v/>
      </c>
      <c r="O4216" s="14"/>
      <c r="P4216" s="172" t="str">
        <f>IF(I4216='Intro &amp; Setup'!$AC$49, Schedule!$P$7, "")</f>
        <v/>
      </c>
      <c r="Q4216" s="14"/>
      <c r="S4216" s="12" t="str">
        <f t="shared" si="1006"/>
        <v/>
      </c>
      <c r="U4216" s="22">
        <f>IF(I4216='Intro &amp; Setup'!$AC$49, AF4216, 0)</f>
        <v>0</v>
      </c>
      <c r="V4216" s="57" t="str">
        <f t="shared" si="1007"/>
        <v/>
      </c>
      <c r="X4216" s="5" t="str">
        <f t="shared" si="1017"/>
        <v/>
      </c>
      <c r="Y4216" s="6" t="str">
        <f t="shared" si="1017"/>
        <v/>
      </c>
      <c r="Z4216" s="7" t="str">
        <f t="shared" si="1017"/>
        <v/>
      </c>
      <c r="AA4216" s="6"/>
      <c r="AB4216" s="32" t="str">
        <f t="shared" ca="1" si="1018"/>
        <v/>
      </c>
      <c r="AC4216" s="59" t="str">
        <f t="shared" ca="1" si="1018"/>
        <v/>
      </c>
      <c r="AD4216" s="60" t="str">
        <f t="shared" ca="1" si="1018"/>
        <v/>
      </c>
      <c r="AE4216" s="59"/>
      <c r="AF4216" s="22" t="str">
        <f>IF(AND(I4216="", J4216=""), "", IF(AND(J4216="", 'Intro &amp; Setup'!$K$42&gt;0), 'Intro &amp; Setup'!$K$42, J4216))</f>
        <v/>
      </c>
      <c r="AO4216" s="37" t="str">
        <f>IF(B4216="", "", IF(COUNTIF($B$9:B4215, B4216)&gt;0, "", B4216))</f>
        <v/>
      </c>
      <c r="AP4216" s="37" t="str">
        <f t="shared" si="1011"/>
        <v/>
      </c>
      <c r="AQ4216" s="37">
        <v>4208</v>
      </c>
      <c r="AR4216" s="37" t="str">
        <f t="shared" si="1012"/>
        <v/>
      </c>
      <c r="AT4216" s="37" t="str">
        <f t="shared" si="1013"/>
        <v/>
      </c>
      <c r="AV4216" s="22" t="str">
        <f t="shared" si="1014"/>
        <v/>
      </c>
    </row>
    <row r="4217" spans="1:48" x14ac:dyDescent="0.25">
      <c r="A4217" s="14"/>
      <c r="B4217" s="145"/>
      <c r="C4217" s="146"/>
      <c r="D4217" s="147"/>
      <c r="E4217" s="147"/>
      <c r="F4217" s="148"/>
      <c r="G4217" s="149"/>
      <c r="H4217" s="150"/>
      <c r="I4217" s="151"/>
      <c r="J4217" s="152"/>
      <c r="K4217" s="14"/>
      <c r="L4217" s="162" t="str">
        <f t="shared" si="1004"/>
        <v/>
      </c>
      <c r="M4217" s="163" t="str">
        <f t="shared" si="1005"/>
        <v/>
      </c>
      <c r="N4217" s="164" t="str">
        <f t="shared" si="1010"/>
        <v/>
      </c>
      <c r="O4217" s="14"/>
      <c r="P4217" s="172" t="str">
        <f>IF(I4217='Intro &amp; Setup'!$AC$49, Schedule!$P$7, "")</f>
        <v/>
      </c>
      <c r="Q4217" s="14"/>
      <c r="S4217" s="12" t="str">
        <f t="shared" si="1006"/>
        <v/>
      </c>
      <c r="U4217" s="22">
        <f>IF(I4217='Intro &amp; Setup'!$AC$49, AF4217, 0)</f>
        <v>0</v>
      </c>
      <c r="V4217" s="57" t="str">
        <f t="shared" si="1007"/>
        <v/>
      </c>
      <c r="X4217" s="5" t="str">
        <f t="shared" si="1017"/>
        <v/>
      </c>
      <c r="Y4217" s="6" t="str">
        <f t="shared" si="1017"/>
        <v/>
      </c>
      <c r="Z4217" s="7" t="str">
        <f t="shared" si="1017"/>
        <v/>
      </c>
      <c r="AA4217" s="6"/>
      <c r="AB4217" s="32" t="str">
        <f t="shared" ca="1" si="1018"/>
        <v/>
      </c>
      <c r="AC4217" s="59" t="str">
        <f t="shared" ca="1" si="1018"/>
        <v/>
      </c>
      <c r="AD4217" s="60" t="str">
        <f t="shared" ca="1" si="1018"/>
        <v/>
      </c>
      <c r="AE4217" s="59"/>
      <c r="AF4217" s="22" t="str">
        <f>IF(AND(I4217="", J4217=""), "", IF(AND(J4217="", 'Intro &amp; Setup'!$K$42&gt;0), 'Intro &amp; Setup'!$K$42, J4217))</f>
        <v/>
      </c>
      <c r="AO4217" s="37" t="str">
        <f>IF(B4217="", "", IF(COUNTIF($B$9:B4216, B4217)&gt;0, "", B4217))</f>
        <v/>
      </c>
      <c r="AP4217" s="37" t="str">
        <f t="shared" si="1011"/>
        <v/>
      </c>
      <c r="AQ4217" s="37">
        <v>4209</v>
      </c>
      <c r="AR4217" s="37" t="str">
        <f t="shared" si="1012"/>
        <v/>
      </c>
      <c r="AT4217" s="37" t="str">
        <f t="shared" si="1013"/>
        <v/>
      </c>
      <c r="AV4217" s="22" t="str">
        <f t="shared" si="1014"/>
        <v/>
      </c>
    </row>
    <row r="4218" spans="1:48" x14ac:dyDescent="0.25">
      <c r="A4218" s="14"/>
      <c r="B4218" s="145"/>
      <c r="C4218" s="146"/>
      <c r="D4218" s="147"/>
      <c r="E4218" s="147"/>
      <c r="F4218" s="148"/>
      <c r="G4218" s="149"/>
      <c r="H4218" s="150"/>
      <c r="I4218" s="151"/>
      <c r="J4218" s="152"/>
      <c r="K4218" s="14"/>
      <c r="L4218" s="162" t="str">
        <f t="shared" si="1004"/>
        <v/>
      </c>
      <c r="M4218" s="163" t="str">
        <f t="shared" si="1005"/>
        <v/>
      </c>
      <c r="N4218" s="164" t="str">
        <f t="shared" si="1010"/>
        <v/>
      </c>
      <c r="O4218" s="14"/>
      <c r="P4218" s="172" t="str">
        <f>IF(I4218='Intro &amp; Setup'!$AC$49, Schedule!$P$7, "")</f>
        <v/>
      </c>
      <c r="Q4218" s="14"/>
      <c r="S4218" s="12" t="str">
        <f t="shared" si="1006"/>
        <v/>
      </c>
      <c r="U4218" s="22">
        <f>IF(I4218='Intro &amp; Setup'!$AC$49, AF4218, 0)</f>
        <v>0</v>
      </c>
      <c r="V4218" s="57" t="str">
        <f t="shared" si="1007"/>
        <v/>
      </c>
      <c r="X4218" s="5" t="str">
        <f t="shared" si="1017"/>
        <v/>
      </c>
      <c r="Y4218" s="6" t="str">
        <f t="shared" si="1017"/>
        <v/>
      </c>
      <c r="Z4218" s="7" t="str">
        <f t="shared" si="1017"/>
        <v/>
      </c>
      <c r="AA4218" s="6"/>
      <c r="AB4218" s="32" t="str">
        <f t="shared" ca="1" si="1018"/>
        <v/>
      </c>
      <c r="AC4218" s="59" t="str">
        <f t="shared" ca="1" si="1018"/>
        <v/>
      </c>
      <c r="AD4218" s="60" t="str">
        <f t="shared" ca="1" si="1018"/>
        <v/>
      </c>
      <c r="AE4218" s="59"/>
      <c r="AF4218" s="22" t="str">
        <f>IF(AND(I4218="", J4218=""), "", IF(AND(J4218="", 'Intro &amp; Setup'!$K$42&gt;0), 'Intro &amp; Setup'!$K$42, J4218))</f>
        <v/>
      </c>
      <c r="AO4218" s="37" t="str">
        <f>IF(B4218="", "", IF(COUNTIF($B$9:B4217, B4218)&gt;0, "", B4218))</f>
        <v/>
      </c>
      <c r="AP4218" s="37" t="str">
        <f t="shared" si="1011"/>
        <v/>
      </c>
      <c r="AQ4218" s="37">
        <v>4210</v>
      </c>
      <c r="AR4218" s="37" t="str">
        <f t="shared" si="1012"/>
        <v/>
      </c>
      <c r="AT4218" s="37" t="str">
        <f t="shared" si="1013"/>
        <v/>
      </c>
      <c r="AV4218" s="22" t="str">
        <f t="shared" si="1014"/>
        <v/>
      </c>
    </row>
    <row r="4219" spans="1:48" x14ac:dyDescent="0.25">
      <c r="A4219" s="14"/>
      <c r="B4219" s="145"/>
      <c r="C4219" s="146"/>
      <c r="D4219" s="147"/>
      <c r="E4219" s="147"/>
      <c r="F4219" s="148"/>
      <c r="G4219" s="149"/>
      <c r="H4219" s="150"/>
      <c r="I4219" s="151"/>
      <c r="J4219" s="152"/>
      <c r="K4219" s="14"/>
      <c r="L4219" s="162" t="str">
        <f t="shared" si="1004"/>
        <v/>
      </c>
      <c r="M4219" s="163" t="str">
        <f t="shared" si="1005"/>
        <v/>
      </c>
      <c r="N4219" s="164" t="str">
        <f t="shared" si="1010"/>
        <v/>
      </c>
      <c r="O4219" s="14"/>
      <c r="P4219" s="172" t="str">
        <f>IF(I4219='Intro &amp; Setup'!$AC$49, Schedule!$P$7, "")</f>
        <v/>
      </c>
      <c r="Q4219" s="14"/>
      <c r="S4219" s="12" t="str">
        <f t="shared" si="1006"/>
        <v/>
      </c>
      <c r="U4219" s="22">
        <f>IF(I4219='Intro &amp; Setup'!$AC$49, AF4219, 0)</f>
        <v>0</v>
      </c>
      <c r="V4219" s="57" t="str">
        <f t="shared" si="1007"/>
        <v/>
      </c>
      <c r="X4219" s="5" t="str">
        <f t="shared" si="1017"/>
        <v/>
      </c>
      <c r="Y4219" s="6" t="str">
        <f t="shared" si="1017"/>
        <v/>
      </c>
      <c r="Z4219" s="7" t="str">
        <f t="shared" si="1017"/>
        <v/>
      </c>
      <c r="AA4219" s="6"/>
      <c r="AB4219" s="32" t="str">
        <f t="shared" ca="1" si="1018"/>
        <v/>
      </c>
      <c r="AC4219" s="59" t="str">
        <f t="shared" ca="1" si="1018"/>
        <v/>
      </c>
      <c r="AD4219" s="60" t="str">
        <f t="shared" ca="1" si="1018"/>
        <v/>
      </c>
      <c r="AE4219" s="59"/>
      <c r="AF4219" s="22" t="str">
        <f>IF(AND(I4219="", J4219=""), "", IF(AND(J4219="", 'Intro &amp; Setup'!$K$42&gt;0), 'Intro &amp; Setup'!$K$42, J4219))</f>
        <v/>
      </c>
      <c r="AO4219" s="37" t="str">
        <f>IF(B4219="", "", IF(COUNTIF($B$9:B4218, B4219)&gt;0, "", B4219))</f>
        <v/>
      </c>
      <c r="AP4219" s="37" t="str">
        <f t="shared" si="1011"/>
        <v/>
      </c>
      <c r="AQ4219" s="37">
        <v>4211</v>
      </c>
      <c r="AR4219" s="37" t="str">
        <f t="shared" si="1012"/>
        <v/>
      </c>
      <c r="AT4219" s="37" t="str">
        <f t="shared" si="1013"/>
        <v/>
      </c>
      <c r="AV4219" s="22" t="str">
        <f t="shared" si="1014"/>
        <v/>
      </c>
    </row>
    <row r="4220" spans="1:48" x14ac:dyDescent="0.25">
      <c r="A4220" s="14"/>
      <c r="B4220" s="145"/>
      <c r="C4220" s="146"/>
      <c r="D4220" s="147"/>
      <c r="E4220" s="147"/>
      <c r="F4220" s="148"/>
      <c r="G4220" s="149"/>
      <c r="H4220" s="150"/>
      <c r="I4220" s="151"/>
      <c r="J4220" s="152"/>
      <c r="K4220" s="14"/>
      <c r="L4220" s="162" t="str">
        <f t="shared" si="1004"/>
        <v/>
      </c>
      <c r="M4220" s="163" t="str">
        <f t="shared" si="1005"/>
        <v/>
      </c>
      <c r="N4220" s="164" t="str">
        <f t="shared" si="1010"/>
        <v/>
      </c>
      <c r="O4220" s="14"/>
      <c r="P4220" s="172" t="str">
        <f>IF(I4220='Intro &amp; Setup'!$AC$49, Schedule!$P$7, "")</f>
        <v/>
      </c>
      <c r="Q4220" s="14"/>
      <c r="S4220" s="12" t="str">
        <f t="shared" si="1006"/>
        <v/>
      </c>
      <c r="U4220" s="22">
        <f>IF(I4220='Intro &amp; Setup'!$AC$49, AF4220, 0)</f>
        <v>0</v>
      </c>
      <c r="V4220" s="57" t="str">
        <f t="shared" si="1007"/>
        <v/>
      </c>
      <c r="X4220" s="5" t="str">
        <f t="shared" si="1017"/>
        <v/>
      </c>
      <c r="Y4220" s="6" t="str">
        <f t="shared" si="1017"/>
        <v/>
      </c>
      <c r="Z4220" s="7" t="str">
        <f t="shared" si="1017"/>
        <v/>
      </c>
      <c r="AA4220" s="6"/>
      <c r="AB4220" s="32" t="str">
        <f t="shared" ca="1" si="1018"/>
        <v/>
      </c>
      <c r="AC4220" s="59" t="str">
        <f t="shared" ca="1" si="1018"/>
        <v/>
      </c>
      <c r="AD4220" s="60" t="str">
        <f t="shared" ca="1" si="1018"/>
        <v/>
      </c>
      <c r="AE4220" s="59"/>
      <c r="AF4220" s="22" t="str">
        <f>IF(AND(I4220="", J4220=""), "", IF(AND(J4220="", 'Intro &amp; Setup'!$K$42&gt;0), 'Intro &amp; Setup'!$K$42, J4220))</f>
        <v/>
      </c>
      <c r="AO4220" s="37" t="str">
        <f>IF(B4220="", "", IF(COUNTIF($B$9:B4219, B4220)&gt;0, "", B4220))</f>
        <v/>
      </c>
      <c r="AP4220" s="37" t="str">
        <f t="shared" si="1011"/>
        <v/>
      </c>
      <c r="AQ4220" s="37">
        <v>4212</v>
      </c>
      <c r="AR4220" s="37" t="str">
        <f t="shared" si="1012"/>
        <v/>
      </c>
      <c r="AT4220" s="37" t="str">
        <f t="shared" si="1013"/>
        <v/>
      </c>
      <c r="AV4220" s="22" t="str">
        <f t="shared" si="1014"/>
        <v/>
      </c>
    </row>
    <row r="4221" spans="1:48" x14ac:dyDescent="0.25">
      <c r="A4221" s="14"/>
      <c r="B4221" s="145"/>
      <c r="C4221" s="146"/>
      <c r="D4221" s="147"/>
      <c r="E4221" s="147"/>
      <c r="F4221" s="148"/>
      <c r="G4221" s="149"/>
      <c r="H4221" s="150"/>
      <c r="I4221" s="151"/>
      <c r="J4221" s="152"/>
      <c r="K4221" s="14"/>
      <c r="L4221" s="162" t="str">
        <f t="shared" si="1004"/>
        <v/>
      </c>
      <c r="M4221" s="163" t="str">
        <f t="shared" si="1005"/>
        <v/>
      </c>
      <c r="N4221" s="164" t="str">
        <f t="shared" si="1010"/>
        <v/>
      </c>
      <c r="O4221" s="14"/>
      <c r="P4221" s="172" t="str">
        <f>IF(I4221='Intro &amp; Setup'!$AC$49, Schedule!$P$7, "")</f>
        <v/>
      </c>
      <c r="Q4221" s="14"/>
      <c r="S4221" s="12" t="str">
        <f t="shared" si="1006"/>
        <v/>
      </c>
      <c r="U4221" s="22">
        <f>IF(I4221='Intro &amp; Setup'!$AC$49, AF4221, 0)</f>
        <v>0</v>
      </c>
      <c r="V4221" s="57" t="str">
        <f t="shared" si="1007"/>
        <v/>
      </c>
      <c r="X4221" s="5" t="str">
        <f t="shared" si="1017"/>
        <v/>
      </c>
      <c r="Y4221" s="6" t="str">
        <f t="shared" si="1017"/>
        <v/>
      </c>
      <c r="Z4221" s="7" t="str">
        <f t="shared" si="1017"/>
        <v/>
      </c>
      <c r="AA4221" s="6"/>
      <c r="AB4221" s="32" t="str">
        <f t="shared" ca="1" si="1018"/>
        <v/>
      </c>
      <c r="AC4221" s="59" t="str">
        <f t="shared" ca="1" si="1018"/>
        <v/>
      </c>
      <c r="AD4221" s="60" t="str">
        <f t="shared" ca="1" si="1018"/>
        <v/>
      </c>
      <c r="AE4221" s="59"/>
      <c r="AF4221" s="22" t="str">
        <f>IF(AND(I4221="", J4221=""), "", IF(AND(J4221="", 'Intro &amp; Setup'!$K$42&gt;0), 'Intro &amp; Setup'!$K$42, J4221))</f>
        <v/>
      </c>
      <c r="AO4221" s="37" t="str">
        <f>IF(B4221="", "", IF(COUNTIF($B$9:B4220, B4221)&gt;0, "", B4221))</f>
        <v/>
      </c>
      <c r="AP4221" s="37" t="str">
        <f t="shared" si="1011"/>
        <v/>
      </c>
      <c r="AQ4221" s="37">
        <v>4213</v>
      </c>
      <c r="AR4221" s="37" t="str">
        <f t="shared" si="1012"/>
        <v/>
      </c>
      <c r="AT4221" s="37" t="str">
        <f t="shared" si="1013"/>
        <v/>
      </c>
      <c r="AV4221" s="22" t="str">
        <f t="shared" si="1014"/>
        <v/>
      </c>
    </row>
    <row r="4222" spans="1:48" x14ac:dyDescent="0.25">
      <c r="A4222" s="14"/>
      <c r="B4222" s="145"/>
      <c r="C4222" s="146"/>
      <c r="D4222" s="147"/>
      <c r="E4222" s="147"/>
      <c r="F4222" s="148"/>
      <c r="G4222" s="149"/>
      <c r="H4222" s="150"/>
      <c r="I4222" s="151"/>
      <c r="J4222" s="152"/>
      <c r="K4222" s="14"/>
      <c r="L4222" s="162" t="str">
        <f t="shared" si="1004"/>
        <v/>
      </c>
      <c r="M4222" s="163" t="str">
        <f t="shared" si="1005"/>
        <v/>
      </c>
      <c r="N4222" s="164" t="str">
        <f t="shared" si="1010"/>
        <v/>
      </c>
      <c r="O4222" s="14"/>
      <c r="P4222" s="172" t="str">
        <f>IF(I4222='Intro &amp; Setup'!$AC$49, Schedule!$P$7, "")</f>
        <v/>
      </c>
      <c r="Q4222" s="14"/>
      <c r="S4222" s="12" t="str">
        <f t="shared" si="1006"/>
        <v/>
      </c>
      <c r="U4222" s="22">
        <f>IF(I4222='Intro &amp; Setup'!$AC$49, AF4222, 0)</f>
        <v>0</v>
      </c>
      <c r="V4222" s="57" t="str">
        <f t="shared" si="1007"/>
        <v/>
      </c>
      <c r="X4222" s="5" t="str">
        <f t="shared" si="1017"/>
        <v/>
      </c>
      <c r="Y4222" s="6" t="str">
        <f t="shared" si="1017"/>
        <v/>
      </c>
      <c r="Z4222" s="7" t="str">
        <f t="shared" si="1017"/>
        <v/>
      </c>
      <c r="AA4222" s="6"/>
      <c r="AB4222" s="32" t="str">
        <f t="shared" ca="1" si="1018"/>
        <v/>
      </c>
      <c r="AC4222" s="59" t="str">
        <f t="shared" ca="1" si="1018"/>
        <v/>
      </c>
      <c r="AD4222" s="60" t="str">
        <f t="shared" ca="1" si="1018"/>
        <v/>
      </c>
      <c r="AE4222" s="59"/>
      <c r="AF4222" s="22" t="str">
        <f>IF(AND(I4222="", J4222=""), "", IF(AND(J4222="", 'Intro &amp; Setup'!$K$42&gt;0), 'Intro &amp; Setup'!$K$42, J4222))</f>
        <v/>
      </c>
      <c r="AO4222" s="37" t="str">
        <f>IF(B4222="", "", IF(COUNTIF($B$9:B4221, B4222)&gt;0, "", B4222))</f>
        <v/>
      </c>
      <c r="AP4222" s="37" t="str">
        <f t="shared" si="1011"/>
        <v/>
      </c>
      <c r="AQ4222" s="37">
        <v>4214</v>
      </c>
      <c r="AR4222" s="37" t="str">
        <f t="shared" si="1012"/>
        <v/>
      </c>
      <c r="AT4222" s="37" t="str">
        <f t="shared" si="1013"/>
        <v/>
      </c>
      <c r="AV4222" s="22" t="str">
        <f t="shared" si="1014"/>
        <v/>
      </c>
    </row>
    <row r="4223" spans="1:48" x14ac:dyDescent="0.25">
      <c r="A4223" s="14"/>
      <c r="B4223" s="145"/>
      <c r="C4223" s="146"/>
      <c r="D4223" s="147"/>
      <c r="E4223" s="147"/>
      <c r="F4223" s="148"/>
      <c r="G4223" s="149"/>
      <c r="H4223" s="150"/>
      <c r="I4223" s="151"/>
      <c r="J4223" s="152"/>
      <c r="K4223" s="14"/>
      <c r="L4223" s="162" t="str">
        <f t="shared" si="1004"/>
        <v/>
      </c>
      <c r="M4223" s="163" t="str">
        <f t="shared" si="1005"/>
        <v/>
      </c>
      <c r="N4223" s="164" t="str">
        <f t="shared" si="1010"/>
        <v/>
      </c>
      <c r="O4223" s="14"/>
      <c r="P4223" s="172" t="str">
        <f>IF(I4223='Intro &amp; Setup'!$AC$49, Schedule!$P$7, "")</f>
        <v/>
      </c>
      <c r="Q4223" s="14"/>
      <c r="S4223" s="12" t="str">
        <f t="shared" si="1006"/>
        <v/>
      </c>
      <c r="U4223" s="22">
        <f>IF(I4223='Intro &amp; Setup'!$AC$49, AF4223, 0)</f>
        <v>0</v>
      </c>
      <c r="V4223" s="57" t="str">
        <f t="shared" si="1007"/>
        <v/>
      </c>
      <c r="X4223" s="5" t="str">
        <f t="shared" si="1017"/>
        <v/>
      </c>
      <c r="Y4223" s="6" t="str">
        <f t="shared" si="1017"/>
        <v/>
      </c>
      <c r="Z4223" s="7" t="str">
        <f t="shared" si="1017"/>
        <v/>
      </c>
      <c r="AA4223" s="6"/>
      <c r="AB4223" s="32" t="str">
        <f t="shared" ca="1" si="1018"/>
        <v/>
      </c>
      <c r="AC4223" s="59" t="str">
        <f t="shared" ca="1" si="1018"/>
        <v/>
      </c>
      <c r="AD4223" s="60" t="str">
        <f t="shared" ca="1" si="1018"/>
        <v/>
      </c>
      <c r="AE4223" s="59"/>
      <c r="AF4223" s="22" t="str">
        <f>IF(AND(I4223="", J4223=""), "", IF(AND(J4223="", 'Intro &amp; Setup'!$K$42&gt;0), 'Intro &amp; Setup'!$K$42, J4223))</f>
        <v/>
      </c>
      <c r="AO4223" s="37" t="str">
        <f>IF(B4223="", "", IF(COUNTIF($B$9:B4222, B4223)&gt;0, "", B4223))</f>
        <v/>
      </c>
      <c r="AP4223" s="37" t="str">
        <f t="shared" si="1011"/>
        <v/>
      </c>
      <c r="AQ4223" s="37">
        <v>4215</v>
      </c>
      <c r="AR4223" s="37" t="str">
        <f t="shared" si="1012"/>
        <v/>
      </c>
      <c r="AT4223" s="37" t="str">
        <f t="shared" si="1013"/>
        <v/>
      </c>
      <c r="AV4223" s="22" t="str">
        <f t="shared" si="1014"/>
        <v/>
      </c>
    </row>
    <row r="4224" spans="1:48" x14ac:dyDescent="0.25">
      <c r="A4224" s="14"/>
      <c r="B4224" s="145"/>
      <c r="C4224" s="146"/>
      <c r="D4224" s="147"/>
      <c r="E4224" s="147"/>
      <c r="F4224" s="148"/>
      <c r="G4224" s="149"/>
      <c r="H4224" s="150"/>
      <c r="I4224" s="151"/>
      <c r="J4224" s="152"/>
      <c r="K4224" s="14"/>
      <c r="L4224" s="162" t="str">
        <f t="shared" si="1004"/>
        <v/>
      </c>
      <c r="M4224" s="163" t="str">
        <f t="shared" si="1005"/>
        <v/>
      </c>
      <c r="N4224" s="164" t="str">
        <f t="shared" si="1010"/>
        <v/>
      </c>
      <c r="O4224" s="14"/>
      <c r="P4224" s="172" t="str">
        <f>IF(I4224='Intro &amp; Setup'!$AC$49, Schedule!$P$7, "")</f>
        <v/>
      </c>
      <c r="Q4224" s="14"/>
      <c r="S4224" s="12" t="str">
        <f t="shared" si="1006"/>
        <v/>
      </c>
      <c r="U4224" s="22">
        <f>IF(I4224='Intro &amp; Setup'!$AC$49, AF4224, 0)</f>
        <v>0</v>
      </c>
      <c r="V4224" s="57" t="str">
        <f t="shared" si="1007"/>
        <v/>
      </c>
      <c r="X4224" s="5" t="str">
        <f t="shared" si="1017"/>
        <v/>
      </c>
      <c r="Y4224" s="6" t="str">
        <f t="shared" si="1017"/>
        <v/>
      </c>
      <c r="Z4224" s="7" t="str">
        <f t="shared" si="1017"/>
        <v/>
      </c>
      <c r="AA4224" s="6"/>
      <c r="AB4224" s="32" t="str">
        <f t="shared" ca="1" si="1018"/>
        <v/>
      </c>
      <c r="AC4224" s="59" t="str">
        <f t="shared" ca="1" si="1018"/>
        <v/>
      </c>
      <c r="AD4224" s="60" t="str">
        <f t="shared" ca="1" si="1018"/>
        <v/>
      </c>
      <c r="AE4224" s="59"/>
      <c r="AF4224" s="22" t="str">
        <f>IF(AND(I4224="", J4224=""), "", IF(AND(J4224="", 'Intro &amp; Setup'!$K$42&gt;0), 'Intro &amp; Setup'!$K$42, J4224))</f>
        <v/>
      </c>
      <c r="AO4224" s="37" t="str">
        <f>IF(B4224="", "", IF(COUNTIF($B$9:B4223, B4224)&gt;0, "", B4224))</f>
        <v/>
      </c>
      <c r="AP4224" s="37" t="str">
        <f t="shared" si="1011"/>
        <v/>
      </c>
      <c r="AQ4224" s="37">
        <v>4216</v>
      </c>
      <c r="AR4224" s="37" t="str">
        <f t="shared" si="1012"/>
        <v/>
      </c>
      <c r="AT4224" s="37" t="str">
        <f t="shared" si="1013"/>
        <v/>
      </c>
      <c r="AV4224" s="22" t="str">
        <f t="shared" si="1014"/>
        <v/>
      </c>
    </row>
    <row r="4225" spans="1:48" x14ac:dyDescent="0.25">
      <c r="A4225" s="14"/>
      <c r="B4225" s="145"/>
      <c r="C4225" s="146"/>
      <c r="D4225" s="147"/>
      <c r="E4225" s="147"/>
      <c r="F4225" s="148"/>
      <c r="G4225" s="149"/>
      <c r="H4225" s="150"/>
      <c r="I4225" s="151"/>
      <c r="J4225" s="152"/>
      <c r="K4225" s="14"/>
      <c r="L4225" s="162" t="str">
        <f t="shared" si="1004"/>
        <v/>
      </c>
      <c r="M4225" s="163" t="str">
        <f t="shared" si="1005"/>
        <v/>
      </c>
      <c r="N4225" s="164" t="str">
        <f t="shared" si="1010"/>
        <v/>
      </c>
      <c r="O4225" s="14"/>
      <c r="P4225" s="172" t="str">
        <f>IF(I4225='Intro &amp; Setup'!$AC$49, Schedule!$P$7, "")</f>
        <v/>
      </c>
      <c r="Q4225" s="14"/>
      <c r="S4225" s="12" t="str">
        <f t="shared" si="1006"/>
        <v/>
      </c>
      <c r="U4225" s="22">
        <f>IF(I4225='Intro &amp; Setup'!$AC$49, AF4225, 0)</f>
        <v>0</v>
      </c>
      <c r="V4225" s="57" t="str">
        <f t="shared" si="1007"/>
        <v/>
      </c>
      <c r="X4225" s="5" t="str">
        <f t="shared" si="1017"/>
        <v/>
      </c>
      <c r="Y4225" s="6" t="str">
        <f t="shared" si="1017"/>
        <v/>
      </c>
      <c r="Z4225" s="7" t="str">
        <f t="shared" si="1017"/>
        <v/>
      </c>
      <c r="AA4225" s="6"/>
      <c r="AB4225" s="32" t="str">
        <f t="shared" ca="1" si="1018"/>
        <v/>
      </c>
      <c r="AC4225" s="59" t="str">
        <f t="shared" ca="1" si="1018"/>
        <v/>
      </c>
      <c r="AD4225" s="60" t="str">
        <f t="shared" ca="1" si="1018"/>
        <v/>
      </c>
      <c r="AE4225" s="59"/>
      <c r="AF4225" s="22" t="str">
        <f>IF(AND(I4225="", J4225=""), "", IF(AND(J4225="", 'Intro &amp; Setup'!$K$42&gt;0), 'Intro &amp; Setup'!$K$42, J4225))</f>
        <v/>
      </c>
      <c r="AO4225" s="37" t="str">
        <f>IF(B4225="", "", IF(COUNTIF($B$9:B4224, B4225)&gt;0, "", B4225))</f>
        <v/>
      </c>
      <c r="AP4225" s="37" t="str">
        <f t="shared" si="1011"/>
        <v/>
      </c>
      <c r="AQ4225" s="37">
        <v>4217</v>
      </c>
      <c r="AR4225" s="37" t="str">
        <f t="shared" si="1012"/>
        <v/>
      </c>
      <c r="AT4225" s="37" t="str">
        <f t="shared" si="1013"/>
        <v/>
      </c>
      <c r="AV4225" s="22" t="str">
        <f t="shared" si="1014"/>
        <v/>
      </c>
    </row>
    <row r="4226" spans="1:48" x14ac:dyDescent="0.25">
      <c r="A4226" s="14"/>
      <c r="B4226" s="145"/>
      <c r="C4226" s="146"/>
      <c r="D4226" s="147"/>
      <c r="E4226" s="147"/>
      <c r="F4226" s="148"/>
      <c r="G4226" s="149"/>
      <c r="H4226" s="150"/>
      <c r="I4226" s="151"/>
      <c r="J4226" s="152"/>
      <c r="K4226" s="14"/>
      <c r="L4226" s="162" t="str">
        <f t="shared" si="1004"/>
        <v/>
      </c>
      <c r="M4226" s="163" t="str">
        <f t="shared" si="1005"/>
        <v/>
      </c>
      <c r="N4226" s="164" t="str">
        <f t="shared" si="1010"/>
        <v/>
      </c>
      <c r="O4226" s="14"/>
      <c r="P4226" s="172" t="str">
        <f>IF(I4226='Intro &amp; Setup'!$AC$49, Schedule!$P$7, "")</f>
        <v/>
      </c>
      <c r="Q4226" s="14"/>
      <c r="S4226" s="12" t="str">
        <f t="shared" si="1006"/>
        <v/>
      </c>
      <c r="U4226" s="22">
        <f>IF(I4226='Intro &amp; Setup'!$AC$49, AF4226, 0)</f>
        <v>0</v>
      </c>
      <c r="V4226" s="57" t="str">
        <f t="shared" si="1007"/>
        <v/>
      </c>
      <c r="X4226" s="5" t="str">
        <f t="shared" si="1017"/>
        <v/>
      </c>
      <c r="Y4226" s="6" t="str">
        <f t="shared" si="1017"/>
        <v/>
      </c>
      <c r="Z4226" s="7" t="str">
        <f t="shared" si="1017"/>
        <v/>
      </c>
      <c r="AA4226" s="6"/>
      <c r="AB4226" s="32" t="str">
        <f t="shared" ca="1" si="1018"/>
        <v/>
      </c>
      <c r="AC4226" s="59" t="str">
        <f t="shared" ca="1" si="1018"/>
        <v/>
      </c>
      <c r="AD4226" s="60" t="str">
        <f t="shared" ca="1" si="1018"/>
        <v/>
      </c>
      <c r="AE4226" s="59"/>
      <c r="AF4226" s="22" t="str">
        <f>IF(AND(I4226="", J4226=""), "", IF(AND(J4226="", 'Intro &amp; Setup'!$K$42&gt;0), 'Intro &amp; Setup'!$K$42, J4226))</f>
        <v/>
      </c>
      <c r="AO4226" s="37" t="str">
        <f>IF(B4226="", "", IF(COUNTIF($B$9:B4225, B4226)&gt;0, "", B4226))</f>
        <v/>
      </c>
      <c r="AP4226" s="37" t="str">
        <f t="shared" si="1011"/>
        <v/>
      </c>
      <c r="AQ4226" s="37">
        <v>4218</v>
      </c>
      <c r="AR4226" s="37" t="str">
        <f t="shared" si="1012"/>
        <v/>
      </c>
      <c r="AT4226" s="37" t="str">
        <f t="shared" si="1013"/>
        <v/>
      </c>
      <c r="AV4226" s="22" t="str">
        <f t="shared" si="1014"/>
        <v/>
      </c>
    </row>
    <row r="4227" spans="1:48" x14ac:dyDescent="0.25">
      <c r="A4227" s="14"/>
      <c r="B4227" s="145"/>
      <c r="C4227" s="146"/>
      <c r="D4227" s="147"/>
      <c r="E4227" s="147"/>
      <c r="F4227" s="148"/>
      <c r="G4227" s="149"/>
      <c r="H4227" s="150"/>
      <c r="I4227" s="151"/>
      <c r="J4227" s="152"/>
      <c r="K4227" s="14"/>
      <c r="L4227" s="162" t="str">
        <f t="shared" si="1004"/>
        <v/>
      </c>
      <c r="M4227" s="163" t="str">
        <f t="shared" si="1005"/>
        <v/>
      </c>
      <c r="N4227" s="164" t="str">
        <f t="shared" si="1010"/>
        <v/>
      </c>
      <c r="O4227" s="14"/>
      <c r="P4227" s="172" t="str">
        <f>IF(I4227='Intro &amp; Setup'!$AC$49, Schedule!$P$7, "")</f>
        <v/>
      </c>
      <c r="Q4227" s="14"/>
      <c r="S4227" s="12" t="str">
        <f t="shared" si="1006"/>
        <v/>
      </c>
      <c r="U4227" s="22">
        <f>IF(I4227='Intro &amp; Setup'!$AC$49, AF4227, 0)</f>
        <v>0</v>
      </c>
      <c r="V4227" s="57" t="str">
        <f t="shared" si="1007"/>
        <v/>
      </c>
      <c r="X4227" s="5" t="str">
        <f t="shared" si="1017"/>
        <v/>
      </c>
      <c r="Y4227" s="6" t="str">
        <f t="shared" si="1017"/>
        <v/>
      </c>
      <c r="Z4227" s="7" t="str">
        <f t="shared" si="1017"/>
        <v/>
      </c>
      <c r="AA4227" s="6"/>
      <c r="AB4227" s="32" t="str">
        <f t="shared" ca="1" si="1018"/>
        <v/>
      </c>
      <c r="AC4227" s="59" t="str">
        <f t="shared" ca="1" si="1018"/>
        <v/>
      </c>
      <c r="AD4227" s="60" t="str">
        <f t="shared" ca="1" si="1018"/>
        <v/>
      </c>
      <c r="AE4227" s="59"/>
      <c r="AF4227" s="22" t="str">
        <f>IF(AND(I4227="", J4227=""), "", IF(AND(J4227="", 'Intro &amp; Setup'!$K$42&gt;0), 'Intro &amp; Setup'!$K$42, J4227))</f>
        <v/>
      </c>
      <c r="AO4227" s="37" t="str">
        <f>IF(B4227="", "", IF(COUNTIF($B$9:B4226, B4227)&gt;0, "", B4227))</f>
        <v/>
      </c>
      <c r="AP4227" s="37" t="str">
        <f t="shared" si="1011"/>
        <v/>
      </c>
      <c r="AQ4227" s="37">
        <v>4219</v>
      </c>
      <c r="AR4227" s="37" t="str">
        <f t="shared" si="1012"/>
        <v/>
      </c>
      <c r="AT4227" s="37" t="str">
        <f t="shared" si="1013"/>
        <v/>
      </c>
      <c r="AV4227" s="22" t="str">
        <f t="shared" si="1014"/>
        <v/>
      </c>
    </row>
    <row r="4228" spans="1:48" x14ac:dyDescent="0.25">
      <c r="A4228" s="14"/>
      <c r="B4228" s="145"/>
      <c r="C4228" s="146"/>
      <c r="D4228" s="147"/>
      <c r="E4228" s="147"/>
      <c r="F4228" s="148"/>
      <c r="G4228" s="149"/>
      <c r="H4228" s="150"/>
      <c r="I4228" s="151"/>
      <c r="J4228" s="152"/>
      <c r="K4228" s="14"/>
      <c r="L4228" s="162" t="str">
        <f t="shared" si="1004"/>
        <v/>
      </c>
      <c r="M4228" s="163" t="str">
        <f t="shared" si="1005"/>
        <v/>
      </c>
      <c r="N4228" s="164" t="str">
        <f t="shared" si="1010"/>
        <v/>
      </c>
      <c r="O4228" s="14"/>
      <c r="P4228" s="172" t="str">
        <f>IF(I4228='Intro &amp; Setup'!$AC$49, Schedule!$P$7, "")</f>
        <v/>
      </c>
      <c r="Q4228" s="14"/>
      <c r="S4228" s="12" t="str">
        <f t="shared" si="1006"/>
        <v/>
      </c>
      <c r="U4228" s="22">
        <f>IF(I4228='Intro &amp; Setup'!$AC$49, AF4228, 0)</f>
        <v>0</v>
      </c>
      <c r="V4228" s="57" t="str">
        <f t="shared" si="1007"/>
        <v/>
      </c>
      <c r="X4228" s="5" t="str">
        <f t="shared" si="1017"/>
        <v/>
      </c>
      <c r="Y4228" s="6" t="str">
        <f t="shared" si="1017"/>
        <v/>
      </c>
      <c r="Z4228" s="7" t="str">
        <f t="shared" si="1017"/>
        <v/>
      </c>
      <c r="AA4228" s="6"/>
      <c r="AB4228" s="32" t="str">
        <f t="shared" ca="1" si="1018"/>
        <v/>
      </c>
      <c r="AC4228" s="59" t="str">
        <f t="shared" ca="1" si="1018"/>
        <v/>
      </c>
      <c r="AD4228" s="60" t="str">
        <f t="shared" ca="1" si="1018"/>
        <v/>
      </c>
      <c r="AE4228" s="59"/>
      <c r="AF4228" s="22" t="str">
        <f>IF(AND(I4228="", J4228=""), "", IF(AND(J4228="", 'Intro &amp; Setup'!$K$42&gt;0), 'Intro &amp; Setup'!$K$42, J4228))</f>
        <v/>
      </c>
      <c r="AO4228" s="37" t="str">
        <f>IF(B4228="", "", IF(COUNTIF($B$9:B4227, B4228)&gt;0, "", B4228))</f>
        <v/>
      </c>
      <c r="AP4228" s="37" t="str">
        <f t="shared" si="1011"/>
        <v/>
      </c>
      <c r="AQ4228" s="37">
        <v>4220</v>
      </c>
      <c r="AR4228" s="37" t="str">
        <f t="shared" si="1012"/>
        <v/>
      </c>
      <c r="AT4228" s="37" t="str">
        <f t="shared" si="1013"/>
        <v/>
      </c>
      <c r="AV4228" s="22" t="str">
        <f t="shared" si="1014"/>
        <v/>
      </c>
    </row>
    <row r="4229" spans="1:48" x14ac:dyDescent="0.25">
      <c r="A4229" s="14"/>
      <c r="B4229" s="145"/>
      <c r="C4229" s="146"/>
      <c r="D4229" s="147"/>
      <c r="E4229" s="147"/>
      <c r="F4229" s="148"/>
      <c r="G4229" s="149"/>
      <c r="H4229" s="150"/>
      <c r="I4229" s="151"/>
      <c r="J4229" s="152"/>
      <c r="K4229" s="14"/>
      <c r="L4229" s="162" t="str">
        <f t="shared" si="1004"/>
        <v/>
      </c>
      <c r="M4229" s="163" t="str">
        <f t="shared" si="1005"/>
        <v/>
      </c>
      <c r="N4229" s="164" t="str">
        <f t="shared" si="1010"/>
        <v/>
      </c>
      <c r="O4229" s="14"/>
      <c r="P4229" s="172" t="str">
        <f>IF(I4229='Intro &amp; Setup'!$AC$49, Schedule!$P$7, "")</f>
        <v/>
      </c>
      <c r="Q4229" s="14"/>
      <c r="S4229" s="12" t="str">
        <f t="shared" si="1006"/>
        <v/>
      </c>
      <c r="U4229" s="22">
        <f>IF(I4229='Intro &amp; Setup'!$AC$49, AF4229, 0)</f>
        <v>0</v>
      </c>
      <c r="V4229" s="57" t="str">
        <f t="shared" si="1007"/>
        <v/>
      </c>
      <c r="X4229" s="5" t="str">
        <f t="shared" ref="X4229:Z4248" si="1019">IF($I4229="", "", IF($S4229=X$8, $I4229, ""))</f>
        <v/>
      </c>
      <c r="Y4229" s="6" t="str">
        <f t="shared" si="1019"/>
        <v/>
      </c>
      <c r="Z4229" s="7" t="str">
        <f t="shared" si="1019"/>
        <v/>
      </c>
      <c r="AA4229" s="6"/>
      <c r="AB4229" s="32" t="str">
        <f t="shared" ref="AB4229:AD4248" ca="1" si="1020">IF($S4229=AB$8, $AF4229, "")</f>
        <v/>
      </c>
      <c r="AC4229" s="59" t="str">
        <f t="shared" ca="1" si="1020"/>
        <v/>
      </c>
      <c r="AD4229" s="60" t="str">
        <f t="shared" ca="1" si="1020"/>
        <v/>
      </c>
      <c r="AE4229" s="59"/>
      <c r="AF4229" s="22" t="str">
        <f>IF(AND(I4229="", J4229=""), "", IF(AND(J4229="", 'Intro &amp; Setup'!$K$42&gt;0), 'Intro &amp; Setup'!$K$42, J4229))</f>
        <v/>
      </c>
      <c r="AO4229" s="37" t="str">
        <f>IF(B4229="", "", IF(COUNTIF($B$9:B4228, B4229)&gt;0, "", B4229))</f>
        <v/>
      </c>
      <c r="AP4229" s="37" t="str">
        <f t="shared" si="1011"/>
        <v/>
      </c>
      <c r="AQ4229" s="37">
        <v>4221</v>
      </c>
      <c r="AR4229" s="37" t="str">
        <f t="shared" si="1012"/>
        <v/>
      </c>
      <c r="AT4229" s="37" t="str">
        <f t="shared" si="1013"/>
        <v/>
      </c>
      <c r="AV4229" s="22" t="str">
        <f t="shared" si="1014"/>
        <v/>
      </c>
    </row>
    <row r="4230" spans="1:48" x14ac:dyDescent="0.25">
      <c r="A4230" s="14"/>
      <c r="B4230" s="145"/>
      <c r="C4230" s="146"/>
      <c r="D4230" s="147"/>
      <c r="E4230" s="147"/>
      <c r="F4230" s="148"/>
      <c r="G4230" s="149"/>
      <c r="H4230" s="150"/>
      <c r="I4230" s="151"/>
      <c r="J4230" s="152"/>
      <c r="K4230" s="14"/>
      <c r="L4230" s="162" t="str">
        <f t="shared" si="1004"/>
        <v/>
      </c>
      <c r="M4230" s="163" t="str">
        <f t="shared" si="1005"/>
        <v/>
      </c>
      <c r="N4230" s="164" t="str">
        <f t="shared" si="1010"/>
        <v/>
      </c>
      <c r="O4230" s="14"/>
      <c r="P4230" s="172" t="str">
        <f>IF(I4230='Intro &amp; Setup'!$AC$49, Schedule!$P$7, "")</f>
        <v/>
      </c>
      <c r="Q4230" s="14"/>
      <c r="S4230" s="12" t="str">
        <f t="shared" si="1006"/>
        <v/>
      </c>
      <c r="U4230" s="22">
        <f>IF(I4230='Intro &amp; Setup'!$AC$49, AF4230, 0)</f>
        <v>0</v>
      </c>
      <c r="V4230" s="57" t="str">
        <f t="shared" si="1007"/>
        <v/>
      </c>
      <c r="X4230" s="5" t="str">
        <f t="shared" si="1019"/>
        <v/>
      </c>
      <c r="Y4230" s="6" t="str">
        <f t="shared" si="1019"/>
        <v/>
      </c>
      <c r="Z4230" s="7" t="str">
        <f t="shared" si="1019"/>
        <v/>
      </c>
      <c r="AA4230" s="6"/>
      <c r="AB4230" s="32" t="str">
        <f t="shared" ca="1" si="1020"/>
        <v/>
      </c>
      <c r="AC4230" s="59" t="str">
        <f t="shared" ca="1" si="1020"/>
        <v/>
      </c>
      <c r="AD4230" s="60" t="str">
        <f t="shared" ca="1" si="1020"/>
        <v/>
      </c>
      <c r="AE4230" s="59"/>
      <c r="AF4230" s="22" t="str">
        <f>IF(AND(I4230="", J4230=""), "", IF(AND(J4230="", 'Intro &amp; Setup'!$K$42&gt;0), 'Intro &amp; Setup'!$K$42, J4230))</f>
        <v/>
      </c>
      <c r="AO4230" s="37" t="str">
        <f>IF(B4230="", "", IF(COUNTIF($B$9:B4229, B4230)&gt;0, "", B4230))</f>
        <v/>
      </c>
      <c r="AP4230" s="37" t="str">
        <f t="shared" si="1011"/>
        <v/>
      </c>
      <c r="AQ4230" s="37">
        <v>4222</v>
      </c>
      <c r="AR4230" s="37" t="str">
        <f t="shared" si="1012"/>
        <v/>
      </c>
      <c r="AT4230" s="37" t="str">
        <f t="shared" si="1013"/>
        <v/>
      </c>
      <c r="AV4230" s="22" t="str">
        <f t="shared" si="1014"/>
        <v/>
      </c>
    </row>
    <row r="4231" spans="1:48" x14ac:dyDescent="0.25">
      <c r="A4231" s="14"/>
      <c r="B4231" s="145"/>
      <c r="C4231" s="146"/>
      <c r="D4231" s="147"/>
      <c r="E4231" s="147"/>
      <c r="F4231" s="148"/>
      <c r="G4231" s="149"/>
      <c r="H4231" s="150"/>
      <c r="I4231" s="151"/>
      <c r="J4231" s="152"/>
      <c r="K4231" s="14"/>
      <c r="L4231" s="162" t="str">
        <f t="shared" si="1004"/>
        <v/>
      </c>
      <c r="M4231" s="163" t="str">
        <f t="shared" si="1005"/>
        <v/>
      </c>
      <c r="N4231" s="164" t="str">
        <f t="shared" si="1010"/>
        <v/>
      </c>
      <c r="O4231" s="14"/>
      <c r="P4231" s="172" t="str">
        <f>IF(I4231='Intro &amp; Setup'!$AC$49, Schedule!$P$7, "")</f>
        <v/>
      </c>
      <c r="Q4231" s="14"/>
      <c r="S4231" s="12" t="str">
        <f t="shared" si="1006"/>
        <v/>
      </c>
      <c r="U4231" s="22">
        <f>IF(I4231='Intro &amp; Setup'!$AC$49, AF4231, 0)</f>
        <v>0</v>
      </c>
      <c r="V4231" s="57" t="str">
        <f t="shared" si="1007"/>
        <v/>
      </c>
      <c r="X4231" s="5" t="str">
        <f t="shared" si="1019"/>
        <v/>
      </c>
      <c r="Y4231" s="6" t="str">
        <f t="shared" si="1019"/>
        <v/>
      </c>
      <c r="Z4231" s="7" t="str">
        <f t="shared" si="1019"/>
        <v/>
      </c>
      <c r="AA4231" s="6"/>
      <c r="AB4231" s="32" t="str">
        <f t="shared" ca="1" si="1020"/>
        <v/>
      </c>
      <c r="AC4231" s="59" t="str">
        <f t="shared" ca="1" si="1020"/>
        <v/>
      </c>
      <c r="AD4231" s="60" t="str">
        <f t="shared" ca="1" si="1020"/>
        <v/>
      </c>
      <c r="AE4231" s="59"/>
      <c r="AF4231" s="22" t="str">
        <f>IF(AND(I4231="", J4231=""), "", IF(AND(J4231="", 'Intro &amp; Setup'!$K$42&gt;0), 'Intro &amp; Setup'!$K$42, J4231))</f>
        <v/>
      </c>
      <c r="AO4231" s="37" t="str">
        <f>IF(B4231="", "", IF(COUNTIF($B$9:B4230, B4231)&gt;0, "", B4231))</f>
        <v/>
      </c>
      <c r="AP4231" s="37" t="str">
        <f t="shared" si="1011"/>
        <v/>
      </c>
      <c r="AQ4231" s="37">
        <v>4223</v>
      </c>
      <c r="AR4231" s="37" t="str">
        <f t="shared" si="1012"/>
        <v/>
      </c>
      <c r="AT4231" s="37" t="str">
        <f t="shared" si="1013"/>
        <v/>
      </c>
      <c r="AV4231" s="22" t="str">
        <f t="shared" si="1014"/>
        <v/>
      </c>
    </row>
    <row r="4232" spans="1:48" x14ac:dyDescent="0.25">
      <c r="A4232" s="14"/>
      <c r="B4232" s="145"/>
      <c r="C4232" s="146"/>
      <c r="D4232" s="147"/>
      <c r="E4232" s="147"/>
      <c r="F4232" s="148"/>
      <c r="G4232" s="149"/>
      <c r="H4232" s="150"/>
      <c r="I4232" s="151"/>
      <c r="J4232" s="152"/>
      <c r="K4232" s="14"/>
      <c r="L4232" s="162" t="str">
        <f t="shared" si="1004"/>
        <v/>
      </c>
      <c r="M4232" s="163" t="str">
        <f t="shared" si="1005"/>
        <v/>
      </c>
      <c r="N4232" s="164" t="str">
        <f t="shared" si="1010"/>
        <v/>
      </c>
      <c r="O4232" s="14"/>
      <c r="P4232" s="172" t="str">
        <f>IF(I4232='Intro &amp; Setup'!$AC$49, Schedule!$P$7, "")</f>
        <v/>
      </c>
      <c r="Q4232" s="14"/>
      <c r="S4232" s="12" t="str">
        <f t="shared" si="1006"/>
        <v/>
      </c>
      <c r="U4232" s="22">
        <f>IF(I4232='Intro &amp; Setup'!$AC$49, AF4232, 0)</f>
        <v>0</v>
      </c>
      <c r="V4232" s="57" t="str">
        <f t="shared" si="1007"/>
        <v/>
      </c>
      <c r="X4232" s="5" t="str">
        <f t="shared" si="1019"/>
        <v/>
      </c>
      <c r="Y4232" s="6" t="str">
        <f t="shared" si="1019"/>
        <v/>
      </c>
      <c r="Z4232" s="7" t="str">
        <f t="shared" si="1019"/>
        <v/>
      </c>
      <c r="AA4232" s="6"/>
      <c r="AB4232" s="32" t="str">
        <f t="shared" ca="1" si="1020"/>
        <v/>
      </c>
      <c r="AC4232" s="59" t="str">
        <f t="shared" ca="1" si="1020"/>
        <v/>
      </c>
      <c r="AD4232" s="60" t="str">
        <f t="shared" ca="1" si="1020"/>
        <v/>
      </c>
      <c r="AE4232" s="59"/>
      <c r="AF4232" s="22" t="str">
        <f>IF(AND(I4232="", J4232=""), "", IF(AND(J4232="", 'Intro &amp; Setup'!$K$42&gt;0), 'Intro &amp; Setup'!$K$42, J4232))</f>
        <v/>
      </c>
      <c r="AO4232" s="37" t="str">
        <f>IF(B4232="", "", IF(COUNTIF($B$9:B4231, B4232)&gt;0, "", B4232))</f>
        <v/>
      </c>
      <c r="AP4232" s="37" t="str">
        <f t="shared" si="1011"/>
        <v/>
      </c>
      <c r="AQ4232" s="37">
        <v>4224</v>
      </c>
      <c r="AR4232" s="37" t="str">
        <f t="shared" si="1012"/>
        <v/>
      </c>
      <c r="AT4232" s="37" t="str">
        <f t="shared" si="1013"/>
        <v/>
      </c>
      <c r="AV4232" s="22" t="str">
        <f t="shared" si="1014"/>
        <v/>
      </c>
    </row>
    <row r="4233" spans="1:48" x14ac:dyDescent="0.25">
      <c r="A4233" s="14"/>
      <c r="B4233" s="145"/>
      <c r="C4233" s="146"/>
      <c r="D4233" s="147"/>
      <c r="E4233" s="147"/>
      <c r="F4233" s="148"/>
      <c r="G4233" s="149"/>
      <c r="H4233" s="150"/>
      <c r="I4233" s="151"/>
      <c r="J4233" s="152"/>
      <c r="K4233" s="14"/>
      <c r="L4233" s="162" t="str">
        <f t="shared" ref="L4233:L4296" si="1021">IF(I4233="", "", IFERROR((SUMIF($S$9:$S$5008, S4233, $U$9:$U$5008))-(INDEX($AJ$3:$AJ$14, MATCH(S4233, $AI$3:$AI$14, 0))), ""))</f>
        <v/>
      </c>
      <c r="M4233" s="163" t="str">
        <f t="shared" ref="M4233:M4296" si="1022">IF(H4233="", "", (SUMIF($H$9:$H$5008, "&lt;" &amp; V4233, $U$9:$U$5008))-(SUMIF($AH$3:$AH$14, "&lt;" &amp; V4233, $AJ$3:$AJ$14)))</f>
        <v/>
      </c>
      <c r="N4233" s="164" t="str">
        <f t="shared" si="1010"/>
        <v/>
      </c>
      <c r="O4233" s="14"/>
      <c r="P4233" s="172" t="str">
        <f>IF(I4233='Intro &amp; Setup'!$AC$49, Schedule!$P$7, "")</f>
        <v/>
      </c>
      <c r="Q4233" s="14"/>
      <c r="S4233" s="12" t="str">
        <f t="shared" ref="S4233:S4296" si="1023">IF(H4233="", "", TEXT(H4233, "mmmm yyyy"))</f>
        <v/>
      </c>
      <c r="U4233" s="22">
        <f>IF(I4233='Intro &amp; Setup'!$AC$49, AF4233, 0)</f>
        <v>0</v>
      </c>
      <c r="V4233" s="57" t="str">
        <f t="shared" ref="V4233:V4296" si="1024">IF(H4233="", "", DATE(YEAR(H4233), MONTH(H4233), DAY(1)))</f>
        <v/>
      </c>
      <c r="X4233" s="5" t="str">
        <f t="shared" si="1019"/>
        <v/>
      </c>
      <c r="Y4233" s="6" t="str">
        <f t="shared" si="1019"/>
        <v/>
      </c>
      <c r="Z4233" s="7" t="str">
        <f t="shared" si="1019"/>
        <v/>
      </c>
      <c r="AA4233" s="6"/>
      <c r="AB4233" s="32" t="str">
        <f t="shared" ca="1" si="1020"/>
        <v/>
      </c>
      <c r="AC4233" s="59" t="str">
        <f t="shared" ca="1" si="1020"/>
        <v/>
      </c>
      <c r="AD4233" s="60" t="str">
        <f t="shared" ca="1" si="1020"/>
        <v/>
      </c>
      <c r="AE4233" s="59"/>
      <c r="AF4233" s="22" t="str">
        <f>IF(AND(I4233="", J4233=""), "", IF(AND(J4233="", 'Intro &amp; Setup'!$K$42&gt;0), 'Intro &amp; Setup'!$K$42, J4233))</f>
        <v/>
      </c>
      <c r="AO4233" s="37" t="str">
        <f>IF(B4233="", "", IF(COUNTIF($B$9:B4232, B4233)&gt;0, "", B4233))</f>
        <v/>
      </c>
      <c r="AP4233" s="37" t="str">
        <f t="shared" si="1011"/>
        <v/>
      </c>
      <c r="AQ4233" s="37">
        <v>4225</v>
      </c>
      <c r="AR4233" s="37" t="str">
        <f t="shared" si="1012"/>
        <v/>
      </c>
      <c r="AT4233" s="37" t="str">
        <f t="shared" si="1013"/>
        <v/>
      </c>
      <c r="AV4233" s="22" t="str">
        <f t="shared" si="1014"/>
        <v/>
      </c>
    </row>
    <row r="4234" spans="1:48" x14ac:dyDescent="0.25">
      <c r="A4234" s="14"/>
      <c r="B4234" s="145"/>
      <c r="C4234" s="146"/>
      <c r="D4234" s="147"/>
      <c r="E4234" s="147"/>
      <c r="F4234" s="148"/>
      <c r="G4234" s="149"/>
      <c r="H4234" s="150"/>
      <c r="I4234" s="151"/>
      <c r="J4234" s="152"/>
      <c r="K4234" s="14"/>
      <c r="L4234" s="162" t="str">
        <f t="shared" si="1021"/>
        <v/>
      </c>
      <c r="M4234" s="163" t="str">
        <f t="shared" si="1022"/>
        <v/>
      </c>
      <c r="N4234" s="164" t="str">
        <f t="shared" ref="N4234:N4297" si="1025">IF(OR(L4234="", M4234=""), "", L4234+M4234)</f>
        <v/>
      </c>
      <c r="O4234" s="14"/>
      <c r="P4234" s="172" t="str">
        <f>IF(I4234='Intro &amp; Setup'!$AC$49, Schedule!$P$7, "")</f>
        <v/>
      </c>
      <c r="Q4234" s="14"/>
      <c r="S4234" s="12" t="str">
        <f t="shared" si="1023"/>
        <v/>
      </c>
      <c r="U4234" s="22">
        <f>IF(I4234='Intro &amp; Setup'!$AC$49, AF4234, 0)</f>
        <v>0</v>
      </c>
      <c r="V4234" s="57" t="str">
        <f t="shared" si="1024"/>
        <v/>
      </c>
      <c r="X4234" s="5" t="str">
        <f t="shared" si="1019"/>
        <v/>
      </c>
      <c r="Y4234" s="6" t="str">
        <f t="shared" si="1019"/>
        <v/>
      </c>
      <c r="Z4234" s="7" t="str">
        <f t="shared" si="1019"/>
        <v/>
      </c>
      <c r="AA4234" s="6"/>
      <c r="AB4234" s="32" t="str">
        <f t="shared" ca="1" si="1020"/>
        <v/>
      </c>
      <c r="AC4234" s="59" t="str">
        <f t="shared" ca="1" si="1020"/>
        <v/>
      </c>
      <c r="AD4234" s="60" t="str">
        <f t="shared" ca="1" si="1020"/>
        <v/>
      </c>
      <c r="AE4234" s="59"/>
      <c r="AF4234" s="22" t="str">
        <f>IF(AND(I4234="", J4234=""), "", IF(AND(J4234="", 'Intro &amp; Setup'!$K$42&gt;0), 'Intro &amp; Setup'!$K$42, J4234))</f>
        <v/>
      </c>
      <c r="AO4234" s="37" t="str">
        <f>IF(B4234="", "", IF(COUNTIF($B$9:B4233, B4234)&gt;0, "", B4234))</f>
        <v/>
      </c>
      <c r="AP4234" s="37" t="str">
        <f t="shared" ref="AP4234:AP4297" si="1026">IF(AO4234="", "", COUNTIF($AO$9:$AO$5008, "&lt;"&amp;AO4234)+1-$AP$7)</f>
        <v/>
      </c>
      <c r="AQ4234" s="37">
        <v>4226</v>
      </c>
      <c r="AR4234" s="37" t="str">
        <f t="shared" ref="AR4234:AR4297" si="1027">IFERROR(INDEX($AO$9:$AO$5008, MATCH(AQ4234, $AP$9:$AP$5008, 0)), "")</f>
        <v/>
      </c>
      <c r="AT4234" s="37" t="str">
        <f t="shared" ref="AT4234:AT4297" si="1028">IF($B4234=$AT$6, $S4234, "")</f>
        <v/>
      </c>
      <c r="AV4234" s="22" t="str">
        <f t="shared" ref="AV4234:AV4297" si="1029">IF(AND($AT$6=$B4234, $I4234=$I$5), $J4234, "")</f>
        <v/>
      </c>
    </row>
    <row r="4235" spans="1:48" x14ac:dyDescent="0.25">
      <c r="A4235" s="14"/>
      <c r="B4235" s="145"/>
      <c r="C4235" s="146"/>
      <c r="D4235" s="147"/>
      <c r="E4235" s="147"/>
      <c r="F4235" s="148"/>
      <c r="G4235" s="149"/>
      <c r="H4235" s="150"/>
      <c r="I4235" s="151"/>
      <c r="J4235" s="152"/>
      <c r="K4235" s="14"/>
      <c r="L4235" s="162" t="str">
        <f t="shared" si="1021"/>
        <v/>
      </c>
      <c r="M4235" s="163" t="str">
        <f t="shared" si="1022"/>
        <v/>
      </c>
      <c r="N4235" s="164" t="str">
        <f t="shared" si="1025"/>
        <v/>
      </c>
      <c r="O4235" s="14"/>
      <c r="P4235" s="172" t="str">
        <f>IF(I4235='Intro &amp; Setup'!$AC$49, Schedule!$P$7, "")</f>
        <v/>
      </c>
      <c r="Q4235" s="14"/>
      <c r="S4235" s="12" t="str">
        <f t="shared" si="1023"/>
        <v/>
      </c>
      <c r="U4235" s="22">
        <f>IF(I4235='Intro &amp; Setup'!$AC$49, AF4235, 0)</f>
        <v>0</v>
      </c>
      <c r="V4235" s="57" t="str">
        <f t="shared" si="1024"/>
        <v/>
      </c>
      <c r="X4235" s="5" t="str">
        <f t="shared" si="1019"/>
        <v/>
      </c>
      <c r="Y4235" s="6" t="str">
        <f t="shared" si="1019"/>
        <v/>
      </c>
      <c r="Z4235" s="7" t="str">
        <f t="shared" si="1019"/>
        <v/>
      </c>
      <c r="AA4235" s="6"/>
      <c r="AB4235" s="32" t="str">
        <f t="shared" ca="1" si="1020"/>
        <v/>
      </c>
      <c r="AC4235" s="59" t="str">
        <f t="shared" ca="1" si="1020"/>
        <v/>
      </c>
      <c r="AD4235" s="60" t="str">
        <f t="shared" ca="1" si="1020"/>
        <v/>
      </c>
      <c r="AE4235" s="59"/>
      <c r="AF4235" s="22" t="str">
        <f>IF(AND(I4235="", J4235=""), "", IF(AND(J4235="", 'Intro &amp; Setup'!$K$42&gt;0), 'Intro &amp; Setup'!$K$42, J4235))</f>
        <v/>
      </c>
      <c r="AO4235" s="37" t="str">
        <f>IF(B4235="", "", IF(COUNTIF($B$9:B4234, B4235)&gt;0, "", B4235))</f>
        <v/>
      </c>
      <c r="AP4235" s="37" t="str">
        <f t="shared" si="1026"/>
        <v/>
      </c>
      <c r="AQ4235" s="37">
        <v>4227</v>
      </c>
      <c r="AR4235" s="37" t="str">
        <f t="shared" si="1027"/>
        <v/>
      </c>
      <c r="AT4235" s="37" t="str">
        <f t="shared" si="1028"/>
        <v/>
      </c>
      <c r="AV4235" s="22" t="str">
        <f t="shared" si="1029"/>
        <v/>
      </c>
    </row>
    <row r="4236" spans="1:48" x14ac:dyDescent="0.25">
      <c r="A4236" s="14"/>
      <c r="B4236" s="145"/>
      <c r="C4236" s="146"/>
      <c r="D4236" s="147"/>
      <c r="E4236" s="147"/>
      <c r="F4236" s="148"/>
      <c r="G4236" s="149"/>
      <c r="H4236" s="150"/>
      <c r="I4236" s="151"/>
      <c r="J4236" s="152"/>
      <c r="K4236" s="14"/>
      <c r="L4236" s="162" t="str">
        <f t="shared" si="1021"/>
        <v/>
      </c>
      <c r="M4236" s="163" t="str">
        <f t="shared" si="1022"/>
        <v/>
      </c>
      <c r="N4236" s="164" t="str">
        <f t="shared" si="1025"/>
        <v/>
      </c>
      <c r="O4236" s="14"/>
      <c r="P4236" s="172" t="str">
        <f>IF(I4236='Intro &amp; Setup'!$AC$49, Schedule!$P$7, "")</f>
        <v/>
      </c>
      <c r="Q4236" s="14"/>
      <c r="S4236" s="12" t="str">
        <f t="shared" si="1023"/>
        <v/>
      </c>
      <c r="U4236" s="22">
        <f>IF(I4236='Intro &amp; Setup'!$AC$49, AF4236, 0)</f>
        <v>0</v>
      </c>
      <c r="V4236" s="57" t="str">
        <f t="shared" si="1024"/>
        <v/>
      </c>
      <c r="X4236" s="5" t="str">
        <f t="shared" si="1019"/>
        <v/>
      </c>
      <c r="Y4236" s="6" t="str">
        <f t="shared" si="1019"/>
        <v/>
      </c>
      <c r="Z4236" s="7" t="str">
        <f t="shared" si="1019"/>
        <v/>
      </c>
      <c r="AA4236" s="6"/>
      <c r="AB4236" s="32" t="str">
        <f t="shared" ca="1" si="1020"/>
        <v/>
      </c>
      <c r="AC4236" s="59" t="str">
        <f t="shared" ca="1" si="1020"/>
        <v/>
      </c>
      <c r="AD4236" s="60" t="str">
        <f t="shared" ca="1" si="1020"/>
        <v/>
      </c>
      <c r="AE4236" s="59"/>
      <c r="AF4236" s="22" t="str">
        <f>IF(AND(I4236="", J4236=""), "", IF(AND(J4236="", 'Intro &amp; Setup'!$K$42&gt;0), 'Intro &amp; Setup'!$K$42, J4236))</f>
        <v/>
      </c>
      <c r="AO4236" s="37" t="str">
        <f>IF(B4236="", "", IF(COUNTIF($B$9:B4235, B4236)&gt;0, "", B4236))</f>
        <v/>
      </c>
      <c r="AP4236" s="37" t="str">
        <f t="shared" si="1026"/>
        <v/>
      </c>
      <c r="AQ4236" s="37">
        <v>4228</v>
      </c>
      <c r="AR4236" s="37" t="str">
        <f t="shared" si="1027"/>
        <v/>
      </c>
      <c r="AT4236" s="37" t="str">
        <f t="shared" si="1028"/>
        <v/>
      </c>
      <c r="AV4236" s="22" t="str">
        <f t="shared" si="1029"/>
        <v/>
      </c>
    </row>
    <row r="4237" spans="1:48" x14ac:dyDescent="0.25">
      <c r="A4237" s="14"/>
      <c r="B4237" s="145"/>
      <c r="C4237" s="146"/>
      <c r="D4237" s="147"/>
      <c r="E4237" s="147"/>
      <c r="F4237" s="148"/>
      <c r="G4237" s="149"/>
      <c r="H4237" s="150"/>
      <c r="I4237" s="151"/>
      <c r="J4237" s="152"/>
      <c r="K4237" s="14"/>
      <c r="L4237" s="162" t="str">
        <f t="shared" si="1021"/>
        <v/>
      </c>
      <c r="M4237" s="163" t="str">
        <f t="shared" si="1022"/>
        <v/>
      </c>
      <c r="N4237" s="164" t="str">
        <f t="shared" si="1025"/>
        <v/>
      </c>
      <c r="O4237" s="14"/>
      <c r="P4237" s="172" t="str">
        <f>IF(I4237='Intro &amp; Setup'!$AC$49, Schedule!$P$7, "")</f>
        <v/>
      </c>
      <c r="Q4237" s="14"/>
      <c r="S4237" s="12" t="str">
        <f t="shared" si="1023"/>
        <v/>
      </c>
      <c r="U4237" s="22">
        <f>IF(I4237='Intro &amp; Setup'!$AC$49, AF4237, 0)</f>
        <v>0</v>
      </c>
      <c r="V4237" s="57" t="str">
        <f t="shared" si="1024"/>
        <v/>
      </c>
      <c r="X4237" s="5" t="str">
        <f t="shared" si="1019"/>
        <v/>
      </c>
      <c r="Y4237" s="6" t="str">
        <f t="shared" si="1019"/>
        <v/>
      </c>
      <c r="Z4237" s="7" t="str">
        <f t="shared" si="1019"/>
        <v/>
      </c>
      <c r="AA4237" s="6"/>
      <c r="AB4237" s="32" t="str">
        <f t="shared" ca="1" si="1020"/>
        <v/>
      </c>
      <c r="AC4237" s="59" t="str">
        <f t="shared" ca="1" si="1020"/>
        <v/>
      </c>
      <c r="AD4237" s="60" t="str">
        <f t="shared" ca="1" si="1020"/>
        <v/>
      </c>
      <c r="AE4237" s="59"/>
      <c r="AF4237" s="22" t="str">
        <f>IF(AND(I4237="", J4237=""), "", IF(AND(J4237="", 'Intro &amp; Setup'!$K$42&gt;0), 'Intro &amp; Setup'!$K$42, J4237))</f>
        <v/>
      </c>
      <c r="AO4237" s="37" t="str">
        <f>IF(B4237="", "", IF(COUNTIF($B$9:B4236, B4237)&gt;0, "", B4237))</f>
        <v/>
      </c>
      <c r="AP4237" s="37" t="str">
        <f t="shared" si="1026"/>
        <v/>
      </c>
      <c r="AQ4237" s="37">
        <v>4229</v>
      </c>
      <c r="AR4237" s="37" t="str">
        <f t="shared" si="1027"/>
        <v/>
      </c>
      <c r="AT4237" s="37" t="str">
        <f t="shared" si="1028"/>
        <v/>
      </c>
      <c r="AV4237" s="22" t="str">
        <f t="shared" si="1029"/>
        <v/>
      </c>
    </row>
    <row r="4238" spans="1:48" x14ac:dyDescent="0.25">
      <c r="A4238" s="14"/>
      <c r="B4238" s="145"/>
      <c r="C4238" s="146"/>
      <c r="D4238" s="147"/>
      <c r="E4238" s="147"/>
      <c r="F4238" s="148"/>
      <c r="G4238" s="149"/>
      <c r="H4238" s="150"/>
      <c r="I4238" s="151"/>
      <c r="J4238" s="152"/>
      <c r="K4238" s="14"/>
      <c r="L4238" s="162" t="str">
        <f t="shared" si="1021"/>
        <v/>
      </c>
      <c r="M4238" s="163" t="str">
        <f t="shared" si="1022"/>
        <v/>
      </c>
      <c r="N4238" s="164" t="str">
        <f t="shared" si="1025"/>
        <v/>
      </c>
      <c r="O4238" s="14"/>
      <c r="P4238" s="172" t="str">
        <f>IF(I4238='Intro &amp; Setup'!$AC$49, Schedule!$P$7, "")</f>
        <v/>
      </c>
      <c r="Q4238" s="14"/>
      <c r="S4238" s="12" t="str">
        <f t="shared" si="1023"/>
        <v/>
      </c>
      <c r="U4238" s="22">
        <f>IF(I4238='Intro &amp; Setup'!$AC$49, AF4238, 0)</f>
        <v>0</v>
      </c>
      <c r="V4238" s="57" t="str">
        <f t="shared" si="1024"/>
        <v/>
      </c>
      <c r="X4238" s="5" t="str">
        <f t="shared" si="1019"/>
        <v/>
      </c>
      <c r="Y4238" s="6" t="str">
        <f t="shared" si="1019"/>
        <v/>
      </c>
      <c r="Z4238" s="7" t="str">
        <f t="shared" si="1019"/>
        <v/>
      </c>
      <c r="AA4238" s="6"/>
      <c r="AB4238" s="32" t="str">
        <f t="shared" ca="1" si="1020"/>
        <v/>
      </c>
      <c r="AC4238" s="59" t="str">
        <f t="shared" ca="1" si="1020"/>
        <v/>
      </c>
      <c r="AD4238" s="60" t="str">
        <f t="shared" ca="1" si="1020"/>
        <v/>
      </c>
      <c r="AE4238" s="59"/>
      <c r="AF4238" s="22" t="str">
        <f>IF(AND(I4238="", J4238=""), "", IF(AND(J4238="", 'Intro &amp; Setup'!$K$42&gt;0), 'Intro &amp; Setup'!$K$42, J4238))</f>
        <v/>
      </c>
      <c r="AO4238" s="37" t="str">
        <f>IF(B4238="", "", IF(COUNTIF($B$9:B4237, B4238)&gt;0, "", B4238))</f>
        <v/>
      </c>
      <c r="AP4238" s="37" t="str">
        <f t="shared" si="1026"/>
        <v/>
      </c>
      <c r="AQ4238" s="37">
        <v>4230</v>
      </c>
      <c r="AR4238" s="37" t="str">
        <f t="shared" si="1027"/>
        <v/>
      </c>
      <c r="AT4238" s="37" t="str">
        <f t="shared" si="1028"/>
        <v/>
      </c>
      <c r="AV4238" s="22" t="str">
        <f t="shared" si="1029"/>
        <v/>
      </c>
    </row>
    <row r="4239" spans="1:48" x14ac:dyDescent="0.25">
      <c r="A4239" s="14"/>
      <c r="B4239" s="145"/>
      <c r="C4239" s="146"/>
      <c r="D4239" s="147"/>
      <c r="E4239" s="147"/>
      <c r="F4239" s="148"/>
      <c r="G4239" s="149"/>
      <c r="H4239" s="150"/>
      <c r="I4239" s="151"/>
      <c r="J4239" s="152"/>
      <c r="K4239" s="14"/>
      <c r="L4239" s="162" t="str">
        <f t="shared" si="1021"/>
        <v/>
      </c>
      <c r="M4239" s="163" t="str">
        <f t="shared" si="1022"/>
        <v/>
      </c>
      <c r="N4239" s="164" t="str">
        <f t="shared" si="1025"/>
        <v/>
      </c>
      <c r="O4239" s="14"/>
      <c r="P4239" s="172" t="str">
        <f>IF(I4239='Intro &amp; Setup'!$AC$49, Schedule!$P$7, "")</f>
        <v/>
      </c>
      <c r="Q4239" s="14"/>
      <c r="S4239" s="12" t="str">
        <f t="shared" si="1023"/>
        <v/>
      </c>
      <c r="U4239" s="22">
        <f>IF(I4239='Intro &amp; Setup'!$AC$49, AF4239, 0)</f>
        <v>0</v>
      </c>
      <c r="V4239" s="57" t="str">
        <f t="shared" si="1024"/>
        <v/>
      </c>
      <c r="X4239" s="5" t="str">
        <f t="shared" si="1019"/>
        <v/>
      </c>
      <c r="Y4239" s="6" t="str">
        <f t="shared" si="1019"/>
        <v/>
      </c>
      <c r="Z4239" s="7" t="str">
        <f t="shared" si="1019"/>
        <v/>
      </c>
      <c r="AA4239" s="6"/>
      <c r="AB4239" s="32" t="str">
        <f t="shared" ca="1" si="1020"/>
        <v/>
      </c>
      <c r="AC4239" s="59" t="str">
        <f t="shared" ca="1" si="1020"/>
        <v/>
      </c>
      <c r="AD4239" s="60" t="str">
        <f t="shared" ca="1" si="1020"/>
        <v/>
      </c>
      <c r="AE4239" s="59"/>
      <c r="AF4239" s="22" t="str">
        <f>IF(AND(I4239="", J4239=""), "", IF(AND(J4239="", 'Intro &amp; Setup'!$K$42&gt;0), 'Intro &amp; Setup'!$K$42, J4239))</f>
        <v/>
      </c>
      <c r="AO4239" s="37" t="str">
        <f>IF(B4239="", "", IF(COUNTIF($B$9:B4238, B4239)&gt;0, "", B4239))</f>
        <v/>
      </c>
      <c r="AP4239" s="37" t="str">
        <f t="shared" si="1026"/>
        <v/>
      </c>
      <c r="AQ4239" s="37">
        <v>4231</v>
      </c>
      <c r="AR4239" s="37" t="str">
        <f t="shared" si="1027"/>
        <v/>
      </c>
      <c r="AT4239" s="37" t="str">
        <f t="shared" si="1028"/>
        <v/>
      </c>
      <c r="AV4239" s="22" t="str">
        <f t="shared" si="1029"/>
        <v/>
      </c>
    </row>
    <row r="4240" spans="1:48" x14ac:dyDescent="0.25">
      <c r="A4240" s="14"/>
      <c r="B4240" s="145"/>
      <c r="C4240" s="146"/>
      <c r="D4240" s="147"/>
      <c r="E4240" s="147"/>
      <c r="F4240" s="148"/>
      <c r="G4240" s="149"/>
      <c r="H4240" s="150"/>
      <c r="I4240" s="151"/>
      <c r="J4240" s="152"/>
      <c r="K4240" s="14"/>
      <c r="L4240" s="162" t="str">
        <f t="shared" si="1021"/>
        <v/>
      </c>
      <c r="M4240" s="163" t="str">
        <f t="shared" si="1022"/>
        <v/>
      </c>
      <c r="N4240" s="164" t="str">
        <f t="shared" si="1025"/>
        <v/>
      </c>
      <c r="O4240" s="14"/>
      <c r="P4240" s="172" t="str">
        <f>IF(I4240='Intro &amp; Setup'!$AC$49, Schedule!$P$7, "")</f>
        <v/>
      </c>
      <c r="Q4240" s="14"/>
      <c r="S4240" s="12" t="str">
        <f t="shared" si="1023"/>
        <v/>
      </c>
      <c r="U4240" s="22">
        <f>IF(I4240='Intro &amp; Setup'!$AC$49, AF4240, 0)</f>
        <v>0</v>
      </c>
      <c r="V4240" s="57" t="str">
        <f t="shared" si="1024"/>
        <v/>
      </c>
      <c r="X4240" s="5" t="str">
        <f t="shared" si="1019"/>
        <v/>
      </c>
      <c r="Y4240" s="6" t="str">
        <f t="shared" si="1019"/>
        <v/>
      </c>
      <c r="Z4240" s="7" t="str">
        <f t="shared" si="1019"/>
        <v/>
      </c>
      <c r="AA4240" s="6"/>
      <c r="AB4240" s="32" t="str">
        <f t="shared" ca="1" si="1020"/>
        <v/>
      </c>
      <c r="AC4240" s="59" t="str">
        <f t="shared" ca="1" si="1020"/>
        <v/>
      </c>
      <c r="AD4240" s="60" t="str">
        <f t="shared" ca="1" si="1020"/>
        <v/>
      </c>
      <c r="AE4240" s="59"/>
      <c r="AF4240" s="22" t="str">
        <f>IF(AND(I4240="", J4240=""), "", IF(AND(J4240="", 'Intro &amp; Setup'!$K$42&gt;0), 'Intro &amp; Setup'!$K$42, J4240))</f>
        <v/>
      </c>
      <c r="AO4240" s="37" t="str">
        <f>IF(B4240="", "", IF(COUNTIF($B$9:B4239, B4240)&gt;0, "", B4240))</f>
        <v/>
      </c>
      <c r="AP4240" s="37" t="str">
        <f t="shared" si="1026"/>
        <v/>
      </c>
      <c r="AQ4240" s="37">
        <v>4232</v>
      </c>
      <c r="AR4240" s="37" t="str">
        <f t="shared" si="1027"/>
        <v/>
      </c>
      <c r="AT4240" s="37" t="str">
        <f t="shared" si="1028"/>
        <v/>
      </c>
      <c r="AV4240" s="22" t="str">
        <f t="shared" si="1029"/>
        <v/>
      </c>
    </row>
    <row r="4241" spans="1:48" x14ac:dyDescent="0.25">
      <c r="A4241" s="14"/>
      <c r="B4241" s="145"/>
      <c r="C4241" s="146"/>
      <c r="D4241" s="147"/>
      <c r="E4241" s="147"/>
      <c r="F4241" s="148"/>
      <c r="G4241" s="149"/>
      <c r="H4241" s="150"/>
      <c r="I4241" s="151"/>
      <c r="J4241" s="152"/>
      <c r="K4241" s="14"/>
      <c r="L4241" s="162" t="str">
        <f t="shared" si="1021"/>
        <v/>
      </c>
      <c r="M4241" s="163" t="str">
        <f t="shared" si="1022"/>
        <v/>
      </c>
      <c r="N4241" s="164" t="str">
        <f t="shared" si="1025"/>
        <v/>
      </c>
      <c r="O4241" s="14"/>
      <c r="P4241" s="172" t="str">
        <f>IF(I4241='Intro &amp; Setup'!$AC$49, Schedule!$P$7, "")</f>
        <v/>
      </c>
      <c r="Q4241" s="14"/>
      <c r="S4241" s="12" t="str">
        <f t="shared" si="1023"/>
        <v/>
      </c>
      <c r="U4241" s="22">
        <f>IF(I4241='Intro &amp; Setup'!$AC$49, AF4241, 0)</f>
        <v>0</v>
      </c>
      <c r="V4241" s="57" t="str">
        <f t="shared" si="1024"/>
        <v/>
      </c>
      <c r="X4241" s="5" t="str">
        <f t="shared" si="1019"/>
        <v/>
      </c>
      <c r="Y4241" s="6" t="str">
        <f t="shared" si="1019"/>
        <v/>
      </c>
      <c r="Z4241" s="7" t="str">
        <f t="shared" si="1019"/>
        <v/>
      </c>
      <c r="AA4241" s="6"/>
      <c r="AB4241" s="32" t="str">
        <f t="shared" ca="1" si="1020"/>
        <v/>
      </c>
      <c r="AC4241" s="59" t="str">
        <f t="shared" ca="1" si="1020"/>
        <v/>
      </c>
      <c r="AD4241" s="60" t="str">
        <f t="shared" ca="1" si="1020"/>
        <v/>
      </c>
      <c r="AE4241" s="59"/>
      <c r="AF4241" s="22" t="str">
        <f>IF(AND(I4241="", J4241=""), "", IF(AND(J4241="", 'Intro &amp; Setup'!$K$42&gt;0), 'Intro &amp; Setup'!$K$42, J4241))</f>
        <v/>
      </c>
      <c r="AO4241" s="37" t="str">
        <f>IF(B4241="", "", IF(COUNTIF($B$9:B4240, B4241)&gt;0, "", B4241))</f>
        <v/>
      </c>
      <c r="AP4241" s="37" t="str">
        <f t="shared" si="1026"/>
        <v/>
      </c>
      <c r="AQ4241" s="37">
        <v>4233</v>
      </c>
      <c r="AR4241" s="37" t="str">
        <f t="shared" si="1027"/>
        <v/>
      </c>
      <c r="AT4241" s="37" t="str">
        <f t="shared" si="1028"/>
        <v/>
      </c>
      <c r="AV4241" s="22" t="str">
        <f t="shared" si="1029"/>
        <v/>
      </c>
    </row>
    <row r="4242" spans="1:48" x14ac:dyDescent="0.25">
      <c r="A4242" s="14"/>
      <c r="B4242" s="145"/>
      <c r="C4242" s="146"/>
      <c r="D4242" s="147"/>
      <c r="E4242" s="147"/>
      <c r="F4242" s="148"/>
      <c r="G4242" s="149"/>
      <c r="H4242" s="150"/>
      <c r="I4242" s="151"/>
      <c r="J4242" s="152"/>
      <c r="K4242" s="14"/>
      <c r="L4242" s="162" t="str">
        <f t="shared" si="1021"/>
        <v/>
      </c>
      <c r="M4242" s="163" t="str">
        <f t="shared" si="1022"/>
        <v/>
      </c>
      <c r="N4242" s="164" t="str">
        <f t="shared" si="1025"/>
        <v/>
      </c>
      <c r="O4242" s="14"/>
      <c r="P4242" s="172" t="str">
        <f>IF(I4242='Intro &amp; Setup'!$AC$49, Schedule!$P$7, "")</f>
        <v/>
      </c>
      <c r="Q4242" s="14"/>
      <c r="S4242" s="12" t="str">
        <f t="shared" si="1023"/>
        <v/>
      </c>
      <c r="U4242" s="22">
        <f>IF(I4242='Intro &amp; Setup'!$AC$49, AF4242, 0)</f>
        <v>0</v>
      </c>
      <c r="V4242" s="57" t="str">
        <f t="shared" si="1024"/>
        <v/>
      </c>
      <c r="X4242" s="5" t="str">
        <f t="shared" si="1019"/>
        <v/>
      </c>
      <c r="Y4242" s="6" t="str">
        <f t="shared" si="1019"/>
        <v/>
      </c>
      <c r="Z4242" s="7" t="str">
        <f t="shared" si="1019"/>
        <v/>
      </c>
      <c r="AA4242" s="6"/>
      <c r="AB4242" s="32" t="str">
        <f t="shared" ca="1" si="1020"/>
        <v/>
      </c>
      <c r="AC4242" s="59" t="str">
        <f t="shared" ca="1" si="1020"/>
        <v/>
      </c>
      <c r="AD4242" s="60" t="str">
        <f t="shared" ca="1" si="1020"/>
        <v/>
      </c>
      <c r="AE4242" s="59"/>
      <c r="AF4242" s="22" t="str">
        <f>IF(AND(I4242="", J4242=""), "", IF(AND(J4242="", 'Intro &amp; Setup'!$K$42&gt;0), 'Intro &amp; Setup'!$K$42, J4242))</f>
        <v/>
      </c>
      <c r="AO4242" s="37" t="str">
        <f>IF(B4242="", "", IF(COUNTIF($B$9:B4241, B4242)&gt;0, "", B4242))</f>
        <v/>
      </c>
      <c r="AP4242" s="37" t="str">
        <f t="shared" si="1026"/>
        <v/>
      </c>
      <c r="AQ4242" s="37">
        <v>4234</v>
      </c>
      <c r="AR4242" s="37" t="str">
        <f t="shared" si="1027"/>
        <v/>
      </c>
      <c r="AT4242" s="37" t="str">
        <f t="shared" si="1028"/>
        <v/>
      </c>
      <c r="AV4242" s="22" t="str">
        <f t="shared" si="1029"/>
        <v/>
      </c>
    </row>
    <row r="4243" spans="1:48" x14ac:dyDescent="0.25">
      <c r="A4243" s="14"/>
      <c r="B4243" s="145"/>
      <c r="C4243" s="146"/>
      <c r="D4243" s="147"/>
      <c r="E4243" s="147"/>
      <c r="F4243" s="148"/>
      <c r="G4243" s="149"/>
      <c r="H4243" s="150"/>
      <c r="I4243" s="151"/>
      <c r="J4243" s="152"/>
      <c r="K4243" s="14"/>
      <c r="L4243" s="162" t="str">
        <f t="shared" si="1021"/>
        <v/>
      </c>
      <c r="M4243" s="163" t="str">
        <f t="shared" si="1022"/>
        <v/>
      </c>
      <c r="N4243" s="164" t="str">
        <f t="shared" si="1025"/>
        <v/>
      </c>
      <c r="O4243" s="14"/>
      <c r="P4243" s="172" t="str">
        <f>IF(I4243='Intro &amp; Setup'!$AC$49, Schedule!$P$7, "")</f>
        <v/>
      </c>
      <c r="Q4243" s="14"/>
      <c r="S4243" s="12" t="str">
        <f t="shared" si="1023"/>
        <v/>
      </c>
      <c r="U4243" s="22">
        <f>IF(I4243='Intro &amp; Setup'!$AC$49, AF4243, 0)</f>
        <v>0</v>
      </c>
      <c r="V4243" s="57" t="str">
        <f t="shared" si="1024"/>
        <v/>
      </c>
      <c r="X4243" s="5" t="str">
        <f t="shared" si="1019"/>
        <v/>
      </c>
      <c r="Y4243" s="6" t="str">
        <f t="shared" si="1019"/>
        <v/>
      </c>
      <c r="Z4243" s="7" t="str">
        <f t="shared" si="1019"/>
        <v/>
      </c>
      <c r="AA4243" s="6"/>
      <c r="AB4243" s="32" t="str">
        <f t="shared" ca="1" si="1020"/>
        <v/>
      </c>
      <c r="AC4243" s="59" t="str">
        <f t="shared" ca="1" si="1020"/>
        <v/>
      </c>
      <c r="AD4243" s="60" t="str">
        <f t="shared" ca="1" si="1020"/>
        <v/>
      </c>
      <c r="AE4243" s="59"/>
      <c r="AF4243" s="22" t="str">
        <f>IF(AND(I4243="", J4243=""), "", IF(AND(J4243="", 'Intro &amp; Setup'!$K$42&gt;0), 'Intro &amp; Setup'!$K$42, J4243))</f>
        <v/>
      </c>
      <c r="AO4243" s="37" t="str">
        <f>IF(B4243="", "", IF(COUNTIF($B$9:B4242, B4243)&gt;0, "", B4243))</f>
        <v/>
      </c>
      <c r="AP4243" s="37" t="str">
        <f t="shared" si="1026"/>
        <v/>
      </c>
      <c r="AQ4243" s="37">
        <v>4235</v>
      </c>
      <c r="AR4243" s="37" t="str">
        <f t="shared" si="1027"/>
        <v/>
      </c>
      <c r="AT4243" s="37" t="str">
        <f t="shared" si="1028"/>
        <v/>
      </c>
      <c r="AV4243" s="22" t="str">
        <f t="shared" si="1029"/>
        <v/>
      </c>
    </row>
    <row r="4244" spans="1:48" x14ac:dyDescent="0.25">
      <c r="A4244" s="14"/>
      <c r="B4244" s="145"/>
      <c r="C4244" s="146"/>
      <c r="D4244" s="147"/>
      <c r="E4244" s="147"/>
      <c r="F4244" s="148"/>
      <c r="G4244" s="149"/>
      <c r="H4244" s="150"/>
      <c r="I4244" s="151"/>
      <c r="J4244" s="152"/>
      <c r="K4244" s="14"/>
      <c r="L4244" s="162" t="str">
        <f t="shared" si="1021"/>
        <v/>
      </c>
      <c r="M4244" s="163" t="str">
        <f t="shared" si="1022"/>
        <v/>
      </c>
      <c r="N4244" s="164" t="str">
        <f t="shared" si="1025"/>
        <v/>
      </c>
      <c r="O4244" s="14"/>
      <c r="P4244" s="172" t="str">
        <f>IF(I4244='Intro &amp; Setup'!$AC$49, Schedule!$P$7, "")</f>
        <v/>
      </c>
      <c r="Q4244" s="14"/>
      <c r="S4244" s="12" t="str">
        <f t="shared" si="1023"/>
        <v/>
      </c>
      <c r="U4244" s="22">
        <f>IF(I4244='Intro &amp; Setup'!$AC$49, AF4244, 0)</f>
        <v>0</v>
      </c>
      <c r="V4244" s="57" t="str">
        <f t="shared" si="1024"/>
        <v/>
      </c>
      <c r="X4244" s="5" t="str">
        <f t="shared" si="1019"/>
        <v/>
      </c>
      <c r="Y4244" s="6" t="str">
        <f t="shared" si="1019"/>
        <v/>
      </c>
      <c r="Z4244" s="7" t="str">
        <f t="shared" si="1019"/>
        <v/>
      </c>
      <c r="AA4244" s="6"/>
      <c r="AB4244" s="32" t="str">
        <f t="shared" ca="1" si="1020"/>
        <v/>
      </c>
      <c r="AC4244" s="59" t="str">
        <f t="shared" ca="1" si="1020"/>
        <v/>
      </c>
      <c r="AD4244" s="60" t="str">
        <f t="shared" ca="1" si="1020"/>
        <v/>
      </c>
      <c r="AE4244" s="59"/>
      <c r="AF4244" s="22" t="str">
        <f>IF(AND(I4244="", J4244=""), "", IF(AND(J4244="", 'Intro &amp; Setup'!$K$42&gt;0), 'Intro &amp; Setup'!$K$42, J4244))</f>
        <v/>
      </c>
      <c r="AO4244" s="37" t="str">
        <f>IF(B4244="", "", IF(COUNTIF($B$9:B4243, B4244)&gt;0, "", B4244))</f>
        <v/>
      </c>
      <c r="AP4244" s="37" t="str">
        <f t="shared" si="1026"/>
        <v/>
      </c>
      <c r="AQ4244" s="37">
        <v>4236</v>
      </c>
      <c r="AR4244" s="37" t="str">
        <f t="shared" si="1027"/>
        <v/>
      </c>
      <c r="AT4244" s="37" t="str">
        <f t="shared" si="1028"/>
        <v/>
      </c>
      <c r="AV4244" s="22" t="str">
        <f t="shared" si="1029"/>
        <v/>
      </c>
    </row>
    <row r="4245" spans="1:48" x14ac:dyDescent="0.25">
      <c r="A4245" s="14"/>
      <c r="B4245" s="145"/>
      <c r="C4245" s="146"/>
      <c r="D4245" s="147"/>
      <c r="E4245" s="147"/>
      <c r="F4245" s="148"/>
      <c r="G4245" s="149"/>
      <c r="H4245" s="150"/>
      <c r="I4245" s="151"/>
      <c r="J4245" s="152"/>
      <c r="K4245" s="14"/>
      <c r="L4245" s="162" t="str">
        <f t="shared" si="1021"/>
        <v/>
      </c>
      <c r="M4245" s="163" t="str">
        <f t="shared" si="1022"/>
        <v/>
      </c>
      <c r="N4245" s="164" t="str">
        <f t="shared" si="1025"/>
        <v/>
      </c>
      <c r="O4245" s="14"/>
      <c r="P4245" s="172" t="str">
        <f>IF(I4245='Intro &amp; Setup'!$AC$49, Schedule!$P$7, "")</f>
        <v/>
      </c>
      <c r="Q4245" s="14"/>
      <c r="S4245" s="12" t="str">
        <f t="shared" si="1023"/>
        <v/>
      </c>
      <c r="U4245" s="22">
        <f>IF(I4245='Intro &amp; Setup'!$AC$49, AF4245, 0)</f>
        <v>0</v>
      </c>
      <c r="V4245" s="57" t="str">
        <f t="shared" si="1024"/>
        <v/>
      </c>
      <c r="X4245" s="5" t="str">
        <f t="shared" si="1019"/>
        <v/>
      </c>
      <c r="Y4245" s="6" t="str">
        <f t="shared" si="1019"/>
        <v/>
      </c>
      <c r="Z4245" s="7" t="str">
        <f t="shared" si="1019"/>
        <v/>
      </c>
      <c r="AA4245" s="6"/>
      <c r="AB4245" s="32" t="str">
        <f t="shared" ca="1" si="1020"/>
        <v/>
      </c>
      <c r="AC4245" s="59" t="str">
        <f t="shared" ca="1" si="1020"/>
        <v/>
      </c>
      <c r="AD4245" s="60" t="str">
        <f t="shared" ca="1" si="1020"/>
        <v/>
      </c>
      <c r="AE4245" s="59"/>
      <c r="AF4245" s="22" t="str">
        <f>IF(AND(I4245="", J4245=""), "", IF(AND(J4245="", 'Intro &amp; Setup'!$K$42&gt;0), 'Intro &amp; Setup'!$K$42, J4245))</f>
        <v/>
      </c>
      <c r="AO4245" s="37" t="str">
        <f>IF(B4245="", "", IF(COUNTIF($B$9:B4244, B4245)&gt;0, "", B4245))</f>
        <v/>
      </c>
      <c r="AP4245" s="37" t="str">
        <f t="shared" si="1026"/>
        <v/>
      </c>
      <c r="AQ4245" s="37">
        <v>4237</v>
      </c>
      <c r="AR4245" s="37" t="str">
        <f t="shared" si="1027"/>
        <v/>
      </c>
      <c r="AT4245" s="37" t="str">
        <f t="shared" si="1028"/>
        <v/>
      </c>
      <c r="AV4245" s="22" t="str">
        <f t="shared" si="1029"/>
        <v/>
      </c>
    </row>
    <row r="4246" spans="1:48" x14ac:dyDescent="0.25">
      <c r="A4246" s="14"/>
      <c r="B4246" s="145"/>
      <c r="C4246" s="146"/>
      <c r="D4246" s="147"/>
      <c r="E4246" s="147"/>
      <c r="F4246" s="148"/>
      <c r="G4246" s="149"/>
      <c r="H4246" s="150"/>
      <c r="I4246" s="151"/>
      <c r="J4246" s="152"/>
      <c r="K4246" s="14"/>
      <c r="L4246" s="162" t="str">
        <f t="shared" si="1021"/>
        <v/>
      </c>
      <c r="M4246" s="163" t="str">
        <f t="shared" si="1022"/>
        <v/>
      </c>
      <c r="N4246" s="164" t="str">
        <f t="shared" si="1025"/>
        <v/>
      </c>
      <c r="O4246" s="14"/>
      <c r="P4246" s="172" t="str">
        <f>IF(I4246='Intro &amp; Setup'!$AC$49, Schedule!$P$7, "")</f>
        <v/>
      </c>
      <c r="Q4246" s="14"/>
      <c r="S4246" s="12" t="str">
        <f t="shared" si="1023"/>
        <v/>
      </c>
      <c r="U4246" s="22">
        <f>IF(I4246='Intro &amp; Setup'!$AC$49, AF4246, 0)</f>
        <v>0</v>
      </c>
      <c r="V4246" s="57" t="str">
        <f t="shared" si="1024"/>
        <v/>
      </c>
      <c r="X4246" s="5" t="str">
        <f t="shared" si="1019"/>
        <v/>
      </c>
      <c r="Y4246" s="6" t="str">
        <f t="shared" si="1019"/>
        <v/>
      </c>
      <c r="Z4246" s="7" t="str">
        <f t="shared" si="1019"/>
        <v/>
      </c>
      <c r="AA4246" s="6"/>
      <c r="AB4246" s="32" t="str">
        <f t="shared" ca="1" si="1020"/>
        <v/>
      </c>
      <c r="AC4246" s="59" t="str">
        <f t="shared" ca="1" si="1020"/>
        <v/>
      </c>
      <c r="AD4246" s="60" t="str">
        <f t="shared" ca="1" si="1020"/>
        <v/>
      </c>
      <c r="AE4246" s="59"/>
      <c r="AF4246" s="22" t="str">
        <f>IF(AND(I4246="", J4246=""), "", IF(AND(J4246="", 'Intro &amp; Setup'!$K$42&gt;0), 'Intro &amp; Setup'!$K$42, J4246))</f>
        <v/>
      </c>
      <c r="AO4246" s="37" t="str">
        <f>IF(B4246="", "", IF(COUNTIF($B$9:B4245, B4246)&gt;0, "", B4246))</f>
        <v/>
      </c>
      <c r="AP4246" s="37" t="str">
        <f t="shared" si="1026"/>
        <v/>
      </c>
      <c r="AQ4246" s="37">
        <v>4238</v>
      </c>
      <c r="AR4246" s="37" t="str">
        <f t="shared" si="1027"/>
        <v/>
      </c>
      <c r="AT4246" s="37" t="str">
        <f t="shared" si="1028"/>
        <v/>
      </c>
      <c r="AV4246" s="22" t="str">
        <f t="shared" si="1029"/>
        <v/>
      </c>
    </row>
    <row r="4247" spans="1:48" x14ac:dyDescent="0.25">
      <c r="A4247" s="14"/>
      <c r="B4247" s="145"/>
      <c r="C4247" s="146"/>
      <c r="D4247" s="147"/>
      <c r="E4247" s="147"/>
      <c r="F4247" s="148"/>
      <c r="G4247" s="149"/>
      <c r="H4247" s="150"/>
      <c r="I4247" s="151"/>
      <c r="J4247" s="152"/>
      <c r="K4247" s="14"/>
      <c r="L4247" s="162" t="str">
        <f t="shared" si="1021"/>
        <v/>
      </c>
      <c r="M4247" s="163" t="str">
        <f t="shared" si="1022"/>
        <v/>
      </c>
      <c r="N4247" s="164" t="str">
        <f t="shared" si="1025"/>
        <v/>
      </c>
      <c r="O4247" s="14"/>
      <c r="P4247" s="172" t="str">
        <f>IF(I4247='Intro &amp; Setup'!$AC$49, Schedule!$P$7, "")</f>
        <v/>
      </c>
      <c r="Q4247" s="14"/>
      <c r="S4247" s="12" t="str">
        <f t="shared" si="1023"/>
        <v/>
      </c>
      <c r="U4247" s="22">
        <f>IF(I4247='Intro &amp; Setup'!$AC$49, AF4247, 0)</f>
        <v>0</v>
      </c>
      <c r="V4247" s="57" t="str">
        <f t="shared" si="1024"/>
        <v/>
      </c>
      <c r="X4247" s="5" t="str">
        <f t="shared" si="1019"/>
        <v/>
      </c>
      <c r="Y4247" s="6" t="str">
        <f t="shared" si="1019"/>
        <v/>
      </c>
      <c r="Z4247" s="7" t="str">
        <f t="shared" si="1019"/>
        <v/>
      </c>
      <c r="AA4247" s="6"/>
      <c r="AB4247" s="32" t="str">
        <f t="shared" ca="1" si="1020"/>
        <v/>
      </c>
      <c r="AC4247" s="59" t="str">
        <f t="shared" ca="1" si="1020"/>
        <v/>
      </c>
      <c r="AD4247" s="60" t="str">
        <f t="shared" ca="1" si="1020"/>
        <v/>
      </c>
      <c r="AE4247" s="59"/>
      <c r="AF4247" s="22" t="str">
        <f>IF(AND(I4247="", J4247=""), "", IF(AND(J4247="", 'Intro &amp; Setup'!$K$42&gt;0), 'Intro &amp; Setup'!$K$42, J4247))</f>
        <v/>
      </c>
      <c r="AO4247" s="37" t="str">
        <f>IF(B4247="", "", IF(COUNTIF($B$9:B4246, B4247)&gt;0, "", B4247))</f>
        <v/>
      </c>
      <c r="AP4247" s="37" t="str">
        <f t="shared" si="1026"/>
        <v/>
      </c>
      <c r="AQ4247" s="37">
        <v>4239</v>
      </c>
      <c r="AR4247" s="37" t="str">
        <f t="shared" si="1027"/>
        <v/>
      </c>
      <c r="AT4247" s="37" t="str">
        <f t="shared" si="1028"/>
        <v/>
      </c>
      <c r="AV4247" s="22" t="str">
        <f t="shared" si="1029"/>
        <v/>
      </c>
    </row>
    <row r="4248" spans="1:48" x14ac:dyDescent="0.25">
      <c r="A4248" s="14"/>
      <c r="B4248" s="145"/>
      <c r="C4248" s="146"/>
      <c r="D4248" s="147"/>
      <c r="E4248" s="147"/>
      <c r="F4248" s="148"/>
      <c r="G4248" s="149"/>
      <c r="H4248" s="150"/>
      <c r="I4248" s="151"/>
      <c r="J4248" s="152"/>
      <c r="K4248" s="14"/>
      <c r="L4248" s="162" t="str">
        <f t="shared" si="1021"/>
        <v/>
      </c>
      <c r="M4248" s="163" t="str">
        <f t="shared" si="1022"/>
        <v/>
      </c>
      <c r="N4248" s="164" t="str">
        <f t="shared" si="1025"/>
        <v/>
      </c>
      <c r="O4248" s="14"/>
      <c r="P4248" s="172" t="str">
        <f>IF(I4248='Intro &amp; Setup'!$AC$49, Schedule!$P$7, "")</f>
        <v/>
      </c>
      <c r="Q4248" s="14"/>
      <c r="S4248" s="12" t="str">
        <f t="shared" si="1023"/>
        <v/>
      </c>
      <c r="U4248" s="22">
        <f>IF(I4248='Intro &amp; Setup'!$AC$49, AF4248, 0)</f>
        <v>0</v>
      </c>
      <c r="V4248" s="57" t="str">
        <f t="shared" si="1024"/>
        <v/>
      </c>
      <c r="X4248" s="5" t="str">
        <f t="shared" si="1019"/>
        <v/>
      </c>
      <c r="Y4248" s="6" t="str">
        <f t="shared" si="1019"/>
        <v/>
      </c>
      <c r="Z4248" s="7" t="str">
        <f t="shared" si="1019"/>
        <v/>
      </c>
      <c r="AA4248" s="6"/>
      <c r="AB4248" s="32" t="str">
        <f t="shared" ca="1" si="1020"/>
        <v/>
      </c>
      <c r="AC4248" s="59" t="str">
        <f t="shared" ca="1" si="1020"/>
        <v/>
      </c>
      <c r="AD4248" s="60" t="str">
        <f t="shared" ca="1" si="1020"/>
        <v/>
      </c>
      <c r="AE4248" s="59"/>
      <c r="AF4248" s="22" t="str">
        <f>IF(AND(I4248="", J4248=""), "", IF(AND(J4248="", 'Intro &amp; Setup'!$K$42&gt;0), 'Intro &amp; Setup'!$K$42, J4248))</f>
        <v/>
      </c>
      <c r="AO4248" s="37" t="str">
        <f>IF(B4248="", "", IF(COUNTIF($B$9:B4247, B4248)&gt;0, "", B4248))</f>
        <v/>
      </c>
      <c r="AP4248" s="37" t="str">
        <f t="shared" si="1026"/>
        <v/>
      </c>
      <c r="AQ4248" s="37">
        <v>4240</v>
      </c>
      <c r="AR4248" s="37" t="str">
        <f t="shared" si="1027"/>
        <v/>
      </c>
      <c r="AT4248" s="37" t="str">
        <f t="shared" si="1028"/>
        <v/>
      </c>
      <c r="AV4248" s="22" t="str">
        <f t="shared" si="1029"/>
        <v/>
      </c>
    </row>
    <row r="4249" spans="1:48" x14ac:dyDescent="0.25">
      <c r="A4249" s="14"/>
      <c r="B4249" s="145"/>
      <c r="C4249" s="146"/>
      <c r="D4249" s="147"/>
      <c r="E4249" s="147"/>
      <c r="F4249" s="148"/>
      <c r="G4249" s="149"/>
      <c r="H4249" s="150"/>
      <c r="I4249" s="151"/>
      <c r="J4249" s="152"/>
      <c r="K4249" s="14"/>
      <c r="L4249" s="162" t="str">
        <f t="shared" si="1021"/>
        <v/>
      </c>
      <c r="M4249" s="163" t="str">
        <f t="shared" si="1022"/>
        <v/>
      </c>
      <c r="N4249" s="164" t="str">
        <f t="shared" si="1025"/>
        <v/>
      </c>
      <c r="O4249" s="14"/>
      <c r="P4249" s="172" t="str">
        <f>IF(I4249='Intro &amp; Setup'!$AC$49, Schedule!$P$7, "")</f>
        <v/>
      </c>
      <c r="Q4249" s="14"/>
      <c r="S4249" s="12" t="str">
        <f t="shared" si="1023"/>
        <v/>
      </c>
      <c r="U4249" s="22">
        <f>IF(I4249='Intro &amp; Setup'!$AC$49, AF4249, 0)</f>
        <v>0</v>
      </c>
      <c r="V4249" s="57" t="str">
        <f t="shared" si="1024"/>
        <v/>
      </c>
      <c r="X4249" s="5" t="str">
        <f t="shared" ref="X4249:Z4268" si="1030">IF($I4249="", "", IF($S4249=X$8, $I4249, ""))</f>
        <v/>
      </c>
      <c r="Y4249" s="6" t="str">
        <f t="shared" si="1030"/>
        <v/>
      </c>
      <c r="Z4249" s="7" t="str">
        <f t="shared" si="1030"/>
        <v/>
      </c>
      <c r="AA4249" s="6"/>
      <c r="AB4249" s="32" t="str">
        <f t="shared" ref="AB4249:AD4268" ca="1" si="1031">IF($S4249=AB$8, $AF4249, "")</f>
        <v/>
      </c>
      <c r="AC4249" s="59" t="str">
        <f t="shared" ca="1" si="1031"/>
        <v/>
      </c>
      <c r="AD4249" s="60" t="str">
        <f t="shared" ca="1" si="1031"/>
        <v/>
      </c>
      <c r="AE4249" s="59"/>
      <c r="AF4249" s="22" t="str">
        <f>IF(AND(I4249="", J4249=""), "", IF(AND(J4249="", 'Intro &amp; Setup'!$K$42&gt;0), 'Intro &amp; Setup'!$K$42, J4249))</f>
        <v/>
      </c>
      <c r="AO4249" s="37" t="str">
        <f>IF(B4249="", "", IF(COUNTIF($B$9:B4248, B4249)&gt;0, "", B4249))</f>
        <v/>
      </c>
      <c r="AP4249" s="37" t="str">
        <f t="shared" si="1026"/>
        <v/>
      </c>
      <c r="AQ4249" s="37">
        <v>4241</v>
      </c>
      <c r="AR4249" s="37" t="str">
        <f t="shared" si="1027"/>
        <v/>
      </c>
      <c r="AT4249" s="37" t="str">
        <f t="shared" si="1028"/>
        <v/>
      </c>
      <c r="AV4249" s="22" t="str">
        <f t="shared" si="1029"/>
        <v/>
      </c>
    </row>
    <row r="4250" spans="1:48" x14ac:dyDescent="0.25">
      <c r="A4250" s="14"/>
      <c r="B4250" s="145"/>
      <c r="C4250" s="146"/>
      <c r="D4250" s="147"/>
      <c r="E4250" s="147"/>
      <c r="F4250" s="148"/>
      <c r="G4250" s="149"/>
      <c r="H4250" s="150"/>
      <c r="I4250" s="151"/>
      <c r="J4250" s="152"/>
      <c r="K4250" s="14"/>
      <c r="L4250" s="162" t="str">
        <f t="shared" si="1021"/>
        <v/>
      </c>
      <c r="M4250" s="163" t="str">
        <f t="shared" si="1022"/>
        <v/>
      </c>
      <c r="N4250" s="164" t="str">
        <f t="shared" si="1025"/>
        <v/>
      </c>
      <c r="O4250" s="14"/>
      <c r="P4250" s="172" t="str">
        <f>IF(I4250='Intro &amp; Setup'!$AC$49, Schedule!$P$7, "")</f>
        <v/>
      </c>
      <c r="Q4250" s="14"/>
      <c r="S4250" s="12" t="str">
        <f t="shared" si="1023"/>
        <v/>
      </c>
      <c r="U4250" s="22">
        <f>IF(I4250='Intro &amp; Setup'!$AC$49, AF4250, 0)</f>
        <v>0</v>
      </c>
      <c r="V4250" s="57" t="str">
        <f t="shared" si="1024"/>
        <v/>
      </c>
      <c r="X4250" s="5" t="str">
        <f t="shared" si="1030"/>
        <v/>
      </c>
      <c r="Y4250" s="6" t="str">
        <f t="shared" si="1030"/>
        <v/>
      </c>
      <c r="Z4250" s="7" t="str">
        <f t="shared" si="1030"/>
        <v/>
      </c>
      <c r="AA4250" s="6"/>
      <c r="AB4250" s="32" t="str">
        <f t="shared" ca="1" si="1031"/>
        <v/>
      </c>
      <c r="AC4250" s="59" t="str">
        <f t="shared" ca="1" si="1031"/>
        <v/>
      </c>
      <c r="AD4250" s="60" t="str">
        <f t="shared" ca="1" si="1031"/>
        <v/>
      </c>
      <c r="AE4250" s="59"/>
      <c r="AF4250" s="22" t="str">
        <f>IF(AND(I4250="", J4250=""), "", IF(AND(J4250="", 'Intro &amp; Setup'!$K$42&gt;0), 'Intro &amp; Setup'!$K$42, J4250))</f>
        <v/>
      </c>
      <c r="AO4250" s="37" t="str">
        <f>IF(B4250="", "", IF(COUNTIF($B$9:B4249, B4250)&gt;0, "", B4250))</f>
        <v/>
      </c>
      <c r="AP4250" s="37" t="str">
        <f t="shared" si="1026"/>
        <v/>
      </c>
      <c r="AQ4250" s="37">
        <v>4242</v>
      </c>
      <c r="AR4250" s="37" t="str">
        <f t="shared" si="1027"/>
        <v/>
      </c>
      <c r="AT4250" s="37" t="str">
        <f t="shared" si="1028"/>
        <v/>
      </c>
      <c r="AV4250" s="22" t="str">
        <f t="shared" si="1029"/>
        <v/>
      </c>
    </row>
    <row r="4251" spans="1:48" x14ac:dyDescent="0.25">
      <c r="A4251" s="14"/>
      <c r="B4251" s="145"/>
      <c r="C4251" s="146"/>
      <c r="D4251" s="147"/>
      <c r="E4251" s="147"/>
      <c r="F4251" s="148"/>
      <c r="G4251" s="149"/>
      <c r="H4251" s="150"/>
      <c r="I4251" s="151"/>
      <c r="J4251" s="152"/>
      <c r="K4251" s="14"/>
      <c r="L4251" s="162" t="str">
        <f t="shared" si="1021"/>
        <v/>
      </c>
      <c r="M4251" s="163" t="str">
        <f t="shared" si="1022"/>
        <v/>
      </c>
      <c r="N4251" s="164" t="str">
        <f t="shared" si="1025"/>
        <v/>
      </c>
      <c r="O4251" s="14"/>
      <c r="P4251" s="172" t="str">
        <f>IF(I4251='Intro &amp; Setup'!$AC$49, Schedule!$P$7, "")</f>
        <v/>
      </c>
      <c r="Q4251" s="14"/>
      <c r="S4251" s="12" t="str">
        <f t="shared" si="1023"/>
        <v/>
      </c>
      <c r="U4251" s="22">
        <f>IF(I4251='Intro &amp; Setup'!$AC$49, AF4251, 0)</f>
        <v>0</v>
      </c>
      <c r="V4251" s="57" t="str">
        <f t="shared" si="1024"/>
        <v/>
      </c>
      <c r="X4251" s="5" t="str">
        <f t="shared" si="1030"/>
        <v/>
      </c>
      <c r="Y4251" s="6" t="str">
        <f t="shared" si="1030"/>
        <v/>
      </c>
      <c r="Z4251" s="7" t="str">
        <f t="shared" si="1030"/>
        <v/>
      </c>
      <c r="AA4251" s="6"/>
      <c r="AB4251" s="32" t="str">
        <f t="shared" ca="1" si="1031"/>
        <v/>
      </c>
      <c r="AC4251" s="59" t="str">
        <f t="shared" ca="1" si="1031"/>
        <v/>
      </c>
      <c r="AD4251" s="60" t="str">
        <f t="shared" ca="1" si="1031"/>
        <v/>
      </c>
      <c r="AE4251" s="59"/>
      <c r="AF4251" s="22" t="str">
        <f>IF(AND(I4251="", J4251=""), "", IF(AND(J4251="", 'Intro &amp; Setup'!$K$42&gt;0), 'Intro &amp; Setup'!$K$42, J4251))</f>
        <v/>
      </c>
      <c r="AO4251" s="37" t="str">
        <f>IF(B4251="", "", IF(COUNTIF($B$9:B4250, B4251)&gt;0, "", B4251))</f>
        <v/>
      </c>
      <c r="AP4251" s="37" t="str">
        <f t="shared" si="1026"/>
        <v/>
      </c>
      <c r="AQ4251" s="37">
        <v>4243</v>
      </c>
      <c r="AR4251" s="37" t="str">
        <f t="shared" si="1027"/>
        <v/>
      </c>
      <c r="AT4251" s="37" t="str">
        <f t="shared" si="1028"/>
        <v/>
      </c>
      <c r="AV4251" s="22" t="str">
        <f t="shared" si="1029"/>
        <v/>
      </c>
    </row>
    <row r="4252" spans="1:48" x14ac:dyDescent="0.25">
      <c r="A4252" s="14"/>
      <c r="B4252" s="145"/>
      <c r="C4252" s="146"/>
      <c r="D4252" s="147"/>
      <c r="E4252" s="147"/>
      <c r="F4252" s="148"/>
      <c r="G4252" s="149"/>
      <c r="H4252" s="150"/>
      <c r="I4252" s="151"/>
      <c r="J4252" s="152"/>
      <c r="K4252" s="14"/>
      <c r="L4252" s="162" t="str">
        <f t="shared" si="1021"/>
        <v/>
      </c>
      <c r="M4252" s="163" t="str">
        <f t="shared" si="1022"/>
        <v/>
      </c>
      <c r="N4252" s="164" t="str">
        <f t="shared" si="1025"/>
        <v/>
      </c>
      <c r="O4252" s="14"/>
      <c r="P4252" s="172" t="str">
        <f>IF(I4252='Intro &amp; Setup'!$AC$49, Schedule!$P$7, "")</f>
        <v/>
      </c>
      <c r="Q4252" s="14"/>
      <c r="S4252" s="12" t="str">
        <f t="shared" si="1023"/>
        <v/>
      </c>
      <c r="U4252" s="22">
        <f>IF(I4252='Intro &amp; Setup'!$AC$49, AF4252, 0)</f>
        <v>0</v>
      </c>
      <c r="V4252" s="57" t="str">
        <f t="shared" si="1024"/>
        <v/>
      </c>
      <c r="X4252" s="5" t="str">
        <f t="shared" si="1030"/>
        <v/>
      </c>
      <c r="Y4252" s="6" t="str">
        <f t="shared" si="1030"/>
        <v/>
      </c>
      <c r="Z4252" s="7" t="str">
        <f t="shared" si="1030"/>
        <v/>
      </c>
      <c r="AA4252" s="6"/>
      <c r="AB4252" s="32" t="str">
        <f t="shared" ca="1" si="1031"/>
        <v/>
      </c>
      <c r="AC4252" s="59" t="str">
        <f t="shared" ca="1" si="1031"/>
        <v/>
      </c>
      <c r="AD4252" s="60" t="str">
        <f t="shared" ca="1" si="1031"/>
        <v/>
      </c>
      <c r="AE4252" s="59"/>
      <c r="AF4252" s="22" t="str">
        <f>IF(AND(I4252="", J4252=""), "", IF(AND(J4252="", 'Intro &amp; Setup'!$K$42&gt;0), 'Intro &amp; Setup'!$K$42, J4252))</f>
        <v/>
      </c>
      <c r="AO4252" s="37" t="str">
        <f>IF(B4252="", "", IF(COUNTIF($B$9:B4251, B4252)&gt;0, "", B4252))</f>
        <v/>
      </c>
      <c r="AP4252" s="37" t="str">
        <f t="shared" si="1026"/>
        <v/>
      </c>
      <c r="AQ4252" s="37">
        <v>4244</v>
      </c>
      <c r="AR4252" s="37" t="str">
        <f t="shared" si="1027"/>
        <v/>
      </c>
      <c r="AT4252" s="37" t="str">
        <f t="shared" si="1028"/>
        <v/>
      </c>
      <c r="AV4252" s="22" t="str">
        <f t="shared" si="1029"/>
        <v/>
      </c>
    </row>
    <row r="4253" spans="1:48" x14ac:dyDescent="0.25">
      <c r="A4253" s="14"/>
      <c r="B4253" s="145"/>
      <c r="C4253" s="146"/>
      <c r="D4253" s="147"/>
      <c r="E4253" s="147"/>
      <c r="F4253" s="148"/>
      <c r="G4253" s="149"/>
      <c r="H4253" s="150"/>
      <c r="I4253" s="151"/>
      <c r="J4253" s="152"/>
      <c r="K4253" s="14"/>
      <c r="L4253" s="162" t="str">
        <f t="shared" si="1021"/>
        <v/>
      </c>
      <c r="M4253" s="163" t="str">
        <f t="shared" si="1022"/>
        <v/>
      </c>
      <c r="N4253" s="164" t="str">
        <f t="shared" si="1025"/>
        <v/>
      </c>
      <c r="O4253" s="14"/>
      <c r="P4253" s="172" t="str">
        <f>IF(I4253='Intro &amp; Setup'!$AC$49, Schedule!$P$7, "")</f>
        <v/>
      </c>
      <c r="Q4253" s="14"/>
      <c r="S4253" s="12" t="str">
        <f t="shared" si="1023"/>
        <v/>
      </c>
      <c r="U4253" s="22">
        <f>IF(I4253='Intro &amp; Setup'!$AC$49, AF4253, 0)</f>
        <v>0</v>
      </c>
      <c r="V4253" s="57" t="str">
        <f t="shared" si="1024"/>
        <v/>
      </c>
      <c r="X4253" s="5" t="str">
        <f t="shared" si="1030"/>
        <v/>
      </c>
      <c r="Y4253" s="6" t="str">
        <f t="shared" si="1030"/>
        <v/>
      </c>
      <c r="Z4253" s="7" t="str">
        <f t="shared" si="1030"/>
        <v/>
      </c>
      <c r="AA4253" s="6"/>
      <c r="AB4253" s="32" t="str">
        <f t="shared" ca="1" si="1031"/>
        <v/>
      </c>
      <c r="AC4253" s="59" t="str">
        <f t="shared" ca="1" si="1031"/>
        <v/>
      </c>
      <c r="AD4253" s="60" t="str">
        <f t="shared" ca="1" si="1031"/>
        <v/>
      </c>
      <c r="AE4253" s="59"/>
      <c r="AF4253" s="22" t="str">
        <f>IF(AND(I4253="", J4253=""), "", IF(AND(J4253="", 'Intro &amp; Setup'!$K$42&gt;0), 'Intro &amp; Setup'!$K$42, J4253))</f>
        <v/>
      </c>
      <c r="AO4253" s="37" t="str">
        <f>IF(B4253="", "", IF(COUNTIF($B$9:B4252, B4253)&gt;0, "", B4253))</f>
        <v/>
      </c>
      <c r="AP4253" s="37" t="str">
        <f t="shared" si="1026"/>
        <v/>
      </c>
      <c r="AQ4253" s="37">
        <v>4245</v>
      </c>
      <c r="AR4253" s="37" t="str">
        <f t="shared" si="1027"/>
        <v/>
      </c>
      <c r="AT4253" s="37" t="str">
        <f t="shared" si="1028"/>
        <v/>
      </c>
      <c r="AV4253" s="22" t="str">
        <f t="shared" si="1029"/>
        <v/>
      </c>
    </row>
    <row r="4254" spans="1:48" x14ac:dyDescent="0.25">
      <c r="A4254" s="14"/>
      <c r="B4254" s="145"/>
      <c r="C4254" s="146"/>
      <c r="D4254" s="147"/>
      <c r="E4254" s="147"/>
      <c r="F4254" s="148"/>
      <c r="G4254" s="149"/>
      <c r="H4254" s="150"/>
      <c r="I4254" s="151"/>
      <c r="J4254" s="152"/>
      <c r="K4254" s="14"/>
      <c r="L4254" s="162" t="str">
        <f t="shared" si="1021"/>
        <v/>
      </c>
      <c r="M4254" s="163" t="str">
        <f t="shared" si="1022"/>
        <v/>
      </c>
      <c r="N4254" s="164" t="str">
        <f t="shared" si="1025"/>
        <v/>
      </c>
      <c r="O4254" s="14"/>
      <c r="P4254" s="172" t="str">
        <f>IF(I4254='Intro &amp; Setup'!$AC$49, Schedule!$P$7, "")</f>
        <v/>
      </c>
      <c r="Q4254" s="14"/>
      <c r="S4254" s="12" t="str">
        <f t="shared" si="1023"/>
        <v/>
      </c>
      <c r="U4254" s="22">
        <f>IF(I4254='Intro &amp; Setup'!$AC$49, AF4254, 0)</f>
        <v>0</v>
      </c>
      <c r="V4254" s="57" t="str">
        <f t="shared" si="1024"/>
        <v/>
      </c>
      <c r="X4254" s="5" t="str">
        <f t="shared" si="1030"/>
        <v/>
      </c>
      <c r="Y4254" s="6" t="str">
        <f t="shared" si="1030"/>
        <v/>
      </c>
      <c r="Z4254" s="7" t="str">
        <f t="shared" si="1030"/>
        <v/>
      </c>
      <c r="AA4254" s="6"/>
      <c r="AB4254" s="32" t="str">
        <f t="shared" ca="1" si="1031"/>
        <v/>
      </c>
      <c r="AC4254" s="59" t="str">
        <f t="shared" ca="1" si="1031"/>
        <v/>
      </c>
      <c r="AD4254" s="60" t="str">
        <f t="shared" ca="1" si="1031"/>
        <v/>
      </c>
      <c r="AE4254" s="59"/>
      <c r="AF4254" s="22" t="str">
        <f>IF(AND(I4254="", J4254=""), "", IF(AND(J4254="", 'Intro &amp; Setup'!$K$42&gt;0), 'Intro &amp; Setup'!$K$42, J4254))</f>
        <v/>
      </c>
      <c r="AO4254" s="37" t="str">
        <f>IF(B4254="", "", IF(COUNTIF($B$9:B4253, B4254)&gt;0, "", B4254))</f>
        <v/>
      </c>
      <c r="AP4254" s="37" t="str">
        <f t="shared" si="1026"/>
        <v/>
      </c>
      <c r="AQ4254" s="37">
        <v>4246</v>
      </c>
      <c r="AR4254" s="37" t="str">
        <f t="shared" si="1027"/>
        <v/>
      </c>
      <c r="AT4254" s="37" t="str">
        <f t="shared" si="1028"/>
        <v/>
      </c>
      <c r="AV4254" s="22" t="str">
        <f t="shared" si="1029"/>
        <v/>
      </c>
    </row>
    <row r="4255" spans="1:48" x14ac:dyDescent="0.25">
      <c r="A4255" s="14"/>
      <c r="B4255" s="145"/>
      <c r="C4255" s="146"/>
      <c r="D4255" s="147"/>
      <c r="E4255" s="147"/>
      <c r="F4255" s="148"/>
      <c r="G4255" s="149"/>
      <c r="H4255" s="150"/>
      <c r="I4255" s="151"/>
      <c r="J4255" s="152"/>
      <c r="K4255" s="14"/>
      <c r="L4255" s="162" t="str">
        <f t="shared" si="1021"/>
        <v/>
      </c>
      <c r="M4255" s="163" t="str">
        <f t="shared" si="1022"/>
        <v/>
      </c>
      <c r="N4255" s="164" t="str">
        <f t="shared" si="1025"/>
        <v/>
      </c>
      <c r="O4255" s="14"/>
      <c r="P4255" s="172" t="str">
        <f>IF(I4255='Intro &amp; Setup'!$AC$49, Schedule!$P$7, "")</f>
        <v/>
      </c>
      <c r="Q4255" s="14"/>
      <c r="S4255" s="12" t="str">
        <f t="shared" si="1023"/>
        <v/>
      </c>
      <c r="U4255" s="22">
        <f>IF(I4255='Intro &amp; Setup'!$AC$49, AF4255, 0)</f>
        <v>0</v>
      </c>
      <c r="V4255" s="57" t="str">
        <f t="shared" si="1024"/>
        <v/>
      </c>
      <c r="X4255" s="5" t="str">
        <f t="shared" si="1030"/>
        <v/>
      </c>
      <c r="Y4255" s="6" t="str">
        <f t="shared" si="1030"/>
        <v/>
      </c>
      <c r="Z4255" s="7" t="str">
        <f t="shared" si="1030"/>
        <v/>
      </c>
      <c r="AA4255" s="6"/>
      <c r="AB4255" s="32" t="str">
        <f t="shared" ca="1" si="1031"/>
        <v/>
      </c>
      <c r="AC4255" s="59" t="str">
        <f t="shared" ca="1" si="1031"/>
        <v/>
      </c>
      <c r="AD4255" s="60" t="str">
        <f t="shared" ca="1" si="1031"/>
        <v/>
      </c>
      <c r="AE4255" s="59"/>
      <c r="AF4255" s="22" t="str">
        <f>IF(AND(I4255="", J4255=""), "", IF(AND(J4255="", 'Intro &amp; Setup'!$K$42&gt;0), 'Intro &amp; Setup'!$K$42, J4255))</f>
        <v/>
      </c>
      <c r="AO4255" s="37" t="str">
        <f>IF(B4255="", "", IF(COUNTIF($B$9:B4254, B4255)&gt;0, "", B4255))</f>
        <v/>
      </c>
      <c r="AP4255" s="37" t="str">
        <f t="shared" si="1026"/>
        <v/>
      </c>
      <c r="AQ4255" s="37">
        <v>4247</v>
      </c>
      <c r="AR4255" s="37" t="str">
        <f t="shared" si="1027"/>
        <v/>
      </c>
      <c r="AT4255" s="37" t="str">
        <f t="shared" si="1028"/>
        <v/>
      </c>
      <c r="AV4255" s="22" t="str">
        <f t="shared" si="1029"/>
        <v/>
      </c>
    </row>
    <row r="4256" spans="1:48" x14ac:dyDescent="0.25">
      <c r="A4256" s="14"/>
      <c r="B4256" s="145"/>
      <c r="C4256" s="146"/>
      <c r="D4256" s="147"/>
      <c r="E4256" s="147"/>
      <c r="F4256" s="148"/>
      <c r="G4256" s="149"/>
      <c r="H4256" s="150"/>
      <c r="I4256" s="151"/>
      <c r="J4256" s="152"/>
      <c r="K4256" s="14"/>
      <c r="L4256" s="162" t="str">
        <f t="shared" si="1021"/>
        <v/>
      </c>
      <c r="M4256" s="163" t="str">
        <f t="shared" si="1022"/>
        <v/>
      </c>
      <c r="N4256" s="164" t="str">
        <f t="shared" si="1025"/>
        <v/>
      </c>
      <c r="O4256" s="14"/>
      <c r="P4256" s="172" t="str">
        <f>IF(I4256='Intro &amp; Setup'!$AC$49, Schedule!$P$7, "")</f>
        <v/>
      </c>
      <c r="Q4256" s="14"/>
      <c r="S4256" s="12" t="str">
        <f t="shared" si="1023"/>
        <v/>
      </c>
      <c r="U4256" s="22">
        <f>IF(I4256='Intro &amp; Setup'!$AC$49, AF4256, 0)</f>
        <v>0</v>
      </c>
      <c r="V4256" s="57" t="str">
        <f t="shared" si="1024"/>
        <v/>
      </c>
      <c r="X4256" s="5" t="str">
        <f t="shared" si="1030"/>
        <v/>
      </c>
      <c r="Y4256" s="6" t="str">
        <f t="shared" si="1030"/>
        <v/>
      </c>
      <c r="Z4256" s="7" t="str">
        <f t="shared" si="1030"/>
        <v/>
      </c>
      <c r="AA4256" s="6"/>
      <c r="AB4256" s="32" t="str">
        <f t="shared" ca="1" si="1031"/>
        <v/>
      </c>
      <c r="AC4256" s="59" t="str">
        <f t="shared" ca="1" si="1031"/>
        <v/>
      </c>
      <c r="AD4256" s="60" t="str">
        <f t="shared" ca="1" si="1031"/>
        <v/>
      </c>
      <c r="AE4256" s="59"/>
      <c r="AF4256" s="22" t="str">
        <f>IF(AND(I4256="", J4256=""), "", IF(AND(J4256="", 'Intro &amp; Setup'!$K$42&gt;0), 'Intro &amp; Setup'!$K$42, J4256))</f>
        <v/>
      </c>
      <c r="AO4256" s="37" t="str">
        <f>IF(B4256="", "", IF(COUNTIF($B$9:B4255, B4256)&gt;0, "", B4256))</f>
        <v/>
      </c>
      <c r="AP4256" s="37" t="str">
        <f t="shared" si="1026"/>
        <v/>
      </c>
      <c r="AQ4256" s="37">
        <v>4248</v>
      </c>
      <c r="AR4256" s="37" t="str">
        <f t="shared" si="1027"/>
        <v/>
      </c>
      <c r="AT4256" s="37" t="str">
        <f t="shared" si="1028"/>
        <v/>
      </c>
      <c r="AV4256" s="22" t="str">
        <f t="shared" si="1029"/>
        <v/>
      </c>
    </row>
    <row r="4257" spans="1:48" x14ac:dyDescent="0.25">
      <c r="A4257" s="14"/>
      <c r="B4257" s="145"/>
      <c r="C4257" s="146"/>
      <c r="D4257" s="147"/>
      <c r="E4257" s="147"/>
      <c r="F4257" s="148"/>
      <c r="G4257" s="149"/>
      <c r="H4257" s="150"/>
      <c r="I4257" s="151"/>
      <c r="J4257" s="152"/>
      <c r="K4257" s="14"/>
      <c r="L4257" s="162" t="str">
        <f t="shared" si="1021"/>
        <v/>
      </c>
      <c r="M4257" s="163" t="str">
        <f t="shared" si="1022"/>
        <v/>
      </c>
      <c r="N4257" s="164" t="str">
        <f t="shared" si="1025"/>
        <v/>
      </c>
      <c r="O4257" s="14"/>
      <c r="P4257" s="172" t="str">
        <f>IF(I4257='Intro &amp; Setup'!$AC$49, Schedule!$P$7, "")</f>
        <v/>
      </c>
      <c r="Q4257" s="14"/>
      <c r="S4257" s="12" t="str">
        <f t="shared" si="1023"/>
        <v/>
      </c>
      <c r="U4257" s="22">
        <f>IF(I4257='Intro &amp; Setup'!$AC$49, AF4257, 0)</f>
        <v>0</v>
      </c>
      <c r="V4257" s="57" t="str">
        <f t="shared" si="1024"/>
        <v/>
      </c>
      <c r="X4257" s="5" t="str">
        <f t="shared" si="1030"/>
        <v/>
      </c>
      <c r="Y4257" s="6" t="str">
        <f t="shared" si="1030"/>
        <v/>
      </c>
      <c r="Z4257" s="7" t="str">
        <f t="shared" si="1030"/>
        <v/>
      </c>
      <c r="AA4257" s="6"/>
      <c r="AB4257" s="32" t="str">
        <f t="shared" ca="1" si="1031"/>
        <v/>
      </c>
      <c r="AC4257" s="59" t="str">
        <f t="shared" ca="1" si="1031"/>
        <v/>
      </c>
      <c r="AD4257" s="60" t="str">
        <f t="shared" ca="1" si="1031"/>
        <v/>
      </c>
      <c r="AE4257" s="59"/>
      <c r="AF4257" s="22" t="str">
        <f>IF(AND(I4257="", J4257=""), "", IF(AND(J4257="", 'Intro &amp; Setup'!$K$42&gt;0), 'Intro &amp; Setup'!$K$42, J4257))</f>
        <v/>
      </c>
      <c r="AO4257" s="37" t="str">
        <f>IF(B4257="", "", IF(COUNTIF($B$9:B4256, B4257)&gt;0, "", B4257))</f>
        <v/>
      </c>
      <c r="AP4257" s="37" t="str">
        <f t="shared" si="1026"/>
        <v/>
      </c>
      <c r="AQ4257" s="37">
        <v>4249</v>
      </c>
      <c r="AR4257" s="37" t="str">
        <f t="shared" si="1027"/>
        <v/>
      </c>
      <c r="AT4257" s="37" t="str">
        <f t="shared" si="1028"/>
        <v/>
      </c>
      <c r="AV4257" s="22" t="str">
        <f t="shared" si="1029"/>
        <v/>
      </c>
    </row>
    <row r="4258" spans="1:48" x14ac:dyDescent="0.25">
      <c r="A4258" s="14"/>
      <c r="B4258" s="145"/>
      <c r="C4258" s="146"/>
      <c r="D4258" s="147"/>
      <c r="E4258" s="147"/>
      <c r="F4258" s="148"/>
      <c r="G4258" s="149"/>
      <c r="H4258" s="150"/>
      <c r="I4258" s="151"/>
      <c r="J4258" s="152"/>
      <c r="K4258" s="14"/>
      <c r="L4258" s="162" t="str">
        <f t="shared" si="1021"/>
        <v/>
      </c>
      <c r="M4258" s="163" t="str">
        <f t="shared" si="1022"/>
        <v/>
      </c>
      <c r="N4258" s="164" t="str">
        <f t="shared" si="1025"/>
        <v/>
      </c>
      <c r="O4258" s="14"/>
      <c r="P4258" s="172" t="str">
        <f>IF(I4258='Intro &amp; Setup'!$AC$49, Schedule!$P$7, "")</f>
        <v/>
      </c>
      <c r="Q4258" s="14"/>
      <c r="S4258" s="12" t="str">
        <f t="shared" si="1023"/>
        <v/>
      </c>
      <c r="U4258" s="22">
        <f>IF(I4258='Intro &amp; Setup'!$AC$49, AF4258, 0)</f>
        <v>0</v>
      </c>
      <c r="V4258" s="57" t="str">
        <f t="shared" si="1024"/>
        <v/>
      </c>
      <c r="X4258" s="5" t="str">
        <f t="shared" si="1030"/>
        <v/>
      </c>
      <c r="Y4258" s="6" t="str">
        <f t="shared" si="1030"/>
        <v/>
      </c>
      <c r="Z4258" s="7" t="str">
        <f t="shared" si="1030"/>
        <v/>
      </c>
      <c r="AA4258" s="6"/>
      <c r="AB4258" s="32" t="str">
        <f t="shared" ca="1" si="1031"/>
        <v/>
      </c>
      <c r="AC4258" s="59" t="str">
        <f t="shared" ca="1" si="1031"/>
        <v/>
      </c>
      <c r="AD4258" s="60" t="str">
        <f t="shared" ca="1" si="1031"/>
        <v/>
      </c>
      <c r="AE4258" s="59"/>
      <c r="AF4258" s="22" t="str">
        <f>IF(AND(I4258="", J4258=""), "", IF(AND(J4258="", 'Intro &amp; Setup'!$K$42&gt;0), 'Intro &amp; Setup'!$K$42, J4258))</f>
        <v/>
      </c>
      <c r="AO4258" s="37" t="str">
        <f>IF(B4258="", "", IF(COUNTIF($B$9:B4257, B4258)&gt;0, "", B4258))</f>
        <v/>
      </c>
      <c r="AP4258" s="37" t="str">
        <f t="shared" si="1026"/>
        <v/>
      </c>
      <c r="AQ4258" s="37">
        <v>4250</v>
      </c>
      <c r="AR4258" s="37" t="str">
        <f t="shared" si="1027"/>
        <v/>
      </c>
      <c r="AT4258" s="37" t="str">
        <f t="shared" si="1028"/>
        <v/>
      </c>
      <c r="AV4258" s="22" t="str">
        <f t="shared" si="1029"/>
        <v/>
      </c>
    </row>
    <row r="4259" spans="1:48" x14ac:dyDescent="0.25">
      <c r="A4259" s="14"/>
      <c r="B4259" s="145"/>
      <c r="C4259" s="146"/>
      <c r="D4259" s="147"/>
      <c r="E4259" s="147"/>
      <c r="F4259" s="148"/>
      <c r="G4259" s="149"/>
      <c r="H4259" s="150"/>
      <c r="I4259" s="151"/>
      <c r="J4259" s="152"/>
      <c r="K4259" s="14"/>
      <c r="L4259" s="162" t="str">
        <f t="shared" si="1021"/>
        <v/>
      </c>
      <c r="M4259" s="163" t="str">
        <f t="shared" si="1022"/>
        <v/>
      </c>
      <c r="N4259" s="164" t="str">
        <f t="shared" si="1025"/>
        <v/>
      </c>
      <c r="O4259" s="14"/>
      <c r="P4259" s="172" t="str">
        <f>IF(I4259='Intro &amp; Setup'!$AC$49, Schedule!$P$7, "")</f>
        <v/>
      </c>
      <c r="Q4259" s="14"/>
      <c r="S4259" s="12" t="str">
        <f t="shared" si="1023"/>
        <v/>
      </c>
      <c r="U4259" s="22">
        <f>IF(I4259='Intro &amp; Setup'!$AC$49, AF4259, 0)</f>
        <v>0</v>
      </c>
      <c r="V4259" s="57" t="str">
        <f t="shared" si="1024"/>
        <v/>
      </c>
      <c r="X4259" s="5" t="str">
        <f t="shared" si="1030"/>
        <v/>
      </c>
      <c r="Y4259" s="6" t="str">
        <f t="shared" si="1030"/>
        <v/>
      </c>
      <c r="Z4259" s="7" t="str">
        <f t="shared" si="1030"/>
        <v/>
      </c>
      <c r="AA4259" s="6"/>
      <c r="AB4259" s="32" t="str">
        <f t="shared" ca="1" si="1031"/>
        <v/>
      </c>
      <c r="AC4259" s="59" t="str">
        <f t="shared" ca="1" si="1031"/>
        <v/>
      </c>
      <c r="AD4259" s="60" t="str">
        <f t="shared" ca="1" si="1031"/>
        <v/>
      </c>
      <c r="AE4259" s="59"/>
      <c r="AF4259" s="22" t="str">
        <f>IF(AND(I4259="", J4259=""), "", IF(AND(J4259="", 'Intro &amp; Setup'!$K$42&gt;0), 'Intro &amp; Setup'!$K$42, J4259))</f>
        <v/>
      </c>
      <c r="AO4259" s="37" t="str">
        <f>IF(B4259="", "", IF(COUNTIF($B$9:B4258, B4259)&gt;0, "", B4259))</f>
        <v/>
      </c>
      <c r="AP4259" s="37" t="str">
        <f t="shared" si="1026"/>
        <v/>
      </c>
      <c r="AQ4259" s="37">
        <v>4251</v>
      </c>
      <c r="AR4259" s="37" t="str">
        <f t="shared" si="1027"/>
        <v/>
      </c>
      <c r="AT4259" s="37" t="str">
        <f t="shared" si="1028"/>
        <v/>
      </c>
      <c r="AV4259" s="22" t="str">
        <f t="shared" si="1029"/>
        <v/>
      </c>
    </row>
    <row r="4260" spans="1:48" x14ac:dyDescent="0.25">
      <c r="A4260" s="14"/>
      <c r="B4260" s="145"/>
      <c r="C4260" s="146"/>
      <c r="D4260" s="147"/>
      <c r="E4260" s="147"/>
      <c r="F4260" s="148"/>
      <c r="G4260" s="149"/>
      <c r="H4260" s="150"/>
      <c r="I4260" s="151"/>
      <c r="J4260" s="152"/>
      <c r="K4260" s="14"/>
      <c r="L4260" s="162" t="str">
        <f t="shared" si="1021"/>
        <v/>
      </c>
      <c r="M4260" s="163" t="str">
        <f t="shared" si="1022"/>
        <v/>
      </c>
      <c r="N4260" s="164" t="str">
        <f t="shared" si="1025"/>
        <v/>
      </c>
      <c r="O4260" s="14"/>
      <c r="P4260" s="172" t="str">
        <f>IF(I4260='Intro &amp; Setup'!$AC$49, Schedule!$P$7, "")</f>
        <v/>
      </c>
      <c r="Q4260" s="14"/>
      <c r="S4260" s="12" t="str">
        <f t="shared" si="1023"/>
        <v/>
      </c>
      <c r="U4260" s="22">
        <f>IF(I4260='Intro &amp; Setup'!$AC$49, AF4260, 0)</f>
        <v>0</v>
      </c>
      <c r="V4260" s="57" t="str">
        <f t="shared" si="1024"/>
        <v/>
      </c>
      <c r="X4260" s="5" t="str">
        <f t="shared" si="1030"/>
        <v/>
      </c>
      <c r="Y4260" s="6" t="str">
        <f t="shared" si="1030"/>
        <v/>
      </c>
      <c r="Z4260" s="7" t="str">
        <f t="shared" si="1030"/>
        <v/>
      </c>
      <c r="AA4260" s="6"/>
      <c r="AB4260" s="32" t="str">
        <f t="shared" ca="1" si="1031"/>
        <v/>
      </c>
      <c r="AC4260" s="59" t="str">
        <f t="shared" ca="1" si="1031"/>
        <v/>
      </c>
      <c r="AD4260" s="60" t="str">
        <f t="shared" ca="1" si="1031"/>
        <v/>
      </c>
      <c r="AE4260" s="59"/>
      <c r="AF4260" s="22" t="str">
        <f>IF(AND(I4260="", J4260=""), "", IF(AND(J4260="", 'Intro &amp; Setup'!$K$42&gt;0), 'Intro &amp; Setup'!$K$42, J4260))</f>
        <v/>
      </c>
      <c r="AO4260" s="37" t="str">
        <f>IF(B4260="", "", IF(COUNTIF($B$9:B4259, B4260)&gt;0, "", B4260))</f>
        <v/>
      </c>
      <c r="AP4260" s="37" t="str">
        <f t="shared" si="1026"/>
        <v/>
      </c>
      <c r="AQ4260" s="37">
        <v>4252</v>
      </c>
      <c r="AR4260" s="37" t="str">
        <f t="shared" si="1027"/>
        <v/>
      </c>
      <c r="AT4260" s="37" t="str">
        <f t="shared" si="1028"/>
        <v/>
      </c>
      <c r="AV4260" s="22" t="str">
        <f t="shared" si="1029"/>
        <v/>
      </c>
    </row>
    <row r="4261" spans="1:48" x14ac:dyDescent="0.25">
      <c r="A4261" s="14"/>
      <c r="B4261" s="145"/>
      <c r="C4261" s="146"/>
      <c r="D4261" s="147"/>
      <c r="E4261" s="147"/>
      <c r="F4261" s="148"/>
      <c r="G4261" s="149"/>
      <c r="H4261" s="150"/>
      <c r="I4261" s="151"/>
      <c r="J4261" s="152"/>
      <c r="K4261" s="14"/>
      <c r="L4261" s="162" t="str">
        <f t="shared" si="1021"/>
        <v/>
      </c>
      <c r="M4261" s="163" t="str">
        <f t="shared" si="1022"/>
        <v/>
      </c>
      <c r="N4261" s="164" t="str">
        <f t="shared" si="1025"/>
        <v/>
      </c>
      <c r="O4261" s="14"/>
      <c r="P4261" s="172" t="str">
        <f>IF(I4261='Intro &amp; Setup'!$AC$49, Schedule!$P$7, "")</f>
        <v/>
      </c>
      <c r="Q4261" s="14"/>
      <c r="S4261" s="12" t="str">
        <f t="shared" si="1023"/>
        <v/>
      </c>
      <c r="U4261" s="22">
        <f>IF(I4261='Intro &amp; Setup'!$AC$49, AF4261, 0)</f>
        <v>0</v>
      </c>
      <c r="V4261" s="57" t="str">
        <f t="shared" si="1024"/>
        <v/>
      </c>
      <c r="X4261" s="5" t="str">
        <f t="shared" si="1030"/>
        <v/>
      </c>
      <c r="Y4261" s="6" t="str">
        <f t="shared" si="1030"/>
        <v/>
      </c>
      <c r="Z4261" s="7" t="str">
        <f t="shared" si="1030"/>
        <v/>
      </c>
      <c r="AA4261" s="6"/>
      <c r="AB4261" s="32" t="str">
        <f t="shared" ca="1" si="1031"/>
        <v/>
      </c>
      <c r="AC4261" s="59" t="str">
        <f t="shared" ca="1" si="1031"/>
        <v/>
      </c>
      <c r="AD4261" s="60" t="str">
        <f t="shared" ca="1" si="1031"/>
        <v/>
      </c>
      <c r="AE4261" s="59"/>
      <c r="AF4261" s="22" t="str">
        <f>IF(AND(I4261="", J4261=""), "", IF(AND(J4261="", 'Intro &amp; Setup'!$K$42&gt;0), 'Intro &amp; Setup'!$K$42, J4261))</f>
        <v/>
      </c>
      <c r="AO4261" s="37" t="str">
        <f>IF(B4261="", "", IF(COUNTIF($B$9:B4260, B4261)&gt;0, "", B4261))</f>
        <v/>
      </c>
      <c r="AP4261" s="37" t="str">
        <f t="shared" si="1026"/>
        <v/>
      </c>
      <c r="AQ4261" s="37">
        <v>4253</v>
      </c>
      <c r="AR4261" s="37" t="str">
        <f t="shared" si="1027"/>
        <v/>
      </c>
      <c r="AT4261" s="37" t="str">
        <f t="shared" si="1028"/>
        <v/>
      </c>
      <c r="AV4261" s="22" t="str">
        <f t="shared" si="1029"/>
        <v/>
      </c>
    </row>
    <row r="4262" spans="1:48" x14ac:dyDescent="0.25">
      <c r="A4262" s="14"/>
      <c r="B4262" s="145"/>
      <c r="C4262" s="146"/>
      <c r="D4262" s="147"/>
      <c r="E4262" s="147"/>
      <c r="F4262" s="148"/>
      <c r="G4262" s="149"/>
      <c r="H4262" s="150"/>
      <c r="I4262" s="151"/>
      <c r="J4262" s="152"/>
      <c r="K4262" s="14"/>
      <c r="L4262" s="162" t="str">
        <f t="shared" si="1021"/>
        <v/>
      </c>
      <c r="M4262" s="163" t="str">
        <f t="shared" si="1022"/>
        <v/>
      </c>
      <c r="N4262" s="164" t="str">
        <f t="shared" si="1025"/>
        <v/>
      </c>
      <c r="O4262" s="14"/>
      <c r="P4262" s="172" t="str">
        <f>IF(I4262='Intro &amp; Setup'!$AC$49, Schedule!$P$7, "")</f>
        <v/>
      </c>
      <c r="Q4262" s="14"/>
      <c r="S4262" s="12" t="str">
        <f t="shared" si="1023"/>
        <v/>
      </c>
      <c r="U4262" s="22">
        <f>IF(I4262='Intro &amp; Setup'!$AC$49, AF4262, 0)</f>
        <v>0</v>
      </c>
      <c r="V4262" s="57" t="str">
        <f t="shared" si="1024"/>
        <v/>
      </c>
      <c r="X4262" s="5" t="str">
        <f t="shared" si="1030"/>
        <v/>
      </c>
      <c r="Y4262" s="6" t="str">
        <f t="shared" si="1030"/>
        <v/>
      </c>
      <c r="Z4262" s="7" t="str">
        <f t="shared" si="1030"/>
        <v/>
      </c>
      <c r="AA4262" s="6"/>
      <c r="AB4262" s="32" t="str">
        <f t="shared" ca="1" si="1031"/>
        <v/>
      </c>
      <c r="AC4262" s="59" t="str">
        <f t="shared" ca="1" si="1031"/>
        <v/>
      </c>
      <c r="AD4262" s="60" t="str">
        <f t="shared" ca="1" si="1031"/>
        <v/>
      </c>
      <c r="AE4262" s="59"/>
      <c r="AF4262" s="22" t="str">
        <f>IF(AND(I4262="", J4262=""), "", IF(AND(J4262="", 'Intro &amp; Setup'!$K$42&gt;0), 'Intro &amp; Setup'!$K$42, J4262))</f>
        <v/>
      </c>
      <c r="AO4262" s="37" t="str">
        <f>IF(B4262="", "", IF(COUNTIF($B$9:B4261, B4262)&gt;0, "", B4262))</f>
        <v/>
      </c>
      <c r="AP4262" s="37" t="str">
        <f t="shared" si="1026"/>
        <v/>
      </c>
      <c r="AQ4262" s="37">
        <v>4254</v>
      </c>
      <c r="AR4262" s="37" t="str">
        <f t="shared" si="1027"/>
        <v/>
      </c>
      <c r="AT4262" s="37" t="str">
        <f t="shared" si="1028"/>
        <v/>
      </c>
      <c r="AV4262" s="22" t="str">
        <f t="shared" si="1029"/>
        <v/>
      </c>
    </row>
    <row r="4263" spans="1:48" x14ac:dyDescent="0.25">
      <c r="A4263" s="14"/>
      <c r="B4263" s="145"/>
      <c r="C4263" s="146"/>
      <c r="D4263" s="147"/>
      <c r="E4263" s="147"/>
      <c r="F4263" s="148"/>
      <c r="G4263" s="149"/>
      <c r="H4263" s="150"/>
      <c r="I4263" s="151"/>
      <c r="J4263" s="152"/>
      <c r="K4263" s="14"/>
      <c r="L4263" s="162" t="str">
        <f t="shared" si="1021"/>
        <v/>
      </c>
      <c r="M4263" s="163" t="str">
        <f t="shared" si="1022"/>
        <v/>
      </c>
      <c r="N4263" s="164" t="str">
        <f t="shared" si="1025"/>
        <v/>
      </c>
      <c r="O4263" s="14"/>
      <c r="P4263" s="172" t="str">
        <f>IF(I4263='Intro &amp; Setup'!$AC$49, Schedule!$P$7, "")</f>
        <v/>
      </c>
      <c r="Q4263" s="14"/>
      <c r="S4263" s="12" t="str">
        <f t="shared" si="1023"/>
        <v/>
      </c>
      <c r="U4263" s="22">
        <f>IF(I4263='Intro &amp; Setup'!$AC$49, AF4263, 0)</f>
        <v>0</v>
      </c>
      <c r="V4263" s="57" t="str">
        <f t="shared" si="1024"/>
        <v/>
      </c>
      <c r="X4263" s="5" t="str">
        <f t="shared" si="1030"/>
        <v/>
      </c>
      <c r="Y4263" s="6" t="str">
        <f t="shared" si="1030"/>
        <v/>
      </c>
      <c r="Z4263" s="7" t="str">
        <f t="shared" si="1030"/>
        <v/>
      </c>
      <c r="AA4263" s="6"/>
      <c r="AB4263" s="32" t="str">
        <f t="shared" ca="1" si="1031"/>
        <v/>
      </c>
      <c r="AC4263" s="59" t="str">
        <f t="shared" ca="1" si="1031"/>
        <v/>
      </c>
      <c r="AD4263" s="60" t="str">
        <f t="shared" ca="1" si="1031"/>
        <v/>
      </c>
      <c r="AE4263" s="59"/>
      <c r="AF4263" s="22" t="str">
        <f>IF(AND(I4263="", J4263=""), "", IF(AND(J4263="", 'Intro &amp; Setup'!$K$42&gt;0), 'Intro &amp; Setup'!$K$42, J4263))</f>
        <v/>
      </c>
      <c r="AO4263" s="37" t="str">
        <f>IF(B4263="", "", IF(COUNTIF($B$9:B4262, B4263)&gt;0, "", B4263))</f>
        <v/>
      </c>
      <c r="AP4263" s="37" t="str">
        <f t="shared" si="1026"/>
        <v/>
      </c>
      <c r="AQ4263" s="37">
        <v>4255</v>
      </c>
      <c r="AR4263" s="37" t="str">
        <f t="shared" si="1027"/>
        <v/>
      </c>
      <c r="AT4263" s="37" t="str">
        <f t="shared" si="1028"/>
        <v/>
      </c>
      <c r="AV4263" s="22" t="str">
        <f t="shared" si="1029"/>
        <v/>
      </c>
    </row>
    <row r="4264" spans="1:48" x14ac:dyDescent="0.25">
      <c r="A4264" s="14"/>
      <c r="B4264" s="145"/>
      <c r="C4264" s="146"/>
      <c r="D4264" s="147"/>
      <c r="E4264" s="147"/>
      <c r="F4264" s="148"/>
      <c r="G4264" s="149"/>
      <c r="H4264" s="150"/>
      <c r="I4264" s="151"/>
      <c r="J4264" s="152"/>
      <c r="K4264" s="14"/>
      <c r="L4264" s="162" t="str">
        <f t="shared" si="1021"/>
        <v/>
      </c>
      <c r="M4264" s="163" t="str">
        <f t="shared" si="1022"/>
        <v/>
      </c>
      <c r="N4264" s="164" t="str">
        <f t="shared" si="1025"/>
        <v/>
      </c>
      <c r="O4264" s="14"/>
      <c r="P4264" s="172" t="str">
        <f>IF(I4264='Intro &amp; Setup'!$AC$49, Schedule!$P$7, "")</f>
        <v/>
      </c>
      <c r="Q4264" s="14"/>
      <c r="S4264" s="12" t="str">
        <f t="shared" si="1023"/>
        <v/>
      </c>
      <c r="U4264" s="22">
        <f>IF(I4264='Intro &amp; Setup'!$AC$49, AF4264, 0)</f>
        <v>0</v>
      </c>
      <c r="V4264" s="57" t="str">
        <f t="shared" si="1024"/>
        <v/>
      </c>
      <c r="X4264" s="5" t="str">
        <f t="shared" si="1030"/>
        <v/>
      </c>
      <c r="Y4264" s="6" t="str">
        <f t="shared" si="1030"/>
        <v/>
      </c>
      <c r="Z4264" s="7" t="str">
        <f t="shared" si="1030"/>
        <v/>
      </c>
      <c r="AA4264" s="6"/>
      <c r="AB4264" s="32" t="str">
        <f t="shared" ca="1" si="1031"/>
        <v/>
      </c>
      <c r="AC4264" s="59" t="str">
        <f t="shared" ca="1" si="1031"/>
        <v/>
      </c>
      <c r="AD4264" s="60" t="str">
        <f t="shared" ca="1" si="1031"/>
        <v/>
      </c>
      <c r="AE4264" s="59"/>
      <c r="AF4264" s="22" t="str">
        <f>IF(AND(I4264="", J4264=""), "", IF(AND(J4264="", 'Intro &amp; Setup'!$K$42&gt;0), 'Intro &amp; Setup'!$K$42, J4264))</f>
        <v/>
      </c>
      <c r="AO4264" s="37" t="str">
        <f>IF(B4264="", "", IF(COUNTIF($B$9:B4263, B4264)&gt;0, "", B4264))</f>
        <v/>
      </c>
      <c r="AP4264" s="37" t="str">
        <f t="shared" si="1026"/>
        <v/>
      </c>
      <c r="AQ4264" s="37">
        <v>4256</v>
      </c>
      <c r="AR4264" s="37" t="str">
        <f t="shared" si="1027"/>
        <v/>
      </c>
      <c r="AT4264" s="37" t="str">
        <f t="shared" si="1028"/>
        <v/>
      </c>
      <c r="AV4264" s="22" t="str">
        <f t="shared" si="1029"/>
        <v/>
      </c>
    </row>
    <row r="4265" spans="1:48" x14ac:dyDescent="0.25">
      <c r="A4265" s="14"/>
      <c r="B4265" s="145"/>
      <c r="C4265" s="146"/>
      <c r="D4265" s="147"/>
      <c r="E4265" s="147"/>
      <c r="F4265" s="148"/>
      <c r="G4265" s="149"/>
      <c r="H4265" s="150"/>
      <c r="I4265" s="151"/>
      <c r="J4265" s="152"/>
      <c r="K4265" s="14"/>
      <c r="L4265" s="162" t="str">
        <f t="shared" si="1021"/>
        <v/>
      </c>
      <c r="M4265" s="163" t="str">
        <f t="shared" si="1022"/>
        <v/>
      </c>
      <c r="N4265" s="164" t="str">
        <f t="shared" si="1025"/>
        <v/>
      </c>
      <c r="O4265" s="14"/>
      <c r="P4265" s="172" t="str">
        <f>IF(I4265='Intro &amp; Setup'!$AC$49, Schedule!$P$7, "")</f>
        <v/>
      </c>
      <c r="Q4265" s="14"/>
      <c r="S4265" s="12" t="str">
        <f t="shared" si="1023"/>
        <v/>
      </c>
      <c r="U4265" s="22">
        <f>IF(I4265='Intro &amp; Setup'!$AC$49, AF4265, 0)</f>
        <v>0</v>
      </c>
      <c r="V4265" s="57" t="str">
        <f t="shared" si="1024"/>
        <v/>
      </c>
      <c r="X4265" s="5" t="str">
        <f t="shared" si="1030"/>
        <v/>
      </c>
      <c r="Y4265" s="6" t="str">
        <f t="shared" si="1030"/>
        <v/>
      </c>
      <c r="Z4265" s="7" t="str">
        <f t="shared" si="1030"/>
        <v/>
      </c>
      <c r="AA4265" s="6"/>
      <c r="AB4265" s="32" t="str">
        <f t="shared" ca="1" si="1031"/>
        <v/>
      </c>
      <c r="AC4265" s="59" t="str">
        <f t="shared" ca="1" si="1031"/>
        <v/>
      </c>
      <c r="AD4265" s="60" t="str">
        <f t="shared" ca="1" si="1031"/>
        <v/>
      </c>
      <c r="AE4265" s="59"/>
      <c r="AF4265" s="22" t="str">
        <f>IF(AND(I4265="", J4265=""), "", IF(AND(J4265="", 'Intro &amp; Setup'!$K$42&gt;0), 'Intro &amp; Setup'!$K$42, J4265))</f>
        <v/>
      </c>
      <c r="AO4265" s="37" t="str">
        <f>IF(B4265="", "", IF(COUNTIF($B$9:B4264, B4265)&gt;0, "", B4265))</f>
        <v/>
      </c>
      <c r="AP4265" s="37" t="str">
        <f t="shared" si="1026"/>
        <v/>
      </c>
      <c r="AQ4265" s="37">
        <v>4257</v>
      </c>
      <c r="AR4265" s="37" t="str">
        <f t="shared" si="1027"/>
        <v/>
      </c>
      <c r="AT4265" s="37" t="str">
        <f t="shared" si="1028"/>
        <v/>
      </c>
      <c r="AV4265" s="22" t="str">
        <f t="shared" si="1029"/>
        <v/>
      </c>
    </row>
    <row r="4266" spans="1:48" x14ac:dyDescent="0.25">
      <c r="A4266" s="14"/>
      <c r="B4266" s="145"/>
      <c r="C4266" s="146"/>
      <c r="D4266" s="147"/>
      <c r="E4266" s="147"/>
      <c r="F4266" s="148"/>
      <c r="G4266" s="149"/>
      <c r="H4266" s="150"/>
      <c r="I4266" s="151"/>
      <c r="J4266" s="152"/>
      <c r="K4266" s="14"/>
      <c r="L4266" s="162" t="str">
        <f t="shared" si="1021"/>
        <v/>
      </c>
      <c r="M4266" s="163" t="str">
        <f t="shared" si="1022"/>
        <v/>
      </c>
      <c r="N4266" s="164" t="str">
        <f t="shared" si="1025"/>
        <v/>
      </c>
      <c r="O4266" s="14"/>
      <c r="P4266" s="172" t="str">
        <f>IF(I4266='Intro &amp; Setup'!$AC$49, Schedule!$P$7, "")</f>
        <v/>
      </c>
      <c r="Q4266" s="14"/>
      <c r="S4266" s="12" t="str">
        <f t="shared" si="1023"/>
        <v/>
      </c>
      <c r="U4266" s="22">
        <f>IF(I4266='Intro &amp; Setup'!$AC$49, AF4266, 0)</f>
        <v>0</v>
      </c>
      <c r="V4266" s="57" t="str">
        <f t="shared" si="1024"/>
        <v/>
      </c>
      <c r="X4266" s="5" t="str">
        <f t="shared" si="1030"/>
        <v/>
      </c>
      <c r="Y4266" s="6" t="str">
        <f t="shared" si="1030"/>
        <v/>
      </c>
      <c r="Z4266" s="7" t="str">
        <f t="shared" si="1030"/>
        <v/>
      </c>
      <c r="AA4266" s="6"/>
      <c r="AB4266" s="32" t="str">
        <f t="shared" ca="1" si="1031"/>
        <v/>
      </c>
      <c r="AC4266" s="59" t="str">
        <f t="shared" ca="1" si="1031"/>
        <v/>
      </c>
      <c r="AD4266" s="60" t="str">
        <f t="shared" ca="1" si="1031"/>
        <v/>
      </c>
      <c r="AE4266" s="59"/>
      <c r="AF4266" s="22" t="str">
        <f>IF(AND(I4266="", J4266=""), "", IF(AND(J4266="", 'Intro &amp; Setup'!$K$42&gt;0), 'Intro &amp; Setup'!$K$42, J4266))</f>
        <v/>
      </c>
      <c r="AO4266" s="37" t="str">
        <f>IF(B4266="", "", IF(COUNTIF($B$9:B4265, B4266)&gt;0, "", B4266))</f>
        <v/>
      </c>
      <c r="AP4266" s="37" t="str">
        <f t="shared" si="1026"/>
        <v/>
      </c>
      <c r="AQ4266" s="37">
        <v>4258</v>
      </c>
      <c r="AR4266" s="37" t="str">
        <f t="shared" si="1027"/>
        <v/>
      </c>
      <c r="AT4266" s="37" t="str">
        <f t="shared" si="1028"/>
        <v/>
      </c>
      <c r="AV4266" s="22" t="str">
        <f t="shared" si="1029"/>
        <v/>
      </c>
    </row>
    <row r="4267" spans="1:48" x14ac:dyDescent="0.25">
      <c r="A4267" s="14"/>
      <c r="B4267" s="145"/>
      <c r="C4267" s="146"/>
      <c r="D4267" s="147"/>
      <c r="E4267" s="147"/>
      <c r="F4267" s="148"/>
      <c r="G4267" s="149"/>
      <c r="H4267" s="150"/>
      <c r="I4267" s="151"/>
      <c r="J4267" s="152"/>
      <c r="K4267" s="14"/>
      <c r="L4267" s="162" t="str">
        <f t="shared" si="1021"/>
        <v/>
      </c>
      <c r="M4267" s="163" t="str">
        <f t="shared" si="1022"/>
        <v/>
      </c>
      <c r="N4267" s="164" t="str">
        <f t="shared" si="1025"/>
        <v/>
      </c>
      <c r="O4267" s="14"/>
      <c r="P4267" s="172" t="str">
        <f>IF(I4267='Intro &amp; Setup'!$AC$49, Schedule!$P$7, "")</f>
        <v/>
      </c>
      <c r="Q4267" s="14"/>
      <c r="S4267" s="12" t="str">
        <f t="shared" si="1023"/>
        <v/>
      </c>
      <c r="U4267" s="22">
        <f>IF(I4267='Intro &amp; Setup'!$AC$49, AF4267, 0)</f>
        <v>0</v>
      </c>
      <c r="V4267" s="57" t="str">
        <f t="shared" si="1024"/>
        <v/>
      </c>
      <c r="X4267" s="5" t="str">
        <f t="shared" si="1030"/>
        <v/>
      </c>
      <c r="Y4267" s="6" t="str">
        <f t="shared" si="1030"/>
        <v/>
      </c>
      <c r="Z4267" s="7" t="str">
        <f t="shared" si="1030"/>
        <v/>
      </c>
      <c r="AA4267" s="6"/>
      <c r="AB4267" s="32" t="str">
        <f t="shared" ca="1" si="1031"/>
        <v/>
      </c>
      <c r="AC4267" s="59" t="str">
        <f t="shared" ca="1" si="1031"/>
        <v/>
      </c>
      <c r="AD4267" s="60" t="str">
        <f t="shared" ca="1" si="1031"/>
        <v/>
      </c>
      <c r="AE4267" s="59"/>
      <c r="AF4267" s="22" t="str">
        <f>IF(AND(I4267="", J4267=""), "", IF(AND(J4267="", 'Intro &amp; Setup'!$K$42&gt;0), 'Intro &amp; Setup'!$K$42, J4267))</f>
        <v/>
      </c>
      <c r="AO4267" s="37" t="str">
        <f>IF(B4267="", "", IF(COUNTIF($B$9:B4266, B4267)&gt;0, "", B4267))</f>
        <v/>
      </c>
      <c r="AP4267" s="37" t="str">
        <f t="shared" si="1026"/>
        <v/>
      </c>
      <c r="AQ4267" s="37">
        <v>4259</v>
      </c>
      <c r="AR4267" s="37" t="str">
        <f t="shared" si="1027"/>
        <v/>
      </c>
      <c r="AT4267" s="37" t="str">
        <f t="shared" si="1028"/>
        <v/>
      </c>
      <c r="AV4267" s="22" t="str">
        <f t="shared" si="1029"/>
        <v/>
      </c>
    </row>
    <row r="4268" spans="1:48" x14ac:dyDescent="0.25">
      <c r="A4268" s="14"/>
      <c r="B4268" s="145"/>
      <c r="C4268" s="146"/>
      <c r="D4268" s="147"/>
      <c r="E4268" s="147"/>
      <c r="F4268" s="148"/>
      <c r="G4268" s="149"/>
      <c r="H4268" s="150"/>
      <c r="I4268" s="151"/>
      <c r="J4268" s="152"/>
      <c r="K4268" s="14"/>
      <c r="L4268" s="162" t="str">
        <f t="shared" si="1021"/>
        <v/>
      </c>
      <c r="M4268" s="163" t="str">
        <f t="shared" si="1022"/>
        <v/>
      </c>
      <c r="N4268" s="164" t="str">
        <f t="shared" si="1025"/>
        <v/>
      </c>
      <c r="O4268" s="14"/>
      <c r="P4268" s="172" t="str">
        <f>IF(I4268='Intro &amp; Setup'!$AC$49, Schedule!$P$7, "")</f>
        <v/>
      </c>
      <c r="Q4268" s="14"/>
      <c r="S4268" s="12" t="str">
        <f t="shared" si="1023"/>
        <v/>
      </c>
      <c r="U4268" s="22">
        <f>IF(I4268='Intro &amp; Setup'!$AC$49, AF4268, 0)</f>
        <v>0</v>
      </c>
      <c r="V4268" s="57" t="str">
        <f t="shared" si="1024"/>
        <v/>
      </c>
      <c r="X4268" s="5" t="str">
        <f t="shared" si="1030"/>
        <v/>
      </c>
      <c r="Y4268" s="6" t="str">
        <f t="shared" si="1030"/>
        <v/>
      </c>
      <c r="Z4268" s="7" t="str">
        <f t="shared" si="1030"/>
        <v/>
      </c>
      <c r="AA4268" s="6"/>
      <c r="AB4268" s="32" t="str">
        <f t="shared" ca="1" si="1031"/>
        <v/>
      </c>
      <c r="AC4268" s="59" t="str">
        <f t="shared" ca="1" si="1031"/>
        <v/>
      </c>
      <c r="AD4268" s="60" t="str">
        <f t="shared" ca="1" si="1031"/>
        <v/>
      </c>
      <c r="AE4268" s="59"/>
      <c r="AF4268" s="22" t="str">
        <f>IF(AND(I4268="", J4268=""), "", IF(AND(J4268="", 'Intro &amp; Setup'!$K$42&gt;0), 'Intro &amp; Setup'!$K$42, J4268))</f>
        <v/>
      </c>
      <c r="AO4268" s="37" t="str">
        <f>IF(B4268="", "", IF(COUNTIF($B$9:B4267, B4268)&gt;0, "", B4268))</f>
        <v/>
      </c>
      <c r="AP4268" s="37" t="str">
        <f t="shared" si="1026"/>
        <v/>
      </c>
      <c r="AQ4268" s="37">
        <v>4260</v>
      </c>
      <c r="AR4268" s="37" t="str">
        <f t="shared" si="1027"/>
        <v/>
      </c>
      <c r="AT4268" s="37" t="str">
        <f t="shared" si="1028"/>
        <v/>
      </c>
      <c r="AV4268" s="22" t="str">
        <f t="shared" si="1029"/>
        <v/>
      </c>
    </row>
    <row r="4269" spans="1:48" x14ac:dyDescent="0.25">
      <c r="A4269" s="14"/>
      <c r="B4269" s="145"/>
      <c r="C4269" s="146"/>
      <c r="D4269" s="147"/>
      <c r="E4269" s="147"/>
      <c r="F4269" s="148"/>
      <c r="G4269" s="149"/>
      <c r="H4269" s="150"/>
      <c r="I4269" s="151"/>
      <c r="J4269" s="152"/>
      <c r="K4269" s="14"/>
      <c r="L4269" s="162" t="str">
        <f t="shared" si="1021"/>
        <v/>
      </c>
      <c r="M4269" s="163" t="str">
        <f t="shared" si="1022"/>
        <v/>
      </c>
      <c r="N4269" s="164" t="str">
        <f t="shared" si="1025"/>
        <v/>
      </c>
      <c r="O4269" s="14"/>
      <c r="P4269" s="172" t="str">
        <f>IF(I4269='Intro &amp; Setup'!$AC$49, Schedule!$P$7, "")</f>
        <v/>
      </c>
      <c r="Q4269" s="14"/>
      <c r="S4269" s="12" t="str">
        <f t="shared" si="1023"/>
        <v/>
      </c>
      <c r="U4269" s="22">
        <f>IF(I4269='Intro &amp; Setup'!$AC$49, AF4269, 0)</f>
        <v>0</v>
      </c>
      <c r="V4269" s="57" t="str">
        <f t="shared" si="1024"/>
        <v/>
      </c>
      <c r="X4269" s="5" t="str">
        <f t="shared" ref="X4269:Z4288" si="1032">IF($I4269="", "", IF($S4269=X$8, $I4269, ""))</f>
        <v/>
      </c>
      <c r="Y4269" s="6" t="str">
        <f t="shared" si="1032"/>
        <v/>
      </c>
      <c r="Z4269" s="7" t="str">
        <f t="shared" si="1032"/>
        <v/>
      </c>
      <c r="AA4269" s="6"/>
      <c r="AB4269" s="32" t="str">
        <f t="shared" ref="AB4269:AD4288" ca="1" si="1033">IF($S4269=AB$8, $AF4269, "")</f>
        <v/>
      </c>
      <c r="AC4269" s="59" t="str">
        <f t="shared" ca="1" si="1033"/>
        <v/>
      </c>
      <c r="AD4269" s="60" t="str">
        <f t="shared" ca="1" si="1033"/>
        <v/>
      </c>
      <c r="AE4269" s="59"/>
      <c r="AF4269" s="22" t="str">
        <f>IF(AND(I4269="", J4269=""), "", IF(AND(J4269="", 'Intro &amp; Setup'!$K$42&gt;0), 'Intro &amp; Setup'!$K$42, J4269))</f>
        <v/>
      </c>
      <c r="AO4269" s="37" t="str">
        <f>IF(B4269="", "", IF(COUNTIF($B$9:B4268, B4269)&gt;0, "", B4269))</f>
        <v/>
      </c>
      <c r="AP4269" s="37" t="str">
        <f t="shared" si="1026"/>
        <v/>
      </c>
      <c r="AQ4269" s="37">
        <v>4261</v>
      </c>
      <c r="AR4269" s="37" t="str">
        <f t="shared" si="1027"/>
        <v/>
      </c>
      <c r="AT4269" s="37" t="str">
        <f t="shared" si="1028"/>
        <v/>
      </c>
      <c r="AV4269" s="22" t="str">
        <f t="shared" si="1029"/>
        <v/>
      </c>
    </row>
    <row r="4270" spans="1:48" x14ac:dyDescent="0.25">
      <c r="A4270" s="14"/>
      <c r="B4270" s="145"/>
      <c r="C4270" s="146"/>
      <c r="D4270" s="147"/>
      <c r="E4270" s="147"/>
      <c r="F4270" s="148"/>
      <c r="G4270" s="149"/>
      <c r="H4270" s="150"/>
      <c r="I4270" s="151"/>
      <c r="J4270" s="152"/>
      <c r="K4270" s="14"/>
      <c r="L4270" s="162" t="str">
        <f t="shared" si="1021"/>
        <v/>
      </c>
      <c r="M4270" s="163" t="str">
        <f t="shared" si="1022"/>
        <v/>
      </c>
      <c r="N4270" s="164" t="str">
        <f t="shared" si="1025"/>
        <v/>
      </c>
      <c r="O4270" s="14"/>
      <c r="P4270" s="172" t="str">
        <f>IF(I4270='Intro &amp; Setup'!$AC$49, Schedule!$P$7, "")</f>
        <v/>
      </c>
      <c r="Q4270" s="14"/>
      <c r="S4270" s="12" t="str">
        <f t="shared" si="1023"/>
        <v/>
      </c>
      <c r="U4270" s="22">
        <f>IF(I4270='Intro &amp; Setup'!$AC$49, AF4270, 0)</f>
        <v>0</v>
      </c>
      <c r="V4270" s="57" t="str">
        <f t="shared" si="1024"/>
        <v/>
      </c>
      <c r="X4270" s="5" t="str">
        <f t="shared" si="1032"/>
        <v/>
      </c>
      <c r="Y4270" s="6" t="str">
        <f t="shared" si="1032"/>
        <v/>
      </c>
      <c r="Z4270" s="7" t="str">
        <f t="shared" si="1032"/>
        <v/>
      </c>
      <c r="AA4270" s="6"/>
      <c r="AB4270" s="32" t="str">
        <f t="shared" ca="1" si="1033"/>
        <v/>
      </c>
      <c r="AC4270" s="59" t="str">
        <f t="shared" ca="1" si="1033"/>
        <v/>
      </c>
      <c r="AD4270" s="60" t="str">
        <f t="shared" ca="1" si="1033"/>
        <v/>
      </c>
      <c r="AE4270" s="59"/>
      <c r="AF4270" s="22" t="str">
        <f>IF(AND(I4270="", J4270=""), "", IF(AND(J4270="", 'Intro &amp; Setup'!$K$42&gt;0), 'Intro &amp; Setup'!$K$42, J4270))</f>
        <v/>
      </c>
      <c r="AO4270" s="37" t="str">
        <f>IF(B4270="", "", IF(COUNTIF($B$9:B4269, B4270)&gt;0, "", B4270))</f>
        <v/>
      </c>
      <c r="AP4270" s="37" t="str">
        <f t="shared" si="1026"/>
        <v/>
      </c>
      <c r="AQ4270" s="37">
        <v>4262</v>
      </c>
      <c r="AR4270" s="37" t="str">
        <f t="shared" si="1027"/>
        <v/>
      </c>
      <c r="AT4270" s="37" t="str">
        <f t="shared" si="1028"/>
        <v/>
      </c>
      <c r="AV4270" s="22" t="str">
        <f t="shared" si="1029"/>
        <v/>
      </c>
    </row>
    <row r="4271" spans="1:48" x14ac:dyDescent="0.25">
      <c r="A4271" s="14"/>
      <c r="B4271" s="145"/>
      <c r="C4271" s="146"/>
      <c r="D4271" s="147"/>
      <c r="E4271" s="147"/>
      <c r="F4271" s="148"/>
      <c r="G4271" s="149"/>
      <c r="H4271" s="150"/>
      <c r="I4271" s="151"/>
      <c r="J4271" s="152"/>
      <c r="K4271" s="14"/>
      <c r="L4271" s="162" t="str">
        <f t="shared" si="1021"/>
        <v/>
      </c>
      <c r="M4271" s="163" t="str">
        <f t="shared" si="1022"/>
        <v/>
      </c>
      <c r="N4271" s="164" t="str">
        <f t="shared" si="1025"/>
        <v/>
      </c>
      <c r="O4271" s="14"/>
      <c r="P4271" s="172" t="str">
        <f>IF(I4271='Intro &amp; Setup'!$AC$49, Schedule!$P$7, "")</f>
        <v/>
      </c>
      <c r="Q4271" s="14"/>
      <c r="S4271" s="12" t="str">
        <f t="shared" si="1023"/>
        <v/>
      </c>
      <c r="U4271" s="22">
        <f>IF(I4271='Intro &amp; Setup'!$AC$49, AF4271, 0)</f>
        <v>0</v>
      </c>
      <c r="V4271" s="57" t="str">
        <f t="shared" si="1024"/>
        <v/>
      </c>
      <c r="X4271" s="5" t="str">
        <f t="shared" si="1032"/>
        <v/>
      </c>
      <c r="Y4271" s="6" t="str">
        <f t="shared" si="1032"/>
        <v/>
      </c>
      <c r="Z4271" s="7" t="str">
        <f t="shared" si="1032"/>
        <v/>
      </c>
      <c r="AA4271" s="6"/>
      <c r="AB4271" s="32" t="str">
        <f t="shared" ca="1" si="1033"/>
        <v/>
      </c>
      <c r="AC4271" s="59" t="str">
        <f t="shared" ca="1" si="1033"/>
        <v/>
      </c>
      <c r="AD4271" s="60" t="str">
        <f t="shared" ca="1" si="1033"/>
        <v/>
      </c>
      <c r="AE4271" s="59"/>
      <c r="AF4271" s="22" t="str">
        <f>IF(AND(I4271="", J4271=""), "", IF(AND(J4271="", 'Intro &amp; Setup'!$K$42&gt;0), 'Intro &amp; Setup'!$K$42, J4271))</f>
        <v/>
      </c>
      <c r="AO4271" s="37" t="str">
        <f>IF(B4271="", "", IF(COUNTIF($B$9:B4270, B4271)&gt;0, "", B4271))</f>
        <v/>
      </c>
      <c r="AP4271" s="37" t="str">
        <f t="shared" si="1026"/>
        <v/>
      </c>
      <c r="AQ4271" s="37">
        <v>4263</v>
      </c>
      <c r="AR4271" s="37" t="str">
        <f t="shared" si="1027"/>
        <v/>
      </c>
      <c r="AT4271" s="37" t="str">
        <f t="shared" si="1028"/>
        <v/>
      </c>
      <c r="AV4271" s="22" t="str">
        <f t="shared" si="1029"/>
        <v/>
      </c>
    </row>
    <row r="4272" spans="1:48" x14ac:dyDescent="0.25">
      <c r="A4272" s="14"/>
      <c r="B4272" s="145"/>
      <c r="C4272" s="146"/>
      <c r="D4272" s="147"/>
      <c r="E4272" s="147"/>
      <c r="F4272" s="148"/>
      <c r="G4272" s="149"/>
      <c r="H4272" s="150"/>
      <c r="I4272" s="151"/>
      <c r="J4272" s="152"/>
      <c r="K4272" s="14"/>
      <c r="L4272" s="162" t="str">
        <f t="shared" si="1021"/>
        <v/>
      </c>
      <c r="M4272" s="163" t="str">
        <f t="shared" si="1022"/>
        <v/>
      </c>
      <c r="N4272" s="164" t="str">
        <f t="shared" si="1025"/>
        <v/>
      </c>
      <c r="O4272" s="14"/>
      <c r="P4272" s="172" t="str">
        <f>IF(I4272='Intro &amp; Setup'!$AC$49, Schedule!$P$7, "")</f>
        <v/>
      </c>
      <c r="Q4272" s="14"/>
      <c r="S4272" s="12" t="str">
        <f t="shared" si="1023"/>
        <v/>
      </c>
      <c r="U4272" s="22">
        <f>IF(I4272='Intro &amp; Setup'!$AC$49, AF4272, 0)</f>
        <v>0</v>
      </c>
      <c r="V4272" s="57" t="str">
        <f t="shared" si="1024"/>
        <v/>
      </c>
      <c r="X4272" s="5" t="str">
        <f t="shared" si="1032"/>
        <v/>
      </c>
      <c r="Y4272" s="6" t="str">
        <f t="shared" si="1032"/>
        <v/>
      </c>
      <c r="Z4272" s="7" t="str">
        <f t="shared" si="1032"/>
        <v/>
      </c>
      <c r="AA4272" s="6"/>
      <c r="AB4272" s="32" t="str">
        <f t="shared" ca="1" si="1033"/>
        <v/>
      </c>
      <c r="AC4272" s="59" t="str">
        <f t="shared" ca="1" si="1033"/>
        <v/>
      </c>
      <c r="AD4272" s="60" t="str">
        <f t="shared" ca="1" si="1033"/>
        <v/>
      </c>
      <c r="AE4272" s="59"/>
      <c r="AF4272" s="22" t="str">
        <f>IF(AND(I4272="", J4272=""), "", IF(AND(J4272="", 'Intro &amp; Setup'!$K$42&gt;0), 'Intro &amp; Setup'!$K$42, J4272))</f>
        <v/>
      </c>
      <c r="AO4272" s="37" t="str">
        <f>IF(B4272="", "", IF(COUNTIF($B$9:B4271, B4272)&gt;0, "", B4272))</f>
        <v/>
      </c>
      <c r="AP4272" s="37" t="str">
        <f t="shared" si="1026"/>
        <v/>
      </c>
      <c r="AQ4272" s="37">
        <v>4264</v>
      </c>
      <c r="AR4272" s="37" t="str">
        <f t="shared" si="1027"/>
        <v/>
      </c>
      <c r="AT4272" s="37" t="str">
        <f t="shared" si="1028"/>
        <v/>
      </c>
      <c r="AV4272" s="22" t="str">
        <f t="shared" si="1029"/>
        <v/>
      </c>
    </row>
    <row r="4273" spans="1:48" x14ac:dyDescent="0.25">
      <c r="A4273" s="14"/>
      <c r="B4273" s="145"/>
      <c r="C4273" s="146"/>
      <c r="D4273" s="147"/>
      <c r="E4273" s="147"/>
      <c r="F4273" s="148"/>
      <c r="G4273" s="149"/>
      <c r="H4273" s="150"/>
      <c r="I4273" s="151"/>
      <c r="J4273" s="152"/>
      <c r="K4273" s="14"/>
      <c r="L4273" s="162" t="str">
        <f t="shared" si="1021"/>
        <v/>
      </c>
      <c r="M4273" s="163" t="str">
        <f t="shared" si="1022"/>
        <v/>
      </c>
      <c r="N4273" s="164" t="str">
        <f t="shared" si="1025"/>
        <v/>
      </c>
      <c r="O4273" s="14"/>
      <c r="P4273" s="172" t="str">
        <f>IF(I4273='Intro &amp; Setup'!$AC$49, Schedule!$P$7, "")</f>
        <v/>
      </c>
      <c r="Q4273" s="14"/>
      <c r="S4273" s="12" t="str">
        <f t="shared" si="1023"/>
        <v/>
      </c>
      <c r="U4273" s="22">
        <f>IF(I4273='Intro &amp; Setup'!$AC$49, AF4273, 0)</f>
        <v>0</v>
      </c>
      <c r="V4273" s="57" t="str">
        <f t="shared" si="1024"/>
        <v/>
      </c>
      <c r="X4273" s="5" t="str">
        <f t="shared" si="1032"/>
        <v/>
      </c>
      <c r="Y4273" s="6" t="str">
        <f t="shared" si="1032"/>
        <v/>
      </c>
      <c r="Z4273" s="7" t="str">
        <f t="shared" si="1032"/>
        <v/>
      </c>
      <c r="AA4273" s="6"/>
      <c r="AB4273" s="32" t="str">
        <f t="shared" ca="1" si="1033"/>
        <v/>
      </c>
      <c r="AC4273" s="59" t="str">
        <f t="shared" ca="1" si="1033"/>
        <v/>
      </c>
      <c r="AD4273" s="60" t="str">
        <f t="shared" ca="1" si="1033"/>
        <v/>
      </c>
      <c r="AE4273" s="59"/>
      <c r="AF4273" s="22" t="str">
        <f>IF(AND(I4273="", J4273=""), "", IF(AND(J4273="", 'Intro &amp; Setup'!$K$42&gt;0), 'Intro &amp; Setup'!$K$42, J4273))</f>
        <v/>
      </c>
      <c r="AO4273" s="37" t="str">
        <f>IF(B4273="", "", IF(COUNTIF($B$9:B4272, B4273)&gt;0, "", B4273))</f>
        <v/>
      </c>
      <c r="AP4273" s="37" t="str">
        <f t="shared" si="1026"/>
        <v/>
      </c>
      <c r="AQ4273" s="37">
        <v>4265</v>
      </c>
      <c r="AR4273" s="37" t="str">
        <f t="shared" si="1027"/>
        <v/>
      </c>
      <c r="AT4273" s="37" t="str">
        <f t="shared" si="1028"/>
        <v/>
      </c>
      <c r="AV4273" s="22" t="str">
        <f t="shared" si="1029"/>
        <v/>
      </c>
    </row>
    <row r="4274" spans="1:48" x14ac:dyDescent="0.25">
      <c r="A4274" s="14"/>
      <c r="B4274" s="145"/>
      <c r="C4274" s="146"/>
      <c r="D4274" s="147"/>
      <c r="E4274" s="147"/>
      <c r="F4274" s="148"/>
      <c r="G4274" s="149"/>
      <c r="H4274" s="150"/>
      <c r="I4274" s="151"/>
      <c r="J4274" s="152"/>
      <c r="K4274" s="14"/>
      <c r="L4274" s="162" t="str">
        <f t="shared" si="1021"/>
        <v/>
      </c>
      <c r="M4274" s="163" t="str">
        <f t="shared" si="1022"/>
        <v/>
      </c>
      <c r="N4274" s="164" t="str">
        <f t="shared" si="1025"/>
        <v/>
      </c>
      <c r="O4274" s="14"/>
      <c r="P4274" s="172" t="str">
        <f>IF(I4274='Intro &amp; Setup'!$AC$49, Schedule!$P$7, "")</f>
        <v/>
      </c>
      <c r="Q4274" s="14"/>
      <c r="S4274" s="12" t="str">
        <f t="shared" si="1023"/>
        <v/>
      </c>
      <c r="U4274" s="22">
        <f>IF(I4274='Intro &amp; Setup'!$AC$49, AF4274, 0)</f>
        <v>0</v>
      </c>
      <c r="V4274" s="57" t="str">
        <f t="shared" si="1024"/>
        <v/>
      </c>
      <c r="X4274" s="5" t="str">
        <f t="shared" si="1032"/>
        <v/>
      </c>
      <c r="Y4274" s="6" t="str">
        <f t="shared" si="1032"/>
        <v/>
      </c>
      <c r="Z4274" s="7" t="str">
        <f t="shared" si="1032"/>
        <v/>
      </c>
      <c r="AA4274" s="6"/>
      <c r="AB4274" s="32" t="str">
        <f t="shared" ca="1" si="1033"/>
        <v/>
      </c>
      <c r="AC4274" s="59" t="str">
        <f t="shared" ca="1" si="1033"/>
        <v/>
      </c>
      <c r="AD4274" s="60" t="str">
        <f t="shared" ca="1" si="1033"/>
        <v/>
      </c>
      <c r="AE4274" s="59"/>
      <c r="AF4274" s="22" t="str">
        <f>IF(AND(I4274="", J4274=""), "", IF(AND(J4274="", 'Intro &amp; Setup'!$K$42&gt;0), 'Intro &amp; Setup'!$K$42, J4274))</f>
        <v/>
      </c>
      <c r="AO4274" s="37" t="str">
        <f>IF(B4274="", "", IF(COUNTIF($B$9:B4273, B4274)&gt;0, "", B4274))</f>
        <v/>
      </c>
      <c r="AP4274" s="37" t="str">
        <f t="shared" si="1026"/>
        <v/>
      </c>
      <c r="AQ4274" s="37">
        <v>4266</v>
      </c>
      <c r="AR4274" s="37" t="str">
        <f t="shared" si="1027"/>
        <v/>
      </c>
      <c r="AT4274" s="37" t="str">
        <f t="shared" si="1028"/>
        <v/>
      </c>
      <c r="AV4274" s="22" t="str">
        <f t="shared" si="1029"/>
        <v/>
      </c>
    </row>
    <row r="4275" spans="1:48" x14ac:dyDescent="0.25">
      <c r="A4275" s="14"/>
      <c r="B4275" s="145"/>
      <c r="C4275" s="146"/>
      <c r="D4275" s="147"/>
      <c r="E4275" s="147"/>
      <c r="F4275" s="148"/>
      <c r="G4275" s="149"/>
      <c r="H4275" s="150"/>
      <c r="I4275" s="151"/>
      <c r="J4275" s="152"/>
      <c r="K4275" s="14"/>
      <c r="L4275" s="162" t="str">
        <f t="shared" si="1021"/>
        <v/>
      </c>
      <c r="M4275" s="163" t="str">
        <f t="shared" si="1022"/>
        <v/>
      </c>
      <c r="N4275" s="164" t="str">
        <f t="shared" si="1025"/>
        <v/>
      </c>
      <c r="O4275" s="14"/>
      <c r="P4275" s="172" t="str">
        <f>IF(I4275='Intro &amp; Setup'!$AC$49, Schedule!$P$7, "")</f>
        <v/>
      </c>
      <c r="Q4275" s="14"/>
      <c r="S4275" s="12" t="str">
        <f t="shared" si="1023"/>
        <v/>
      </c>
      <c r="U4275" s="22">
        <f>IF(I4275='Intro &amp; Setup'!$AC$49, AF4275, 0)</f>
        <v>0</v>
      </c>
      <c r="V4275" s="57" t="str">
        <f t="shared" si="1024"/>
        <v/>
      </c>
      <c r="X4275" s="5" t="str">
        <f t="shared" si="1032"/>
        <v/>
      </c>
      <c r="Y4275" s="6" t="str">
        <f t="shared" si="1032"/>
        <v/>
      </c>
      <c r="Z4275" s="7" t="str">
        <f t="shared" si="1032"/>
        <v/>
      </c>
      <c r="AA4275" s="6"/>
      <c r="AB4275" s="32" t="str">
        <f t="shared" ca="1" si="1033"/>
        <v/>
      </c>
      <c r="AC4275" s="59" t="str">
        <f t="shared" ca="1" si="1033"/>
        <v/>
      </c>
      <c r="AD4275" s="60" t="str">
        <f t="shared" ca="1" si="1033"/>
        <v/>
      </c>
      <c r="AE4275" s="59"/>
      <c r="AF4275" s="22" t="str">
        <f>IF(AND(I4275="", J4275=""), "", IF(AND(J4275="", 'Intro &amp; Setup'!$K$42&gt;0), 'Intro &amp; Setup'!$K$42, J4275))</f>
        <v/>
      </c>
      <c r="AO4275" s="37" t="str">
        <f>IF(B4275="", "", IF(COUNTIF($B$9:B4274, B4275)&gt;0, "", B4275))</f>
        <v/>
      </c>
      <c r="AP4275" s="37" t="str">
        <f t="shared" si="1026"/>
        <v/>
      </c>
      <c r="AQ4275" s="37">
        <v>4267</v>
      </c>
      <c r="AR4275" s="37" t="str">
        <f t="shared" si="1027"/>
        <v/>
      </c>
      <c r="AT4275" s="37" t="str">
        <f t="shared" si="1028"/>
        <v/>
      </c>
      <c r="AV4275" s="22" t="str">
        <f t="shared" si="1029"/>
        <v/>
      </c>
    </row>
    <row r="4276" spans="1:48" x14ac:dyDescent="0.25">
      <c r="A4276" s="14"/>
      <c r="B4276" s="145"/>
      <c r="C4276" s="146"/>
      <c r="D4276" s="147"/>
      <c r="E4276" s="147"/>
      <c r="F4276" s="148"/>
      <c r="G4276" s="149"/>
      <c r="H4276" s="150"/>
      <c r="I4276" s="151"/>
      <c r="J4276" s="152"/>
      <c r="K4276" s="14"/>
      <c r="L4276" s="162" t="str">
        <f t="shared" si="1021"/>
        <v/>
      </c>
      <c r="M4276" s="163" t="str">
        <f t="shared" si="1022"/>
        <v/>
      </c>
      <c r="N4276" s="164" t="str">
        <f t="shared" si="1025"/>
        <v/>
      </c>
      <c r="O4276" s="14"/>
      <c r="P4276" s="172" t="str">
        <f>IF(I4276='Intro &amp; Setup'!$AC$49, Schedule!$P$7, "")</f>
        <v/>
      </c>
      <c r="Q4276" s="14"/>
      <c r="S4276" s="12" t="str">
        <f t="shared" si="1023"/>
        <v/>
      </c>
      <c r="U4276" s="22">
        <f>IF(I4276='Intro &amp; Setup'!$AC$49, AF4276, 0)</f>
        <v>0</v>
      </c>
      <c r="V4276" s="57" t="str">
        <f t="shared" si="1024"/>
        <v/>
      </c>
      <c r="X4276" s="5" t="str">
        <f t="shared" si="1032"/>
        <v/>
      </c>
      <c r="Y4276" s="6" t="str">
        <f t="shared" si="1032"/>
        <v/>
      </c>
      <c r="Z4276" s="7" t="str">
        <f t="shared" si="1032"/>
        <v/>
      </c>
      <c r="AA4276" s="6"/>
      <c r="AB4276" s="32" t="str">
        <f t="shared" ca="1" si="1033"/>
        <v/>
      </c>
      <c r="AC4276" s="59" t="str">
        <f t="shared" ca="1" si="1033"/>
        <v/>
      </c>
      <c r="AD4276" s="60" t="str">
        <f t="shared" ca="1" si="1033"/>
        <v/>
      </c>
      <c r="AE4276" s="59"/>
      <c r="AF4276" s="22" t="str">
        <f>IF(AND(I4276="", J4276=""), "", IF(AND(J4276="", 'Intro &amp; Setup'!$K$42&gt;0), 'Intro &amp; Setup'!$K$42, J4276))</f>
        <v/>
      </c>
      <c r="AO4276" s="37" t="str">
        <f>IF(B4276="", "", IF(COUNTIF($B$9:B4275, B4276)&gt;0, "", B4276))</f>
        <v/>
      </c>
      <c r="AP4276" s="37" t="str">
        <f t="shared" si="1026"/>
        <v/>
      </c>
      <c r="AQ4276" s="37">
        <v>4268</v>
      </c>
      <c r="AR4276" s="37" t="str">
        <f t="shared" si="1027"/>
        <v/>
      </c>
      <c r="AT4276" s="37" t="str">
        <f t="shared" si="1028"/>
        <v/>
      </c>
      <c r="AV4276" s="22" t="str">
        <f t="shared" si="1029"/>
        <v/>
      </c>
    </row>
    <row r="4277" spans="1:48" x14ac:dyDescent="0.25">
      <c r="A4277" s="14"/>
      <c r="B4277" s="145"/>
      <c r="C4277" s="146"/>
      <c r="D4277" s="147"/>
      <c r="E4277" s="147"/>
      <c r="F4277" s="148"/>
      <c r="G4277" s="149"/>
      <c r="H4277" s="150"/>
      <c r="I4277" s="151"/>
      <c r="J4277" s="152"/>
      <c r="K4277" s="14"/>
      <c r="L4277" s="162" t="str">
        <f t="shared" si="1021"/>
        <v/>
      </c>
      <c r="M4277" s="163" t="str">
        <f t="shared" si="1022"/>
        <v/>
      </c>
      <c r="N4277" s="164" t="str">
        <f t="shared" si="1025"/>
        <v/>
      </c>
      <c r="O4277" s="14"/>
      <c r="P4277" s="172" t="str">
        <f>IF(I4277='Intro &amp; Setup'!$AC$49, Schedule!$P$7, "")</f>
        <v/>
      </c>
      <c r="Q4277" s="14"/>
      <c r="S4277" s="12" t="str">
        <f t="shared" si="1023"/>
        <v/>
      </c>
      <c r="U4277" s="22">
        <f>IF(I4277='Intro &amp; Setup'!$AC$49, AF4277, 0)</f>
        <v>0</v>
      </c>
      <c r="V4277" s="57" t="str">
        <f t="shared" si="1024"/>
        <v/>
      </c>
      <c r="X4277" s="5" t="str">
        <f t="shared" si="1032"/>
        <v/>
      </c>
      <c r="Y4277" s="6" t="str">
        <f t="shared" si="1032"/>
        <v/>
      </c>
      <c r="Z4277" s="7" t="str">
        <f t="shared" si="1032"/>
        <v/>
      </c>
      <c r="AA4277" s="6"/>
      <c r="AB4277" s="32" t="str">
        <f t="shared" ca="1" si="1033"/>
        <v/>
      </c>
      <c r="AC4277" s="59" t="str">
        <f t="shared" ca="1" si="1033"/>
        <v/>
      </c>
      <c r="AD4277" s="60" t="str">
        <f t="shared" ca="1" si="1033"/>
        <v/>
      </c>
      <c r="AE4277" s="59"/>
      <c r="AF4277" s="22" t="str">
        <f>IF(AND(I4277="", J4277=""), "", IF(AND(J4277="", 'Intro &amp; Setup'!$K$42&gt;0), 'Intro &amp; Setup'!$K$42, J4277))</f>
        <v/>
      </c>
      <c r="AO4277" s="37" t="str">
        <f>IF(B4277="", "", IF(COUNTIF($B$9:B4276, B4277)&gt;0, "", B4277))</f>
        <v/>
      </c>
      <c r="AP4277" s="37" t="str">
        <f t="shared" si="1026"/>
        <v/>
      </c>
      <c r="AQ4277" s="37">
        <v>4269</v>
      </c>
      <c r="AR4277" s="37" t="str">
        <f t="shared" si="1027"/>
        <v/>
      </c>
      <c r="AT4277" s="37" t="str">
        <f t="shared" si="1028"/>
        <v/>
      </c>
      <c r="AV4277" s="22" t="str">
        <f t="shared" si="1029"/>
        <v/>
      </c>
    </row>
    <row r="4278" spans="1:48" x14ac:dyDescent="0.25">
      <c r="A4278" s="14"/>
      <c r="B4278" s="145"/>
      <c r="C4278" s="146"/>
      <c r="D4278" s="147"/>
      <c r="E4278" s="147"/>
      <c r="F4278" s="148"/>
      <c r="G4278" s="149"/>
      <c r="H4278" s="150"/>
      <c r="I4278" s="151"/>
      <c r="J4278" s="152"/>
      <c r="K4278" s="14"/>
      <c r="L4278" s="162" t="str">
        <f t="shared" si="1021"/>
        <v/>
      </c>
      <c r="M4278" s="163" t="str">
        <f t="shared" si="1022"/>
        <v/>
      </c>
      <c r="N4278" s="164" t="str">
        <f t="shared" si="1025"/>
        <v/>
      </c>
      <c r="O4278" s="14"/>
      <c r="P4278" s="172" t="str">
        <f>IF(I4278='Intro &amp; Setup'!$AC$49, Schedule!$P$7, "")</f>
        <v/>
      </c>
      <c r="Q4278" s="14"/>
      <c r="S4278" s="12" t="str">
        <f t="shared" si="1023"/>
        <v/>
      </c>
      <c r="U4278" s="22">
        <f>IF(I4278='Intro &amp; Setup'!$AC$49, AF4278, 0)</f>
        <v>0</v>
      </c>
      <c r="V4278" s="57" t="str">
        <f t="shared" si="1024"/>
        <v/>
      </c>
      <c r="X4278" s="5" t="str">
        <f t="shared" si="1032"/>
        <v/>
      </c>
      <c r="Y4278" s="6" t="str">
        <f t="shared" si="1032"/>
        <v/>
      </c>
      <c r="Z4278" s="7" t="str">
        <f t="shared" si="1032"/>
        <v/>
      </c>
      <c r="AA4278" s="6"/>
      <c r="AB4278" s="32" t="str">
        <f t="shared" ca="1" si="1033"/>
        <v/>
      </c>
      <c r="AC4278" s="59" t="str">
        <f t="shared" ca="1" si="1033"/>
        <v/>
      </c>
      <c r="AD4278" s="60" t="str">
        <f t="shared" ca="1" si="1033"/>
        <v/>
      </c>
      <c r="AE4278" s="59"/>
      <c r="AF4278" s="22" t="str">
        <f>IF(AND(I4278="", J4278=""), "", IF(AND(J4278="", 'Intro &amp; Setup'!$K$42&gt;0), 'Intro &amp; Setup'!$K$42, J4278))</f>
        <v/>
      </c>
      <c r="AO4278" s="37" t="str">
        <f>IF(B4278="", "", IF(COUNTIF($B$9:B4277, B4278)&gt;0, "", B4278))</f>
        <v/>
      </c>
      <c r="AP4278" s="37" t="str">
        <f t="shared" si="1026"/>
        <v/>
      </c>
      <c r="AQ4278" s="37">
        <v>4270</v>
      </c>
      <c r="AR4278" s="37" t="str">
        <f t="shared" si="1027"/>
        <v/>
      </c>
      <c r="AT4278" s="37" t="str">
        <f t="shared" si="1028"/>
        <v/>
      </c>
      <c r="AV4278" s="22" t="str">
        <f t="shared" si="1029"/>
        <v/>
      </c>
    </row>
    <row r="4279" spans="1:48" x14ac:dyDescent="0.25">
      <c r="A4279" s="14"/>
      <c r="B4279" s="145"/>
      <c r="C4279" s="146"/>
      <c r="D4279" s="147"/>
      <c r="E4279" s="147"/>
      <c r="F4279" s="148"/>
      <c r="G4279" s="149"/>
      <c r="H4279" s="150"/>
      <c r="I4279" s="151"/>
      <c r="J4279" s="152"/>
      <c r="K4279" s="14"/>
      <c r="L4279" s="162" t="str">
        <f t="shared" si="1021"/>
        <v/>
      </c>
      <c r="M4279" s="163" t="str">
        <f t="shared" si="1022"/>
        <v/>
      </c>
      <c r="N4279" s="164" t="str">
        <f t="shared" si="1025"/>
        <v/>
      </c>
      <c r="O4279" s="14"/>
      <c r="P4279" s="172" t="str">
        <f>IF(I4279='Intro &amp; Setup'!$AC$49, Schedule!$P$7, "")</f>
        <v/>
      </c>
      <c r="Q4279" s="14"/>
      <c r="S4279" s="12" t="str">
        <f t="shared" si="1023"/>
        <v/>
      </c>
      <c r="U4279" s="22">
        <f>IF(I4279='Intro &amp; Setup'!$AC$49, AF4279, 0)</f>
        <v>0</v>
      </c>
      <c r="V4279" s="57" t="str">
        <f t="shared" si="1024"/>
        <v/>
      </c>
      <c r="X4279" s="5" t="str">
        <f t="shared" si="1032"/>
        <v/>
      </c>
      <c r="Y4279" s="6" t="str">
        <f t="shared" si="1032"/>
        <v/>
      </c>
      <c r="Z4279" s="7" t="str">
        <f t="shared" si="1032"/>
        <v/>
      </c>
      <c r="AA4279" s="6"/>
      <c r="AB4279" s="32" t="str">
        <f t="shared" ca="1" si="1033"/>
        <v/>
      </c>
      <c r="AC4279" s="59" t="str">
        <f t="shared" ca="1" si="1033"/>
        <v/>
      </c>
      <c r="AD4279" s="60" t="str">
        <f t="shared" ca="1" si="1033"/>
        <v/>
      </c>
      <c r="AE4279" s="59"/>
      <c r="AF4279" s="22" t="str">
        <f>IF(AND(I4279="", J4279=""), "", IF(AND(J4279="", 'Intro &amp; Setup'!$K$42&gt;0), 'Intro &amp; Setup'!$K$42, J4279))</f>
        <v/>
      </c>
      <c r="AO4279" s="37" t="str">
        <f>IF(B4279="", "", IF(COUNTIF($B$9:B4278, B4279)&gt;0, "", B4279))</f>
        <v/>
      </c>
      <c r="AP4279" s="37" t="str">
        <f t="shared" si="1026"/>
        <v/>
      </c>
      <c r="AQ4279" s="37">
        <v>4271</v>
      </c>
      <c r="AR4279" s="37" t="str">
        <f t="shared" si="1027"/>
        <v/>
      </c>
      <c r="AT4279" s="37" t="str">
        <f t="shared" si="1028"/>
        <v/>
      </c>
      <c r="AV4279" s="22" t="str">
        <f t="shared" si="1029"/>
        <v/>
      </c>
    </row>
    <row r="4280" spans="1:48" x14ac:dyDescent="0.25">
      <c r="A4280" s="14"/>
      <c r="B4280" s="145"/>
      <c r="C4280" s="146"/>
      <c r="D4280" s="147"/>
      <c r="E4280" s="147"/>
      <c r="F4280" s="148"/>
      <c r="G4280" s="149"/>
      <c r="H4280" s="150"/>
      <c r="I4280" s="151"/>
      <c r="J4280" s="152"/>
      <c r="K4280" s="14"/>
      <c r="L4280" s="162" t="str">
        <f t="shared" si="1021"/>
        <v/>
      </c>
      <c r="M4280" s="163" t="str">
        <f t="shared" si="1022"/>
        <v/>
      </c>
      <c r="N4280" s="164" t="str">
        <f t="shared" si="1025"/>
        <v/>
      </c>
      <c r="O4280" s="14"/>
      <c r="P4280" s="172" t="str">
        <f>IF(I4280='Intro &amp; Setup'!$AC$49, Schedule!$P$7, "")</f>
        <v/>
      </c>
      <c r="Q4280" s="14"/>
      <c r="S4280" s="12" t="str">
        <f t="shared" si="1023"/>
        <v/>
      </c>
      <c r="U4280" s="22">
        <f>IF(I4280='Intro &amp; Setup'!$AC$49, AF4280, 0)</f>
        <v>0</v>
      </c>
      <c r="V4280" s="57" t="str">
        <f t="shared" si="1024"/>
        <v/>
      </c>
      <c r="X4280" s="5" t="str">
        <f t="shared" si="1032"/>
        <v/>
      </c>
      <c r="Y4280" s="6" t="str">
        <f t="shared" si="1032"/>
        <v/>
      </c>
      <c r="Z4280" s="7" t="str">
        <f t="shared" si="1032"/>
        <v/>
      </c>
      <c r="AA4280" s="6"/>
      <c r="AB4280" s="32" t="str">
        <f t="shared" ca="1" si="1033"/>
        <v/>
      </c>
      <c r="AC4280" s="59" t="str">
        <f t="shared" ca="1" si="1033"/>
        <v/>
      </c>
      <c r="AD4280" s="60" t="str">
        <f t="shared" ca="1" si="1033"/>
        <v/>
      </c>
      <c r="AE4280" s="59"/>
      <c r="AF4280" s="22" t="str">
        <f>IF(AND(I4280="", J4280=""), "", IF(AND(J4280="", 'Intro &amp; Setup'!$K$42&gt;0), 'Intro &amp; Setup'!$K$42, J4280))</f>
        <v/>
      </c>
      <c r="AO4280" s="37" t="str">
        <f>IF(B4280="", "", IF(COUNTIF($B$9:B4279, B4280)&gt;0, "", B4280))</f>
        <v/>
      </c>
      <c r="AP4280" s="37" t="str">
        <f t="shared" si="1026"/>
        <v/>
      </c>
      <c r="AQ4280" s="37">
        <v>4272</v>
      </c>
      <c r="AR4280" s="37" t="str">
        <f t="shared" si="1027"/>
        <v/>
      </c>
      <c r="AT4280" s="37" t="str">
        <f t="shared" si="1028"/>
        <v/>
      </c>
      <c r="AV4280" s="22" t="str">
        <f t="shared" si="1029"/>
        <v/>
      </c>
    </row>
    <row r="4281" spans="1:48" x14ac:dyDescent="0.25">
      <c r="A4281" s="14"/>
      <c r="B4281" s="145"/>
      <c r="C4281" s="146"/>
      <c r="D4281" s="147"/>
      <c r="E4281" s="147"/>
      <c r="F4281" s="148"/>
      <c r="G4281" s="149"/>
      <c r="H4281" s="150"/>
      <c r="I4281" s="151"/>
      <c r="J4281" s="152"/>
      <c r="K4281" s="14"/>
      <c r="L4281" s="162" t="str">
        <f t="shared" si="1021"/>
        <v/>
      </c>
      <c r="M4281" s="163" t="str">
        <f t="shared" si="1022"/>
        <v/>
      </c>
      <c r="N4281" s="164" t="str">
        <f t="shared" si="1025"/>
        <v/>
      </c>
      <c r="O4281" s="14"/>
      <c r="P4281" s="172" t="str">
        <f>IF(I4281='Intro &amp; Setup'!$AC$49, Schedule!$P$7, "")</f>
        <v/>
      </c>
      <c r="Q4281" s="14"/>
      <c r="S4281" s="12" t="str">
        <f t="shared" si="1023"/>
        <v/>
      </c>
      <c r="U4281" s="22">
        <f>IF(I4281='Intro &amp; Setup'!$AC$49, AF4281, 0)</f>
        <v>0</v>
      </c>
      <c r="V4281" s="57" t="str">
        <f t="shared" si="1024"/>
        <v/>
      </c>
      <c r="X4281" s="5" t="str">
        <f t="shared" si="1032"/>
        <v/>
      </c>
      <c r="Y4281" s="6" t="str">
        <f t="shared" si="1032"/>
        <v/>
      </c>
      <c r="Z4281" s="7" t="str">
        <f t="shared" si="1032"/>
        <v/>
      </c>
      <c r="AA4281" s="6"/>
      <c r="AB4281" s="32" t="str">
        <f t="shared" ca="1" si="1033"/>
        <v/>
      </c>
      <c r="AC4281" s="59" t="str">
        <f t="shared" ca="1" si="1033"/>
        <v/>
      </c>
      <c r="AD4281" s="60" t="str">
        <f t="shared" ca="1" si="1033"/>
        <v/>
      </c>
      <c r="AE4281" s="59"/>
      <c r="AF4281" s="22" t="str">
        <f>IF(AND(I4281="", J4281=""), "", IF(AND(J4281="", 'Intro &amp; Setup'!$K$42&gt;0), 'Intro &amp; Setup'!$K$42, J4281))</f>
        <v/>
      </c>
      <c r="AO4281" s="37" t="str">
        <f>IF(B4281="", "", IF(COUNTIF($B$9:B4280, B4281)&gt;0, "", B4281))</f>
        <v/>
      </c>
      <c r="AP4281" s="37" t="str">
        <f t="shared" si="1026"/>
        <v/>
      </c>
      <c r="AQ4281" s="37">
        <v>4273</v>
      </c>
      <c r="AR4281" s="37" t="str">
        <f t="shared" si="1027"/>
        <v/>
      </c>
      <c r="AT4281" s="37" t="str">
        <f t="shared" si="1028"/>
        <v/>
      </c>
      <c r="AV4281" s="22" t="str">
        <f t="shared" si="1029"/>
        <v/>
      </c>
    </row>
    <row r="4282" spans="1:48" x14ac:dyDescent="0.25">
      <c r="A4282" s="14"/>
      <c r="B4282" s="145"/>
      <c r="C4282" s="146"/>
      <c r="D4282" s="147"/>
      <c r="E4282" s="147"/>
      <c r="F4282" s="148"/>
      <c r="G4282" s="149"/>
      <c r="H4282" s="150"/>
      <c r="I4282" s="151"/>
      <c r="J4282" s="152"/>
      <c r="K4282" s="14"/>
      <c r="L4282" s="162" t="str">
        <f t="shared" si="1021"/>
        <v/>
      </c>
      <c r="M4282" s="163" t="str">
        <f t="shared" si="1022"/>
        <v/>
      </c>
      <c r="N4282" s="164" t="str">
        <f t="shared" si="1025"/>
        <v/>
      </c>
      <c r="O4282" s="14"/>
      <c r="P4282" s="172" t="str">
        <f>IF(I4282='Intro &amp; Setup'!$AC$49, Schedule!$P$7, "")</f>
        <v/>
      </c>
      <c r="Q4282" s="14"/>
      <c r="S4282" s="12" t="str">
        <f t="shared" si="1023"/>
        <v/>
      </c>
      <c r="U4282" s="22">
        <f>IF(I4282='Intro &amp; Setup'!$AC$49, AF4282, 0)</f>
        <v>0</v>
      </c>
      <c r="V4282" s="57" t="str">
        <f t="shared" si="1024"/>
        <v/>
      </c>
      <c r="X4282" s="5" t="str">
        <f t="shared" si="1032"/>
        <v/>
      </c>
      <c r="Y4282" s="6" t="str">
        <f t="shared" si="1032"/>
        <v/>
      </c>
      <c r="Z4282" s="7" t="str">
        <f t="shared" si="1032"/>
        <v/>
      </c>
      <c r="AA4282" s="6"/>
      <c r="AB4282" s="32" t="str">
        <f t="shared" ca="1" si="1033"/>
        <v/>
      </c>
      <c r="AC4282" s="59" t="str">
        <f t="shared" ca="1" si="1033"/>
        <v/>
      </c>
      <c r="AD4282" s="60" t="str">
        <f t="shared" ca="1" si="1033"/>
        <v/>
      </c>
      <c r="AE4282" s="59"/>
      <c r="AF4282" s="22" t="str">
        <f>IF(AND(I4282="", J4282=""), "", IF(AND(J4282="", 'Intro &amp; Setup'!$K$42&gt;0), 'Intro &amp; Setup'!$K$42, J4282))</f>
        <v/>
      </c>
      <c r="AO4282" s="37" t="str">
        <f>IF(B4282="", "", IF(COUNTIF($B$9:B4281, B4282)&gt;0, "", B4282))</f>
        <v/>
      </c>
      <c r="AP4282" s="37" t="str">
        <f t="shared" si="1026"/>
        <v/>
      </c>
      <c r="AQ4282" s="37">
        <v>4274</v>
      </c>
      <c r="AR4282" s="37" t="str">
        <f t="shared" si="1027"/>
        <v/>
      </c>
      <c r="AT4282" s="37" t="str">
        <f t="shared" si="1028"/>
        <v/>
      </c>
      <c r="AV4282" s="22" t="str">
        <f t="shared" si="1029"/>
        <v/>
      </c>
    </row>
    <row r="4283" spans="1:48" x14ac:dyDescent="0.25">
      <c r="A4283" s="14"/>
      <c r="B4283" s="145"/>
      <c r="C4283" s="146"/>
      <c r="D4283" s="147"/>
      <c r="E4283" s="147"/>
      <c r="F4283" s="148"/>
      <c r="G4283" s="149"/>
      <c r="H4283" s="150"/>
      <c r="I4283" s="151"/>
      <c r="J4283" s="152"/>
      <c r="K4283" s="14"/>
      <c r="L4283" s="162" t="str">
        <f t="shared" si="1021"/>
        <v/>
      </c>
      <c r="M4283" s="163" t="str">
        <f t="shared" si="1022"/>
        <v/>
      </c>
      <c r="N4283" s="164" t="str">
        <f t="shared" si="1025"/>
        <v/>
      </c>
      <c r="O4283" s="14"/>
      <c r="P4283" s="172" t="str">
        <f>IF(I4283='Intro &amp; Setup'!$AC$49, Schedule!$P$7, "")</f>
        <v/>
      </c>
      <c r="Q4283" s="14"/>
      <c r="S4283" s="12" t="str">
        <f t="shared" si="1023"/>
        <v/>
      </c>
      <c r="U4283" s="22">
        <f>IF(I4283='Intro &amp; Setup'!$AC$49, AF4283, 0)</f>
        <v>0</v>
      </c>
      <c r="V4283" s="57" t="str">
        <f t="shared" si="1024"/>
        <v/>
      </c>
      <c r="X4283" s="5" t="str">
        <f t="shared" si="1032"/>
        <v/>
      </c>
      <c r="Y4283" s="6" t="str">
        <f t="shared" si="1032"/>
        <v/>
      </c>
      <c r="Z4283" s="7" t="str">
        <f t="shared" si="1032"/>
        <v/>
      </c>
      <c r="AA4283" s="6"/>
      <c r="AB4283" s="32" t="str">
        <f t="shared" ca="1" si="1033"/>
        <v/>
      </c>
      <c r="AC4283" s="59" t="str">
        <f t="shared" ca="1" si="1033"/>
        <v/>
      </c>
      <c r="AD4283" s="60" t="str">
        <f t="shared" ca="1" si="1033"/>
        <v/>
      </c>
      <c r="AE4283" s="59"/>
      <c r="AF4283" s="22" t="str">
        <f>IF(AND(I4283="", J4283=""), "", IF(AND(J4283="", 'Intro &amp; Setup'!$K$42&gt;0), 'Intro &amp; Setup'!$K$42, J4283))</f>
        <v/>
      </c>
      <c r="AO4283" s="37" t="str">
        <f>IF(B4283="", "", IF(COUNTIF($B$9:B4282, B4283)&gt;0, "", B4283))</f>
        <v/>
      </c>
      <c r="AP4283" s="37" t="str">
        <f t="shared" si="1026"/>
        <v/>
      </c>
      <c r="AQ4283" s="37">
        <v>4275</v>
      </c>
      <c r="AR4283" s="37" t="str">
        <f t="shared" si="1027"/>
        <v/>
      </c>
      <c r="AT4283" s="37" t="str">
        <f t="shared" si="1028"/>
        <v/>
      </c>
      <c r="AV4283" s="22" t="str">
        <f t="shared" si="1029"/>
        <v/>
      </c>
    </row>
    <row r="4284" spans="1:48" x14ac:dyDescent="0.25">
      <c r="A4284" s="14"/>
      <c r="B4284" s="145"/>
      <c r="C4284" s="146"/>
      <c r="D4284" s="147"/>
      <c r="E4284" s="147"/>
      <c r="F4284" s="148"/>
      <c r="G4284" s="149"/>
      <c r="H4284" s="150"/>
      <c r="I4284" s="151"/>
      <c r="J4284" s="152"/>
      <c r="K4284" s="14"/>
      <c r="L4284" s="162" t="str">
        <f t="shared" si="1021"/>
        <v/>
      </c>
      <c r="M4284" s="163" t="str">
        <f t="shared" si="1022"/>
        <v/>
      </c>
      <c r="N4284" s="164" t="str">
        <f t="shared" si="1025"/>
        <v/>
      </c>
      <c r="O4284" s="14"/>
      <c r="P4284" s="172" t="str">
        <f>IF(I4284='Intro &amp; Setup'!$AC$49, Schedule!$P$7, "")</f>
        <v/>
      </c>
      <c r="Q4284" s="14"/>
      <c r="S4284" s="12" t="str">
        <f t="shared" si="1023"/>
        <v/>
      </c>
      <c r="U4284" s="22">
        <f>IF(I4284='Intro &amp; Setup'!$AC$49, AF4284, 0)</f>
        <v>0</v>
      </c>
      <c r="V4284" s="57" t="str">
        <f t="shared" si="1024"/>
        <v/>
      </c>
      <c r="X4284" s="5" t="str">
        <f t="shared" si="1032"/>
        <v/>
      </c>
      <c r="Y4284" s="6" t="str">
        <f t="shared" si="1032"/>
        <v/>
      </c>
      <c r="Z4284" s="7" t="str">
        <f t="shared" si="1032"/>
        <v/>
      </c>
      <c r="AA4284" s="6"/>
      <c r="AB4284" s="32" t="str">
        <f t="shared" ca="1" si="1033"/>
        <v/>
      </c>
      <c r="AC4284" s="59" t="str">
        <f t="shared" ca="1" si="1033"/>
        <v/>
      </c>
      <c r="AD4284" s="60" t="str">
        <f t="shared" ca="1" si="1033"/>
        <v/>
      </c>
      <c r="AE4284" s="59"/>
      <c r="AF4284" s="22" t="str">
        <f>IF(AND(I4284="", J4284=""), "", IF(AND(J4284="", 'Intro &amp; Setup'!$K$42&gt;0), 'Intro &amp; Setup'!$K$42, J4284))</f>
        <v/>
      </c>
      <c r="AO4284" s="37" t="str">
        <f>IF(B4284="", "", IF(COUNTIF($B$9:B4283, B4284)&gt;0, "", B4284))</f>
        <v/>
      </c>
      <c r="AP4284" s="37" t="str">
        <f t="shared" si="1026"/>
        <v/>
      </c>
      <c r="AQ4284" s="37">
        <v>4276</v>
      </c>
      <c r="AR4284" s="37" t="str">
        <f t="shared" si="1027"/>
        <v/>
      </c>
      <c r="AT4284" s="37" t="str">
        <f t="shared" si="1028"/>
        <v/>
      </c>
      <c r="AV4284" s="22" t="str">
        <f t="shared" si="1029"/>
        <v/>
      </c>
    </row>
    <row r="4285" spans="1:48" x14ac:dyDescent="0.25">
      <c r="A4285" s="14"/>
      <c r="B4285" s="145"/>
      <c r="C4285" s="146"/>
      <c r="D4285" s="147"/>
      <c r="E4285" s="147"/>
      <c r="F4285" s="148"/>
      <c r="G4285" s="149"/>
      <c r="H4285" s="150"/>
      <c r="I4285" s="151"/>
      <c r="J4285" s="152"/>
      <c r="K4285" s="14"/>
      <c r="L4285" s="162" t="str">
        <f t="shared" si="1021"/>
        <v/>
      </c>
      <c r="M4285" s="163" t="str">
        <f t="shared" si="1022"/>
        <v/>
      </c>
      <c r="N4285" s="164" t="str">
        <f t="shared" si="1025"/>
        <v/>
      </c>
      <c r="O4285" s="14"/>
      <c r="P4285" s="172" t="str">
        <f>IF(I4285='Intro &amp; Setup'!$AC$49, Schedule!$P$7, "")</f>
        <v/>
      </c>
      <c r="Q4285" s="14"/>
      <c r="S4285" s="12" t="str">
        <f t="shared" si="1023"/>
        <v/>
      </c>
      <c r="U4285" s="22">
        <f>IF(I4285='Intro &amp; Setup'!$AC$49, AF4285, 0)</f>
        <v>0</v>
      </c>
      <c r="V4285" s="57" t="str">
        <f t="shared" si="1024"/>
        <v/>
      </c>
      <c r="X4285" s="5" t="str">
        <f t="shared" si="1032"/>
        <v/>
      </c>
      <c r="Y4285" s="6" t="str">
        <f t="shared" si="1032"/>
        <v/>
      </c>
      <c r="Z4285" s="7" t="str">
        <f t="shared" si="1032"/>
        <v/>
      </c>
      <c r="AA4285" s="6"/>
      <c r="AB4285" s="32" t="str">
        <f t="shared" ca="1" si="1033"/>
        <v/>
      </c>
      <c r="AC4285" s="59" t="str">
        <f t="shared" ca="1" si="1033"/>
        <v/>
      </c>
      <c r="AD4285" s="60" t="str">
        <f t="shared" ca="1" si="1033"/>
        <v/>
      </c>
      <c r="AE4285" s="59"/>
      <c r="AF4285" s="22" t="str">
        <f>IF(AND(I4285="", J4285=""), "", IF(AND(J4285="", 'Intro &amp; Setup'!$K$42&gt;0), 'Intro &amp; Setup'!$K$42, J4285))</f>
        <v/>
      </c>
      <c r="AO4285" s="37" t="str">
        <f>IF(B4285="", "", IF(COUNTIF($B$9:B4284, B4285)&gt;0, "", B4285))</f>
        <v/>
      </c>
      <c r="AP4285" s="37" t="str">
        <f t="shared" si="1026"/>
        <v/>
      </c>
      <c r="AQ4285" s="37">
        <v>4277</v>
      </c>
      <c r="AR4285" s="37" t="str">
        <f t="shared" si="1027"/>
        <v/>
      </c>
      <c r="AT4285" s="37" t="str">
        <f t="shared" si="1028"/>
        <v/>
      </c>
      <c r="AV4285" s="22" t="str">
        <f t="shared" si="1029"/>
        <v/>
      </c>
    </row>
    <row r="4286" spans="1:48" x14ac:dyDescent="0.25">
      <c r="A4286" s="14"/>
      <c r="B4286" s="145"/>
      <c r="C4286" s="146"/>
      <c r="D4286" s="147"/>
      <c r="E4286" s="147"/>
      <c r="F4286" s="148"/>
      <c r="G4286" s="149"/>
      <c r="H4286" s="150"/>
      <c r="I4286" s="151"/>
      <c r="J4286" s="152"/>
      <c r="K4286" s="14"/>
      <c r="L4286" s="162" t="str">
        <f t="shared" si="1021"/>
        <v/>
      </c>
      <c r="M4286" s="163" t="str">
        <f t="shared" si="1022"/>
        <v/>
      </c>
      <c r="N4286" s="164" t="str">
        <f t="shared" si="1025"/>
        <v/>
      </c>
      <c r="O4286" s="14"/>
      <c r="P4286" s="172" t="str">
        <f>IF(I4286='Intro &amp; Setup'!$AC$49, Schedule!$P$7, "")</f>
        <v/>
      </c>
      <c r="Q4286" s="14"/>
      <c r="S4286" s="12" t="str">
        <f t="shared" si="1023"/>
        <v/>
      </c>
      <c r="U4286" s="22">
        <f>IF(I4286='Intro &amp; Setup'!$AC$49, AF4286, 0)</f>
        <v>0</v>
      </c>
      <c r="V4286" s="57" t="str">
        <f t="shared" si="1024"/>
        <v/>
      </c>
      <c r="X4286" s="5" t="str">
        <f t="shared" si="1032"/>
        <v/>
      </c>
      <c r="Y4286" s="6" t="str">
        <f t="shared" si="1032"/>
        <v/>
      </c>
      <c r="Z4286" s="7" t="str">
        <f t="shared" si="1032"/>
        <v/>
      </c>
      <c r="AA4286" s="6"/>
      <c r="AB4286" s="32" t="str">
        <f t="shared" ca="1" si="1033"/>
        <v/>
      </c>
      <c r="AC4286" s="59" t="str">
        <f t="shared" ca="1" si="1033"/>
        <v/>
      </c>
      <c r="AD4286" s="60" t="str">
        <f t="shared" ca="1" si="1033"/>
        <v/>
      </c>
      <c r="AE4286" s="59"/>
      <c r="AF4286" s="22" t="str">
        <f>IF(AND(I4286="", J4286=""), "", IF(AND(J4286="", 'Intro &amp; Setup'!$K$42&gt;0), 'Intro &amp; Setup'!$K$42, J4286))</f>
        <v/>
      </c>
      <c r="AO4286" s="37" t="str">
        <f>IF(B4286="", "", IF(COUNTIF($B$9:B4285, B4286)&gt;0, "", B4286))</f>
        <v/>
      </c>
      <c r="AP4286" s="37" t="str">
        <f t="shared" si="1026"/>
        <v/>
      </c>
      <c r="AQ4286" s="37">
        <v>4278</v>
      </c>
      <c r="AR4286" s="37" t="str">
        <f t="shared" si="1027"/>
        <v/>
      </c>
      <c r="AT4286" s="37" t="str">
        <f t="shared" si="1028"/>
        <v/>
      </c>
      <c r="AV4286" s="22" t="str">
        <f t="shared" si="1029"/>
        <v/>
      </c>
    </row>
    <row r="4287" spans="1:48" x14ac:dyDescent="0.25">
      <c r="A4287" s="14"/>
      <c r="B4287" s="145"/>
      <c r="C4287" s="146"/>
      <c r="D4287" s="147"/>
      <c r="E4287" s="147"/>
      <c r="F4287" s="148"/>
      <c r="G4287" s="149"/>
      <c r="H4287" s="150"/>
      <c r="I4287" s="151"/>
      <c r="J4287" s="152"/>
      <c r="K4287" s="14"/>
      <c r="L4287" s="162" t="str">
        <f t="shared" si="1021"/>
        <v/>
      </c>
      <c r="M4287" s="163" t="str">
        <f t="shared" si="1022"/>
        <v/>
      </c>
      <c r="N4287" s="164" t="str">
        <f t="shared" si="1025"/>
        <v/>
      </c>
      <c r="O4287" s="14"/>
      <c r="P4287" s="172" t="str">
        <f>IF(I4287='Intro &amp; Setup'!$AC$49, Schedule!$P$7, "")</f>
        <v/>
      </c>
      <c r="Q4287" s="14"/>
      <c r="S4287" s="12" t="str">
        <f t="shared" si="1023"/>
        <v/>
      </c>
      <c r="U4287" s="22">
        <f>IF(I4287='Intro &amp; Setup'!$AC$49, AF4287, 0)</f>
        <v>0</v>
      </c>
      <c r="V4287" s="57" t="str">
        <f t="shared" si="1024"/>
        <v/>
      </c>
      <c r="X4287" s="5" t="str">
        <f t="shared" si="1032"/>
        <v/>
      </c>
      <c r="Y4287" s="6" t="str">
        <f t="shared" si="1032"/>
        <v/>
      </c>
      <c r="Z4287" s="7" t="str">
        <f t="shared" si="1032"/>
        <v/>
      </c>
      <c r="AA4287" s="6"/>
      <c r="AB4287" s="32" t="str">
        <f t="shared" ca="1" si="1033"/>
        <v/>
      </c>
      <c r="AC4287" s="59" t="str">
        <f t="shared" ca="1" si="1033"/>
        <v/>
      </c>
      <c r="AD4287" s="60" t="str">
        <f t="shared" ca="1" si="1033"/>
        <v/>
      </c>
      <c r="AE4287" s="59"/>
      <c r="AF4287" s="22" t="str">
        <f>IF(AND(I4287="", J4287=""), "", IF(AND(J4287="", 'Intro &amp; Setup'!$K$42&gt;0), 'Intro &amp; Setup'!$K$42, J4287))</f>
        <v/>
      </c>
      <c r="AO4287" s="37" t="str">
        <f>IF(B4287="", "", IF(COUNTIF($B$9:B4286, B4287)&gt;0, "", B4287))</f>
        <v/>
      </c>
      <c r="AP4287" s="37" t="str">
        <f t="shared" si="1026"/>
        <v/>
      </c>
      <c r="AQ4287" s="37">
        <v>4279</v>
      </c>
      <c r="AR4287" s="37" t="str">
        <f t="shared" si="1027"/>
        <v/>
      </c>
      <c r="AT4287" s="37" t="str">
        <f t="shared" si="1028"/>
        <v/>
      </c>
      <c r="AV4287" s="22" t="str">
        <f t="shared" si="1029"/>
        <v/>
      </c>
    </row>
    <row r="4288" spans="1:48" x14ac:dyDescent="0.25">
      <c r="A4288" s="14"/>
      <c r="B4288" s="145"/>
      <c r="C4288" s="146"/>
      <c r="D4288" s="147"/>
      <c r="E4288" s="147"/>
      <c r="F4288" s="148"/>
      <c r="G4288" s="149"/>
      <c r="H4288" s="150"/>
      <c r="I4288" s="151"/>
      <c r="J4288" s="152"/>
      <c r="K4288" s="14"/>
      <c r="L4288" s="162" t="str">
        <f t="shared" si="1021"/>
        <v/>
      </c>
      <c r="M4288" s="163" t="str">
        <f t="shared" si="1022"/>
        <v/>
      </c>
      <c r="N4288" s="164" t="str">
        <f t="shared" si="1025"/>
        <v/>
      </c>
      <c r="O4288" s="14"/>
      <c r="P4288" s="172" t="str">
        <f>IF(I4288='Intro &amp; Setup'!$AC$49, Schedule!$P$7, "")</f>
        <v/>
      </c>
      <c r="Q4288" s="14"/>
      <c r="S4288" s="12" t="str">
        <f t="shared" si="1023"/>
        <v/>
      </c>
      <c r="U4288" s="22">
        <f>IF(I4288='Intro &amp; Setup'!$AC$49, AF4288, 0)</f>
        <v>0</v>
      </c>
      <c r="V4288" s="57" t="str">
        <f t="shared" si="1024"/>
        <v/>
      </c>
      <c r="X4288" s="5" t="str">
        <f t="shared" si="1032"/>
        <v/>
      </c>
      <c r="Y4288" s="6" t="str">
        <f t="shared" si="1032"/>
        <v/>
      </c>
      <c r="Z4288" s="7" t="str">
        <f t="shared" si="1032"/>
        <v/>
      </c>
      <c r="AA4288" s="6"/>
      <c r="AB4288" s="32" t="str">
        <f t="shared" ca="1" si="1033"/>
        <v/>
      </c>
      <c r="AC4288" s="59" t="str">
        <f t="shared" ca="1" si="1033"/>
        <v/>
      </c>
      <c r="AD4288" s="60" t="str">
        <f t="shared" ca="1" si="1033"/>
        <v/>
      </c>
      <c r="AE4288" s="59"/>
      <c r="AF4288" s="22" t="str">
        <f>IF(AND(I4288="", J4288=""), "", IF(AND(J4288="", 'Intro &amp; Setup'!$K$42&gt;0), 'Intro &amp; Setup'!$K$42, J4288))</f>
        <v/>
      </c>
      <c r="AO4288" s="37" t="str">
        <f>IF(B4288="", "", IF(COUNTIF($B$9:B4287, B4288)&gt;0, "", B4288))</f>
        <v/>
      </c>
      <c r="AP4288" s="37" t="str">
        <f t="shared" si="1026"/>
        <v/>
      </c>
      <c r="AQ4288" s="37">
        <v>4280</v>
      </c>
      <c r="AR4288" s="37" t="str">
        <f t="shared" si="1027"/>
        <v/>
      </c>
      <c r="AT4288" s="37" t="str">
        <f t="shared" si="1028"/>
        <v/>
      </c>
      <c r="AV4288" s="22" t="str">
        <f t="shared" si="1029"/>
        <v/>
      </c>
    </row>
    <row r="4289" spans="1:48" x14ac:dyDescent="0.25">
      <c r="A4289" s="14"/>
      <c r="B4289" s="145"/>
      <c r="C4289" s="146"/>
      <c r="D4289" s="147"/>
      <c r="E4289" s="147"/>
      <c r="F4289" s="148"/>
      <c r="G4289" s="149"/>
      <c r="H4289" s="150"/>
      <c r="I4289" s="151"/>
      <c r="J4289" s="152"/>
      <c r="K4289" s="14"/>
      <c r="L4289" s="162" t="str">
        <f t="shared" si="1021"/>
        <v/>
      </c>
      <c r="M4289" s="163" t="str">
        <f t="shared" si="1022"/>
        <v/>
      </c>
      <c r="N4289" s="164" t="str">
        <f t="shared" si="1025"/>
        <v/>
      </c>
      <c r="O4289" s="14"/>
      <c r="P4289" s="172" t="str">
        <f>IF(I4289='Intro &amp; Setup'!$AC$49, Schedule!$P$7, "")</f>
        <v/>
      </c>
      <c r="Q4289" s="14"/>
      <c r="S4289" s="12" t="str">
        <f t="shared" si="1023"/>
        <v/>
      </c>
      <c r="U4289" s="22">
        <f>IF(I4289='Intro &amp; Setup'!$AC$49, AF4289, 0)</f>
        <v>0</v>
      </c>
      <c r="V4289" s="57" t="str">
        <f t="shared" si="1024"/>
        <v/>
      </c>
      <c r="X4289" s="5" t="str">
        <f t="shared" ref="X4289:Z4308" si="1034">IF($I4289="", "", IF($S4289=X$8, $I4289, ""))</f>
        <v/>
      </c>
      <c r="Y4289" s="6" t="str">
        <f t="shared" si="1034"/>
        <v/>
      </c>
      <c r="Z4289" s="7" t="str">
        <f t="shared" si="1034"/>
        <v/>
      </c>
      <c r="AA4289" s="6"/>
      <c r="AB4289" s="32" t="str">
        <f t="shared" ref="AB4289:AD4308" ca="1" si="1035">IF($S4289=AB$8, $AF4289, "")</f>
        <v/>
      </c>
      <c r="AC4289" s="59" t="str">
        <f t="shared" ca="1" si="1035"/>
        <v/>
      </c>
      <c r="AD4289" s="60" t="str">
        <f t="shared" ca="1" si="1035"/>
        <v/>
      </c>
      <c r="AE4289" s="59"/>
      <c r="AF4289" s="22" t="str">
        <f>IF(AND(I4289="", J4289=""), "", IF(AND(J4289="", 'Intro &amp; Setup'!$K$42&gt;0), 'Intro &amp; Setup'!$K$42, J4289))</f>
        <v/>
      </c>
      <c r="AO4289" s="37" t="str">
        <f>IF(B4289="", "", IF(COUNTIF($B$9:B4288, B4289)&gt;0, "", B4289))</f>
        <v/>
      </c>
      <c r="AP4289" s="37" t="str">
        <f t="shared" si="1026"/>
        <v/>
      </c>
      <c r="AQ4289" s="37">
        <v>4281</v>
      </c>
      <c r="AR4289" s="37" t="str">
        <f t="shared" si="1027"/>
        <v/>
      </c>
      <c r="AT4289" s="37" t="str">
        <f t="shared" si="1028"/>
        <v/>
      </c>
      <c r="AV4289" s="22" t="str">
        <f t="shared" si="1029"/>
        <v/>
      </c>
    </row>
    <row r="4290" spans="1:48" x14ac:dyDescent="0.25">
      <c r="A4290" s="14"/>
      <c r="B4290" s="145"/>
      <c r="C4290" s="146"/>
      <c r="D4290" s="147"/>
      <c r="E4290" s="147"/>
      <c r="F4290" s="148"/>
      <c r="G4290" s="149"/>
      <c r="H4290" s="150"/>
      <c r="I4290" s="151"/>
      <c r="J4290" s="152"/>
      <c r="K4290" s="14"/>
      <c r="L4290" s="162" t="str">
        <f t="shared" si="1021"/>
        <v/>
      </c>
      <c r="M4290" s="163" t="str">
        <f t="shared" si="1022"/>
        <v/>
      </c>
      <c r="N4290" s="164" t="str">
        <f t="shared" si="1025"/>
        <v/>
      </c>
      <c r="O4290" s="14"/>
      <c r="P4290" s="172" t="str">
        <f>IF(I4290='Intro &amp; Setup'!$AC$49, Schedule!$P$7, "")</f>
        <v/>
      </c>
      <c r="Q4290" s="14"/>
      <c r="S4290" s="12" t="str">
        <f t="shared" si="1023"/>
        <v/>
      </c>
      <c r="U4290" s="22">
        <f>IF(I4290='Intro &amp; Setup'!$AC$49, AF4290, 0)</f>
        <v>0</v>
      </c>
      <c r="V4290" s="57" t="str">
        <f t="shared" si="1024"/>
        <v/>
      </c>
      <c r="X4290" s="5" t="str">
        <f t="shared" si="1034"/>
        <v/>
      </c>
      <c r="Y4290" s="6" t="str">
        <f t="shared" si="1034"/>
        <v/>
      </c>
      <c r="Z4290" s="7" t="str">
        <f t="shared" si="1034"/>
        <v/>
      </c>
      <c r="AA4290" s="6"/>
      <c r="AB4290" s="32" t="str">
        <f t="shared" ca="1" si="1035"/>
        <v/>
      </c>
      <c r="AC4290" s="59" t="str">
        <f t="shared" ca="1" si="1035"/>
        <v/>
      </c>
      <c r="AD4290" s="60" t="str">
        <f t="shared" ca="1" si="1035"/>
        <v/>
      </c>
      <c r="AE4290" s="59"/>
      <c r="AF4290" s="22" t="str">
        <f>IF(AND(I4290="", J4290=""), "", IF(AND(J4290="", 'Intro &amp; Setup'!$K$42&gt;0), 'Intro &amp; Setup'!$K$42, J4290))</f>
        <v/>
      </c>
      <c r="AO4290" s="37" t="str">
        <f>IF(B4290="", "", IF(COUNTIF($B$9:B4289, B4290)&gt;0, "", B4290))</f>
        <v/>
      </c>
      <c r="AP4290" s="37" t="str">
        <f t="shared" si="1026"/>
        <v/>
      </c>
      <c r="AQ4290" s="37">
        <v>4282</v>
      </c>
      <c r="AR4290" s="37" t="str">
        <f t="shared" si="1027"/>
        <v/>
      </c>
      <c r="AT4290" s="37" t="str">
        <f t="shared" si="1028"/>
        <v/>
      </c>
      <c r="AV4290" s="22" t="str">
        <f t="shared" si="1029"/>
        <v/>
      </c>
    </row>
    <row r="4291" spans="1:48" x14ac:dyDescent="0.25">
      <c r="A4291" s="14"/>
      <c r="B4291" s="145"/>
      <c r="C4291" s="146"/>
      <c r="D4291" s="147"/>
      <c r="E4291" s="147"/>
      <c r="F4291" s="148"/>
      <c r="G4291" s="149"/>
      <c r="H4291" s="150"/>
      <c r="I4291" s="151"/>
      <c r="J4291" s="152"/>
      <c r="K4291" s="14"/>
      <c r="L4291" s="162" t="str">
        <f t="shared" si="1021"/>
        <v/>
      </c>
      <c r="M4291" s="163" t="str">
        <f t="shared" si="1022"/>
        <v/>
      </c>
      <c r="N4291" s="164" t="str">
        <f t="shared" si="1025"/>
        <v/>
      </c>
      <c r="O4291" s="14"/>
      <c r="P4291" s="172" t="str">
        <f>IF(I4291='Intro &amp; Setup'!$AC$49, Schedule!$P$7, "")</f>
        <v/>
      </c>
      <c r="Q4291" s="14"/>
      <c r="S4291" s="12" t="str">
        <f t="shared" si="1023"/>
        <v/>
      </c>
      <c r="U4291" s="22">
        <f>IF(I4291='Intro &amp; Setup'!$AC$49, AF4291, 0)</f>
        <v>0</v>
      </c>
      <c r="V4291" s="57" t="str">
        <f t="shared" si="1024"/>
        <v/>
      </c>
      <c r="X4291" s="5" t="str">
        <f t="shared" si="1034"/>
        <v/>
      </c>
      <c r="Y4291" s="6" t="str">
        <f t="shared" si="1034"/>
        <v/>
      </c>
      <c r="Z4291" s="7" t="str">
        <f t="shared" si="1034"/>
        <v/>
      </c>
      <c r="AA4291" s="6"/>
      <c r="AB4291" s="32" t="str">
        <f t="shared" ca="1" si="1035"/>
        <v/>
      </c>
      <c r="AC4291" s="59" t="str">
        <f t="shared" ca="1" si="1035"/>
        <v/>
      </c>
      <c r="AD4291" s="60" t="str">
        <f t="shared" ca="1" si="1035"/>
        <v/>
      </c>
      <c r="AE4291" s="59"/>
      <c r="AF4291" s="22" t="str">
        <f>IF(AND(I4291="", J4291=""), "", IF(AND(J4291="", 'Intro &amp; Setup'!$K$42&gt;0), 'Intro &amp; Setup'!$K$42, J4291))</f>
        <v/>
      </c>
      <c r="AO4291" s="37" t="str">
        <f>IF(B4291="", "", IF(COUNTIF($B$9:B4290, B4291)&gt;0, "", B4291))</f>
        <v/>
      </c>
      <c r="AP4291" s="37" t="str">
        <f t="shared" si="1026"/>
        <v/>
      </c>
      <c r="AQ4291" s="37">
        <v>4283</v>
      </c>
      <c r="AR4291" s="37" t="str">
        <f t="shared" si="1027"/>
        <v/>
      </c>
      <c r="AT4291" s="37" t="str">
        <f t="shared" si="1028"/>
        <v/>
      </c>
      <c r="AV4291" s="22" t="str">
        <f t="shared" si="1029"/>
        <v/>
      </c>
    </row>
    <row r="4292" spans="1:48" x14ac:dyDescent="0.25">
      <c r="A4292" s="14"/>
      <c r="B4292" s="145"/>
      <c r="C4292" s="146"/>
      <c r="D4292" s="147"/>
      <c r="E4292" s="147"/>
      <c r="F4292" s="148"/>
      <c r="G4292" s="149"/>
      <c r="H4292" s="150"/>
      <c r="I4292" s="151"/>
      <c r="J4292" s="152"/>
      <c r="K4292" s="14"/>
      <c r="L4292" s="162" t="str">
        <f t="shared" si="1021"/>
        <v/>
      </c>
      <c r="M4292" s="163" t="str">
        <f t="shared" si="1022"/>
        <v/>
      </c>
      <c r="N4292" s="164" t="str">
        <f t="shared" si="1025"/>
        <v/>
      </c>
      <c r="O4292" s="14"/>
      <c r="P4292" s="172" t="str">
        <f>IF(I4292='Intro &amp; Setup'!$AC$49, Schedule!$P$7, "")</f>
        <v/>
      </c>
      <c r="Q4292" s="14"/>
      <c r="S4292" s="12" t="str">
        <f t="shared" si="1023"/>
        <v/>
      </c>
      <c r="U4292" s="22">
        <f>IF(I4292='Intro &amp; Setup'!$AC$49, AF4292, 0)</f>
        <v>0</v>
      </c>
      <c r="V4292" s="57" t="str">
        <f t="shared" si="1024"/>
        <v/>
      </c>
      <c r="X4292" s="5" t="str">
        <f t="shared" si="1034"/>
        <v/>
      </c>
      <c r="Y4292" s="6" t="str">
        <f t="shared" si="1034"/>
        <v/>
      </c>
      <c r="Z4292" s="7" t="str">
        <f t="shared" si="1034"/>
        <v/>
      </c>
      <c r="AA4292" s="6"/>
      <c r="AB4292" s="32" t="str">
        <f t="shared" ca="1" si="1035"/>
        <v/>
      </c>
      <c r="AC4292" s="59" t="str">
        <f t="shared" ca="1" si="1035"/>
        <v/>
      </c>
      <c r="AD4292" s="60" t="str">
        <f t="shared" ca="1" si="1035"/>
        <v/>
      </c>
      <c r="AE4292" s="59"/>
      <c r="AF4292" s="22" t="str">
        <f>IF(AND(I4292="", J4292=""), "", IF(AND(J4292="", 'Intro &amp; Setup'!$K$42&gt;0), 'Intro &amp; Setup'!$K$42, J4292))</f>
        <v/>
      </c>
      <c r="AO4292" s="37" t="str">
        <f>IF(B4292="", "", IF(COUNTIF($B$9:B4291, B4292)&gt;0, "", B4292))</f>
        <v/>
      </c>
      <c r="AP4292" s="37" t="str">
        <f t="shared" si="1026"/>
        <v/>
      </c>
      <c r="AQ4292" s="37">
        <v>4284</v>
      </c>
      <c r="AR4292" s="37" t="str">
        <f t="shared" si="1027"/>
        <v/>
      </c>
      <c r="AT4292" s="37" t="str">
        <f t="shared" si="1028"/>
        <v/>
      </c>
      <c r="AV4292" s="22" t="str">
        <f t="shared" si="1029"/>
        <v/>
      </c>
    </row>
    <row r="4293" spans="1:48" x14ac:dyDescent="0.25">
      <c r="A4293" s="14"/>
      <c r="B4293" s="145"/>
      <c r="C4293" s="146"/>
      <c r="D4293" s="147"/>
      <c r="E4293" s="147"/>
      <c r="F4293" s="148"/>
      <c r="G4293" s="149"/>
      <c r="H4293" s="150"/>
      <c r="I4293" s="151"/>
      <c r="J4293" s="152"/>
      <c r="K4293" s="14"/>
      <c r="L4293" s="162" t="str">
        <f t="shared" si="1021"/>
        <v/>
      </c>
      <c r="M4293" s="163" t="str">
        <f t="shared" si="1022"/>
        <v/>
      </c>
      <c r="N4293" s="164" t="str">
        <f t="shared" si="1025"/>
        <v/>
      </c>
      <c r="O4293" s="14"/>
      <c r="P4293" s="172" t="str">
        <f>IF(I4293='Intro &amp; Setup'!$AC$49, Schedule!$P$7, "")</f>
        <v/>
      </c>
      <c r="Q4293" s="14"/>
      <c r="S4293" s="12" t="str">
        <f t="shared" si="1023"/>
        <v/>
      </c>
      <c r="U4293" s="22">
        <f>IF(I4293='Intro &amp; Setup'!$AC$49, AF4293, 0)</f>
        <v>0</v>
      </c>
      <c r="V4293" s="57" t="str">
        <f t="shared" si="1024"/>
        <v/>
      </c>
      <c r="X4293" s="5" t="str">
        <f t="shared" si="1034"/>
        <v/>
      </c>
      <c r="Y4293" s="6" t="str">
        <f t="shared" si="1034"/>
        <v/>
      </c>
      <c r="Z4293" s="7" t="str">
        <f t="shared" si="1034"/>
        <v/>
      </c>
      <c r="AA4293" s="6"/>
      <c r="AB4293" s="32" t="str">
        <f t="shared" ca="1" si="1035"/>
        <v/>
      </c>
      <c r="AC4293" s="59" t="str">
        <f t="shared" ca="1" si="1035"/>
        <v/>
      </c>
      <c r="AD4293" s="60" t="str">
        <f t="shared" ca="1" si="1035"/>
        <v/>
      </c>
      <c r="AE4293" s="59"/>
      <c r="AF4293" s="22" t="str">
        <f>IF(AND(I4293="", J4293=""), "", IF(AND(J4293="", 'Intro &amp; Setup'!$K$42&gt;0), 'Intro &amp; Setup'!$K$42, J4293))</f>
        <v/>
      </c>
      <c r="AO4293" s="37" t="str">
        <f>IF(B4293="", "", IF(COUNTIF($B$9:B4292, B4293)&gt;0, "", B4293))</f>
        <v/>
      </c>
      <c r="AP4293" s="37" t="str">
        <f t="shared" si="1026"/>
        <v/>
      </c>
      <c r="AQ4293" s="37">
        <v>4285</v>
      </c>
      <c r="AR4293" s="37" t="str">
        <f t="shared" si="1027"/>
        <v/>
      </c>
      <c r="AT4293" s="37" t="str">
        <f t="shared" si="1028"/>
        <v/>
      </c>
      <c r="AV4293" s="22" t="str">
        <f t="shared" si="1029"/>
        <v/>
      </c>
    </row>
    <row r="4294" spans="1:48" x14ac:dyDescent="0.25">
      <c r="A4294" s="14"/>
      <c r="B4294" s="145"/>
      <c r="C4294" s="146"/>
      <c r="D4294" s="147"/>
      <c r="E4294" s="147"/>
      <c r="F4294" s="148"/>
      <c r="G4294" s="149"/>
      <c r="H4294" s="150"/>
      <c r="I4294" s="151"/>
      <c r="J4294" s="152"/>
      <c r="K4294" s="14"/>
      <c r="L4294" s="162" t="str">
        <f t="shared" si="1021"/>
        <v/>
      </c>
      <c r="M4294" s="163" t="str">
        <f t="shared" si="1022"/>
        <v/>
      </c>
      <c r="N4294" s="164" t="str">
        <f t="shared" si="1025"/>
        <v/>
      </c>
      <c r="O4294" s="14"/>
      <c r="P4294" s="172" t="str">
        <f>IF(I4294='Intro &amp; Setup'!$AC$49, Schedule!$P$7, "")</f>
        <v/>
      </c>
      <c r="Q4294" s="14"/>
      <c r="S4294" s="12" t="str">
        <f t="shared" si="1023"/>
        <v/>
      </c>
      <c r="U4294" s="22">
        <f>IF(I4294='Intro &amp; Setup'!$AC$49, AF4294, 0)</f>
        <v>0</v>
      </c>
      <c r="V4294" s="57" t="str">
        <f t="shared" si="1024"/>
        <v/>
      </c>
      <c r="X4294" s="5" t="str">
        <f t="shared" si="1034"/>
        <v/>
      </c>
      <c r="Y4294" s="6" t="str">
        <f t="shared" si="1034"/>
        <v/>
      </c>
      <c r="Z4294" s="7" t="str">
        <f t="shared" si="1034"/>
        <v/>
      </c>
      <c r="AA4294" s="6"/>
      <c r="AB4294" s="32" t="str">
        <f t="shared" ca="1" si="1035"/>
        <v/>
      </c>
      <c r="AC4294" s="59" t="str">
        <f t="shared" ca="1" si="1035"/>
        <v/>
      </c>
      <c r="AD4294" s="60" t="str">
        <f t="shared" ca="1" si="1035"/>
        <v/>
      </c>
      <c r="AE4294" s="59"/>
      <c r="AF4294" s="22" t="str">
        <f>IF(AND(I4294="", J4294=""), "", IF(AND(J4294="", 'Intro &amp; Setup'!$K$42&gt;0), 'Intro &amp; Setup'!$K$42, J4294))</f>
        <v/>
      </c>
      <c r="AO4294" s="37" t="str">
        <f>IF(B4294="", "", IF(COUNTIF($B$9:B4293, B4294)&gt;0, "", B4294))</f>
        <v/>
      </c>
      <c r="AP4294" s="37" t="str">
        <f t="shared" si="1026"/>
        <v/>
      </c>
      <c r="AQ4294" s="37">
        <v>4286</v>
      </c>
      <c r="AR4294" s="37" t="str">
        <f t="shared" si="1027"/>
        <v/>
      </c>
      <c r="AT4294" s="37" t="str">
        <f t="shared" si="1028"/>
        <v/>
      </c>
      <c r="AV4294" s="22" t="str">
        <f t="shared" si="1029"/>
        <v/>
      </c>
    </row>
    <row r="4295" spans="1:48" x14ac:dyDescent="0.25">
      <c r="A4295" s="14"/>
      <c r="B4295" s="145"/>
      <c r="C4295" s="146"/>
      <c r="D4295" s="147"/>
      <c r="E4295" s="147"/>
      <c r="F4295" s="148"/>
      <c r="G4295" s="149"/>
      <c r="H4295" s="150"/>
      <c r="I4295" s="151"/>
      <c r="J4295" s="152"/>
      <c r="K4295" s="14"/>
      <c r="L4295" s="162" t="str">
        <f t="shared" si="1021"/>
        <v/>
      </c>
      <c r="M4295" s="163" t="str">
        <f t="shared" si="1022"/>
        <v/>
      </c>
      <c r="N4295" s="164" t="str">
        <f t="shared" si="1025"/>
        <v/>
      </c>
      <c r="O4295" s="14"/>
      <c r="P4295" s="172" t="str">
        <f>IF(I4295='Intro &amp; Setup'!$AC$49, Schedule!$P$7, "")</f>
        <v/>
      </c>
      <c r="Q4295" s="14"/>
      <c r="S4295" s="12" t="str">
        <f t="shared" si="1023"/>
        <v/>
      </c>
      <c r="U4295" s="22">
        <f>IF(I4295='Intro &amp; Setup'!$AC$49, AF4295, 0)</f>
        <v>0</v>
      </c>
      <c r="V4295" s="57" t="str">
        <f t="shared" si="1024"/>
        <v/>
      </c>
      <c r="X4295" s="5" t="str">
        <f t="shared" si="1034"/>
        <v/>
      </c>
      <c r="Y4295" s="6" t="str">
        <f t="shared" si="1034"/>
        <v/>
      </c>
      <c r="Z4295" s="7" t="str">
        <f t="shared" si="1034"/>
        <v/>
      </c>
      <c r="AA4295" s="6"/>
      <c r="AB4295" s="32" t="str">
        <f t="shared" ca="1" si="1035"/>
        <v/>
      </c>
      <c r="AC4295" s="59" t="str">
        <f t="shared" ca="1" si="1035"/>
        <v/>
      </c>
      <c r="AD4295" s="60" t="str">
        <f t="shared" ca="1" si="1035"/>
        <v/>
      </c>
      <c r="AE4295" s="59"/>
      <c r="AF4295" s="22" t="str">
        <f>IF(AND(I4295="", J4295=""), "", IF(AND(J4295="", 'Intro &amp; Setup'!$K$42&gt;0), 'Intro &amp; Setup'!$K$42, J4295))</f>
        <v/>
      </c>
      <c r="AO4295" s="37" t="str">
        <f>IF(B4295="", "", IF(COUNTIF($B$9:B4294, B4295)&gt;0, "", B4295))</f>
        <v/>
      </c>
      <c r="AP4295" s="37" t="str">
        <f t="shared" si="1026"/>
        <v/>
      </c>
      <c r="AQ4295" s="37">
        <v>4287</v>
      </c>
      <c r="AR4295" s="37" t="str">
        <f t="shared" si="1027"/>
        <v/>
      </c>
      <c r="AT4295" s="37" t="str">
        <f t="shared" si="1028"/>
        <v/>
      </c>
      <c r="AV4295" s="22" t="str">
        <f t="shared" si="1029"/>
        <v/>
      </c>
    </row>
    <row r="4296" spans="1:48" x14ac:dyDescent="0.25">
      <c r="A4296" s="14"/>
      <c r="B4296" s="145"/>
      <c r="C4296" s="146"/>
      <c r="D4296" s="147"/>
      <c r="E4296" s="147"/>
      <c r="F4296" s="148"/>
      <c r="G4296" s="149"/>
      <c r="H4296" s="150"/>
      <c r="I4296" s="151"/>
      <c r="J4296" s="152"/>
      <c r="K4296" s="14"/>
      <c r="L4296" s="162" t="str">
        <f t="shared" si="1021"/>
        <v/>
      </c>
      <c r="M4296" s="163" t="str">
        <f t="shared" si="1022"/>
        <v/>
      </c>
      <c r="N4296" s="164" t="str">
        <f t="shared" si="1025"/>
        <v/>
      </c>
      <c r="O4296" s="14"/>
      <c r="P4296" s="172" t="str">
        <f>IF(I4296='Intro &amp; Setup'!$AC$49, Schedule!$P$7, "")</f>
        <v/>
      </c>
      <c r="Q4296" s="14"/>
      <c r="S4296" s="12" t="str">
        <f t="shared" si="1023"/>
        <v/>
      </c>
      <c r="U4296" s="22">
        <f>IF(I4296='Intro &amp; Setup'!$AC$49, AF4296, 0)</f>
        <v>0</v>
      </c>
      <c r="V4296" s="57" t="str">
        <f t="shared" si="1024"/>
        <v/>
      </c>
      <c r="X4296" s="5" t="str">
        <f t="shared" si="1034"/>
        <v/>
      </c>
      <c r="Y4296" s="6" t="str">
        <f t="shared" si="1034"/>
        <v/>
      </c>
      <c r="Z4296" s="7" t="str">
        <f t="shared" si="1034"/>
        <v/>
      </c>
      <c r="AA4296" s="6"/>
      <c r="AB4296" s="32" t="str">
        <f t="shared" ca="1" si="1035"/>
        <v/>
      </c>
      <c r="AC4296" s="59" t="str">
        <f t="shared" ca="1" si="1035"/>
        <v/>
      </c>
      <c r="AD4296" s="60" t="str">
        <f t="shared" ca="1" si="1035"/>
        <v/>
      </c>
      <c r="AE4296" s="59"/>
      <c r="AF4296" s="22" t="str">
        <f>IF(AND(I4296="", J4296=""), "", IF(AND(J4296="", 'Intro &amp; Setup'!$K$42&gt;0), 'Intro &amp; Setup'!$K$42, J4296))</f>
        <v/>
      </c>
      <c r="AO4296" s="37" t="str">
        <f>IF(B4296="", "", IF(COUNTIF($B$9:B4295, B4296)&gt;0, "", B4296))</f>
        <v/>
      </c>
      <c r="AP4296" s="37" t="str">
        <f t="shared" si="1026"/>
        <v/>
      </c>
      <c r="AQ4296" s="37">
        <v>4288</v>
      </c>
      <c r="AR4296" s="37" t="str">
        <f t="shared" si="1027"/>
        <v/>
      </c>
      <c r="AT4296" s="37" t="str">
        <f t="shared" si="1028"/>
        <v/>
      </c>
      <c r="AV4296" s="22" t="str">
        <f t="shared" si="1029"/>
        <v/>
      </c>
    </row>
    <row r="4297" spans="1:48" x14ac:dyDescent="0.25">
      <c r="A4297" s="14"/>
      <c r="B4297" s="145"/>
      <c r="C4297" s="146"/>
      <c r="D4297" s="147"/>
      <c r="E4297" s="147"/>
      <c r="F4297" s="148"/>
      <c r="G4297" s="149"/>
      <c r="H4297" s="150"/>
      <c r="I4297" s="151"/>
      <c r="J4297" s="152"/>
      <c r="K4297" s="14"/>
      <c r="L4297" s="162" t="str">
        <f t="shared" ref="L4297:L4360" si="1036">IF(I4297="", "", IFERROR((SUMIF($S$9:$S$5008, S4297, $U$9:$U$5008))-(INDEX($AJ$3:$AJ$14, MATCH(S4297, $AI$3:$AI$14, 0))), ""))</f>
        <v/>
      </c>
      <c r="M4297" s="163" t="str">
        <f t="shared" ref="M4297:M4360" si="1037">IF(H4297="", "", (SUMIF($H$9:$H$5008, "&lt;" &amp; V4297, $U$9:$U$5008))-(SUMIF($AH$3:$AH$14, "&lt;" &amp; V4297, $AJ$3:$AJ$14)))</f>
        <v/>
      </c>
      <c r="N4297" s="164" t="str">
        <f t="shared" si="1025"/>
        <v/>
      </c>
      <c r="O4297" s="14"/>
      <c r="P4297" s="172" t="str">
        <f>IF(I4297='Intro &amp; Setup'!$AC$49, Schedule!$P$7, "")</f>
        <v/>
      </c>
      <c r="Q4297" s="14"/>
      <c r="S4297" s="12" t="str">
        <f t="shared" ref="S4297:S4360" si="1038">IF(H4297="", "", TEXT(H4297, "mmmm yyyy"))</f>
        <v/>
      </c>
      <c r="U4297" s="22">
        <f>IF(I4297='Intro &amp; Setup'!$AC$49, AF4297, 0)</f>
        <v>0</v>
      </c>
      <c r="V4297" s="57" t="str">
        <f t="shared" ref="V4297:V4360" si="1039">IF(H4297="", "", DATE(YEAR(H4297), MONTH(H4297), DAY(1)))</f>
        <v/>
      </c>
      <c r="X4297" s="5" t="str">
        <f t="shared" si="1034"/>
        <v/>
      </c>
      <c r="Y4297" s="6" t="str">
        <f t="shared" si="1034"/>
        <v/>
      </c>
      <c r="Z4297" s="7" t="str">
        <f t="shared" si="1034"/>
        <v/>
      </c>
      <c r="AA4297" s="6"/>
      <c r="AB4297" s="32" t="str">
        <f t="shared" ca="1" si="1035"/>
        <v/>
      </c>
      <c r="AC4297" s="59" t="str">
        <f t="shared" ca="1" si="1035"/>
        <v/>
      </c>
      <c r="AD4297" s="60" t="str">
        <f t="shared" ca="1" si="1035"/>
        <v/>
      </c>
      <c r="AE4297" s="59"/>
      <c r="AF4297" s="22" t="str">
        <f>IF(AND(I4297="", J4297=""), "", IF(AND(J4297="", 'Intro &amp; Setup'!$K$42&gt;0), 'Intro &amp; Setup'!$K$42, J4297))</f>
        <v/>
      </c>
      <c r="AO4297" s="37" t="str">
        <f>IF(B4297="", "", IF(COUNTIF($B$9:B4296, B4297)&gt;0, "", B4297))</f>
        <v/>
      </c>
      <c r="AP4297" s="37" t="str">
        <f t="shared" si="1026"/>
        <v/>
      </c>
      <c r="AQ4297" s="37">
        <v>4289</v>
      </c>
      <c r="AR4297" s="37" t="str">
        <f t="shared" si="1027"/>
        <v/>
      </c>
      <c r="AT4297" s="37" t="str">
        <f t="shared" si="1028"/>
        <v/>
      </c>
      <c r="AV4297" s="22" t="str">
        <f t="shared" si="1029"/>
        <v/>
      </c>
    </row>
    <row r="4298" spans="1:48" x14ac:dyDescent="0.25">
      <c r="A4298" s="14"/>
      <c r="B4298" s="145"/>
      <c r="C4298" s="146"/>
      <c r="D4298" s="147"/>
      <c r="E4298" s="147"/>
      <c r="F4298" s="148"/>
      <c r="G4298" s="149"/>
      <c r="H4298" s="150"/>
      <c r="I4298" s="151"/>
      <c r="J4298" s="152"/>
      <c r="K4298" s="14"/>
      <c r="L4298" s="162" t="str">
        <f t="shared" si="1036"/>
        <v/>
      </c>
      <c r="M4298" s="163" t="str">
        <f t="shared" si="1037"/>
        <v/>
      </c>
      <c r="N4298" s="164" t="str">
        <f t="shared" ref="N4298:N4361" si="1040">IF(OR(L4298="", M4298=""), "", L4298+M4298)</f>
        <v/>
      </c>
      <c r="O4298" s="14"/>
      <c r="P4298" s="172" t="str">
        <f>IF(I4298='Intro &amp; Setup'!$AC$49, Schedule!$P$7, "")</f>
        <v/>
      </c>
      <c r="Q4298" s="14"/>
      <c r="S4298" s="12" t="str">
        <f t="shared" si="1038"/>
        <v/>
      </c>
      <c r="U4298" s="22">
        <f>IF(I4298='Intro &amp; Setup'!$AC$49, AF4298, 0)</f>
        <v>0</v>
      </c>
      <c r="V4298" s="57" t="str">
        <f t="shared" si="1039"/>
        <v/>
      </c>
      <c r="X4298" s="5" t="str">
        <f t="shared" si="1034"/>
        <v/>
      </c>
      <c r="Y4298" s="6" t="str">
        <f t="shared" si="1034"/>
        <v/>
      </c>
      <c r="Z4298" s="7" t="str">
        <f t="shared" si="1034"/>
        <v/>
      </c>
      <c r="AA4298" s="6"/>
      <c r="AB4298" s="32" t="str">
        <f t="shared" ca="1" si="1035"/>
        <v/>
      </c>
      <c r="AC4298" s="59" t="str">
        <f t="shared" ca="1" si="1035"/>
        <v/>
      </c>
      <c r="AD4298" s="60" t="str">
        <f t="shared" ca="1" si="1035"/>
        <v/>
      </c>
      <c r="AE4298" s="59"/>
      <c r="AF4298" s="22" t="str">
        <f>IF(AND(I4298="", J4298=""), "", IF(AND(J4298="", 'Intro &amp; Setup'!$K$42&gt;0), 'Intro &amp; Setup'!$K$42, J4298))</f>
        <v/>
      </c>
      <c r="AO4298" s="37" t="str">
        <f>IF(B4298="", "", IF(COUNTIF($B$9:B4297, B4298)&gt;0, "", B4298))</f>
        <v/>
      </c>
      <c r="AP4298" s="37" t="str">
        <f t="shared" ref="AP4298:AP4361" si="1041">IF(AO4298="", "", COUNTIF($AO$9:$AO$5008, "&lt;"&amp;AO4298)+1-$AP$7)</f>
        <v/>
      </c>
      <c r="AQ4298" s="37">
        <v>4290</v>
      </c>
      <c r="AR4298" s="37" t="str">
        <f t="shared" ref="AR4298:AR4361" si="1042">IFERROR(INDEX($AO$9:$AO$5008, MATCH(AQ4298, $AP$9:$AP$5008, 0)), "")</f>
        <v/>
      </c>
      <c r="AT4298" s="37" t="str">
        <f t="shared" ref="AT4298:AT4361" si="1043">IF($B4298=$AT$6, $S4298, "")</f>
        <v/>
      </c>
      <c r="AV4298" s="22" t="str">
        <f t="shared" ref="AV4298:AV4361" si="1044">IF(AND($AT$6=$B4298, $I4298=$I$5), $J4298, "")</f>
        <v/>
      </c>
    </row>
    <row r="4299" spans="1:48" x14ac:dyDescent="0.25">
      <c r="A4299" s="14"/>
      <c r="B4299" s="145"/>
      <c r="C4299" s="146"/>
      <c r="D4299" s="147"/>
      <c r="E4299" s="147"/>
      <c r="F4299" s="148"/>
      <c r="G4299" s="149"/>
      <c r="H4299" s="150"/>
      <c r="I4299" s="151"/>
      <c r="J4299" s="152"/>
      <c r="K4299" s="14"/>
      <c r="L4299" s="162" t="str">
        <f t="shared" si="1036"/>
        <v/>
      </c>
      <c r="M4299" s="163" t="str">
        <f t="shared" si="1037"/>
        <v/>
      </c>
      <c r="N4299" s="164" t="str">
        <f t="shared" si="1040"/>
        <v/>
      </c>
      <c r="O4299" s="14"/>
      <c r="P4299" s="172" t="str">
        <f>IF(I4299='Intro &amp; Setup'!$AC$49, Schedule!$P$7, "")</f>
        <v/>
      </c>
      <c r="Q4299" s="14"/>
      <c r="S4299" s="12" t="str">
        <f t="shared" si="1038"/>
        <v/>
      </c>
      <c r="U4299" s="22">
        <f>IF(I4299='Intro &amp; Setup'!$AC$49, AF4299, 0)</f>
        <v>0</v>
      </c>
      <c r="V4299" s="57" t="str">
        <f t="shared" si="1039"/>
        <v/>
      </c>
      <c r="X4299" s="5" t="str">
        <f t="shared" si="1034"/>
        <v/>
      </c>
      <c r="Y4299" s="6" t="str">
        <f t="shared" si="1034"/>
        <v/>
      </c>
      <c r="Z4299" s="7" t="str">
        <f t="shared" si="1034"/>
        <v/>
      </c>
      <c r="AA4299" s="6"/>
      <c r="AB4299" s="32" t="str">
        <f t="shared" ca="1" si="1035"/>
        <v/>
      </c>
      <c r="AC4299" s="59" t="str">
        <f t="shared" ca="1" si="1035"/>
        <v/>
      </c>
      <c r="AD4299" s="60" t="str">
        <f t="shared" ca="1" si="1035"/>
        <v/>
      </c>
      <c r="AE4299" s="59"/>
      <c r="AF4299" s="22" t="str">
        <f>IF(AND(I4299="", J4299=""), "", IF(AND(J4299="", 'Intro &amp; Setup'!$K$42&gt;0), 'Intro &amp; Setup'!$K$42, J4299))</f>
        <v/>
      </c>
      <c r="AO4299" s="37" t="str">
        <f>IF(B4299="", "", IF(COUNTIF($B$9:B4298, B4299)&gt;0, "", B4299))</f>
        <v/>
      </c>
      <c r="AP4299" s="37" t="str">
        <f t="shared" si="1041"/>
        <v/>
      </c>
      <c r="AQ4299" s="37">
        <v>4291</v>
      </c>
      <c r="AR4299" s="37" t="str">
        <f t="shared" si="1042"/>
        <v/>
      </c>
      <c r="AT4299" s="37" t="str">
        <f t="shared" si="1043"/>
        <v/>
      </c>
      <c r="AV4299" s="22" t="str">
        <f t="shared" si="1044"/>
        <v/>
      </c>
    </row>
    <row r="4300" spans="1:48" x14ac:dyDescent="0.25">
      <c r="A4300" s="14"/>
      <c r="B4300" s="145"/>
      <c r="C4300" s="146"/>
      <c r="D4300" s="147"/>
      <c r="E4300" s="147"/>
      <c r="F4300" s="148"/>
      <c r="G4300" s="149"/>
      <c r="H4300" s="150"/>
      <c r="I4300" s="151"/>
      <c r="J4300" s="152"/>
      <c r="K4300" s="14"/>
      <c r="L4300" s="162" t="str">
        <f t="shared" si="1036"/>
        <v/>
      </c>
      <c r="M4300" s="163" t="str">
        <f t="shared" si="1037"/>
        <v/>
      </c>
      <c r="N4300" s="164" t="str">
        <f t="shared" si="1040"/>
        <v/>
      </c>
      <c r="O4300" s="14"/>
      <c r="P4300" s="172" t="str">
        <f>IF(I4300='Intro &amp; Setup'!$AC$49, Schedule!$P$7, "")</f>
        <v/>
      </c>
      <c r="Q4300" s="14"/>
      <c r="S4300" s="12" t="str">
        <f t="shared" si="1038"/>
        <v/>
      </c>
      <c r="U4300" s="22">
        <f>IF(I4300='Intro &amp; Setup'!$AC$49, AF4300, 0)</f>
        <v>0</v>
      </c>
      <c r="V4300" s="57" t="str">
        <f t="shared" si="1039"/>
        <v/>
      </c>
      <c r="X4300" s="5" t="str">
        <f t="shared" si="1034"/>
        <v/>
      </c>
      <c r="Y4300" s="6" t="str">
        <f t="shared" si="1034"/>
        <v/>
      </c>
      <c r="Z4300" s="7" t="str">
        <f t="shared" si="1034"/>
        <v/>
      </c>
      <c r="AA4300" s="6"/>
      <c r="AB4300" s="32" t="str">
        <f t="shared" ca="1" si="1035"/>
        <v/>
      </c>
      <c r="AC4300" s="59" t="str">
        <f t="shared" ca="1" si="1035"/>
        <v/>
      </c>
      <c r="AD4300" s="60" t="str">
        <f t="shared" ca="1" si="1035"/>
        <v/>
      </c>
      <c r="AE4300" s="59"/>
      <c r="AF4300" s="22" t="str">
        <f>IF(AND(I4300="", J4300=""), "", IF(AND(J4300="", 'Intro &amp; Setup'!$K$42&gt;0), 'Intro &amp; Setup'!$K$42, J4300))</f>
        <v/>
      </c>
      <c r="AO4300" s="37" t="str">
        <f>IF(B4300="", "", IF(COUNTIF($B$9:B4299, B4300)&gt;0, "", B4300))</f>
        <v/>
      </c>
      <c r="AP4300" s="37" t="str">
        <f t="shared" si="1041"/>
        <v/>
      </c>
      <c r="AQ4300" s="37">
        <v>4292</v>
      </c>
      <c r="AR4300" s="37" t="str">
        <f t="shared" si="1042"/>
        <v/>
      </c>
      <c r="AT4300" s="37" t="str">
        <f t="shared" si="1043"/>
        <v/>
      </c>
      <c r="AV4300" s="22" t="str">
        <f t="shared" si="1044"/>
        <v/>
      </c>
    </row>
    <row r="4301" spans="1:48" x14ac:dyDescent="0.25">
      <c r="A4301" s="14"/>
      <c r="B4301" s="145"/>
      <c r="C4301" s="146"/>
      <c r="D4301" s="147"/>
      <c r="E4301" s="147"/>
      <c r="F4301" s="148"/>
      <c r="G4301" s="149"/>
      <c r="H4301" s="150"/>
      <c r="I4301" s="151"/>
      <c r="J4301" s="152"/>
      <c r="K4301" s="14"/>
      <c r="L4301" s="162" t="str">
        <f t="shared" si="1036"/>
        <v/>
      </c>
      <c r="M4301" s="163" t="str">
        <f t="shared" si="1037"/>
        <v/>
      </c>
      <c r="N4301" s="164" t="str">
        <f t="shared" si="1040"/>
        <v/>
      </c>
      <c r="O4301" s="14"/>
      <c r="P4301" s="172" t="str">
        <f>IF(I4301='Intro &amp; Setup'!$AC$49, Schedule!$P$7, "")</f>
        <v/>
      </c>
      <c r="Q4301" s="14"/>
      <c r="S4301" s="12" t="str">
        <f t="shared" si="1038"/>
        <v/>
      </c>
      <c r="U4301" s="22">
        <f>IF(I4301='Intro &amp; Setup'!$AC$49, AF4301, 0)</f>
        <v>0</v>
      </c>
      <c r="V4301" s="57" t="str">
        <f t="shared" si="1039"/>
        <v/>
      </c>
      <c r="X4301" s="5" t="str">
        <f t="shared" si="1034"/>
        <v/>
      </c>
      <c r="Y4301" s="6" t="str">
        <f t="shared" si="1034"/>
        <v/>
      </c>
      <c r="Z4301" s="7" t="str">
        <f t="shared" si="1034"/>
        <v/>
      </c>
      <c r="AA4301" s="6"/>
      <c r="AB4301" s="32" t="str">
        <f t="shared" ca="1" si="1035"/>
        <v/>
      </c>
      <c r="AC4301" s="59" t="str">
        <f t="shared" ca="1" si="1035"/>
        <v/>
      </c>
      <c r="AD4301" s="60" t="str">
        <f t="shared" ca="1" si="1035"/>
        <v/>
      </c>
      <c r="AE4301" s="59"/>
      <c r="AF4301" s="22" t="str">
        <f>IF(AND(I4301="", J4301=""), "", IF(AND(J4301="", 'Intro &amp; Setup'!$K$42&gt;0), 'Intro &amp; Setup'!$K$42, J4301))</f>
        <v/>
      </c>
      <c r="AO4301" s="37" t="str">
        <f>IF(B4301="", "", IF(COUNTIF($B$9:B4300, B4301)&gt;0, "", B4301))</f>
        <v/>
      </c>
      <c r="AP4301" s="37" t="str">
        <f t="shared" si="1041"/>
        <v/>
      </c>
      <c r="AQ4301" s="37">
        <v>4293</v>
      </c>
      <c r="AR4301" s="37" t="str">
        <f t="shared" si="1042"/>
        <v/>
      </c>
      <c r="AT4301" s="37" t="str">
        <f t="shared" si="1043"/>
        <v/>
      </c>
      <c r="AV4301" s="22" t="str">
        <f t="shared" si="1044"/>
        <v/>
      </c>
    </row>
    <row r="4302" spans="1:48" x14ac:dyDescent="0.25">
      <c r="A4302" s="14"/>
      <c r="B4302" s="145"/>
      <c r="C4302" s="146"/>
      <c r="D4302" s="147"/>
      <c r="E4302" s="147"/>
      <c r="F4302" s="148"/>
      <c r="G4302" s="149"/>
      <c r="H4302" s="150"/>
      <c r="I4302" s="151"/>
      <c r="J4302" s="152"/>
      <c r="K4302" s="14"/>
      <c r="L4302" s="162" t="str">
        <f t="shared" si="1036"/>
        <v/>
      </c>
      <c r="M4302" s="163" t="str">
        <f t="shared" si="1037"/>
        <v/>
      </c>
      <c r="N4302" s="164" t="str">
        <f t="shared" si="1040"/>
        <v/>
      </c>
      <c r="O4302" s="14"/>
      <c r="P4302" s="172" t="str">
        <f>IF(I4302='Intro &amp; Setup'!$AC$49, Schedule!$P$7, "")</f>
        <v/>
      </c>
      <c r="Q4302" s="14"/>
      <c r="S4302" s="12" t="str">
        <f t="shared" si="1038"/>
        <v/>
      </c>
      <c r="U4302" s="22">
        <f>IF(I4302='Intro &amp; Setup'!$AC$49, AF4302, 0)</f>
        <v>0</v>
      </c>
      <c r="V4302" s="57" t="str">
        <f t="shared" si="1039"/>
        <v/>
      </c>
      <c r="X4302" s="5" t="str">
        <f t="shared" si="1034"/>
        <v/>
      </c>
      <c r="Y4302" s="6" t="str">
        <f t="shared" si="1034"/>
        <v/>
      </c>
      <c r="Z4302" s="7" t="str">
        <f t="shared" si="1034"/>
        <v/>
      </c>
      <c r="AA4302" s="6"/>
      <c r="AB4302" s="32" t="str">
        <f t="shared" ca="1" si="1035"/>
        <v/>
      </c>
      <c r="AC4302" s="59" t="str">
        <f t="shared" ca="1" si="1035"/>
        <v/>
      </c>
      <c r="AD4302" s="60" t="str">
        <f t="shared" ca="1" si="1035"/>
        <v/>
      </c>
      <c r="AE4302" s="59"/>
      <c r="AF4302" s="22" t="str">
        <f>IF(AND(I4302="", J4302=""), "", IF(AND(J4302="", 'Intro &amp; Setup'!$K$42&gt;0), 'Intro &amp; Setup'!$K$42, J4302))</f>
        <v/>
      </c>
      <c r="AO4302" s="37" t="str">
        <f>IF(B4302="", "", IF(COUNTIF($B$9:B4301, B4302)&gt;0, "", B4302))</f>
        <v/>
      </c>
      <c r="AP4302" s="37" t="str">
        <f t="shared" si="1041"/>
        <v/>
      </c>
      <c r="AQ4302" s="37">
        <v>4294</v>
      </c>
      <c r="AR4302" s="37" t="str">
        <f t="shared" si="1042"/>
        <v/>
      </c>
      <c r="AT4302" s="37" t="str">
        <f t="shared" si="1043"/>
        <v/>
      </c>
      <c r="AV4302" s="22" t="str">
        <f t="shared" si="1044"/>
        <v/>
      </c>
    </row>
    <row r="4303" spans="1:48" x14ac:dyDescent="0.25">
      <c r="A4303" s="14"/>
      <c r="B4303" s="145"/>
      <c r="C4303" s="146"/>
      <c r="D4303" s="147"/>
      <c r="E4303" s="147"/>
      <c r="F4303" s="148"/>
      <c r="G4303" s="149"/>
      <c r="H4303" s="150"/>
      <c r="I4303" s="151"/>
      <c r="J4303" s="152"/>
      <c r="K4303" s="14"/>
      <c r="L4303" s="162" t="str">
        <f t="shared" si="1036"/>
        <v/>
      </c>
      <c r="M4303" s="163" t="str">
        <f t="shared" si="1037"/>
        <v/>
      </c>
      <c r="N4303" s="164" t="str">
        <f t="shared" si="1040"/>
        <v/>
      </c>
      <c r="O4303" s="14"/>
      <c r="P4303" s="172" t="str">
        <f>IF(I4303='Intro &amp; Setup'!$AC$49, Schedule!$P$7, "")</f>
        <v/>
      </c>
      <c r="Q4303" s="14"/>
      <c r="S4303" s="12" t="str">
        <f t="shared" si="1038"/>
        <v/>
      </c>
      <c r="U4303" s="22">
        <f>IF(I4303='Intro &amp; Setup'!$AC$49, AF4303, 0)</f>
        <v>0</v>
      </c>
      <c r="V4303" s="57" t="str">
        <f t="shared" si="1039"/>
        <v/>
      </c>
      <c r="X4303" s="5" t="str">
        <f t="shared" si="1034"/>
        <v/>
      </c>
      <c r="Y4303" s="6" t="str">
        <f t="shared" si="1034"/>
        <v/>
      </c>
      <c r="Z4303" s="7" t="str">
        <f t="shared" si="1034"/>
        <v/>
      </c>
      <c r="AA4303" s="6"/>
      <c r="AB4303" s="32" t="str">
        <f t="shared" ca="1" si="1035"/>
        <v/>
      </c>
      <c r="AC4303" s="59" t="str">
        <f t="shared" ca="1" si="1035"/>
        <v/>
      </c>
      <c r="AD4303" s="60" t="str">
        <f t="shared" ca="1" si="1035"/>
        <v/>
      </c>
      <c r="AE4303" s="59"/>
      <c r="AF4303" s="22" t="str">
        <f>IF(AND(I4303="", J4303=""), "", IF(AND(J4303="", 'Intro &amp; Setup'!$K$42&gt;0), 'Intro &amp; Setup'!$K$42, J4303))</f>
        <v/>
      </c>
      <c r="AO4303" s="37" t="str">
        <f>IF(B4303="", "", IF(COUNTIF($B$9:B4302, B4303)&gt;0, "", B4303))</f>
        <v/>
      </c>
      <c r="AP4303" s="37" t="str">
        <f t="shared" si="1041"/>
        <v/>
      </c>
      <c r="AQ4303" s="37">
        <v>4295</v>
      </c>
      <c r="AR4303" s="37" t="str">
        <f t="shared" si="1042"/>
        <v/>
      </c>
      <c r="AT4303" s="37" t="str">
        <f t="shared" si="1043"/>
        <v/>
      </c>
      <c r="AV4303" s="22" t="str">
        <f t="shared" si="1044"/>
        <v/>
      </c>
    </row>
    <row r="4304" spans="1:48" x14ac:dyDescent="0.25">
      <c r="A4304" s="14"/>
      <c r="B4304" s="145"/>
      <c r="C4304" s="146"/>
      <c r="D4304" s="147"/>
      <c r="E4304" s="147"/>
      <c r="F4304" s="148"/>
      <c r="G4304" s="149"/>
      <c r="H4304" s="150"/>
      <c r="I4304" s="151"/>
      <c r="J4304" s="152"/>
      <c r="K4304" s="14"/>
      <c r="L4304" s="162" t="str">
        <f t="shared" si="1036"/>
        <v/>
      </c>
      <c r="M4304" s="163" t="str">
        <f t="shared" si="1037"/>
        <v/>
      </c>
      <c r="N4304" s="164" t="str">
        <f t="shared" si="1040"/>
        <v/>
      </c>
      <c r="O4304" s="14"/>
      <c r="P4304" s="172" t="str">
        <f>IF(I4304='Intro &amp; Setup'!$AC$49, Schedule!$P$7, "")</f>
        <v/>
      </c>
      <c r="Q4304" s="14"/>
      <c r="S4304" s="12" t="str">
        <f t="shared" si="1038"/>
        <v/>
      </c>
      <c r="U4304" s="22">
        <f>IF(I4304='Intro &amp; Setup'!$AC$49, AF4304, 0)</f>
        <v>0</v>
      </c>
      <c r="V4304" s="57" t="str">
        <f t="shared" si="1039"/>
        <v/>
      </c>
      <c r="X4304" s="5" t="str">
        <f t="shared" si="1034"/>
        <v/>
      </c>
      <c r="Y4304" s="6" t="str">
        <f t="shared" si="1034"/>
        <v/>
      </c>
      <c r="Z4304" s="7" t="str">
        <f t="shared" si="1034"/>
        <v/>
      </c>
      <c r="AA4304" s="6"/>
      <c r="AB4304" s="32" t="str">
        <f t="shared" ca="1" si="1035"/>
        <v/>
      </c>
      <c r="AC4304" s="59" t="str">
        <f t="shared" ca="1" si="1035"/>
        <v/>
      </c>
      <c r="AD4304" s="60" t="str">
        <f t="shared" ca="1" si="1035"/>
        <v/>
      </c>
      <c r="AE4304" s="59"/>
      <c r="AF4304" s="22" t="str">
        <f>IF(AND(I4304="", J4304=""), "", IF(AND(J4304="", 'Intro &amp; Setup'!$K$42&gt;0), 'Intro &amp; Setup'!$K$42, J4304))</f>
        <v/>
      </c>
      <c r="AO4304" s="37" t="str">
        <f>IF(B4304="", "", IF(COUNTIF($B$9:B4303, B4304)&gt;0, "", B4304))</f>
        <v/>
      </c>
      <c r="AP4304" s="37" t="str">
        <f t="shared" si="1041"/>
        <v/>
      </c>
      <c r="AQ4304" s="37">
        <v>4296</v>
      </c>
      <c r="AR4304" s="37" t="str">
        <f t="shared" si="1042"/>
        <v/>
      </c>
      <c r="AT4304" s="37" t="str">
        <f t="shared" si="1043"/>
        <v/>
      </c>
      <c r="AV4304" s="22" t="str">
        <f t="shared" si="1044"/>
        <v/>
      </c>
    </row>
    <row r="4305" spans="1:48" x14ac:dyDescent="0.25">
      <c r="A4305" s="14"/>
      <c r="B4305" s="145"/>
      <c r="C4305" s="146"/>
      <c r="D4305" s="147"/>
      <c r="E4305" s="147"/>
      <c r="F4305" s="148"/>
      <c r="G4305" s="149"/>
      <c r="H4305" s="150"/>
      <c r="I4305" s="151"/>
      <c r="J4305" s="152"/>
      <c r="K4305" s="14"/>
      <c r="L4305" s="162" t="str">
        <f t="shared" si="1036"/>
        <v/>
      </c>
      <c r="M4305" s="163" t="str">
        <f t="shared" si="1037"/>
        <v/>
      </c>
      <c r="N4305" s="164" t="str">
        <f t="shared" si="1040"/>
        <v/>
      </c>
      <c r="O4305" s="14"/>
      <c r="P4305" s="172" t="str">
        <f>IF(I4305='Intro &amp; Setup'!$AC$49, Schedule!$P$7, "")</f>
        <v/>
      </c>
      <c r="Q4305" s="14"/>
      <c r="S4305" s="12" t="str">
        <f t="shared" si="1038"/>
        <v/>
      </c>
      <c r="U4305" s="22">
        <f>IF(I4305='Intro &amp; Setup'!$AC$49, AF4305, 0)</f>
        <v>0</v>
      </c>
      <c r="V4305" s="57" t="str">
        <f t="shared" si="1039"/>
        <v/>
      </c>
      <c r="X4305" s="5" t="str">
        <f t="shared" si="1034"/>
        <v/>
      </c>
      <c r="Y4305" s="6" t="str">
        <f t="shared" si="1034"/>
        <v/>
      </c>
      <c r="Z4305" s="7" t="str">
        <f t="shared" si="1034"/>
        <v/>
      </c>
      <c r="AA4305" s="6"/>
      <c r="AB4305" s="32" t="str">
        <f t="shared" ca="1" si="1035"/>
        <v/>
      </c>
      <c r="AC4305" s="59" t="str">
        <f t="shared" ca="1" si="1035"/>
        <v/>
      </c>
      <c r="AD4305" s="60" t="str">
        <f t="shared" ca="1" si="1035"/>
        <v/>
      </c>
      <c r="AE4305" s="59"/>
      <c r="AF4305" s="22" t="str">
        <f>IF(AND(I4305="", J4305=""), "", IF(AND(J4305="", 'Intro &amp; Setup'!$K$42&gt;0), 'Intro &amp; Setup'!$K$42, J4305))</f>
        <v/>
      </c>
      <c r="AO4305" s="37" t="str">
        <f>IF(B4305="", "", IF(COUNTIF($B$9:B4304, B4305)&gt;0, "", B4305))</f>
        <v/>
      </c>
      <c r="AP4305" s="37" t="str">
        <f t="shared" si="1041"/>
        <v/>
      </c>
      <c r="AQ4305" s="37">
        <v>4297</v>
      </c>
      <c r="AR4305" s="37" t="str">
        <f t="shared" si="1042"/>
        <v/>
      </c>
      <c r="AT4305" s="37" t="str">
        <f t="shared" si="1043"/>
        <v/>
      </c>
      <c r="AV4305" s="22" t="str">
        <f t="shared" si="1044"/>
        <v/>
      </c>
    </row>
    <row r="4306" spans="1:48" x14ac:dyDescent="0.25">
      <c r="A4306" s="14"/>
      <c r="B4306" s="145"/>
      <c r="C4306" s="146"/>
      <c r="D4306" s="147"/>
      <c r="E4306" s="147"/>
      <c r="F4306" s="148"/>
      <c r="G4306" s="149"/>
      <c r="H4306" s="150"/>
      <c r="I4306" s="151"/>
      <c r="J4306" s="152"/>
      <c r="K4306" s="14"/>
      <c r="L4306" s="162" t="str">
        <f t="shared" si="1036"/>
        <v/>
      </c>
      <c r="M4306" s="163" t="str">
        <f t="shared" si="1037"/>
        <v/>
      </c>
      <c r="N4306" s="164" t="str">
        <f t="shared" si="1040"/>
        <v/>
      </c>
      <c r="O4306" s="14"/>
      <c r="P4306" s="172" t="str">
        <f>IF(I4306='Intro &amp; Setup'!$AC$49, Schedule!$P$7, "")</f>
        <v/>
      </c>
      <c r="Q4306" s="14"/>
      <c r="S4306" s="12" t="str">
        <f t="shared" si="1038"/>
        <v/>
      </c>
      <c r="U4306" s="22">
        <f>IF(I4306='Intro &amp; Setup'!$AC$49, AF4306, 0)</f>
        <v>0</v>
      </c>
      <c r="V4306" s="57" t="str">
        <f t="shared" si="1039"/>
        <v/>
      </c>
      <c r="X4306" s="5" t="str">
        <f t="shared" si="1034"/>
        <v/>
      </c>
      <c r="Y4306" s="6" t="str">
        <f t="shared" si="1034"/>
        <v/>
      </c>
      <c r="Z4306" s="7" t="str">
        <f t="shared" si="1034"/>
        <v/>
      </c>
      <c r="AA4306" s="6"/>
      <c r="AB4306" s="32" t="str">
        <f t="shared" ca="1" si="1035"/>
        <v/>
      </c>
      <c r="AC4306" s="59" t="str">
        <f t="shared" ca="1" si="1035"/>
        <v/>
      </c>
      <c r="AD4306" s="60" t="str">
        <f t="shared" ca="1" si="1035"/>
        <v/>
      </c>
      <c r="AE4306" s="59"/>
      <c r="AF4306" s="22" t="str">
        <f>IF(AND(I4306="", J4306=""), "", IF(AND(J4306="", 'Intro &amp; Setup'!$K$42&gt;0), 'Intro &amp; Setup'!$K$42, J4306))</f>
        <v/>
      </c>
      <c r="AO4306" s="37" t="str">
        <f>IF(B4306="", "", IF(COUNTIF($B$9:B4305, B4306)&gt;0, "", B4306))</f>
        <v/>
      </c>
      <c r="AP4306" s="37" t="str">
        <f t="shared" si="1041"/>
        <v/>
      </c>
      <c r="AQ4306" s="37">
        <v>4298</v>
      </c>
      <c r="AR4306" s="37" t="str">
        <f t="shared" si="1042"/>
        <v/>
      </c>
      <c r="AT4306" s="37" t="str">
        <f t="shared" si="1043"/>
        <v/>
      </c>
      <c r="AV4306" s="22" t="str">
        <f t="shared" si="1044"/>
        <v/>
      </c>
    </row>
    <row r="4307" spans="1:48" x14ac:dyDescent="0.25">
      <c r="A4307" s="14"/>
      <c r="B4307" s="145"/>
      <c r="C4307" s="146"/>
      <c r="D4307" s="147"/>
      <c r="E4307" s="147"/>
      <c r="F4307" s="148"/>
      <c r="G4307" s="149"/>
      <c r="H4307" s="150"/>
      <c r="I4307" s="151"/>
      <c r="J4307" s="152"/>
      <c r="K4307" s="14"/>
      <c r="L4307" s="162" t="str">
        <f t="shared" si="1036"/>
        <v/>
      </c>
      <c r="M4307" s="163" t="str">
        <f t="shared" si="1037"/>
        <v/>
      </c>
      <c r="N4307" s="164" t="str">
        <f t="shared" si="1040"/>
        <v/>
      </c>
      <c r="O4307" s="14"/>
      <c r="P4307" s="172" t="str">
        <f>IF(I4307='Intro &amp; Setup'!$AC$49, Schedule!$P$7, "")</f>
        <v/>
      </c>
      <c r="Q4307" s="14"/>
      <c r="S4307" s="12" t="str">
        <f t="shared" si="1038"/>
        <v/>
      </c>
      <c r="U4307" s="22">
        <f>IF(I4307='Intro &amp; Setup'!$AC$49, AF4307, 0)</f>
        <v>0</v>
      </c>
      <c r="V4307" s="57" t="str">
        <f t="shared" si="1039"/>
        <v/>
      </c>
      <c r="X4307" s="5" t="str">
        <f t="shared" si="1034"/>
        <v/>
      </c>
      <c r="Y4307" s="6" t="str">
        <f t="shared" si="1034"/>
        <v/>
      </c>
      <c r="Z4307" s="7" t="str">
        <f t="shared" si="1034"/>
        <v/>
      </c>
      <c r="AA4307" s="6"/>
      <c r="AB4307" s="32" t="str">
        <f t="shared" ca="1" si="1035"/>
        <v/>
      </c>
      <c r="AC4307" s="59" t="str">
        <f t="shared" ca="1" si="1035"/>
        <v/>
      </c>
      <c r="AD4307" s="60" t="str">
        <f t="shared" ca="1" si="1035"/>
        <v/>
      </c>
      <c r="AE4307" s="59"/>
      <c r="AF4307" s="22" t="str">
        <f>IF(AND(I4307="", J4307=""), "", IF(AND(J4307="", 'Intro &amp; Setup'!$K$42&gt;0), 'Intro &amp; Setup'!$K$42, J4307))</f>
        <v/>
      </c>
      <c r="AO4307" s="37" t="str">
        <f>IF(B4307="", "", IF(COUNTIF($B$9:B4306, B4307)&gt;0, "", B4307))</f>
        <v/>
      </c>
      <c r="AP4307" s="37" t="str">
        <f t="shared" si="1041"/>
        <v/>
      </c>
      <c r="AQ4307" s="37">
        <v>4299</v>
      </c>
      <c r="AR4307" s="37" t="str">
        <f t="shared" si="1042"/>
        <v/>
      </c>
      <c r="AT4307" s="37" t="str">
        <f t="shared" si="1043"/>
        <v/>
      </c>
      <c r="AV4307" s="22" t="str">
        <f t="shared" si="1044"/>
        <v/>
      </c>
    </row>
    <row r="4308" spans="1:48" x14ac:dyDescent="0.25">
      <c r="A4308" s="14"/>
      <c r="B4308" s="145"/>
      <c r="C4308" s="146"/>
      <c r="D4308" s="147"/>
      <c r="E4308" s="147"/>
      <c r="F4308" s="148"/>
      <c r="G4308" s="149"/>
      <c r="H4308" s="150"/>
      <c r="I4308" s="151"/>
      <c r="J4308" s="152"/>
      <c r="K4308" s="14"/>
      <c r="L4308" s="162" t="str">
        <f t="shared" si="1036"/>
        <v/>
      </c>
      <c r="M4308" s="163" t="str">
        <f t="shared" si="1037"/>
        <v/>
      </c>
      <c r="N4308" s="164" t="str">
        <f t="shared" si="1040"/>
        <v/>
      </c>
      <c r="O4308" s="14"/>
      <c r="P4308" s="172" t="str">
        <f>IF(I4308='Intro &amp; Setup'!$AC$49, Schedule!$P$7, "")</f>
        <v/>
      </c>
      <c r="Q4308" s="14"/>
      <c r="S4308" s="12" t="str">
        <f t="shared" si="1038"/>
        <v/>
      </c>
      <c r="U4308" s="22">
        <f>IF(I4308='Intro &amp; Setup'!$AC$49, AF4308, 0)</f>
        <v>0</v>
      </c>
      <c r="V4308" s="57" t="str">
        <f t="shared" si="1039"/>
        <v/>
      </c>
      <c r="X4308" s="5" t="str">
        <f t="shared" si="1034"/>
        <v/>
      </c>
      <c r="Y4308" s="6" t="str">
        <f t="shared" si="1034"/>
        <v/>
      </c>
      <c r="Z4308" s="7" t="str">
        <f t="shared" si="1034"/>
        <v/>
      </c>
      <c r="AA4308" s="6"/>
      <c r="AB4308" s="32" t="str">
        <f t="shared" ca="1" si="1035"/>
        <v/>
      </c>
      <c r="AC4308" s="59" t="str">
        <f t="shared" ca="1" si="1035"/>
        <v/>
      </c>
      <c r="AD4308" s="60" t="str">
        <f t="shared" ca="1" si="1035"/>
        <v/>
      </c>
      <c r="AE4308" s="59"/>
      <c r="AF4308" s="22" t="str">
        <f>IF(AND(I4308="", J4308=""), "", IF(AND(J4308="", 'Intro &amp; Setup'!$K$42&gt;0), 'Intro &amp; Setup'!$K$42, J4308))</f>
        <v/>
      </c>
      <c r="AO4308" s="37" t="str">
        <f>IF(B4308="", "", IF(COUNTIF($B$9:B4307, B4308)&gt;0, "", B4308))</f>
        <v/>
      </c>
      <c r="AP4308" s="37" t="str">
        <f t="shared" si="1041"/>
        <v/>
      </c>
      <c r="AQ4308" s="37">
        <v>4300</v>
      </c>
      <c r="AR4308" s="37" t="str">
        <f t="shared" si="1042"/>
        <v/>
      </c>
      <c r="AT4308" s="37" t="str">
        <f t="shared" si="1043"/>
        <v/>
      </c>
      <c r="AV4308" s="22" t="str">
        <f t="shared" si="1044"/>
        <v/>
      </c>
    </row>
    <row r="4309" spans="1:48" x14ac:dyDescent="0.25">
      <c r="A4309" s="14"/>
      <c r="B4309" s="145"/>
      <c r="C4309" s="146"/>
      <c r="D4309" s="147"/>
      <c r="E4309" s="147"/>
      <c r="F4309" s="148"/>
      <c r="G4309" s="149"/>
      <c r="H4309" s="150"/>
      <c r="I4309" s="151"/>
      <c r="J4309" s="152"/>
      <c r="K4309" s="14"/>
      <c r="L4309" s="162" t="str">
        <f t="shared" si="1036"/>
        <v/>
      </c>
      <c r="M4309" s="163" t="str">
        <f t="shared" si="1037"/>
        <v/>
      </c>
      <c r="N4309" s="164" t="str">
        <f t="shared" si="1040"/>
        <v/>
      </c>
      <c r="O4309" s="14"/>
      <c r="P4309" s="172" t="str">
        <f>IF(I4309='Intro &amp; Setup'!$AC$49, Schedule!$P$7, "")</f>
        <v/>
      </c>
      <c r="Q4309" s="14"/>
      <c r="S4309" s="12" t="str">
        <f t="shared" si="1038"/>
        <v/>
      </c>
      <c r="U4309" s="22">
        <f>IF(I4309='Intro &amp; Setup'!$AC$49, AF4309, 0)</f>
        <v>0</v>
      </c>
      <c r="V4309" s="57" t="str">
        <f t="shared" si="1039"/>
        <v/>
      </c>
      <c r="X4309" s="5" t="str">
        <f t="shared" ref="X4309:Z4328" si="1045">IF($I4309="", "", IF($S4309=X$8, $I4309, ""))</f>
        <v/>
      </c>
      <c r="Y4309" s="6" t="str">
        <f t="shared" si="1045"/>
        <v/>
      </c>
      <c r="Z4309" s="7" t="str">
        <f t="shared" si="1045"/>
        <v/>
      </c>
      <c r="AA4309" s="6"/>
      <c r="AB4309" s="32" t="str">
        <f t="shared" ref="AB4309:AD4328" ca="1" si="1046">IF($S4309=AB$8, $AF4309, "")</f>
        <v/>
      </c>
      <c r="AC4309" s="59" t="str">
        <f t="shared" ca="1" si="1046"/>
        <v/>
      </c>
      <c r="AD4309" s="60" t="str">
        <f t="shared" ca="1" si="1046"/>
        <v/>
      </c>
      <c r="AE4309" s="59"/>
      <c r="AF4309" s="22" t="str">
        <f>IF(AND(I4309="", J4309=""), "", IF(AND(J4309="", 'Intro &amp; Setup'!$K$42&gt;0), 'Intro &amp; Setup'!$K$42, J4309))</f>
        <v/>
      </c>
      <c r="AO4309" s="37" t="str">
        <f>IF(B4309="", "", IF(COUNTIF($B$9:B4308, B4309)&gt;0, "", B4309))</f>
        <v/>
      </c>
      <c r="AP4309" s="37" t="str">
        <f t="shared" si="1041"/>
        <v/>
      </c>
      <c r="AQ4309" s="37">
        <v>4301</v>
      </c>
      <c r="AR4309" s="37" t="str">
        <f t="shared" si="1042"/>
        <v/>
      </c>
      <c r="AT4309" s="37" t="str">
        <f t="shared" si="1043"/>
        <v/>
      </c>
      <c r="AV4309" s="22" t="str">
        <f t="shared" si="1044"/>
        <v/>
      </c>
    </row>
    <row r="4310" spans="1:48" x14ac:dyDescent="0.25">
      <c r="A4310" s="14"/>
      <c r="B4310" s="145"/>
      <c r="C4310" s="146"/>
      <c r="D4310" s="147"/>
      <c r="E4310" s="147"/>
      <c r="F4310" s="148"/>
      <c r="G4310" s="149"/>
      <c r="H4310" s="150"/>
      <c r="I4310" s="151"/>
      <c r="J4310" s="152"/>
      <c r="K4310" s="14"/>
      <c r="L4310" s="162" t="str">
        <f t="shared" si="1036"/>
        <v/>
      </c>
      <c r="M4310" s="163" t="str">
        <f t="shared" si="1037"/>
        <v/>
      </c>
      <c r="N4310" s="164" t="str">
        <f t="shared" si="1040"/>
        <v/>
      </c>
      <c r="O4310" s="14"/>
      <c r="P4310" s="172" t="str">
        <f>IF(I4310='Intro &amp; Setup'!$AC$49, Schedule!$P$7, "")</f>
        <v/>
      </c>
      <c r="Q4310" s="14"/>
      <c r="S4310" s="12" t="str">
        <f t="shared" si="1038"/>
        <v/>
      </c>
      <c r="U4310" s="22">
        <f>IF(I4310='Intro &amp; Setup'!$AC$49, AF4310, 0)</f>
        <v>0</v>
      </c>
      <c r="V4310" s="57" t="str">
        <f t="shared" si="1039"/>
        <v/>
      </c>
      <c r="X4310" s="5" t="str">
        <f t="shared" si="1045"/>
        <v/>
      </c>
      <c r="Y4310" s="6" t="str">
        <f t="shared" si="1045"/>
        <v/>
      </c>
      <c r="Z4310" s="7" t="str">
        <f t="shared" si="1045"/>
        <v/>
      </c>
      <c r="AA4310" s="6"/>
      <c r="AB4310" s="32" t="str">
        <f t="shared" ca="1" si="1046"/>
        <v/>
      </c>
      <c r="AC4310" s="59" t="str">
        <f t="shared" ca="1" si="1046"/>
        <v/>
      </c>
      <c r="AD4310" s="60" t="str">
        <f t="shared" ca="1" si="1046"/>
        <v/>
      </c>
      <c r="AE4310" s="59"/>
      <c r="AF4310" s="22" t="str">
        <f>IF(AND(I4310="", J4310=""), "", IF(AND(J4310="", 'Intro &amp; Setup'!$K$42&gt;0), 'Intro &amp; Setup'!$K$42, J4310))</f>
        <v/>
      </c>
      <c r="AO4310" s="37" t="str">
        <f>IF(B4310="", "", IF(COUNTIF($B$9:B4309, B4310)&gt;0, "", B4310))</f>
        <v/>
      </c>
      <c r="AP4310" s="37" t="str">
        <f t="shared" si="1041"/>
        <v/>
      </c>
      <c r="AQ4310" s="37">
        <v>4302</v>
      </c>
      <c r="AR4310" s="37" t="str">
        <f t="shared" si="1042"/>
        <v/>
      </c>
      <c r="AT4310" s="37" t="str">
        <f t="shared" si="1043"/>
        <v/>
      </c>
      <c r="AV4310" s="22" t="str">
        <f t="shared" si="1044"/>
        <v/>
      </c>
    </row>
    <row r="4311" spans="1:48" x14ac:dyDescent="0.25">
      <c r="A4311" s="14"/>
      <c r="B4311" s="145"/>
      <c r="C4311" s="146"/>
      <c r="D4311" s="147"/>
      <c r="E4311" s="147"/>
      <c r="F4311" s="148"/>
      <c r="G4311" s="149"/>
      <c r="H4311" s="150"/>
      <c r="I4311" s="151"/>
      <c r="J4311" s="152"/>
      <c r="K4311" s="14"/>
      <c r="L4311" s="162" t="str">
        <f t="shared" si="1036"/>
        <v/>
      </c>
      <c r="M4311" s="163" t="str">
        <f t="shared" si="1037"/>
        <v/>
      </c>
      <c r="N4311" s="164" t="str">
        <f t="shared" si="1040"/>
        <v/>
      </c>
      <c r="O4311" s="14"/>
      <c r="P4311" s="172" t="str">
        <f>IF(I4311='Intro &amp; Setup'!$AC$49, Schedule!$P$7, "")</f>
        <v/>
      </c>
      <c r="Q4311" s="14"/>
      <c r="S4311" s="12" t="str">
        <f t="shared" si="1038"/>
        <v/>
      </c>
      <c r="U4311" s="22">
        <f>IF(I4311='Intro &amp; Setup'!$AC$49, AF4311, 0)</f>
        <v>0</v>
      </c>
      <c r="V4311" s="57" t="str">
        <f t="shared" si="1039"/>
        <v/>
      </c>
      <c r="X4311" s="5" t="str">
        <f t="shared" si="1045"/>
        <v/>
      </c>
      <c r="Y4311" s="6" t="str">
        <f t="shared" si="1045"/>
        <v/>
      </c>
      <c r="Z4311" s="7" t="str">
        <f t="shared" si="1045"/>
        <v/>
      </c>
      <c r="AA4311" s="6"/>
      <c r="AB4311" s="32" t="str">
        <f t="shared" ca="1" si="1046"/>
        <v/>
      </c>
      <c r="AC4311" s="59" t="str">
        <f t="shared" ca="1" si="1046"/>
        <v/>
      </c>
      <c r="AD4311" s="60" t="str">
        <f t="shared" ca="1" si="1046"/>
        <v/>
      </c>
      <c r="AE4311" s="59"/>
      <c r="AF4311" s="22" t="str">
        <f>IF(AND(I4311="", J4311=""), "", IF(AND(J4311="", 'Intro &amp; Setup'!$K$42&gt;0), 'Intro &amp; Setup'!$K$42, J4311))</f>
        <v/>
      </c>
      <c r="AO4311" s="37" t="str">
        <f>IF(B4311="", "", IF(COUNTIF($B$9:B4310, B4311)&gt;0, "", B4311))</f>
        <v/>
      </c>
      <c r="AP4311" s="37" t="str">
        <f t="shared" si="1041"/>
        <v/>
      </c>
      <c r="AQ4311" s="37">
        <v>4303</v>
      </c>
      <c r="AR4311" s="37" t="str">
        <f t="shared" si="1042"/>
        <v/>
      </c>
      <c r="AT4311" s="37" t="str">
        <f t="shared" si="1043"/>
        <v/>
      </c>
      <c r="AV4311" s="22" t="str">
        <f t="shared" si="1044"/>
        <v/>
      </c>
    </row>
    <row r="4312" spans="1:48" x14ac:dyDescent="0.25">
      <c r="A4312" s="14"/>
      <c r="B4312" s="145"/>
      <c r="C4312" s="146"/>
      <c r="D4312" s="147"/>
      <c r="E4312" s="147"/>
      <c r="F4312" s="148"/>
      <c r="G4312" s="149"/>
      <c r="H4312" s="150"/>
      <c r="I4312" s="151"/>
      <c r="J4312" s="152"/>
      <c r="K4312" s="14"/>
      <c r="L4312" s="162" t="str">
        <f t="shared" si="1036"/>
        <v/>
      </c>
      <c r="M4312" s="163" t="str">
        <f t="shared" si="1037"/>
        <v/>
      </c>
      <c r="N4312" s="164" t="str">
        <f t="shared" si="1040"/>
        <v/>
      </c>
      <c r="O4312" s="14"/>
      <c r="P4312" s="172" t="str">
        <f>IF(I4312='Intro &amp; Setup'!$AC$49, Schedule!$P$7, "")</f>
        <v/>
      </c>
      <c r="Q4312" s="14"/>
      <c r="S4312" s="12" t="str">
        <f t="shared" si="1038"/>
        <v/>
      </c>
      <c r="U4312" s="22">
        <f>IF(I4312='Intro &amp; Setup'!$AC$49, AF4312, 0)</f>
        <v>0</v>
      </c>
      <c r="V4312" s="57" t="str">
        <f t="shared" si="1039"/>
        <v/>
      </c>
      <c r="X4312" s="5" t="str">
        <f t="shared" si="1045"/>
        <v/>
      </c>
      <c r="Y4312" s="6" t="str">
        <f t="shared" si="1045"/>
        <v/>
      </c>
      <c r="Z4312" s="7" t="str">
        <f t="shared" si="1045"/>
        <v/>
      </c>
      <c r="AA4312" s="6"/>
      <c r="AB4312" s="32" t="str">
        <f t="shared" ca="1" si="1046"/>
        <v/>
      </c>
      <c r="AC4312" s="59" t="str">
        <f t="shared" ca="1" si="1046"/>
        <v/>
      </c>
      <c r="AD4312" s="60" t="str">
        <f t="shared" ca="1" si="1046"/>
        <v/>
      </c>
      <c r="AE4312" s="59"/>
      <c r="AF4312" s="22" t="str">
        <f>IF(AND(I4312="", J4312=""), "", IF(AND(J4312="", 'Intro &amp; Setup'!$K$42&gt;0), 'Intro &amp; Setup'!$K$42, J4312))</f>
        <v/>
      </c>
      <c r="AO4312" s="37" t="str">
        <f>IF(B4312="", "", IF(COUNTIF($B$9:B4311, B4312)&gt;0, "", B4312))</f>
        <v/>
      </c>
      <c r="AP4312" s="37" t="str">
        <f t="shared" si="1041"/>
        <v/>
      </c>
      <c r="AQ4312" s="37">
        <v>4304</v>
      </c>
      <c r="AR4312" s="37" t="str">
        <f t="shared" si="1042"/>
        <v/>
      </c>
      <c r="AT4312" s="37" t="str">
        <f t="shared" si="1043"/>
        <v/>
      </c>
      <c r="AV4312" s="22" t="str">
        <f t="shared" si="1044"/>
        <v/>
      </c>
    </row>
    <row r="4313" spans="1:48" x14ac:dyDescent="0.25">
      <c r="A4313" s="14"/>
      <c r="B4313" s="145"/>
      <c r="C4313" s="146"/>
      <c r="D4313" s="147"/>
      <c r="E4313" s="147"/>
      <c r="F4313" s="148"/>
      <c r="G4313" s="149"/>
      <c r="H4313" s="150"/>
      <c r="I4313" s="151"/>
      <c r="J4313" s="152"/>
      <c r="K4313" s="14"/>
      <c r="L4313" s="162" t="str">
        <f t="shared" si="1036"/>
        <v/>
      </c>
      <c r="M4313" s="163" t="str">
        <f t="shared" si="1037"/>
        <v/>
      </c>
      <c r="N4313" s="164" t="str">
        <f t="shared" si="1040"/>
        <v/>
      </c>
      <c r="O4313" s="14"/>
      <c r="P4313" s="172" t="str">
        <f>IF(I4313='Intro &amp; Setup'!$AC$49, Schedule!$P$7, "")</f>
        <v/>
      </c>
      <c r="Q4313" s="14"/>
      <c r="S4313" s="12" t="str">
        <f t="shared" si="1038"/>
        <v/>
      </c>
      <c r="U4313" s="22">
        <f>IF(I4313='Intro &amp; Setup'!$AC$49, AF4313, 0)</f>
        <v>0</v>
      </c>
      <c r="V4313" s="57" t="str">
        <f t="shared" si="1039"/>
        <v/>
      </c>
      <c r="X4313" s="5" t="str">
        <f t="shared" si="1045"/>
        <v/>
      </c>
      <c r="Y4313" s="6" t="str">
        <f t="shared" si="1045"/>
        <v/>
      </c>
      <c r="Z4313" s="7" t="str">
        <f t="shared" si="1045"/>
        <v/>
      </c>
      <c r="AA4313" s="6"/>
      <c r="AB4313" s="32" t="str">
        <f t="shared" ca="1" si="1046"/>
        <v/>
      </c>
      <c r="AC4313" s="59" t="str">
        <f t="shared" ca="1" si="1046"/>
        <v/>
      </c>
      <c r="AD4313" s="60" t="str">
        <f t="shared" ca="1" si="1046"/>
        <v/>
      </c>
      <c r="AE4313" s="59"/>
      <c r="AF4313" s="22" t="str">
        <f>IF(AND(I4313="", J4313=""), "", IF(AND(J4313="", 'Intro &amp; Setup'!$K$42&gt;0), 'Intro &amp; Setup'!$K$42, J4313))</f>
        <v/>
      </c>
      <c r="AO4313" s="37" t="str">
        <f>IF(B4313="", "", IF(COUNTIF($B$9:B4312, B4313)&gt;0, "", B4313))</f>
        <v/>
      </c>
      <c r="AP4313" s="37" t="str">
        <f t="shared" si="1041"/>
        <v/>
      </c>
      <c r="AQ4313" s="37">
        <v>4305</v>
      </c>
      <c r="AR4313" s="37" t="str">
        <f t="shared" si="1042"/>
        <v/>
      </c>
      <c r="AT4313" s="37" t="str">
        <f t="shared" si="1043"/>
        <v/>
      </c>
      <c r="AV4313" s="22" t="str">
        <f t="shared" si="1044"/>
        <v/>
      </c>
    </row>
    <row r="4314" spans="1:48" x14ac:dyDescent="0.25">
      <c r="A4314" s="14"/>
      <c r="B4314" s="145"/>
      <c r="C4314" s="146"/>
      <c r="D4314" s="147"/>
      <c r="E4314" s="147"/>
      <c r="F4314" s="148"/>
      <c r="G4314" s="149"/>
      <c r="H4314" s="150"/>
      <c r="I4314" s="151"/>
      <c r="J4314" s="152"/>
      <c r="K4314" s="14"/>
      <c r="L4314" s="162" t="str">
        <f t="shared" si="1036"/>
        <v/>
      </c>
      <c r="M4314" s="163" t="str">
        <f t="shared" si="1037"/>
        <v/>
      </c>
      <c r="N4314" s="164" t="str">
        <f t="shared" si="1040"/>
        <v/>
      </c>
      <c r="O4314" s="14"/>
      <c r="P4314" s="172" t="str">
        <f>IF(I4314='Intro &amp; Setup'!$AC$49, Schedule!$P$7, "")</f>
        <v/>
      </c>
      <c r="Q4314" s="14"/>
      <c r="S4314" s="12" t="str">
        <f t="shared" si="1038"/>
        <v/>
      </c>
      <c r="U4314" s="22">
        <f>IF(I4314='Intro &amp; Setup'!$AC$49, AF4314, 0)</f>
        <v>0</v>
      </c>
      <c r="V4314" s="57" t="str">
        <f t="shared" si="1039"/>
        <v/>
      </c>
      <c r="X4314" s="5" t="str">
        <f t="shared" si="1045"/>
        <v/>
      </c>
      <c r="Y4314" s="6" t="str">
        <f t="shared" si="1045"/>
        <v/>
      </c>
      <c r="Z4314" s="7" t="str">
        <f t="shared" si="1045"/>
        <v/>
      </c>
      <c r="AA4314" s="6"/>
      <c r="AB4314" s="32" t="str">
        <f t="shared" ca="1" si="1046"/>
        <v/>
      </c>
      <c r="AC4314" s="59" t="str">
        <f t="shared" ca="1" si="1046"/>
        <v/>
      </c>
      <c r="AD4314" s="60" t="str">
        <f t="shared" ca="1" si="1046"/>
        <v/>
      </c>
      <c r="AE4314" s="59"/>
      <c r="AF4314" s="22" t="str">
        <f>IF(AND(I4314="", J4314=""), "", IF(AND(J4314="", 'Intro &amp; Setup'!$K$42&gt;0), 'Intro &amp; Setup'!$K$42, J4314))</f>
        <v/>
      </c>
      <c r="AO4314" s="37" t="str">
        <f>IF(B4314="", "", IF(COUNTIF($B$9:B4313, B4314)&gt;0, "", B4314))</f>
        <v/>
      </c>
      <c r="AP4314" s="37" t="str">
        <f t="shared" si="1041"/>
        <v/>
      </c>
      <c r="AQ4314" s="37">
        <v>4306</v>
      </c>
      <c r="AR4314" s="37" t="str">
        <f t="shared" si="1042"/>
        <v/>
      </c>
      <c r="AT4314" s="37" t="str">
        <f t="shared" si="1043"/>
        <v/>
      </c>
      <c r="AV4314" s="22" t="str">
        <f t="shared" si="1044"/>
        <v/>
      </c>
    </row>
    <row r="4315" spans="1:48" x14ac:dyDescent="0.25">
      <c r="A4315" s="14"/>
      <c r="B4315" s="145"/>
      <c r="C4315" s="146"/>
      <c r="D4315" s="147"/>
      <c r="E4315" s="147"/>
      <c r="F4315" s="148"/>
      <c r="G4315" s="149"/>
      <c r="H4315" s="150"/>
      <c r="I4315" s="151"/>
      <c r="J4315" s="152"/>
      <c r="K4315" s="14"/>
      <c r="L4315" s="162" t="str">
        <f t="shared" si="1036"/>
        <v/>
      </c>
      <c r="M4315" s="163" t="str">
        <f t="shared" si="1037"/>
        <v/>
      </c>
      <c r="N4315" s="164" t="str">
        <f t="shared" si="1040"/>
        <v/>
      </c>
      <c r="O4315" s="14"/>
      <c r="P4315" s="172" t="str">
        <f>IF(I4315='Intro &amp; Setup'!$AC$49, Schedule!$P$7, "")</f>
        <v/>
      </c>
      <c r="Q4315" s="14"/>
      <c r="S4315" s="12" t="str">
        <f t="shared" si="1038"/>
        <v/>
      </c>
      <c r="U4315" s="22">
        <f>IF(I4315='Intro &amp; Setup'!$AC$49, AF4315, 0)</f>
        <v>0</v>
      </c>
      <c r="V4315" s="57" t="str">
        <f t="shared" si="1039"/>
        <v/>
      </c>
      <c r="X4315" s="5" t="str">
        <f t="shared" si="1045"/>
        <v/>
      </c>
      <c r="Y4315" s="6" t="str">
        <f t="shared" si="1045"/>
        <v/>
      </c>
      <c r="Z4315" s="7" t="str">
        <f t="shared" si="1045"/>
        <v/>
      </c>
      <c r="AA4315" s="6"/>
      <c r="AB4315" s="32" t="str">
        <f t="shared" ca="1" si="1046"/>
        <v/>
      </c>
      <c r="AC4315" s="59" t="str">
        <f t="shared" ca="1" si="1046"/>
        <v/>
      </c>
      <c r="AD4315" s="60" t="str">
        <f t="shared" ca="1" si="1046"/>
        <v/>
      </c>
      <c r="AE4315" s="59"/>
      <c r="AF4315" s="22" t="str">
        <f>IF(AND(I4315="", J4315=""), "", IF(AND(J4315="", 'Intro &amp; Setup'!$K$42&gt;0), 'Intro &amp; Setup'!$K$42, J4315))</f>
        <v/>
      </c>
      <c r="AO4315" s="37" t="str">
        <f>IF(B4315="", "", IF(COUNTIF($B$9:B4314, B4315)&gt;0, "", B4315))</f>
        <v/>
      </c>
      <c r="AP4315" s="37" t="str">
        <f t="shared" si="1041"/>
        <v/>
      </c>
      <c r="AQ4315" s="37">
        <v>4307</v>
      </c>
      <c r="AR4315" s="37" t="str">
        <f t="shared" si="1042"/>
        <v/>
      </c>
      <c r="AT4315" s="37" t="str">
        <f t="shared" si="1043"/>
        <v/>
      </c>
      <c r="AV4315" s="22" t="str">
        <f t="shared" si="1044"/>
        <v/>
      </c>
    </row>
    <row r="4316" spans="1:48" x14ac:dyDescent="0.25">
      <c r="A4316" s="14"/>
      <c r="B4316" s="145"/>
      <c r="C4316" s="146"/>
      <c r="D4316" s="147"/>
      <c r="E4316" s="147"/>
      <c r="F4316" s="148"/>
      <c r="G4316" s="149"/>
      <c r="H4316" s="150"/>
      <c r="I4316" s="151"/>
      <c r="J4316" s="152"/>
      <c r="K4316" s="14"/>
      <c r="L4316" s="162" t="str">
        <f t="shared" si="1036"/>
        <v/>
      </c>
      <c r="M4316" s="163" t="str">
        <f t="shared" si="1037"/>
        <v/>
      </c>
      <c r="N4316" s="164" t="str">
        <f t="shared" si="1040"/>
        <v/>
      </c>
      <c r="O4316" s="14"/>
      <c r="P4316" s="172" t="str">
        <f>IF(I4316='Intro &amp; Setup'!$AC$49, Schedule!$P$7, "")</f>
        <v/>
      </c>
      <c r="Q4316" s="14"/>
      <c r="S4316" s="12" t="str">
        <f t="shared" si="1038"/>
        <v/>
      </c>
      <c r="U4316" s="22">
        <f>IF(I4316='Intro &amp; Setup'!$AC$49, AF4316, 0)</f>
        <v>0</v>
      </c>
      <c r="V4316" s="57" t="str">
        <f t="shared" si="1039"/>
        <v/>
      </c>
      <c r="X4316" s="5" t="str">
        <f t="shared" si="1045"/>
        <v/>
      </c>
      <c r="Y4316" s="6" t="str">
        <f t="shared" si="1045"/>
        <v/>
      </c>
      <c r="Z4316" s="7" t="str">
        <f t="shared" si="1045"/>
        <v/>
      </c>
      <c r="AA4316" s="6"/>
      <c r="AB4316" s="32" t="str">
        <f t="shared" ca="1" si="1046"/>
        <v/>
      </c>
      <c r="AC4316" s="59" t="str">
        <f t="shared" ca="1" si="1046"/>
        <v/>
      </c>
      <c r="AD4316" s="60" t="str">
        <f t="shared" ca="1" si="1046"/>
        <v/>
      </c>
      <c r="AE4316" s="59"/>
      <c r="AF4316" s="22" t="str">
        <f>IF(AND(I4316="", J4316=""), "", IF(AND(J4316="", 'Intro &amp; Setup'!$K$42&gt;0), 'Intro &amp; Setup'!$K$42, J4316))</f>
        <v/>
      </c>
      <c r="AO4316" s="37" t="str">
        <f>IF(B4316="", "", IF(COUNTIF($B$9:B4315, B4316)&gt;0, "", B4316))</f>
        <v/>
      </c>
      <c r="AP4316" s="37" t="str">
        <f t="shared" si="1041"/>
        <v/>
      </c>
      <c r="AQ4316" s="37">
        <v>4308</v>
      </c>
      <c r="AR4316" s="37" t="str">
        <f t="shared" si="1042"/>
        <v/>
      </c>
      <c r="AT4316" s="37" t="str">
        <f t="shared" si="1043"/>
        <v/>
      </c>
      <c r="AV4316" s="22" t="str">
        <f t="shared" si="1044"/>
        <v/>
      </c>
    </row>
    <row r="4317" spans="1:48" x14ac:dyDescent="0.25">
      <c r="A4317" s="14"/>
      <c r="B4317" s="145"/>
      <c r="C4317" s="146"/>
      <c r="D4317" s="147"/>
      <c r="E4317" s="147"/>
      <c r="F4317" s="148"/>
      <c r="G4317" s="149"/>
      <c r="H4317" s="150"/>
      <c r="I4317" s="151"/>
      <c r="J4317" s="152"/>
      <c r="K4317" s="14"/>
      <c r="L4317" s="162" t="str">
        <f t="shared" si="1036"/>
        <v/>
      </c>
      <c r="M4317" s="163" t="str">
        <f t="shared" si="1037"/>
        <v/>
      </c>
      <c r="N4317" s="164" t="str">
        <f t="shared" si="1040"/>
        <v/>
      </c>
      <c r="O4317" s="14"/>
      <c r="P4317" s="172" t="str">
        <f>IF(I4317='Intro &amp; Setup'!$AC$49, Schedule!$P$7, "")</f>
        <v/>
      </c>
      <c r="Q4317" s="14"/>
      <c r="S4317" s="12" t="str">
        <f t="shared" si="1038"/>
        <v/>
      </c>
      <c r="U4317" s="22">
        <f>IF(I4317='Intro &amp; Setup'!$AC$49, AF4317, 0)</f>
        <v>0</v>
      </c>
      <c r="V4317" s="57" t="str">
        <f t="shared" si="1039"/>
        <v/>
      </c>
      <c r="X4317" s="5" t="str">
        <f t="shared" si="1045"/>
        <v/>
      </c>
      <c r="Y4317" s="6" t="str">
        <f t="shared" si="1045"/>
        <v/>
      </c>
      <c r="Z4317" s="7" t="str">
        <f t="shared" si="1045"/>
        <v/>
      </c>
      <c r="AA4317" s="6"/>
      <c r="AB4317" s="32" t="str">
        <f t="shared" ca="1" si="1046"/>
        <v/>
      </c>
      <c r="AC4317" s="59" t="str">
        <f t="shared" ca="1" si="1046"/>
        <v/>
      </c>
      <c r="AD4317" s="60" t="str">
        <f t="shared" ca="1" si="1046"/>
        <v/>
      </c>
      <c r="AE4317" s="59"/>
      <c r="AF4317" s="22" t="str">
        <f>IF(AND(I4317="", J4317=""), "", IF(AND(J4317="", 'Intro &amp; Setup'!$K$42&gt;0), 'Intro &amp; Setup'!$K$42, J4317))</f>
        <v/>
      </c>
      <c r="AO4317" s="37" t="str">
        <f>IF(B4317="", "", IF(COUNTIF($B$9:B4316, B4317)&gt;0, "", B4317))</f>
        <v/>
      </c>
      <c r="AP4317" s="37" t="str">
        <f t="shared" si="1041"/>
        <v/>
      </c>
      <c r="AQ4317" s="37">
        <v>4309</v>
      </c>
      <c r="AR4317" s="37" t="str">
        <f t="shared" si="1042"/>
        <v/>
      </c>
      <c r="AT4317" s="37" t="str">
        <f t="shared" si="1043"/>
        <v/>
      </c>
      <c r="AV4317" s="22" t="str">
        <f t="shared" si="1044"/>
        <v/>
      </c>
    </row>
    <row r="4318" spans="1:48" x14ac:dyDescent="0.25">
      <c r="A4318" s="14"/>
      <c r="B4318" s="145"/>
      <c r="C4318" s="146"/>
      <c r="D4318" s="147"/>
      <c r="E4318" s="147"/>
      <c r="F4318" s="148"/>
      <c r="G4318" s="149"/>
      <c r="H4318" s="150"/>
      <c r="I4318" s="151"/>
      <c r="J4318" s="152"/>
      <c r="K4318" s="14"/>
      <c r="L4318" s="162" t="str">
        <f t="shared" si="1036"/>
        <v/>
      </c>
      <c r="M4318" s="163" t="str">
        <f t="shared" si="1037"/>
        <v/>
      </c>
      <c r="N4318" s="164" t="str">
        <f t="shared" si="1040"/>
        <v/>
      </c>
      <c r="O4318" s="14"/>
      <c r="P4318" s="172" t="str">
        <f>IF(I4318='Intro &amp; Setup'!$AC$49, Schedule!$P$7, "")</f>
        <v/>
      </c>
      <c r="Q4318" s="14"/>
      <c r="S4318" s="12" t="str">
        <f t="shared" si="1038"/>
        <v/>
      </c>
      <c r="U4318" s="22">
        <f>IF(I4318='Intro &amp; Setup'!$AC$49, AF4318, 0)</f>
        <v>0</v>
      </c>
      <c r="V4318" s="57" t="str">
        <f t="shared" si="1039"/>
        <v/>
      </c>
      <c r="X4318" s="5" t="str">
        <f t="shared" si="1045"/>
        <v/>
      </c>
      <c r="Y4318" s="6" t="str">
        <f t="shared" si="1045"/>
        <v/>
      </c>
      <c r="Z4318" s="7" t="str">
        <f t="shared" si="1045"/>
        <v/>
      </c>
      <c r="AA4318" s="6"/>
      <c r="AB4318" s="32" t="str">
        <f t="shared" ca="1" si="1046"/>
        <v/>
      </c>
      <c r="AC4318" s="59" t="str">
        <f t="shared" ca="1" si="1046"/>
        <v/>
      </c>
      <c r="AD4318" s="60" t="str">
        <f t="shared" ca="1" si="1046"/>
        <v/>
      </c>
      <c r="AE4318" s="59"/>
      <c r="AF4318" s="22" t="str">
        <f>IF(AND(I4318="", J4318=""), "", IF(AND(J4318="", 'Intro &amp; Setup'!$K$42&gt;0), 'Intro &amp; Setup'!$K$42, J4318))</f>
        <v/>
      </c>
      <c r="AO4318" s="37" t="str">
        <f>IF(B4318="", "", IF(COUNTIF($B$9:B4317, B4318)&gt;0, "", B4318))</f>
        <v/>
      </c>
      <c r="AP4318" s="37" t="str">
        <f t="shared" si="1041"/>
        <v/>
      </c>
      <c r="AQ4318" s="37">
        <v>4310</v>
      </c>
      <c r="AR4318" s="37" t="str">
        <f t="shared" si="1042"/>
        <v/>
      </c>
      <c r="AT4318" s="37" t="str">
        <f t="shared" si="1043"/>
        <v/>
      </c>
      <c r="AV4318" s="22" t="str">
        <f t="shared" si="1044"/>
        <v/>
      </c>
    </row>
    <row r="4319" spans="1:48" x14ac:dyDescent="0.25">
      <c r="A4319" s="14"/>
      <c r="B4319" s="145"/>
      <c r="C4319" s="146"/>
      <c r="D4319" s="147"/>
      <c r="E4319" s="147"/>
      <c r="F4319" s="148"/>
      <c r="G4319" s="149"/>
      <c r="H4319" s="150"/>
      <c r="I4319" s="151"/>
      <c r="J4319" s="152"/>
      <c r="K4319" s="14"/>
      <c r="L4319" s="162" t="str">
        <f t="shared" si="1036"/>
        <v/>
      </c>
      <c r="M4319" s="163" t="str">
        <f t="shared" si="1037"/>
        <v/>
      </c>
      <c r="N4319" s="164" t="str">
        <f t="shared" si="1040"/>
        <v/>
      </c>
      <c r="O4319" s="14"/>
      <c r="P4319" s="172" t="str">
        <f>IF(I4319='Intro &amp; Setup'!$AC$49, Schedule!$P$7, "")</f>
        <v/>
      </c>
      <c r="Q4319" s="14"/>
      <c r="S4319" s="12" t="str">
        <f t="shared" si="1038"/>
        <v/>
      </c>
      <c r="U4319" s="22">
        <f>IF(I4319='Intro &amp; Setup'!$AC$49, AF4319, 0)</f>
        <v>0</v>
      </c>
      <c r="V4319" s="57" t="str">
        <f t="shared" si="1039"/>
        <v/>
      </c>
      <c r="X4319" s="5" t="str">
        <f t="shared" si="1045"/>
        <v/>
      </c>
      <c r="Y4319" s="6" t="str">
        <f t="shared" si="1045"/>
        <v/>
      </c>
      <c r="Z4319" s="7" t="str">
        <f t="shared" si="1045"/>
        <v/>
      </c>
      <c r="AA4319" s="6"/>
      <c r="AB4319" s="32" t="str">
        <f t="shared" ca="1" si="1046"/>
        <v/>
      </c>
      <c r="AC4319" s="59" t="str">
        <f t="shared" ca="1" si="1046"/>
        <v/>
      </c>
      <c r="AD4319" s="60" t="str">
        <f t="shared" ca="1" si="1046"/>
        <v/>
      </c>
      <c r="AE4319" s="59"/>
      <c r="AF4319" s="22" t="str">
        <f>IF(AND(I4319="", J4319=""), "", IF(AND(J4319="", 'Intro &amp; Setup'!$K$42&gt;0), 'Intro &amp; Setup'!$K$42, J4319))</f>
        <v/>
      </c>
      <c r="AO4319" s="37" t="str">
        <f>IF(B4319="", "", IF(COUNTIF($B$9:B4318, B4319)&gt;0, "", B4319))</f>
        <v/>
      </c>
      <c r="AP4319" s="37" t="str">
        <f t="shared" si="1041"/>
        <v/>
      </c>
      <c r="AQ4319" s="37">
        <v>4311</v>
      </c>
      <c r="AR4319" s="37" t="str">
        <f t="shared" si="1042"/>
        <v/>
      </c>
      <c r="AT4319" s="37" t="str">
        <f t="shared" si="1043"/>
        <v/>
      </c>
      <c r="AV4319" s="22" t="str">
        <f t="shared" si="1044"/>
        <v/>
      </c>
    </row>
    <row r="4320" spans="1:48" x14ac:dyDescent="0.25">
      <c r="A4320" s="14"/>
      <c r="B4320" s="145"/>
      <c r="C4320" s="146"/>
      <c r="D4320" s="147"/>
      <c r="E4320" s="147"/>
      <c r="F4320" s="148"/>
      <c r="G4320" s="149"/>
      <c r="H4320" s="150"/>
      <c r="I4320" s="151"/>
      <c r="J4320" s="152"/>
      <c r="K4320" s="14"/>
      <c r="L4320" s="162" t="str">
        <f t="shared" si="1036"/>
        <v/>
      </c>
      <c r="M4320" s="163" t="str">
        <f t="shared" si="1037"/>
        <v/>
      </c>
      <c r="N4320" s="164" t="str">
        <f t="shared" si="1040"/>
        <v/>
      </c>
      <c r="O4320" s="14"/>
      <c r="P4320" s="172" t="str">
        <f>IF(I4320='Intro &amp; Setup'!$AC$49, Schedule!$P$7, "")</f>
        <v/>
      </c>
      <c r="Q4320" s="14"/>
      <c r="S4320" s="12" t="str">
        <f t="shared" si="1038"/>
        <v/>
      </c>
      <c r="U4320" s="22">
        <f>IF(I4320='Intro &amp; Setup'!$AC$49, AF4320, 0)</f>
        <v>0</v>
      </c>
      <c r="V4320" s="57" t="str">
        <f t="shared" si="1039"/>
        <v/>
      </c>
      <c r="X4320" s="5" t="str">
        <f t="shared" si="1045"/>
        <v/>
      </c>
      <c r="Y4320" s="6" t="str">
        <f t="shared" si="1045"/>
        <v/>
      </c>
      <c r="Z4320" s="7" t="str">
        <f t="shared" si="1045"/>
        <v/>
      </c>
      <c r="AA4320" s="6"/>
      <c r="AB4320" s="32" t="str">
        <f t="shared" ca="1" si="1046"/>
        <v/>
      </c>
      <c r="AC4320" s="59" t="str">
        <f t="shared" ca="1" si="1046"/>
        <v/>
      </c>
      <c r="AD4320" s="60" t="str">
        <f t="shared" ca="1" si="1046"/>
        <v/>
      </c>
      <c r="AE4320" s="59"/>
      <c r="AF4320" s="22" t="str">
        <f>IF(AND(I4320="", J4320=""), "", IF(AND(J4320="", 'Intro &amp; Setup'!$K$42&gt;0), 'Intro &amp; Setup'!$K$42, J4320))</f>
        <v/>
      </c>
      <c r="AO4320" s="37" t="str">
        <f>IF(B4320="", "", IF(COUNTIF($B$9:B4319, B4320)&gt;0, "", B4320))</f>
        <v/>
      </c>
      <c r="AP4320" s="37" t="str">
        <f t="shared" si="1041"/>
        <v/>
      </c>
      <c r="AQ4320" s="37">
        <v>4312</v>
      </c>
      <c r="AR4320" s="37" t="str">
        <f t="shared" si="1042"/>
        <v/>
      </c>
      <c r="AT4320" s="37" t="str">
        <f t="shared" si="1043"/>
        <v/>
      </c>
      <c r="AV4320" s="22" t="str">
        <f t="shared" si="1044"/>
        <v/>
      </c>
    </row>
    <row r="4321" spans="1:48" x14ac:dyDescent="0.25">
      <c r="A4321" s="14"/>
      <c r="B4321" s="145"/>
      <c r="C4321" s="146"/>
      <c r="D4321" s="147"/>
      <c r="E4321" s="147"/>
      <c r="F4321" s="148"/>
      <c r="G4321" s="149"/>
      <c r="H4321" s="150"/>
      <c r="I4321" s="151"/>
      <c r="J4321" s="152"/>
      <c r="K4321" s="14"/>
      <c r="L4321" s="162" t="str">
        <f t="shared" si="1036"/>
        <v/>
      </c>
      <c r="M4321" s="163" t="str">
        <f t="shared" si="1037"/>
        <v/>
      </c>
      <c r="N4321" s="164" t="str">
        <f t="shared" si="1040"/>
        <v/>
      </c>
      <c r="O4321" s="14"/>
      <c r="P4321" s="172" t="str">
        <f>IF(I4321='Intro &amp; Setup'!$AC$49, Schedule!$P$7, "")</f>
        <v/>
      </c>
      <c r="Q4321" s="14"/>
      <c r="S4321" s="12" t="str">
        <f t="shared" si="1038"/>
        <v/>
      </c>
      <c r="U4321" s="22">
        <f>IF(I4321='Intro &amp; Setup'!$AC$49, AF4321, 0)</f>
        <v>0</v>
      </c>
      <c r="V4321" s="57" t="str">
        <f t="shared" si="1039"/>
        <v/>
      </c>
      <c r="X4321" s="5" t="str">
        <f t="shared" si="1045"/>
        <v/>
      </c>
      <c r="Y4321" s="6" t="str">
        <f t="shared" si="1045"/>
        <v/>
      </c>
      <c r="Z4321" s="7" t="str">
        <f t="shared" si="1045"/>
        <v/>
      </c>
      <c r="AA4321" s="6"/>
      <c r="AB4321" s="32" t="str">
        <f t="shared" ca="1" si="1046"/>
        <v/>
      </c>
      <c r="AC4321" s="59" t="str">
        <f t="shared" ca="1" si="1046"/>
        <v/>
      </c>
      <c r="AD4321" s="60" t="str">
        <f t="shared" ca="1" si="1046"/>
        <v/>
      </c>
      <c r="AE4321" s="59"/>
      <c r="AF4321" s="22" t="str">
        <f>IF(AND(I4321="", J4321=""), "", IF(AND(J4321="", 'Intro &amp; Setup'!$K$42&gt;0), 'Intro &amp; Setup'!$K$42, J4321))</f>
        <v/>
      </c>
      <c r="AO4321" s="37" t="str">
        <f>IF(B4321="", "", IF(COUNTIF($B$9:B4320, B4321)&gt;0, "", B4321))</f>
        <v/>
      </c>
      <c r="AP4321" s="37" t="str">
        <f t="shared" si="1041"/>
        <v/>
      </c>
      <c r="AQ4321" s="37">
        <v>4313</v>
      </c>
      <c r="AR4321" s="37" t="str">
        <f t="shared" si="1042"/>
        <v/>
      </c>
      <c r="AT4321" s="37" t="str">
        <f t="shared" si="1043"/>
        <v/>
      </c>
      <c r="AV4321" s="22" t="str">
        <f t="shared" si="1044"/>
        <v/>
      </c>
    </row>
    <row r="4322" spans="1:48" x14ac:dyDescent="0.25">
      <c r="A4322" s="14"/>
      <c r="B4322" s="145"/>
      <c r="C4322" s="146"/>
      <c r="D4322" s="147"/>
      <c r="E4322" s="147"/>
      <c r="F4322" s="148"/>
      <c r="G4322" s="149"/>
      <c r="H4322" s="150"/>
      <c r="I4322" s="151"/>
      <c r="J4322" s="152"/>
      <c r="K4322" s="14"/>
      <c r="L4322" s="162" t="str">
        <f t="shared" si="1036"/>
        <v/>
      </c>
      <c r="M4322" s="163" t="str">
        <f t="shared" si="1037"/>
        <v/>
      </c>
      <c r="N4322" s="164" t="str">
        <f t="shared" si="1040"/>
        <v/>
      </c>
      <c r="O4322" s="14"/>
      <c r="P4322" s="172" t="str">
        <f>IF(I4322='Intro &amp; Setup'!$AC$49, Schedule!$P$7, "")</f>
        <v/>
      </c>
      <c r="Q4322" s="14"/>
      <c r="S4322" s="12" t="str">
        <f t="shared" si="1038"/>
        <v/>
      </c>
      <c r="U4322" s="22">
        <f>IF(I4322='Intro &amp; Setup'!$AC$49, AF4322, 0)</f>
        <v>0</v>
      </c>
      <c r="V4322" s="57" t="str">
        <f t="shared" si="1039"/>
        <v/>
      </c>
      <c r="X4322" s="5" t="str">
        <f t="shared" si="1045"/>
        <v/>
      </c>
      <c r="Y4322" s="6" t="str">
        <f t="shared" si="1045"/>
        <v/>
      </c>
      <c r="Z4322" s="7" t="str">
        <f t="shared" si="1045"/>
        <v/>
      </c>
      <c r="AA4322" s="6"/>
      <c r="AB4322" s="32" t="str">
        <f t="shared" ca="1" si="1046"/>
        <v/>
      </c>
      <c r="AC4322" s="59" t="str">
        <f t="shared" ca="1" si="1046"/>
        <v/>
      </c>
      <c r="AD4322" s="60" t="str">
        <f t="shared" ca="1" si="1046"/>
        <v/>
      </c>
      <c r="AE4322" s="59"/>
      <c r="AF4322" s="22" t="str">
        <f>IF(AND(I4322="", J4322=""), "", IF(AND(J4322="", 'Intro &amp; Setup'!$K$42&gt;0), 'Intro &amp; Setup'!$K$42, J4322))</f>
        <v/>
      </c>
      <c r="AO4322" s="37" t="str">
        <f>IF(B4322="", "", IF(COUNTIF($B$9:B4321, B4322)&gt;0, "", B4322))</f>
        <v/>
      </c>
      <c r="AP4322" s="37" t="str">
        <f t="shared" si="1041"/>
        <v/>
      </c>
      <c r="AQ4322" s="37">
        <v>4314</v>
      </c>
      <c r="AR4322" s="37" t="str">
        <f t="shared" si="1042"/>
        <v/>
      </c>
      <c r="AT4322" s="37" t="str">
        <f t="shared" si="1043"/>
        <v/>
      </c>
      <c r="AV4322" s="22" t="str">
        <f t="shared" si="1044"/>
        <v/>
      </c>
    </row>
    <row r="4323" spans="1:48" x14ac:dyDescent="0.25">
      <c r="A4323" s="14"/>
      <c r="B4323" s="145"/>
      <c r="C4323" s="146"/>
      <c r="D4323" s="147"/>
      <c r="E4323" s="147"/>
      <c r="F4323" s="148"/>
      <c r="G4323" s="149"/>
      <c r="H4323" s="150"/>
      <c r="I4323" s="151"/>
      <c r="J4323" s="152"/>
      <c r="K4323" s="14"/>
      <c r="L4323" s="162" t="str">
        <f t="shared" si="1036"/>
        <v/>
      </c>
      <c r="M4323" s="163" t="str">
        <f t="shared" si="1037"/>
        <v/>
      </c>
      <c r="N4323" s="164" t="str">
        <f t="shared" si="1040"/>
        <v/>
      </c>
      <c r="O4323" s="14"/>
      <c r="P4323" s="172" t="str">
        <f>IF(I4323='Intro &amp; Setup'!$AC$49, Schedule!$P$7, "")</f>
        <v/>
      </c>
      <c r="Q4323" s="14"/>
      <c r="S4323" s="12" t="str">
        <f t="shared" si="1038"/>
        <v/>
      </c>
      <c r="U4323" s="22">
        <f>IF(I4323='Intro &amp; Setup'!$AC$49, AF4323, 0)</f>
        <v>0</v>
      </c>
      <c r="V4323" s="57" t="str">
        <f t="shared" si="1039"/>
        <v/>
      </c>
      <c r="X4323" s="5" t="str">
        <f t="shared" si="1045"/>
        <v/>
      </c>
      <c r="Y4323" s="6" t="str">
        <f t="shared" si="1045"/>
        <v/>
      </c>
      <c r="Z4323" s="7" t="str">
        <f t="shared" si="1045"/>
        <v/>
      </c>
      <c r="AA4323" s="6"/>
      <c r="AB4323" s="32" t="str">
        <f t="shared" ca="1" si="1046"/>
        <v/>
      </c>
      <c r="AC4323" s="59" t="str">
        <f t="shared" ca="1" si="1046"/>
        <v/>
      </c>
      <c r="AD4323" s="60" t="str">
        <f t="shared" ca="1" si="1046"/>
        <v/>
      </c>
      <c r="AE4323" s="59"/>
      <c r="AF4323" s="22" t="str">
        <f>IF(AND(I4323="", J4323=""), "", IF(AND(J4323="", 'Intro &amp; Setup'!$K$42&gt;0), 'Intro &amp; Setup'!$K$42, J4323))</f>
        <v/>
      </c>
      <c r="AO4323" s="37" t="str">
        <f>IF(B4323="", "", IF(COUNTIF($B$9:B4322, B4323)&gt;0, "", B4323))</f>
        <v/>
      </c>
      <c r="AP4323" s="37" t="str">
        <f t="shared" si="1041"/>
        <v/>
      </c>
      <c r="AQ4323" s="37">
        <v>4315</v>
      </c>
      <c r="AR4323" s="37" t="str">
        <f t="shared" si="1042"/>
        <v/>
      </c>
      <c r="AT4323" s="37" t="str">
        <f t="shared" si="1043"/>
        <v/>
      </c>
      <c r="AV4323" s="22" t="str">
        <f t="shared" si="1044"/>
        <v/>
      </c>
    </row>
    <row r="4324" spans="1:48" x14ac:dyDescent="0.25">
      <c r="A4324" s="14"/>
      <c r="B4324" s="145"/>
      <c r="C4324" s="146"/>
      <c r="D4324" s="147"/>
      <c r="E4324" s="147"/>
      <c r="F4324" s="148"/>
      <c r="G4324" s="149"/>
      <c r="H4324" s="150"/>
      <c r="I4324" s="151"/>
      <c r="J4324" s="152"/>
      <c r="K4324" s="14"/>
      <c r="L4324" s="162" t="str">
        <f t="shared" si="1036"/>
        <v/>
      </c>
      <c r="M4324" s="163" t="str">
        <f t="shared" si="1037"/>
        <v/>
      </c>
      <c r="N4324" s="164" t="str">
        <f t="shared" si="1040"/>
        <v/>
      </c>
      <c r="O4324" s="14"/>
      <c r="P4324" s="172" t="str">
        <f>IF(I4324='Intro &amp; Setup'!$AC$49, Schedule!$P$7, "")</f>
        <v/>
      </c>
      <c r="Q4324" s="14"/>
      <c r="S4324" s="12" t="str">
        <f t="shared" si="1038"/>
        <v/>
      </c>
      <c r="U4324" s="22">
        <f>IF(I4324='Intro &amp; Setup'!$AC$49, AF4324, 0)</f>
        <v>0</v>
      </c>
      <c r="V4324" s="57" t="str">
        <f t="shared" si="1039"/>
        <v/>
      </c>
      <c r="X4324" s="5" t="str">
        <f t="shared" si="1045"/>
        <v/>
      </c>
      <c r="Y4324" s="6" t="str">
        <f t="shared" si="1045"/>
        <v/>
      </c>
      <c r="Z4324" s="7" t="str">
        <f t="shared" si="1045"/>
        <v/>
      </c>
      <c r="AA4324" s="6"/>
      <c r="AB4324" s="32" t="str">
        <f t="shared" ca="1" si="1046"/>
        <v/>
      </c>
      <c r="AC4324" s="59" t="str">
        <f t="shared" ca="1" si="1046"/>
        <v/>
      </c>
      <c r="AD4324" s="60" t="str">
        <f t="shared" ca="1" si="1046"/>
        <v/>
      </c>
      <c r="AE4324" s="59"/>
      <c r="AF4324" s="22" t="str">
        <f>IF(AND(I4324="", J4324=""), "", IF(AND(J4324="", 'Intro &amp; Setup'!$K$42&gt;0), 'Intro &amp; Setup'!$K$42, J4324))</f>
        <v/>
      </c>
      <c r="AO4324" s="37" t="str">
        <f>IF(B4324="", "", IF(COUNTIF($B$9:B4323, B4324)&gt;0, "", B4324))</f>
        <v/>
      </c>
      <c r="AP4324" s="37" t="str">
        <f t="shared" si="1041"/>
        <v/>
      </c>
      <c r="AQ4324" s="37">
        <v>4316</v>
      </c>
      <c r="AR4324" s="37" t="str">
        <f t="shared" si="1042"/>
        <v/>
      </c>
      <c r="AT4324" s="37" t="str">
        <f t="shared" si="1043"/>
        <v/>
      </c>
      <c r="AV4324" s="22" t="str">
        <f t="shared" si="1044"/>
        <v/>
      </c>
    </row>
    <row r="4325" spans="1:48" x14ac:dyDescent="0.25">
      <c r="A4325" s="14"/>
      <c r="B4325" s="145"/>
      <c r="C4325" s="146"/>
      <c r="D4325" s="147"/>
      <c r="E4325" s="147"/>
      <c r="F4325" s="148"/>
      <c r="G4325" s="149"/>
      <c r="H4325" s="150"/>
      <c r="I4325" s="151"/>
      <c r="J4325" s="152"/>
      <c r="K4325" s="14"/>
      <c r="L4325" s="162" t="str">
        <f t="shared" si="1036"/>
        <v/>
      </c>
      <c r="M4325" s="163" t="str">
        <f t="shared" si="1037"/>
        <v/>
      </c>
      <c r="N4325" s="164" t="str">
        <f t="shared" si="1040"/>
        <v/>
      </c>
      <c r="O4325" s="14"/>
      <c r="P4325" s="172" t="str">
        <f>IF(I4325='Intro &amp; Setup'!$AC$49, Schedule!$P$7, "")</f>
        <v/>
      </c>
      <c r="Q4325" s="14"/>
      <c r="S4325" s="12" t="str">
        <f t="shared" si="1038"/>
        <v/>
      </c>
      <c r="U4325" s="22">
        <f>IF(I4325='Intro &amp; Setup'!$AC$49, AF4325, 0)</f>
        <v>0</v>
      </c>
      <c r="V4325" s="57" t="str">
        <f t="shared" si="1039"/>
        <v/>
      </c>
      <c r="X4325" s="5" t="str">
        <f t="shared" si="1045"/>
        <v/>
      </c>
      <c r="Y4325" s="6" t="str">
        <f t="shared" si="1045"/>
        <v/>
      </c>
      <c r="Z4325" s="7" t="str">
        <f t="shared" si="1045"/>
        <v/>
      </c>
      <c r="AA4325" s="6"/>
      <c r="AB4325" s="32" t="str">
        <f t="shared" ca="1" si="1046"/>
        <v/>
      </c>
      <c r="AC4325" s="59" t="str">
        <f t="shared" ca="1" si="1046"/>
        <v/>
      </c>
      <c r="AD4325" s="60" t="str">
        <f t="shared" ca="1" si="1046"/>
        <v/>
      </c>
      <c r="AE4325" s="59"/>
      <c r="AF4325" s="22" t="str">
        <f>IF(AND(I4325="", J4325=""), "", IF(AND(J4325="", 'Intro &amp; Setup'!$K$42&gt;0), 'Intro &amp; Setup'!$K$42, J4325))</f>
        <v/>
      </c>
      <c r="AO4325" s="37" t="str">
        <f>IF(B4325="", "", IF(COUNTIF($B$9:B4324, B4325)&gt;0, "", B4325))</f>
        <v/>
      </c>
      <c r="AP4325" s="37" t="str">
        <f t="shared" si="1041"/>
        <v/>
      </c>
      <c r="AQ4325" s="37">
        <v>4317</v>
      </c>
      <c r="AR4325" s="37" t="str">
        <f t="shared" si="1042"/>
        <v/>
      </c>
      <c r="AT4325" s="37" t="str">
        <f t="shared" si="1043"/>
        <v/>
      </c>
      <c r="AV4325" s="22" t="str">
        <f t="shared" si="1044"/>
        <v/>
      </c>
    </row>
    <row r="4326" spans="1:48" x14ac:dyDescent="0.25">
      <c r="A4326" s="14"/>
      <c r="B4326" s="145"/>
      <c r="C4326" s="146"/>
      <c r="D4326" s="147"/>
      <c r="E4326" s="147"/>
      <c r="F4326" s="148"/>
      <c r="G4326" s="149"/>
      <c r="H4326" s="150"/>
      <c r="I4326" s="151"/>
      <c r="J4326" s="152"/>
      <c r="K4326" s="14"/>
      <c r="L4326" s="162" t="str">
        <f t="shared" si="1036"/>
        <v/>
      </c>
      <c r="M4326" s="163" t="str">
        <f t="shared" si="1037"/>
        <v/>
      </c>
      <c r="N4326" s="164" t="str">
        <f t="shared" si="1040"/>
        <v/>
      </c>
      <c r="O4326" s="14"/>
      <c r="P4326" s="172" t="str">
        <f>IF(I4326='Intro &amp; Setup'!$AC$49, Schedule!$P$7, "")</f>
        <v/>
      </c>
      <c r="Q4326" s="14"/>
      <c r="S4326" s="12" t="str">
        <f t="shared" si="1038"/>
        <v/>
      </c>
      <c r="U4326" s="22">
        <f>IF(I4326='Intro &amp; Setup'!$AC$49, AF4326, 0)</f>
        <v>0</v>
      </c>
      <c r="V4326" s="57" t="str">
        <f t="shared" si="1039"/>
        <v/>
      </c>
      <c r="X4326" s="5" t="str">
        <f t="shared" si="1045"/>
        <v/>
      </c>
      <c r="Y4326" s="6" t="str">
        <f t="shared" si="1045"/>
        <v/>
      </c>
      <c r="Z4326" s="7" t="str">
        <f t="shared" si="1045"/>
        <v/>
      </c>
      <c r="AA4326" s="6"/>
      <c r="AB4326" s="32" t="str">
        <f t="shared" ca="1" si="1046"/>
        <v/>
      </c>
      <c r="AC4326" s="59" t="str">
        <f t="shared" ca="1" si="1046"/>
        <v/>
      </c>
      <c r="AD4326" s="60" t="str">
        <f t="shared" ca="1" si="1046"/>
        <v/>
      </c>
      <c r="AE4326" s="59"/>
      <c r="AF4326" s="22" t="str">
        <f>IF(AND(I4326="", J4326=""), "", IF(AND(J4326="", 'Intro &amp; Setup'!$K$42&gt;0), 'Intro &amp; Setup'!$K$42, J4326))</f>
        <v/>
      </c>
      <c r="AO4326" s="37" t="str">
        <f>IF(B4326="", "", IF(COUNTIF($B$9:B4325, B4326)&gt;0, "", B4326))</f>
        <v/>
      </c>
      <c r="AP4326" s="37" t="str">
        <f t="shared" si="1041"/>
        <v/>
      </c>
      <c r="AQ4326" s="37">
        <v>4318</v>
      </c>
      <c r="AR4326" s="37" t="str">
        <f t="shared" si="1042"/>
        <v/>
      </c>
      <c r="AT4326" s="37" t="str">
        <f t="shared" si="1043"/>
        <v/>
      </c>
      <c r="AV4326" s="22" t="str">
        <f t="shared" si="1044"/>
        <v/>
      </c>
    </row>
    <row r="4327" spans="1:48" x14ac:dyDescent="0.25">
      <c r="A4327" s="14"/>
      <c r="B4327" s="145"/>
      <c r="C4327" s="146"/>
      <c r="D4327" s="147"/>
      <c r="E4327" s="147"/>
      <c r="F4327" s="148"/>
      <c r="G4327" s="149"/>
      <c r="H4327" s="150"/>
      <c r="I4327" s="151"/>
      <c r="J4327" s="152"/>
      <c r="K4327" s="14"/>
      <c r="L4327" s="162" t="str">
        <f t="shared" si="1036"/>
        <v/>
      </c>
      <c r="M4327" s="163" t="str">
        <f t="shared" si="1037"/>
        <v/>
      </c>
      <c r="N4327" s="164" t="str">
        <f t="shared" si="1040"/>
        <v/>
      </c>
      <c r="O4327" s="14"/>
      <c r="P4327" s="172" t="str">
        <f>IF(I4327='Intro &amp; Setup'!$AC$49, Schedule!$P$7, "")</f>
        <v/>
      </c>
      <c r="Q4327" s="14"/>
      <c r="S4327" s="12" t="str">
        <f t="shared" si="1038"/>
        <v/>
      </c>
      <c r="U4327" s="22">
        <f>IF(I4327='Intro &amp; Setup'!$AC$49, AF4327, 0)</f>
        <v>0</v>
      </c>
      <c r="V4327" s="57" t="str">
        <f t="shared" si="1039"/>
        <v/>
      </c>
      <c r="X4327" s="5" t="str">
        <f t="shared" si="1045"/>
        <v/>
      </c>
      <c r="Y4327" s="6" t="str">
        <f t="shared" si="1045"/>
        <v/>
      </c>
      <c r="Z4327" s="7" t="str">
        <f t="shared" si="1045"/>
        <v/>
      </c>
      <c r="AA4327" s="6"/>
      <c r="AB4327" s="32" t="str">
        <f t="shared" ca="1" si="1046"/>
        <v/>
      </c>
      <c r="AC4327" s="59" t="str">
        <f t="shared" ca="1" si="1046"/>
        <v/>
      </c>
      <c r="AD4327" s="60" t="str">
        <f t="shared" ca="1" si="1046"/>
        <v/>
      </c>
      <c r="AE4327" s="59"/>
      <c r="AF4327" s="22" t="str">
        <f>IF(AND(I4327="", J4327=""), "", IF(AND(J4327="", 'Intro &amp; Setup'!$K$42&gt;0), 'Intro &amp; Setup'!$K$42, J4327))</f>
        <v/>
      </c>
      <c r="AO4327" s="37" t="str">
        <f>IF(B4327="", "", IF(COUNTIF($B$9:B4326, B4327)&gt;0, "", B4327))</f>
        <v/>
      </c>
      <c r="AP4327" s="37" t="str">
        <f t="shared" si="1041"/>
        <v/>
      </c>
      <c r="AQ4327" s="37">
        <v>4319</v>
      </c>
      <c r="AR4327" s="37" t="str">
        <f t="shared" si="1042"/>
        <v/>
      </c>
      <c r="AT4327" s="37" t="str">
        <f t="shared" si="1043"/>
        <v/>
      </c>
      <c r="AV4327" s="22" t="str">
        <f t="shared" si="1044"/>
        <v/>
      </c>
    </row>
    <row r="4328" spans="1:48" x14ac:dyDescent="0.25">
      <c r="A4328" s="14"/>
      <c r="B4328" s="145"/>
      <c r="C4328" s="146"/>
      <c r="D4328" s="147"/>
      <c r="E4328" s="147"/>
      <c r="F4328" s="148"/>
      <c r="G4328" s="149"/>
      <c r="H4328" s="150"/>
      <c r="I4328" s="151"/>
      <c r="J4328" s="152"/>
      <c r="K4328" s="14"/>
      <c r="L4328" s="162" t="str">
        <f t="shared" si="1036"/>
        <v/>
      </c>
      <c r="M4328" s="163" t="str">
        <f t="shared" si="1037"/>
        <v/>
      </c>
      <c r="N4328" s="164" t="str">
        <f t="shared" si="1040"/>
        <v/>
      </c>
      <c r="O4328" s="14"/>
      <c r="P4328" s="172" t="str">
        <f>IF(I4328='Intro &amp; Setup'!$AC$49, Schedule!$P$7, "")</f>
        <v/>
      </c>
      <c r="Q4328" s="14"/>
      <c r="S4328" s="12" t="str">
        <f t="shared" si="1038"/>
        <v/>
      </c>
      <c r="U4328" s="22">
        <f>IF(I4328='Intro &amp; Setup'!$AC$49, AF4328, 0)</f>
        <v>0</v>
      </c>
      <c r="V4328" s="57" t="str">
        <f t="shared" si="1039"/>
        <v/>
      </c>
      <c r="X4328" s="5" t="str">
        <f t="shared" si="1045"/>
        <v/>
      </c>
      <c r="Y4328" s="6" t="str">
        <f t="shared" si="1045"/>
        <v/>
      </c>
      <c r="Z4328" s="7" t="str">
        <f t="shared" si="1045"/>
        <v/>
      </c>
      <c r="AA4328" s="6"/>
      <c r="AB4328" s="32" t="str">
        <f t="shared" ca="1" si="1046"/>
        <v/>
      </c>
      <c r="AC4328" s="59" t="str">
        <f t="shared" ca="1" si="1046"/>
        <v/>
      </c>
      <c r="AD4328" s="60" t="str">
        <f t="shared" ca="1" si="1046"/>
        <v/>
      </c>
      <c r="AE4328" s="59"/>
      <c r="AF4328" s="22" t="str">
        <f>IF(AND(I4328="", J4328=""), "", IF(AND(J4328="", 'Intro &amp; Setup'!$K$42&gt;0), 'Intro &amp; Setup'!$K$42, J4328))</f>
        <v/>
      </c>
      <c r="AO4328" s="37" t="str">
        <f>IF(B4328="", "", IF(COUNTIF($B$9:B4327, B4328)&gt;0, "", B4328))</f>
        <v/>
      </c>
      <c r="AP4328" s="37" t="str">
        <f t="shared" si="1041"/>
        <v/>
      </c>
      <c r="AQ4328" s="37">
        <v>4320</v>
      </c>
      <c r="AR4328" s="37" t="str">
        <f t="shared" si="1042"/>
        <v/>
      </c>
      <c r="AT4328" s="37" t="str">
        <f t="shared" si="1043"/>
        <v/>
      </c>
      <c r="AV4328" s="22" t="str">
        <f t="shared" si="1044"/>
        <v/>
      </c>
    </row>
    <row r="4329" spans="1:48" x14ac:dyDescent="0.25">
      <c r="A4329" s="14"/>
      <c r="B4329" s="145"/>
      <c r="C4329" s="146"/>
      <c r="D4329" s="147"/>
      <c r="E4329" s="147"/>
      <c r="F4329" s="148"/>
      <c r="G4329" s="149"/>
      <c r="H4329" s="150"/>
      <c r="I4329" s="151"/>
      <c r="J4329" s="152"/>
      <c r="K4329" s="14"/>
      <c r="L4329" s="162" t="str">
        <f t="shared" si="1036"/>
        <v/>
      </c>
      <c r="M4329" s="163" t="str">
        <f t="shared" si="1037"/>
        <v/>
      </c>
      <c r="N4329" s="164" t="str">
        <f t="shared" si="1040"/>
        <v/>
      </c>
      <c r="O4329" s="14"/>
      <c r="P4329" s="172" t="str">
        <f>IF(I4329='Intro &amp; Setup'!$AC$49, Schedule!$P$7, "")</f>
        <v/>
      </c>
      <c r="Q4329" s="14"/>
      <c r="S4329" s="12" t="str">
        <f t="shared" si="1038"/>
        <v/>
      </c>
      <c r="U4329" s="22">
        <f>IF(I4329='Intro &amp; Setup'!$AC$49, AF4329, 0)</f>
        <v>0</v>
      </c>
      <c r="V4329" s="57" t="str">
        <f t="shared" si="1039"/>
        <v/>
      </c>
      <c r="X4329" s="5" t="str">
        <f t="shared" ref="X4329:Z4348" si="1047">IF($I4329="", "", IF($S4329=X$8, $I4329, ""))</f>
        <v/>
      </c>
      <c r="Y4329" s="6" t="str">
        <f t="shared" si="1047"/>
        <v/>
      </c>
      <c r="Z4329" s="7" t="str">
        <f t="shared" si="1047"/>
        <v/>
      </c>
      <c r="AA4329" s="6"/>
      <c r="AB4329" s="32" t="str">
        <f t="shared" ref="AB4329:AD4348" ca="1" si="1048">IF($S4329=AB$8, $AF4329, "")</f>
        <v/>
      </c>
      <c r="AC4329" s="59" t="str">
        <f t="shared" ca="1" si="1048"/>
        <v/>
      </c>
      <c r="AD4329" s="60" t="str">
        <f t="shared" ca="1" si="1048"/>
        <v/>
      </c>
      <c r="AE4329" s="59"/>
      <c r="AF4329" s="22" t="str">
        <f>IF(AND(I4329="", J4329=""), "", IF(AND(J4329="", 'Intro &amp; Setup'!$K$42&gt;0), 'Intro &amp; Setup'!$K$42, J4329))</f>
        <v/>
      </c>
      <c r="AO4329" s="37" t="str">
        <f>IF(B4329="", "", IF(COUNTIF($B$9:B4328, B4329)&gt;0, "", B4329))</f>
        <v/>
      </c>
      <c r="AP4329" s="37" t="str">
        <f t="shared" si="1041"/>
        <v/>
      </c>
      <c r="AQ4329" s="37">
        <v>4321</v>
      </c>
      <c r="AR4329" s="37" t="str">
        <f t="shared" si="1042"/>
        <v/>
      </c>
      <c r="AT4329" s="37" t="str">
        <f t="shared" si="1043"/>
        <v/>
      </c>
      <c r="AV4329" s="22" t="str">
        <f t="shared" si="1044"/>
        <v/>
      </c>
    </row>
    <row r="4330" spans="1:48" x14ac:dyDescent="0.25">
      <c r="A4330" s="14"/>
      <c r="B4330" s="145"/>
      <c r="C4330" s="146"/>
      <c r="D4330" s="147"/>
      <c r="E4330" s="147"/>
      <c r="F4330" s="148"/>
      <c r="G4330" s="149"/>
      <c r="H4330" s="150"/>
      <c r="I4330" s="151"/>
      <c r="J4330" s="152"/>
      <c r="K4330" s="14"/>
      <c r="L4330" s="162" t="str">
        <f t="shared" si="1036"/>
        <v/>
      </c>
      <c r="M4330" s="163" t="str">
        <f t="shared" si="1037"/>
        <v/>
      </c>
      <c r="N4330" s="164" t="str">
        <f t="shared" si="1040"/>
        <v/>
      </c>
      <c r="O4330" s="14"/>
      <c r="P4330" s="172" t="str">
        <f>IF(I4330='Intro &amp; Setup'!$AC$49, Schedule!$P$7, "")</f>
        <v/>
      </c>
      <c r="Q4330" s="14"/>
      <c r="S4330" s="12" t="str">
        <f t="shared" si="1038"/>
        <v/>
      </c>
      <c r="U4330" s="22">
        <f>IF(I4330='Intro &amp; Setup'!$AC$49, AF4330, 0)</f>
        <v>0</v>
      </c>
      <c r="V4330" s="57" t="str">
        <f t="shared" si="1039"/>
        <v/>
      </c>
      <c r="X4330" s="5" t="str">
        <f t="shared" si="1047"/>
        <v/>
      </c>
      <c r="Y4330" s="6" t="str">
        <f t="shared" si="1047"/>
        <v/>
      </c>
      <c r="Z4330" s="7" t="str">
        <f t="shared" si="1047"/>
        <v/>
      </c>
      <c r="AA4330" s="6"/>
      <c r="AB4330" s="32" t="str">
        <f t="shared" ca="1" si="1048"/>
        <v/>
      </c>
      <c r="AC4330" s="59" t="str">
        <f t="shared" ca="1" si="1048"/>
        <v/>
      </c>
      <c r="AD4330" s="60" t="str">
        <f t="shared" ca="1" si="1048"/>
        <v/>
      </c>
      <c r="AE4330" s="59"/>
      <c r="AF4330" s="22" t="str">
        <f>IF(AND(I4330="", J4330=""), "", IF(AND(J4330="", 'Intro &amp; Setup'!$K$42&gt;0), 'Intro &amp; Setup'!$K$42, J4330))</f>
        <v/>
      </c>
      <c r="AO4330" s="37" t="str">
        <f>IF(B4330="", "", IF(COUNTIF($B$9:B4329, B4330)&gt;0, "", B4330))</f>
        <v/>
      </c>
      <c r="AP4330" s="37" t="str">
        <f t="shared" si="1041"/>
        <v/>
      </c>
      <c r="AQ4330" s="37">
        <v>4322</v>
      </c>
      <c r="AR4330" s="37" t="str">
        <f t="shared" si="1042"/>
        <v/>
      </c>
      <c r="AT4330" s="37" t="str">
        <f t="shared" si="1043"/>
        <v/>
      </c>
      <c r="AV4330" s="22" t="str">
        <f t="shared" si="1044"/>
        <v/>
      </c>
    </row>
    <row r="4331" spans="1:48" x14ac:dyDescent="0.25">
      <c r="A4331" s="14"/>
      <c r="B4331" s="145"/>
      <c r="C4331" s="146"/>
      <c r="D4331" s="147"/>
      <c r="E4331" s="147"/>
      <c r="F4331" s="148"/>
      <c r="G4331" s="149"/>
      <c r="H4331" s="150"/>
      <c r="I4331" s="151"/>
      <c r="J4331" s="152"/>
      <c r="K4331" s="14"/>
      <c r="L4331" s="162" t="str">
        <f t="shared" si="1036"/>
        <v/>
      </c>
      <c r="M4331" s="163" t="str">
        <f t="shared" si="1037"/>
        <v/>
      </c>
      <c r="N4331" s="164" t="str">
        <f t="shared" si="1040"/>
        <v/>
      </c>
      <c r="O4331" s="14"/>
      <c r="P4331" s="172" t="str">
        <f>IF(I4331='Intro &amp; Setup'!$AC$49, Schedule!$P$7, "")</f>
        <v/>
      </c>
      <c r="Q4331" s="14"/>
      <c r="S4331" s="12" t="str">
        <f t="shared" si="1038"/>
        <v/>
      </c>
      <c r="U4331" s="22">
        <f>IF(I4331='Intro &amp; Setup'!$AC$49, AF4331, 0)</f>
        <v>0</v>
      </c>
      <c r="V4331" s="57" t="str">
        <f t="shared" si="1039"/>
        <v/>
      </c>
      <c r="X4331" s="5" t="str">
        <f t="shared" si="1047"/>
        <v/>
      </c>
      <c r="Y4331" s="6" t="str">
        <f t="shared" si="1047"/>
        <v/>
      </c>
      <c r="Z4331" s="7" t="str">
        <f t="shared" si="1047"/>
        <v/>
      </c>
      <c r="AA4331" s="6"/>
      <c r="AB4331" s="32" t="str">
        <f t="shared" ca="1" si="1048"/>
        <v/>
      </c>
      <c r="AC4331" s="59" t="str">
        <f t="shared" ca="1" si="1048"/>
        <v/>
      </c>
      <c r="AD4331" s="60" t="str">
        <f t="shared" ca="1" si="1048"/>
        <v/>
      </c>
      <c r="AE4331" s="59"/>
      <c r="AF4331" s="22" t="str">
        <f>IF(AND(I4331="", J4331=""), "", IF(AND(J4331="", 'Intro &amp; Setup'!$K$42&gt;0), 'Intro &amp; Setup'!$K$42, J4331))</f>
        <v/>
      </c>
      <c r="AO4331" s="37" t="str">
        <f>IF(B4331="", "", IF(COUNTIF($B$9:B4330, B4331)&gt;0, "", B4331))</f>
        <v/>
      </c>
      <c r="AP4331" s="37" t="str">
        <f t="shared" si="1041"/>
        <v/>
      </c>
      <c r="AQ4331" s="37">
        <v>4323</v>
      </c>
      <c r="AR4331" s="37" t="str">
        <f t="shared" si="1042"/>
        <v/>
      </c>
      <c r="AT4331" s="37" t="str">
        <f t="shared" si="1043"/>
        <v/>
      </c>
      <c r="AV4331" s="22" t="str">
        <f t="shared" si="1044"/>
        <v/>
      </c>
    </row>
    <row r="4332" spans="1:48" x14ac:dyDescent="0.25">
      <c r="A4332" s="14"/>
      <c r="B4332" s="145"/>
      <c r="C4332" s="146"/>
      <c r="D4332" s="147"/>
      <c r="E4332" s="147"/>
      <c r="F4332" s="148"/>
      <c r="G4332" s="149"/>
      <c r="H4332" s="150"/>
      <c r="I4332" s="151"/>
      <c r="J4332" s="152"/>
      <c r="K4332" s="14"/>
      <c r="L4332" s="162" t="str">
        <f t="shared" si="1036"/>
        <v/>
      </c>
      <c r="M4332" s="163" t="str">
        <f t="shared" si="1037"/>
        <v/>
      </c>
      <c r="N4332" s="164" t="str">
        <f t="shared" si="1040"/>
        <v/>
      </c>
      <c r="O4332" s="14"/>
      <c r="P4332" s="172" t="str">
        <f>IF(I4332='Intro &amp; Setup'!$AC$49, Schedule!$P$7, "")</f>
        <v/>
      </c>
      <c r="Q4332" s="14"/>
      <c r="S4332" s="12" t="str">
        <f t="shared" si="1038"/>
        <v/>
      </c>
      <c r="U4332" s="22">
        <f>IF(I4332='Intro &amp; Setup'!$AC$49, AF4332, 0)</f>
        <v>0</v>
      </c>
      <c r="V4332" s="57" t="str">
        <f t="shared" si="1039"/>
        <v/>
      </c>
      <c r="X4332" s="5" t="str">
        <f t="shared" si="1047"/>
        <v/>
      </c>
      <c r="Y4332" s="6" t="str">
        <f t="shared" si="1047"/>
        <v/>
      </c>
      <c r="Z4332" s="7" t="str">
        <f t="shared" si="1047"/>
        <v/>
      </c>
      <c r="AA4332" s="6"/>
      <c r="AB4332" s="32" t="str">
        <f t="shared" ca="1" si="1048"/>
        <v/>
      </c>
      <c r="AC4332" s="59" t="str">
        <f t="shared" ca="1" si="1048"/>
        <v/>
      </c>
      <c r="AD4332" s="60" t="str">
        <f t="shared" ca="1" si="1048"/>
        <v/>
      </c>
      <c r="AE4332" s="59"/>
      <c r="AF4332" s="22" t="str">
        <f>IF(AND(I4332="", J4332=""), "", IF(AND(J4332="", 'Intro &amp; Setup'!$K$42&gt;0), 'Intro &amp; Setup'!$K$42, J4332))</f>
        <v/>
      </c>
      <c r="AO4332" s="37" t="str">
        <f>IF(B4332="", "", IF(COUNTIF($B$9:B4331, B4332)&gt;0, "", B4332))</f>
        <v/>
      </c>
      <c r="AP4332" s="37" t="str">
        <f t="shared" si="1041"/>
        <v/>
      </c>
      <c r="AQ4332" s="37">
        <v>4324</v>
      </c>
      <c r="AR4332" s="37" t="str">
        <f t="shared" si="1042"/>
        <v/>
      </c>
      <c r="AT4332" s="37" t="str">
        <f t="shared" si="1043"/>
        <v/>
      </c>
      <c r="AV4332" s="22" t="str">
        <f t="shared" si="1044"/>
        <v/>
      </c>
    </row>
    <row r="4333" spans="1:48" x14ac:dyDescent="0.25">
      <c r="A4333" s="14"/>
      <c r="B4333" s="145"/>
      <c r="C4333" s="146"/>
      <c r="D4333" s="147"/>
      <c r="E4333" s="147"/>
      <c r="F4333" s="148"/>
      <c r="G4333" s="149"/>
      <c r="H4333" s="150"/>
      <c r="I4333" s="151"/>
      <c r="J4333" s="152"/>
      <c r="K4333" s="14"/>
      <c r="L4333" s="162" t="str">
        <f t="shared" si="1036"/>
        <v/>
      </c>
      <c r="M4333" s="163" t="str">
        <f t="shared" si="1037"/>
        <v/>
      </c>
      <c r="N4333" s="164" t="str">
        <f t="shared" si="1040"/>
        <v/>
      </c>
      <c r="O4333" s="14"/>
      <c r="P4333" s="172" t="str">
        <f>IF(I4333='Intro &amp; Setup'!$AC$49, Schedule!$P$7, "")</f>
        <v/>
      </c>
      <c r="Q4333" s="14"/>
      <c r="S4333" s="12" t="str">
        <f t="shared" si="1038"/>
        <v/>
      </c>
      <c r="U4333" s="22">
        <f>IF(I4333='Intro &amp; Setup'!$AC$49, AF4333, 0)</f>
        <v>0</v>
      </c>
      <c r="V4333" s="57" t="str">
        <f t="shared" si="1039"/>
        <v/>
      </c>
      <c r="X4333" s="5" t="str">
        <f t="shared" si="1047"/>
        <v/>
      </c>
      <c r="Y4333" s="6" t="str">
        <f t="shared" si="1047"/>
        <v/>
      </c>
      <c r="Z4333" s="7" t="str">
        <f t="shared" si="1047"/>
        <v/>
      </c>
      <c r="AA4333" s="6"/>
      <c r="AB4333" s="32" t="str">
        <f t="shared" ca="1" si="1048"/>
        <v/>
      </c>
      <c r="AC4333" s="59" t="str">
        <f t="shared" ca="1" si="1048"/>
        <v/>
      </c>
      <c r="AD4333" s="60" t="str">
        <f t="shared" ca="1" si="1048"/>
        <v/>
      </c>
      <c r="AE4333" s="59"/>
      <c r="AF4333" s="22" t="str">
        <f>IF(AND(I4333="", J4333=""), "", IF(AND(J4333="", 'Intro &amp; Setup'!$K$42&gt;0), 'Intro &amp; Setup'!$K$42, J4333))</f>
        <v/>
      </c>
      <c r="AO4333" s="37" t="str">
        <f>IF(B4333="", "", IF(COUNTIF($B$9:B4332, B4333)&gt;0, "", B4333))</f>
        <v/>
      </c>
      <c r="AP4333" s="37" t="str">
        <f t="shared" si="1041"/>
        <v/>
      </c>
      <c r="AQ4333" s="37">
        <v>4325</v>
      </c>
      <c r="AR4333" s="37" t="str">
        <f t="shared" si="1042"/>
        <v/>
      </c>
      <c r="AT4333" s="37" t="str">
        <f t="shared" si="1043"/>
        <v/>
      </c>
      <c r="AV4333" s="22" t="str">
        <f t="shared" si="1044"/>
        <v/>
      </c>
    </row>
    <row r="4334" spans="1:48" x14ac:dyDescent="0.25">
      <c r="A4334" s="14"/>
      <c r="B4334" s="145"/>
      <c r="C4334" s="146"/>
      <c r="D4334" s="147"/>
      <c r="E4334" s="147"/>
      <c r="F4334" s="148"/>
      <c r="G4334" s="149"/>
      <c r="H4334" s="150"/>
      <c r="I4334" s="151"/>
      <c r="J4334" s="152"/>
      <c r="K4334" s="14"/>
      <c r="L4334" s="162" t="str">
        <f t="shared" si="1036"/>
        <v/>
      </c>
      <c r="M4334" s="163" t="str">
        <f t="shared" si="1037"/>
        <v/>
      </c>
      <c r="N4334" s="164" t="str">
        <f t="shared" si="1040"/>
        <v/>
      </c>
      <c r="O4334" s="14"/>
      <c r="P4334" s="172" t="str">
        <f>IF(I4334='Intro &amp; Setup'!$AC$49, Schedule!$P$7, "")</f>
        <v/>
      </c>
      <c r="Q4334" s="14"/>
      <c r="S4334" s="12" t="str">
        <f t="shared" si="1038"/>
        <v/>
      </c>
      <c r="U4334" s="22">
        <f>IF(I4334='Intro &amp; Setup'!$AC$49, AF4334, 0)</f>
        <v>0</v>
      </c>
      <c r="V4334" s="57" t="str">
        <f t="shared" si="1039"/>
        <v/>
      </c>
      <c r="X4334" s="5" t="str">
        <f t="shared" si="1047"/>
        <v/>
      </c>
      <c r="Y4334" s="6" t="str">
        <f t="shared" si="1047"/>
        <v/>
      </c>
      <c r="Z4334" s="7" t="str">
        <f t="shared" si="1047"/>
        <v/>
      </c>
      <c r="AA4334" s="6"/>
      <c r="AB4334" s="32" t="str">
        <f t="shared" ca="1" si="1048"/>
        <v/>
      </c>
      <c r="AC4334" s="59" t="str">
        <f t="shared" ca="1" si="1048"/>
        <v/>
      </c>
      <c r="AD4334" s="60" t="str">
        <f t="shared" ca="1" si="1048"/>
        <v/>
      </c>
      <c r="AE4334" s="59"/>
      <c r="AF4334" s="22" t="str">
        <f>IF(AND(I4334="", J4334=""), "", IF(AND(J4334="", 'Intro &amp; Setup'!$K$42&gt;0), 'Intro &amp; Setup'!$K$42, J4334))</f>
        <v/>
      </c>
      <c r="AO4334" s="37" t="str">
        <f>IF(B4334="", "", IF(COUNTIF($B$9:B4333, B4334)&gt;0, "", B4334))</f>
        <v/>
      </c>
      <c r="AP4334" s="37" t="str">
        <f t="shared" si="1041"/>
        <v/>
      </c>
      <c r="AQ4334" s="37">
        <v>4326</v>
      </c>
      <c r="AR4334" s="37" t="str">
        <f t="shared" si="1042"/>
        <v/>
      </c>
      <c r="AT4334" s="37" t="str">
        <f t="shared" si="1043"/>
        <v/>
      </c>
      <c r="AV4334" s="22" t="str">
        <f t="shared" si="1044"/>
        <v/>
      </c>
    </row>
    <row r="4335" spans="1:48" x14ac:dyDescent="0.25">
      <c r="A4335" s="14"/>
      <c r="B4335" s="145"/>
      <c r="C4335" s="146"/>
      <c r="D4335" s="147"/>
      <c r="E4335" s="147"/>
      <c r="F4335" s="148"/>
      <c r="G4335" s="149"/>
      <c r="H4335" s="150"/>
      <c r="I4335" s="151"/>
      <c r="J4335" s="152"/>
      <c r="K4335" s="14"/>
      <c r="L4335" s="162" t="str">
        <f t="shared" si="1036"/>
        <v/>
      </c>
      <c r="M4335" s="163" t="str">
        <f t="shared" si="1037"/>
        <v/>
      </c>
      <c r="N4335" s="164" t="str">
        <f t="shared" si="1040"/>
        <v/>
      </c>
      <c r="O4335" s="14"/>
      <c r="P4335" s="172" t="str">
        <f>IF(I4335='Intro &amp; Setup'!$AC$49, Schedule!$P$7, "")</f>
        <v/>
      </c>
      <c r="Q4335" s="14"/>
      <c r="S4335" s="12" t="str">
        <f t="shared" si="1038"/>
        <v/>
      </c>
      <c r="U4335" s="22">
        <f>IF(I4335='Intro &amp; Setup'!$AC$49, AF4335, 0)</f>
        <v>0</v>
      </c>
      <c r="V4335" s="57" t="str">
        <f t="shared" si="1039"/>
        <v/>
      </c>
      <c r="X4335" s="5" t="str">
        <f t="shared" si="1047"/>
        <v/>
      </c>
      <c r="Y4335" s="6" t="str">
        <f t="shared" si="1047"/>
        <v/>
      </c>
      <c r="Z4335" s="7" t="str">
        <f t="shared" si="1047"/>
        <v/>
      </c>
      <c r="AA4335" s="6"/>
      <c r="AB4335" s="32" t="str">
        <f t="shared" ca="1" si="1048"/>
        <v/>
      </c>
      <c r="AC4335" s="59" t="str">
        <f t="shared" ca="1" si="1048"/>
        <v/>
      </c>
      <c r="AD4335" s="60" t="str">
        <f t="shared" ca="1" si="1048"/>
        <v/>
      </c>
      <c r="AE4335" s="59"/>
      <c r="AF4335" s="22" t="str">
        <f>IF(AND(I4335="", J4335=""), "", IF(AND(J4335="", 'Intro &amp; Setup'!$K$42&gt;0), 'Intro &amp; Setup'!$K$42, J4335))</f>
        <v/>
      </c>
      <c r="AO4335" s="37" t="str">
        <f>IF(B4335="", "", IF(COUNTIF($B$9:B4334, B4335)&gt;0, "", B4335))</f>
        <v/>
      </c>
      <c r="AP4335" s="37" t="str">
        <f t="shared" si="1041"/>
        <v/>
      </c>
      <c r="AQ4335" s="37">
        <v>4327</v>
      </c>
      <c r="AR4335" s="37" t="str">
        <f t="shared" si="1042"/>
        <v/>
      </c>
      <c r="AT4335" s="37" t="str">
        <f t="shared" si="1043"/>
        <v/>
      </c>
      <c r="AV4335" s="22" t="str">
        <f t="shared" si="1044"/>
        <v/>
      </c>
    </row>
    <row r="4336" spans="1:48" x14ac:dyDescent="0.25">
      <c r="A4336" s="14"/>
      <c r="B4336" s="145"/>
      <c r="C4336" s="146"/>
      <c r="D4336" s="147"/>
      <c r="E4336" s="147"/>
      <c r="F4336" s="148"/>
      <c r="G4336" s="149"/>
      <c r="H4336" s="150"/>
      <c r="I4336" s="151"/>
      <c r="J4336" s="152"/>
      <c r="K4336" s="14"/>
      <c r="L4336" s="162" t="str">
        <f t="shared" si="1036"/>
        <v/>
      </c>
      <c r="M4336" s="163" t="str">
        <f t="shared" si="1037"/>
        <v/>
      </c>
      <c r="N4336" s="164" t="str">
        <f t="shared" si="1040"/>
        <v/>
      </c>
      <c r="O4336" s="14"/>
      <c r="P4336" s="172" t="str">
        <f>IF(I4336='Intro &amp; Setup'!$AC$49, Schedule!$P$7, "")</f>
        <v/>
      </c>
      <c r="Q4336" s="14"/>
      <c r="S4336" s="12" t="str">
        <f t="shared" si="1038"/>
        <v/>
      </c>
      <c r="U4336" s="22">
        <f>IF(I4336='Intro &amp; Setup'!$AC$49, AF4336, 0)</f>
        <v>0</v>
      </c>
      <c r="V4336" s="57" t="str">
        <f t="shared" si="1039"/>
        <v/>
      </c>
      <c r="X4336" s="5" t="str">
        <f t="shared" si="1047"/>
        <v/>
      </c>
      <c r="Y4336" s="6" t="str">
        <f t="shared" si="1047"/>
        <v/>
      </c>
      <c r="Z4336" s="7" t="str">
        <f t="shared" si="1047"/>
        <v/>
      </c>
      <c r="AA4336" s="6"/>
      <c r="AB4336" s="32" t="str">
        <f t="shared" ca="1" si="1048"/>
        <v/>
      </c>
      <c r="AC4336" s="59" t="str">
        <f t="shared" ca="1" si="1048"/>
        <v/>
      </c>
      <c r="AD4336" s="60" t="str">
        <f t="shared" ca="1" si="1048"/>
        <v/>
      </c>
      <c r="AE4336" s="59"/>
      <c r="AF4336" s="22" t="str">
        <f>IF(AND(I4336="", J4336=""), "", IF(AND(J4336="", 'Intro &amp; Setup'!$K$42&gt;0), 'Intro &amp; Setup'!$K$42, J4336))</f>
        <v/>
      </c>
      <c r="AO4336" s="37" t="str">
        <f>IF(B4336="", "", IF(COUNTIF($B$9:B4335, B4336)&gt;0, "", B4336))</f>
        <v/>
      </c>
      <c r="AP4336" s="37" t="str">
        <f t="shared" si="1041"/>
        <v/>
      </c>
      <c r="AQ4336" s="37">
        <v>4328</v>
      </c>
      <c r="AR4336" s="37" t="str">
        <f t="shared" si="1042"/>
        <v/>
      </c>
      <c r="AT4336" s="37" t="str">
        <f t="shared" si="1043"/>
        <v/>
      </c>
      <c r="AV4336" s="22" t="str">
        <f t="shared" si="1044"/>
        <v/>
      </c>
    </row>
    <row r="4337" spans="1:48" x14ac:dyDescent="0.25">
      <c r="A4337" s="14"/>
      <c r="B4337" s="145"/>
      <c r="C4337" s="146"/>
      <c r="D4337" s="147"/>
      <c r="E4337" s="147"/>
      <c r="F4337" s="148"/>
      <c r="G4337" s="149"/>
      <c r="H4337" s="150"/>
      <c r="I4337" s="151"/>
      <c r="J4337" s="152"/>
      <c r="K4337" s="14"/>
      <c r="L4337" s="162" t="str">
        <f t="shared" si="1036"/>
        <v/>
      </c>
      <c r="M4337" s="163" t="str">
        <f t="shared" si="1037"/>
        <v/>
      </c>
      <c r="N4337" s="164" t="str">
        <f t="shared" si="1040"/>
        <v/>
      </c>
      <c r="O4337" s="14"/>
      <c r="P4337" s="172" t="str">
        <f>IF(I4337='Intro &amp; Setup'!$AC$49, Schedule!$P$7, "")</f>
        <v/>
      </c>
      <c r="Q4337" s="14"/>
      <c r="S4337" s="12" t="str">
        <f t="shared" si="1038"/>
        <v/>
      </c>
      <c r="U4337" s="22">
        <f>IF(I4337='Intro &amp; Setup'!$AC$49, AF4337, 0)</f>
        <v>0</v>
      </c>
      <c r="V4337" s="57" t="str">
        <f t="shared" si="1039"/>
        <v/>
      </c>
      <c r="X4337" s="5" t="str">
        <f t="shared" si="1047"/>
        <v/>
      </c>
      <c r="Y4337" s="6" t="str">
        <f t="shared" si="1047"/>
        <v/>
      </c>
      <c r="Z4337" s="7" t="str">
        <f t="shared" si="1047"/>
        <v/>
      </c>
      <c r="AA4337" s="6"/>
      <c r="AB4337" s="32" t="str">
        <f t="shared" ca="1" si="1048"/>
        <v/>
      </c>
      <c r="AC4337" s="59" t="str">
        <f t="shared" ca="1" si="1048"/>
        <v/>
      </c>
      <c r="AD4337" s="60" t="str">
        <f t="shared" ca="1" si="1048"/>
        <v/>
      </c>
      <c r="AE4337" s="59"/>
      <c r="AF4337" s="22" t="str">
        <f>IF(AND(I4337="", J4337=""), "", IF(AND(J4337="", 'Intro &amp; Setup'!$K$42&gt;0), 'Intro &amp; Setup'!$K$42, J4337))</f>
        <v/>
      </c>
      <c r="AO4337" s="37" t="str">
        <f>IF(B4337="", "", IF(COUNTIF($B$9:B4336, B4337)&gt;0, "", B4337))</f>
        <v/>
      </c>
      <c r="AP4337" s="37" t="str">
        <f t="shared" si="1041"/>
        <v/>
      </c>
      <c r="AQ4337" s="37">
        <v>4329</v>
      </c>
      <c r="AR4337" s="37" t="str">
        <f t="shared" si="1042"/>
        <v/>
      </c>
      <c r="AT4337" s="37" t="str">
        <f t="shared" si="1043"/>
        <v/>
      </c>
      <c r="AV4337" s="22" t="str">
        <f t="shared" si="1044"/>
        <v/>
      </c>
    </row>
    <row r="4338" spans="1:48" x14ac:dyDescent="0.25">
      <c r="A4338" s="14"/>
      <c r="B4338" s="145"/>
      <c r="C4338" s="146"/>
      <c r="D4338" s="147"/>
      <c r="E4338" s="147"/>
      <c r="F4338" s="148"/>
      <c r="G4338" s="149"/>
      <c r="H4338" s="150"/>
      <c r="I4338" s="151"/>
      <c r="J4338" s="152"/>
      <c r="K4338" s="14"/>
      <c r="L4338" s="162" t="str">
        <f t="shared" si="1036"/>
        <v/>
      </c>
      <c r="M4338" s="163" t="str">
        <f t="shared" si="1037"/>
        <v/>
      </c>
      <c r="N4338" s="164" t="str">
        <f t="shared" si="1040"/>
        <v/>
      </c>
      <c r="O4338" s="14"/>
      <c r="P4338" s="172" t="str">
        <f>IF(I4338='Intro &amp; Setup'!$AC$49, Schedule!$P$7, "")</f>
        <v/>
      </c>
      <c r="Q4338" s="14"/>
      <c r="S4338" s="12" t="str">
        <f t="shared" si="1038"/>
        <v/>
      </c>
      <c r="U4338" s="22">
        <f>IF(I4338='Intro &amp; Setup'!$AC$49, AF4338, 0)</f>
        <v>0</v>
      </c>
      <c r="V4338" s="57" t="str">
        <f t="shared" si="1039"/>
        <v/>
      </c>
      <c r="X4338" s="5" t="str">
        <f t="shared" si="1047"/>
        <v/>
      </c>
      <c r="Y4338" s="6" t="str">
        <f t="shared" si="1047"/>
        <v/>
      </c>
      <c r="Z4338" s="7" t="str">
        <f t="shared" si="1047"/>
        <v/>
      </c>
      <c r="AA4338" s="6"/>
      <c r="AB4338" s="32" t="str">
        <f t="shared" ca="1" si="1048"/>
        <v/>
      </c>
      <c r="AC4338" s="59" t="str">
        <f t="shared" ca="1" si="1048"/>
        <v/>
      </c>
      <c r="AD4338" s="60" t="str">
        <f t="shared" ca="1" si="1048"/>
        <v/>
      </c>
      <c r="AE4338" s="59"/>
      <c r="AF4338" s="22" t="str">
        <f>IF(AND(I4338="", J4338=""), "", IF(AND(J4338="", 'Intro &amp; Setup'!$K$42&gt;0), 'Intro &amp; Setup'!$K$42, J4338))</f>
        <v/>
      </c>
      <c r="AO4338" s="37" t="str">
        <f>IF(B4338="", "", IF(COUNTIF($B$9:B4337, B4338)&gt;0, "", B4338))</f>
        <v/>
      </c>
      <c r="AP4338" s="37" t="str">
        <f t="shared" si="1041"/>
        <v/>
      </c>
      <c r="AQ4338" s="37">
        <v>4330</v>
      </c>
      <c r="AR4338" s="37" t="str">
        <f t="shared" si="1042"/>
        <v/>
      </c>
      <c r="AT4338" s="37" t="str">
        <f t="shared" si="1043"/>
        <v/>
      </c>
      <c r="AV4338" s="22" t="str">
        <f t="shared" si="1044"/>
        <v/>
      </c>
    </row>
    <row r="4339" spans="1:48" x14ac:dyDescent="0.25">
      <c r="A4339" s="14"/>
      <c r="B4339" s="145"/>
      <c r="C4339" s="146"/>
      <c r="D4339" s="147"/>
      <c r="E4339" s="147"/>
      <c r="F4339" s="148"/>
      <c r="G4339" s="149"/>
      <c r="H4339" s="150"/>
      <c r="I4339" s="151"/>
      <c r="J4339" s="152"/>
      <c r="K4339" s="14"/>
      <c r="L4339" s="162" t="str">
        <f t="shared" si="1036"/>
        <v/>
      </c>
      <c r="M4339" s="163" t="str">
        <f t="shared" si="1037"/>
        <v/>
      </c>
      <c r="N4339" s="164" t="str">
        <f t="shared" si="1040"/>
        <v/>
      </c>
      <c r="O4339" s="14"/>
      <c r="P4339" s="172" t="str">
        <f>IF(I4339='Intro &amp; Setup'!$AC$49, Schedule!$P$7, "")</f>
        <v/>
      </c>
      <c r="Q4339" s="14"/>
      <c r="S4339" s="12" t="str">
        <f t="shared" si="1038"/>
        <v/>
      </c>
      <c r="U4339" s="22">
        <f>IF(I4339='Intro &amp; Setup'!$AC$49, AF4339, 0)</f>
        <v>0</v>
      </c>
      <c r="V4339" s="57" t="str">
        <f t="shared" si="1039"/>
        <v/>
      </c>
      <c r="X4339" s="5" t="str">
        <f t="shared" si="1047"/>
        <v/>
      </c>
      <c r="Y4339" s="6" t="str">
        <f t="shared" si="1047"/>
        <v/>
      </c>
      <c r="Z4339" s="7" t="str">
        <f t="shared" si="1047"/>
        <v/>
      </c>
      <c r="AA4339" s="6"/>
      <c r="AB4339" s="32" t="str">
        <f t="shared" ca="1" si="1048"/>
        <v/>
      </c>
      <c r="AC4339" s="59" t="str">
        <f t="shared" ca="1" si="1048"/>
        <v/>
      </c>
      <c r="AD4339" s="60" t="str">
        <f t="shared" ca="1" si="1048"/>
        <v/>
      </c>
      <c r="AE4339" s="59"/>
      <c r="AF4339" s="22" t="str">
        <f>IF(AND(I4339="", J4339=""), "", IF(AND(J4339="", 'Intro &amp; Setup'!$K$42&gt;0), 'Intro &amp; Setup'!$K$42, J4339))</f>
        <v/>
      </c>
      <c r="AO4339" s="37" t="str">
        <f>IF(B4339="", "", IF(COUNTIF($B$9:B4338, B4339)&gt;0, "", B4339))</f>
        <v/>
      </c>
      <c r="AP4339" s="37" t="str">
        <f t="shared" si="1041"/>
        <v/>
      </c>
      <c r="AQ4339" s="37">
        <v>4331</v>
      </c>
      <c r="AR4339" s="37" t="str">
        <f t="shared" si="1042"/>
        <v/>
      </c>
      <c r="AT4339" s="37" t="str">
        <f t="shared" si="1043"/>
        <v/>
      </c>
      <c r="AV4339" s="22" t="str">
        <f t="shared" si="1044"/>
        <v/>
      </c>
    </row>
    <row r="4340" spans="1:48" x14ac:dyDescent="0.25">
      <c r="A4340" s="14"/>
      <c r="B4340" s="145"/>
      <c r="C4340" s="146"/>
      <c r="D4340" s="147"/>
      <c r="E4340" s="147"/>
      <c r="F4340" s="148"/>
      <c r="G4340" s="149"/>
      <c r="H4340" s="150"/>
      <c r="I4340" s="151"/>
      <c r="J4340" s="152"/>
      <c r="K4340" s="14"/>
      <c r="L4340" s="162" t="str">
        <f t="shared" si="1036"/>
        <v/>
      </c>
      <c r="M4340" s="163" t="str">
        <f t="shared" si="1037"/>
        <v/>
      </c>
      <c r="N4340" s="164" t="str">
        <f t="shared" si="1040"/>
        <v/>
      </c>
      <c r="O4340" s="14"/>
      <c r="P4340" s="172" t="str">
        <f>IF(I4340='Intro &amp; Setup'!$AC$49, Schedule!$P$7, "")</f>
        <v/>
      </c>
      <c r="Q4340" s="14"/>
      <c r="S4340" s="12" t="str">
        <f t="shared" si="1038"/>
        <v/>
      </c>
      <c r="U4340" s="22">
        <f>IF(I4340='Intro &amp; Setup'!$AC$49, AF4340, 0)</f>
        <v>0</v>
      </c>
      <c r="V4340" s="57" t="str">
        <f t="shared" si="1039"/>
        <v/>
      </c>
      <c r="X4340" s="5" t="str">
        <f t="shared" si="1047"/>
        <v/>
      </c>
      <c r="Y4340" s="6" t="str">
        <f t="shared" si="1047"/>
        <v/>
      </c>
      <c r="Z4340" s="7" t="str">
        <f t="shared" si="1047"/>
        <v/>
      </c>
      <c r="AA4340" s="6"/>
      <c r="AB4340" s="32" t="str">
        <f t="shared" ca="1" si="1048"/>
        <v/>
      </c>
      <c r="AC4340" s="59" t="str">
        <f t="shared" ca="1" si="1048"/>
        <v/>
      </c>
      <c r="AD4340" s="60" t="str">
        <f t="shared" ca="1" si="1048"/>
        <v/>
      </c>
      <c r="AE4340" s="59"/>
      <c r="AF4340" s="22" t="str">
        <f>IF(AND(I4340="", J4340=""), "", IF(AND(J4340="", 'Intro &amp; Setup'!$K$42&gt;0), 'Intro &amp; Setup'!$K$42, J4340))</f>
        <v/>
      </c>
      <c r="AO4340" s="37" t="str">
        <f>IF(B4340="", "", IF(COUNTIF($B$9:B4339, B4340)&gt;0, "", B4340))</f>
        <v/>
      </c>
      <c r="AP4340" s="37" t="str">
        <f t="shared" si="1041"/>
        <v/>
      </c>
      <c r="AQ4340" s="37">
        <v>4332</v>
      </c>
      <c r="AR4340" s="37" t="str">
        <f t="shared" si="1042"/>
        <v/>
      </c>
      <c r="AT4340" s="37" t="str">
        <f t="shared" si="1043"/>
        <v/>
      </c>
      <c r="AV4340" s="22" t="str">
        <f t="shared" si="1044"/>
        <v/>
      </c>
    </row>
    <row r="4341" spans="1:48" x14ac:dyDescent="0.25">
      <c r="A4341" s="14"/>
      <c r="B4341" s="145"/>
      <c r="C4341" s="146"/>
      <c r="D4341" s="147"/>
      <c r="E4341" s="147"/>
      <c r="F4341" s="148"/>
      <c r="G4341" s="149"/>
      <c r="H4341" s="150"/>
      <c r="I4341" s="151"/>
      <c r="J4341" s="152"/>
      <c r="K4341" s="14"/>
      <c r="L4341" s="162" t="str">
        <f t="shared" si="1036"/>
        <v/>
      </c>
      <c r="M4341" s="163" t="str">
        <f t="shared" si="1037"/>
        <v/>
      </c>
      <c r="N4341" s="164" t="str">
        <f t="shared" si="1040"/>
        <v/>
      </c>
      <c r="O4341" s="14"/>
      <c r="P4341" s="172" t="str">
        <f>IF(I4341='Intro &amp; Setup'!$AC$49, Schedule!$P$7, "")</f>
        <v/>
      </c>
      <c r="Q4341" s="14"/>
      <c r="S4341" s="12" t="str">
        <f t="shared" si="1038"/>
        <v/>
      </c>
      <c r="U4341" s="22">
        <f>IF(I4341='Intro &amp; Setup'!$AC$49, AF4341, 0)</f>
        <v>0</v>
      </c>
      <c r="V4341" s="57" t="str">
        <f t="shared" si="1039"/>
        <v/>
      </c>
      <c r="X4341" s="5" t="str">
        <f t="shared" si="1047"/>
        <v/>
      </c>
      <c r="Y4341" s="6" t="str">
        <f t="shared" si="1047"/>
        <v/>
      </c>
      <c r="Z4341" s="7" t="str">
        <f t="shared" si="1047"/>
        <v/>
      </c>
      <c r="AA4341" s="6"/>
      <c r="AB4341" s="32" t="str">
        <f t="shared" ca="1" si="1048"/>
        <v/>
      </c>
      <c r="AC4341" s="59" t="str">
        <f t="shared" ca="1" si="1048"/>
        <v/>
      </c>
      <c r="AD4341" s="60" t="str">
        <f t="shared" ca="1" si="1048"/>
        <v/>
      </c>
      <c r="AE4341" s="59"/>
      <c r="AF4341" s="22" t="str">
        <f>IF(AND(I4341="", J4341=""), "", IF(AND(J4341="", 'Intro &amp; Setup'!$K$42&gt;0), 'Intro &amp; Setup'!$K$42, J4341))</f>
        <v/>
      </c>
      <c r="AO4341" s="37" t="str">
        <f>IF(B4341="", "", IF(COUNTIF($B$9:B4340, B4341)&gt;0, "", B4341))</f>
        <v/>
      </c>
      <c r="AP4341" s="37" t="str">
        <f t="shared" si="1041"/>
        <v/>
      </c>
      <c r="AQ4341" s="37">
        <v>4333</v>
      </c>
      <c r="AR4341" s="37" t="str">
        <f t="shared" si="1042"/>
        <v/>
      </c>
      <c r="AT4341" s="37" t="str">
        <f t="shared" si="1043"/>
        <v/>
      </c>
      <c r="AV4341" s="22" t="str">
        <f t="shared" si="1044"/>
        <v/>
      </c>
    </row>
    <row r="4342" spans="1:48" x14ac:dyDescent="0.25">
      <c r="A4342" s="14"/>
      <c r="B4342" s="145"/>
      <c r="C4342" s="146"/>
      <c r="D4342" s="147"/>
      <c r="E4342" s="147"/>
      <c r="F4342" s="148"/>
      <c r="G4342" s="149"/>
      <c r="H4342" s="150"/>
      <c r="I4342" s="151"/>
      <c r="J4342" s="152"/>
      <c r="K4342" s="14"/>
      <c r="L4342" s="162" t="str">
        <f t="shared" si="1036"/>
        <v/>
      </c>
      <c r="M4342" s="163" t="str">
        <f t="shared" si="1037"/>
        <v/>
      </c>
      <c r="N4342" s="164" t="str">
        <f t="shared" si="1040"/>
        <v/>
      </c>
      <c r="O4342" s="14"/>
      <c r="P4342" s="172" t="str">
        <f>IF(I4342='Intro &amp; Setup'!$AC$49, Schedule!$P$7, "")</f>
        <v/>
      </c>
      <c r="Q4342" s="14"/>
      <c r="S4342" s="12" t="str">
        <f t="shared" si="1038"/>
        <v/>
      </c>
      <c r="U4342" s="22">
        <f>IF(I4342='Intro &amp; Setup'!$AC$49, AF4342, 0)</f>
        <v>0</v>
      </c>
      <c r="V4342" s="57" t="str">
        <f t="shared" si="1039"/>
        <v/>
      </c>
      <c r="X4342" s="5" t="str">
        <f t="shared" si="1047"/>
        <v/>
      </c>
      <c r="Y4342" s="6" t="str">
        <f t="shared" si="1047"/>
        <v/>
      </c>
      <c r="Z4342" s="7" t="str">
        <f t="shared" si="1047"/>
        <v/>
      </c>
      <c r="AA4342" s="6"/>
      <c r="AB4342" s="32" t="str">
        <f t="shared" ca="1" si="1048"/>
        <v/>
      </c>
      <c r="AC4342" s="59" t="str">
        <f t="shared" ca="1" si="1048"/>
        <v/>
      </c>
      <c r="AD4342" s="60" t="str">
        <f t="shared" ca="1" si="1048"/>
        <v/>
      </c>
      <c r="AE4342" s="59"/>
      <c r="AF4342" s="22" t="str">
        <f>IF(AND(I4342="", J4342=""), "", IF(AND(J4342="", 'Intro &amp; Setup'!$K$42&gt;0), 'Intro &amp; Setup'!$K$42, J4342))</f>
        <v/>
      </c>
      <c r="AO4342" s="37" t="str">
        <f>IF(B4342="", "", IF(COUNTIF($B$9:B4341, B4342)&gt;0, "", B4342))</f>
        <v/>
      </c>
      <c r="AP4342" s="37" t="str">
        <f t="shared" si="1041"/>
        <v/>
      </c>
      <c r="AQ4342" s="37">
        <v>4334</v>
      </c>
      <c r="AR4342" s="37" t="str">
        <f t="shared" si="1042"/>
        <v/>
      </c>
      <c r="AT4342" s="37" t="str">
        <f t="shared" si="1043"/>
        <v/>
      </c>
      <c r="AV4342" s="22" t="str">
        <f t="shared" si="1044"/>
        <v/>
      </c>
    </row>
    <row r="4343" spans="1:48" x14ac:dyDescent="0.25">
      <c r="A4343" s="14"/>
      <c r="B4343" s="145"/>
      <c r="C4343" s="146"/>
      <c r="D4343" s="147"/>
      <c r="E4343" s="147"/>
      <c r="F4343" s="148"/>
      <c r="G4343" s="149"/>
      <c r="H4343" s="150"/>
      <c r="I4343" s="151"/>
      <c r="J4343" s="152"/>
      <c r="K4343" s="14"/>
      <c r="L4343" s="162" t="str">
        <f t="shared" si="1036"/>
        <v/>
      </c>
      <c r="M4343" s="163" t="str">
        <f t="shared" si="1037"/>
        <v/>
      </c>
      <c r="N4343" s="164" t="str">
        <f t="shared" si="1040"/>
        <v/>
      </c>
      <c r="O4343" s="14"/>
      <c r="P4343" s="172" t="str">
        <f>IF(I4343='Intro &amp; Setup'!$AC$49, Schedule!$P$7, "")</f>
        <v/>
      </c>
      <c r="Q4343" s="14"/>
      <c r="S4343" s="12" t="str">
        <f t="shared" si="1038"/>
        <v/>
      </c>
      <c r="U4343" s="22">
        <f>IF(I4343='Intro &amp; Setup'!$AC$49, AF4343, 0)</f>
        <v>0</v>
      </c>
      <c r="V4343" s="57" t="str">
        <f t="shared" si="1039"/>
        <v/>
      </c>
      <c r="X4343" s="5" t="str">
        <f t="shared" si="1047"/>
        <v/>
      </c>
      <c r="Y4343" s="6" t="str">
        <f t="shared" si="1047"/>
        <v/>
      </c>
      <c r="Z4343" s="7" t="str">
        <f t="shared" si="1047"/>
        <v/>
      </c>
      <c r="AA4343" s="6"/>
      <c r="AB4343" s="32" t="str">
        <f t="shared" ca="1" si="1048"/>
        <v/>
      </c>
      <c r="AC4343" s="59" t="str">
        <f t="shared" ca="1" si="1048"/>
        <v/>
      </c>
      <c r="AD4343" s="60" t="str">
        <f t="shared" ca="1" si="1048"/>
        <v/>
      </c>
      <c r="AE4343" s="59"/>
      <c r="AF4343" s="22" t="str">
        <f>IF(AND(I4343="", J4343=""), "", IF(AND(J4343="", 'Intro &amp; Setup'!$K$42&gt;0), 'Intro &amp; Setup'!$K$42, J4343))</f>
        <v/>
      </c>
      <c r="AO4343" s="37" t="str">
        <f>IF(B4343="", "", IF(COUNTIF($B$9:B4342, B4343)&gt;0, "", B4343))</f>
        <v/>
      </c>
      <c r="AP4343" s="37" t="str">
        <f t="shared" si="1041"/>
        <v/>
      </c>
      <c r="AQ4343" s="37">
        <v>4335</v>
      </c>
      <c r="AR4343" s="37" t="str">
        <f t="shared" si="1042"/>
        <v/>
      </c>
      <c r="AT4343" s="37" t="str">
        <f t="shared" si="1043"/>
        <v/>
      </c>
      <c r="AV4343" s="22" t="str">
        <f t="shared" si="1044"/>
        <v/>
      </c>
    </row>
    <row r="4344" spans="1:48" x14ac:dyDescent="0.25">
      <c r="A4344" s="14"/>
      <c r="B4344" s="145"/>
      <c r="C4344" s="146"/>
      <c r="D4344" s="147"/>
      <c r="E4344" s="147"/>
      <c r="F4344" s="148"/>
      <c r="G4344" s="149"/>
      <c r="H4344" s="150"/>
      <c r="I4344" s="151"/>
      <c r="J4344" s="152"/>
      <c r="K4344" s="14"/>
      <c r="L4344" s="162" t="str">
        <f t="shared" si="1036"/>
        <v/>
      </c>
      <c r="M4344" s="163" t="str">
        <f t="shared" si="1037"/>
        <v/>
      </c>
      <c r="N4344" s="164" t="str">
        <f t="shared" si="1040"/>
        <v/>
      </c>
      <c r="O4344" s="14"/>
      <c r="P4344" s="172" t="str">
        <f>IF(I4344='Intro &amp; Setup'!$AC$49, Schedule!$P$7, "")</f>
        <v/>
      </c>
      <c r="Q4344" s="14"/>
      <c r="S4344" s="12" t="str">
        <f t="shared" si="1038"/>
        <v/>
      </c>
      <c r="U4344" s="22">
        <f>IF(I4344='Intro &amp; Setup'!$AC$49, AF4344, 0)</f>
        <v>0</v>
      </c>
      <c r="V4344" s="57" t="str">
        <f t="shared" si="1039"/>
        <v/>
      </c>
      <c r="X4344" s="5" t="str">
        <f t="shared" si="1047"/>
        <v/>
      </c>
      <c r="Y4344" s="6" t="str">
        <f t="shared" si="1047"/>
        <v/>
      </c>
      <c r="Z4344" s="7" t="str">
        <f t="shared" si="1047"/>
        <v/>
      </c>
      <c r="AA4344" s="6"/>
      <c r="AB4344" s="32" t="str">
        <f t="shared" ca="1" si="1048"/>
        <v/>
      </c>
      <c r="AC4344" s="59" t="str">
        <f t="shared" ca="1" si="1048"/>
        <v/>
      </c>
      <c r="AD4344" s="60" t="str">
        <f t="shared" ca="1" si="1048"/>
        <v/>
      </c>
      <c r="AE4344" s="59"/>
      <c r="AF4344" s="22" t="str">
        <f>IF(AND(I4344="", J4344=""), "", IF(AND(J4344="", 'Intro &amp; Setup'!$K$42&gt;0), 'Intro &amp; Setup'!$K$42, J4344))</f>
        <v/>
      </c>
      <c r="AO4344" s="37" t="str">
        <f>IF(B4344="", "", IF(COUNTIF($B$9:B4343, B4344)&gt;0, "", B4344))</f>
        <v/>
      </c>
      <c r="AP4344" s="37" t="str">
        <f t="shared" si="1041"/>
        <v/>
      </c>
      <c r="AQ4344" s="37">
        <v>4336</v>
      </c>
      <c r="AR4344" s="37" t="str">
        <f t="shared" si="1042"/>
        <v/>
      </c>
      <c r="AT4344" s="37" t="str">
        <f t="shared" si="1043"/>
        <v/>
      </c>
      <c r="AV4344" s="22" t="str">
        <f t="shared" si="1044"/>
        <v/>
      </c>
    </row>
    <row r="4345" spans="1:48" x14ac:dyDescent="0.25">
      <c r="A4345" s="14"/>
      <c r="B4345" s="145"/>
      <c r="C4345" s="146"/>
      <c r="D4345" s="147"/>
      <c r="E4345" s="147"/>
      <c r="F4345" s="148"/>
      <c r="G4345" s="149"/>
      <c r="H4345" s="150"/>
      <c r="I4345" s="151"/>
      <c r="J4345" s="152"/>
      <c r="K4345" s="14"/>
      <c r="L4345" s="162" t="str">
        <f t="shared" si="1036"/>
        <v/>
      </c>
      <c r="M4345" s="163" t="str">
        <f t="shared" si="1037"/>
        <v/>
      </c>
      <c r="N4345" s="164" t="str">
        <f t="shared" si="1040"/>
        <v/>
      </c>
      <c r="O4345" s="14"/>
      <c r="P4345" s="172" t="str">
        <f>IF(I4345='Intro &amp; Setup'!$AC$49, Schedule!$P$7, "")</f>
        <v/>
      </c>
      <c r="Q4345" s="14"/>
      <c r="S4345" s="12" t="str">
        <f t="shared" si="1038"/>
        <v/>
      </c>
      <c r="U4345" s="22">
        <f>IF(I4345='Intro &amp; Setup'!$AC$49, AF4345, 0)</f>
        <v>0</v>
      </c>
      <c r="V4345" s="57" t="str">
        <f t="shared" si="1039"/>
        <v/>
      </c>
      <c r="X4345" s="5" t="str">
        <f t="shared" si="1047"/>
        <v/>
      </c>
      <c r="Y4345" s="6" t="str">
        <f t="shared" si="1047"/>
        <v/>
      </c>
      <c r="Z4345" s="7" t="str">
        <f t="shared" si="1047"/>
        <v/>
      </c>
      <c r="AA4345" s="6"/>
      <c r="AB4345" s="32" t="str">
        <f t="shared" ca="1" si="1048"/>
        <v/>
      </c>
      <c r="AC4345" s="59" t="str">
        <f t="shared" ca="1" si="1048"/>
        <v/>
      </c>
      <c r="AD4345" s="60" t="str">
        <f t="shared" ca="1" si="1048"/>
        <v/>
      </c>
      <c r="AE4345" s="59"/>
      <c r="AF4345" s="22" t="str">
        <f>IF(AND(I4345="", J4345=""), "", IF(AND(J4345="", 'Intro &amp; Setup'!$K$42&gt;0), 'Intro &amp; Setup'!$K$42, J4345))</f>
        <v/>
      </c>
      <c r="AO4345" s="37" t="str">
        <f>IF(B4345="", "", IF(COUNTIF($B$9:B4344, B4345)&gt;0, "", B4345))</f>
        <v/>
      </c>
      <c r="AP4345" s="37" t="str">
        <f t="shared" si="1041"/>
        <v/>
      </c>
      <c r="AQ4345" s="37">
        <v>4337</v>
      </c>
      <c r="AR4345" s="37" t="str">
        <f t="shared" si="1042"/>
        <v/>
      </c>
      <c r="AT4345" s="37" t="str">
        <f t="shared" si="1043"/>
        <v/>
      </c>
      <c r="AV4345" s="22" t="str">
        <f t="shared" si="1044"/>
        <v/>
      </c>
    </row>
    <row r="4346" spans="1:48" x14ac:dyDescent="0.25">
      <c r="A4346" s="14"/>
      <c r="B4346" s="145"/>
      <c r="C4346" s="146"/>
      <c r="D4346" s="147"/>
      <c r="E4346" s="147"/>
      <c r="F4346" s="148"/>
      <c r="G4346" s="149"/>
      <c r="H4346" s="150"/>
      <c r="I4346" s="151"/>
      <c r="J4346" s="152"/>
      <c r="K4346" s="14"/>
      <c r="L4346" s="162" t="str">
        <f t="shared" si="1036"/>
        <v/>
      </c>
      <c r="M4346" s="163" t="str">
        <f t="shared" si="1037"/>
        <v/>
      </c>
      <c r="N4346" s="164" t="str">
        <f t="shared" si="1040"/>
        <v/>
      </c>
      <c r="O4346" s="14"/>
      <c r="P4346" s="172" t="str">
        <f>IF(I4346='Intro &amp; Setup'!$AC$49, Schedule!$P$7, "")</f>
        <v/>
      </c>
      <c r="Q4346" s="14"/>
      <c r="S4346" s="12" t="str">
        <f t="shared" si="1038"/>
        <v/>
      </c>
      <c r="U4346" s="22">
        <f>IF(I4346='Intro &amp; Setup'!$AC$49, AF4346, 0)</f>
        <v>0</v>
      </c>
      <c r="V4346" s="57" t="str">
        <f t="shared" si="1039"/>
        <v/>
      </c>
      <c r="X4346" s="5" t="str">
        <f t="shared" si="1047"/>
        <v/>
      </c>
      <c r="Y4346" s="6" t="str">
        <f t="shared" si="1047"/>
        <v/>
      </c>
      <c r="Z4346" s="7" t="str">
        <f t="shared" si="1047"/>
        <v/>
      </c>
      <c r="AA4346" s="6"/>
      <c r="AB4346" s="32" t="str">
        <f t="shared" ca="1" si="1048"/>
        <v/>
      </c>
      <c r="AC4346" s="59" t="str">
        <f t="shared" ca="1" si="1048"/>
        <v/>
      </c>
      <c r="AD4346" s="60" t="str">
        <f t="shared" ca="1" si="1048"/>
        <v/>
      </c>
      <c r="AE4346" s="59"/>
      <c r="AF4346" s="22" t="str">
        <f>IF(AND(I4346="", J4346=""), "", IF(AND(J4346="", 'Intro &amp; Setup'!$K$42&gt;0), 'Intro &amp; Setup'!$K$42, J4346))</f>
        <v/>
      </c>
      <c r="AO4346" s="37" t="str">
        <f>IF(B4346="", "", IF(COUNTIF($B$9:B4345, B4346)&gt;0, "", B4346))</f>
        <v/>
      </c>
      <c r="AP4346" s="37" t="str">
        <f t="shared" si="1041"/>
        <v/>
      </c>
      <c r="AQ4346" s="37">
        <v>4338</v>
      </c>
      <c r="AR4346" s="37" t="str">
        <f t="shared" si="1042"/>
        <v/>
      </c>
      <c r="AT4346" s="37" t="str">
        <f t="shared" si="1043"/>
        <v/>
      </c>
      <c r="AV4346" s="22" t="str">
        <f t="shared" si="1044"/>
        <v/>
      </c>
    </row>
    <row r="4347" spans="1:48" x14ac:dyDescent="0.25">
      <c r="A4347" s="14"/>
      <c r="B4347" s="145"/>
      <c r="C4347" s="146"/>
      <c r="D4347" s="147"/>
      <c r="E4347" s="147"/>
      <c r="F4347" s="148"/>
      <c r="G4347" s="149"/>
      <c r="H4347" s="150"/>
      <c r="I4347" s="151"/>
      <c r="J4347" s="152"/>
      <c r="K4347" s="14"/>
      <c r="L4347" s="162" t="str">
        <f t="shared" si="1036"/>
        <v/>
      </c>
      <c r="M4347" s="163" t="str">
        <f t="shared" si="1037"/>
        <v/>
      </c>
      <c r="N4347" s="164" t="str">
        <f t="shared" si="1040"/>
        <v/>
      </c>
      <c r="O4347" s="14"/>
      <c r="P4347" s="172" t="str">
        <f>IF(I4347='Intro &amp; Setup'!$AC$49, Schedule!$P$7, "")</f>
        <v/>
      </c>
      <c r="Q4347" s="14"/>
      <c r="S4347" s="12" t="str">
        <f t="shared" si="1038"/>
        <v/>
      </c>
      <c r="U4347" s="22">
        <f>IF(I4347='Intro &amp; Setup'!$AC$49, AF4347, 0)</f>
        <v>0</v>
      </c>
      <c r="V4347" s="57" t="str">
        <f t="shared" si="1039"/>
        <v/>
      </c>
      <c r="X4347" s="5" t="str">
        <f t="shared" si="1047"/>
        <v/>
      </c>
      <c r="Y4347" s="6" t="str">
        <f t="shared" si="1047"/>
        <v/>
      </c>
      <c r="Z4347" s="7" t="str">
        <f t="shared" si="1047"/>
        <v/>
      </c>
      <c r="AA4347" s="6"/>
      <c r="AB4347" s="32" t="str">
        <f t="shared" ca="1" si="1048"/>
        <v/>
      </c>
      <c r="AC4347" s="59" t="str">
        <f t="shared" ca="1" si="1048"/>
        <v/>
      </c>
      <c r="AD4347" s="60" t="str">
        <f t="shared" ca="1" si="1048"/>
        <v/>
      </c>
      <c r="AE4347" s="59"/>
      <c r="AF4347" s="22" t="str">
        <f>IF(AND(I4347="", J4347=""), "", IF(AND(J4347="", 'Intro &amp; Setup'!$K$42&gt;0), 'Intro &amp; Setup'!$K$42, J4347))</f>
        <v/>
      </c>
      <c r="AO4347" s="37" t="str">
        <f>IF(B4347="", "", IF(COUNTIF($B$9:B4346, B4347)&gt;0, "", B4347))</f>
        <v/>
      </c>
      <c r="AP4347" s="37" t="str">
        <f t="shared" si="1041"/>
        <v/>
      </c>
      <c r="AQ4347" s="37">
        <v>4339</v>
      </c>
      <c r="AR4347" s="37" t="str">
        <f t="shared" si="1042"/>
        <v/>
      </c>
      <c r="AT4347" s="37" t="str">
        <f t="shared" si="1043"/>
        <v/>
      </c>
      <c r="AV4347" s="22" t="str">
        <f t="shared" si="1044"/>
        <v/>
      </c>
    </row>
    <row r="4348" spans="1:48" x14ac:dyDescent="0.25">
      <c r="A4348" s="14"/>
      <c r="B4348" s="145"/>
      <c r="C4348" s="146"/>
      <c r="D4348" s="147"/>
      <c r="E4348" s="147"/>
      <c r="F4348" s="148"/>
      <c r="G4348" s="149"/>
      <c r="H4348" s="150"/>
      <c r="I4348" s="151"/>
      <c r="J4348" s="152"/>
      <c r="K4348" s="14"/>
      <c r="L4348" s="162" t="str">
        <f t="shared" si="1036"/>
        <v/>
      </c>
      <c r="M4348" s="163" t="str">
        <f t="shared" si="1037"/>
        <v/>
      </c>
      <c r="N4348" s="164" t="str">
        <f t="shared" si="1040"/>
        <v/>
      </c>
      <c r="O4348" s="14"/>
      <c r="P4348" s="172" t="str">
        <f>IF(I4348='Intro &amp; Setup'!$AC$49, Schedule!$P$7, "")</f>
        <v/>
      </c>
      <c r="Q4348" s="14"/>
      <c r="S4348" s="12" t="str">
        <f t="shared" si="1038"/>
        <v/>
      </c>
      <c r="U4348" s="22">
        <f>IF(I4348='Intro &amp; Setup'!$AC$49, AF4348, 0)</f>
        <v>0</v>
      </c>
      <c r="V4348" s="57" t="str">
        <f t="shared" si="1039"/>
        <v/>
      </c>
      <c r="X4348" s="5" t="str">
        <f t="shared" si="1047"/>
        <v/>
      </c>
      <c r="Y4348" s="6" t="str">
        <f t="shared" si="1047"/>
        <v/>
      </c>
      <c r="Z4348" s="7" t="str">
        <f t="shared" si="1047"/>
        <v/>
      </c>
      <c r="AA4348" s="6"/>
      <c r="AB4348" s="32" t="str">
        <f t="shared" ca="1" si="1048"/>
        <v/>
      </c>
      <c r="AC4348" s="59" t="str">
        <f t="shared" ca="1" si="1048"/>
        <v/>
      </c>
      <c r="AD4348" s="60" t="str">
        <f t="shared" ca="1" si="1048"/>
        <v/>
      </c>
      <c r="AE4348" s="59"/>
      <c r="AF4348" s="22" t="str">
        <f>IF(AND(I4348="", J4348=""), "", IF(AND(J4348="", 'Intro &amp; Setup'!$K$42&gt;0), 'Intro &amp; Setup'!$K$42, J4348))</f>
        <v/>
      </c>
      <c r="AO4348" s="37" t="str">
        <f>IF(B4348="", "", IF(COUNTIF($B$9:B4347, B4348)&gt;0, "", B4348))</f>
        <v/>
      </c>
      <c r="AP4348" s="37" t="str">
        <f t="shared" si="1041"/>
        <v/>
      </c>
      <c r="AQ4348" s="37">
        <v>4340</v>
      </c>
      <c r="AR4348" s="37" t="str">
        <f t="shared" si="1042"/>
        <v/>
      </c>
      <c r="AT4348" s="37" t="str">
        <f t="shared" si="1043"/>
        <v/>
      </c>
      <c r="AV4348" s="22" t="str">
        <f t="shared" si="1044"/>
        <v/>
      </c>
    </row>
    <row r="4349" spans="1:48" x14ac:dyDescent="0.25">
      <c r="A4349" s="14"/>
      <c r="B4349" s="145"/>
      <c r="C4349" s="146"/>
      <c r="D4349" s="147"/>
      <c r="E4349" s="147"/>
      <c r="F4349" s="148"/>
      <c r="G4349" s="149"/>
      <c r="H4349" s="150"/>
      <c r="I4349" s="151"/>
      <c r="J4349" s="152"/>
      <c r="K4349" s="14"/>
      <c r="L4349" s="162" t="str">
        <f t="shared" si="1036"/>
        <v/>
      </c>
      <c r="M4349" s="163" t="str">
        <f t="shared" si="1037"/>
        <v/>
      </c>
      <c r="N4349" s="164" t="str">
        <f t="shared" si="1040"/>
        <v/>
      </c>
      <c r="O4349" s="14"/>
      <c r="P4349" s="172" t="str">
        <f>IF(I4349='Intro &amp; Setup'!$AC$49, Schedule!$P$7, "")</f>
        <v/>
      </c>
      <c r="Q4349" s="14"/>
      <c r="S4349" s="12" t="str">
        <f t="shared" si="1038"/>
        <v/>
      </c>
      <c r="U4349" s="22">
        <f>IF(I4349='Intro &amp; Setup'!$AC$49, AF4349, 0)</f>
        <v>0</v>
      </c>
      <c r="V4349" s="57" t="str">
        <f t="shared" si="1039"/>
        <v/>
      </c>
      <c r="X4349" s="5" t="str">
        <f t="shared" ref="X4349:Z4368" si="1049">IF($I4349="", "", IF($S4349=X$8, $I4349, ""))</f>
        <v/>
      </c>
      <c r="Y4349" s="6" t="str">
        <f t="shared" si="1049"/>
        <v/>
      </c>
      <c r="Z4349" s="7" t="str">
        <f t="shared" si="1049"/>
        <v/>
      </c>
      <c r="AA4349" s="6"/>
      <c r="AB4349" s="32" t="str">
        <f t="shared" ref="AB4349:AD4368" ca="1" si="1050">IF($S4349=AB$8, $AF4349, "")</f>
        <v/>
      </c>
      <c r="AC4349" s="59" t="str">
        <f t="shared" ca="1" si="1050"/>
        <v/>
      </c>
      <c r="AD4349" s="60" t="str">
        <f t="shared" ca="1" si="1050"/>
        <v/>
      </c>
      <c r="AE4349" s="59"/>
      <c r="AF4349" s="22" t="str">
        <f>IF(AND(I4349="", J4349=""), "", IF(AND(J4349="", 'Intro &amp; Setup'!$K$42&gt;0), 'Intro &amp; Setup'!$K$42, J4349))</f>
        <v/>
      </c>
      <c r="AO4349" s="37" t="str">
        <f>IF(B4349="", "", IF(COUNTIF($B$9:B4348, B4349)&gt;0, "", B4349))</f>
        <v/>
      </c>
      <c r="AP4349" s="37" t="str">
        <f t="shared" si="1041"/>
        <v/>
      </c>
      <c r="AQ4349" s="37">
        <v>4341</v>
      </c>
      <c r="AR4349" s="37" t="str">
        <f t="shared" si="1042"/>
        <v/>
      </c>
      <c r="AT4349" s="37" t="str">
        <f t="shared" si="1043"/>
        <v/>
      </c>
      <c r="AV4349" s="22" t="str">
        <f t="shared" si="1044"/>
        <v/>
      </c>
    </row>
    <row r="4350" spans="1:48" x14ac:dyDescent="0.25">
      <c r="A4350" s="14"/>
      <c r="B4350" s="145"/>
      <c r="C4350" s="146"/>
      <c r="D4350" s="147"/>
      <c r="E4350" s="147"/>
      <c r="F4350" s="148"/>
      <c r="G4350" s="149"/>
      <c r="H4350" s="150"/>
      <c r="I4350" s="151"/>
      <c r="J4350" s="152"/>
      <c r="K4350" s="14"/>
      <c r="L4350" s="162" t="str">
        <f t="shared" si="1036"/>
        <v/>
      </c>
      <c r="M4350" s="163" t="str">
        <f t="shared" si="1037"/>
        <v/>
      </c>
      <c r="N4350" s="164" t="str">
        <f t="shared" si="1040"/>
        <v/>
      </c>
      <c r="O4350" s="14"/>
      <c r="P4350" s="172" t="str">
        <f>IF(I4350='Intro &amp; Setup'!$AC$49, Schedule!$P$7, "")</f>
        <v/>
      </c>
      <c r="Q4350" s="14"/>
      <c r="S4350" s="12" t="str">
        <f t="shared" si="1038"/>
        <v/>
      </c>
      <c r="U4350" s="22">
        <f>IF(I4350='Intro &amp; Setup'!$AC$49, AF4350, 0)</f>
        <v>0</v>
      </c>
      <c r="V4350" s="57" t="str">
        <f t="shared" si="1039"/>
        <v/>
      </c>
      <c r="X4350" s="5" t="str">
        <f t="shared" si="1049"/>
        <v/>
      </c>
      <c r="Y4350" s="6" t="str">
        <f t="shared" si="1049"/>
        <v/>
      </c>
      <c r="Z4350" s="7" t="str">
        <f t="shared" si="1049"/>
        <v/>
      </c>
      <c r="AA4350" s="6"/>
      <c r="AB4350" s="32" t="str">
        <f t="shared" ca="1" si="1050"/>
        <v/>
      </c>
      <c r="AC4350" s="59" t="str">
        <f t="shared" ca="1" si="1050"/>
        <v/>
      </c>
      <c r="AD4350" s="60" t="str">
        <f t="shared" ca="1" si="1050"/>
        <v/>
      </c>
      <c r="AE4350" s="59"/>
      <c r="AF4350" s="22" t="str">
        <f>IF(AND(I4350="", J4350=""), "", IF(AND(J4350="", 'Intro &amp; Setup'!$K$42&gt;0), 'Intro &amp; Setup'!$K$42, J4350))</f>
        <v/>
      </c>
      <c r="AO4350" s="37" t="str">
        <f>IF(B4350="", "", IF(COUNTIF($B$9:B4349, B4350)&gt;0, "", B4350))</f>
        <v/>
      </c>
      <c r="AP4350" s="37" t="str">
        <f t="shared" si="1041"/>
        <v/>
      </c>
      <c r="AQ4350" s="37">
        <v>4342</v>
      </c>
      <c r="AR4350" s="37" t="str">
        <f t="shared" si="1042"/>
        <v/>
      </c>
      <c r="AT4350" s="37" t="str">
        <f t="shared" si="1043"/>
        <v/>
      </c>
      <c r="AV4350" s="22" t="str">
        <f t="shared" si="1044"/>
        <v/>
      </c>
    </row>
    <row r="4351" spans="1:48" x14ac:dyDescent="0.25">
      <c r="A4351" s="14"/>
      <c r="B4351" s="145"/>
      <c r="C4351" s="146"/>
      <c r="D4351" s="147"/>
      <c r="E4351" s="147"/>
      <c r="F4351" s="148"/>
      <c r="G4351" s="149"/>
      <c r="H4351" s="150"/>
      <c r="I4351" s="151"/>
      <c r="J4351" s="152"/>
      <c r="K4351" s="14"/>
      <c r="L4351" s="162" t="str">
        <f t="shared" si="1036"/>
        <v/>
      </c>
      <c r="M4351" s="163" t="str">
        <f t="shared" si="1037"/>
        <v/>
      </c>
      <c r="N4351" s="164" t="str">
        <f t="shared" si="1040"/>
        <v/>
      </c>
      <c r="O4351" s="14"/>
      <c r="P4351" s="172" t="str">
        <f>IF(I4351='Intro &amp; Setup'!$AC$49, Schedule!$P$7, "")</f>
        <v/>
      </c>
      <c r="Q4351" s="14"/>
      <c r="S4351" s="12" t="str">
        <f t="shared" si="1038"/>
        <v/>
      </c>
      <c r="U4351" s="22">
        <f>IF(I4351='Intro &amp; Setup'!$AC$49, AF4351, 0)</f>
        <v>0</v>
      </c>
      <c r="V4351" s="57" t="str">
        <f t="shared" si="1039"/>
        <v/>
      </c>
      <c r="X4351" s="5" t="str">
        <f t="shared" si="1049"/>
        <v/>
      </c>
      <c r="Y4351" s="6" t="str">
        <f t="shared" si="1049"/>
        <v/>
      </c>
      <c r="Z4351" s="7" t="str">
        <f t="shared" si="1049"/>
        <v/>
      </c>
      <c r="AA4351" s="6"/>
      <c r="AB4351" s="32" t="str">
        <f t="shared" ca="1" si="1050"/>
        <v/>
      </c>
      <c r="AC4351" s="59" t="str">
        <f t="shared" ca="1" si="1050"/>
        <v/>
      </c>
      <c r="AD4351" s="60" t="str">
        <f t="shared" ca="1" si="1050"/>
        <v/>
      </c>
      <c r="AE4351" s="59"/>
      <c r="AF4351" s="22" t="str">
        <f>IF(AND(I4351="", J4351=""), "", IF(AND(J4351="", 'Intro &amp; Setup'!$K$42&gt;0), 'Intro &amp; Setup'!$K$42, J4351))</f>
        <v/>
      </c>
      <c r="AO4351" s="37" t="str">
        <f>IF(B4351="", "", IF(COUNTIF($B$9:B4350, B4351)&gt;0, "", B4351))</f>
        <v/>
      </c>
      <c r="AP4351" s="37" t="str">
        <f t="shared" si="1041"/>
        <v/>
      </c>
      <c r="AQ4351" s="37">
        <v>4343</v>
      </c>
      <c r="AR4351" s="37" t="str">
        <f t="shared" si="1042"/>
        <v/>
      </c>
      <c r="AT4351" s="37" t="str">
        <f t="shared" si="1043"/>
        <v/>
      </c>
      <c r="AV4351" s="22" t="str">
        <f t="shared" si="1044"/>
        <v/>
      </c>
    </row>
    <row r="4352" spans="1:48" x14ac:dyDescent="0.25">
      <c r="A4352" s="14"/>
      <c r="B4352" s="145"/>
      <c r="C4352" s="146"/>
      <c r="D4352" s="147"/>
      <c r="E4352" s="147"/>
      <c r="F4352" s="148"/>
      <c r="G4352" s="149"/>
      <c r="H4352" s="150"/>
      <c r="I4352" s="151"/>
      <c r="J4352" s="152"/>
      <c r="K4352" s="14"/>
      <c r="L4352" s="162" t="str">
        <f t="shared" si="1036"/>
        <v/>
      </c>
      <c r="M4352" s="163" t="str">
        <f t="shared" si="1037"/>
        <v/>
      </c>
      <c r="N4352" s="164" t="str">
        <f t="shared" si="1040"/>
        <v/>
      </c>
      <c r="O4352" s="14"/>
      <c r="P4352" s="172" t="str">
        <f>IF(I4352='Intro &amp; Setup'!$AC$49, Schedule!$P$7, "")</f>
        <v/>
      </c>
      <c r="Q4352" s="14"/>
      <c r="S4352" s="12" t="str">
        <f t="shared" si="1038"/>
        <v/>
      </c>
      <c r="U4352" s="22">
        <f>IF(I4352='Intro &amp; Setup'!$AC$49, AF4352, 0)</f>
        <v>0</v>
      </c>
      <c r="V4352" s="57" t="str">
        <f t="shared" si="1039"/>
        <v/>
      </c>
      <c r="X4352" s="5" t="str">
        <f t="shared" si="1049"/>
        <v/>
      </c>
      <c r="Y4352" s="6" t="str">
        <f t="shared" si="1049"/>
        <v/>
      </c>
      <c r="Z4352" s="7" t="str">
        <f t="shared" si="1049"/>
        <v/>
      </c>
      <c r="AA4352" s="6"/>
      <c r="AB4352" s="32" t="str">
        <f t="shared" ca="1" si="1050"/>
        <v/>
      </c>
      <c r="AC4352" s="59" t="str">
        <f t="shared" ca="1" si="1050"/>
        <v/>
      </c>
      <c r="AD4352" s="60" t="str">
        <f t="shared" ca="1" si="1050"/>
        <v/>
      </c>
      <c r="AE4352" s="59"/>
      <c r="AF4352" s="22" t="str">
        <f>IF(AND(I4352="", J4352=""), "", IF(AND(J4352="", 'Intro &amp; Setup'!$K$42&gt;0), 'Intro &amp; Setup'!$K$42, J4352))</f>
        <v/>
      </c>
      <c r="AO4352" s="37" t="str">
        <f>IF(B4352="", "", IF(COUNTIF($B$9:B4351, B4352)&gt;0, "", B4352))</f>
        <v/>
      </c>
      <c r="AP4352" s="37" t="str">
        <f t="shared" si="1041"/>
        <v/>
      </c>
      <c r="AQ4352" s="37">
        <v>4344</v>
      </c>
      <c r="AR4352" s="37" t="str">
        <f t="shared" si="1042"/>
        <v/>
      </c>
      <c r="AT4352" s="37" t="str">
        <f t="shared" si="1043"/>
        <v/>
      </c>
      <c r="AV4352" s="22" t="str">
        <f t="shared" si="1044"/>
        <v/>
      </c>
    </row>
    <row r="4353" spans="1:48" x14ac:dyDescent="0.25">
      <c r="A4353" s="14"/>
      <c r="B4353" s="145"/>
      <c r="C4353" s="146"/>
      <c r="D4353" s="147"/>
      <c r="E4353" s="147"/>
      <c r="F4353" s="148"/>
      <c r="G4353" s="149"/>
      <c r="H4353" s="150"/>
      <c r="I4353" s="151"/>
      <c r="J4353" s="152"/>
      <c r="K4353" s="14"/>
      <c r="L4353" s="162" t="str">
        <f t="shared" si="1036"/>
        <v/>
      </c>
      <c r="M4353" s="163" t="str">
        <f t="shared" si="1037"/>
        <v/>
      </c>
      <c r="N4353" s="164" t="str">
        <f t="shared" si="1040"/>
        <v/>
      </c>
      <c r="O4353" s="14"/>
      <c r="P4353" s="172" t="str">
        <f>IF(I4353='Intro &amp; Setup'!$AC$49, Schedule!$P$7, "")</f>
        <v/>
      </c>
      <c r="Q4353" s="14"/>
      <c r="S4353" s="12" t="str">
        <f t="shared" si="1038"/>
        <v/>
      </c>
      <c r="U4353" s="22">
        <f>IF(I4353='Intro &amp; Setup'!$AC$49, AF4353, 0)</f>
        <v>0</v>
      </c>
      <c r="V4353" s="57" t="str">
        <f t="shared" si="1039"/>
        <v/>
      </c>
      <c r="X4353" s="5" t="str">
        <f t="shared" si="1049"/>
        <v/>
      </c>
      <c r="Y4353" s="6" t="str">
        <f t="shared" si="1049"/>
        <v/>
      </c>
      <c r="Z4353" s="7" t="str">
        <f t="shared" si="1049"/>
        <v/>
      </c>
      <c r="AA4353" s="6"/>
      <c r="AB4353" s="32" t="str">
        <f t="shared" ca="1" si="1050"/>
        <v/>
      </c>
      <c r="AC4353" s="59" t="str">
        <f t="shared" ca="1" si="1050"/>
        <v/>
      </c>
      <c r="AD4353" s="60" t="str">
        <f t="shared" ca="1" si="1050"/>
        <v/>
      </c>
      <c r="AE4353" s="59"/>
      <c r="AF4353" s="22" t="str">
        <f>IF(AND(I4353="", J4353=""), "", IF(AND(J4353="", 'Intro &amp; Setup'!$K$42&gt;0), 'Intro &amp; Setup'!$K$42, J4353))</f>
        <v/>
      </c>
      <c r="AO4353" s="37" t="str">
        <f>IF(B4353="", "", IF(COUNTIF($B$9:B4352, B4353)&gt;0, "", B4353))</f>
        <v/>
      </c>
      <c r="AP4353" s="37" t="str">
        <f t="shared" si="1041"/>
        <v/>
      </c>
      <c r="AQ4353" s="37">
        <v>4345</v>
      </c>
      <c r="AR4353" s="37" t="str">
        <f t="shared" si="1042"/>
        <v/>
      </c>
      <c r="AT4353" s="37" t="str">
        <f t="shared" si="1043"/>
        <v/>
      </c>
      <c r="AV4353" s="22" t="str">
        <f t="shared" si="1044"/>
        <v/>
      </c>
    </row>
    <row r="4354" spans="1:48" x14ac:dyDescent="0.25">
      <c r="A4354" s="14"/>
      <c r="B4354" s="145"/>
      <c r="C4354" s="146"/>
      <c r="D4354" s="147"/>
      <c r="E4354" s="147"/>
      <c r="F4354" s="148"/>
      <c r="G4354" s="149"/>
      <c r="H4354" s="150"/>
      <c r="I4354" s="151"/>
      <c r="J4354" s="152"/>
      <c r="K4354" s="14"/>
      <c r="L4354" s="162" t="str">
        <f t="shared" si="1036"/>
        <v/>
      </c>
      <c r="M4354" s="163" t="str">
        <f t="shared" si="1037"/>
        <v/>
      </c>
      <c r="N4354" s="164" t="str">
        <f t="shared" si="1040"/>
        <v/>
      </c>
      <c r="O4354" s="14"/>
      <c r="P4354" s="172" t="str">
        <f>IF(I4354='Intro &amp; Setup'!$AC$49, Schedule!$P$7, "")</f>
        <v/>
      </c>
      <c r="Q4354" s="14"/>
      <c r="S4354" s="12" t="str">
        <f t="shared" si="1038"/>
        <v/>
      </c>
      <c r="U4354" s="22">
        <f>IF(I4354='Intro &amp; Setup'!$AC$49, AF4354, 0)</f>
        <v>0</v>
      </c>
      <c r="V4354" s="57" t="str">
        <f t="shared" si="1039"/>
        <v/>
      </c>
      <c r="X4354" s="5" t="str">
        <f t="shared" si="1049"/>
        <v/>
      </c>
      <c r="Y4354" s="6" t="str">
        <f t="shared" si="1049"/>
        <v/>
      </c>
      <c r="Z4354" s="7" t="str">
        <f t="shared" si="1049"/>
        <v/>
      </c>
      <c r="AA4354" s="6"/>
      <c r="AB4354" s="32" t="str">
        <f t="shared" ca="1" si="1050"/>
        <v/>
      </c>
      <c r="AC4354" s="59" t="str">
        <f t="shared" ca="1" si="1050"/>
        <v/>
      </c>
      <c r="AD4354" s="60" t="str">
        <f t="shared" ca="1" si="1050"/>
        <v/>
      </c>
      <c r="AE4354" s="59"/>
      <c r="AF4354" s="22" t="str">
        <f>IF(AND(I4354="", J4354=""), "", IF(AND(J4354="", 'Intro &amp; Setup'!$K$42&gt;0), 'Intro &amp; Setup'!$K$42, J4354))</f>
        <v/>
      </c>
      <c r="AO4354" s="37" t="str">
        <f>IF(B4354="", "", IF(COUNTIF($B$9:B4353, B4354)&gt;0, "", B4354))</f>
        <v/>
      </c>
      <c r="AP4354" s="37" t="str">
        <f t="shared" si="1041"/>
        <v/>
      </c>
      <c r="AQ4354" s="37">
        <v>4346</v>
      </c>
      <c r="AR4354" s="37" t="str">
        <f t="shared" si="1042"/>
        <v/>
      </c>
      <c r="AT4354" s="37" t="str">
        <f t="shared" si="1043"/>
        <v/>
      </c>
      <c r="AV4354" s="22" t="str">
        <f t="shared" si="1044"/>
        <v/>
      </c>
    </row>
    <row r="4355" spans="1:48" x14ac:dyDescent="0.25">
      <c r="A4355" s="14"/>
      <c r="B4355" s="145"/>
      <c r="C4355" s="146"/>
      <c r="D4355" s="147"/>
      <c r="E4355" s="147"/>
      <c r="F4355" s="148"/>
      <c r="G4355" s="149"/>
      <c r="H4355" s="150"/>
      <c r="I4355" s="151"/>
      <c r="J4355" s="152"/>
      <c r="K4355" s="14"/>
      <c r="L4355" s="162" t="str">
        <f t="shared" si="1036"/>
        <v/>
      </c>
      <c r="M4355" s="163" t="str">
        <f t="shared" si="1037"/>
        <v/>
      </c>
      <c r="N4355" s="164" t="str">
        <f t="shared" si="1040"/>
        <v/>
      </c>
      <c r="O4355" s="14"/>
      <c r="P4355" s="172" t="str">
        <f>IF(I4355='Intro &amp; Setup'!$AC$49, Schedule!$P$7, "")</f>
        <v/>
      </c>
      <c r="Q4355" s="14"/>
      <c r="S4355" s="12" t="str">
        <f t="shared" si="1038"/>
        <v/>
      </c>
      <c r="U4355" s="22">
        <f>IF(I4355='Intro &amp; Setup'!$AC$49, AF4355, 0)</f>
        <v>0</v>
      </c>
      <c r="V4355" s="57" t="str">
        <f t="shared" si="1039"/>
        <v/>
      </c>
      <c r="X4355" s="5" t="str">
        <f t="shared" si="1049"/>
        <v/>
      </c>
      <c r="Y4355" s="6" t="str">
        <f t="shared" si="1049"/>
        <v/>
      </c>
      <c r="Z4355" s="7" t="str">
        <f t="shared" si="1049"/>
        <v/>
      </c>
      <c r="AA4355" s="6"/>
      <c r="AB4355" s="32" t="str">
        <f t="shared" ca="1" si="1050"/>
        <v/>
      </c>
      <c r="AC4355" s="59" t="str">
        <f t="shared" ca="1" si="1050"/>
        <v/>
      </c>
      <c r="AD4355" s="60" t="str">
        <f t="shared" ca="1" si="1050"/>
        <v/>
      </c>
      <c r="AE4355" s="59"/>
      <c r="AF4355" s="22" t="str">
        <f>IF(AND(I4355="", J4355=""), "", IF(AND(J4355="", 'Intro &amp; Setup'!$K$42&gt;0), 'Intro &amp; Setup'!$K$42, J4355))</f>
        <v/>
      </c>
      <c r="AO4355" s="37" t="str">
        <f>IF(B4355="", "", IF(COUNTIF($B$9:B4354, B4355)&gt;0, "", B4355))</f>
        <v/>
      </c>
      <c r="AP4355" s="37" t="str">
        <f t="shared" si="1041"/>
        <v/>
      </c>
      <c r="AQ4355" s="37">
        <v>4347</v>
      </c>
      <c r="AR4355" s="37" t="str">
        <f t="shared" si="1042"/>
        <v/>
      </c>
      <c r="AT4355" s="37" t="str">
        <f t="shared" si="1043"/>
        <v/>
      </c>
      <c r="AV4355" s="22" t="str">
        <f t="shared" si="1044"/>
        <v/>
      </c>
    </row>
    <row r="4356" spans="1:48" x14ac:dyDescent="0.25">
      <c r="A4356" s="14"/>
      <c r="B4356" s="145"/>
      <c r="C4356" s="146"/>
      <c r="D4356" s="147"/>
      <c r="E4356" s="147"/>
      <c r="F4356" s="148"/>
      <c r="G4356" s="149"/>
      <c r="H4356" s="150"/>
      <c r="I4356" s="151"/>
      <c r="J4356" s="152"/>
      <c r="K4356" s="14"/>
      <c r="L4356" s="162" t="str">
        <f t="shared" si="1036"/>
        <v/>
      </c>
      <c r="M4356" s="163" t="str">
        <f t="shared" si="1037"/>
        <v/>
      </c>
      <c r="N4356" s="164" t="str">
        <f t="shared" si="1040"/>
        <v/>
      </c>
      <c r="O4356" s="14"/>
      <c r="P4356" s="172" t="str">
        <f>IF(I4356='Intro &amp; Setup'!$AC$49, Schedule!$P$7, "")</f>
        <v/>
      </c>
      <c r="Q4356" s="14"/>
      <c r="S4356" s="12" t="str">
        <f t="shared" si="1038"/>
        <v/>
      </c>
      <c r="U4356" s="22">
        <f>IF(I4356='Intro &amp; Setup'!$AC$49, AF4356, 0)</f>
        <v>0</v>
      </c>
      <c r="V4356" s="57" t="str">
        <f t="shared" si="1039"/>
        <v/>
      </c>
      <c r="X4356" s="5" t="str">
        <f t="shared" si="1049"/>
        <v/>
      </c>
      <c r="Y4356" s="6" t="str">
        <f t="shared" si="1049"/>
        <v/>
      </c>
      <c r="Z4356" s="7" t="str">
        <f t="shared" si="1049"/>
        <v/>
      </c>
      <c r="AA4356" s="6"/>
      <c r="AB4356" s="32" t="str">
        <f t="shared" ca="1" si="1050"/>
        <v/>
      </c>
      <c r="AC4356" s="59" t="str">
        <f t="shared" ca="1" si="1050"/>
        <v/>
      </c>
      <c r="AD4356" s="60" t="str">
        <f t="shared" ca="1" si="1050"/>
        <v/>
      </c>
      <c r="AE4356" s="59"/>
      <c r="AF4356" s="22" t="str">
        <f>IF(AND(I4356="", J4356=""), "", IF(AND(J4356="", 'Intro &amp; Setup'!$K$42&gt;0), 'Intro &amp; Setup'!$K$42, J4356))</f>
        <v/>
      </c>
      <c r="AO4356" s="37" t="str">
        <f>IF(B4356="", "", IF(COUNTIF($B$9:B4355, B4356)&gt;0, "", B4356))</f>
        <v/>
      </c>
      <c r="AP4356" s="37" t="str">
        <f t="shared" si="1041"/>
        <v/>
      </c>
      <c r="AQ4356" s="37">
        <v>4348</v>
      </c>
      <c r="AR4356" s="37" t="str">
        <f t="shared" si="1042"/>
        <v/>
      </c>
      <c r="AT4356" s="37" t="str">
        <f t="shared" si="1043"/>
        <v/>
      </c>
      <c r="AV4356" s="22" t="str">
        <f t="shared" si="1044"/>
        <v/>
      </c>
    </row>
    <row r="4357" spans="1:48" x14ac:dyDescent="0.25">
      <c r="A4357" s="14"/>
      <c r="B4357" s="145"/>
      <c r="C4357" s="146"/>
      <c r="D4357" s="147"/>
      <c r="E4357" s="147"/>
      <c r="F4357" s="148"/>
      <c r="G4357" s="149"/>
      <c r="H4357" s="150"/>
      <c r="I4357" s="151"/>
      <c r="J4357" s="152"/>
      <c r="K4357" s="14"/>
      <c r="L4357" s="162" t="str">
        <f t="shared" si="1036"/>
        <v/>
      </c>
      <c r="M4357" s="163" t="str">
        <f t="shared" si="1037"/>
        <v/>
      </c>
      <c r="N4357" s="164" t="str">
        <f t="shared" si="1040"/>
        <v/>
      </c>
      <c r="O4357" s="14"/>
      <c r="P4357" s="172" t="str">
        <f>IF(I4357='Intro &amp; Setup'!$AC$49, Schedule!$P$7, "")</f>
        <v/>
      </c>
      <c r="Q4357" s="14"/>
      <c r="S4357" s="12" t="str">
        <f t="shared" si="1038"/>
        <v/>
      </c>
      <c r="U4357" s="22">
        <f>IF(I4357='Intro &amp; Setup'!$AC$49, AF4357, 0)</f>
        <v>0</v>
      </c>
      <c r="V4357" s="57" t="str">
        <f t="shared" si="1039"/>
        <v/>
      </c>
      <c r="X4357" s="5" t="str">
        <f t="shared" si="1049"/>
        <v/>
      </c>
      <c r="Y4357" s="6" t="str">
        <f t="shared" si="1049"/>
        <v/>
      </c>
      <c r="Z4357" s="7" t="str">
        <f t="shared" si="1049"/>
        <v/>
      </c>
      <c r="AA4357" s="6"/>
      <c r="AB4357" s="32" t="str">
        <f t="shared" ca="1" si="1050"/>
        <v/>
      </c>
      <c r="AC4357" s="59" t="str">
        <f t="shared" ca="1" si="1050"/>
        <v/>
      </c>
      <c r="AD4357" s="60" t="str">
        <f t="shared" ca="1" si="1050"/>
        <v/>
      </c>
      <c r="AE4357" s="59"/>
      <c r="AF4357" s="22" t="str">
        <f>IF(AND(I4357="", J4357=""), "", IF(AND(J4357="", 'Intro &amp; Setup'!$K$42&gt;0), 'Intro &amp; Setup'!$K$42, J4357))</f>
        <v/>
      </c>
      <c r="AO4357" s="37" t="str">
        <f>IF(B4357="", "", IF(COUNTIF($B$9:B4356, B4357)&gt;0, "", B4357))</f>
        <v/>
      </c>
      <c r="AP4357" s="37" t="str">
        <f t="shared" si="1041"/>
        <v/>
      </c>
      <c r="AQ4357" s="37">
        <v>4349</v>
      </c>
      <c r="AR4357" s="37" t="str">
        <f t="shared" si="1042"/>
        <v/>
      </c>
      <c r="AT4357" s="37" t="str">
        <f t="shared" si="1043"/>
        <v/>
      </c>
      <c r="AV4357" s="22" t="str">
        <f t="shared" si="1044"/>
        <v/>
      </c>
    </row>
    <row r="4358" spans="1:48" x14ac:dyDescent="0.25">
      <c r="A4358" s="14"/>
      <c r="B4358" s="145"/>
      <c r="C4358" s="146"/>
      <c r="D4358" s="147"/>
      <c r="E4358" s="147"/>
      <c r="F4358" s="148"/>
      <c r="G4358" s="149"/>
      <c r="H4358" s="150"/>
      <c r="I4358" s="151"/>
      <c r="J4358" s="152"/>
      <c r="K4358" s="14"/>
      <c r="L4358" s="162" t="str">
        <f t="shared" si="1036"/>
        <v/>
      </c>
      <c r="M4358" s="163" t="str">
        <f t="shared" si="1037"/>
        <v/>
      </c>
      <c r="N4358" s="164" t="str">
        <f t="shared" si="1040"/>
        <v/>
      </c>
      <c r="O4358" s="14"/>
      <c r="P4358" s="172" t="str">
        <f>IF(I4358='Intro &amp; Setup'!$AC$49, Schedule!$P$7, "")</f>
        <v/>
      </c>
      <c r="Q4358" s="14"/>
      <c r="S4358" s="12" t="str">
        <f t="shared" si="1038"/>
        <v/>
      </c>
      <c r="U4358" s="22">
        <f>IF(I4358='Intro &amp; Setup'!$AC$49, AF4358, 0)</f>
        <v>0</v>
      </c>
      <c r="V4358" s="57" t="str">
        <f t="shared" si="1039"/>
        <v/>
      </c>
      <c r="X4358" s="5" t="str">
        <f t="shared" si="1049"/>
        <v/>
      </c>
      <c r="Y4358" s="6" t="str">
        <f t="shared" si="1049"/>
        <v/>
      </c>
      <c r="Z4358" s="7" t="str">
        <f t="shared" si="1049"/>
        <v/>
      </c>
      <c r="AA4358" s="6"/>
      <c r="AB4358" s="32" t="str">
        <f t="shared" ca="1" si="1050"/>
        <v/>
      </c>
      <c r="AC4358" s="59" t="str">
        <f t="shared" ca="1" si="1050"/>
        <v/>
      </c>
      <c r="AD4358" s="60" t="str">
        <f t="shared" ca="1" si="1050"/>
        <v/>
      </c>
      <c r="AE4358" s="59"/>
      <c r="AF4358" s="22" t="str">
        <f>IF(AND(I4358="", J4358=""), "", IF(AND(J4358="", 'Intro &amp; Setup'!$K$42&gt;0), 'Intro &amp; Setup'!$K$42, J4358))</f>
        <v/>
      </c>
      <c r="AO4358" s="37" t="str">
        <f>IF(B4358="", "", IF(COUNTIF($B$9:B4357, B4358)&gt;0, "", B4358))</f>
        <v/>
      </c>
      <c r="AP4358" s="37" t="str">
        <f t="shared" si="1041"/>
        <v/>
      </c>
      <c r="AQ4358" s="37">
        <v>4350</v>
      </c>
      <c r="AR4358" s="37" t="str">
        <f t="shared" si="1042"/>
        <v/>
      </c>
      <c r="AT4358" s="37" t="str">
        <f t="shared" si="1043"/>
        <v/>
      </c>
      <c r="AV4358" s="22" t="str">
        <f t="shared" si="1044"/>
        <v/>
      </c>
    </row>
    <row r="4359" spans="1:48" x14ac:dyDescent="0.25">
      <c r="A4359" s="14"/>
      <c r="B4359" s="145"/>
      <c r="C4359" s="146"/>
      <c r="D4359" s="147"/>
      <c r="E4359" s="147"/>
      <c r="F4359" s="148"/>
      <c r="G4359" s="149"/>
      <c r="H4359" s="150"/>
      <c r="I4359" s="151"/>
      <c r="J4359" s="152"/>
      <c r="K4359" s="14"/>
      <c r="L4359" s="162" t="str">
        <f t="shared" si="1036"/>
        <v/>
      </c>
      <c r="M4359" s="163" t="str">
        <f t="shared" si="1037"/>
        <v/>
      </c>
      <c r="N4359" s="164" t="str">
        <f t="shared" si="1040"/>
        <v/>
      </c>
      <c r="O4359" s="14"/>
      <c r="P4359" s="172" t="str">
        <f>IF(I4359='Intro &amp; Setup'!$AC$49, Schedule!$P$7, "")</f>
        <v/>
      </c>
      <c r="Q4359" s="14"/>
      <c r="S4359" s="12" t="str">
        <f t="shared" si="1038"/>
        <v/>
      </c>
      <c r="U4359" s="22">
        <f>IF(I4359='Intro &amp; Setup'!$AC$49, AF4359, 0)</f>
        <v>0</v>
      </c>
      <c r="V4359" s="57" t="str">
        <f t="shared" si="1039"/>
        <v/>
      </c>
      <c r="X4359" s="5" t="str">
        <f t="shared" si="1049"/>
        <v/>
      </c>
      <c r="Y4359" s="6" t="str">
        <f t="shared" si="1049"/>
        <v/>
      </c>
      <c r="Z4359" s="7" t="str">
        <f t="shared" si="1049"/>
        <v/>
      </c>
      <c r="AA4359" s="6"/>
      <c r="AB4359" s="32" t="str">
        <f t="shared" ca="1" si="1050"/>
        <v/>
      </c>
      <c r="AC4359" s="59" t="str">
        <f t="shared" ca="1" si="1050"/>
        <v/>
      </c>
      <c r="AD4359" s="60" t="str">
        <f t="shared" ca="1" si="1050"/>
        <v/>
      </c>
      <c r="AE4359" s="59"/>
      <c r="AF4359" s="22" t="str">
        <f>IF(AND(I4359="", J4359=""), "", IF(AND(J4359="", 'Intro &amp; Setup'!$K$42&gt;0), 'Intro &amp; Setup'!$K$42, J4359))</f>
        <v/>
      </c>
      <c r="AO4359" s="37" t="str">
        <f>IF(B4359="", "", IF(COUNTIF($B$9:B4358, B4359)&gt;0, "", B4359))</f>
        <v/>
      </c>
      <c r="AP4359" s="37" t="str">
        <f t="shared" si="1041"/>
        <v/>
      </c>
      <c r="AQ4359" s="37">
        <v>4351</v>
      </c>
      <c r="AR4359" s="37" t="str">
        <f t="shared" si="1042"/>
        <v/>
      </c>
      <c r="AT4359" s="37" t="str">
        <f t="shared" si="1043"/>
        <v/>
      </c>
      <c r="AV4359" s="22" t="str">
        <f t="shared" si="1044"/>
        <v/>
      </c>
    </row>
    <row r="4360" spans="1:48" x14ac:dyDescent="0.25">
      <c r="A4360" s="14"/>
      <c r="B4360" s="145"/>
      <c r="C4360" s="146"/>
      <c r="D4360" s="147"/>
      <c r="E4360" s="147"/>
      <c r="F4360" s="148"/>
      <c r="G4360" s="149"/>
      <c r="H4360" s="150"/>
      <c r="I4360" s="151"/>
      <c r="J4360" s="152"/>
      <c r="K4360" s="14"/>
      <c r="L4360" s="162" t="str">
        <f t="shared" si="1036"/>
        <v/>
      </c>
      <c r="M4360" s="163" t="str">
        <f t="shared" si="1037"/>
        <v/>
      </c>
      <c r="N4360" s="164" t="str">
        <f t="shared" si="1040"/>
        <v/>
      </c>
      <c r="O4360" s="14"/>
      <c r="P4360" s="172" t="str">
        <f>IF(I4360='Intro &amp; Setup'!$AC$49, Schedule!$P$7, "")</f>
        <v/>
      </c>
      <c r="Q4360" s="14"/>
      <c r="S4360" s="12" t="str">
        <f t="shared" si="1038"/>
        <v/>
      </c>
      <c r="U4360" s="22">
        <f>IF(I4360='Intro &amp; Setup'!$AC$49, AF4360, 0)</f>
        <v>0</v>
      </c>
      <c r="V4360" s="57" t="str">
        <f t="shared" si="1039"/>
        <v/>
      </c>
      <c r="X4360" s="5" t="str">
        <f t="shared" si="1049"/>
        <v/>
      </c>
      <c r="Y4360" s="6" t="str">
        <f t="shared" si="1049"/>
        <v/>
      </c>
      <c r="Z4360" s="7" t="str">
        <f t="shared" si="1049"/>
        <v/>
      </c>
      <c r="AA4360" s="6"/>
      <c r="AB4360" s="32" t="str">
        <f t="shared" ca="1" si="1050"/>
        <v/>
      </c>
      <c r="AC4360" s="59" t="str">
        <f t="shared" ca="1" si="1050"/>
        <v/>
      </c>
      <c r="AD4360" s="60" t="str">
        <f t="shared" ca="1" si="1050"/>
        <v/>
      </c>
      <c r="AE4360" s="59"/>
      <c r="AF4360" s="22" t="str">
        <f>IF(AND(I4360="", J4360=""), "", IF(AND(J4360="", 'Intro &amp; Setup'!$K$42&gt;0), 'Intro &amp; Setup'!$K$42, J4360))</f>
        <v/>
      </c>
      <c r="AO4360" s="37" t="str">
        <f>IF(B4360="", "", IF(COUNTIF($B$9:B4359, B4360)&gt;0, "", B4360))</f>
        <v/>
      </c>
      <c r="AP4360" s="37" t="str">
        <f t="shared" si="1041"/>
        <v/>
      </c>
      <c r="AQ4360" s="37">
        <v>4352</v>
      </c>
      <c r="AR4360" s="37" t="str">
        <f t="shared" si="1042"/>
        <v/>
      </c>
      <c r="AT4360" s="37" t="str">
        <f t="shared" si="1043"/>
        <v/>
      </c>
      <c r="AV4360" s="22" t="str">
        <f t="shared" si="1044"/>
        <v/>
      </c>
    </row>
    <row r="4361" spans="1:48" x14ac:dyDescent="0.25">
      <c r="A4361" s="14"/>
      <c r="B4361" s="145"/>
      <c r="C4361" s="146"/>
      <c r="D4361" s="147"/>
      <c r="E4361" s="147"/>
      <c r="F4361" s="148"/>
      <c r="G4361" s="149"/>
      <c r="H4361" s="150"/>
      <c r="I4361" s="151"/>
      <c r="J4361" s="152"/>
      <c r="K4361" s="14"/>
      <c r="L4361" s="162" t="str">
        <f t="shared" ref="L4361:L4424" si="1051">IF(I4361="", "", IFERROR((SUMIF($S$9:$S$5008, S4361, $U$9:$U$5008))-(INDEX($AJ$3:$AJ$14, MATCH(S4361, $AI$3:$AI$14, 0))), ""))</f>
        <v/>
      </c>
      <c r="M4361" s="163" t="str">
        <f t="shared" ref="M4361:M4424" si="1052">IF(H4361="", "", (SUMIF($H$9:$H$5008, "&lt;" &amp; V4361, $U$9:$U$5008))-(SUMIF($AH$3:$AH$14, "&lt;" &amp; V4361, $AJ$3:$AJ$14)))</f>
        <v/>
      </c>
      <c r="N4361" s="164" t="str">
        <f t="shared" si="1040"/>
        <v/>
      </c>
      <c r="O4361" s="14"/>
      <c r="P4361" s="172" t="str">
        <f>IF(I4361='Intro &amp; Setup'!$AC$49, Schedule!$P$7, "")</f>
        <v/>
      </c>
      <c r="Q4361" s="14"/>
      <c r="S4361" s="12" t="str">
        <f t="shared" ref="S4361:S4424" si="1053">IF(H4361="", "", TEXT(H4361, "mmmm yyyy"))</f>
        <v/>
      </c>
      <c r="U4361" s="22">
        <f>IF(I4361='Intro &amp; Setup'!$AC$49, AF4361, 0)</f>
        <v>0</v>
      </c>
      <c r="V4361" s="57" t="str">
        <f t="shared" ref="V4361:V4424" si="1054">IF(H4361="", "", DATE(YEAR(H4361), MONTH(H4361), DAY(1)))</f>
        <v/>
      </c>
      <c r="X4361" s="5" t="str">
        <f t="shared" si="1049"/>
        <v/>
      </c>
      <c r="Y4361" s="6" t="str">
        <f t="shared" si="1049"/>
        <v/>
      </c>
      <c r="Z4361" s="7" t="str">
        <f t="shared" si="1049"/>
        <v/>
      </c>
      <c r="AA4361" s="6"/>
      <c r="AB4361" s="32" t="str">
        <f t="shared" ca="1" si="1050"/>
        <v/>
      </c>
      <c r="AC4361" s="59" t="str">
        <f t="shared" ca="1" si="1050"/>
        <v/>
      </c>
      <c r="AD4361" s="60" t="str">
        <f t="shared" ca="1" si="1050"/>
        <v/>
      </c>
      <c r="AE4361" s="59"/>
      <c r="AF4361" s="22" t="str">
        <f>IF(AND(I4361="", J4361=""), "", IF(AND(J4361="", 'Intro &amp; Setup'!$K$42&gt;0), 'Intro &amp; Setup'!$K$42, J4361))</f>
        <v/>
      </c>
      <c r="AO4361" s="37" t="str">
        <f>IF(B4361="", "", IF(COUNTIF($B$9:B4360, B4361)&gt;0, "", B4361))</f>
        <v/>
      </c>
      <c r="AP4361" s="37" t="str">
        <f t="shared" si="1041"/>
        <v/>
      </c>
      <c r="AQ4361" s="37">
        <v>4353</v>
      </c>
      <c r="AR4361" s="37" t="str">
        <f t="shared" si="1042"/>
        <v/>
      </c>
      <c r="AT4361" s="37" t="str">
        <f t="shared" si="1043"/>
        <v/>
      </c>
      <c r="AV4361" s="22" t="str">
        <f t="shared" si="1044"/>
        <v/>
      </c>
    </row>
    <row r="4362" spans="1:48" x14ac:dyDescent="0.25">
      <c r="A4362" s="14"/>
      <c r="B4362" s="145"/>
      <c r="C4362" s="146"/>
      <c r="D4362" s="147"/>
      <c r="E4362" s="147"/>
      <c r="F4362" s="148"/>
      <c r="G4362" s="149"/>
      <c r="H4362" s="150"/>
      <c r="I4362" s="151"/>
      <c r="J4362" s="152"/>
      <c r="K4362" s="14"/>
      <c r="L4362" s="162" t="str">
        <f t="shared" si="1051"/>
        <v/>
      </c>
      <c r="M4362" s="163" t="str">
        <f t="shared" si="1052"/>
        <v/>
      </c>
      <c r="N4362" s="164" t="str">
        <f t="shared" ref="N4362:N4425" si="1055">IF(OR(L4362="", M4362=""), "", L4362+M4362)</f>
        <v/>
      </c>
      <c r="O4362" s="14"/>
      <c r="P4362" s="172" t="str">
        <f>IF(I4362='Intro &amp; Setup'!$AC$49, Schedule!$P$7, "")</f>
        <v/>
      </c>
      <c r="Q4362" s="14"/>
      <c r="S4362" s="12" t="str">
        <f t="shared" si="1053"/>
        <v/>
      </c>
      <c r="U4362" s="22">
        <f>IF(I4362='Intro &amp; Setup'!$AC$49, AF4362, 0)</f>
        <v>0</v>
      </c>
      <c r="V4362" s="57" t="str">
        <f t="shared" si="1054"/>
        <v/>
      </c>
      <c r="X4362" s="5" t="str">
        <f t="shared" si="1049"/>
        <v/>
      </c>
      <c r="Y4362" s="6" t="str">
        <f t="shared" si="1049"/>
        <v/>
      </c>
      <c r="Z4362" s="7" t="str">
        <f t="shared" si="1049"/>
        <v/>
      </c>
      <c r="AA4362" s="6"/>
      <c r="AB4362" s="32" t="str">
        <f t="shared" ca="1" si="1050"/>
        <v/>
      </c>
      <c r="AC4362" s="59" t="str">
        <f t="shared" ca="1" si="1050"/>
        <v/>
      </c>
      <c r="AD4362" s="60" t="str">
        <f t="shared" ca="1" si="1050"/>
        <v/>
      </c>
      <c r="AE4362" s="59"/>
      <c r="AF4362" s="22" t="str">
        <f>IF(AND(I4362="", J4362=""), "", IF(AND(J4362="", 'Intro &amp; Setup'!$K$42&gt;0), 'Intro &amp; Setup'!$K$42, J4362))</f>
        <v/>
      </c>
      <c r="AO4362" s="37" t="str">
        <f>IF(B4362="", "", IF(COUNTIF($B$9:B4361, B4362)&gt;0, "", B4362))</f>
        <v/>
      </c>
      <c r="AP4362" s="37" t="str">
        <f t="shared" ref="AP4362:AP4425" si="1056">IF(AO4362="", "", COUNTIF($AO$9:$AO$5008, "&lt;"&amp;AO4362)+1-$AP$7)</f>
        <v/>
      </c>
      <c r="AQ4362" s="37">
        <v>4354</v>
      </c>
      <c r="AR4362" s="37" t="str">
        <f t="shared" ref="AR4362:AR4425" si="1057">IFERROR(INDEX($AO$9:$AO$5008, MATCH(AQ4362, $AP$9:$AP$5008, 0)), "")</f>
        <v/>
      </c>
      <c r="AT4362" s="37" t="str">
        <f t="shared" ref="AT4362:AT4425" si="1058">IF($B4362=$AT$6, $S4362, "")</f>
        <v/>
      </c>
      <c r="AV4362" s="22" t="str">
        <f t="shared" ref="AV4362:AV4425" si="1059">IF(AND($AT$6=$B4362, $I4362=$I$5), $J4362, "")</f>
        <v/>
      </c>
    </row>
    <row r="4363" spans="1:48" x14ac:dyDescent="0.25">
      <c r="A4363" s="14"/>
      <c r="B4363" s="145"/>
      <c r="C4363" s="146"/>
      <c r="D4363" s="147"/>
      <c r="E4363" s="147"/>
      <c r="F4363" s="148"/>
      <c r="G4363" s="149"/>
      <c r="H4363" s="150"/>
      <c r="I4363" s="151"/>
      <c r="J4363" s="152"/>
      <c r="K4363" s="14"/>
      <c r="L4363" s="162" t="str">
        <f t="shared" si="1051"/>
        <v/>
      </c>
      <c r="M4363" s="163" t="str">
        <f t="shared" si="1052"/>
        <v/>
      </c>
      <c r="N4363" s="164" t="str">
        <f t="shared" si="1055"/>
        <v/>
      </c>
      <c r="O4363" s="14"/>
      <c r="P4363" s="172" t="str">
        <f>IF(I4363='Intro &amp; Setup'!$AC$49, Schedule!$P$7, "")</f>
        <v/>
      </c>
      <c r="Q4363" s="14"/>
      <c r="S4363" s="12" t="str">
        <f t="shared" si="1053"/>
        <v/>
      </c>
      <c r="U4363" s="22">
        <f>IF(I4363='Intro &amp; Setup'!$AC$49, AF4363, 0)</f>
        <v>0</v>
      </c>
      <c r="V4363" s="57" t="str">
        <f t="shared" si="1054"/>
        <v/>
      </c>
      <c r="X4363" s="5" t="str">
        <f t="shared" si="1049"/>
        <v/>
      </c>
      <c r="Y4363" s="6" t="str">
        <f t="shared" si="1049"/>
        <v/>
      </c>
      <c r="Z4363" s="7" t="str">
        <f t="shared" si="1049"/>
        <v/>
      </c>
      <c r="AA4363" s="6"/>
      <c r="AB4363" s="32" t="str">
        <f t="shared" ca="1" si="1050"/>
        <v/>
      </c>
      <c r="AC4363" s="59" t="str">
        <f t="shared" ca="1" si="1050"/>
        <v/>
      </c>
      <c r="AD4363" s="60" t="str">
        <f t="shared" ca="1" si="1050"/>
        <v/>
      </c>
      <c r="AE4363" s="59"/>
      <c r="AF4363" s="22" t="str">
        <f>IF(AND(I4363="", J4363=""), "", IF(AND(J4363="", 'Intro &amp; Setup'!$K$42&gt;0), 'Intro &amp; Setup'!$K$42, J4363))</f>
        <v/>
      </c>
      <c r="AO4363" s="37" t="str">
        <f>IF(B4363="", "", IF(COUNTIF($B$9:B4362, B4363)&gt;0, "", B4363))</f>
        <v/>
      </c>
      <c r="AP4363" s="37" t="str">
        <f t="shared" si="1056"/>
        <v/>
      </c>
      <c r="AQ4363" s="37">
        <v>4355</v>
      </c>
      <c r="AR4363" s="37" t="str">
        <f t="shared" si="1057"/>
        <v/>
      </c>
      <c r="AT4363" s="37" t="str">
        <f t="shared" si="1058"/>
        <v/>
      </c>
      <c r="AV4363" s="22" t="str">
        <f t="shared" si="1059"/>
        <v/>
      </c>
    </row>
    <row r="4364" spans="1:48" x14ac:dyDescent="0.25">
      <c r="A4364" s="14"/>
      <c r="B4364" s="145"/>
      <c r="C4364" s="146"/>
      <c r="D4364" s="147"/>
      <c r="E4364" s="147"/>
      <c r="F4364" s="148"/>
      <c r="G4364" s="149"/>
      <c r="H4364" s="150"/>
      <c r="I4364" s="151"/>
      <c r="J4364" s="152"/>
      <c r="K4364" s="14"/>
      <c r="L4364" s="162" t="str">
        <f t="shared" si="1051"/>
        <v/>
      </c>
      <c r="M4364" s="163" t="str">
        <f t="shared" si="1052"/>
        <v/>
      </c>
      <c r="N4364" s="164" t="str">
        <f t="shared" si="1055"/>
        <v/>
      </c>
      <c r="O4364" s="14"/>
      <c r="P4364" s="172" t="str">
        <f>IF(I4364='Intro &amp; Setup'!$AC$49, Schedule!$P$7, "")</f>
        <v/>
      </c>
      <c r="Q4364" s="14"/>
      <c r="S4364" s="12" t="str">
        <f t="shared" si="1053"/>
        <v/>
      </c>
      <c r="U4364" s="22">
        <f>IF(I4364='Intro &amp; Setup'!$AC$49, AF4364, 0)</f>
        <v>0</v>
      </c>
      <c r="V4364" s="57" t="str">
        <f t="shared" si="1054"/>
        <v/>
      </c>
      <c r="X4364" s="5" t="str">
        <f t="shared" si="1049"/>
        <v/>
      </c>
      <c r="Y4364" s="6" t="str">
        <f t="shared" si="1049"/>
        <v/>
      </c>
      <c r="Z4364" s="7" t="str">
        <f t="shared" si="1049"/>
        <v/>
      </c>
      <c r="AA4364" s="6"/>
      <c r="AB4364" s="32" t="str">
        <f t="shared" ca="1" si="1050"/>
        <v/>
      </c>
      <c r="AC4364" s="59" t="str">
        <f t="shared" ca="1" si="1050"/>
        <v/>
      </c>
      <c r="AD4364" s="60" t="str">
        <f t="shared" ca="1" si="1050"/>
        <v/>
      </c>
      <c r="AE4364" s="59"/>
      <c r="AF4364" s="22" t="str">
        <f>IF(AND(I4364="", J4364=""), "", IF(AND(J4364="", 'Intro &amp; Setup'!$K$42&gt;0), 'Intro &amp; Setup'!$K$42, J4364))</f>
        <v/>
      </c>
      <c r="AO4364" s="37" t="str">
        <f>IF(B4364="", "", IF(COUNTIF($B$9:B4363, B4364)&gt;0, "", B4364))</f>
        <v/>
      </c>
      <c r="AP4364" s="37" t="str">
        <f t="shared" si="1056"/>
        <v/>
      </c>
      <c r="AQ4364" s="37">
        <v>4356</v>
      </c>
      <c r="AR4364" s="37" t="str">
        <f t="shared" si="1057"/>
        <v/>
      </c>
      <c r="AT4364" s="37" t="str">
        <f t="shared" si="1058"/>
        <v/>
      </c>
      <c r="AV4364" s="22" t="str">
        <f t="shared" si="1059"/>
        <v/>
      </c>
    </row>
    <row r="4365" spans="1:48" x14ac:dyDescent="0.25">
      <c r="A4365" s="14"/>
      <c r="B4365" s="145"/>
      <c r="C4365" s="146"/>
      <c r="D4365" s="147"/>
      <c r="E4365" s="147"/>
      <c r="F4365" s="148"/>
      <c r="G4365" s="149"/>
      <c r="H4365" s="150"/>
      <c r="I4365" s="151"/>
      <c r="J4365" s="152"/>
      <c r="K4365" s="14"/>
      <c r="L4365" s="162" t="str">
        <f t="shared" si="1051"/>
        <v/>
      </c>
      <c r="M4365" s="163" t="str">
        <f t="shared" si="1052"/>
        <v/>
      </c>
      <c r="N4365" s="164" t="str">
        <f t="shared" si="1055"/>
        <v/>
      </c>
      <c r="O4365" s="14"/>
      <c r="P4365" s="172" t="str">
        <f>IF(I4365='Intro &amp; Setup'!$AC$49, Schedule!$P$7, "")</f>
        <v/>
      </c>
      <c r="Q4365" s="14"/>
      <c r="S4365" s="12" t="str">
        <f t="shared" si="1053"/>
        <v/>
      </c>
      <c r="U4365" s="22">
        <f>IF(I4365='Intro &amp; Setup'!$AC$49, AF4365, 0)</f>
        <v>0</v>
      </c>
      <c r="V4365" s="57" t="str">
        <f t="shared" si="1054"/>
        <v/>
      </c>
      <c r="X4365" s="5" t="str">
        <f t="shared" si="1049"/>
        <v/>
      </c>
      <c r="Y4365" s="6" t="str">
        <f t="shared" si="1049"/>
        <v/>
      </c>
      <c r="Z4365" s="7" t="str">
        <f t="shared" si="1049"/>
        <v/>
      </c>
      <c r="AA4365" s="6"/>
      <c r="AB4365" s="32" t="str">
        <f t="shared" ca="1" si="1050"/>
        <v/>
      </c>
      <c r="AC4365" s="59" t="str">
        <f t="shared" ca="1" si="1050"/>
        <v/>
      </c>
      <c r="AD4365" s="60" t="str">
        <f t="shared" ca="1" si="1050"/>
        <v/>
      </c>
      <c r="AE4365" s="59"/>
      <c r="AF4365" s="22" t="str">
        <f>IF(AND(I4365="", J4365=""), "", IF(AND(J4365="", 'Intro &amp; Setup'!$K$42&gt;0), 'Intro &amp; Setup'!$K$42, J4365))</f>
        <v/>
      </c>
      <c r="AO4365" s="37" t="str">
        <f>IF(B4365="", "", IF(COUNTIF($B$9:B4364, B4365)&gt;0, "", B4365))</f>
        <v/>
      </c>
      <c r="AP4365" s="37" t="str">
        <f t="shared" si="1056"/>
        <v/>
      </c>
      <c r="AQ4365" s="37">
        <v>4357</v>
      </c>
      <c r="AR4365" s="37" t="str">
        <f t="shared" si="1057"/>
        <v/>
      </c>
      <c r="AT4365" s="37" t="str">
        <f t="shared" si="1058"/>
        <v/>
      </c>
      <c r="AV4365" s="22" t="str">
        <f t="shared" si="1059"/>
        <v/>
      </c>
    </row>
    <row r="4366" spans="1:48" x14ac:dyDescent="0.25">
      <c r="A4366" s="14"/>
      <c r="B4366" s="145"/>
      <c r="C4366" s="146"/>
      <c r="D4366" s="147"/>
      <c r="E4366" s="147"/>
      <c r="F4366" s="148"/>
      <c r="G4366" s="149"/>
      <c r="H4366" s="150"/>
      <c r="I4366" s="151"/>
      <c r="J4366" s="152"/>
      <c r="K4366" s="14"/>
      <c r="L4366" s="162" t="str">
        <f t="shared" si="1051"/>
        <v/>
      </c>
      <c r="M4366" s="163" t="str">
        <f t="shared" si="1052"/>
        <v/>
      </c>
      <c r="N4366" s="164" t="str">
        <f t="shared" si="1055"/>
        <v/>
      </c>
      <c r="O4366" s="14"/>
      <c r="P4366" s="172" t="str">
        <f>IF(I4366='Intro &amp; Setup'!$AC$49, Schedule!$P$7, "")</f>
        <v/>
      </c>
      <c r="Q4366" s="14"/>
      <c r="S4366" s="12" t="str">
        <f t="shared" si="1053"/>
        <v/>
      </c>
      <c r="U4366" s="22">
        <f>IF(I4366='Intro &amp; Setup'!$AC$49, AF4366, 0)</f>
        <v>0</v>
      </c>
      <c r="V4366" s="57" t="str">
        <f t="shared" si="1054"/>
        <v/>
      </c>
      <c r="X4366" s="5" t="str">
        <f t="shared" si="1049"/>
        <v/>
      </c>
      <c r="Y4366" s="6" t="str">
        <f t="shared" si="1049"/>
        <v/>
      </c>
      <c r="Z4366" s="7" t="str">
        <f t="shared" si="1049"/>
        <v/>
      </c>
      <c r="AA4366" s="6"/>
      <c r="AB4366" s="32" t="str">
        <f t="shared" ca="1" si="1050"/>
        <v/>
      </c>
      <c r="AC4366" s="59" t="str">
        <f t="shared" ca="1" si="1050"/>
        <v/>
      </c>
      <c r="AD4366" s="60" t="str">
        <f t="shared" ca="1" si="1050"/>
        <v/>
      </c>
      <c r="AE4366" s="59"/>
      <c r="AF4366" s="22" t="str">
        <f>IF(AND(I4366="", J4366=""), "", IF(AND(J4366="", 'Intro &amp; Setup'!$K$42&gt;0), 'Intro &amp; Setup'!$K$42, J4366))</f>
        <v/>
      </c>
      <c r="AO4366" s="37" t="str">
        <f>IF(B4366="", "", IF(COUNTIF($B$9:B4365, B4366)&gt;0, "", B4366))</f>
        <v/>
      </c>
      <c r="AP4366" s="37" t="str">
        <f t="shared" si="1056"/>
        <v/>
      </c>
      <c r="AQ4366" s="37">
        <v>4358</v>
      </c>
      <c r="AR4366" s="37" t="str">
        <f t="shared" si="1057"/>
        <v/>
      </c>
      <c r="AT4366" s="37" t="str">
        <f t="shared" si="1058"/>
        <v/>
      </c>
      <c r="AV4366" s="22" t="str">
        <f t="shared" si="1059"/>
        <v/>
      </c>
    </row>
    <row r="4367" spans="1:48" x14ac:dyDescent="0.25">
      <c r="A4367" s="14"/>
      <c r="B4367" s="145"/>
      <c r="C4367" s="146"/>
      <c r="D4367" s="147"/>
      <c r="E4367" s="147"/>
      <c r="F4367" s="148"/>
      <c r="G4367" s="149"/>
      <c r="H4367" s="150"/>
      <c r="I4367" s="151"/>
      <c r="J4367" s="152"/>
      <c r="K4367" s="14"/>
      <c r="L4367" s="162" t="str">
        <f t="shared" si="1051"/>
        <v/>
      </c>
      <c r="M4367" s="163" t="str">
        <f t="shared" si="1052"/>
        <v/>
      </c>
      <c r="N4367" s="164" t="str">
        <f t="shared" si="1055"/>
        <v/>
      </c>
      <c r="O4367" s="14"/>
      <c r="P4367" s="172" t="str">
        <f>IF(I4367='Intro &amp; Setup'!$AC$49, Schedule!$P$7, "")</f>
        <v/>
      </c>
      <c r="Q4367" s="14"/>
      <c r="S4367" s="12" t="str">
        <f t="shared" si="1053"/>
        <v/>
      </c>
      <c r="U4367" s="22">
        <f>IF(I4367='Intro &amp; Setup'!$AC$49, AF4367, 0)</f>
        <v>0</v>
      </c>
      <c r="V4367" s="57" t="str">
        <f t="shared" si="1054"/>
        <v/>
      </c>
      <c r="X4367" s="5" t="str">
        <f t="shared" si="1049"/>
        <v/>
      </c>
      <c r="Y4367" s="6" t="str">
        <f t="shared" si="1049"/>
        <v/>
      </c>
      <c r="Z4367" s="7" t="str">
        <f t="shared" si="1049"/>
        <v/>
      </c>
      <c r="AA4367" s="6"/>
      <c r="AB4367" s="32" t="str">
        <f t="shared" ca="1" si="1050"/>
        <v/>
      </c>
      <c r="AC4367" s="59" t="str">
        <f t="shared" ca="1" si="1050"/>
        <v/>
      </c>
      <c r="AD4367" s="60" t="str">
        <f t="shared" ca="1" si="1050"/>
        <v/>
      </c>
      <c r="AE4367" s="59"/>
      <c r="AF4367" s="22" t="str">
        <f>IF(AND(I4367="", J4367=""), "", IF(AND(J4367="", 'Intro &amp; Setup'!$K$42&gt;0), 'Intro &amp; Setup'!$K$42, J4367))</f>
        <v/>
      </c>
      <c r="AO4367" s="37" t="str">
        <f>IF(B4367="", "", IF(COUNTIF($B$9:B4366, B4367)&gt;0, "", B4367))</f>
        <v/>
      </c>
      <c r="AP4367" s="37" t="str">
        <f t="shared" si="1056"/>
        <v/>
      </c>
      <c r="AQ4367" s="37">
        <v>4359</v>
      </c>
      <c r="AR4367" s="37" t="str">
        <f t="shared" si="1057"/>
        <v/>
      </c>
      <c r="AT4367" s="37" t="str">
        <f t="shared" si="1058"/>
        <v/>
      </c>
      <c r="AV4367" s="22" t="str">
        <f t="shared" si="1059"/>
        <v/>
      </c>
    </row>
    <row r="4368" spans="1:48" x14ac:dyDescent="0.25">
      <c r="A4368" s="14"/>
      <c r="B4368" s="145"/>
      <c r="C4368" s="146"/>
      <c r="D4368" s="147"/>
      <c r="E4368" s="147"/>
      <c r="F4368" s="148"/>
      <c r="G4368" s="149"/>
      <c r="H4368" s="150"/>
      <c r="I4368" s="151"/>
      <c r="J4368" s="152"/>
      <c r="K4368" s="14"/>
      <c r="L4368" s="162" t="str">
        <f t="shared" si="1051"/>
        <v/>
      </c>
      <c r="M4368" s="163" t="str">
        <f t="shared" si="1052"/>
        <v/>
      </c>
      <c r="N4368" s="164" t="str">
        <f t="shared" si="1055"/>
        <v/>
      </c>
      <c r="O4368" s="14"/>
      <c r="P4368" s="172" t="str">
        <f>IF(I4368='Intro &amp; Setup'!$AC$49, Schedule!$P$7, "")</f>
        <v/>
      </c>
      <c r="Q4368" s="14"/>
      <c r="S4368" s="12" t="str">
        <f t="shared" si="1053"/>
        <v/>
      </c>
      <c r="U4368" s="22">
        <f>IF(I4368='Intro &amp; Setup'!$AC$49, AF4368, 0)</f>
        <v>0</v>
      </c>
      <c r="V4368" s="57" t="str">
        <f t="shared" si="1054"/>
        <v/>
      </c>
      <c r="X4368" s="5" t="str">
        <f t="shared" si="1049"/>
        <v/>
      </c>
      <c r="Y4368" s="6" t="str">
        <f t="shared" si="1049"/>
        <v/>
      </c>
      <c r="Z4368" s="7" t="str">
        <f t="shared" si="1049"/>
        <v/>
      </c>
      <c r="AA4368" s="6"/>
      <c r="AB4368" s="32" t="str">
        <f t="shared" ca="1" si="1050"/>
        <v/>
      </c>
      <c r="AC4368" s="59" t="str">
        <f t="shared" ca="1" si="1050"/>
        <v/>
      </c>
      <c r="AD4368" s="60" t="str">
        <f t="shared" ca="1" si="1050"/>
        <v/>
      </c>
      <c r="AE4368" s="59"/>
      <c r="AF4368" s="22" t="str">
        <f>IF(AND(I4368="", J4368=""), "", IF(AND(J4368="", 'Intro &amp; Setup'!$K$42&gt;0), 'Intro &amp; Setup'!$K$42, J4368))</f>
        <v/>
      </c>
      <c r="AO4368" s="37" t="str">
        <f>IF(B4368="", "", IF(COUNTIF($B$9:B4367, B4368)&gt;0, "", B4368))</f>
        <v/>
      </c>
      <c r="AP4368" s="37" t="str">
        <f t="shared" si="1056"/>
        <v/>
      </c>
      <c r="AQ4368" s="37">
        <v>4360</v>
      </c>
      <c r="AR4368" s="37" t="str">
        <f t="shared" si="1057"/>
        <v/>
      </c>
      <c r="AT4368" s="37" t="str">
        <f t="shared" si="1058"/>
        <v/>
      </c>
      <c r="AV4368" s="22" t="str">
        <f t="shared" si="1059"/>
        <v/>
      </c>
    </row>
    <row r="4369" spans="1:48" x14ac:dyDescent="0.25">
      <c r="A4369" s="14"/>
      <c r="B4369" s="145"/>
      <c r="C4369" s="146"/>
      <c r="D4369" s="147"/>
      <c r="E4369" s="147"/>
      <c r="F4369" s="148"/>
      <c r="G4369" s="149"/>
      <c r="H4369" s="150"/>
      <c r="I4369" s="151"/>
      <c r="J4369" s="152"/>
      <c r="K4369" s="14"/>
      <c r="L4369" s="162" t="str">
        <f t="shared" si="1051"/>
        <v/>
      </c>
      <c r="M4369" s="163" t="str">
        <f t="shared" si="1052"/>
        <v/>
      </c>
      <c r="N4369" s="164" t="str">
        <f t="shared" si="1055"/>
        <v/>
      </c>
      <c r="O4369" s="14"/>
      <c r="P4369" s="172" t="str">
        <f>IF(I4369='Intro &amp; Setup'!$AC$49, Schedule!$P$7, "")</f>
        <v/>
      </c>
      <c r="Q4369" s="14"/>
      <c r="S4369" s="12" t="str">
        <f t="shared" si="1053"/>
        <v/>
      </c>
      <c r="U4369" s="22">
        <f>IF(I4369='Intro &amp; Setup'!$AC$49, AF4369, 0)</f>
        <v>0</v>
      </c>
      <c r="V4369" s="57" t="str">
        <f t="shared" si="1054"/>
        <v/>
      </c>
      <c r="X4369" s="5" t="str">
        <f t="shared" ref="X4369:Z4388" si="1060">IF($I4369="", "", IF($S4369=X$8, $I4369, ""))</f>
        <v/>
      </c>
      <c r="Y4369" s="6" t="str">
        <f t="shared" si="1060"/>
        <v/>
      </c>
      <c r="Z4369" s="7" t="str">
        <f t="shared" si="1060"/>
        <v/>
      </c>
      <c r="AA4369" s="6"/>
      <c r="AB4369" s="32" t="str">
        <f t="shared" ref="AB4369:AD4388" ca="1" si="1061">IF($S4369=AB$8, $AF4369, "")</f>
        <v/>
      </c>
      <c r="AC4369" s="59" t="str">
        <f t="shared" ca="1" si="1061"/>
        <v/>
      </c>
      <c r="AD4369" s="60" t="str">
        <f t="shared" ca="1" si="1061"/>
        <v/>
      </c>
      <c r="AE4369" s="59"/>
      <c r="AF4369" s="22" t="str">
        <f>IF(AND(I4369="", J4369=""), "", IF(AND(J4369="", 'Intro &amp; Setup'!$K$42&gt;0), 'Intro &amp; Setup'!$K$42, J4369))</f>
        <v/>
      </c>
      <c r="AO4369" s="37" t="str">
        <f>IF(B4369="", "", IF(COUNTIF($B$9:B4368, B4369)&gt;0, "", B4369))</f>
        <v/>
      </c>
      <c r="AP4369" s="37" t="str">
        <f t="shared" si="1056"/>
        <v/>
      </c>
      <c r="AQ4369" s="37">
        <v>4361</v>
      </c>
      <c r="AR4369" s="37" t="str">
        <f t="shared" si="1057"/>
        <v/>
      </c>
      <c r="AT4369" s="37" t="str">
        <f t="shared" si="1058"/>
        <v/>
      </c>
      <c r="AV4369" s="22" t="str">
        <f t="shared" si="1059"/>
        <v/>
      </c>
    </row>
    <row r="4370" spans="1:48" x14ac:dyDescent="0.25">
      <c r="A4370" s="14"/>
      <c r="B4370" s="145"/>
      <c r="C4370" s="146"/>
      <c r="D4370" s="147"/>
      <c r="E4370" s="147"/>
      <c r="F4370" s="148"/>
      <c r="G4370" s="149"/>
      <c r="H4370" s="150"/>
      <c r="I4370" s="151"/>
      <c r="J4370" s="152"/>
      <c r="K4370" s="14"/>
      <c r="L4370" s="162" t="str">
        <f t="shared" si="1051"/>
        <v/>
      </c>
      <c r="M4370" s="163" t="str">
        <f t="shared" si="1052"/>
        <v/>
      </c>
      <c r="N4370" s="164" t="str">
        <f t="shared" si="1055"/>
        <v/>
      </c>
      <c r="O4370" s="14"/>
      <c r="P4370" s="172" t="str">
        <f>IF(I4370='Intro &amp; Setup'!$AC$49, Schedule!$P$7, "")</f>
        <v/>
      </c>
      <c r="Q4370" s="14"/>
      <c r="S4370" s="12" t="str">
        <f t="shared" si="1053"/>
        <v/>
      </c>
      <c r="U4370" s="22">
        <f>IF(I4370='Intro &amp; Setup'!$AC$49, AF4370, 0)</f>
        <v>0</v>
      </c>
      <c r="V4370" s="57" t="str">
        <f t="shared" si="1054"/>
        <v/>
      </c>
      <c r="X4370" s="5" t="str">
        <f t="shared" si="1060"/>
        <v/>
      </c>
      <c r="Y4370" s="6" t="str">
        <f t="shared" si="1060"/>
        <v/>
      </c>
      <c r="Z4370" s="7" t="str">
        <f t="shared" si="1060"/>
        <v/>
      </c>
      <c r="AA4370" s="6"/>
      <c r="AB4370" s="32" t="str">
        <f t="shared" ca="1" si="1061"/>
        <v/>
      </c>
      <c r="AC4370" s="59" t="str">
        <f t="shared" ca="1" si="1061"/>
        <v/>
      </c>
      <c r="AD4370" s="60" t="str">
        <f t="shared" ca="1" si="1061"/>
        <v/>
      </c>
      <c r="AE4370" s="59"/>
      <c r="AF4370" s="22" t="str">
        <f>IF(AND(I4370="", J4370=""), "", IF(AND(J4370="", 'Intro &amp; Setup'!$K$42&gt;0), 'Intro &amp; Setup'!$K$42, J4370))</f>
        <v/>
      </c>
      <c r="AO4370" s="37" t="str">
        <f>IF(B4370="", "", IF(COUNTIF($B$9:B4369, B4370)&gt;0, "", B4370))</f>
        <v/>
      </c>
      <c r="AP4370" s="37" t="str">
        <f t="shared" si="1056"/>
        <v/>
      </c>
      <c r="AQ4370" s="37">
        <v>4362</v>
      </c>
      <c r="AR4370" s="37" t="str">
        <f t="shared" si="1057"/>
        <v/>
      </c>
      <c r="AT4370" s="37" t="str">
        <f t="shared" si="1058"/>
        <v/>
      </c>
      <c r="AV4370" s="22" t="str">
        <f t="shared" si="1059"/>
        <v/>
      </c>
    </row>
    <row r="4371" spans="1:48" x14ac:dyDescent="0.25">
      <c r="A4371" s="14"/>
      <c r="B4371" s="145"/>
      <c r="C4371" s="146"/>
      <c r="D4371" s="147"/>
      <c r="E4371" s="147"/>
      <c r="F4371" s="148"/>
      <c r="G4371" s="149"/>
      <c r="H4371" s="150"/>
      <c r="I4371" s="151"/>
      <c r="J4371" s="152"/>
      <c r="K4371" s="14"/>
      <c r="L4371" s="162" t="str">
        <f t="shared" si="1051"/>
        <v/>
      </c>
      <c r="M4371" s="163" t="str">
        <f t="shared" si="1052"/>
        <v/>
      </c>
      <c r="N4371" s="164" t="str">
        <f t="shared" si="1055"/>
        <v/>
      </c>
      <c r="O4371" s="14"/>
      <c r="P4371" s="172" t="str">
        <f>IF(I4371='Intro &amp; Setup'!$AC$49, Schedule!$P$7, "")</f>
        <v/>
      </c>
      <c r="Q4371" s="14"/>
      <c r="S4371" s="12" t="str">
        <f t="shared" si="1053"/>
        <v/>
      </c>
      <c r="U4371" s="22">
        <f>IF(I4371='Intro &amp; Setup'!$AC$49, AF4371, 0)</f>
        <v>0</v>
      </c>
      <c r="V4371" s="57" t="str">
        <f t="shared" si="1054"/>
        <v/>
      </c>
      <c r="X4371" s="5" t="str">
        <f t="shared" si="1060"/>
        <v/>
      </c>
      <c r="Y4371" s="6" t="str">
        <f t="shared" si="1060"/>
        <v/>
      </c>
      <c r="Z4371" s="7" t="str">
        <f t="shared" si="1060"/>
        <v/>
      </c>
      <c r="AA4371" s="6"/>
      <c r="AB4371" s="32" t="str">
        <f t="shared" ca="1" si="1061"/>
        <v/>
      </c>
      <c r="AC4371" s="59" t="str">
        <f t="shared" ca="1" si="1061"/>
        <v/>
      </c>
      <c r="AD4371" s="60" t="str">
        <f t="shared" ca="1" si="1061"/>
        <v/>
      </c>
      <c r="AE4371" s="59"/>
      <c r="AF4371" s="22" t="str">
        <f>IF(AND(I4371="", J4371=""), "", IF(AND(J4371="", 'Intro &amp; Setup'!$K$42&gt;0), 'Intro &amp; Setup'!$K$42, J4371))</f>
        <v/>
      </c>
      <c r="AO4371" s="37" t="str">
        <f>IF(B4371="", "", IF(COUNTIF($B$9:B4370, B4371)&gt;0, "", B4371))</f>
        <v/>
      </c>
      <c r="AP4371" s="37" t="str">
        <f t="shared" si="1056"/>
        <v/>
      </c>
      <c r="AQ4371" s="37">
        <v>4363</v>
      </c>
      <c r="AR4371" s="37" t="str">
        <f t="shared" si="1057"/>
        <v/>
      </c>
      <c r="AT4371" s="37" t="str">
        <f t="shared" si="1058"/>
        <v/>
      </c>
      <c r="AV4371" s="22" t="str">
        <f t="shared" si="1059"/>
        <v/>
      </c>
    </row>
    <row r="4372" spans="1:48" x14ac:dyDescent="0.25">
      <c r="A4372" s="14"/>
      <c r="B4372" s="145"/>
      <c r="C4372" s="146"/>
      <c r="D4372" s="147"/>
      <c r="E4372" s="147"/>
      <c r="F4372" s="148"/>
      <c r="G4372" s="149"/>
      <c r="H4372" s="150"/>
      <c r="I4372" s="151"/>
      <c r="J4372" s="152"/>
      <c r="K4372" s="14"/>
      <c r="L4372" s="162" t="str">
        <f t="shared" si="1051"/>
        <v/>
      </c>
      <c r="M4372" s="163" t="str">
        <f t="shared" si="1052"/>
        <v/>
      </c>
      <c r="N4372" s="164" t="str">
        <f t="shared" si="1055"/>
        <v/>
      </c>
      <c r="O4372" s="14"/>
      <c r="P4372" s="172" t="str">
        <f>IF(I4372='Intro &amp; Setup'!$AC$49, Schedule!$P$7, "")</f>
        <v/>
      </c>
      <c r="Q4372" s="14"/>
      <c r="S4372" s="12" t="str">
        <f t="shared" si="1053"/>
        <v/>
      </c>
      <c r="U4372" s="22">
        <f>IF(I4372='Intro &amp; Setup'!$AC$49, AF4372, 0)</f>
        <v>0</v>
      </c>
      <c r="V4372" s="57" t="str">
        <f t="shared" si="1054"/>
        <v/>
      </c>
      <c r="X4372" s="5" t="str">
        <f t="shared" si="1060"/>
        <v/>
      </c>
      <c r="Y4372" s="6" t="str">
        <f t="shared" si="1060"/>
        <v/>
      </c>
      <c r="Z4372" s="7" t="str">
        <f t="shared" si="1060"/>
        <v/>
      </c>
      <c r="AA4372" s="6"/>
      <c r="AB4372" s="32" t="str">
        <f t="shared" ca="1" si="1061"/>
        <v/>
      </c>
      <c r="AC4372" s="59" t="str">
        <f t="shared" ca="1" si="1061"/>
        <v/>
      </c>
      <c r="AD4372" s="60" t="str">
        <f t="shared" ca="1" si="1061"/>
        <v/>
      </c>
      <c r="AE4372" s="59"/>
      <c r="AF4372" s="22" t="str">
        <f>IF(AND(I4372="", J4372=""), "", IF(AND(J4372="", 'Intro &amp; Setup'!$K$42&gt;0), 'Intro &amp; Setup'!$K$42, J4372))</f>
        <v/>
      </c>
      <c r="AO4372" s="37" t="str">
        <f>IF(B4372="", "", IF(COUNTIF($B$9:B4371, B4372)&gt;0, "", B4372))</f>
        <v/>
      </c>
      <c r="AP4372" s="37" t="str">
        <f t="shared" si="1056"/>
        <v/>
      </c>
      <c r="AQ4372" s="37">
        <v>4364</v>
      </c>
      <c r="AR4372" s="37" t="str">
        <f t="shared" si="1057"/>
        <v/>
      </c>
      <c r="AT4372" s="37" t="str">
        <f t="shared" si="1058"/>
        <v/>
      </c>
      <c r="AV4372" s="22" t="str">
        <f t="shared" si="1059"/>
        <v/>
      </c>
    </row>
    <row r="4373" spans="1:48" x14ac:dyDescent="0.25">
      <c r="A4373" s="14"/>
      <c r="B4373" s="145"/>
      <c r="C4373" s="146"/>
      <c r="D4373" s="147"/>
      <c r="E4373" s="147"/>
      <c r="F4373" s="148"/>
      <c r="G4373" s="149"/>
      <c r="H4373" s="150"/>
      <c r="I4373" s="151"/>
      <c r="J4373" s="152"/>
      <c r="K4373" s="14"/>
      <c r="L4373" s="162" t="str">
        <f t="shared" si="1051"/>
        <v/>
      </c>
      <c r="M4373" s="163" t="str">
        <f t="shared" si="1052"/>
        <v/>
      </c>
      <c r="N4373" s="164" t="str">
        <f t="shared" si="1055"/>
        <v/>
      </c>
      <c r="O4373" s="14"/>
      <c r="P4373" s="172" t="str">
        <f>IF(I4373='Intro &amp; Setup'!$AC$49, Schedule!$P$7, "")</f>
        <v/>
      </c>
      <c r="Q4373" s="14"/>
      <c r="S4373" s="12" t="str">
        <f t="shared" si="1053"/>
        <v/>
      </c>
      <c r="U4373" s="22">
        <f>IF(I4373='Intro &amp; Setup'!$AC$49, AF4373, 0)</f>
        <v>0</v>
      </c>
      <c r="V4373" s="57" t="str">
        <f t="shared" si="1054"/>
        <v/>
      </c>
      <c r="X4373" s="5" t="str">
        <f t="shared" si="1060"/>
        <v/>
      </c>
      <c r="Y4373" s="6" t="str">
        <f t="shared" si="1060"/>
        <v/>
      </c>
      <c r="Z4373" s="7" t="str">
        <f t="shared" si="1060"/>
        <v/>
      </c>
      <c r="AA4373" s="6"/>
      <c r="AB4373" s="32" t="str">
        <f t="shared" ca="1" si="1061"/>
        <v/>
      </c>
      <c r="AC4373" s="59" t="str">
        <f t="shared" ca="1" si="1061"/>
        <v/>
      </c>
      <c r="AD4373" s="60" t="str">
        <f t="shared" ca="1" si="1061"/>
        <v/>
      </c>
      <c r="AE4373" s="59"/>
      <c r="AF4373" s="22" t="str">
        <f>IF(AND(I4373="", J4373=""), "", IF(AND(J4373="", 'Intro &amp; Setup'!$K$42&gt;0), 'Intro &amp; Setup'!$K$42, J4373))</f>
        <v/>
      </c>
      <c r="AO4373" s="37" t="str">
        <f>IF(B4373="", "", IF(COUNTIF($B$9:B4372, B4373)&gt;0, "", B4373))</f>
        <v/>
      </c>
      <c r="AP4373" s="37" t="str">
        <f t="shared" si="1056"/>
        <v/>
      </c>
      <c r="AQ4373" s="37">
        <v>4365</v>
      </c>
      <c r="AR4373" s="37" t="str">
        <f t="shared" si="1057"/>
        <v/>
      </c>
      <c r="AT4373" s="37" t="str">
        <f t="shared" si="1058"/>
        <v/>
      </c>
      <c r="AV4373" s="22" t="str">
        <f t="shared" si="1059"/>
        <v/>
      </c>
    </row>
    <row r="4374" spans="1:48" x14ac:dyDescent="0.25">
      <c r="A4374" s="14"/>
      <c r="B4374" s="145"/>
      <c r="C4374" s="146"/>
      <c r="D4374" s="147"/>
      <c r="E4374" s="147"/>
      <c r="F4374" s="148"/>
      <c r="G4374" s="149"/>
      <c r="H4374" s="150"/>
      <c r="I4374" s="151"/>
      <c r="J4374" s="152"/>
      <c r="K4374" s="14"/>
      <c r="L4374" s="162" t="str">
        <f t="shared" si="1051"/>
        <v/>
      </c>
      <c r="M4374" s="163" t="str">
        <f t="shared" si="1052"/>
        <v/>
      </c>
      <c r="N4374" s="164" t="str">
        <f t="shared" si="1055"/>
        <v/>
      </c>
      <c r="O4374" s="14"/>
      <c r="P4374" s="172" t="str">
        <f>IF(I4374='Intro &amp; Setup'!$AC$49, Schedule!$P$7, "")</f>
        <v/>
      </c>
      <c r="Q4374" s="14"/>
      <c r="S4374" s="12" t="str">
        <f t="shared" si="1053"/>
        <v/>
      </c>
      <c r="U4374" s="22">
        <f>IF(I4374='Intro &amp; Setup'!$AC$49, AF4374, 0)</f>
        <v>0</v>
      </c>
      <c r="V4374" s="57" t="str">
        <f t="shared" si="1054"/>
        <v/>
      </c>
      <c r="X4374" s="5" t="str">
        <f t="shared" si="1060"/>
        <v/>
      </c>
      <c r="Y4374" s="6" t="str">
        <f t="shared" si="1060"/>
        <v/>
      </c>
      <c r="Z4374" s="7" t="str">
        <f t="shared" si="1060"/>
        <v/>
      </c>
      <c r="AA4374" s="6"/>
      <c r="AB4374" s="32" t="str">
        <f t="shared" ca="1" si="1061"/>
        <v/>
      </c>
      <c r="AC4374" s="59" t="str">
        <f t="shared" ca="1" si="1061"/>
        <v/>
      </c>
      <c r="AD4374" s="60" t="str">
        <f t="shared" ca="1" si="1061"/>
        <v/>
      </c>
      <c r="AE4374" s="59"/>
      <c r="AF4374" s="22" t="str">
        <f>IF(AND(I4374="", J4374=""), "", IF(AND(J4374="", 'Intro &amp; Setup'!$K$42&gt;0), 'Intro &amp; Setup'!$K$42, J4374))</f>
        <v/>
      </c>
      <c r="AO4374" s="37" t="str">
        <f>IF(B4374="", "", IF(COUNTIF($B$9:B4373, B4374)&gt;0, "", B4374))</f>
        <v/>
      </c>
      <c r="AP4374" s="37" t="str">
        <f t="shared" si="1056"/>
        <v/>
      </c>
      <c r="AQ4374" s="37">
        <v>4366</v>
      </c>
      <c r="AR4374" s="37" t="str">
        <f t="shared" si="1057"/>
        <v/>
      </c>
      <c r="AT4374" s="37" t="str">
        <f t="shared" si="1058"/>
        <v/>
      </c>
      <c r="AV4374" s="22" t="str">
        <f t="shared" si="1059"/>
        <v/>
      </c>
    </row>
    <row r="4375" spans="1:48" x14ac:dyDescent="0.25">
      <c r="A4375" s="14"/>
      <c r="B4375" s="145"/>
      <c r="C4375" s="146"/>
      <c r="D4375" s="147"/>
      <c r="E4375" s="147"/>
      <c r="F4375" s="148"/>
      <c r="G4375" s="149"/>
      <c r="H4375" s="150"/>
      <c r="I4375" s="151"/>
      <c r="J4375" s="152"/>
      <c r="K4375" s="14"/>
      <c r="L4375" s="162" t="str">
        <f t="shared" si="1051"/>
        <v/>
      </c>
      <c r="M4375" s="163" t="str">
        <f t="shared" si="1052"/>
        <v/>
      </c>
      <c r="N4375" s="164" t="str">
        <f t="shared" si="1055"/>
        <v/>
      </c>
      <c r="O4375" s="14"/>
      <c r="P4375" s="172" t="str">
        <f>IF(I4375='Intro &amp; Setup'!$AC$49, Schedule!$P$7, "")</f>
        <v/>
      </c>
      <c r="Q4375" s="14"/>
      <c r="S4375" s="12" t="str">
        <f t="shared" si="1053"/>
        <v/>
      </c>
      <c r="U4375" s="22">
        <f>IF(I4375='Intro &amp; Setup'!$AC$49, AF4375, 0)</f>
        <v>0</v>
      </c>
      <c r="V4375" s="57" t="str">
        <f t="shared" si="1054"/>
        <v/>
      </c>
      <c r="X4375" s="5" t="str">
        <f t="shared" si="1060"/>
        <v/>
      </c>
      <c r="Y4375" s="6" t="str">
        <f t="shared" si="1060"/>
        <v/>
      </c>
      <c r="Z4375" s="7" t="str">
        <f t="shared" si="1060"/>
        <v/>
      </c>
      <c r="AA4375" s="6"/>
      <c r="AB4375" s="32" t="str">
        <f t="shared" ca="1" si="1061"/>
        <v/>
      </c>
      <c r="AC4375" s="59" t="str">
        <f t="shared" ca="1" si="1061"/>
        <v/>
      </c>
      <c r="AD4375" s="60" t="str">
        <f t="shared" ca="1" si="1061"/>
        <v/>
      </c>
      <c r="AE4375" s="59"/>
      <c r="AF4375" s="22" t="str">
        <f>IF(AND(I4375="", J4375=""), "", IF(AND(J4375="", 'Intro &amp; Setup'!$K$42&gt;0), 'Intro &amp; Setup'!$K$42, J4375))</f>
        <v/>
      </c>
      <c r="AO4375" s="37" t="str">
        <f>IF(B4375="", "", IF(COUNTIF($B$9:B4374, B4375)&gt;0, "", B4375))</f>
        <v/>
      </c>
      <c r="AP4375" s="37" t="str">
        <f t="shared" si="1056"/>
        <v/>
      </c>
      <c r="AQ4375" s="37">
        <v>4367</v>
      </c>
      <c r="AR4375" s="37" t="str">
        <f t="shared" si="1057"/>
        <v/>
      </c>
      <c r="AT4375" s="37" t="str">
        <f t="shared" si="1058"/>
        <v/>
      </c>
      <c r="AV4375" s="22" t="str">
        <f t="shared" si="1059"/>
        <v/>
      </c>
    </row>
    <row r="4376" spans="1:48" x14ac:dyDescent="0.25">
      <c r="A4376" s="14"/>
      <c r="B4376" s="145"/>
      <c r="C4376" s="146"/>
      <c r="D4376" s="147"/>
      <c r="E4376" s="147"/>
      <c r="F4376" s="148"/>
      <c r="G4376" s="149"/>
      <c r="H4376" s="150"/>
      <c r="I4376" s="151"/>
      <c r="J4376" s="152"/>
      <c r="K4376" s="14"/>
      <c r="L4376" s="162" t="str">
        <f t="shared" si="1051"/>
        <v/>
      </c>
      <c r="M4376" s="163" t="str">
        <f t="shared" si="1052"/>
        <v/>
      </c>
      <c r="N4376" s="164" t="str">
        <f t="shared" si="1055"/>
        <v/>
      </c>
      <c r="O4376" s="14"/>
      <c r="P4376" s="172" t="str">
        <f>IF(I4376='Intro &amp; Setup'!$AC$49, Schedule!$P$7, "")</f>
        <v/>
      </c>
      <c r="Q4376" s="14"/>
      <c r="S4376" s="12" t="str">
        <f t="shared" si="1053"/>
        <v/>
      </c>
      <c r="U4376" s="22">
        <f>IF(I4376='Intro &amp; Setup'!$AC$49, AF4376, 0)</f>
        <v>0</v>
      </c>
      <c r="V4376" s="57" t="str">
        <f t="shared" si="1054"/>
        <v/>
      </c>
      <c r="X4376" s="5" t="str">
        <f t="shared" si="1060"/>
        <v/>
      </c>
      <c r="Y4376" s="6" t="str">
        <f t="shared" si="1060"/>
        <v/>
      </c>
      <c r="Z4376" s="7" t="str">
        <f t="shared" si="1060"/>
        <v/>
      </c>
      <c r="AA4376" s="6"/>
      <c r="AB4376" s="32" t="str">
        <f t="shared" ca="1" si="1061"/>
        <v/>
      </c>
      <c r="AC4376" s="59" t="str">
        <f t="shared" ca="1" si="1061"/>
        <v/>
      </c>
      <c r="AD4376" s="60" t="str">
        <f t="shared" ca="1" si="1061"/>
        <v/>
      </c>
      <c r="AE4376" s="59"/>
      <c r="AF4376" s="22" t="str">
        <f>IF(AND(I4376="", J4376=""), "", IF(AND(J4376="", 'Intro &amp; Setup'!$K$42&gt;0), 'Intro &amp; Setup'!$K$42, J4376))</f>
        <v/>
      </c>
      <c r="AO4376" s="37" t="str">
        <f>IF(B4376="", "", IF(COUNTIF($B$9:B4375, B4376)&gt;0, "", B4376))</f>
        <v/>
      </c>
      <c r="AP4376" s="37" t="str">
        <f t="shared" si="1056"/>
        <v/>
      </c>
      <c r="AQ4376" s="37">
        <v>4368</v>
      </c>
      <c r="AR4376" s="37" t="str">
        <f t="shared" si="1057"/>
        <v/>
      </c>
      <c r="AT4376" s="37" t="str">
        <f t="shared" si="1058"/>
        <v/>
      </c>
      <c r="AV4376" s="22" t="str">
        <f t="shared" si="1059"/>
        <v/>
      </c>
    </row>
    <row r="4377" spans="1:48" x14ac:dyDescent="0.25">
      <c r="A4377" s="14"/>
      <c r="B4377" s="145"/>
      <c r="C4377" s="146"/>
      <c r="D4377" s="147"/>
      <c r="E4377" s="147"/>
      <c r="F4377" s="148"/>
      <c r="G4377" s="149"/>
      <c r="H4377" s="150"/>
      <c r="I4377" s="151"/>
      <c r="J4377" s="152"/>
      <c r="K4377" s="14"/>
      <c r="L4377" s="162" t="str">
        <f t="shared" si="1051"/>
        <v/>
      </c>
      <c r="M4377" s="163" t="str">
        <f t="shared" si="1052"/>
        <v/>
      </c>
      <c r="N4377" s="164" t="str">
        <f t="shared" si="1055"/>
        <v/>
      </c>
      <c r="O4377" s="14"/>
      <c r="P4377" s="172" t="str">
        <f>IF(I4377='Intro &amp; Setup'!$AC$49, Schedule!$P$7, "")</f>
        <v/>
      </c>
      <c r="Q4377" s="14"/>
      <c r="S4377" s="12" t="str">
        <f t="shared" si="1053"/>
        <v/>
      </c>
      <c r="U4377" s="22">
        <f>IF(I4377='Intro &amp; Setup'!$AC$49, AF4377, 0)</f>
        <v>0</v>
      </c>
      <c r="V4377" s="57" t="str">
        <f t="shared" si="1054"/>
        <v/>
      </c>
      <c r="X4377" s="5" t="str">
        <f t="shared" si="1060"/>
        <v/>
      </c>
      <c r="Y4377" s="6" t="str">
        <f t="shared" si="1060"/>
        <v/>
      </c>
      <c r="Z4377" s="7" t="str">
        <f t="shared" si="1060"/>
        <v/>
      </c>
      <c r="AA4377" s="6"/>
      <c r="AB4377" s="32" t="str">
        <f t="shared" ca="1" si="1061"/>
        <v/>
      </c>
      <c r="AC4377" s="59" t="str">
        <f t="shared" ca="1" si="1061"/>
        <v/>
      </c>
      <c r="AD4377" s="60" t="str">
        <f t="shared" ca="1" si="1061"/>
        <v/>
      </c>
      <c r="AE4377" s="59"/>
      <c r="AF4377" s="22" t="str">
        <f>IF(AND(I4377="", J4377=""), "", IF(AND(J4377="", 'Intro &amp; Setup'!$K$42&gt;0), 'Intro &amp; Setup'!$K$42, J4377))</f>
        <v/>
      </c>
      <c r="AO4377" s="37" t="str">
        <f>IF(B4377="", "", IF(COUNTIF($B$9:B4376, B4377)&gt;0, "", B4377))</f>
        <v/>
      </c>
      <c r="AP4377" s="37" t="str">
        <f t="shared" si="1056"/>
        <v/>
      </c>
      <c r="AQ4377" s="37">
        <v>4369</v>
      </c>
      <c r="AR4377" s="37" t="str">
        <f t="shared" si="1057"/>
        <v/>
      </c>
      <c r="AT4377" s="37" t="str">
        <f t="shared" si="1058"/>
        <v/>
      </c>
      <c r="AV4377" s="22" t="str">
        <f t="shared" si="1059"/>
        <v/>
      </c>
    </row>
    <row r="4378" spans="1:48" x14ac:dyDescent="0.25">
      <c r="A4378" s="14"/>
      <c r="B4378" s="145"/>
      <c r="C4378" s="146"/>
      <c r="D4378" s="147"/>
      <c r="E4378" s="147"/>
      <c r="F4378" s="148"/>
      <c r="G4378" s="149"/>
      <c r="H4378" s="150"/>
      <c r="I4378" s="151"/>
      <c r="J4378" s="152"/>
      <c r="K4378" s="14"/>
      <c r="L4378" s="162" t="str">
        <f t="shared" si="1051"/>
        <v/>
      </c>
      <c r="M4378" s="163" t="str">
        <f t="shared" si="1052"/>
        <v/>
      </c>
      <c r="N4378" s="164" t="str">
        <f t="shared" si="1055"/>
        <v/>
      </c>
      <c r="O4378" s="14"/>
      <c r="P4378" s="172" t="str">
        <f>IF(I4378='Intro &amp; Setup'!$AC$49, Schedule!$P$7, "")</f>
        <v/>
      </c>
      <c r="Q4378" s="14"/>
      <c r="S4378" s="12" t="str">
        <f t="shared" si="1053"/>
        <v/>
      </c>
      <c r="U4378" s="22">
        <f>IF(I4378='Intro &amp; Setup'!$AC$49, AF4378, 0)</f>
        <v>0</v>
      </c>
      <c r="V4378" s="57" t="str">
        <f t="shared" si="1054"/>
        <v/>
      </c>
      <c r="X4378" s="5" t="str">
        <f t="shared" si="1060"/>
        <v/>
      </c>
      <c r="Y4378" s="6" t="str">
        <f t="shared" si="1060"/>
        <v/>
      </c>
      <c r="Z4378" s="7" t="str">
        <f t="shared" si="1060"/>
        <v/>
      </c>
      <c r="AA4378" s="6"/>
      <c r="AB4378" s="32" t="str">
        <f t="shared" ca="1" si="1061"/>
        <v/>
      </c>
      <c r="AC4378" s="59" t="str">
        <f t="shared" ca="1" si="1061"/>
        <v/>
      </c>
      <c r="AD4378" s="60" t="str">
        <f t="shared" ca="1" si="1061"/>
        <v/>
      </c>
      <c r="AE4378" s="59"/>
      <c r="AF4378" s="22" t="str">
        <f>IF(AND(I4378="", J4378=""), "", IF(AND(J4378="", 'Intro &amp; Setup'!$K$42&gt;0), 'Intro &amp; Setup'!$K$42, J4378))</f>
        <v/>
      </c>
      <c r="AO4378" s="37" t="str">
        <f>IF(B4378="", "", IF(COUNTIF($B$9:B4377, B4378)&gt;0, "", B4378))</f>
        <v/>
      </c>
      <c r="AP4378" s="37" t="str">
        <f t="shared" si="1056"/>
        <v/>
      </c>
      <c r="AQ4378" s="37">
        <v>4370</v>
      </c>
      <c r="AR4378" s="37" t="str">
        <f t="shared" si="1057"/>
        <v/>
      </c>
      <c r="AT4378" s="37" t="str">
        <f t="shared" si="1058"/>
        <v/>
      </c>
      <c r="AV4378" s="22" t="str">
        <f t="shared" si="1059"/>
        <v/>
      </c>
    </row>
    <row r="4379" spans="1:48" x14ac:dyDescent="0.25">
      <c r="A4379" s="14"/>
      <c r="B4379" s="145"/>
      <c r="C4379" s="146"/>
      <c r="D4379" s="147"/>
      <c r="E4379" s="147"/>
      <c r="F4379" s="148"/>
      <c r="G4379" s="149"/>
      <c r="H4379" s="150"/>
      <c r="I4379" s="151"/>
      <c r="J4379" s="152"/>
      <c r="K4379" s="14"/>
      <c r="L4379" s="162" t="str">
        <f t="shared" si="1051"/>
        <v/>
      </c>
      <c r="M4379" s="163" t="str">
        <f t="shared" si="1052"/>
        <v/>
      </c>
      <c r="N4379" s="164" t="str">
        <f t="shared" si="1055"/>
        <v/>
      </c>
      <c r="O4379" s="14"/>
      <c r="P4379" s="172" t="str">
        <f>IF(I4379='Intro &amp; Setup'!$AC$49, Schedule!$P$7, "")</f>
        <v/>
      </c>
      <c r="Q4379" s="14"/>
      <c r="S4379" s="12" t="str">
        <f t="shared" si="1053"/>
        <v/>
      </c>
      <c r="U4379" s="22">
        <f>IF(I4379='Intro &amp; Setup'!$AC$49, AF4379, 0)</f>
        <v>0</v>
      </c>
      <c r="V4379" s="57" t="str">
        <f t="shared" si="1054"/>
        <v/>
      </c>
      <c r="X4379" s="5" t="str">
        <f t="shared" si="1060"/>
        <v/>
      </c>
      <c r="Y4379" s="6" t="str">
        <f t="shared" si="1060"/>
        <v/>
      </c>
      <c r="Z4379" s="7" t="str">
        <f t="shared" si="1060"/>
        <v/>
      </c>
      <c r="AA4379" s="6"/>
      <c r="AB4379" s="32" t="str">
        <f t="shared" ca="1" si="1061"/>
        <v/>
      </c>
      <c r="AC4379" s="59" t="str">
        <f t="shared" ca="1" si="1061"/>
        <v/>
      </c>
      <c r="AD4379" s="60" t="str">
        <f t="shared" ca="1" si="1061"/>
        <v/>
      </c>
      <c r="AE4379" s="59"/>
      <c r="AF4379" s="22" t="str">
        <f>IF(AND(I4379="", J4379=""), "", IF(AND(J4379="", 'Intro &amp; Setup'!$K$42&gt;0), 'Intro &amp; Setup'!$K$42, J4379))</f>
        <v/>
      </c>
      <c r="AO4379" s="37" t="str">
        <f>IF(B4379="", "", IF(COUNTIF($B$9:B4378, B4379)&gt;0, "", B4379))</f>
        <v/>
      </c>
      <c r="AP4379" s="37" t="str">
        <f t="shared" si="1056"/>
        <v/>
      </c>
      <c r="AQ4379" s="37">
        <v>4371</v>
      </c>
      <c r="AR4379" s="37" t="str">
        <f t="shared" si="1057"/>
        <v/>
      </c>
      <c r="AT4379" s="37" t="str">
        <f t="shared" si="1058"/>
        <v/>
      </c>
      <c r="AV4379" s="22" t="str">
        <f t="shared" si="1059"/>
        <v/>
      </c>
    </row>
    <row r="4380" spans="1:48" x14ac:dyDescent="0.25">
      <c r="A4380" s="14"/>
      <c r="B4380" s="145"/>
      <c r="C4380" s="146"/>
      <c r="D4380" s="147"/>
      <c r="E4380" s="147"/>
      <c r="F4380" s="148"/>
      <c r="G4380" s="149"/>
      <c r="H4380" s="150"/>
      <c r="I4380" s="151"/>
      <c r="J4380" s="152"/>
      <c r="K4380" s="14"/>
      <c r="L4380" s="162" t="str">
        <f t="shared" si="1051"/>
        <v/>
      </c>
      <c r="M4380" s="163" t="str">
        <f t="shared" si="1052"/>
        <v/>
      </c>
      <c r="N4380" s="164" t="str">
        <f t="shared" si="1055"/>
        <v/>
      </c>
      <c r="O4380" s="14"/>
      <c r="P4380" s="172" t="str">
        <f>IF(I4380='Intro &amp; Setup'!$AC$49, Schedule!$P$7, "")</f>
        <v/>
      </c>
      <c r="Q4380" s="14"/>
      <c r="S4380" s="12" t="str">
        <f t="shared" si="1053"/>
        <v/>
      </c>
      <c r="U4380" s="22">
        <f>IF(I4380='Intro &amp; Setup'!$AC$49, AF4380, 0)</f>
        <v>0</v>
      </c>
      <c r="V4380" s="57" t="str">
        <f t="shared" si="1054"/>
        <v/>
      </c>
      <c r="X4380" s="5" t="str">
        <f t="shared" si="1060"/>
        <v/>
      </c>
      <c r="Y4380" s="6" t="str">
        <f t="shared" si="1060"/>
        <v/>
      </c>
      <c r="Z4380" s="7" t="str">
        <f t="shared" si="1060"/>
        <v/>
      </c>
      <c r="AA4380" s="6"/>
      <c r="AB4380" s="32" t="str">
        <f t="shared" ca="1" si="1061"/>
        <v/>
      </c>
      <c r="AC4380" s="59" t="str">
        <f t="shared" ca="1" si="1061"/>
        <v/>
      </c>
      <c r="AD4380" s="60" t="str">
        <f t="shared" ca="1" si="1061"/>
        <v/>
      </c>
      <c r="AE4380" s="59"/>
      <c r="AF4380" s="22" t="str">
        <f>IF(AND(I4380="", J4380=""), "", IF(AND(J4380="", 'Intro &amp; Setup'!$K$42&gt;0), 'Intro &amp; Setup'!$K$42, J4380))</f>
        <v/>
      </c>
      <c r="AO4380" s="37" t="str">
        <f>IF(B4380="", "", IF(COUNTIF($B$9:B4379, B4380)&gt;0, "", B4380))</f>
        <v/>
      </c>
      <c r="AP4380" s="37" t="str">
        <f t="shared" si="1056"/>
        <v/>
      </c>
      <c r="AQ4380" s="37">
        <v>4372</v>
      </c>
      <c r="AR4380" s="37" t="str">
        <f t="shared" si="1057"/>
        <v/>
      </c>
      <c r="AT4380" s="37" t="str">
        <f t="shared" si="1058"/>
        <v/>
      </c>
      <c r="AV4380" s="22" t="str">
        <f t="shared" si="1059"/>
        <v/>
      </c>
    </row>
    <row r="4381" spans="1:48" x14ac:dyDescent="0.25">
      <c r="A4381" s="14"/>
      <c r="B4381" s="145"/>
      <c r="C4381" s="146"/>
      <c r="D4381" s="147"/>
      <c r="E4381" s="147"/>
      <c r="F4381" s="148"/>
      <c r="G4381" s="149"/>
      <c r="H4381" s="150"/>
      <c r="I4381" s="151"/>
      <c r="J4381" s="152"/>
      <c r="K4381" s="14"/>
      <c r="L4381" s="162" t="str">
        <f t="shared" si="1051"/>
        <v/>
      </c>
      <c r="M4381" s="163" t="str">
        <f t="shared" si="1052"/>
        <v/>
      </c>
      <c r="N4381" s="164" t="str">
        <f t="shared" si="1055"/>
        <v/>
      </c>
      <c r="O4381" s="14"/>
      <c r="P4381" s="172" t="str">
        <f>IF(I4381='Intro &amp; Setup'!$AC$49, Schedule!$P$7, "")</f>
        <v/>
      </c>
      <c r="Q4381" s="14"/>
      <c r="S4381" s="12" t="str">
        <f t="shared" si="1053"/>
        <v/>
      </c>
      <c r="U4381" s="22">
        <f>IF(I4381='Intro &amp; Setup'!$AC$49, AF4381, 0)</f>
        <v>0</v>
      </c>
      <c r="V4381" s="57" t="str">
        <f t="shared" si="1054"/>
        <v/>
      </c>
      <c r="X4381" s="5" t="str">
        <f t="shared" si="1060"/>
        <v/>
      </c>
      <c r="Y4381" s="6" t="str">
        <f t="shared" si="1060"/>
        <v/>
      </c>
      <c r="Z4381" s="7" t="str">
        <f t="shared" si="1060"/>
        <v/>
      </c>
      <c r="AA4381" s="6"/>
      <c r="AB4381" s="32" t="str">
        <f t="shared" ca="1" si="1061"/>
        <v/>
      </c>
      <c r="AC4381" s="59" t="str">
        <f t="shared" ca="1" si="1061"/>
        <v/>
      </c>
      <c r="AD4381" s="60" t="str">
        <f t="shared" ca="1" si="1061"/>
        <v/>
      </c>
      <c r="AE4381" s="59"/>
      <c r="AF4381" s="22" t="str">
        <f>IF(AND(I4381="", J4381=""), "", IF(AND(J4381="", 'Intro &amp; Setup'!$K$42&gt;0), 'Intro &amp; Setup'!$K$42, J4381))</f>
        <v/>
      </c>
      <c r="AO4381" s="37" t="str">
        <f>IF(B4381="", "", IF(COUNTIF($B$9:B4380, B4381)&gt;0, "", B4381))</f>
        <v/>
      </c>
      <c r="AP4381" s="37" t="str">
        <f t="shared" si="1056"/>
        <v/>
      </c>
      <c r="AQ4381" s="37">
        <v>4373</v>
      </c>
      <c r="AR4381" s="37" t="str">
        <f t="shared" si="1057"/>
        <v/>
      </c>
      <c r="AT4381" s="37" t="str">
        <f t="shared" si="1058"/>
        <v/>
      </c>
      <c r="AV4381" s="22" t="str">
        <f t="shared" si="1059"/>
        <v/>
      </c>
    </row>
    <row r="4382" spans="1:48" x14ac:dyDescent="0.25">
      <c r="A4382" s="14"/>
      <c r="B4382" s="145"/>
      <c r="C4382" s="146"/>
      <c r="D4382" s="147"/>
      <c r="E4382" s="147"/>
      <c r="F4382" s="148"/>
      <c r="G4382" s="149"/>
      <c r="H4382" s="150"/>
      <c r="I4382" s="151"/>
      <c r="J4382" s="152"/>
      <c r="K4382" s="14"/>
      <c r="L4382" s="162" t="str">
        <f t="shared" si="1051"/>
        <v/>
      </c>
      <c r="M4382" s="163" t="str">
        <f t="shared" si="1052"/>
        <v/>
      </c>
      <c r="N4382" s="164" t="str">
        <f t="shared" si="1055"/>
        <v/>
      </c>
      <c r="O4382" s="14"/>
      <c r="P4382" s="172" t="str">
        <f>IF(I4382='Intro &amp; Setup'!$AC$49, Schedule!$P$7, "")</f>
        <v/>
      </c>
      <c r="Q4382" s="14"/>
      <c r="S4382" s="12" t="str">
        <f t="shared" si="1053"/>
        <v/>
      </c>
      <c r="U4382" s="22">
        <f>IF(I4382='Intro &amp; Setup'!$AC$49, AF4382, 0)</f>
        <v>0</v>
      </c>
      <c r="V4382" s="57" t="str">
        <f t="shared" si="1054"/>
        <v/>
      </c>
      <c r="X4382" s="5" t="str">
        <f t="shared" si="1060"/>
        <v/>
      </c>
      <c r="Y4382" s="6" t="str">
        <f t="shared" si="1060"/>
        <v/>
      </c>
      <c r="Z4382" s="7" t="str">
        <f t="shared" si="1060"/>
        <v/>
      </c>
      <c r="AA4382" s="6"/>
      <c r="AB4382" s="32" t="str">
        <f t="shared" ca="1" si="1061"/>
        <v/>
      </c>
      <c r="AC4382" s="59" t="str">
        <f t="shared" ca="1" si="1061"/>
        <v/>
      </c>
      <c r="AD4382" s="60" t="str">
        <f t="shared" ca="1" si="1061"/>
        <v/>
      </c>
      <c r="AE4382" s="59"/>
      <c r="AF4382" s="22" t="str">
        <f>IF(AND(I4382="", J4382=""), "", IF(AND(J4382="", 'Intro &amp; Setup'!$K$42&gt;0), 'Intro &amp; Setup'!$K$42, J4382))</f>
        <v/>
      </c>
      <c r="AO4382" s="37" t="str">
        <f>IF(B4382="", "", IF(COUNTIF($B$9:B4381, B4382)&gt;0, "", B4382))</f>
        <v/>
      </c>
      <c r="AP4382" s="37" t="str">
        <f t="shared" si="1056"/>
        <v/>
      </c>
      <c r="AQ4382" s="37">
        <v>4374</v>
      </c>
      <c r="AR4382" s="37" t="str">
        <f t="shared" si="1057"/>
        <v/>
      </c>
      <c r="AT4382" s="37" t="str">
        <f t="shared" si="1058"/>
        <v/>
      </c>
      <c r="AV4382" s="22" t="str">
        <f t="shared" si="1059"/>
        <v/>
      </c>
    </row>
    <row r="4383" spans="1:48" x14ac:dyDescent="0.25">
      <c r="A4383" s="14"/>
      <c r="B4383" s="145"/>
      <c r="C4383" s="146"/>
      <c r="D4383" s="147"/>
      <c r="E4383" s="147"/>
      <c r="F4383" s="148"/>
      <c r="G4383" s="149"/>
      <c r="H4383" s="150"/>
      <c r="I4383" s="151"/>
      <c r="J4383" s="152"/>
      <c r="K4383" s="14"/>
      <c r="L4383" s="162" t="str">
        <f t="shared" si="1051"/>
        <v/>
      </c>
      <c r="M4383" s="163" t="str">
        <f t="shared" si="1052"/>
        <v/>
      </c>
      <c r="N4383" s="164" t="str">
        <f t="shared" si="1055"/>
        <v/>
      </c>
      <c r="O4383" s="14"/>
      <c r="P4383" s="172" t="str">
        <f>IF(I4383='Intro &amp; Setup'!$AC$49, Schedule!$P$7, "")</f>
        <v/>
      </c>
      <c r="Q4383" s="14"/>
      <c r="S4383" s="12" t="str">
        <f t="shared" si="1053"/>
        <v/>
      </c>
      <c r="U4383" s="22">
        <f>IF(I4383='Intro &amp; Setup'!$AC$49, AF4383, 0)</f>
        <v>0</v>
      </c>
      <c r="V4383" s="57" t="str">
        <f t="shared" si="1054"/>
        <v/>
      </c>
      <c r="X4383" s="5" t="str">
        <f t="shared" si="1060"/>
        <v/>
      </c>
      <c r="Y4383" s="6" t="str">
        <f t="shared" si="1060"/>
        <v/>
      </c>
      <c r="Z4383" s="7" t="str">
        <f t="shared" si="1060"/>
        <v/>
      </c>
      <c r="AA4383" s="6"/>
      <c r="AB4383" s="32" t="str">
        <f t="shared" ca="1" si="1061"/>
        <v/>
      </c>
      <c r="AC4383" s="59" t="str">
        <f t="shared" ca="1" si="1061"/>
        <v/>
      </c>
      <c r="AD4383" s="60" t="str">
        <f t="shared" ca="1" si="1061"/>
        <v/>
      </c>
      <c r="AE4383" s="59"/>
      <c r="AF4383" s="22" t="str">
        <f>IF(AND(I4383="", J4383=""), "", IF(AND(J4383="", 'Intro &amp; Setup'!$K$42&gt;0), 'Intro &amp; Setup'!$K$42, J4383))</f>
        <v/>
      </c>
      <c r="AO4383" s="37" t="str">
        <f>IF(B4383="", "", IF(COUNTIF($B$9:B4382, B4383)&gt;0, "", B4383))</f>
        <v/>
      </c>
      <c r="AP4383" s="37" t="str">
        <f t="shared" si="1056"/>
        <v/>
      </c>
      <c r="AQ4383" s="37">
        <v>4375</v>
      </c>
      <c r="AR4383" s="37" t="str">
        <f t="shared" si="1057"/>
        <v/>
      </c>
      <c r="AT4383" s="37" t="str">
        <f t="shared" si="1058"/>
        <v/>
      </c>
      <c r="AV4383" s="22" t="str">
        <f t="shared" si="1059"/>
        <v/>
      </c>
    </row>
    <row r="4384" spans="1:48" x14ac:dyDescent="0.25">
      <c r="A4384" s="14"/>
      <c r="B4384" s="145"/>
      <c r="C4384" s="146"/>
      <c r="D4384" s="147"/>
      <c r="E4384" s="147"/>
      <c r="F4384" s="148"/>
      <c r="G4384" s="149"/>
      <c r="H4384" s="150"/>
      <c r="I4384" s="151"/>
      <c r="J4384" s="152"/>
      <c r="K4384" s="14"/>
      <c r="L4384" s="162" t="str">
        <f t="shared" si="1051"/>
        <v/>
      </c>
      <c r="M4384" s="163" t="str">
        <f t="shared" si="1052"/>
        <v/>
      </c>
      <c r="N4384" s="164" t="str">
        <f t="shared" si="1055"/>
        <v/>
      </c>
      <c r="O4384" s="14"/>
      <c r="P4384" s="172" t="str">
        <f>IF(I4384='Intro &amp; Setup'!$AC$49, Schedule!$P$7, "")</f>
        <v/>
      </c>
      <c r="Q4384" s="14"/>
      <c r="S4384" s="12" t="str">
        <f t="shared" si="1053"/>
        <v/>
      </c>
      <c r="U4384" s="22">
        <f>IF(I4384='Intro &amp; Setup'!$AC$49, AF4384, 0)</f>
        <v>0</v>
      </c>
      <c r="V4384" s="57" t="str">
        <f t="shared" si="1054"/>
        <v/>
      </c>
      <c r="X4384" s="5" t="str">
        <f t="shared" si="1060"/>
        <v/>
      </c>
      <c r="Y4384" s="6" t="str">
        <f t="shared" si="1060"/>
        <v/>
      </c>
      <c r="Z4384" s="7" t="str">
        <f t="shared" si="1060"/>
        <v/>
      </c>
      <c r="AA4384" s="6"/>
      <c r="AB4384" s="32" t="str">
        <f t="shared" ca="1" si="1061"/>
        <v/>
      </c>
      <c r="AC4384" s="59" t="str">
        <f t="shared" ca="1" si="1061"/>
        <v/>
      </c>
      <c r="AD4384" s="60" t="str">
        <f t="shared" ca="1" si="1061"/>
        <v/>
      </c>
      <c r="AE4384" s="59"/>
      <c r="AF4384" s="22" t="str">
        <f>IF(AND(I4384="", J4384=""), "", IF(AND(J4384="", 'Intro &amp; Setup'!$K$42&gt;0), 'Intro &amp; Setup'!$K$42, J4384))</f>
        <v/>
      </c>
      <c r="AO4384" s="37" t="str">
        <f>IF(B4384="", "", IF(COUNTIF($B$9:B4383, B4384)&gt;0, "", B4384))</f>
        <v/>
      </c>
      <c r="AP4384" s="37" t="str">
        <f t="shared" si="1056"/>
        <v/>
      </c>
      <c r="AQ4384" s="37">
        <v>4376</v>
      </c>
      <c r="AR4384" s="37" t="str">
        <f t="shared" si="1057"/>
        <v/>
      </c>
      <c r="AT4384" s="37" t="str">
        <f t="shared" si="1058"/>
        <v/>
      </c>
      <c r="AV4384" s="22" t="str">
        <f t="shared" si="1059"/>
        <v/>
      </c>
    </row>
    <row r="4385" spans="1:48" x14ac:dyDescent="0.25">
      <c r="A4385" s="14"/>
      <c r="B4385" s="145"/>
      <c r="C4385" s="146"/>
      <c r="D4385" s="147"/>
      <c r="E4385" s="147"/>
      <c r="F4385" s="148"/>
      <c r="G4385" s="149"/>
      <c r="H4385" s="150"/>
      <c r="I4385" s="151"/>
      <c r="J4385" s="152"/>
      <c r="K4385" s="14"/>
      <c r="L4385" s="162" t="str">
        <f t="shared" si="1051"/>
        <v/>
      </c>
      <c r="M4385" s="163" t="str">
        <f t="shared" si="1052"/>
        <v/>
      </c>
      <c r="N4385" s="164" t="str">
        <f t="shared" si="1055"/>
        <v/>
      </c>
      <c r="O4385" s="14"/>
      <c r="P4385" s="172" t="str">
        <f>IF(I4385='Intro &amp; Setup'!$AC$49, Schedule!$P$7, "")</f>
        <v/>
      </c>
      <c r="Q4385" s="14"/>
      <c r="S4385" s="12" t="str">
        <f t="shared" si="1053"/>
        <v/>
      </c>
      <c r="U4385" s="22">
        <f>IF(I4385='Intro &amp; Setup'!$AC$49, AF4385, 0)</f>
        <v>0</v>
      </c>
      <c r="V4385" s="57" t="str">
        <f t="shared" si="1054"/>
        <v/>
      </c>
      <c r="X4385" s="5" t="str">
        <f t="shared" si="1060"/>
        <v/>
      </c>
      <c r="Y4385" s="6" t="str">
        <f t="shared" si="1060"/>
        <v/>
      </c>
      <c r="Z4385" s="7" t="str">
        <f t="shared" si="1060"/>
        <v/>
      </c>
      <c r="AA4385" s="6"/>
      <c r="AB4385" s="32" t="str">
        <f t="shared" ca="1" si="1061"/>
        <v/>
      </c>
      <c r="AC4385" s="59" t="str">
        <f t="shared" ca="1" si="1061"/>
        <v/>
      </c>
      <c r="AD4385" s="60" t="str">
        <f t="shared" ca="1" si="1061"/>
        <v/>
      </c>
      <c r="AE4385" s="59"/>
      <c r="AF4385" s="22" t="str">
        <f>IF(AND(I4385="", J4385=""), "", IF(AND(J4385="", 'Intro &amp; Setup'!$K$42&gt;0), 'Intro &amp; Setup'!$K$42, J4385))</f>
        <v/>
      </c>
      <c r="AO4385" s="37" t="str">
        <f>IF(B4385="", "", IF(COUNTIF($B$9:B4384, B4385)&gt;0, "", B4385))</f>
        <v/>
      </c>
      <c r="AP4385" s="37" t="str">
        <f t="shared" si="1056"/>
        <v/>
      </c>
      <c r="AQ4385" s="37">
        <v>4377</v>
      </c>
      <c r="AR4385" s="37" t="str">
        <f t="shared" si="1057"/>
        <v/>
      </c>
      <c r="AT4385" s="37" t="str">
        <f t="shared" si="1058"/>
        <v/>
      </c>
      <c r="AV4385" s="22" t="str">
        <f t="shared" si="1059"/>
        <v/>
      </c>
    </row>
    <row r="4386" spans="1:48" x14ac:dyDescent="0.25">
      <c r="A4386" s="14"/>
      <c r="B4386" s="145"/>
      <c r="C4386" s="146"/>
      <c r="D4386" s="147"/>
      <c r="E4386" s="147"/>
      <c r="F4386" s="148"/>
      <c r="G4386" s="149"/>
      <c r="H4386" s="150"/>
      <c r="I4386" s="151"/>
      <c r="J4386" s="152"/>
      <c r="K4386" s="14"/>
      <c r="L4386" s="162" t="str">
        <f t="shared" si="1051"/>
        <v/>
      </c>
      <c r="M4386" s="163" t="str">
        <f t="shared" si="1052"/>
        <v/>
      </c>
      <c r="N4386" s="164" t="str">
        <f t="shared" si="1055"/>
        <v/>
      </c>
      <c r="O4386" s="14"/>
      <c r="P4386" s="172" t="str">
        <f>IF(I4386='Intro &amp; Setup'!$AC$49, Schedule!$P$7, "")</f>
        <v/>
      </c>
      <c r="Q4386" s="14"/>
      <c r="S4386" s="12" t="str">
        <f t="shared" si="1053"/>
        <v/>
      </c>
      <c r="U4386" s="22">
        <f>IF(I4386='Intro &amp; Setup'!$AC$49, AF4386, 0)</f>
        <v>0</v>
      </c>
      <c r="V4386" s="57" t="str">
        <f t="shared" si="1054"/>
        <v/>
      </c>
      <c r="X4386" s="5" t="str">
        <f t="shared" si="1060"/>
        <v/>
      </c>
      <c r="Y4386" s="6" t="str">
        <f t="shared" si="1060"/>
        <v/>
      </c>
      <c r="Z4386" s="7" t="str">
        <f t="shared" si="1060"/>
        <v/>
      </c>
      <c r="AA4386" s="6"/>
      <c r="AB4386" s="32" t="str">
        <f t="shared" ca="1" si="1061"/>
        <v/>
      </c>
      <c r="AC4386" s="59" t="str">
        <f t="shared" ca="1" si="1061"/>
        <v/>
      </c>
      <c r="AD4386" s="60" t="str">
        <f t="shared" ca="1" si="1061"/>
        <v/>
      </c>
      <c r="AE4386" s="59"/>
      <c r="AF4386" s="22" t="str">
        <f>IF(AND(I4386="", J4386=""), "", IF(AND(J4386="", 'Intro &amp; Setup'!$K$42&gt;0), 'Intro &amp; Setup'!$K$42, J4386))</f>
        <v/>
      </c>
      <c r="AO4386" s="37" t="str">
        <f>IF(B4386="", "", IF(COUNTIF($B$9:B4385, B4386)&gt;0, "", B4386))</f>
        <v/>
      </c>
      <c r="AP4386" s="37" t="str">
        <f t="shared" si="1056"/>
        <v/>
      </c>
      <c r="AQ4386" s="37">
        <v>4378</v>
      </c>
      <c r="AR4386" s="37" t="str">
        <f t="shared" si="1057"/>
        <v/>
      </c>
      <c r="AT4386" s="37" t="str">
        <f t="shared" si="1058"/>
        <v/>
      </c>
      <c r="AV4386" s="22" t="str">
        <f t="shared" si="1059"/>
        <v/>
      </c>
    </row>
    <row r="4387" spans="1:48" x14ac:dyDescent="0.25">
      <c r="A4387" s="14"/>
      <c r="B4387" s="145"/>
      <c r="C4387" s="146"/>
      <c r="D4387" s="147"/>
      <c r="E4387" s="147"/>
      <c r="F4387" s="148"/>
      <c r="G4387" s="149"/>
      <c r="H4387" s="150"/>
      <c r="I4387" s="151"/>
      <c r="J4387" s="152"/>
      <c r="K4387" s="14"/>
      <c r="L4387" s="162" t="str">
        <f t="shared" si="1051"/>
        <v/>
      </c>
      <c r="M4387" s="163" t="str">
        <f t="shared" si="1052"/>
        <v/>
      </c>
      <c r="N4387" s="164" t="str">
        <f t="shared" si="1055"/>
        <v/>
      </c>
      <c r="O4387" s="14"/>
      <c r="P4387" s="172" t="str">
        <f>IF(I4387='Intro &amp; Setup'!$AC$49, Schedule!$P$7, "")</f>
        <v/>
      </c>
      <c r="Q4387" s="14"/>
      <c r="S4387" s="12" t="str">
        <f t="shared" si="1053"/>
        <v/>
      </c>
      <c r="U4387" s="22">
        <f>IF(I4387='Intro &amp; Setup'!$AC$49, AF4387, 0)</f>
        <v>0</v>
      </c>
      <c r="V4387" s="57" t="str">
        <f t="shared" si="1054"/>
        <v/>
      </c>
      <c r="X4387" s="5" t="str">
        <f t="shared" si="1060"/>
        <v/>
      </c>
      <c r="Y4387" s="6" t="str">
        <f t="shared" si="1060"/>
        <v/>
      </c>
      <c r="Z4387" s="7" t="str">
        <f t="shared" si="1060"/>
        <v/>
      </c>
      <c r="AA4387" s="6"/>
      <c r="AB4387" s="32" t="str">
        <f t="shared" ca="1" si="1061"/>
        <v/>
      </c>
      <c r="AC4387" s="59" t="str">
        <f t="shared" ca="1" si="1061"/>
        <v/>
      </c>
      <c r="AD4387" s="60" t="str">
        <f t="shared" ca="1" si="1061"/>
        <v/>
      </c>
      <c r="AE4387" s="59"/>
      <c r="AF4387" s="22" t="str">
        <f>IF(AND(I4387="", J4387=""), "", IF(AND(J4387="", 'Intro &amp; Setup'!$K$42&gt;0), 'Intro &amp; Setup'!$K$42, J4387))</f>
        <v/>
      </c>
      <c r="AO4387" s="37" t="str">
        <f>IF(B4387="", "", IF(COUNTIF($B$9:B4386, B4387)&gt;0, "", B4387))</f>
        <v/>
      </c>
      <c r="AP4387" s="37" t="str">
        <f t="shared" si="1056"/>
        <v/>
      </c>
      <c r="AQ4387" s="37">
        <v>4379</v>
      </c>
      <c r="AR4387" s="37" t="str">
        <f t="shared" si="1057"/>
        <v/>
      </c>
      <c r="AT4387" s="37" t="str">
        <f t="shared" si="1058"/>
        <v/>
      </c>
      <c r="AV4387" s="22" t="str">
        <f t="shared" si="1059"/>
        <v/>
      </c>
    </row>
    <row r="4388" spans="1:48" x14ac:dyDescent="0.25">
      <c r="A4388" s="14"/>
      <c r="B4388" s="145"/>
      <c r="C4388" s="146"/>
      <c r="D4388" s="147"/>
      <c r="E4388" s="147"/>
      <c r="F4388" s="148"/>
      <c r="G4388" s="149"/>
      <c r="H4388" s="150"/>
      <c r="I4388" s="151"/>
      <c r="J4388" s="152"/>
      <c r="K4388" s="14"/>
      <c r="L4388" s="162" t="str">
        <f t="shared" si="1051"/>
        <v/>
      </c>
      <c r="M4388" s="163" t="str">
        <f t="shared" si="1052"/>
        <v/>
      </c>
      <c r="N4388" s="164" t="str">
        <f t="shared" si="1055"/>
        <v/>
      </c>
      <c r="O4388" s="14"/>
      <c r="P4388" s="172" t="str">
        <f>IF(I4388='Intro &amp; Setup'!$AC$49, Schedule!$P$7, "")</f>
        <v/>
      </c>
      <c r="Q4388" s="14"/>
      <c r="S4388" s="12" t="str">
        <f t="shared" si="1053"/>
        <v/>
      </c>
      <c r="U4388" s="22">
        <f>IF(I4388='Intro &amp; Setup'!$AC$49, AF4388, 0)</f>
        <v>0</v>
      </c>
      <c r="V4388" s="57" t="str">
        <f t="shared" si="1054"/>
        <v/>
      </c>
      <c r="X4388" s="5" t="str">
        <f t="shared" si="1060"/>
        <v/>
      </c>
      <c r="Y4388" s="6" t="str">
        <f t="shared" si="1060"/>
        <v/>
      </c>
      <c r="Z4388" s="7" t="str">
        <f t="shared" si="1060"/>
        <v/>
      </c>
      <c r="AA4388" s="6"/>
      <c r="AB4388" s="32" t="str">
        <f t="shared" ca="1" si="1061"/>
        <v/>
      </c>
      <c r="AC4388" s="59" t="str">
        <f t="shared" ca="1" si="1061"/>
        <v/>
      </c>
      <c r="AD4388" s="60" t="str">
        <f t="shared" ca="1" si="1061"/>
        <v/>
      </c>
      <c r="AE4388" s="59"/>
      <c r="AF4388" s="22" t="str">
        <f>IF(AND(I4388="", J4388=""), "", IF(AND(J4388="", 'Intro &amp; Setup'!$K$42&gt;0), 'Intro &amp; Setup'!$K$42, J4388))</f>
        <v/>
      </c>
      <c r="AO4388" s="37" t="str">
        <f>IF(B4388="", "", IF(COUNTIF($B$9:B4387, B4388)&gt;0, "", B4388))</f>
        <v/>
      </c>
      <c r="AP4388" s="37" t="str">
        <f t="shared" si="1056"/>
        <v/>
      </c>
      <c r="AQ4388" s="37">
        <v>4380</v>
      </c>
      <c r="AR4388" s="37" t="str">
        <f t="shared" si="1057"/>
        <v/>
      </c>
      <c r="AT4388" s="37" t="str">
        <f t="shared" si="1058"/>
        <v/>
      </c>
      <c r="AV4388" s="22" t="str">
        <f t="shared" si="1059"/>
        <v/>
      </c>
    </row>
    <row r="4389" spans="1:48" x14ac:dyDescent="0.25">
      <c r="A4389" s="14"/>
      <c r="B4389" s="145"/>
      <c r="C4389" s="146"/>
      <c r="D4389" s="147"/>
      <c r="E4389" s="147"/>
      <c r="F4389" s="148"/>
      <c r="G4389" s="149"/>
      <c r="H4389" s="150"/>
      <c r="I4389" s="151"/>
      <c r="J4389" s="152"/>
      <c r="K4389" s="14"/>
      <c r="L4389" s="162" t="str">
        <f t="shared" si="1051"/>
        <v/>
      </c>
      <c r="M4389" s="163" t="str">
        <f t="shared" si="1052"/>
        <v/>
      </c>
      <c r="N4389" s="164" t="str">
        <f t="shared" si="1055"/>
        <v/>
      </c>
      <c r="O4389" s="14"/>
      <c r="P4389" s="172" t="str">
        <f>IF(I4389='Intro &amp; Setup'!$AC$49, Schedule!$P$7, "")</f>
        <v/>
      </c>
      <c r="Q4389" s="14"/>
      <c r="S4389" s="12" t="str">
        <f t="shared" si="1053"/>
        <v/>
      </c>
      <c r="U4389" s="22">
        <f>IF(I4389='Intro &amp; Setup'!$AC$49, AF4389, 0)</f>
        <v>0</v>
      </c>
      <c r="V4389" s="57" t="str">
        <f t="shared" si="1054"/>
        <v/>
      </c>
      <c r="X4389" s="5" t="str">
        <f t="shared" ref="X4389:Z4408" si="1062">IF($I4389="", "", IF($S4389=X$8, $I4389, ""))</f>
        <v/>
      </c>
      <c r="Y4389" s="6" t="str">
        <f t="shared" si="1062"/>
        <v/>
      </c>
      <c r="Z4389" s="7" t="str">
        <f t="shared" si="1062"/>
        <v/>
      </c>
      <c r="AA4389" s="6"/>
      <c r="AB4389" s="32" t="str">
        <f t="shared" ref="AB4389:AD4408" ca="1" si="1063">IF($S4389=AB$8, $AF4389, "")</f>
        <v/>
      </c>
      <c r="AC4389" s="59" t="str">
        <f t="shared" ca="1" si="1063"/>
        <v/>
      </c>
      <c r="AD4389" s="60" t="str">
        <f t="shared" ca="1" si="1063"/>
        <v/>
      </c>
      <c r="AE4389" s="59"/>
      <c r="AF4389" s="22" t="str">
        <f>IF(AND(I4389="", J4389=""), "", IF(AND(J4389="", 'Intro &amp; Setup'!$K$42&gt;0), 'Intro &amp; Setup'!$K$42, J4389))</f>
        <v/>
      </c>
      <c r="AO4389" s="37" t="str">
        <f>IF(B4389="", "", IF(COUNTIF($B$9:B4388, B4389)&gt;0, "", B4389))</f>
        <v/>
      </c>
      <c r="AP4389" s="37" t="str">
        <f t="shared" si="1056"/>
        <v/>
      </c>
      <c r="AQ4389" s="37">
        <v>4381</v>
      </c>
      <c r="AR4389" s="37" t="str">
        <f t="shared" si="1057"/>
        <v/>
      </c>
      <c r="AT4389" s="37" t="str">
        <f t="shared" si="1058"/>
        <v/>
      </c>
      <c r="AV4389" s="22" t="str">
        <f t="shared" si="1059"/>
        <v/>
      </c>
    </row>
    <row r="4390" spans="1:48" x14ac:dyDescent="0.25">
      <c r="A4390" s="14"/>
      <c r="B4390" s="145"/>
      <c r="C4390" s="146"/>
      <c r="D4390" s="147"/>
      <c r="E4390" s="147"/>
      <c r="F4390" s="148"/>
      <c r="G4390" s="149"/>
      <c r="H4390" s="150"/>
      <c r="I4390" s="151"/>
      <c r="J4390" s="152"/>
      <c r="K4390" s="14"/>
      <c r="L4390" s="162" t="str">
        <f t="shared" si="1051"/>
        <v/>
      </c>
      <c r="M4390" s="163" t="str">
        <f t="shared" si="1052"/>
        <v/>
      </c>
      <c r="N4390" s="164" t="str">
        <f t="shared" si="1055"/>
        <v/>
      </c>
      <c r="O4390" s="14"/>
      <c r="P4390" s="172" t="str">
        <f>IF(I4390='Intro &amp; Setup'!$AC$49, Schedule!$P$7, "")</f>
        <v/>
      </c>
      <c r="Q4390" s="14"/>
      <c r="S4390" s="12" t="str">
        <f t="shared" si="1053"/>
        <v/>
      </c>
      <c r="U4390" s="22">
        <f>IF(I4390='Intro &amp; Setup'!$AC$49, AF4390, 0)</f>
        <v>0</v>
      </c>
      <c r="V4390" s="57" t="str">
        <f t="shared" si="1054"/>
        <v/>
      </c>
      <c r="X4390" s="5" t="str">
        <f t="shared" si="1062"/>
        <v/>
      </c>
      <c r="Y4390" s="6" t="str">
        <f t="shared" si="1062"/>
        <v/>
      </c>
      <c r="Z4390" s="7" t="str">
        <f t="shared" si="1062"/>
        <v/>
      </c>
      <c r="AA4390" s="6"/>
      <c r="AB4390" s="32" t="str">
        <f t="shared" ca="1" si="1063"/>
        <v/>
      </c>
      <c r="AC4390" s="59" t="str">
        <f t="shared" ca="1" si="1063"/>
        <v/>
      </c>
      <c r="AD4390" s="60" t="str">
        <f t="shared" ca="1" si="1063"/>
        <v/>
      </c>
      <c r="AE4390" s="59"/>
      <c r="AF4390" s="22" t="str">
        <f>IF(AND(I4390="", J4390=""), "", IF(AND(J4390="", 'Intro &amp; Setup'!$K$42&gt;0), 'Intro &amp; Setup'!$K$42, J4390))</f>
        <v/>
      </c>
      <c r="AO4390" s="37" t="str">
        <f>IF(B4390="", "", IF(COUNTIF($B$9:B4389, B4390)&gt;0, "", B4390))</f>
        <v/>
      </c>
      <c r="AP4390" s="37" t="str">
        <f t="shared" si="1056"/>
        <v/>
      </c>
      <c r="AQ4390" s="37">
        <v>4382</v>
      </c>
      <c r="AR4390" s="37" t="str">
        <f t="shared" si="1057"/>
        <v/>
      </c>
      <c r="AT4390" s="37" t="str">
        <f t="shared" si="1058"/>
        <v/>
      </c>
      <c r="AV4390" s="22" t="str">
        <f t="shared" si="1059"/>
        <v/>
      </c>
    </row>
    <row r="4391" spans="1:48" x14ac:dyDescent="0.25">
      <c r="A4391" s="14"/>
      <c r="B4391" s="145"/>
      <c r="C4391" s="146"/>
      <c r="D4391" s="147"/>
      <c r="E4391" s="147"/>
      <c r="F4391" s="148"/>
      <c r="G4391" s="149"/>
      <c r="H4391" s="150"/>
      <c r="I4391" s="151"/>
      <c r="J4391" s="152"/>
      <c r="K4391" s="14"/>
      <c r="L4391" s="162" t="str">
        <f t="shared" si="1051"/>
        <v/>
      </c>
      <c r="M4391" s="163" t="str">
        <f t="shared" si="1052"/>
        <v/>
      </c>
      <c r="N4391" s="164" t="str">
        <f t="shared" si="1055"/>
        <v/>
      </c>
      <c r="O4391" s="14"/>
      <c r="P4391" s="172" t="str">
        <f>IF(I4391='Intro &amp; Setup'!$AC$49, Schedule!$P$7, "")</f>
        <v/>
      </c>
      <c r="Q4391" s="14"/>
      <c r="S4391" s="12" t="str">
        <f t="shared" si="1053"/>
        <v/>
      </c>
      <c r="U4391" s="22">
        <f>IF(I4391='Intro &amp; Setup'!$AC$49, AF4391, 0)</f>
        <v>0</v>
      </c>
      <c r="V4391" s="57" t="str">
        <f t="shared" si="1054"/>
        <v/>
      </c>
      <c r="X4391" s="5" t="str">
        <f t="shared" si="1062"/>
        <v/>
      </c>
      <c r="Y4391" s="6" t="str">
        <f t="shared" si="1062"/>
        <v/>
      </c>
      <c r="Z4391" s="7" t="str">
        <f t="shared" si="1062"/>
        <v/>
      </c>
      <c r="AA4391" s="6"/>
      <c r="AB4391" s="32" t="str">
        <f t="shared" ca="1" si="1063"/>
        <v/>
      </c>
      <c r="AC4391" s="59" t="str">
        <f t="shared" ca="1" si="1063"/>
        <v/>
      </c>
      <c r="AD4391" s="60" t="str">
        <f t="shared" ca="1" si="1063"/>
        <v/>
      </c>
      <c r="AE4391" s="59"/>
      <c r="AF4391" s="22" t="str">
        <f>IF(AND(I4391="", J4391=""), "", IF(AND(J4391="", 'Intro &amp; Setup'!$K$42&gt;0), 'Intro &amp; Setup'!$K$42, J4391))</f>
        <v/>
      </c>
      <c r="AO4391" s="37" t="str">
        <f>IF(B4391="", "", IF(COUNTIF($B$9:B4390, B4391)&gt;0, "", B4391))</f>
        <v/>
      </c>
      <c r="AP4391" s="37" t="str">
        <f t="shared" si="1056"/>
        <v/>
      </c>
      <c r="AQ4391" s="37">
        <v>4383</v>
      </c>
      <c r="AR4391" s="37" t="str">
        <f t="shared" si="1057"/>
        <v/>
      </c>
      <c r="AT4391" s="37" t="str">
        <f t="shared" si="1058"/>
        <v/>
      </c>
      <c r="AV4391" s="22" t="str">
        <f t="shared" si="1059"/>
        <v/>
      </c>
    </row>
    <row r="4392" spans="1:48" x14ac:dyDescent="0.25">
      <c r="A4392" s="14"/>
      <c r="B4392" s="145"/>
      <c r="C4392" s="146"/>
      <c r="D4392" s="147"/>
      <c r="E4392" s="147"/>
      <c r="F4392" s="148"/>
      <c r="G4392" s="149"/>
      <c r="H4392" s="150"/>
      <c r="I4392" s="151"/>
      <c r="J4392" s="152"/>
      <c r="K4392" s="14"/>
      <c r="L4392" s="162" t="str">
        <f t="shared" si="1051"/>
        <v/>
      </c>
      <c r="M4392" s="163" t="str">
        <f t="shared" si="1052"/>
        <v/>
      </c>
      <c r="N4392" s="164" t="str">
        <f t="shared" si="1055"/>
        <v/>
      </c>
      <c r="O4392" s="14"/>
      <c r="P4392" s="172" t="str">
        <f>IF(I4392='Intro &amp; Setup'!$AC$49, Schedule!$P$7, "")</f>
        <v/>
      </c>
      <c r="Q4392" s="14"/>
      <c r="S4392" s="12" t="str">
        <f t="shared" si="1053"/>
        <v/>
      </c>
      <c r="U4392" s="22">
        <f>IF(I4392='Intro &amp; Setup'!$AC$49, AF4392, 0)</f>
        <v>0</v>
      </c>
      <c r="V4392" s="57" t="str">
        <f t="shared" si="1054"/>
        <v/>
      </c>
      <c r="X4392" s="5" t="str">
        <f t="shared" si="1062"/>
        <v/>
      </c>
      <c r="Y4392" s="6" t="str">
        <f t="shared" si="1062"/>
        <v/>
      </c>
      <c r="Z4392" s="7" t="str">
        <f t="shared" si="1062"/>
        <v/>
      </c>
      <c r="AA4392" s="6"/>
      <c r="AB4392" s="32" t="str">
        <f t="shared" ca="1" si="1063"/>
        <v/>
      </c>
      <c r="AC4392" s="59" t="str">
        <f t="shared" ca="1" si="1063"/>
        <v/>
      </c>
      <c r="AD4392" s="60" t="str">
        <f t="shared" ca="1" si="1063"/>
        <v/>
      </c>
      <c r="AE4392" s="59"/>
      <c r="AF4392" s="22" t="str">
        <f>IF(AND(I4392="", J4392=""), "", IF(AND(J4392="", 'Intro &amp; Setup'!$K$42&gt;0), 'Intro &amp; Setup'!$K$42, J4392))</f>
        <v/>
      </c>
      <c r="AO4392" s="37" t="str">
        <f>IF(B4392="", "", IF(COUNTIF($B$9:B4391, B4392)&gt;0, "", B4392))</f>
        <v/>
      </c>
      <c r="AP4392" s="37" t="str">
        <f t="shared" si="1056"/>
        <v/>
      </c>
      <c r="AQ4392" s="37">
        <v>4384</v>
      </c>
      <c r="AR4392" s="37" t="str">
        <f t="shared" si="1057"/>
        <v/>
      </c>
      <c r="AT4392" s="37" t="str">
        <f t="shared" si="1058"/>
        <v/>
      </c>
      <c r="AV4392" s="22" t="str">
        <f t="shared" si="1059"/>
        <v/>
      </c>
    </row>
    <row r="4393" spans="1:48" x14ac:dyDescent="0.25">
      <c r="A4393" s="14"/>
      <c r="B4393" s="145"/>
      <c r="C4393" s="146"/>
      <c r="D4393" s="147"/>
      <c r="E4393" s="147"/>
      <c r="F4393" s="148"/>
      <c r="G4393" s="149"/>
      <c r="H4393" s="150"/>
      <c r="I4393" s="151"/>
      <c r="J4393" s="152"/>
      <c r="K4393" s="14"/>
      <c r="L4393" s="162" t="str">
        <f t="shared" si="1051"/>
        <v/>
      </c>
      <c r="M4393" s="163" t="str">
        <f t="shared" si="1052"/>
        <v/>
      </c>
      <c r="N4393" s="164" t="str">
        <f t="shared" si="1055"/>
        <v/>
      </c>
      <c r="O4393" s="14"/>
      <c r="P4393" s="172" t="str">
        <f>IF(I4393='Intro &amp; Setup'!$AC$49, Schedule!$P$7, "")</f>
        <v/>
      </c>
      <c r="Q4393" s="14"/>
      <c r="S4393" s="12" t="str">
        <f t="shared" si="1053"/>
        <v/>
      </c>
      <c r="U4393" s="22">
        <f>IF(I4393='Intro &amp; Setup'!$AC$49, AF4393, 0)</f>
        <v>0</v>
      </c>
      <c r="V4393" s="57" t="str">
        <f t="shared" si="1054"/>
        <v/>
      </c>
      <c r="X4393" s="5" t="str">
        <f t="shared" si="1062"/>
        <v/>
      </c>
      <c r="Y4393" s="6" t="str">
        <f t="shared" si="1062"/>
        <v/>
      </c>
      <c r="Z4393" s="7" t="str">
        <f t="shared" si="1062"/>
        <v/>
      </c>
      <c r="AA4393" s="6"/>
      <c r="AB4393" s="32" t="str">
        <f t="shared" ca="1" si="1063"/>
        <v/>
      </c>
      <c r="AC4393" s="59" t="str">
        <f t="shared" ca="1" si="1063"/>
        <v/>
      </c>
      <c r="AD4393" s="60" t="str">
        <f t="shared" ca="1" si="1063"/>
        <v/>
      </c>
      <c r="AE4393" s="59"/>
      <c r="AF4393" s="22" t="str">
        <f>IF(AND(I4393="", J4393=""), "", IF(AND(J4393="", 'Intro &amp; Setup'!$K$42&gt;0), 'Intro &amp; Setup'!$K$42, J4393))</f>
        <v/>
      </c>
      <c r="AO4393" s="37" t="str">
        <f>IF(B4393="", "", IF(COUNTIF($B$9:B4392, B4393)&gt;0, "", B4393))</f>
        <v/>
      </c>
      <c r="AP4393" s="37" t="str">
        <f t="shared" si="1056"/>
        <v/>
      </c>
      <c r="AQ4393" s="37">
        <v>4385</v>
      </c>
      <c r="AR4393" s="37" t="str">
        <f t="shared" si="1057"/>
        <v/>
      </c>
      <c r="AT4393" s="37" t="str">
        <f t="shared" si="1058"/>
        <v/>
      </c>
      <c r="AV4393" s="22" t="str">
        <f t="shared" si="1059"/>
        <v/>
      </c>
    </row>
    <row r="4394" spans="1:48" x14ac:dyDescent="0.25">
      <c r="A4394" s="14"/>
      <c r="B4394" s="145"/>
      <c r="C4394" s="146"/>
      <c r="D4394" s="147"/>
      <c r="E4394" s="147"/>
      <c r="F4394" s="148"/>
      <c r="G4394" s="149"/>
      <c r="H4394" s="150"/>
      <c r="I4394" s="151"/>
      <c r="J4394" s="152"/>
      <c r="K4394" s="14"/>
      <c r="L4394" s="162" t="str">
        <f t="shared" si="1051"/>
        <v/>
      </c>
      <c r="M4394" s="163" t="str">
        <f t="shared" si="1052"/>
        <v/>
      </c>
      <c r="N4394" s="164" t="str">
        <f t="shared" si="1055"/>
        <v/>
      </c>
      <c r="O4394" s="14"/>
      <c r="P4394" s="172" t="str">
        <f>IF(I4394='Intro &amp; Setup'!$AC$49, Schedule!$P$7, "")</f>
        <v/>
      </c>
      <c r="Q4394" s="14"/>
      <c r="S4394" s="12" t="str">
        <f t="shared" si="1053"/>
        <v/>
      </c>
      <c r="U4394" s="22">
        <f>IF(I4394='Intro &amp; Setup'!$AC$49, AF4394, 0)</f>
        <v>0</v>
      </c>
      <c r="V4394" s="57" t="str">
        <f t="shared" si="1054"/>
        <v/>
      </c>
      <c r="X4394" s="5" t="str">
        <f t="shared" si="1062"/>
        <v/>
      </c>
      <c r="Y4394" s="6" t="str">
        <f t="shared" si="1062"/>
        <v/>
      </c>
      <c r="Z4394" s="7" t="str">
        <f t="shared" si="1062"/>
        <v/>
      </c>
      <c r="AA4394" s="6"/>
      <c r="AB4394" s="32" t="str">
        <f t="shared" ca="1" si="1063"/>
        <v/>
      </c>
      <c r="AC4394" s="59" t="str">
        <f t="shared" ca="1" si="1063"/>
        <v/>
      </c>
      <c r="AD4394" s="60" t="str">
        <f t="shared" ca="1" si="1063"/>
        <v/>
      </c>
      <c r="AE4394" s="59"/>
      <c r="AF4394" s="22" t="str">
        <f>IF(AND(I4394="", J4394=""), "", IF(AND(J4394="", 'Intro &amp; Setup'!$K$42&gt;0), 'Intro &amp; Setup'!$K$42, J4394))</f>
        <v/>
      </c>
      <c r="AO4394" s="37" t="str">
        <f>IF(B4394="", "", IF(COUNTIF($B$9:B4393, B4394)&gt;0, "", B4394))</f>
        <v/>
      </c>
      <c r="AP4394" s="37" t="str">
        <f t="shared" si="1056"/>
        <v/>
      </c>
      <c r="AQ4394" s="37">
        <v>4386</v>
      </c>
      <c r="AR4394" s="37" t="str">
        <f t="shared" si="1057"/>
        <v/>
      </c>
      <c r="AT4394" s="37" t="str">
        <f t="shared" si="1058"/>
        <v/>
      </c>
      <c r="AV4394" s="22" t="str">
        <f t="shared" si="1059"/>
        <v/>
      </c>
    </row>
    <row r="4395" spans="1:48" x14ac:dyDescent="0.25">
      <c r="A4395" s="14"/>
      <c r="B4395" s="145"/>
      <c r="C4395" s="146"/>
      <c r="D4395" s="147"/>
      <c r="E4395" s="147"/>
      <c r="F4395" s="148"/>
      <c r="G4395" s="149"/>
      <c r="H4395" s="150"/>
      <c r="I4395" s="151"/>
      <c r="J4395" s="152"/>
      <c r="K4395" s="14"/>
      <c r="L4395" s="162" t="str">
        <f t="shared" si="1051"/>
        <v/>
      </c>
      <c r="M4395" s="163" t="str">
        <f t="shared" si="1052"/>
        <v/>
      </c>
      <c r="N4395" s="164" t="str">
        <f t="shared" si="1055"/>
        <v/>
      </c>
      <c r="O4395" s="14"/>
      <c r="P4395" s="172" t="str">
        <f>IF(I4395='Intro &amp; Setup'!$AC$49, Schedule!$P$7, "")</f>
        <v/>
      </c>
      <c r="Q4395" s="14"/>
      <c r="S4395" s="12" t="str">
        <f t="shared" si="1053"/>
        <v/>
      </c>
      <c r="U4395" s="22">
        <f>IF(I4395='Intro &amp; Setup'!$AC$49, AF4395, 0)</f>
        <v>0</v>
      </c>
      <c r="V4395" s="57" t="str">
        <f t="shared" si="1054"/>
        <v/>
      </c>
      <c r="X4395" s="5" t="str">
        <f t="shared" si="1062"/>
        <v/>
      </c>
      <c r="Y4395" s="6" t="str">
        <f t="shared" si="1062"/>
        <v/>
      </c>
      <c r="Z4395" s="7" t="str">
        <f t="shared" si="1062"/>
        <v/>
      </c>
      <c r="AA4395" s="6"/>
      <c r="AB4395" s="32" t="str">
        <f t="shared" ca="1" si="1063"/>
        <v/>
      </c>
      <c r="AC4395" s="59" t="str">
        <f t="shared" ca="1" si="1063"/>
        <v/>
      </c>
      <c r="AD4395" s="60" t="str">
        <f t="shared" ca="1" si="1063"/>
        <v/>
      </c>
      <c r="AE4395" s="59"/>
      <c r="AF4395" s="22" t="str">
        <f>IF(AND(I4395="", J4395=""), "", IF(AND(J4395="", 'Intro &amp; Setup'!$K$42&gt;0), 'Intro &amp; Setup'!$K$42, J4395))</f>
        <v/>
      </c>
      <c r="AO4395" s="37" t="str">
        <f>IF(B4395="", "", IF(COUNTIF($B$9:B4394, B4395)&gt;0, "", B4395))</f>
        <v/>
      </c>
      <c r="AP4395" s="37" t="str">
        <f t="shared" si="1056"/>
        <v/>
      </c>
      <c r="AQ4395" s="37">
        <v>4387</v>
      </c>
      <c r="AR4395" s="37" t="str">
        <f t="shared" si="1057"/>
        <v/>
      </c>
      <c r="AT4395" s="37" t="str">
        <f t="shared" si="1058"/>
        <v/>
      </c>
      <c r="AV4395" s="22" t="str">
        <f t="shared" si="1059"/>
        <v/>
      </c>
    </row>
    <row r="4396" spans="1:48" x14ac:dyDescent="0.25">
      <c r="A4396" s="14"/>
      <c r="B4396" s="145"/>
      <c r="C4396" s="146"/>
      <c r="D4396" s="147"/>
      <c r="E4396" s="147"/>
      <c r="F4396" s="148"/>
      <c r="G4396" s="149"/>
      <c r="H4396" s="150"/>
      <c r="I4396" s="151"/>
      <c r="J4396" s="152"/>
      <c r="K4396" s="14"/>
      <c r="L4396" s="162" t="str">
        <f t="shared" si="1051"/>
        <v/>
      </c>
      <c r="M4396" s="163" t="str">
        <f t="shared" si="1052"/>
        <v/>
      </c>
      <c r="N4396" s="164" t="str">
        <f t="shared" si="1055"/>
        <v/>
      </c>
      <c r="O4396" s="14"/>
      <c r="P4396" s="172" t="str">
        <f>IF(I4396='Intro &amp; Setup'!$AC$49, Schedule!$P$7, "")</f>
        <v/>
      </c>
      <c r="Q4396" s="14"/>
      <c r="S4396" s="12" t="str">
        <f t="shared" si="1053"/>
        <v/>
      </c>
      <c r="U4396" s="22">
        <f>IF(I4396='Intro &amp; Setup'!$AC$49, AF4396, 0)</f>
        <v>0</v>
      </c>
      <c r="V4396" s="57" t="str">
        <f t="shared" si="1054"/>
        <v/>
      </c>
      <c r="X4396" s="5" t="str">
        <f t="shared" si="1062"/>
        <v/>
      </c>
      <c r="Y4396" s="6" t="str">
        <f t="shared" si="1062"/>
        <v/>
      </c>
      <c r="Z4396" s="7" t="str">
        <f t="shared" si="1062"/>
        <v/>
      </c>
      <c r="AA4396" s="6"/>
      <c r="AB4396" s="32" t="str">
        <f t="shared" ca="1" si="1063"/>
        <v/>
      </c>
      <c r="AC4396" s="59" t="str">
        <f t="shared" ca="1" si="1063"/>
        <v/>
      </c>
      <c r="AD4396" s="60" t="str">
        <f t="shared" ca="1" si="1063"/>
        <v/>
      </c>
      <c r="AE4396" s="59"/>
      <c r="AF4396" s="22" t="str">
        <f>IF(AND(I4396="", J4396=""), "", IF(AND(J4396="", 'Intro &amp; Setup'!$K$42&gt;0), 'Intro &amp; Setup'!$K$42, J4396))</f>
        <v/>
      </c>
      <c r="AO4396" s="37" t="str">
        <f>IF(B4396="", "", IF(COUNTIF($B$9:B4395, B4396)&gt;0, "", B4396))</f>
        <v/>
      </c>
      <c r="AP4396" s="37" t="str">
        <f t="shared" si="1056"/>
        <v/>
      </c>
      <c r="AQ4396" s="37">
        <v>4388</v>
      </c>
      <c r="AR4396" s="37" t="str">
        <f t="shared" si="1057"/>
        <v/>
      </c>
      <c r="AT4396" s="37" t="str">
        <f t="shared" si="1058"/>
        <v/>
      </c>
      <c r="AV4396" s="22" t="str">
        <f t="shared" si="1059"/>
        <v/>
      </c>
    </row>
    <row r="4397" spans="1:48" x14ac:dyDescent="0.25">
      <c r="A4397" s="14"/>
      <c r="B4397" s="145"/>
      <c r="C4397" s="146"/>
      <c r="D4397" s="147"/>
      <c r="E4397" s="147"/>
      <c r="F4397" s="148"/>
      <c r="G4397" s="149"/>
      <c r="H4397" s="150"/>
      <c r="I4397" s="151"/>
      <c r="J4397" s="152"/>
      <c r="K4397" s="14"/>
      <c r="L4397" s="162" t="str">
        <f t="shared" si="1051"/>
        <v/>
      </c>
      <c r="M4397" s="163" t="str">
        <f t="shared" si="1052"/>
        <v/>
      </c>
      <c r="N4397" s="164" t="str">
        <f t="shared" si="1055"/>
        <v/>
      </c>
      <c r="O4397" s="14"/>
      <c r="P4397" s="172" t="str">
        <f>IF(I4397='Intro &amp; Setup'!$AC$49, Schedule!$P$7, "")</f>
        <v/>
      </c>
      <c r="Q4397" s="14"/>
      <c r="S4397" s="12" t="str">
        <f t="shared" si="1053"/>
        <v/>
      </c>
      <c r="U4397" s="22">
        <f>IF(I4397='Intro &amp; Setup'!$AC$49, AF4397, 0)</f>
        <v>0</v>
      </c>
      <c r="V4397" s="57" t="str">
        <f t="shared" si="1054"/>
        <v/>
      </c>
      <c r="X4397" s="5" t="str">
        <f t="shared" si="1062"/>
        <v/>
      </c>
      <c r="Y4397" s="6" t="str">
        <f t="shared" si="1062"/>
        <v/>
      </c>
      <c r="Z4397" s="7" t="str">
        <f t="shared" si="1062"/>
        <v/>
      </c>
      <c r="AA4397" s="6"/>
      <c r="AB4397" s="32" t="str">
        <f t="shared" ca="1" si="1063"/>
        <v/>
      </c>
      <c r="AC4397" s="59" t="str">
        <f t="shared" ca="1" si="1063"/>
        <v/>
      </c>
      <c r="AD4397" s="60" t="str">
        <f t="shared" ca="1" si="1063"/>
        <v/>
      </c>
      <c r="AE4397" s="59"/>
      <c r="AF4397" s="22" t="str">
        <f>IF(AND(I4397="", J4397=""), "", IF(AND(J4397="", 'Intro &amp; Setup'!$K$42&gt;0), 'Intro &amp; Setup'!$K$42, J4397))</f>
        <v/>
      </c>
      <c r="AO4397" s="37" t="str">
        <f>IF(B4397="", "", IF(COUNTIF($B$9:B4396, B4397)&gt;0, "", B4397))</f>
        <v/>
      </c>
      <c r="AP4397" s="37" t="str">
        <f t="shared" si="1056"/>
        <v/>
      </c>
      <c r="AQ4397" s="37">
        <v>4389</v>
      </c>
      <c r="AR4397" s="37" t="str">
        <f t="shared" si="1057"/>
        <v/>
      </c>
      <c r="AT4397" s="37" t="str">
        <f t="shared" si="1058"/>
        <v/>
      </c>
      <c r="AV4397" s="22" t="str">
        <f t="shared" si="1059"/>
        <v/>
      </c>
    </row>
    <row r="4398" spans="1:48" x14ac:dyDescent="0.25">
      <c r="A4398" s="14"/>
      <c r="B4398" s="145"/>
      <c r="C4398" s="146"/>
      <c r="D4398" s="147"/>
      <c r="E4398" s="147"/>
      <c r="F4398" s="148"/>
      <c r="G4398" s="149"/>
      <c r="H4398" s="150"/>
      <c r="I4398" s="151"/>
      <c r="J4398" s="152"/>
      <c r="K4398" s="14"/>
      <c r="L4398" s="162" t="str">
        <f t="shared" si="1051"/>
        <v/>
      </c>
      <c r="M4398" s="163" t="str">
        <f t="shared" si="1052"/>
        <v/>
      </c>
      <c r="N4398" s="164" t="str">
        <f t="shared" si="1055"/>
        <v/>
      </c>
      <c r="O4398" s="14"/>
      <c r="P4398" s="172" t="str">
        <f>IF(I4398='Intro &amp; Setup'!$AC$49, Schedule!$P$7, "")</f>
        <v/>
      </c>
      <c r="Q4398" s="14"/>
      <c r="S4398" s="12" t="str">
        <f t="shared" si="1053"/>
        <v/>
      </c>
      <c r="U4398" s="22">
        <f>IF(I4398='Intro &amp; Setup'!$AC$49, AF4398, 0)</f>
        <v>0</v>
      </c>
      <c r="V4398" s="57" t="str">
        <f t="shared" si="1054"/>
        <v/>
      </c>
      <c r="X4398" s="5" t="str">
        <f t="shared" si="1062"/>
        <v/>
      </c>
      <c r="Y4398" s="6" t="str">
        <f t="shared" si="1062"/>
        <v/>
      </c>
      <c r="Z4398" s="7" t="str">
        <f t="shared" si="1062"/>
        <v/>
      </c>
      <c r="AA4398" s="6"/>
      <c r="AB4398" s="32" t="str">
        <f t="shared" ca="1" si="1063"/>
        <v/>
      </c>
      <c r="AC4398" s="59" t="str">
        <f t="shared" ca="1" si="1063"/>
        <v/>
      </c>
      <c r="AD4398" s="60" t="str">
        <f t="shared" ca="1" si="1063"/>
        <v/>
      </c>
      <c r="AE4398" s="59"/>
      <c r="AF4398" s="22" t="str">
        <f>IF(AND(I4398="", J4398=""), "", IF(AND(J4398="", 'Intro &amp; Setup'!$K$42&gt;0), 'Intro &amp; Setup'!$K$42, J4398))</f>
        <v/>
      </c>
      <c r="AO4398" s="37" t="str">
        <f>IF(B4398="", "", IF(COUNTIF($B$9:B4397, B4398)&gt;0, "", B4398))</f>
        <v/>
      </c>
      <c r="AP4398" s="37" t="str">
        <f t="shared" si="1056"/>
        <v/>
      </c>
      <c r="AQ4398" s="37">
        <v>4390</v>
      </c>
      <c r="AR4398" s="37" t="str">
        <f t="shared" si="1057"/>
        <v/>
      </c>
      <c r="AT4398" s="37" t="str">
        <f t="shared" si="1058"/>
        <v/>
      </c>
      <c r="AV4398" s="22" t="str">
        <f t="shared" si="1059"/>
        <v/>
      </c>
    </row>
    <row r="4399" spans="1:48" x14ac:dyDescent="0.25">
      <c r="A4399" s="14"/>
      <c r="B4399" s="145"/>
      <c r="C4399" s="146"/>
      <c r="D4399" s="147"/>
      <c r="E4399" s="147"/>
      <c r="F4399" s="148"/>
      <c r="G4399" s="149"/>
      <c r="H4399" s="150"/>
      <c r="I4399" s="151"/>
      <c r="J4399" s="152"/>
      <c r="K4399" s="14"/>
      <c r="L4399" s="162" t="str">
        <f t="shared" si="1051"/>
        <v/>
      </c>
      <c r="M4399" s="163" t="str">
        <f t="shared" si="1052"/>
        <v/>
      </c>
      <c r="N4399" s="164" t="str">
        <f t="shared" si="1055"/>
        <v/>
      </c>
      <c r="O4399" s="14"/>
      <c r="P4399" s="172" t="str">
        <f>IF(I4399='Intro &amp; Setup'!$AC$49, Schedule!$P$7, "")</f>
        <v/>
      </c>
      <c r="Q4399" s="14"/>
      <c r="S4399" s="12" t="str">
        <f t="shared" si="1053"/>
        <v/>
      </c>
      <c r="U4399" s="22">
        <f>IF(I4399='Intro &amp; Setup'!$AC$49, AF4399, 0)</f>
        <v>0</v>
      </c>
      <c r="V4399" s="57" t="str">
        <f t="shared" si="1054"/>
        <v/>
      </c>
      <c r="X4399" s="5" t="str">
        <f t="shared" si="1062"/>
        <v/>
      </c>
      <c r="Y4399" s="6" t="str">
        <f t="shared" si="1062"/>
        <v/>
      </c>
      <c r="Z4399" s="7" t="str">
        <f t="shared" si="1062"/>
        <v/>
      </c>
      <c r="AA4399" s="6"/>
      <c r="AB4399" s="32" t="str">
        <f t="shared" ca="1" si="1063"/>
        <v/>
      </c>
      <c r="AC4399" s="59" t="str">
        <f t="shared" ca="1" si="1063"/>
        <v/>
      </c>
      <c r="AD4399" s="60" t="str">
        <f t="shared" ca="1" si="1063"/>
        <v/>
      </c>
      <c r="AE4399" s="59"/>
      <c r="AF4399" s="22" t="str">
        <f>IF(AND(I4399="", J4399=""), "", IF(AND(J4399="", 'Intro &amp; Setup'!$K$42&gt;0), 'Intro &amp; Setup'!$K$42, J4399))</f>
        <v/>
      </c>
      <c r="AO4399" s="37" t="str">
        <f>IF(B4399="", "", IF(COUNTIF($B$9:B4398, B4399)&gt;0, "", B4399))</f>
        <v/>
      </c>
      <c r="AP4399" s="37" t="str">
        <f t="shared" si="1056"/>
        <v/>
      </c>
      <c r="AQ4399" s="37">
        <v>4391</v>
      </c>
      <c r="AR4399" s="37" t="str">
        <f t="shared" si="1057"/>
        <v/>
      </c>
      <c r="AT4399" s="37" t="str">
        <f t="shared" si="1058"/>
        <v/>
      </c>
      <c r="AV4399" s="22" t="str">
        <f t="shared" si="1059"/>
        <v/>
      </c>
    </row>
    <row r="4400" spans="1:48" x14ac:dyDescent="0.25">
      <c r="A4400" s="14"/>
      <c r="B4400" s="145"/>
      <c r="C4400" s="146"/>
      <c r="D4400" s="147"/>
      <c r="E4400" s="147"/>
      <c r="F4400" s="148"/>
      <c r="G4400" s="149"/>
      <c r="H4400" s="150"/>
      <c r="I4400" s="151"/>
      <c r="J4400" s="152"/>
      <c r="K4400" s="14"/>
      <c r="L4400" s="162" t="str">
        <f t="shared" si="1051"/>
        <v/>
      </c>
      <c r="M4400" s="163" t="str">
        <f t="shared" si="1052"/>
        <v/>
      </c>
      <c r="N4400" s="164" t="str">
        <f t="shared" si="1055"/>
        <v/>
      </c>
      <c r="O4400" s="14"/>
      <c r="P4400" s="172" t="str">
        <f>IF(I4400='Intro &amp; Setup'!$AC$49, Schedule!$P$7, "")</f>
        <v/>
      </c>
      <c r="Q4400" s="14"/>
      <c r="S4400" s="12" t="str">
        <f t="shared" si="1053"/>
        <v/>
      </c>
      <c r="U4400" s="22">
        <f>IF(I4400='Intro &amp; Setup'!$AC$49, AF4400, 0)</f>
        <v>0</v>
      </c>
      <c r="V4400" s="57" t="str">
        <f t="shared" si="1054"/>
        <v/>
      </c>
      <c r="X4400" s="5" t="str">
        <f t="shared" si="1062"/>
        <v/>
      </c>
      <c r="Y4400" s="6" t="str">
        <f t="shared" si="1062"/>
        <v/>
      </c>
      <c r="Z4400" s="7" t="str">
        <f t="shared" si="1062"/>
        <v/>
      </c>
      <c r="AA4400" s="6"/>
      <c r="AB4400" s="32" t="str">
        <f t="shared" ca="1" si="1063"/>
        <v/>
      </c>
      <c r="AC4400" s="59" t="str">
        <f t="shared" ca="1" si="1063"/>
        <v/>
      </c>
      <c r="AD4400" s="60" t="str">
        <f t="shared" ca="1" si="1063"/>
        <v/>
      </c>
      <c r="AE4400" s="59"/>
      <c r="AF4400" s="22" t="str">
        <f>IF(AND(I4400="", J4400=""), "", IF(AND(J4400="", 'Intro &amp; Setup'!$K$42&gt;0), 'Intro &amp; Setup'!$K$42, J4400))</f>
        <v/>
      </c>
      <c r="AO4400" s="37" t="str">
        <f>IF(B4400="", "", IF(COUNTIF($B$9:B4399, B4400)&gt;0, "", B4400))</f>
        <v/>
      </c>
      <c r="AP4400" s="37" t="str">
        <f t="shared" si="1056"/>
        <v/>
      </c>
      <c r="AQ4400" s="37">
        <v>4392</v>
      </c>
      <c r="AR4400" s="37" t="str">
        <f t="shared" si="1057"/>
        <v/>
      </c>
      <c r="AT4400" s="37" t="str">
        <f t="shared" si="1058"/>
        <v/>
      </c>
      <c r="AV4400" s="22" t="str">
        <f t="shared" si="1059"/>
        <v/>
      </c>
    </row>
    <row r="4401" spans="1:48" x14ac:dyDescent="0.25">
      <c r="A4401" s="14"/>
      <c r="B4401" s="145"/>
      <c r="C4401" s="146"/>
      <c r="D4401" s="147"/>
      <c r="E4401" s="147"/>
      <c r="F4401" s="148"/>
      <c r="G4401" s="149"/>
      <c r="H4401" s="150"/>
      <c r="I4401" s="151"/>
      <c r="J4401" s="152"/>
      <c r="K4401" s="14"/>
      <c r="L4401" s="162" t="str">
        <f t="shared" si="1051"/>
        <v/>
      </c>
      <c r="M4401" s="163" t="str">
        <f t="shared" si="1052"/>
        <v/>
      </c>
      <c r="N4401" s="164" t="str">
        <f t="shared" si="1055"/>
        <v/>
      </c>
      <c r="O4401" s="14"/>
      <c r="P4401" s="172" t="str">
        <f>IF(I4401='Intro &amp; Setup'!$AC$49, Schedule!$P$7, "")</f>
        <v/>
      </c>
      <c r="Q4401" s="14"/>
      <c r="S4401" s="12" t="str">
        <f t="shared" si="1053"/>
        <v/>
      </c>
      <c r="U4401" s="22">
        <f>IF(I4401='Intro &amp; Setup'!$AC$49, AF4401, 0)</f>
        <v>0</v>
      </c>
      <c r="V4401" s="57" t="str">
        <f t="shared" si="1054"/>
        <v/>
      </c>
      <c r="X4401" s="5" t="str">
        <f t="shared" si="1062"/>
        <v/>
      </c>
      <c r="Y4401" s="6" t="str">
        <f t="shared" si="1062"/>
        <v/>
      </c>
      <c r="Z4401" s="7" t="str">
        <f t="shared" si="1062"/>
        <v/>
      </c>
      <c r="AA4401" s="6"/>
      <c r="AB4401" s="32" t="str">
        <f t="shared" ca="1" si="1063"/>
        <v/>
      </c>
      <c r="AC4401" s="59" t="str">
        <f t="shared" ca="1" si="1063"/>
        <v/>
      </c>
      <c r="AD4401" s="60" t="str">
        <f t="shared" ca="1" si="1063"/>
        <v/>
      </c>
      <c r="AE4401" s="59"/>
      <c r="AF4401" s="22" t="str">
        <f>IF(AND(I4401="", J4401=""), "", IF(AND(J4401="", 'Intro &amp; Setup'!$K$42&gt;0), 'Intro &amp; Setup'!$K$42, J4401))</f>
        <v/>
      </c>
      <c r="AO4401" s="37" t="str">
        <f>IF(B4401="", "", IF(COUNTIF($B$9:B4400, B4401)&gt;0, "", B4401))</f>
        <v/>
      </c>
      <c r="AP4401" s="37" t="str">
        <f t="shared" si="1056"/>
        <v/>
      </c>
      <c r="AQ4401" s="37">
        <v>4393</v>
      </c>
      <c r="AR4401" s="37" t="str">
        <f t="shared" si="1057"/>
        <v/>
      </c>
      <c r="AT4401" s="37" t="str">
        <f t="shared" si="1058"/>
        <v/>
      </c>
      <c r="AV4401" s="22" t="str">
        <f t="shared" si="1059"/>
        <v/>
      </c>
    </row>
    <row r="4402" spans="1:48" x14ac:dyDescent="0.25">
      <c r="A4402" s="14"/>
      <c r="B4402" s="145"/>
      <c r="C4402" s="146"/>
      <c r="D4402" s="147"/>
      <c r="E4402" s="147"/>
      <c r="F4402" s="148"/>
      <c r="G4402" s="149"/>
      <c r="H4402" s="150"/>
      <c r="I4402" s="151"/>
      <c r="J4402" s="152"/>
      <c r="K4402" s="14"/>
      <c r="L4402" s="162" t="str">
        <f t="shared" si="1051"/>
        <v/>
      </c>
      <c r="M4402" s="163" t="str">
        <f t="shared" si="1052"/>
        <v/>
      </c>
      <c r="N4402" s="164" t="str">
        <f t="shared" si="1055"/>
        <v/>
      </c>
      <c r="O4402" s="14"/>
      <c r="P4402" s="172" t="str">
        <f>IF(I4402='Intro &amp; Setup'!$AC$49, Schedule!$P$7, "")</f>
        <v/>
      </c>
      <c r="Q4402" s="14"/>
      <c r="S4402" s="12" t="str">
        <f t="shared" si="1053"/>
        <v/>
      </c>
      <c r="U4402" s="22">
        <f>IF(I4402='Intro &amp; Setup'!$AC$49, AF4402, 0)</f>
        <v>0</v>
      </c>
      <c r="V4402" s="57" t="str">
        <f t="shared" si="1054"/>
        <v/>
      </c>
      <c r="X4402" s="5" t="str">
        <f t="shared" si="1062"/>
        <v/>
      </c>
      <c r="Y4402" s="6" t="str">
        <f t="shared" si="1062"/>
        <v/>
      </c>
      <c r="Z4402" s="7" t="str">
        <f t="shared" si="1062"/>
        <v/>
      </c>
      <c r="AA4402" s="6"/>
      <c r="AB4402" s="32" t="str">
        <f t="shared" ca="1" si="1063"/>
        <v/>
      </c>
      <c r="AC4402" s="59" t="str">
        <f t="shared" ca="1" si="1063"/>
        <v/>
      </c>
      <c r="AD4402" s="60" t="str">
        <f t="shared" ca="1" si="1063"/>
        <v/>
      </c>
      <c r="AE4402" s="59"/>
      <c r="AF4402" s="22" t="str">
        <f>IF(AND(I4402="", J4402=""), "", IF(AND(J4402="", 'Intro &amp; Setup'!$K$42&gt;0), 'Intro &amp; Setup'!$K$42, J4402))</f>
        <v/>
      </c>
      <c r="AO4402" s="37" t="str">
        <f>IF(B4402="", "", IF(COUNTIF($B$9:B4401, B4402)&gt;0, "", B4402))</f>
        <v/>
      </c>
      <c r="AP4402" s="37" t="str">
        <f t="shared" si="1056"/>
        <v/>
      </c>
      <c r="AQ4402" s="37">
        <v>4394</v>
      </c>
      <c r="AR4402" s="37" t="str">
        <f t="shared" si="1057"/>
        <v/>
      </c>
      <c r="AT4402" s="37" t="str">
        <f t="shared" si="1058"/>
        <v/>
      </c>
      <c r="AV4402" s="22" t="str">
        <f t="shared" si="1059"/>
        <v/>
      </c>
    </row>
    <row r="4403" spans="1:48" x14ac:dyDescent="0.25">
      <c r="A4403" s="14"/>
      <c r="B4403" s="145"/>
      <c r="C4403" s="146"/>
      <c r="D4403" s="147"/>
      <c r="E4403" s="147"/>
      <c r="F4403" s="148"/>
      <c r="G4403" s="149"/>
      <c r="H4403" s="150"/>
      <c r="I4403" s="151"/>
      <c r="J4403" s="152"/>
      <c r="K4403" s="14"/>
      <c r="L4403" s="162" t="str">
        <f t="shared" si="1051"/>
        <v/>
      </c>
      <c r="M4403" s="163" t="str">
        <f t="shared" si="1052"/>
        <v/>
      </c>
      <c r="N4403" s="164" t="str">
        <f t="shared" si="1055"/>
        <v/>
      </c>
      <c r="O4403" s="14"/>
      <c r="P4403" s="172" t="str">
        <f>IF(I4403='Intro &amp; Setup'!$AC$49, Schedule!$P$7, "")</f>
        <v/>
      </c>
      <c r="Q4403" s="14"/>
      <c r="S4403" s="12" t="str">
        <f t="shared" si="1053"/>
        <v/>
      </c>
      <c r="U4403" s="22">
        <f>IF(I4403='Intro &amp; Setup'!$AC$49, AF4403, 0)</f>
        <v>0</v>
      </c>
      <c r="V4403" s="57" t="str">
        <f t="shared" si="1054"/>
        <v/>
      </c>
      <c r="X4403" s="5" t="str">
        <f t="shared" si="1062"/>
        <v/>
      </c>
      <c r="Y4403" s="6" t="str">
        <f t="shared" si="1062"/>
        <v/>
      </c>
      <c r="Z4403" s="7" t="str">
        <f t="shared" si="1062"/>
        <v/>
      </c>
      <c r="AA4403" s="6"/>
      <c r="AB4403" s="32" t="str">
        <f t="shared" ca="1" si="1063"/>
        <v/>
      </c>
      <c r="AC4403" s="59" t="str">
        <f t="shared" ca="1" si="1063"/>
        <v/>
      </c>
      <c r="AD4403" s="60" t="str">
        <f t="shared" ca="1" si="1063"/>
        <v/>
      </c>
      <c r="AE4403" s="59"/>
      <c r="AF4403" s="22" t="str">
        <f>IF(AND(I4403="", J4403=""), "", IF(AND(J4403="", 'Intro &amp; Setup'!$K$42&gt;0), 'Intro &amp; Setup'!$K$42, J4403))</f>
        <v/>
      </c>
      <c r="AO4403" s="37" t="str">
        <f>IF(B4403="", "", IF(COUNTIF($B$9:B4402, B4403)&gt;0, "", B4403))</f>
        <v/>
      </c>
      <c r="AP4403" s="37" t="str">
        <f t="shared" si="1056"/>
        <v/>
      </c>
      <c r="AQ4403" s="37">
        <v>4395</v>
      </c>
      <c r="AR4403" s="37" t="str">
        <f t="shared" si="1057"/>
        <v/>
      </c>
      <c r="AT4403" s="37" t="str">
        <f t="shared" si="1058"/>
        <v/>
      </c>
      <c r="AV4403" s="22" t="str">
        <f t="shared" si="1059"/>
        <v/>
      </c>
    </row>
    <row r="4404" spans="1:48" x14ac:dyDescent="0.25">
      <c r="A4404" s="14"/>
      <c r="B4404" s="145"/>
      <c r="C4404" s="146"/>
      <c r="D4404" s="147"/>
      <c r="E4404" s="147"/>
      <c r="F4404" s="148"/>
      <c r="G4404" s="149"/>
      <c r="H4404" s="150"/>
      <c r="I4404" s="151"/>
      <c r="J4404" s="152"/>
      <c r="K4404" s="14"/>
      <c r="L4404" s="162" t="str">
        <f t="shared" si="1051"/>
        <v/>
      </c>
      <c r="M4404" s="163" t="str">
        <f t="shared" si="1052"/>
        <v/>
      </c>
      <c r="N4404" s="164" t="str">
        <f t="shared" si="1055"/>
        <v/>
      </c>
      <c r="O4404" s="14"/>
      <c r="P4404" s="172" t="str">
        <f>IF(I4404='Intro &amp; Setup'!$AC$49, Schedule!$P$7, "")</f>
        <v/>
      </c>
      <c r="Q4404" s="14"/>
      <c r="S4404" s="12" t="str">
        <f t="shared" si="1053"/>
        <v/>
      </c>
      <c r="U4404" s="22">
        <f>IF(I4404='Intro &amp; Setup'!$AC$49, AF4404, 0)</f>
        <v>0</v>
      </c>
      <c r="V4404" s="57" t="str">
        <f t="shared" si="1054"/>
        <v/>
      </c>
      <c r="X4404" s="5" t="str">
        <f t="shared" si="1062"/>
        <v/>
      </c>
      <c r="Y4404" s="6" t="str">
        <f t="shared" si="1062"/>
        <v/>
      </c>
      <c r="Z4404" s="7" t="str">
        <f t="shared" si="1062"/>
        <v/>
      </c>
      <c r="AA4404" s="6"/>
      <c r="AB4404" s="32" t="str">
        <f t="shared" ca="1" si="1063"/>
        <v/>
      </c>
      <c r="AC4404" s="59" t="str">
        <f t="shared" ca="1" si="1063"/>
        <v/>
      </c>
      <c r="AD4404" s="60" t="str">
        <f t="shared" ca="1" si="1063"/>
        <v/>
      </c>
      <c r="AE4404" s="59"/>
      <c r="AF4404" s="22" t="str">
        <f>IF(AND(I4404="", J4404=""), "", IF(AND(J4404="", 'Intro &amp; Setup'!$K$42&gt;0), 'Intro &amp; Setup'!$K$42, J4404))</f>
        <v/>
      </c>
      <c r="AO4404" s="37" t="str">
        <f>IF(B4404="", "", IF(COUNTIF($B$9:B4403, B4404)&gt;0, "", B4404))</f>
        <v/>
      </c>
      <c r="AP4404" s="37" t="str">
        <f t="shared" si="1056"/>
        <v/>
      </c>
      <c r="AQ4404" s="37">
        <v>4396</v>
      </c>
      <c r="AR4404" s="37" t="str">
        <f t="shared" si="1057"/>
        <v/>
      </c>
      <c r="AT4404" s="37" t="str">
        <f t="shared" si="1058"/>
        <v/>
      </c>
      <c r="AV4404" s="22" t="str">
        <f t="shared" si="1059"/>
        <v/>
      </c>
    </row>
    <row r="4405" spans="1:48" x14ac:dyDescent="0.25">
      <c r="A4405" s="14"/>
      <c r="B4405" s="145"/>
      <c r="C4405" s="146"/>
      <c r="D4405" s="147"/>
      <c r="E4405" s="147"/>
      <c r="F4405" s="148"/>
      <c r="G4405" s="149"/>
      <c r="H4405" s="150"/>
      <c r="I4405" s="151"/>
      <c r="J4405" s="152"/>
      <c r="K4405" s="14"/>
      <c r="L4405" s="162" t="str">
        <f t="shared" si="1051"/>
        <v/>
      </c>
      <c r="M4405" s="163" t="str">
        <f t="shared" si="1052"/>
        <v/>
      </c>
      <c r="N4405" s="164" t="str">
        <f t="shared" si="1055"/>
        <v/>
      </c>
      <c r="O4405" s="14"/>
      <c r="P4405" s="172" t="str">
        <f>IF(I4405='Intro &amp; Setup'!$AC$49, Schedule!$P$7, "")</f>
        <v/>
      </c>
      <c r="Q4405" s="14"/>
      <c r="S4405" s="12" t="str">
        <f t="shared" si="1053"/>
        <v/>
      </c>
      <c r="U4405" s="22">
        <f>IF(I4405='Intro &amp; Setup'!$AC$49, AF4405, 0)</f>
        <v>0</v>
      </c>
      <c r="V4405" s="57" t="str">
        <f t="shared" si="1054"/>
        <v/>
      </c>
      <c r="X4405" s="5" t="str">
        <f t="shared" si="1062"/>
        <v/>
      </c>
      <c r="Y4405" s="6" t="str">
        <f t="shared" si="1062"/>
        <v/>
      </c>
      <c r="Z4405" s="7" t="str">
        <f t="shared" si="1062"/>
        <v/>
      </c>
      <c r="AA4405" s="6"/>
      <c r="AB4405" s="32" t="str">
        <f t="shared" ca="1" si="1063"/>
        <v/>
      </c>
      <c r="AC4405" s="59" t="str">
        <f t="shared" ca="1" si="1063"/>
        <v/>
      </c>
      <c r="AD4405" s="60" t="str">
        <f t="shared" ca="1" si="1063"/>
        <v/>
      </c>
      <c r="AE4405" s="59"/>
      <c r="AF4405" s="22" t="str">
        <f>IF(AND(I4405="", J4405=""), "", IF(AND(J4405="", 'Intro &amp; Setup'!$K$42&gt;0), 'Intro &amp; Setup'!$K$42, J4405))</f>
        <v/>
      </c>
      <c r="AO4405" s="37" t="str">
        <f>IF(B4405="", "", IF(COUNTIF($B$9:B4404, B4405)&gt;0, "", B4405))</f>
        <v/>
      </c>
      <c r="AP4405" s="37" t="str">
        <f t="shared" si="1056"/>
        <v/>
      </c>
      <c r="AQ4405" s="37">
        <v>4397</v>
      </c>
      <c r="AR4405" s="37" t="str">
        <f t="shared" si="1057"/>
        <v/>
      </c>
      <c r="AT4405" s="37" t="str">
        <f t="shared" si="1058"/>
        <v/>
      </c>
      <c r="AV4405" s="22" t="str">
        <f t="shared" si="1059"/>
        <v/>
      </c>
    </row>
    <row r="4406" spans="1:48" x14ac:dyDescent="0.25">
      <c r="A4406" s="14"/>
      <c r="B4406" s="145"/>
      <c r="C4406" s="146"/>
      <c r="D4406" s="147"/>
      <c r="E4406" s="147"/>
      <c r="F4406" s="148"/>
      <c r="G4406" s="149"/>
      <c r="H4406" s="150"/>
      <c r="I4406" s="151"/>
      <c r="J4406" s="152"/>
      <c r="K4406" s="14"/>
      <c r="L4406" s="162" t="str">
        <f t="shared" si="1051"/>
        <v/>
      </c>
      <c r="M4406" s="163" t="str">
        <f t="shared" si="1052"/>
        <v/>
      </c>
      <c r="N4406" s="164" t="str">
        <f t="shared" si="1055"/>
        <v/>
      </c>
      <c r="O4406" s="14"/>
      <c r="P4406" s="172" t="str">
        <f>IF(I4406='Intro &amp; Setup'!$AC$49, Schedule!$P$7, "")</f>
        <v/>
      </c>
      <c r="Q4406" s="14"/>
      <c r="S4406" s="12" t="str">
        <f t="shared" si="1053"/>
        <v/>
      </c>
      <c r="U4406" s="22">
        <f>IF(I4406='Intro &amp; Setup'!$AC$49, AF4406, 0)</f>
        <v>0</v>
      </c>
      <c r="V4406" s="57" t="str">
        <f t="shared" si="1054"/>
        <v/>
      </c>
      <c r="X4406" s="5" t="str">
        <f t="shared" si="1062"/>
        <v/>
      </c>
      <c r="Y4406" s="6" t="str">
        <f t="shared" si="1062"/>
        <v/>
      </c>
      <c r="Z4406" s="7" t="str">
        <f t="shared" si="1062"/>
        <v/>
      </c>
      <c r="AA4406" s="6"/>
      <c r="AB4406" s="32" t="str">
        <f t="shared" ca="1" si="1063"/>
        <v/>
      </c>
      <c r="AC4406" s="59" t="str">
        <f t="shared" ca="1" si="1063"/>
        <v/>
      </c>
      <c r="AD4406" s="60" t="str">
        <f t="shared" ca="1" si="1063"/>
        <v/>
      </c>
      <c r="AE4406" s="59"/>
      <c r="AF4406" s="22" t="str">
        <f>IF(AND(I4406="", J4406=""), "", IF(AND(J4406="", 'Intro &amp; Setup'!$K$42&gt;0), 'Intro &amp; Setup'!$K$42, J4406))</f>
        <v/>
      </c>
      <c r="AO4406" s="37" t="str">
        <f>IF(B4406="", "", IF(COUNTIF($B$9:B4405, B4406)&gt;0, "", B4406))</f>
        <v/>
      </c>
      <c r="AP4406" s="37" t="str">
        <f t="shared" si="1056"/>
        <v/>
      </c>
      <c r="AQ4406" s="37">
        <v>4398</v>
      </c>
      <c r="AR4406" s="37" t="str">
        <f t="shared" si="1057"/>
        <v/>
      </c>
      <c r="AT4406" s="37" t="str">
        <f t="shared" si="1058"/>
        <v/>
      </c>
      <c r="AV4406" s="22" t="str">
        <f t="shared" si="1059"/>
        <v/>
      </c>
    </row>
    <row r="4407" spans="1:48" x14ac:dyDescent="0.25">
      <c r="A4407" s="14"/>
      <c r="B4407" s="145"/>
      <c r="C4407" s="146"/>
      <c r="D4407" s="147"/>
      <c r="E4407" s="147"/>
      <c r="F4407" s="148"/>
      <c r="G4407" s="149"/>
      <c r="H4407" s="150"/>
      <c r="I4407" s="151"/>
      <c r="J4407" s="152"/>
      <c r="K4407" s="14"/>
      <c r="L4407" s="162" t="str">
        <f t="shared" si="1051"/>
        <v/>
      </c>
      <c r="M4407" s="163" t="str">
        <f t="shared" si="1052"/>
        <v/>
      </c>
      <c r="N4407" s="164" t="str">
        <f t="shared" si="1055"/>
        <v/>
      </c>
      <c r="O4407" s="14"/>
      <c r="P4407" s="172" t="str">
        <f>IF(I4407='Intro &amp; Setup'!$AC$49, Schedule!$P$7, "")</f>
        <v/>
      </c>
      <c r="Q4407" s="14"/>
      <c r="S4407" s="12" t="str">
        <f t="shared" si="1053"/>
        <v/>
      </c>
      <c r="U4407" s="22">
        <f>IF(I4407='Intro &amp; Setup'!$AC$49, AF4407, 0)</f>
        <v>0</v>
      </c>
      <c r="V4407" s="57" t="str">
        <f t="shared" si="1054"/>
        <v/>
      </c>
      <c r="X4407" s="5" t="str">
        <f t="shared" si="1062"/>
        <v/>
      </c>
      <c r="Y4407" s="6" t="str">
        <f t="shared" si="1062"/>
        <v/>
      </c>
      <c r="Z4407" s="7" t="str">
        <f t="shared" si="1062"/>
        <v/>
      </c>
      <c r="AA4407" s="6"/>
      <c r="AB4407" s="32" t="str">
        <f t="shared" ca="1" si="1063"/>
        <v/>
      </c>
      <c r="AC4407" s="59" t="str">
        <f t="shared" ca="1" si="1063"/>
        <v/>
      </c>
      <c r="AD4407" s="60" t="str">
        <f t="shared" ca="1" si="1063"/>
        <v/>
      </c>
      <c r="AE4407" s="59"/>
      <c r="AF4407" s="22" t="str">
        <f>IF(AND(I4407="", J4407=""), "", IF(AND(J4407="", 'Intro &amp; Setup'!$K$42&gt;0), 'Intro &amp; Setup'!$K$42, J4407))</f>
        <v/>
      </c>
      <c r="AO4407" s="37" t="str">
        <f>IF(B4407="", "", IF(COUNTIF($B$9:B4406, B4407)&gt;0, "", B4407))</f>
        <v/>
      </c>
      <c r="AP4407" s="37" t="str">
        <f t="shared" si="1056"/>
        <v/>
      </c>
      <c r="AQ4407" s="37">
        <v>4399</v>
      </c>
      <c r="AR4407" s="37" t="str">
        <f t="shared" si="1057"/>
        <v/>
      </c>
      <c r="AT4407" s="37" t="str">
        <f t="shared" si="1058"/>
        <v/>
      </c>
      <c r="AV4407" s="22" t="str">
        <f t="shared" si="1059"/>
        <v/>
      </c>
    </row>
    <row r="4408" spans="1:48" x14ac:dyDescent="0.25">
      <c r="A4408" s="14"/>
      <c r="B4408" s="145"/>
      <c r="C4408" s="146"/>
      <c r="D4408" s="147"/>
      <c r="E4408" s="147"/>
      <c r="F4408" s="148"/>
      <c r="G4408" s="149"/>
      <c r="H4408" s="150"/>
      <c r="I4408" s="151"/>
      <c r="J4408" s="152"/>
      <c r="K4408" s="14"/>
      <c r="L4408" s="162" t="str">
        <f t="shared" si="1051"/>
        <v/>
      </c>
      <c r="M4408" s="163" t="str">
        <f t="shared" si="1052"/>
        <v/>
      </c>
      <c r="N4408" s="164" t="str">
        <f t="shared" si="1055"/>
        <v/>
      </c>
      <c r="O4408" s="14"/>
      <c r="P4408" s="172" t="str">
        <f>IF(I4408='Intro &amp; Setup'!$AC$49, Schedule!$P$7, "")</f>
        <v/>
      </c>
      <c r="Q4408" s="14"/>
      <c r="S4408" s="12" t="str">
        <f t="shared" si="1053"/>
        <v/>
      </c>
      <c r="U4408" s="22">
        <f>IF(I4408='Intro &amp; Setup'!$AC$49, AF4408, 0)</f>
        <v>0</v>
      </c>
      <c r="V4408" s="57" t="str">
        <f t="shared" si="1054"/>
        <v/>
      </c>
      <c r="X4408" s="5" t="str">
        <f t="shared" si="1062"/>
        <v/>
      </c>
      <c r="Y4408" s="6" t="str">
        <f t="shared" si="1062"/>
        <v/>
      </c>
      <c r="Z4408" s="7" t="str">
        <f t="shared" si="1062"/>
        <v/>
      </c>
      <c r="AA4408" s="6"/>
      <c r="AB4408" s="32" t="str">
        <f t="shared" ca="1" si="1063"/>
        <v/>
      </c>
      <c r="AC4408" s="59" t="str">
        <f t="shared" ca="1" si="1063"/>
        <v/>
      </c>
      <c r="AD4408" s="60" t="str">
        <f t="shared" ca="1" si="1063"/>
        <v/>
      </c>
      <c r="AE4408" s="59"/>
      <c r="AF4408" s="22" t="str">
        <f>IF(AND(I4408="", J4408=""), "", IF(AND(J4408="", 'Intro &amp; Setup'!$K$42&gt;0), 'Intro &amp; Setup'!$K$42, J4408))</f>
        <v/>
      </c>
      <c r="AO4408" s="37" t="str">
        <f>IF(B4408="", "", IF(COUNTIF($B$9:B4407, B4408)&gt;0, "", B4408))</f>
        <v/>
      </c>
      <c r="AP4408" s="37" t="str">
        <f t="shared" si="1056"/>
        <v/>
      </c>
      <c r="AQ4408" s="37">
        <v>4400</v>
      </c>
      <c r="AR4408" s="37" t="str">
        <f t="shared" si="1057"/>
        <v/>
      </c>
      <c r="AT4408" s="37" t="str">
        <f t="shared" si="1058"/>
        <v/>
      </c>
      <c r="AV4408" s="22" t="str">
        <f t="shared" si="1059"/>
        <v/>
      </c>
    </row>
    <row r="4409" spans="1:48" x14ac:dyDescent="0.25">
      <c r="A4409" s="14"/>
      <c r="B4409" s="145"/>
      <c r="C4409" s="146"/>
      <c r="D4409" s="147"/>
      <c r="E4409" s="147"/>
      <c r="F4409" s="148"/>
      <c r="G4409" s="149"/>
      <c r="H4409" s="150"/>
      <c r="I4409" s="151"/>
      <c r="J4409" s="152"/>
      <c r="K4409" s="14"/>
      <c r="L4409" s="162" t="str">
        <f t="shared" si="1051"/>
        <v/>
      </c>
      <c r="M4409" s="163" t="str">
        <f t="shared" si="1052"/>
        <v/>
      </c>
      <c r="N4409" s="164" t="str">
        <f t="shared" si="1055"/>
        <v/>
      </c>
      <c r="O4409" s="14"/>
      <c r="P4409" s="172" t="str">
        <f>IF(I4409='Intro &amp; Setup'!$AC$49, Schedule!$P$7, "")</f>
        <v/>
      </c>
      <c r="Q4409" s="14"/>
      <c r="S4409" s="12" t="str">
        <f t="shared" si="1053"/>
        <v/>
      </c>
      <c r="U4409" s="22">
        <f>IF(I4409='Intro &amp; Setup'!$AC$49, AF4409, 0)</f>
        <v>0</v>
      </c>
      <c r="V4409" s="57" t="str">
        <f t="shared" si="1054"/>
        <v/>
      </c>
      <c r="X4409" s="5" t="str">
        <f t="shared" ref="X4409:Z4428" si="1064">IF($I4409="", "", IF($S4409=X$8, $I4409, ""))</f>
        <v/>
      </c>
      <c r="Y4409" s="6" t="str">
        <f t="shared" si="1064"/>
        <v/>
      </c>
      <c r="Z4409" s="7" t="str">
        <f t="shared" si="1064"/>
        <v/>
      </c>
      <c r="AA4409" s="6"/>
      <c r="AB4409" s="32" t="str">
        <f t="shared" ref="AB4409:AD4428" ca="1" si="1065">IF($S4409=AB$8, $AF4409, "")</f>
        <v/>
      </c>
      <c r="AC4409" s="59" t="str">
        <f t="shared" ca="1" si="1065"/>
        <v/>
      </c>
      <c r="AD4409" s="60" t="str">
        <f t="shared" ca="1" si="1065"/>
        <v/>
      </c>
      <c r="AE4409" s="59"/>
      <c r="AF4409" s="22" t="str">
        <f>IF(AND(I4409="", J4409=""), "", IF(AND(J4409="", 'Intro &amp; Setup'!$K$42&gt;0), 'Intro &amp; Setup'!$K$42, J4409))</f>
        <v/>
      </c>
      <c r="AO4409" s="37" t="str">
        <f>IF(B4409="", "", IF(COUNTIF($B$9:B4408, B4409)&gt;0, "", B4409))</f>
        <v/>
      </c>
      <c r="AP4409" s="37" t="str">
        <f t="shared" si="1056"/>
        <v/>
      </c>
      <c r="AQ4409" s="37">
        <v>4401</v>
      </c>
      <c r="AR4409" s="37" t="str">
        <f t="shared" si="1057"/>
        <v/>
      </c>
      <c r="AT4409" s="37" t="str">
        <f t="shared" si="1058"/>
        <v/>
      </c>
      <c r="AV4409" s="22" t="str">
        <f t="shared" si="1059"/>
        <v/>
      </c>
    </row>
    <row r="4410" spans="1:48" x14ac:dyDescent="0.25">
      <c r="A4410" s="14"/>
      <c r="B4410" s="145"/>
      <c r="C4410" s="146"/>
      <c r="D4410" s="147"/>
      <c r="E4410" s="147"/>
      <c r="F4410" s="148"/>
      <c r="G4410" s="149"/>
      <c r="H4410" s="150"/>
      <c r="I4410" s="151"/>
      <c r="J4410" s="152"/>
      <c r="K4410" s="14"/>
      <c r="L4410" s="162" t="str">
        <f t="shared" si="1051"/>
        <v/>
      </c>
      <c r="M4410" s="163" t="str">
        <f t="shared" si="1052"/>
        <v/>
      </c>
      <c r="N4410" s="164" t="str">
        <f t="shared" si="1055"/>
        <v/>
      </c>
      <c r="O4410" s="14"/>
      <c r="P4410" s="172" t="str">
        <f>IF(I4410='Intro &amp; Setup'!$AC$49, Schedule!$P$7, "")</f>
        <v/>
      </c>
      <c r="Q4410" s="14"/>
      <c r="S4410" s="12" t="str">
        <f t="shared" si="1053"/>
        <v/>
      </c>
      <c r="U4410" s="22">
        <f>IF(I4410='Intro &amp; Setup'!$AC$49, AF4410, 0)</f>
        <v>0</v>
      </c>
      <c r="V4410" s="57" t="str">
        <f t="shared" si="1054"/>
        <v/>
      </c>
      <c r="X4410" s="5" t="str">
        <f t="shared" si="1064"/>
        <v/>
      </c>
      <c r="Y4410" s="6" t="str">
        <f t="shared" si="1064"/>
        <v/>
      </c>
      <c r="Z4410" s="7" t="str">
        <f t="shared" si="1064"/>
        <v/>
      </c>
      <c r="AA4410" s="6"/>
      <c r="AB4410" s="32" t="str">
        <f t="shared" ca="1" si="1065"/>
        <v/>
      </c>
      <c r="AC4410" s="59" t="str">
        <f t="shared" ca="1" si="1065"/>
        <v/>
      </c>
      <c r="AD4410" s="60" t="str">
        <f t="shared" ca="1" si="1065"/>
        <v/>
      </c>
      <c r="AE4410" s="59"/>
      <c r="AF4410" s="22" t="str">
        <f>IF(AND(I4410="", J4410=""), "", IF(AND(J4410="", 'Intro &amp; Setup'!$K$42&gt;0), 'Intro &amp; Setup'!$K$42, J4410))</f>
        <v/>
      </c>
      <c r="AO4410" s="37" t="str">
        <f>IF(B4410="", "", IF(COUNTIF($B$9:B4409, B4410)&gt;0, "", B4410))</f>
        <v/>
      </c>
      <c r="AP4410" s="37" t="str">
        <f t="shared" si="1056"/>
        <v/>
      </c>
      <c r="AQ4410" s="37">
        <v>4402</v>
      </c>
      <c r="AR4410" s="37" t="str">
        <f t="shared" si="1057"/>
        <v/>
      </c>
      <c r="AT4410" s="37" t="str">
        <f t="shared" si="1058"/>
        <v/>
      </c>
      <c r="AV4410" s="22" t="str">
        <f t="shared" si="1059"/>
        <v/>
      </c>
    </row>
    <row r="4411" spans="1:48" x14ac:dyDescent="0.25">
      <c r="A4411" s="14"/>
      <c r="B4411" s="145"/>
      <c r="C4411" s="146"/>
      <c r="D4411" s="147"/>
      <c r="E4411" s="147"/>
      <c r="F4411" s="148"/>
      <c r="G4411" s="149"/>
      <c r="H4411" s="150"/>
      <c r="I4411" s="151"/>
      <c r="J4411" s="152"/>
      <c r="K4411" s="14"/>
      <c r="L4411" s="162" t="str">
        <f t="shared" si="1051"/>
        <v/>
      </c>
      <c r="M4411" s="163" t="str">
        <f t="shared" si="1052"/>
        <v/>
      </c>
      <c r="N4411" s="164" t="str">
        <f t="shared" si="1055"/>
        <v/>
      </c>
      <c r="O4411" s="14"/>
      <c r="P4411" s="172" t="str">
        <f>IF(I4411='Intro &amp; Setup'!$AC$49, Schedule!$P$7, "")</f>
        <v/>
      </c>
      <c r="Q4411" s="14"/>
      <c r="S4411" s="12" t="str">
        <f t="shared" si="1053"/>
        <v/>
      </c>
      <c r="U4411" s="22">
        <f>IF(I4411='Intro &amp; Setup'!$AC$49, AF4411, 0)</f>
        <v>0</v>
      </c>
      <c r="V4411" s="57" t="str">
        <f t="shared" si="1054"/>
        <v/>
      </c>
      <c r="X4411" s="5" t="str">
        <f t="shared" si="1064"/>
        <v/>
      </c>
      <c r="Y4411" s="6" t="str">
        <f t="shared" si="1064"/>
        <v/>
      </c>
      <c r="Z4411" s="7" t="str">
        <f t="shared" si="1064"/>
        <v/>
      </c>
      <c r="AA4411" s="6"/>
      <c r="AB4411" s="32" t="str">
        <f t="shared" ca="1" si="1065"/>
        <v/>
      </c>
      <c r="AC4411" s="59" t="str">
        <f t="shared" ca="1" si="1065"/>
        <v/>
      </c>
      <c r="AD4411" s="60" t="str">
        <f t="shared" ca="1" si="1065"/>
        <v/>
      </c>
      <c r="AE4411" s="59"/>
      <c r="AF4411" s="22" t="str">
        <f>IF(AND(I4411="", J4411=""), "", IF(AND(J4411="", 'Intro &amp; Setup'!$K$42&gt;0), 'Intro &amp; Setup'!$K$42, J4411))</f>
        <v/>
      </c>
      <c r="AO4411" s="37" t="str">
        <f>IF(B4411="", "", IF(COUNTIF($B$9:B4410, B4411)&gt;0, "", B4411))</f>
        <v/>
      </c>
      <c r="AP4411" s="37" t="str">
        <f t="shared" si="1056"/>
        <v/>
      </c>
      <c r="AQ4411" s="37">
        <v>4403</v>
      </c>
      <c r="AR4411" s="37" t="str">
        <f t="shared" si="1057"/>
        <v/>
      </c>
      <c r="AT4411" s="37" t="str">
        <f t="shared" si="1058"/>
        <v/>
      </c>
      <c r="AV4411" s="22" t="str">
        <f t="shared" si="1059"/>
        <v/>
      </c>
    </row>
    <row r="4412" spans="1:48" x14ac:dyDescent="0.25">
      <c r="A4412" s="14"/>
      <c r="B4412" s="145"/>
      <c r="C4412" s="146"/>
      <c r="D4412" s="147"/>
      <c r="E4412" s="147"/>
      <c r="F4412" s="148"/>
      <c r="G4412" s="149"/>
      <c r="H4412" s="150"/>
      <c r="I4412" s="151"/>
      <c r="J4412" s="152"/>
      <c r="K4412" s="14"/>
      <c r="L4412" s="162" t="str">
        <f t="shared" si="1051"/>
        <v/>
      </c>
      <c r="M4412" s="163" t="str">
        <f t="shared" si="1052"/>
        <v/>
      </c>
      <c r="N4412" s="164" t="str">
        <f t="shared" si="1055"/>
        <v/>
      </c>
      <c r="O4412" s="14"/>
      <c r="P4412" s="172" t="str">
        <f>IF(I4412='Intro &amp; Setup'!$AC$49, Schedule!$P$7, "")</f>
        <v/>
      </c>
      <c r="Q4412" s="14"/>
      <c r="S4412" s="12" t="str">
        <f t="shared" si="1053"/>
        <v/>
      </c>
      <c r="U4412" s="22">
        <f>IF(I4412='Intro &amp; Setup'!$AC$49, AF4412, 0)</f>
        <v>0</v>
      </c>
      <c r="V4412" s="57" t="str">
        <f t="shared" si="1054"/>
        <v/>
      </c>
      <c r="X4412" s="5" t="str">
        <f t="shared" si="1064"/>
        <v/>
      </c>
      <c r="Y4412" s="6" t="str">
        <f t="shared" si="1064"/>
        <v/>
      </c>
      <c r="Z4412" s="7" t="str">
        <f t="shared" si="1064"/>
        <v/>
      </c>
      <c r="AA4412" s="6"/>
      <c r="AB4412" s="32" t="str">
        <f t="shared" ca="1" si="1065"/>
        <v/>
      </c>
      <c r="AC4412" s="59" t="str">
        <f t="shared" ca="1" si="1065"/>
        <v/>
      </c>
      <c r="AD4412" s="60" t="str">
        <f t="shared" ca="1" si="1065"/>
        <v/>
      </c>
      <c r="AE4412" s="59"/>
      <c r="AF4412" s="22" t="str">
        <f>IF(AND(I4412="", J4412=""), "", IF(AND(J4412="", 'Intro &amp; Setup'!$K$42&gt;0), 'Intro &amp; Setup'!$K$42, J4412))</f>
        <v/>
      </c>
      <c r="AO4412" s="37" t="str">
        <f>IF(B4412="", "", IF(COUNTIF($B$9:B4411, B4412)&gt;0, "", B4412))</f>
        <v/>
      </c>
      <c r="AP4412" s="37" t="str">
        <f t="shared" si="1056"/>
        <v/>
      </c>
      <c r="AQ4412" s="37">
        <v>4404</v>
      </c>
      <c r="AR4412" s="37" t="str">
        <f t="shared" si="1057"/>
        <v/>
      </c>
      <c r="AT4412" s="37" t="str">
        <f t="shared" si="1058"/>
        <v/>
      </c>
      <c r="AV4412" s="22" t="str">
        <f t="shared" si="1059"/>
        <v/>
      </c>
    </row>
    <row r="4413" spans="1:48" x14ac:dyDescent="0.25">
      <c r="A4413" s="14"/>
      <c r="B4413" s="145"/>
      <c r="C4413" s="146"/>
      <c r="D4413" s="147"/>
      <c r="E4413" s="147"/>
      <c r="F4413" s="148"/>
      <c r="G4413" s="149"/>
      <c r="H4413" s="150"/>
      <c r="I4413" s="151"/>
      <c r="J4413" s="152"/>
      <c r="K4413" s="14"/>
      <c r="L4413" s="162" t="str">
        <f t="shared" si="1051"/>
        <v/>
      </c>
      <c r="M4413" s="163" t="str">
        <f t="shared" si="1052"/>
        <v/>
      </c>
      <c r="N4413" s="164" t="str">
        <f t="shared" si="1055"/>
        <v/>
      </c>
      <c r="O4413" s="14"/>
      <c r="P4413" s="172" t="str">
        <f>IF(I4413='Intro &amp; Setup'!$AC$49, Schedule!$P$7, "")</f>
        <v/>
      </c>
      <c r="Q4413" s="14"/>
      <c r="S4413" s="12" t="str">
        <f t="shared" si="1053"/>
        <v/>
      </c>
      <c r="U4413" s="22">
        <f>IF(I4413='Intro &amp; Setup'!$AC$49, AF4413, 0)</f>
        <v>0</v>
      </c>
      <c r="V4413" s="57" t="str">
        <f t="shared" si="1054"/>
        <v/>
      </c>
      <c r="X4413" s="5" t="str">
        <f t="shared" si="1064"/>
        <v/>
      </c>
      <c r="Y4413" s="6" t="str">
        <f t="shared" si="1064"/>
        <v/>
      </c>
      <c r="Z4413" s="7" t="str">
        <f t="shared" si="1064"/>
        <v/>
      </c>
      <c r="AA4413" s="6"/>
      <c r="AB4413" s="32" t="str">
        <f t="shared" ca="1" si="1065"/>
        <v/>
      </c>
      <c r="AC4413" s="59" t="str">
        <f t="shared" ca="1" si="1065"/>
        <v/>
      </c>
      <c r="AD4413" s="60" t="str">
        <f t="shared" ca="1" si="1065"/>
        <v/>
      </c>
      <c r="AE4413" s="59"/>
      <c r="AF4413" s="22" t="str">
        <f>IF(AND(I4413="", J4413=""), "", IF(AND(J4413="", 'Intro &amp; Setup'!$K$42&gt;0), 'Intro &amp; Setup'!$K$42, J4413))</f>
        <v/>
      </c>
      <c r="AO4413" s="37" t="str">
        <f>IF(B4413="", "", IF(COUNTIF($B$9:B4412, B4413)&gt;0, "", B4413))</f>
        <v/>
      </c>
      <c r="AP4413" s="37" t="str">
        <f t="shared" si="1056"/>
        <v/>
      </c>
      <c r="AQ4413" s="37">
        <v>4405</v>
      </c>
      <c r="AR4413" s="37" t="str">
        <f t="shared" si="1057"/>
        <v/>
      </c>
      <c r="AT4413" s="37" t="str">
        <f t="shared" si="1058"/>
        <v/>
      </c>
      <c r="AV4413" s="22" t="str">
        <f t="shared" si="1059"/>
        <v/>
      </c>
    </row>
    <row r="4414" spans="1:48" x14ac:dyDescent="0.25">
      <c r="A4414" s="14"/>
      <c r="B4414" s="145"/>
      <c r="C4414" s="146"/>
      <c r="D4414" s="147"/>
      <c r="E4414" s="147"/>
      <c r="F4414" s="148"/>
      <c r="G4414" s="149"/>
      <c r="H4414" s="150"/>
      <c r="I4414" s="151"/>
      <c r="J4414" s="152"/>
      <c r="K4414" s="14"/>
      <c r="L4414" s="162" t="str">
        <f t="shared" si="1051"/>
        <v/>
      </c>
      <c r="M4414" s="163" t="str">
        <f t="shared" si="1052"/>
        <v/>
      </c>
      <c r="N4414" s="164" t="str">
        <f t="shared" si="1055"/>
        <v/>
      </c>
      <c r="O4414" s="14"/>
      <c r="P4414" s="172" t="str">
        <f>IF(I4414='Intro &amp; Setup'!$AC$49, Schedule!$P$7, "")</f>
        <v/>
      </c>
      <c r="Q4414" s="14"/>
      <c r="S4414" s="12" t="str">
        <f t="shared" si="1053"/>
        <v/>
      </c>
      <c r="U4414" s="22">
        <f>IF(I4414='Intro &amp; Setup'!$AC$49, AF4414, 0)</f>
        <v>0</v>
      </c>
      <c r="V4414" s="57" t="str">
        <f t="shared" si="1054"/>
        <v/>
      </c>
      <c r="X4414" s="5" t="str">
        <f t="shared" si="1064"/>
        <v/>
      </c>
      <c r="Y4414" s="6" t="str">
        <f t="shared" si="1064"/>
        <v/>
      </c>
      <c r="Z4414" s="7" t="str">
        <f t="shared" si="1064"/>
        <v/>
      </c>
      <c r="AA4414" s="6"/>
      <c r="AB4414" s="32" t="str">
        <f t="shared" ca="1" si="1065"/>
        <v/>
      </c>
      <c r="AC4414" s="59" t="str">
        <f t="shared" ca="1" si="1065"/>
        <v/>
      </c>
      <c r="AD4414" s="60" t="str">
        <f t="shared" ca="1" si="1065"/>
        <v/>
      </c>
      <c r="AE4414" s="59"/>
      <c r="AF4414" s="22" t="str">
        <f>IF(AND(I4414="", J4414=""), "", IF(AND(J4414="", 'Intro &amp; Setup'!$K$42&gt;0), 'Intro &amp; Setup'!$K$42, J4414))</f>
        <v/>
      </c>
      <c r="AO4414" s="37" t="str">
        <f>IF(B4414="", "", IF(COUNTIF($B$9:B4413, B4414)&gt;0, "", B4414))</f>
        <v/>
      </c>
      <c r="AP4414" s="37" t="str">
        <f t="shared" si="1056"/>
        <v/>
      </c>
      <c r="AQ4414" s="37">
        <v>4406</v>
      </c>
      <c r="AR4414" s="37" t="str">
        <f t="shared" si="1057"/>
        <v/>
      </c>
      <c r="AT4414" s="37" t="str">
        <f t="shared" si="1058"/>
        <v/>
      </c>
      <c r="AV4414" s="22" t="str">
        <f t="shared" si="1059"/>
        <v/>
      </c>
    </row>
    <row r="4415" spans="1:48" x14ac:dyDescent="0.25">
      <c r="A4415" s="14"/>
      <c r="B4415" s="145"/>
      <c r="C4415" s="146"/>
      <c r="D4415" s="147"/>
      <c r="E4415" s="147"/>
      <c r="F4415" s="148"/>
      <c r="G4415" s="149"/>
      <c r="H4415" s="150"/>
      <c r="I4415" s="151"/>
      <c r="J4415" s="152"/>
      <c r="K4415" s="14"/>
      <c r="L4415" s="162" t="str">
        <f t="shared" si="1051"/>
        <v/>
      </c>
      <c r="M4415" s="163" t="str">
        <f t="shared" si="1052"/>
        <v/>
      </c>
      <c r="N4415" s="164" t="str">
        <f t="shared" si="1055"/>
        <v/>
      </c>
      <c r="O4415" s="14"/>
      <c r="P4415" s="172" t="str">
        <f>IF(I4415='Intro &amp; Setup'!$AC$49, Schedule!$P$7, "")</f>
        <v/>
      </c>
      <c r="Q4415" s="14"/>
      <c r="S4415" s="12" t="str">
        <f t="shared" si="1053"/>
        <v/>
      </c>
      <c r="U4415" s="22">
        <f>IF(I4415='Intro &amp; Setup'!$AC$49, AF4415, 0)</f>
        <v>0</v>
      </c>
      <c r="V4415" s="57" t="str">
        <f t="shared" si="1054"/>
        <v/>
      </c>
      <c r="X4415" s="5" t="str">
        <f t="shared" si="1064"/>
        <v/>
      </c>
      <c r="Y4415" s="6" t="str">
        <f t="shared" si="1064"/>
        <v/>
      </c>
      <c r="Z4415" s="7" t="str">
        <f t="shared" si="1064"/>
        <v/>
      </c>
      <c r="AA4415" s="6"/>
      <c r="AB4415" s="32" t="str">
        <f t="shared" ca="1" si="1065"/>
        <v/>
      </c>
      <c r="AC4415" s="59" t="str">
        <f t="shared" ca="1" si="1065"/>
        <v/>
      </c>
      <c r="AD4415" s="60" t="str">
        <f t="shared" ca="1" si="1065"/>
        <v/>
      </c>
      <c r="AE4415" s="59"/>
      <c r="AF4415" s="22" t="str">
        <f>IF(AND(I4415="", J4415=""), "", IF(AND(J4415="", 'Intro &amp; Setup'!$K$42&gt;0), 'Intro &amp; Setup'!$K$42, J4415))</f>
        <v/>
      </c>
      <c r="AO4415" s="37" t="str">
        <f>IF(B4415="", "", IF(COUNTIF($B$9:B4414, B4415)&gt;0, "", B4415))</f>
        <v/>
      </c>
      <c r="AP4415" s="37" t="str">
        <f t="shared" si="1056"/>
        <v/>
      </c>
      <c r="AQ4415" s="37">
        <v>4407</v>
      </c>
      <c r="AR4415" s="37" t="str">
        <f t="shared" si="1057"/>
        <v/>
      </c>
      <c r="AT4415" s="37" t="str">
        <f t="shared" si="1058"/>
        <v/>
      </c>
      <c r="AV4415" s="22" t="str">
        <f t="shared" si="1059"/>
        <v/>
      </c>
    </row>
    <row r="4416" spans="1:48" x14ac:dyDescent="0.25">
      <c r="A4416" s="14"/>
      <c r="B4416" s="145"/>
      <c r="C4416" s="146"/>
      <c r="D4416" s="147"/>
      <c r="E4416" s="147"/>
      <c r="F4416" s="148"/>
      <c r="G4416" s="149"/>
      <c r="H4416" s="150"/>
      <c r="I4416" s="151"/>
      <c r="J4416" s="152"/>
      <c r="K4416" s="14"/>
      <c r="L4416" s="162" t="str">
        <f t="shared" si="1051"/>
        <v/>
      </c>
      <c r="M4416" s="163" t="str">
        <f t="shared" si="1052"/>
        <v/>
      </c>
      <c r="N4416" s="164" t="str">
        <f t="shared" si="1055"/>
        <v/>
      </c>
      <c r="O4416" s="14"/>
      <c r="P4416" s="172" t="str">
        <f>IF(I4416='Intro &amp; Setup'!$AC$49, Schedule!$P$7, "")</f>
        <v/>
      </c>
      <c r="Q4416" s="14"/>
      <c r="S4416" s="12" t="str">
        <f t="shared" si="1053"/>
        <v/>
      </c>
      <c r="U4416" s="22">
        <f>IF(I4416='Intro &amp; Setup'!$AC$49, AF4416, 0)</f>
        <v>0</v>
      </c>
      <c r="V4416" s="57" t="str">
        <f t="shared" si="1054"/>
        <v/>
      </c>
      <c r="X4416" s="5" t="str">
        <f t="shared" si="1064"/>
        <v/>
      </c>
      <c r="Y4416" s="6" t="str">
        <f t="shared" si="1064"/>
        <v/>
      </c>
      <c r="Z4416" s="7" t="str">
        <f t="shared" si="1064"/>
        <v/>
      </c>
      <c r="AA4416" s="6"/>
      <c r="AB4416" s="32" t="str">
        <f t="shared" ca="1" si="1065"/>
        <v/>
      </c>
      <c r="AC4416" s="59" t="str">
        <f t="shared" ca="1" si="1065"/>
        <v/>
      </c>
      <c r="AD4416" s="60" t="str">
        <f t="shared" ca="1" si="1065"/>
        <v/>
      </c>
      <c r="AE4416" s="59"/>
      <c r="AF4416" s="22" t="str">
        <f>IF(AND(I4416="", J4416=""), "", IF(AND(J4416="", 'Intro &amp; Setup'!$K$42&gt;0), 'Intro &amp; Setup'!$K$42, J4416))</f>
        <v/>
      </c>
      <c r="AO4416" s="37" t="str">
        <f>IF(B4416="", "", IF(COUNTIF($B$9:B4415, B4416)&gt;0, "", B4416))</f>
        <v/>
      </c>
      <c r="AP4416" s="37" t="str">
        <f t="shared" si="1056"/>
        <v/>
      </c>
      <c r="AQ4416" s="37">
        <v>4408</v>
      </c>
      <c r="AR4416" s="37" t="str">
        <f t="shared" si="1057"/>
        <v/>
      </c>
      <c r="AT4416" s="37" t="str">
        <f t="shared" si="1058"/>
        <v/>
      </c>
      <c r="AV4416" s="22" t="str">
        <f t="shared" si="1059"/>
        <v/>
      </c>
    </row>
    <row r="4417" spans="1:48" x14ac:dyDescent="0.25">
      <c r="A4417" s="14"/>
      <c r="B4417" s="145"/>
      <c r="C4417" s="146"/>
      <c r="D4417" s="147"/>
      <c r="E4417" s="147"/>
      <c r="F4417" s="148"/>
      <c r="G4417" s="149"/>
      <c r="H4417" s="150"/>
      <c r="I4417" s="151"/>
      <c r="J4417" s="152"/>
      <c r="K4417" s="14"/>
      <c r="L4417" s="162" t="str">
        <f t="shared" si="1051"/>
        <v/>
      </c>
      <c r="M4417" s="163" t="str">
        <f t="shared" si="1052"/>
        <v/>
      </c>
      <c r="N4417" s="164" t="str">
        <f t="shared" si="1055"/>
        <v/>
      </c>
      <c r="O4417" s="14"/>
      <c r="P4417" s="172" t="str">
        <f>IF(I4417='Intro &amp; Setup'!$AC$49, Schedule!$P$7, "")</f>
        <v/>
      </c>
      <c r="Q4417" s="14"/>
      <c r="S4417" s="12" t="str">
        <f t="shared" si="1053"/>
        <v/>
      </c>
      <c r="U4417" s="22">
        <f>IF(I4417='Intro &amp; Setup'!$AC$49, AF4417, 0)</f>
        <v>0</v>
      </c>
      <c r="V4417" s="57" t="str">
        <f t="shared" si="1054"/>
        <v/>
      </c>
      <c r="X4417" s="5" t="str">
        <f t="shared" si="1064"/>
        <v/>
      </c>
      <c r="Y4417" s="6" t="str">
        <f t="shared" si="1064"/>
        <v/>
      </c>
      <c r="Z4417" s="7" t="str">
        <f t="shared" si="1064"/>
        <v/>
      </c>
      <c r="AA4417" s="6"/>
      <c r="AB4417" s="32" t="str">
        <f t="shared" ca="1" si="1065"/>
        <v/>
      </c>
      <c r="AC4417" s="59" t="str">
        <f t="shared" ca="1" si="1065"/>
        <v/>
      </c>
      <c r="AD4417" s="60" t="str">
        <f t="shared" ca="1" si="1065"/>
        <v/>
      </c>
      <c r="AE4417" s="59"/>
      <c r="AF4417" s="22" t="str">
        <f>IF(AND(I4417="", J4417=""), "", IF(AND(J4417="", 'Intro &amp; Setup'!$K$42&gt;0), 'Intro &amp; Setup'!$K$42, J4417))</f>
        <v/>
      </c>
      <c r="AO4417" s="37" t="str">
        <f>IF(B4417="", "", IF(COUNTIF($B$9:B4416, B4417)&gt;0, "", B4417))</f>
        <v/>
      </c>
      <c r="AP4417" s="37" t="str">
        <f t="shared" si="1056"/>
        <v/>
      </c>
      <c r="AQ4417" s="37">
        <v>4409</v>
      </c>
      <c r="AR4417" s="37" t="str">
        <f t="shared" si="1057"/>
        <v/>
      </c>
      <c r="AT4417" s="37" t="str">
        <f t="shared" si="1058"/>
        <v/>
      </c>
      <c r="AV4417" s="22" t="str">
        <f t="shared" si="1059"/>
        <v/>
      </c>
    </row>
    <row r="4418" spans="1:48" x14ac:dyDescent="0.25">
      <c r="A4418" s="14"/>
      <c r="B4418" s="145"/>
      <c r="C4418" s="146"/>
      <c r="D4418" s="147"/>
      <c r="E4418" s="147"/>
      <c r="F4418" s="148"/>
      <c r="G4418" s="149"/>
      <c r="H4418" s="150"/>
      <c r="I4418" s="151"/>
      <c r="J4418" s="152"/>
      <c r="K4418" s="14"/>
      <c r="L4418" s="162" t="str">
        <f t="shared" si="1051"/>
        <v/>
      </c>
      <c r="M4418" s="163" t="str">
        <f t="shared" si="1052"/>
        <v/>
      </c>
      <c r="N4418" s="164" t="str">
        <f t="shared" si="1055"/>
        <v/>
      </c>
      <c r="O4418" s="14"/>
      <c r="P4418" s="172" t="str">
        <f>IF(I4418='Intro &amp; Setup'!$AC$49, Schedule!$P$7, "")</f>
        <v/>
      </c>
      <c r="Q4418" s="14"/>
      <c r="S4418" s="12" t="str">
        <f t="shared" si="1053"/>
        <v/>
      </c>
      <c r="U4418" s="22">
        <f>IF(I4418='Intro &amp; Setup'!$AC$49, AF4418, 0)</f>
        <v>0</v>
      </c>
      <c r="V4418" s="57" t="str">
        <f t="shared" si="1054"/>
        <v/>
      </c>
      <c r="X4418" s="5" t="str">
        <f t="shared" si="1064"/>
        <v/>
      </c>
      <c r="Y4418" s="6" t="str">
        <f t="shared" si="1064"/>
        <v/>
      </c>
      <c r="Z4418" s="7" t="str">
        <f t="shared" si="1064"/>
        <v/>
      </c>
      <c r="AA4418" s="6"/>
      <c r="AB4418" s="32" t="str">
        <f t="shared" ca="1" si="1065"/>
        <v/>
      </c>
      <c r="AC4418" s="59" t="str">
        <f t="shared" ca="1" si="1065"/>
        <v/>
      </c>
      <c r="AD4418" s="60" t="str">
        <f t="shared" ca="1" si="1065"/>
        <v/>
      </c>
      <c r="AE4418" s="59"/>
      <c r="AF4418" s="22" t="str">
        <f>IF(AND(I4418="", J4418=""), "", IF(AND(J4418="", 'Intro &amp; Setup'!$K$42&gt;0), 'Intro &amp; Setup'!$K$42, J4418))</f>
        <v/>
      </c>
      <c r="AO4418" s="37" t="str">
        <f>IF(B4418="", "", IF(COUNTIF($B$9:B4417, B4418)&gt;0, "", B4418))</f>
        <v/>
      </c>
      <c r="AP4418" s="37" t="str">
        <f t="shared" si="1056"/>
        <v/>
      </c>
      <c r="AQ4418" s="37">
        <v>4410</v>
      </c>
      <c r="AR4418" s="37" t="str">
        <f t="shared" si="1057"/>
        <v/>
      </c>
      <c r="AT4418" s="37" t="str">
        <f t="shared" si="1058"/>
        <v/>
      </c>
      <c r="AV4418" s="22" t="str">
        <f t="shared" si="1059"/>
        <v/>
      </c>
    </row>
    <row r="4419" spans="1:48" x14ac:dyDescent="0.25">
      <c r="A4419" s="14"/>
      <c r="B4419" s="145"/>
      <c r="C4419" s="146"/>
      <c r="D4419" s="147"/>
      <c r="E4419" s="147"/>
      <c r="F4419" s="148"/>
      <c r="G4419" s="149"/>
      <c r="H4419" s="150"/>
      <c r="I4419" s="151"/>
      <c r="J4419" s="152"/>
      <c r="K4419" s="14"/>
      <c r="L4419" s="162" t="str">
        <f t="shared" si="1051"/>
        <v/>
      </c>
      <c r="M4419" s="163" t="str">
        <f t="shared" si="1052"/>
        <v/>
      </c>
      <c r="N4419" s="164" t="str">
        <f t="shared" si="1055"/>
        <v/>
      </c>
      <c r="O4419" s="14"/>
      <c r="P4419" s="172" t="str">
        <f>IF(I4419='Intro &amp; Setup'!$AC$49, Schedule!$P$7, "")</f>
        <v/>
      </c>
      <c r="Q4419" s="14"/>
      <c r="S4419" s="12" t="str">
        <f t="shared" si="1053"/>
        <v/>
      </c>
      <c r="U4419" s="22">
        <f>IF(I4419='Intro &amp; Setup'!$AC$49, AF4419, 0)</f>
        <v>0</v>
      </c>
      <c r="V4419" s="57" t="str">
        <f t="shared" si="1054"/>
        <v/>
      </c>
      <c r="X4419" s="5" t="str">
        <f t="shared" si="1064"/>
        <v/>
      </c>
      <c r="Y4419" s="6" t="str">
        <f t="shared" si="1064"/>
        <v/>
      </c>
      <c r="Z4419" s="7" t="str">
        <f t="shared" si="1064"/>
        <v/>
      </c>
      <c r="AA4419" s="6"/>
      <c r="AB4419" s="32" t="str">
        <f t="shared" ca="1" si="1065"/>
        <v/>
      </c>
      <c r="AC4419" s="59" t="str">
        <f t="shared" ca="1" si="1065"/>
        <v/>
      </c>
      <c r="AD4419" s="60" t="str">
        <f t="shared" ca="1" si="1065"/>
        <v/>
      </c>
      <c r="AE4419" s="59"/>
      <c r="AF4419" s="22" t="str">
        <f>IF(AND(I4419="", J4419=""), "", IF(AND(J4419="", 'Intro &amp; Setup'!$K$42&gt;0), 'Intro &amp; Setup'!$K$42, J4419))</f>
        <v/>
      </c>
      <c r="AO4419" s="37" t="str">
        <f>IF(B4419="", "", IF(COUNTIF($B$9:B4418, B4419)&gt;0, "", B4419))</f>
        <v/>
      </c>
      <c r="AP4419" s="37" t="str">
        <f t="shared" si="1056"/>
        <v/>
      </c>
      <c r="AQ4419" s="37">
        <v>4411</v>
      </c>
      <c r="AR4419" s="37" t="str">
        <f t="shared" si="1057"/>
        <v/>
      </c>
      <c r="AT4419" s="37" t="str">
        <f t="shared" si="1058"/>
        <v/>
      </c>
      <c r="AV4419" s="22" t="str">
        <f t="shared" si="1059"/>
        <v/>
      </c>
    </row>
    <row r="4420" spans="1:48" x14ac:dyDescent="0.25">
      <c r="A4420" s="14"/>
      <c r="B4420" s="145"/>
      <c r="C4420" s="146"/>
      <c r="D4420" s="147"/>
      <c r="E4420" s="147"/>
      <c r="F4420" s="148"/>
      <c r="G4420" s="149"/>
      <c r="H4420" s="150"/>
      <c r="I4420" s="151"/>
      <c r="J4420" s="152"/>
      <c r="K4420" s="14"/>
      <c r="L4420" s="162" t="str">
        <f t="shared" si="1051"/>
        <v/>
      </c>
      <c r="M4420" s="163" t="str">
        <f t="shared" si="1052"/>
        <v/>
      </c>
      <c r="N4420" s="164" t="str">
        <f t="shared" si="1055"/>
        <v/>
      </c>
      <c r="O4420" s="14"/>
      <c r="P4420" s="172" t="str">
        <f>IF(I4420='Intro &amp; Setup'!$AC$49, Schedule!$P$7, "")</f>
        <v/>
      </c>
      <c r="Q4420" s="14"/>
      <c r="S4420" s="12" t="str">
        <f t="shared" si="1053"/>
        <v/>
      </c>
      <c r="U4420" s="22">
        <f>IF(I4420='Intro &amp; Setup'!$AC$49, AF4420, 0)</f>
        <v>0</v>
      </c>
      <c r="V4420" s="57" t="str">
        <f t="shared" si="1054"/>
        <v/>
      </c>
      <c r="X4420" s="5" t="str">
        <f t="shared" si="1064"/>
        <v/>
      </c>
      <c r="Y4420" s="6" t="str">
        <f t="shared" si="1064"/>
        <v/>
      </c>
      <c r="Z4420" s="7" t="str">
        <f t="shared" si="1064"/>
        <v/>
      </c>
      <c r="AA4420" s="6"/>
      <c r="AB4420" s="32" t="str">
        <f t="shared" ca="1" si="1065"/>
        <v/>
      </c>
      <c r="AC4420" s="59" t="str">
        <f t="shared" ca="1" si="1065"/>
        <v/>
      </c>
      <c r="AD4420" s="60" t="str">
        <f t="shared" ca="1" si="1065"/>
        <v/>
      </c>
      <c r="AE4420" s="59"/>
      <c r="AF4420" s="22" t="str">
        <f>IF(AND(I4420="", J4420=""), "", IF(AND(J4420="", 'Intro &amp; Setup'!$K$42&gt;0), 'Intro &amp; Setup'!$K$42, J4420))</f>
        <v/>
      </c>
      <c r="AO4420" s="37" t="str">
        <f>IF(B4420="", "", IF(COUNTIF($B$9:B4419, B4420)&gt;0, "", B4420))</f>
        <v/>
      </c>
      <c r="AP4420" s="37" t="str">
        <f t="shared" si="1056"/>
        <v/>
      </c>
      <c r="AQ4420" s="37">
        <v>4412</v>
      </c>
      <c r="AR4420" s="37" t="str">
        <f t="shared" si="1057"/>
        <v/>
      </c>
      <c r="AT4420" s="37" t="str">
        <f t="shared" si="1058"/>
        <v/>
      </c>
      <c r="AV4420" s="22" t="str">
        <f t="shared" si="1059"/>
        <v/>
      </c>
    </row>
    <row r="4421" spans="1:48" x14ac:dyDescent="0.25">
      <c r="A4421" s="14"/>
      <c r="B4421" s="145"/>
      <c r="C4421" s="146"/>
      <c r="D4421" s="147"/>
      <c r="E4421" s="147"/>
      <c r="F4421" s="148"/>
      <c r="G4421" s="149"/>
      <c r="H4421" s="150"/>
      <c r="I4421" s="151"/>
      <c r="J4421" s="152"/>
      <c r="K4421" s="14"/>
      <c r="L4421" s="162" t="str">
        <f t="shared" si="1051"/>
        <v/>
      </c>
      <c r="M4421" s="163" t="str">
        <f t="shared" si="1052"/>
        <v/>
      </c>
      <c r="N4421" s="164" t="str">
        <f t="shared" si="1055"/>
        <v/>
      </c>
      <c r="O4421" s="14"/>
      <c r="P4421" s="172" t="str">
        <f>IF(I4421='Intro &amp; Setup'!$AC$49, Schedule!$P$7, "")</f>
        <v/>
      </c>
      <c r="Q4421" s="14"/>
      <c r="S4421" s="12" t="str">
        <f t="shared" si="1053"/>
        <v/>
      </c>
      <c r="U4421" s="22">
        <f>IF(I4421='Intro &amp; Setup'!$AC$49, AF4421, 0)</f>
        <v>0</v>
      </c>
      <c r="V4421" s="57" t="str">
        <f t="shared" si="1054"/>
        <v/>
      </c>
      <c r="X4421" s="5" t="str">
        <f t="shared" si="1064"/>
        <v/>
      </c>
      <c r="Y4421" s="6" t="str">
        <f t="shared" si="1064"/>
        <v/>
      </c>
      <c r="Z4421" s="7" t="str">
        <f t="shared" si="1064"/>
        <v/>
      </c>
      <c r="AA4421" s="6"/>
      <c r="AB4421" s="32" t="str">
        <f t="shared" ca="1" si="1065"/>
        <v/>
      </c>
      <c r="AC4421" s="59" t="str">
        <f t="shared" ca="1" si="1065"/>
        <v/>
      </c>
      <c r="AD4421" s="60" t="str">
        <f t="shared" ca="1" si="1065"/>
        <v/>
      </c>
      <c r="AE4421" s="59"/>
      <c r="AF4421" s="22" t="str">
        <f>IF(AND(I4421="", J4421=""), "", IF(AND(J4421="", 'Intro &amp; Setup'!$K$42&gt;0), 'Intro &amp; Setup'!$K$42, J4421))</f>
        <v/>
      </c>
      <c r="AO4421" s="37" t="str">
        <f>IF(B4421="", "", IF(COUNTIF($B$9:B4420, B4421)&gt;0, "", B4421))</f>
        <v/>
      </c>
      <c r="AP4421" s="37" t="str">
        <f t="shared" si="1056"/>
        <v/>
      </c>
      <c r="AQ4421" s="37">
        <v>4413</v>
      </c>
      <c r="AR4421" s="37" t="str">
        <f t="shared" si="1057"/>
        <v/>
      </c>
      <c r="AT4421" s="37" t="str">
        <f t="shared" si="1058"/>
        <v/>
      </c>
      <c r="AV4421" s="22" t="str">
        <f t="shared" si="1059"/>
        <v/>
      </c>
    </row>
    <row r="4422" spans="1:48" x14ac:dyDescent="0.25">
      <c r="A4422" s="14"/>
      <c r="B4422" s="145"/>
      <c r="C4422" s="146"/>
      <c r="D4422" s="147"/>
      <c r="E4422" s="147"/>
      <c r="F4422" s="148"/>
      <c r="G4422" s="149"/>
      <c r="H4422" s="150"/>
      <c r="I4422" s="151"/>
      <c r="J4422" s="152"/>
      <c r="K4422" s="14"/>
      <c r="L4422" s="162" t="str">
        <f t="shared" si="1051"/>
        <v/>
      </c>
      <c r="M4422" s="163" t="str">
        <f t="shared" si="1052"/>
        <v/>
      </c>
      <c r="N4422" s="164" t="str">
        <f t="shared" si="1055"/>
        <v/>
      </c>
      <c r="O4422" s="14"/>
      <c r="P4422" s="172" t="str">
        <f>IF(I4422='Intro &amp; Setup'!$AC$49, Schedule!$P$7, "")</f>
        <v/>
      </c>
      <c r="Q4422" s="14"/>
      <c r="S4422" s="12" t="str">
        <f t="shared" si="1053"/>
        <v/>
      </c>
      <c r="U4422" s="22">
        <f>IF(I4422='Intro &amp; Setup'!$AC$49, AF4422, 0)</f>
        <v>0</v>
      </c>
      <c r="V4422" s="57" t="str">
        <f t="shared" si="1054"/>
        <v/>
      </c>
      <c r="X4422" s="5" t="str">
        <f t="shared" si="1064"/>
        <v/>
      </c>
      <c r="Y4422" s="6" t="str">
        <f t="shared" si="1064"/>
        <v/>
      </c>
      <c r="Z4422" s="7" t="str">
        <f t="shared" si="1064"/>
        <v/>
      </c>
      <c r="AA4422" s="6"/>
      <c r="AB4422" s="32" t="str">
        <f t="shared" ca="1" si="1065"/>
        <v/>
      </c>
      <c r="AC4422" s="59" t="str">
        <f t="shared" ca="1" si="1065"/>
        <v/>
      </c>
      <c r="AD4422" s="60" t="str">
        <f t="shared" ca="1" si="1065"/>
        <v/>
      </c>
      <c r="AE4422" s="59"/>
      <c r="AF4422" s="22" t="str">
        <f>IF(AND(I4422="", J4422=""), "", IF(AND(J4422="", 'Intro &amp; Setup'!$K$42&gt;0), 'Intro &amp; Setup'!$K$42, J4422))</f>
        <v/>
      </c>
      <c r="AO4422" s="37" t="str">
        <f>IF(B4422="", "", IF(COUNTIF($B$9:B4421, B4422)&gt;0, "", B4422))</f>
        <v/>
      </c>
      <c r="AP4422" s="37" t="str">
        <f t="shared" si="1056"/>
        <v/>
      </c>
      <c r="AQ4422" s="37">
        <v>4414</v>
      </c>
      <c r="AR4422" s="37" t="str">
        <f t="shared" si="1057"/>
        <v/>
      </c>
      <c r="AT4422" s="37" t="str">
        <f t="shared" si="1058"/>
        <v/>
      </c>
      <c r="AV4422" s="22" t="str">
        <f t="shared" si="1059"/>
        <v/>
      </c>
    </row>
    <row r="4423" spans="1:48" x14ac:dyDescent="0.25">
      <c r="A4423" s="14"/>
      <c r="B4423" s="145"/>
      <c r="C4423" s="146"/>
      <c r="D4423" s="147"/>
      <c r="E4423" s="147"/>
      <c r="F4423" s="148"/>
      <c r="G4423" s="149"/>
      <c r="H4423" s="150"/>
      <c r="I4423" s="151"/>
      <c r="J4423" s="152"/>
      <c r="K4423" s="14"/>
      <c r="L4423" s="162" t="str">
        <f t="shared" si="1051"/>
        <v/>
      </c>
      <c r="M4423" s="163" t="str">
        <f t="shared" si="1052"/>
        <v/>
      </c>
      <c r="N4423" s="164" t="str">
        <f t="shared" si="1055"/>
        <v/>
      </c>
      <c r="O4423" s="14"/>
      <c r="P4423" s="172" t="str">
        <f>IF(I4423='Intro &amp; Setup'!$AC$49, Schedule!$P$7, "")</f>
        <v/>
      </c>
      <c r="Q4423" s="14"/>
      <c r="S4423" s="12" t="str">
        <f t="shared" si="1053"/>
        <v/>
      </c>
      <c r="U4423" s="22">
        <f>IF(I4423='Intro &amp; Setup'!$AC$49, AF4423, 0)</f>
        <v>0</v>
      </c>
      <c r="V4423" s="57" t="str">
        <f t="shared" si="1054"/>
        <v/>
      </c>
      <c r="X4423" s="5" t="str">
        <f t="shared" si="1064"/>
        <v/>
      </c>
      <c r="Y4423" s="6" t="str">
        <f t="shared" si="1064"/>
        <v/>
      </c>
      <c r="Z4423" s="7" t="str">
        <f t="shared" si="1064"/>
        <v/>
      </c>
      <c r="AA4423" s="6"/>
      <c r="AB4423" s="32" t="str">
        <f t="shared" ca="1" si="1065"/>
        <v/>
      </c>
      <c r="AC4423" s="59" t="str">
        <f t="shared" ca="1" si="1065"/>
        <v/>
      </c>
      <c r="AD4423" s="60" t="str">
        <f t="shared" ca="1" si="1065"/>
        <v/>
      </c>
      <c r="AE4423" s="59"/>
      <c r="AF4423" s="22" t="str">
        <f>IF(AND(I4423="", J4423=""), "", IF(AND(J4423="", 'Intro &amp; Setup'!$K$42&gt;0), 'Intro &amp; Setup'!$K$42, J4423))</f>
        <v/>
      </c>
      <c r="AO4423" s="37" t="str">
        <f>IF(B4423="", "", IF(COUNTIF($B$9:B4422, B4423)&gt;0, "", B4423))</f>
        <v/>
      </c>
      <c r="AP4423" s="37" t="str">
        <f t="shared" si="1056"/>
        <v/>
      </c>
      <c r="AQ4423" s="37">
        <v>4415</v>
      </c>
      <c r="AR4423" s="37" t="str">
        <f t="shared" si="1057"/>
        <v/>
      </c>
      <c r="AT4423" s="37" t="str">
        <f t="shared" si="1058"/>
        <v/>
      </c>
      <c r="AV4423" s="22" t="str">
        <f t="shared" si="1059"/>
        <v/>
      </c>
    </row>
    <row r="4424" spans="1:48" x14ac:dyDescent="0.25">
      <c r="A4424" s="14"/>
      <c r="B4424" s="145"/>
      <c r="C4424" s="146"/>
      <c r="D4424" s="147"/>
      <c r="E4424" s="147"/>
      <c r="F4424" s="148"/>
      <c r="G4424" s="149"/>
      <c r="H4424" s="150"/>
      <c r="I4424" s="151"/>
      <c r="J4424" s="152"/>
      <c r="K4424" s="14"/>
      <c r="L4424" s="162" t="str">
        <f t="shared" si="1051"/>
        <v/>
      </c>
      <c r="M4424" s="163" t="str">
        <f t="shared" si="1052"/>
        <v/>
      </c>
      <c r="N4424" s="164" t="str">
        <f t="shared" si="1055"/>
        <v/>
      </c>
      <c r="O4424" s="14"/>
      <c r="P4424" s="172" t="str">
        <f>IF(I4424='Intro &amp; Setup'!$AC$49, Schedule!$P$7, "")</f>
        <v/>
      </c>
      <c r="Q4424" s="14"/>
      <c r="S4424" s="12" t="str">
        <f t="shared" si="1053"/>
        <v/>
      </c>
      <c r="U4424" s="22">
        <f>IF(I4424='Intro &amp; Setup'!$AC$49, AF4424, 0)</f>
        <v>0</v>
      </c>
      <c r="V4424" s="57" t="str">
        <f t="shared" si="1054"/>
        <v/>
      </c>
      <c r="X4424" s="5" t="str">
        <f t="shared" si="1064"/>
        <v/>
      </c>
      <c r="Y4424" s="6" t="str">
        <f t="shared" si="1064"/>
        <v/>
      </c>
      <c r="Z4424" s="7" t="str">
        <f t="shared" si="1064"/>
        <v/>
      </c>
      <c r="AA4424" s="6"/>
      <c r="AB4424" s="32" t="str">
        <f t="shared" ca="1" si="1065"/>
        <v/>
      </c>
      <c r="AC4424" s="59" t="str">
        <f t="shared" ca="1" si="1065"/>
        <v/>
      </c>
      <c r="AD4424" s="60" t="str">
        <f t="shared" ca="1" si="1065"/>
        <v/>
      </c>
      <c r="AE4424" s="59"/>
      <c r="AF4424" s="22" t="str">
        <f>IF(AND(I4424="", J4424=""), "", IF(AND(J4424="", 'Intro &amp; Setup'!$K$42&gt;0), 'Intro &amp; Setup'!$K$42, J4424))</f>
        <v/>
      </c>
      <c r="AO4424" s="37" t="str">
        <f>IF(B4424="", "", IF(COUNTIF($B$9:B4423, B4424)&gt;0, "", B4424))</f>
        <v/>
      </c>
      <c r="AP4424" s="37" t="str">
        <f t="shared" si="1056"/>
        <v/>
      </c>
      <c r="AQ4424" s="37">
        <v>4416</v>
      </c>
      <c r="AR4424" s="37" t="str">
        <f t="shared" si="1057"/>
        <v/>
      </c>
      <c r="AT4424" s="37" t="str">
        <f t="shared" si="1058"/>
        <v/>
      </c>
      <c r="AV4424" s="22" t="str">
        <f t="shared" si="1059"/>
        <v/>
      </c>
    </row>
    <row r="4425" spans="1:48" x14ac:dyDescent="0.25">
      <c r="A4425" s="14"/>
      <c r="B4425" s="145"/>
      <c r="C4425" s="146"/>
      <c r="D4425" s="147"/>
      <c r="E4425" s="147"/>
      <c r="F4425" s="148"/>
      <c r="G4425" s="149"/>
      <c r="H4425" s="150"/>
      <c r="I4425" s="151"/>
      <c r="J4425" s="152"/>
      <c r="K4425" s="14"/>
      <c r="L4425" s="162" t="str">
        <f t="shared" ref="L4425:L4488" si="1066">IF(I4425="", "", IFERROR((SUMIF($S$9:$S$5008, S4425, $U$9:$U$5008))-(INDEX($AJ$3:$AJ$14, MATCH(S4425, $AI$3:$AI$14, 0))), ""))</f>
        <v/>
      </c>
      <c r="M4425" s="163" t="str">
        <f t="shared" ref="M4425:M4488" si="1067">IF(H4425="", "", (SUMIF($H$9:$H$5008, "&lt;" &amp; V4425, $U$9:$U$5008))-(SUMIF($AH$3:$AH$14, "&lt;" &amp; V4425, $AJ$3:$AJ$14)))</f>
        <v/>
      </c>
      <c r="N4425" s="164" t="str">
        <f t="shared" si="1055"/>
        <v/>
      </c>
      <c r="O4425" s="14"/>
      <c r="P4425" s="172" t="str">
        <f>IF(I4425='Intro &amp; Setup'!$AC$49, Schedule!$P$7, "")</f>
        <v/>
      </c>
      <c r="Q4425" s="14"/>
      <c r="S4425" s="12" t="str">
        <f t="shared" ref="S4425:S4488" si="1068">IF(H4425="", "", TEXT(H4425, "mmmm yyyy"))</f>
        <v/>
      </c>
      <c r="U4425" s="22">
        <f>IF(I4425='Intro &amp; Setup'!$AC$49, AF4425, 0)</f>
        <v>0</v>
      </c>
      <c r="V4425" s="57" t="str">
        <f t="shared" ref="V4425:V4488" si="1069">IF(H4425="", "", DATE(YEAR(H4425), MONTH(H4425), DAY(1)))</f>
        <v/>
      </c>
      <c r="X4425" s="5" t="str">
        <f t="shared" si="1064"/>
        <v/>
      </c>
      <c r="Y4425" s="6" t="str">
        <f t="shared" si="1064"/>
        <v/>
      </c>
      <c r="Z4425" s="7" t="str">
        <f t="shared" si="1064"/>
        <v/>
      </c>
      <c r="AA4425" s="6"/>
      <c r="AB4425" s="32" t="str">
        <f t="shared" ca="1" si="1065"/>
        <v/>
      </c>
      <c r="AC4425" s="59" t="str">
        <f t="shared" ca="1" si="1065"/>
        <v/>
      </c>
      <c r="AD4425" s="60" t="str">
        <f t="shared" ca="1" si="1065"/>
        <v/>
      </c>
      <c r="AE4425" s="59"/>
      <c r="AF4425" s="22" t="str">
        <f>IF(AND(I4425="", J4425=""), "", IF(AND(J4425="", 'Intro &amp; Setup'!$K$42&gt;0), 'Intro &amp; Setup'!$K$42, J4425))</f>
        <v/>
      </c>
      <c r="AO4425" s="37" t="str">
        <f>IF(B4425="", "", IF(COUNTIF($B$9:B4424, B4425)&gt;0, "", B4425))</f>
        <v/>
      </c>
      <c r="AP4425" s="37" t="str">
        <f t="shared" si="1056"/>
        <v/>
      </c>
      <c r="AQ4425" s="37">
        <v>4417</v>
      </c>
      <c r="AR4425" s="37" t="str">
        <f t="shared" si="1057"/>
        <v/>
      </c>
      <c r="AT4425" s="37" t="str">
        <f t="shared" si="1058"/>
        <v/>
      </c>
      <c r="AV4425" s="22" t="str">
        <f t="shared" si="1059"/>
        <v/>
      </c>
    </row>
    <row r="4426" spans="1:48" x14ac:dyDescent="0.25">
      <c r="A4426" s="14"/>
      <c r="B4426" s="145"/>
      <c r="C4426" s="146"/>
      <c r="D4426" s="147"/>
      <c r="E4426" s="147"/>
      <c r="F4426" s="148"/>
      <c r="G4426" s="149"/>
      <c r="H4426" s="150"/>
      <c r="I4426" s="151"/>
      <c r="J4426" s="152"/>
      <c r="K4426" s="14"/>
      <c r="L4426" s="162" t="str">
        <f t="shared" si="1066"/>
        <v/>
      </c>
      <c r="M4426" s="163" t="str">
        <f t="shared" si="1067"/>
        <v/>
      </c>
      <c r="N4426" s="164" t="str">
        <f t="shared" ref="N4426:N4489" si="1070">IF(OR(L4426="", M4426=""), "", L4426+M4426)</f>
        <v/>
      </c>
      <c r="O4426" s="14"/>
      <c r="P4426" s="172" t="str">
        <f>IF(I4426='Intro &amp; Setup'!$AC$49, Schedule!$P$7, "")</f>
        <v/>
      </c>
      <c r="Q4426" s="14"/>
      <c r="S4426" s="12" t="str">
        <f t="shared" si="1068"/>
        <v/>
      </c>
      <c r="U4426" s="22">
        <f>IF(I4426='Intro &amp; Setup'!$AC$49, AF4426, 0)</f>
        <v>0</v>
      </c>
      <c r="V4426" s="57" t="str">
        <f t="shared" si="1069"/>
        <v/>
      </c>
      <c r="X4426" s="5" t="str">
        <f t="shared" si="1064"/>
        <v/>
      </c>
      <c r="Y4426" s="6" t="str">
        <f t="shared" si="1064"/>
        <v/>
      </c>
      <c r="Z4426" s="7" t="str">
        <f t="shared" si="1064"/>
        <v/>
      </c>
      <c r="AA4426" s="6"/>
      <c r="AB4426" s="32" t="str">
        <f t="shared" ca="1" si="1065"/>
        <v/>
      </c>
      <c r="AC4426" s="59" t="str">
        <f t="shared" ca="1" si="1065"/>
        <v/>
      </c>
      <c r="AD4426" s="60" t="str">
        <f t="shared" ca="1" si="1065"/>
        <v/>
      </c>
      <c r="AE4426" s="59"/>
      <c r="AF4426" s="22" t="str">
        <f>IF(AND(I4426="", J4426=""), "", IF(AND(J4426="", 'Intro &amp; Setup'!$K$42&gt;0), 'Intro &amp; Setup'!$K$42, J4426))</f>
        <v/>
      </c>
      <c r="AO4426" s="37" t="str">
        <f>IF(B4426="", "", IF(COUNTIF($B$9:B4425, B4426)&gt;0, "", B4426))</f>
        <v/>
      </c>
      <c r="AP4426" s="37" t="str">
        <f t="shared" ref="AP4426:AP4489" si="1071">IF(AO4426="", "", COUNTIF($AO$9:$AO$5008, "&lt;"&amp;AO4426)+1-$AP$7)</f>
        <v/>
      </c>
      <c r="AQ4426" s="37">
        <v>4418</v>
      </c>
      <c r="AR4426" s="37" t="str">
        <f t="shared" ref="AR4426:AR4489" si="1072">IFERROR(INDEX($AO$9:$AO$5008, MATCH(AQ4426, $AP$9:$AP$5008, 0)), "")</f>
        <v/>
      </c>
      <c r="AT4426" s="37" t="str">
        <f t="shared" ref="AT4426:AT4489" si="1073">IF($B4426=$AT$6, $S4426, "")</f>
        <v/>
      </c>
      <c r="AV4426" s="22" t="str">
        <f t="shared" ref="AV4426:AV4489" si="1074">IF(AND($AT$6=$B4426, $I4426=$I$5), $J4426, "")</f>
        <v/>
      </c>
    </row>
    <row r="4427" spans="1:48" x14ac:dyDescent="0.25">
      <c r="A4427" s="14"/>
      <c r="B4427" s="145"/>
      <c r="C4427" s="146"/>
      <c r="D4427" s="147"/>
      <c r="E4427" s="147"/>
      <c r="F4427" s="148"/>
      <c r="G4427" s="149"/>
      <c r="H4427" s="150"/>
      <c r="I4427" s="151"/>
      <c r="J4427" s="152"/>
      <c r="K4427" s="14"/>
      <c r="L4427" s="162" t="str">
        <f t="shared" si="1066"/>
        <v/>
      </c>
      <c r="M4427" s="163" t="str">
        <f t="shared" si="1067"/>
        <v/>
      </c>
      <c r="N4427" s="164" t="str">
        <f t="shared" si="1070"/>
        <v/>
      </c>
      <c r="O4427" s="14"/>
      <c r="P4427" s="172" t="str">
        <f>IF(I4427='Intro &amp; Setup'!$AC$49, Schedule!$P$7, "")</f>
        <v/>
      </c>
      <c r="Q4427" s="14"/>
      <c r="S4427" s="12" t="str">
        <f t="shared" si="1068"/>
        <v/>
      </c>
      <c r="U4427" s="22">
        <f>IF(I4427='Intro &amp; Setup'!$AC$49, AF4427, 0)</f>
        <v>0</v>
      </c>
      <c r="V4427" s="57" t="str">
        <f t="shared" si="1069"/>
        <v/>
      </c>
      <c r="X4427" s="5" t="str">
        <f t="shared" si="1064"/>
        <v/>
      </c>
      <c r="Y4427" s="6" t="str">
        <f t="shared" si="1064"/>
        <v/>
      </c>
      <c r="Z4427" s="7" t="str">
        <f t="shared" si="1064"/>
        <v/>
      </c>
      <c r="AA4427" s="6"/>
      <c r="AB4427" s="32" t="str">
        <f t="shared" ca="1" si="1065"/>
        <v/>
      </c>
      <c r="AC4427" s="59" t="str">
        <f t="shared" ca="1" si="1065"/>
        <v/>
      </c>
      <c r="AD4427" s="60" t="str">
        <f t="shared" ca="1" si="1065"/>
        <v/>
      </c>
      <c r="AE4427" s="59"/>
      <c r="AF4427" s="22" t="str">
        <f>IF(AND(I4427="", J4427=""), "", IF(AND(J4427="", 'Intro &amp; Setup'!$K$42&gt;0), 'Intro &amp; Setup'!$K$42, J4427))</f>
        <v/>
      </c>
      <c r="AO4427" s="37" t="str">
        <f>IF(B4427="", "", IF(COUNTIF($B$9:B4426, B4427)&gt;0, "", B4427))</f>
        <v/>
      </c>
      <c r="AP4427" s="37" t="str">
        <f t="shared" si="1071"/>
        <v/>
      </c>
      <c r="AQ4427" s="37">
        <v>4419</v>
      </c>
      <c r="AR4427" s="37" t="str">
        <f t="shared" si="1072"/>
        <v/>
      </c>
      <c r="AT4427" s="37" t="str">
        <f t="shared" si="1073"/>
        <v/>
      </c>
      <c r="AV4427" s="22" t="str">
        <f t="shared" si="1074"/>
        <v/>
      </c>
    </row>
    <row r="4428" spans="1:48" x14ac:dyDescent="0.25">
      <c r="A4428" s="14"/>
      <c r="B4428" s="145"/>
      <c r="C4428" s="146"/>
      <c r="D4428" s="147"/>
      <c r="E4428" s="147"/>
      <c r="F4428" s="148"/>
      <c r="G4428" s="149"/>
      <c r="H4428" s="150"/>
      <c r="I4428" s="151"/>
      <c r="J4428" s="152"/>
      <c r="K4428" s="14"/>
      <c r="L4428" s="162" t="str">
        <f t="shared" si="1066"/>
        <v/>
      </c>
      <c r="M4428" s="163" t="str">
        <f t="shared" si="1067"/>
        <v/>
      </c>
      <c r="N4428" s="164" t="str">
        <f t="shared" si="1070"/>
        <v/>
      </c>
      <c r="O4428" s="14"/>
      <c r="P4428" s="172" t="str">
        <f>IF(I4428='Intro &amp; Setup'!$AC$49, Schedule!$P$7, "")</f>
        <v/>
      </c>
      <c r="Q4428" s="14"/>
      <c r="S4428" s="12" t="str">
        <f t="shared" si="1068"/>
        <v/>
      </c>
      <c r="U4428" s="22">
        <f>IF(I4428='Intro &amp; Setup'!$AC$49, AF4428, 0)</f>
        <v>0</v>
      </c>
      <c r="V4428" s="57" t="str">
        <f t="shared" si="1069"/>
        <v/>
      </c>
      <c r="X4428" s="5" t="str">
        <f t="shared" si="1064"/>
        <v/>
      </c>
      <c r="Y4428" s="6" t="str">
        <f t="shared" si="1064"/>
        <v/>
      </c>
      <c r="Z4428" s="7" t="str">
        <f t="shared" si="1064"/>
        <v/>
      </c>
      <c r="AA4428" s="6"/>
      <c r="AB4428" s="32" t="str">
        <f t="shared" ca="1" si="1065"/>
        <v/>
      </c>
      <c r="AC4428" s="59" t="str">
        <f t="shared" ca="1" si="1065"/>
        <v/>
      </c>
      <c r="AD4428" s="60" t="str">
        <f t="shared" ca="1" si="1065"/>
        <v/>
      </c>
      <c r="AE4428" s="59"/>
      <c r="AF4428" s="22" t="str">
        <f>IF(AND(I4428="", J4428=""), "", IF(AND(J4428="", 'Intro &amp; Setup'!$K$42&gt;0), 'Intro &amp; Setup'!$K$42, J4428))</f>
        <v/>
      </c>
      <c r="AO4428" s="37" t="str">
        <f>IF(B4428="", "", IF(COUNTIF($B$9:B4427, B4428)&gt;0, "", B4428))</f>
        <v/>
      </c>
      <c r="AP4428" s="37" t="str">
        <f t="shared" si="1071"/>
        <v/>
      </c>
      <c r="AQ4428" s="37">
        <v>4420</v>
      </c>
      <c r="AR4428" s="37" t="str">
        <f t="shared" si="1072"/>
        <v/>
      </c>
      <c r="AT4428" s="37" t="str">
        <f t="shared" si="1073"/>
        <v/>
      </c>
      <c r="AV4428" s="22" t="str">
        <f t="shared" si="1074"/>
        <v/>
      </c>
    </row>
    <row r="4429" spans="1:48" x14ac:dyDescent="0.25">
      <c r="A4429" s="14"/>
      <c r="B4429" s="145"/>
      <c r="C4429" s="146"/>
      <c r="D4429" s="147"/>
      <c r="E4429" s="147"/>
      <c r="F4429" s="148"/>
      <c r="G4429" s="149"/>
      <c r="H4429" s="150"/>
      <c r="I4429" s="151"/>
      <c r="J4429" s="152"/>
      <c r="K4429" s="14"/>
      <c r="L4429" s="162" t="str">
        <f t="shared" si="1066"/>
        <v/>
      </c>
      <c r="M4429" s="163" t="str">
        <f t="shared" si="1067"/>
        <v/>
      </c>
      <c r="N4429" s="164" t="str">
        <f t="shared" si="1070"/>
        <v/>
      </c>
      <c r="O4429" s="14"/>
      <c r="P4429" s="172" t="str">
        <f>IF(I4429='Intro &amp; Setup'!$AC$49, Schedule!$P$7, "")</f>
        <v/>
      </c>
      <c r="Q4429" s="14"/>
      <c r="S4429" s="12" t="str">
        <f t="shared" si="1068"/>
        <v/>
      </c>
      <c r="U4429" s="22">
        <f>IF(I4429='Intro &amp; Setup'!$AC$49, AF4429, 0)</f>
        <v>0</v>
      </c>
      <c r="V4429" s="57" t="str">
        <f t="shared" si="1069"/>
        <v/>
      </c>
      <c r="X4429" s="5" t="str">
        <f t="shared" ref="X4429:Z4448" si="1075">IF($I4429="", "", IF($S4429=X$8, $I4429, ""))</f>
        <v/>
      </c>
      <c r="Y4429" s="6" t="str">
        <f t="shared" si="1075"/>
        <v/>
      </c>
      <c r="Z4429" s="7" t="str">
        <f t="shared" si="1075"/>
        <v/>
      </c>
      <c r="AA4429" s="6"/>
      <c r="AB4429" s="32" t="str">
        <f t="shared" ref="AB4429:AD4448" ca="1" si="1076">IF($S4429=AB$8, $AF4429, "")</f>
        <v/>
      </c>
      <c r="AC4429" s="59" t="str">
        <f t="shared" ca="1" si="1076"/>
        <v/>
      </c>
      <c r="AD4429" s="60" t="str">
        <f t="shared" ca="1" si="1076"/>
        <v/>
      </c>
      <c r="AE4429" s="59"/>
      <c r="AF4429" s="22" t="str">
        <f>IF(AND(I4429="", J4429=""), "", IF(AND(J4429="", 'Intro &amp; Setup'!$K$42&gt;0), 'Intro &amp; Setup'!$K$42, J4429))</f>
        <v/>
      </c>
      <c r="AO4429" s="37" t="str">
        <f>IF(B4429="", "", IF(COUNTIF($B$9:B4428, B4429)&gt;0, "", B4429))</f>
        <v/>
      </c>
      <c r="AP4429" s="37" t="str">
        <f t="shared" si="1071"/>
        <v/>
      </c>
      <c r="AQ4429" s="37">
        <v>4421</v>
      </c>
      <c r="AR4429" s="37" t="str">
        <f t="shared" si="1072"/>
        <v/>
      </c>
      <c r="AT4429" s="37" t="str">
        <f t="shared" si="1073"/>
        <v/>
      </c>
      <c r="AV4429" s="22" t="str">
        <f t="shared" si="1074"/>
        <v/>
      </c>
    </row>
    <row r="4430" spans="1:48" x14ac:dyDescent="0.25">
      <c r="A4430" s="14"/>
      <c r="B4430" s="145"/>
      <c r="C4430" s="146"/>
      <c r="D4430" s="147"/>
      <c r="E4430" s="147"/>
      <c r="F4430" s="148"/>
      <c r="G4430" s="149"/>
      <c r="H4430" s="150"/>
      <c r="I4430" s="151"/>
      <c r="J4430" s="152"/>
      <c r="K4430" s="14"/>
      <c r="L4430" s="162" t="str">
        <f t="shared" si="1066"/>
        <v/>
      </c>
      <c r="M4430" s="163" t="str">
        <f t="shared" si="1067"/>
        <v/>
      </c>
      <c r="N4430" s="164" t="str">
        <f t="shared" si="1070"/>
        <v/>
      </c>
      <c r="O4430" s="14"/>
      <c r="P4430" s="172" t="str">
        <f>IF(I4430='Intro &amp; Setup'!$AC$49, Schedule!$P$7, "")</f>
        <v/>
      </c>
      <c r="Q4430" s="14"/>
      <c r="S4430" s="12" t="str">
        <f t="shared" si="1068"/>
        <v/>
      </c>
      <c r="U4430" s="22">
        <f>IF(I4430='Intro &amp; Setup'!$AC$49, AF4430, 0)</f>
        <v>0</v>
      </c>
      <c r="V4430" s="57" t="str">
        <f t="shared" si="1069"/>
        <v/>
      </c>
      <c r="X4430" s="5" t="str">
        <f t="shared" si="1075"/>
        <v/>
      </c>
      <c r="Y4430" s="6" t="str">
        <f t="shared" si="1075"/>
        <v/>
      </c>
      <c r="Z4430" s="7" t="str">
        <f t="shared" si="1075"/>
        <v/>
      </c>
      <c r="AA4430" s="6"/>
      <c r="AB4430" s="32" t="str">
        <f t="shared" ca="1" si="1076"/>
        <v/>
      </c>
      <c r="AC4430" s="59" t="str">
        <f t="shared" ca="1" si="1076"/>
        <v/>
      </c>
      <c r="AD4430" s="60" t="str">
        <f t="shared" ca="1" si="1076"/>
        <v/>
      </c>
      <c r="AE4430" s="59"/>
      <c r="AF4430" s="22" t="str">
        <f>IF(AND(I4430="", J4430=""), "", IF(AND(J4430="", 'Intro &amp; Setup'!$K$42&gt;0), 'Intro &amp; Setup'!$K$42, J4430))</f>
        <v/>
      </c>
      <c r="AO4430" s="37" t="str">
        <f>IF(B4430="", "", IF(COUNTIF($B$9:B4429, B4430)&gt;0, "", B4430))</f>
        <v/>
      </c>
      <c r="AP4430" s="37" t="str">
        <f t="shared" si="1071"/>
        <v/>
      </c>
      <c r="AQ4430" s="37">
        <v>4422</v>
      </c>
      <c r="AR4430" s="37" t="str">
        <f t="shared" si="1072"/>
        <v/>
      </c>
      <c r="AT4430" s="37" t="str">
        <f t="shared" si="1073"/>
        <v/>
      </c>
      <c r="AV4430" s="22" t="str">
        <f t="shared" si="1074"/>
        <v/>
      </c>
    </row>
    <row r="4431" spans="1:48" x14ac:dyDescent="0.25">
      <c r="A4431" s="14"/>
      <c r="B4431" s="145"/>
      <c r="C4431" s="146"/>
      <c r="D4431" s="147"/>
      <c r="E4431" s="147"/>
      <c r="F4431" s="148"/>
      <c r="G4431" s="149"/>
      <c r="H4431" s="150"/>
      <c r="I4431" s="151"/>
      <c r="J4431" s="152"/>
      <c r="K4431" s="14"/>
      <c r="L4431" s="162" t="str">
        <f t="shared" si="1066"/>
        <v/>
      </c>
      <c r="M4431" s="163" t="str">
        <f t="shared" si="1067"/>
        <v/>
      </c>
      <c r="N4431" s="164" t="str">
        <f t="shared" si="1070"/>
        <v/>
      </c>
      <c r="O4431" s="14"/>
      <c r="P4431" s="172" t="str">
        <f>IF(I4431='Intro &amp; Setup'!$AC$49, Schedule!$P$7, "")</f>
        <v/>
      </c>
      <c r="Q4431" s="14"/>
      <c r="S4431" s="12" t="str">
        <f t="shared" si="1068"/>
        <v/>
      </c>
      <c r="U4431" s="22">
        <f>IF(I4431='Intro &amp; Setup'!$AC$49, AF4431, 0)</f>
        <v>0</v>
      </c>
      <c r="V4431" s="57" t="str">
        <f t="shared" si="1069"/>
        <v/>
      </c>
      <c r="X4431" s="5" t="str">
        <f t="shared" si="1075"/>
        <v/>
      </c>
      <c r="Y4431" s="6" t="str">
        <f t="shared" si="1075"/>
        <v/>
      </c>
      <c r="Z4431" s="7" t="str">
        <f t="shared" si="1075"/>
        <v/>
      </c>
      <c r="AA4431" s="6"/>
      <c r="AB4431" s="32" t="str">
        <f t="shared" ca="1" si="1076"/>
        <v/>
      </c>
      <c r="AC4431" s="59" t="str">
        <f t="shared" ca="1" si="1076"/>
        <v/>
      </c>
      <c r="AD4431" s="60" t="str">
        <f t="shared" ca="1" si="1076"/>
        <v/>
      </c>
      <c r="AE4431" s="59"/>
      <c r="AF4431" s="22" t="str">
        <f>IF(AND(I4431="", J4431=""), "", IF(AND(J4431="", 'Intro &amp; Setup'!$K$42&gt;0), 'Intro &amp; Setup'!$K$42, J4431))</f>
        <v/>
      </c>
      <c r="AO4431" s="37" t="str">
        <f>IF(B4431="", "", IF(COUNTIF($B$9:B4430, B4431)&gt;0, "", B4431))</f>
        <v/>
      </c>
      <c r="AP4431" s="37" t="str">
        <f t="shared" si="1071"/>
        <v/>
      </c>
      <c r="AQ4431" s="37">
        <v>4423</v>
      </c>
      <c r="AR4431" s="37" t="str">
        <f t="shared" si="1072"/>
        <v/>
      </c>
      <c r="AT4431" s="37" t="str">
        <f t="shared" si="1073"/>
        <v/>
      </c>
      <c r="AV4431" s="22" t="str">
        <f t="shared" si="1074"/>
        <v/>
      </c>
    </row>
    <row r="4432" spans="1:48" x14ac:dyDescent="0.25">
      <c r="A4432" s="14"/>
      <c r="B4432" s="145"/>
      <c r="C4432" s="146"/>
      <c r="D4432" s="147"/>
      <c r="E4432" s="147"/>
      <c r="F4432" s="148"/>
      <c r="G4432" s="149"/>
      <c r="H4432" s="150"/>
      <c r="I4432" s="151"/>
      <c r="J4432" s="152"/>
      <c r="K4432" s="14"/>
      <c r="L4432" s="162" t="str">
        <f t="shared" si="1066"/>
        <v/>
      </c>
      <c r="M4432" s="163" t="str">
        <f t="shared" si="1067"/>
        <v/>
      </c>
      <c r="N4432" s="164" t="str">
        <f t="shared" si="1070"/>
        <v/>
      </c>
      <c r="O4432" s="14"/>
      <c r="P4432" s="172" t="str">
        <f>IF(I4432='Intro &amp; Setup'!$AC$49, Schedule!$P$7, "")</f>
        <v/>
      </c>
      <c r="Q4432" s="14"/>
      <c r="S4432" s="12" t="str">
        <f t="shared" si="1068"/>
        <v/>
      </c>
      <c r="U4432" s="22">
        <f>IF(I4432='Intro &amp; Setup'!$AC$49, AF4432, 0)</f>
        <v>0</v>
      </c>
      <c r="V4432" s="57" t="str">
        <f t="shared" si="1069"/>
        <v/>
      </c>
      <c r="X4432" s="5" t="str">
        <f t="shared" si="1075"/>
        <v/>
      </c>
      <c r="Y4432" s="6" t="str">
        <f t="shared" si="1075"/>
        <v/>
      </c>
      <c r="Z4432" s="7" t="str">
        <f t="shared" si="1075"/>
        <v/>
      </c>
      <c r="AA4432" s="6"/>
      <c r="AB4432" s="32" t="str">
        <f t="shared" ca="1" si="1076"/>
        <v/>
      </c>
      <c r="AC4432" s="59" t="str">
        <f t="shared" ca="1" si="1076"/>
        <v/>
      </c>
      <c r="AD4432" s="60" t="str">
        <f t="shared" ca="1" si="1076"/>
        <v/>
      </c>
      <c r="AE4432" s="59"/>
      <c r="AF4432" s="22" t="str">
        <f>IF(AND(I4432="", J4432=""), "", IF(AND(J4432="", 'Intro &amp; Setup'!$K$42&gt;0), 'Intro &amp; Setup'!$K$42, J4432))</f>
        <v/>
      </c>
      <c r="AO4432" s="37" t="str">
        <f>IF(B4432="", "", IF(COUNTIF($B$9:B4431, B4432)&gt;0, "", B4432))</f>
        <v/>
      </c>
      <c r="AP4432" s="37" t="str">
        <f t="shared" si="1071"/>
        <v/>
      </c>
      <c r="AQ4432" s="37">
        <v>4424</v>
      </c>
      <c r="AR4432" s="37" t="str">
        <f t="shared" si="1072"/>
        <v/>
      </c>
      <c r="AT4432" s="37" t="str">
        <f t="shared" si="1073"/>
        <v/>
      </c>
      <c r="AV4432" s="22" t="str">
        <f t="shared" si="1074"/>
        <v/>
      </c>
    </row>
    <row r="4433" spans="1:48" x14ac:dyDescent="0.25">
      <c r="A4433" s="14"/>
      <c r="B4433" s="145"/>
      <c r="C4433" s="146"/>
      <c r="D4433" s="147"/>
      <c r="E4433" s="147"/>
      <c r="F4433" s="148"/>
      <c r="G4433" s="149"/>
      <c r="H4433" s="150"/>
      <c r="I4433" s="151"/>
      <c r="J4433" s="152"/>
      <c r="K4433" s="14"/>
      <c r="L4433" s="162" t="str">
        <f t="shared" si="1066"/>
        <v/>
      </c>
      <c r="M4433" s="163" t="str">
        <f t="shared" si="1067"/>
        <v/>
      </c>
      <c r="N4433" s="164" t="str">
        <f t="shared" si="1070"/>
        <v/>
      </c>
      <c r="O4433" s="14"/>
      <c r="P4433" s="172" t="str">
        <f>IF(I4433='Intro &amp; Setup'!$AC$49, Schedule!$P$7, "")</f>
        <v/>
      </c>
      <c r="Q4433" s="14"/>
      <c r="S4433" s="12" t="str">
        <f t="shared" si="1068"/>
        <v/>
      </c>
      <c r="U4433" s="22">
        <f>IF(I4433='Intro &amp; Setup'!$AC$49, AF4433, 0)</f>
        <v>0</v>
      </c>
      <c r="V4433" s="57" t="str">
        <f t="shared" si="1069"/>
        <v/>
      </c>
      <c r="X4433" s="5" t="str">
        <f t="shared" si="1075"/>
        <v/>
      </c>
      <c r="Y4433" s="6" t="str">
        <f t="shared" si="1075"/>
        <v/>
      </c>
      <c r="Z4433" s="7" t="str">
        <f t="shared" si="1075"/>
        <v/>
      </c>
      <c r="AA4433" s="6"/>
      <c r="AB4433" s="32" t="str">
        <f t="shared" ca="1" si="1076"/>
        <v/>
      </c>
      <c r="AC4433" s="59" t="str">
        <f t="shared" ca="1" si="1076"/>
        <v/>
      </c>
      <c r="AD4433" s="60" t="str">
        <f t="shared" ca="1" si="1076"/>
        <v/>
      </c>
      <c r="AE4433" s="59"/>
      <c r="AF4433" s="22" t="str">
        <f>IF(AND(I4433="", J4433=""), "", IF(AND(J4433="", 'Intro &amp; Setup'!$K$42&gt;0), 'Intro &amp; Setup'!$K$42, J4433))</f>
        <v/>
      </c>
      <c r="AO4433" s="37" t="str">
        <f>IF(B4433="", "", IF(COUNTIF($B$9:B4432, B4433)&gt;0, "", B4433))</f>
        <v/>
      </c>
      <c r="AP4433" s="37" t="str">
        <f t="shared" si="1071"/>
        <v/>
      </c>
      <c r="AQ4433" s="37">
        <v>4425</v>
      </c>
      <c r="AR4433" s="37" t="str">
        <f t="shared" si="1072"/>
        <v/>
      </c>
      <c r="AT4433" s="37" t="str">
        <f t="shared" si="1073"/>
        <v/>
      </c>
      <c r="AV4433" s="22" t="str">
        <f t="shared" si="1074"/>
        <v/>
      </c>
    </row>
    <row r="4434" spans="1:48" x14ac:dyDescent="0.25">
      <c r="A4434" s="14"/>
      <c r="B4434" s="145"/>
      <c r="C4434" s="146"/>
      <c r="D4434" s="147"/>
      <c r="E4434" s="147"/>
      <c r="F4434" s="148"/>
      <c r="G4434" s="149"/>
      <c r="H4434" s="150"/>
      <c r="I4434" s="151"/>
      <c r="J4434" s="152"/>
      <c r="K4434" s="14"/>
      <c r="L4434" s="162" t="str">
        <f t="shared" si="1066"/>
        <v/>
      </c>
      <c r="M4434" s="163" t="str">
        <f t="shared" si="1067"/>
        <v/>
      </c>
      <c r="N4434" s="164" t="str">
        <f t="shared" si="1070"/>
        <v/>
      </c>
      <c r="O4434" s="14"/>
      <c r="P4434" s="172" t="str">
        <f>IF(I4434='Intro &amp; Setup'!$AC$49, Schedule!$P$7, "")</f>
        <v/>
      </c>
      <c r="Q4434" s="14"/>
      <c r="S4434" s="12" t="str">
        <f t="shared" si="1068"/>
        <v/>
      </c>
      <c r="U4434" s="22">
        <f>IF(I4434='Intro &amp; Setup'!$AC$49, AF4434, 0)</f>
        <v>0</v>
      </c>
      <c r="V4434" s="57" t="str">
        <f t="shared" si="1069"/>
        <v/>
      </c>
      <c r="X4434" s="5" t="str">
        <f t="shared" si="1075"/>
        <v/>
      </c>
      <c r="Y4434" s="6" t="str">
        <f t="shared" si="1075"/>
        <v/>
      </c>
      <c r="Z4434" s="7" t="str">
        <f t="shared" si="1075"/>
        <v/>
      </c>
      <c r="AA4434" s="6"/>
      <c r="AB4434" s="32" t="str">
        <f t="shared" ca="1" si="1076"/>
        <v/>
      </c>
      <c r="AC4434" s="59" t="str">
        <f t="shared" ca="1" si="1076"/>
        <v/>
      </c>
      <c r="AD4434" s="60" t="str">
        <f t="shared" ca="1" si="1076"/>
        <v/>
      </c>
      <c r="AE4434" s="59"/>
      <c r="AF4434" s="22" t="str">
        <f>IF(AND(I4434="", J4434=""), "", IF(AND(J4434="", 'Intro &amp; Setup'!$K$42&gt;0), 'Intro &amp; Setup'!$K$42, J4434))</f>
        <v/>
      </c>
      <c r="AO4434" s="37" t="str">
        <f>IF(B4434="", "", IF(COUNTIF($B$9:B4433, B4434)&gt;0, "", B4434))</f>
        <v/>
      </c>
      <c r="AP4434" s="37" t="str">
        <f t="shared" si="1071"/>
        <v/>
      </c>
      <c r="AQ4434" s="37">
        <v>4426</v>
      </c>
      <c r="AR4434" s="37" t="str">
        <f t="shared" si="1072"/>
        <v/>
      </c>
      <c r="AT4434" s="37" t="str">
        <f t="shared" si="1073"/>
        <v/>
      </c>
      <c r="AV4434" s="22" t="str">
        <f t="shared" si="1074"/>
        <v/>
      </c>
    </row>
    <row r="4435" spans="1:48" x14ac:dyDescent="0.25">
      <c r="A4435" s="14"/>
      <c r="B4435" s="145"/>
      <c r="C4435" s="146"/>
      <c r="D4435" s="147"/>
      <c r="E4435" s="147"/>
      <c r="F4435" s="148"/>
      <c r="G4435" s="149"/>
      <c r="H4435" s="150"/>
      <c r="I4435" s="151"/>
      <c r="J4435" s="152"/>
      <c r="K4435" s="14"/>
      <c r="L4435" s="162" t="str">
        <f t="shared" si="1066"/>
        <v/>
      </c>
      <c r="M4435" s="163" t="str">
        <f t="shared" si="1067"/>
        <v/>
      </c>
      <c r="N4435" s="164" t="str">
        <f t="shared" si="1070"/>
        <v/>
      </c>
      <c r="O4435" s="14"/>
      <c r="P4435" s="172" t="str">
        <f>IF(I4435='Intro &amp; Setup'!$AC$49, Schedule!$P$7, "")</f>
        <v/>
      </c>
      <c r="Q4435" s="14"/>
      <c r="S4435" s="12" t="str">
        <f t="shared" si="1068"/>
        <v/>
      </c>
      <c r="U4435" s="22">
        <f>IF(I4435='Intro &amp; Setup'!$AC$49, AF4435, 0)</f>
        <v>0</v>
      </c>
      <c r="V4435" s="57" t="str">
        <f t="shared" si="1069"/>
        <v/>
      </c>
      <c r="X4435" s="5" t="str">
        <f t="shared" si="1075"/>
        <v/>
      </c>
      <c r="Y4435" s="6" t="str">
        <f t="shared" si="1075"/>
        <v/>
      </c>
      <c r="Z4435" s="7" t="str">
        <f t="shared" si="1075"/>
        <v/>
      </c>
      <c r="AA4435" s="6"/>
      <c r="AB4435" s="32" t="str">
        <f t="shared" ca="1" si="1076"/>
        <v/>
      </c>
      <c r="AC4435" s="59" t="str">
        <f t="shared" ca="1" si="1076"/>
        <v/>
      </c>
      <c r="AD4435" s="60" t="str">
        <f t="shared" ca="1" si="1076"/>
        <v/>
      </c>
      <c r="AE4435" s="59"/>
      <c r="AF4435" s="22" t="str">
        <f>IF(AND(I4435="", J4435=""), "", IF(AND(J4435="", 'Intro &amp; Setup'!$K$42&gt;0), 'Intro &amp; Setup'!$K$42, J4435))</f>
        <v/>
      </c>
      <c r="AO4435" s="37" t="str">
        <f>IF(B4435="", "", IF(COUNTIF($B$9:B4434, B4435)&gt;0, "", B4435))</f>
        <v/>
      </c>
      <c r="AP4435" s="37" t="str">
        <f t="shared" si="1071"/>
        <v/>
      </c>
      <c r="AQ4435" s="37">
        <v>4427</v>
      </c>
      <c r="AR4435" s="37" t="str">
        <f t="shared" si="1072"/>
        <v/>
      </c>
      <c r="AT4435" s="37" t="str">
        <f t="shared" si="1073"/>
        <v/>
      </c>
      <c r="AV4435" s="22" t="str">
        <f t="shared" si="1074"/>
        <v/>
      </c>
    </row>
    <row r="4436" spans="1:48" x14ac:dyDescent="0.25">
      <c r="A4436" s="14"/>
      <c r="B4436" s="145"/>
      <c r="C4436" s="146"/>
      <c r="D4436" s="147"/>
      <c r="E4436" s="147"/>
      <c r="F4436" s="148"/>
      <c r="G4436" s="149"/>
      <c r="H4436" s="150"/>
      <c r="I4436" s="151"/>
      <c r="J4436" s="152"/>
      <c r="K4436" s="14"/>
      <c r="L4436" s="162" t="str">
        <f t="shared" si="1066"/>
        <v/>
      </c>
      <c r="M4436" s="163" t="str">
        <f t="shared" si="1067"/>
        <v/>
      </c>
      <c r="N4436" s="164" t="str">
        <f t="shared" si="1070"/>
        <v/>
      </c>
      <c r="O4436" s="14"/>
      <c r="P4436" s="172" t="str">
        <f>IF(I4436='Intro &amp; Setup'!$AC$49, Schedule!$P$7, "")</f>
        <v/>
      </c>
      <c r="Q4436" s="14"/>
      <c r="S4436" s="12" t="str">
        <f t="shared" si="1068"/>
        <v/>
      </c>
      <c r="U4436" s="22">
        <f>IF(I4436='Intro &amp; Setup'!$AC$49, AF4436, 0)</f>
        <v>0</v>
      </c>
      <c r="V4436" s="57" t="str">
        <f t="shared" si="1069"/>
        <v/>
      </c>
      <c r="X4436" s="5" t="str">
        <f t="shared" si="1075"/>
        <v/>
      </c>
      <c r="Y4436" s="6" t="str">
        <f t="shared" si="1075"/>
        <v/>
      </c>
      <c r="Z4436" s="7" t="str">
        <f t="shared" si="1075"/>
        <v/>
      </c>
      <c r="AA4436" s="6"/>
      <c r="AB4436" s="32" t="str">
        <f t="shared" ca="1" si="1076"/>
        <v/>
      </c>
      <c r="AC4436" s="59" t="str">
        <f t="shared" ca="1" si="1076"/>
        <v/>
      </c>
      <c r="AD4436" s="60" t="str">
        <f t="shared" ca="1" si="1076"/>
        <v/>
      </c>
      <c r="AE4436" s="59"/>
      <c r="AF4436" s="22" t="str">
        <f>IF(AND(I4436="", J4436=""), "", IF(AND(J4436="", 'Intro &amp; Setup'!$K$42&gt;0), 'Intro &amp; Setup'!$K$42, J4436))</f>
        <v/>
      </c>
      <c r="AO4436" s="37" t="str">
        <f>IF(B4436="", "", IF(COUNTIF($B$9:B4435, B4436)&gt;0, "", B4436))</f>
        <v/>
      </c>
      <c r="AP4436" s="37" t="str">
        <f t="shared" si="1071"/>
        <v/>
      </c>
      <c r="AQ4436" s="37">
        <v>4428</v>
      </c>
      <c r="AR4436" s="37" t="str">
        <f t="shared" si="1072"/>
        <v/>
      </c>
      <c r="AT4436" s="37" t="str">
        <f t="shared" si="1073"/>
        <v/>
      </c>
      <c r="AV4436" s="22" t="str">
        <f t="shared" si="1074"/>
        <v/>
      </c>
    </row>
    <row r="4437" spans="1:48" x14ac:dyDescent="0.25">
      <c r="A4437" s="14"/>
      <c r="B4437" s="145"/>
      <c r="C4437" s="146"/>
      <c r="D4437" s="147"/>
      <c r="E4437" s="147"/>
      <c r="F4437" s="148"/>
      <c r="G4437" s="149"/>
      <c r="H4437" s="150"/>
      <c r="I4437" s="151"/>
      <c r="J4437" s="152"/>
      <c r="K4437" s="14"/>
      <c r="L4437" s="162" t="str">
        <f t="shared" si="1066"/>
        <v/>
      </c>
      <c r="M4437" s="163" t="str">
        <f t="shared" si="1067"/>
        <v/>
      </c>
      <c r="N4437" s="164" t="str">
        <f t="shared" si="1070"/>
        <v/>
      </c>
      <c r="O4437" s="14"/>
      <c r="P4437" s="172" t="str">
        <f>IF(I4437='Intro &amp; Setup'!$AC$49, Schedule!$P$7, "")</f>
        <v/>
      </c>
      <c r="Q4437" s="14"/>
      <c r="S4437" s="12" t="str">
        <f t="shared" si="1068"/>
        <v/>
      </c>
      <c r="U4437" s="22">
        <f>IF(I4437='Intro &amp; Setup'!$AC$49, AF4437, 0)</f>
        <v>0</v>
      </c>
      <c r="V4437" s="57" t="str">
        <f t="shared" si="1069"/>
        <v/>
      </c>
      <c r="X4437" s="5" t="str">
        <f t="shared" si="1075"/>
        <v/>
      </c>
      <c r="Y4437" s="6" t="str">
        <f t="shared" si="1075"/>
        <v/>
      </c>
      <c r="Z4437" s="7" t="str">
        <f t="shared" si="1075"/>
        <v/>
      </c>
      <c r="AA4437" s="6"/>
      <c r="AB4437" s="32" t="str">
        <f t="shared" ca="1" si="1076"/>
        <v/>
      </c>
      <c r="AC4437" s="59" t="str">
        <f t="shared" ca="1" si="1076"/>
        <v/>
      </c>
      <c r="AD4437" s="60" t="str">
        <f t="shared" ca="1" si="1076"/>
        <v/>
      </c>
      <c r="AE4437" s="59"/>
      <c r="AF4437" s="22" t="str">
        <f>IF(AND(I4437="", J4437=""), "", IF(AND(J4437="", 'Intro &amp; Setup'!$K$42&gt;0), 'Intro &amp; Setup'!$K$42, J4437))</f>
        <v/>
      </c>
      <c r="AO4437" s="37" t="str">
        <f>IF(B4437="", "", IF(COUNTIF($B$9:B4436, B4437)&gt;0, "", B4437))</f>
        <v/>
      </c>
      <c r="AP4437" s="37" t="str">
        <f t="shared" si="1071"/>
        <v/>
      </c>
      <c r="AQ4437" s="37">
        <v>4429</v>
      </c>
      <c r="AR4437" s="37" t="str">
        <f t="shared" si="1072"/>
        <v/>
      </c>
      <c r="AT4437" s="37" t="str">
        <f t="shared" si="1073"/>
        <v/>
      </c>
      <c r="AV4437" s="22" t="str">
        <f t="shared" si="1074"/>
        <v/>
      </c>
    </row>
    <row r="4438" spans="1:48" x14ac:dyDescent="0.25">
      <c r="A4438" s="14"/>
      <c r="B4438" s="145"/>
      <c r="C4438" s="146"/>
      <c r="D4438" s="147"/>
      <c r="E4438" s="147"/>
      <c r="F4438" s="148"/>
      <c r="G4438" s="149"/>
      <c r="H4438" s="150"/>
      <c r="I4438" s="151"/>
      <c r="J4438" s="152"/>
      <c r="K4438" s="14"/>
      <c r="L4438" s="162" t="str">
        <f t="shared" si="1066"/>
        <v/>
      </c>
      <c r="M4438" s="163" t="str">
        <f t="shared" si="1067"/>
        <v/>
      </c>
      <c r="N4438" s="164" t="str">
        <f t="shared" si="1070"/>
        <v/>
      </c>
      <c r="O4438" s="14"/>
      <c r="P4438" s="172" t="str">
        <f>IF(I4438='Intro &amp; Setup'!$AC$49, Schedule!$P$7, "")</f>
        <v/>
      </c>
      <c r="Q4438" s="14"/>
      <c r="S4438" s="12" t="str">
        <f t="shared" si="1068"/>
        <v/>
      </c>
      <c r="U4438" s="22">
        <f>IF(I4438='Intro &amp; Setup'!$AC$49, AF4438, 0)</f>
        <v>0</v>
      </c>
      <c r="V4438" s="57" t="str">
        <f t="shared" si="1069"/>
        <v/>
      </c>
      <c r="X4438" s="5" t="str">
        <f t="shared" si="1075"/>
        <v/>
      </c>
      <c r="Y4438" s="6" t="str">
        <f t="shared" si="1075"/>
        <v/>
      </c>
      <c r="Z4438" s="7" t="str">
        <f t="shared" si="1075"/>
        <v/>
      </c>
      <c r="AA4438" s="6"/>
      <c r="AB4438" s="32" t="str">
        <f t="shared" ca="1" si="1076"/>
        <v/>
      </c>
      <c r="AC4438" s="59" t="str">
        <f t="shared" ca="1" si="1076"/>
        <v/>
      </c>
      <c r="AD4438" s="60" t="str">
        <f t="shared" ca="1" si="1076"/>
        <v/>
      </c>
      <c r="AE4438" s="59"/>
      <c r="AF4438" s="22" t="str">
        <f>IF(AND(I4438="", J4438=""), "", IF(AND(J4438="", 'Intro &amp; Setup'!$K$42&gt;0), 'Intro &amp; Setup'!$K$42, J4438))</f>
        <v/>
      </c>
      <c r="AO4438" s="37" t="str">
        <f>IF(B4438="", "", IF(COUNTIF($B$9:B4437, B4438)&gt;0, "", B4438))</f>
        <v/>
      </c>
      <c r="AP4438" s="37" t="str">
        <f t="shared" si="1071"/>
        <v/>
      </c>
      <c r="AQ4438" s="37">
        <v>4430</v>
      </c>
      <c r="AR4438" s="37" t="str">
        <f t="shared" si="1072"/>
        <v/>
      </c>
      <c r="AT4438" s="37" t="str">
        <f t="shared" si="1073"/>
        <v/>
      </c>
      <c r="AV4438" s="22" t="str">
        <f t="shared" si="1074"/>
        <v/>
      </c>
    </row>
    <row r="4439" spans="1:48" x14ac:dyDescent="0.25">
      <c r="A4439" s="14"/>
      <c r="B4439" s="145"/>
      <c r="C4439" s="146"/>
      <c r="D4439" s="147"/>
      <c r="E4439" s="147"/>
      <c r="F4439" s="148"/>
      <c r="G4439" s="149"/>
      <c r="H4439" s="150"/>
      <c r="I4439" s="151"/>
      <c r="J4439" s="152"/>
      <c r="K4439" s="14"/>
      <c r="L4439" s="162" t="str">
        <f t="shared" si="1066"/>
        <v/>
      </c>
      <c r="M4439" s="163" t="str">
        <f t="shared" si="1067"/>
        <v/>
      </c>
      <c r="N4439" s="164" t="str">
        <f t="shared" si="1070"/>
        <v/>
      </c>
      <c r="O4439" s="14"/>
      <c r="P4439" s="172" t="str">
        <f>IF(I4439='Intro &amp; Setup'!$AC$49, Schedule!$P$7, "")</f>
        <v/>
      </c>
      <c r="Q4439" s="14"/>
      <c r="S4439" s="12" t="str">
        <f t="shared" si="1068"/>
        <v/>
      </c>
      <c r="U4439" s="22">
        <f>IF(I4439='Intro &amp; Setup'!$AC$49, AF4439, 0)</f>
        <v>0</v>
      </c>
      <c r="V4439" s="57" t="str">
        <f t="shared" si="1069"/>
        <v/>
      </c>
      <c r="X4439" s="5" t="str">
        <f t="shared" si="1075"/>
        <v/>
      </c>
      <c r="Y4439" s="6" t="str">
        <f t="shared" si="1075"/>
        <v/>
      </c>
      <c r="Z4439" s="7" t="str">
        <f t="shared" si="1075"/>
        <v/>
      </c>
      <c r="AA4439" s="6"/>
      <c r="AB4439" s="32" t="str">
        <f t="shared" ca="1" si="1076"/>
        <v/>
      </c>
      <c r="AC4439" s="59" t="str">
        <f t="shared" ca="1" si="1076"/>
        <v/>
      </c>
      <c r="AD4439" s="60" t="str">
        <f t="shared" ca="1" si="1076"/>
        <v/>
      </c>
      <c r="AE4439" s="59"/>
      <c r="AF4439" s="22" t="str">
        <f>IF(AND(I4439="", J4439=""), "", IF(AND(J4439="", 'Intro &amp; Setup'!$K$42&gt;0), 'Intro &amp; Setup'!$K$42, J4439))</f>
        <v/>
      </c>
      <c r="AO4439" s="37" t="str">
        <f>IF(B4439="", "", IF(COUNTIF($B$9:B4438, B4439)&gt;0, "", B4439))</f>
        <v/>
      </c>
      <c r="AP4439" s="37" t="str">
        <f t="shared" si="1071"/>
        <v/>
      </c>
      <c r="AQ4439" s="37">
        <v>4431</v>
      </c>
      <c r="AR4439" s="37" t="str">
        <f t="shared" si="1072"/>
        <v/>
      </c>
      <c r="AT4439" s="37" t="str">
        <f t="shared" si="1073"/>
        <v/>
      </c>
      <c r="AV4439" s="22" t="str">
        <f t="shared" si="1074"/>
        <v/>
      </c>
    </row>
    <row r="4440" spans="1:48" x14ac:dyDescent="0.25">
      <c r="A4440" s="14"/>
      <c r="B4440" s="145"/>
      <c r="C4440" s="146"/>
      <c r="D4440" s="147"/>
      <c r="E4440" s="147"/>
      <c r="F4440" s="148"/>
      <c r="G4440" s="149"/>
      <c r="H4440" s="150"/>
      <c r="I4440" s="151"/>
      <c r="J4440" s="152"/>
      <c r="K4440" s="14"/>
      <c r="L4440" s="162" t="str">
        <f t="shared" si="1066"/>
        <v/>
      </c>
      <c r="M4440" s="163" t="str">
        <f t="shared" si="1067"/>
        <v/>
      </c>
      <c r="N4440" s="164" t="str">
        <f t="shared" si="1070"/>
        <v/>
      </c>
      <c r="O4440" s="14"/>
      <c r="P4440" s="172" t="str">
        <f>IF(I4440='Intro &amp; Setup'!$AC$49, Schedule!$P$7, "")</f>
        <v/>
      </c>
      <c r="Q4440" s="14"/>
      <c r="S4440" s="12" t="str">
        <f t="shared" si="1068"/>
        <v/>
      </c>
      <c r="U4440" s="22">
        <f>IF(I4440='Intro &amp; Setup'!$AC$49, AF4440, 0)</f>
        <v>0</v>
      </c>
      <c r="V4440" s="57" t="str">
        <f t="shared" si="1069"/>
        <v/>
      </c>
      <c r="X4440" s="5" t="str">
        <f t="shared" si="1075"/>
        <v/>
      </c>
      <c r="Y4440" s="6" t="str">
        <f t="shared" si="1075"/>
        <v/>
      </c>
      <c r="Z4440" s="7" t="str">
        <f t="shared" si="1075"/>
        <v/>
      </c>
      <c r="AA4440" s="6"/>
      <c r="AB4440" s="32" t="str">
        <f t="shared" ca="1" si="1076"/>
        <v/>
      </c>
      <c r="AC4440" s="59" t="str">
        <f t="shared" ca="1" si="1076"/>
        <v/>
      </c>
      <c r="AD4440" s="60" t="str">
        <f t="shared" ca="1" si="1076"/>
        <v/>
      </c>
      <c r="AE4440" s="59"/>
      <c r="AF4440" s="22" t="str">
        <f>IF(AND(I4440="", J4440=""), "", IF(AND(J4440="", 'Intro &amp; Setup'!$K$42&gt;0), 'Intro &amp; Setup'!$K$42, J4440))</f>
        <v/>
      </c>
      <c r="AO4440" s="37" t="str">
        <f>IF(B4440="", "", IF(COUNTIF($B$9:B4439, B4440)&gt;0, "", B4440))</f>
        <v/>
      </c>
      <c r="AP4440" s="37" t="str">
        <f t="shared" si="1071"/>
        <v/>
      </c>
      <c r="AQ4440" s="37">
        <v>4432</v>
      </c>
      <c r="AR4440" s="37" t="str">
        <f t="shared" si="1072"/>
        <v/>
      </c>
      <c r="AT4440" s="37" t="str">
        <f t="shared" si="1073"/>
        <v/>
      </c>
      <c r="AV4440" s="22" t="str">
        <f t="shared" si="1074"/>
        <v/>
      </c>
    </row>
    <row r="4441" spans="1:48" x14ac:dyDescent="0.25">
      <c r="A4441" s="14"/>
      <c r="B4441" s="145"/>
      <c r="C4441" s="146"/>
      <c r="D4441" s="147"/>
      <c r="E4441" s="147"/>
      <c r="F4441" s="148"/>
      <c r="G4441" s="149"/>
      <c r="H4441" s="150"/>
      <c r="I4441" s="151"/>
      <c r="J4441" s="152"/>
      <c r="K4441" s="14"/>
      <c r="L4441" s="162" t="str">
        <f t="shared" si="1066"/>
        <v/>
      </c>
      <c r="M4441" s="163" t="str">
        <f t="shared" si="1067"/>
        <v/>
      </c>
      <c r="N4441" s="164" t="str">
        <f t="shared" si="1070"/>
        <v/>
      </c>
      <c r="O4441" s="14"/>
      <c r="P4441" s="172" t="str">
        <f>IF(I4441='Intro &amp; Setup'!$AC$49, Schedule!$P$7, "")</f>
        <v/>
      </c>
      <c r="Q4441" s="14"/>
      <c r="S4441" s="12" t="str">
        <f t="shared" si="1068"/>
        <v/>
      </c>
      <c r="U4441" s="22">
        <f>IF(I4441='Intro &amp; Setup'!$AC$49, AF4441, 0)</f>
        <v>0</v>
      </c>
      <c r="V4441" s="57" t="str">
        <f t="shared" si="1069"/>
        <v/>
      </c>
      <c r="X4441" s="5" t="str">
        <f t="shared" si="1075"/>
        <v/>
      </c>
      <c r="Y4441" s="6" t="str">
        <f t="shared" si="1075"/>
        <v/>
      </c>
      <c r="Z4441" s="7" t="str">
        <f t="shared" si="1075"/>
        <v/>
      </c>
      <c r="AA4441" s="6"/>
      <c r="AB4441" s="32" t="str">
        <f t="shared" ca="1" si="1076"/>
        <v/>
      </c>
      <c r="AC4441" s="59" t="str">
        <f t="shared" ca="1" si="1076"/>
        <v/>
      </c>
      <c r="AD4441" s="60" t="str">
        <f t="shared" ca="1" si="1076"/>
        <v/>
      </c>
      <c r="AE4441" s="59"/>
      <c r="AF4441" s="22" t="str">
        <f>IF(AND(I4441="", J4441=""), "", IF(AND(J4441="", 'Intro &amp; Setup'!$K$42&gt;0), 'Intro &amp; Setup'!$K$42, J4441))</f>
        <v/>
      </c>
      <c r="AO4441" s="37" t="str">
        <f>IF(B4441="", "", IF(COUNTIF($B$9:B4440, B4441)&gt;0, "", B4441))</f>
        <v/>
      </c>
      <c r="AP4441" s="37" t="str">
        <f t="shared" si="1071"/>
        <v/>
      </c>
      <c r="AQ4441" s="37">
        <v>4433</v>
      </c>
      <c r="AR4441" s="37" t="str">
        <f t="shared" si="1072"/>
        <v/>
      </c>
      <c r="AT4441" s="37" t="str">
        <f t="shared" si="1073"/>
        <v/>
      </c>
      <c r="AV4441" s="22" t="str">
        <f t="shared" si="1074"/>
        <v/>
      </c>
    </row>
    <row r="4442" spans="1:48" x14ac:dyDescent="0.25">
      <c r="A4442" s="14"/>
      <c r="B4442" s="145"/>
      <c r="C4442" s="146"/>
      <c r="D4442" s="147"/>
      <c r="E4442" s="147"/>
      <c r="F4442" s="148"/>
      <c r="G4442" s="149"/>
      <c r="H4442" s="150"/>
      <c r="I4442" s="151"/>
      <c r="J4442" s="152"/>
      <c r="K4442" s="14"/>
      <c r="L4442" s="162" t="str">
        <f t="shared" si="1066"/>
        <v/>
      </c>
      <c r="M4442" s="163" t="str">
        <f t="shared" si="1067"/>
        <v/>
      </c>
      <c r="N4442" s="164" t="str">
        <f t="shared" si="1070"/>
        <v/>
      </c>
      <c r="O4442" s="14"/>
      <c r="P4442" s="172" t="str">
        <f>IF(I4442='Intro &amp; Setup'!$AC$49, Schedule!$P$7, "")</f>
        <v/>
      </c>
      <c r="Q4442" s="14"/>
      <c r="S4442" s="12" t="str">
        <f t="shared" si="1068"/>
        <v/>
      </c>
      <c r="U4442" s="22">
        <f>IF(I4442='Intro &amp; Setup'!$AC$49, AF4442, 0)</f>
        <v>0</v>
      </c>
      <c r="V4442" s="57" t="str">
        <f t="shared" si="1069"/>
        <v/>
      </c>
      <c r="X4442" s="5" t="str">
        <f t="shared" si="1075"/>
        <v/>
      </c>
      <c r="Y4442" s="6" t="str">
        <f t="shared" si="1075"/>
        <v/>
      </c>
      <c r="Z4442" s="7" t="str">
        <f t="shared" si="1075"/>
        <v/>
      </c>
      <c r="AA4442" s="6"/>
      <c r="AB4442" s="32" t="str">
        <f t="shared" ca="1" si="1076"/>
        <v/>
      </c>
      <c r="AC4442" s="59" t="str">
        <f t="shared" ca="1" si="1076"/>
        <v/>
      </c>
      <c r="AD4442" s="60" t="str">
        <f t="shared" ca="1" si="1076"/>
        <v/>
      </c>
      <c r="AE4442" s="59"/>
      <c r="AF4442" s="22" t="str">
        <f>IF(AND(I4442="", J4442=""), "", IF(AND(J4442="", 'Intro &amp; Setup'!$K$42&gt;0), 'Intro &amp; Setup'!$K$42, J4442))</f>
        <v/>
      </c>
      <c r="AO4442" s="37" t="str">
        <f>IF(B4442="", "", IF(COUNTIF($B$9:B4441, B4442)&gt;0, "", B4442))</f>
        <v/>
      </c>
      <c r="AP4442" s="37" t="str">
        <f t="shared" si="1071"/>
        <v/>
      </c>
      <c r="AQ4442" s="37">
        <v>4434</v>
      </c>
      <c r="AR4442" s="37" t="str">
        <f t="shared" si="1072"/>
        <v/>
      </c>
      <c r="AT4442" s="37" t="str">
        <f t="shared" si="1073"/>
        <v/>
      </c>
      <c r="AV4442" s="22" t="str">
        <f t="shared" si="1074"/>
        <v/>
      </c>
    </row>
    <row r="4443" spans="1:48" x14ac:dyDescent="0.25">
      <c r="A4443" s="14"/>
      <c r="B4443" s="145"/>
      <c r="C4443" s="146"/>
      <c r="D4443" s="147"/>
      <c r="E4443" s="147"/>
      <c r="F4443" s="148"/>
      <c r="G4443" s="149"/>
      <c r="H4443" s="150"/>
      <c r="I4443" s="151"/>
      <c r="J4443" s="152"/>
      <c r="K4443" s="14"/>
      <c r="L4443" s="162" t="str">
        <f t="shared" si="1066"/>
        <v/>
      </c>
      <c r="M4443" s="163" t="str">
        <f t="shared" si="1067"/>
        <v/>
      </c>
      <c r="N4443" s="164" t="str">
        <f t="shared" si="1070"/>
        <v/>
      </c>
      <c r="O4443" s="14"/>
      <c r="P4443" s="172" t="str">
        <f>IF(I4443='Intro &amp; Setup'!$AC$49, Schedule!$P$7, "")</f>
        <v/>
      </c>
      <c r="Q4443" s="14"/>
      <c r="S4443" s="12" t="str">
        <f t="shared" si="1068"/>
        <v/>
      </c>
      <c r="U4443" s="22">
        <f>IF(I4443='Intro &amp; Setup'!$AC$49, AF4443, 0)</f>
        <v>0</v>
      </c>
      <c r="V4443" s="57" t="str">
        <f t="shared" si="1069"/>
        <v/>
      </c>
      <c r="X4443" s="5" t="str">
        <f t="shared" si="1075"/>
        <v/>
      </c>
      <c r="Y4443" s="6" t="str">
        <f t="shared" si="1075"/>
        <v/>
      </c>
      <c r="Z4443" s="7" t="str">
        <f t="shared" si="1075"/>
        <v/>
      </c>
      <c r="AA4443" s="6"/>
      <c r="AB4443" s="32" t="str">
        <f t="shared" ca="1" si="1076"/>
        <v/>
      </c>
      <c r="AC4443" s="59" t="str">
        <f t="shared" ca="1" si="1076"/>
        <v/>
      </c>
      <c r="AD4443" s="60" t="str">
        <f t="shared" ca="1" si="1076"/>
        <v/>
      </c>
      <c r="AE4443" s="59"/>
      <c r="AF4443" s="22" t="str">
        <f>IF(AND(I4443="", J4443=""), "", IF(AND(J4443="", 'Intro &amp; Setup'!$K$42&gt;0), 'Intro &amp; Setup'!$K$42, J4443))</f>
        <v/>
      </c>
      <c r="AO4443" s="37" t="str">
        <f>IF(B4443="", "", IF(COUNTIF($B$9:B4442, B4443)&gt;0, "", B4443))</f>
        <v/>
      </c>
      <c r="AP4443" s="37" t="str">
        <f t="shared" si="1071"/>
        <v/>
      </c>
      <c r="AQ4443" s="37">
        <v>4435</v>
      </c>
      <c r="AR4443" s="37" t="str">
        <f t="shared" si="1072"/>
        <v/>
      </c>
      <c r="AT4443" s="37" t="str">
        <f t="shared" si="1073"/>
        <v/>
      </c>
      <c r="AV4443" s="22" t="str">
        <f t="shared" si="1074"/>
        <v/>
      </c>
    </row>
    <row r="4444" spans="1:48" x14ac:dyDescent="0.25">
      <c r="A4444" s="14"/>
      <c r="B4444" s="145"/>
      <c r="C4444" s="146"/>
      <c r="D4444" s="147"/>
      <c r="E4444" s="147"/>
      <c r="F4444" s="148"/>
      <c r="G4444" s="149"/>
      <c r="H4444" s="150"/>
      <c r="I4444" s="151"/>
      <c r="J4444" s="152"/>
      <c r="K4444" s="14"/>
      <c r="L4444" s="162" t="str">
        <f t="shared" si="1066"/>
        <v/>
      </c>
      <c r="M4444" s="163" t="str">
        <f t="shared" si="1067"/>
        <v/>
      </c>
      <c r="N4444" s="164" t="str">
        <f t="shared" si="1070"/>
        <v/>
      </c>
      <c r="O4444" s="14"/>
      <c r="P4444" s="172" t="str">
        <f>IF(I4444='Intro &amp; Setup'!$AC$49, Schedule!$P$7, "")</f>
        <v/>
      </c>
      <c r="Q4444" s="14"/>
      <c r="S4444" s="12" t="str">
        <f t="shared" si="1068"/>
        <v/>
      </c>
      <c r="U4444" s="22">
        <f>IF(I4444='Intro &amp; Setup'!$AC$49, AF4444, 0)</f>
        <v>0</v>
      </c>
      <c r="V4444" s="57" t="str">
        <f t="shared" si="1069"/>
        <v/>
      </c>
      <c r="X4444" s="5" t="str">
        <f t="shared" si="1075"/>
        <v/>
      </c>
      <c r="Y4444" s="6" t="str">
        <f t="shared" si="1075"/>
        <v/>
      </c>
      <c r="Z4444" s="7" t="str">
        <f t="shared" si="1075"/>
        <v/>
      </c>
      <c r="AA4444" s="6"/>
      <c r="AB4444" s="32" t="str">
        <f t="shared" ca="1" si="1076"/>
        <v/>
      </c>
      <c r="AC4444" s="59" t="str">
        <f t="shared" ca="1" si="1076"/>
        <v/>
      </c>
      <c r="AD4444" s="60" t="str">
        <f t="shared" ca="1" si="1076"/>
        <v/>
      </c>
      <c r="AE4444" s="59"/>
      <c r="AF4444" s="22" t="str">
        <f>IF(AND(I4444="", J4444=""), "", IF(AND(J4444="", 'Intro &amp; Setup'!$K$42&gt;0), 'Intro &amp; Setup'!$K$42, J4444))</f>
        <v/>
      </c>
      <c r="AO4444" s="37" t="str">
        <f>IF(B4444="", "", IF(COUNTIF($B$9:B4443, B4444)&gt;0, "", B4444))</f>
        <v/>
      </c>
      <c r="AP4444" s="37" t="str">
        <f t="shared" si="1071"/>
        <v/>
      </c>
      <c r="AQ4444" s="37">
        <v>4436</v>
      </c>
      <c r="AR4444" s="37" t="str">
        <f t="shared" si="1072"/>
        <v/>
      </c>
      <c r="AT4444" s="37" t="str">
        <f t="shared" si="1073"/>
        <v/>
      </c>
      <c r="AV4444" s="22" t="str">
        <f t="shared" si="1074"/>
        <v/>
      </c>
    </row>
    <row r="4445" spans="1:48" x14ac:dyDescent="0.25">
      <c r="A4445" s="14"/>
      <c r="B4445" s="145"/>
      <c r="C4445" s="146"/>
      <c r="D4445" s="147"/>
      <c r="E4445" s="147"/>
      <c r="F4445" s="148"/>
      <c r="G4445" s="149"/>
      <c r="H4445" s="150"/>
      <c r="I4445" s="151"/>
      <c r="J4445" s="152"/>
      <c r="K4445" s="14"/>
      <c r="L4445" s="162" t="str">
        <f t="shared" si="1066"/>
        <v/>
      </c>
      <c r="M4445" s="163" t="str">
        <f t="shared" si="1067"/>
        <v/>
      </c>
      <c r="N4445" s="164" t="str">
        <f t="shared" si="1070"/>
        <v/>
      </c>
      <c r="O4445" s="14"/>
      <c r="P4445" s="172" t="str">
        <f>IF(I4445='Intro &amp; Setup'!$AC$49, Schedule!$P$7, "")</f>
        <v/>
      </c>
      <c r="Q4445" s="14"/>
      <c r="S4445" s="12" t="str">
        <f t="shared" si="1068"/>
        <v/>
      </c>
      <c r="U4445" s="22">
        <f>IF(I4445='Intro &amp; Setup'!$AC$49, AF4445, 0)</f>
        <v>0</v>
      </c>
      <c r="V4445" s="57" t="str">
        <f t="shared" si="1069"/>
        <v/>
      </c>
      <c r="X4445" s="5" t="str">
        <f t="shared" si="1075"/>
        <v/>
      </c>
      <c r="Y4445" s="6" t="str">
        <f t="shared" si="1075"/>
        <v/>
      </c>
      <c r="Z4445" s="7" t="str">
        <f t="shared" si="1075"/>
        <v/>
      </c>
      <c r="AA4445" s="6"/>
      <c r="AB4445" s="32" t="str">
        <f t="shared" ca="1" si="1076"/>
        <v/>
      </c>
      <c r="AC4445" s="59" t="str">
        <f t="shared" ca="1" si="1076"/>
        <v/>
      </c>
      <c r="AD4445" s="60" t="str">
        <f t="shared" ca="1" si="1076"/>
        <v/>
      </c>
      <c r="AE4445" s="59"/>
      <c r="AF4445" s="22" t="str">
        <f>IF(AND(I4445="", J4445=""), "", IF(AND(J4445="", 'Intro &amp; Setup'!$K$42&gt;0), 'Intro &amp; Setup'!$K$42, J4445))</f>
        <v/>
      </c>
      <c r="AO4445" s="37" t="str">
        <f>IF(B4445="", "", IF(COUNTIF($B$9:B4444, B4445)&gt;0, "", B4445))</f>
        <v/>
      </c>
      <c r="AP4445" s="37" t="str">
        <f t="shared" si="1071"/>
        <v/>
      </c>
      <c r="AQ4445" s="37">
        <v>4437</v>
      </c>
      <c r="AR4445" s="37" t="str">
        <f t="shared" si="1072"/>
        <v/>
      </c>
      <c r="AT4445" s="37" t="str">
        <f t="shared" si="1073"/>
        <v/>
      </c>
      <c r="AV4445" s="22" t="str">
        <f t="shared" si="1074"/>
        <v/>
      </c>
    </row>
    <row r="4446" spans="1:48" x14ac:dyDescent="0.25">
      <c r="A4446" s="14"/>
      <c r="B4446" s="145"/>
      <c r="C4446" s="146"/>
      <c r="D4446" s="147"/>
      <c r="E4446" s="147"/>
      <c r="F4446" s="148"/>
      <c r="G4446" s="149"/>
      <c r="H4446" s="150"/>
      <c r="I4446" s="151"/>
      <c r="J4446" s="152"/>
      <c r="K4446" s="14"/>
      <c r="L4446" s="162" t="str">
        <f t="shared" si="1066"/>
        <v/>
      </c>
      <c r="M4446" s="163" t="str">
        <f t="shared" si="1067"/>
        <v/>
      </c>
      <c r="N4446" s="164" t="str">
        <f t="shared" si="1070"/>
        <v/>
      </c>
      <c r="O4446" s="14"/>
      <c r="P4446" s="172" t="str">
        <f>IF(I4446='Intro &amp; Setup'!$AC$49, Schedule!$P$7, "")</f>
        <v/>
      </c>
      <c r="Q4446" s="14"/>
      <c r="S4446" s="12" t="str">
        <f t="shared" si="1068"/>
        <v/>
      </c>
      <c r="U4446" s="22">
        <f>IF(I4446='Intro &amp; Setup'!$AC$49, AF4446, 0)</f>
        <v>0</v>
      </c>
      <c r="V4446" s="57" t="str">
        <f t="shared" si="1069"/>
        <v/>
      </c>
      <c r="X4446" s="5" t="str">
        <f t="shared" si="1075"/>
        <v/>
      </c>
      <c r="Y4446" s="6" t="str">
        <f t="shared" si="1075"/>
        <v/>
      </c>
      <c r="Z4446" s="7" t="str">
        <f t="shared" si="1075"/>
        <v/>
      </c>
      <c r="AA4446" s="6"/>
      <c r="AB4446" s="32" t="str">
        <f t="shared" ca="1" si="1076"/>
        <v/>
      </c>
      <c r="AC4446" s="59" t="str">
        <f t="shared" ca="1" si="1076"/>
        <v/>
      </c>
      <c r="AD4446" s="60" t="str">
        <f t="shared" ca="1" si="1076"/>
        <v/>
      </c>
      <c r="AE4446" s="59"/>
      <c r="AF4446" s="22" t="str">
        <f>IF(AND(I4446="", J4446=""), "", IF(AND(J4446="", 'Intro &amp; Setup'!$K$42&gt;0), 'Intro &amp; Setup'!$K$42, J4446))</f>
        <v/>
      </c>
      <c r="AO4446" s="37" t="str">
        <f>IF(B4446="", "", IF(COUNTIF($B$9:B4445, B4446)&gt;0, "", B4446))</f>
        <v/>
      </c>
      <c r="AP4446" s="37" t="str">
        <f t="shared" si="1071"/>
        <v/>
      </c>
      <c r="AQ4446" s="37">
        <v>4438</v>
      </c>
      <c r="AR4446" s="37" t="str">
        <f t="shared" si="1072"/>
        <v/>
      </c>
      <c r="AT4446" s="37" t="str">
        <f t="shared" si="1073"/>
        <v/>
      </c>
      <c r="AV4446" s="22" t="str">
        <f t="shared" si="1074"/>
        <v/>
      </c>
    </row>
    <row r="4447" spans="1:48" x14ac:dyDescent="0.25">
      <c r="A4447" s="14"/>
      <c r="B4447" s="145"/>
      <c r="C4447" s="146"/>
      <c r="D4447" s="147"/>
      <c r="E4447" s="147"/>
      <c r="F4447" s="148"/>
      <c r="G4447" s="149"/>
      <c r="H4447" s="150"/>
      <c r="I4447" s="151"/>
      <c r="J4447" s="152"/>
      <c r="K4447" s="14"/>
      <c r="L4447" s="162" t="str">
        <f t="shared" si="1066"/>
        <v/>
      </c>
      <c r="M4447" s="163" t="str">
        <f t="shared" si="1067"/>
        <v/>
      </c>
      <c r="N4447" s="164" t="str">
        <f t="shared" si="1070"/>
        <v/>
      </c>
      <c r="O4447" s="14"/>
      <c r="P4447" s="172" t="str">
        <f>IF(I4447='Intro &amp; Setup'!$AC$49, Schedule!$P$7, "")</f>
        <v/>
      </c>
      <c r="Q4447" s="14"/>
      <c r="S4447" s="12" t="str">
        <f t="shared" si="1068"/>
        <v/>
      </c>
      <c r="U4447" s="22">
        <f>IF(I4447='Intro &amp; Setup'!$AC$49, AF4447, 0)</f>
        <v>0</v>
      </c>
      <c r="V4447" s="57" t="str">
        <f t="shared" si="1069"/>
        <v/>
      </c>
      <c r="X4447" s="5" t="str">
        <f t="shared" si="1075"/>
        <v/>
      </c>
      <c r="Y4447" s="6" t="str">
        <f t="shared" si="1075"/>
        <v/>
      </c>
      <c r="Z4447" s="7" t="str">
        <f t="shared" si="1075"/>
        <v/>
      </c>
      <c r="AA4447" s="6"/>
      <c r="AB4447" s="32" t="str">
        <f t="shared" ca="1" si="1076"/>
        <v/>
      </c>
      <c r="AC4447" s="59" t="str">
        <f t="shared" ca="1" si="1076"/>
        <v/>
      </c>
      <c r="AD4447" s="60" t="str">
        <f t="shared" ca="1" si="1076"/>
        <v/>
      </c>
      <c r="AE4447" s="59"/>
      <c r="AF4447" s="22" t="str">
        <f>IF(AND(I4447="", J4447=""), "", IF(AND(J4447="", 'Intro &amp; Setup'!$K$42&gt;0), 'Intro &amp; Setup'!$K$42, J4447))</f>
        <v/>
      </c>
      <c r="AO4447" s="37" t="str">
        <f>IF(B4447="", "", IF(COUNTIF($B$9:B4446, B4447)&gt;0, "", B4447))</f>
        <v/>
      </c>
      <c r="AP4447" s="37" t="str">
        <f t="shared" si="1071"/>
        <v/>
      </c>
      <c r="AQ4447" s="37">
        <v>4439</v>
      </c>
      <c r="AR4447" s="37" t="str">
        <f t="shared" si="1072"/>
        <v/>
      </c>
      <c r="AT4447" s="37" t="str">
        <f t="shared" si="1073"/>
        <v/>
      </c>
      <c r="AV4447" s="22" t="str">
        <f t="shared" si="1074"/>
        <v/>
      </c>
    </row>
    <row r="4448" spans="1:48" x14ac:dyDescent="0.25">
      <c r="A4448" s="14"/>
      <c r="B4448" s="145"/>
      <c r="C4448" s="146"/>
      <c r="D4448" s="147"/>
      <c r="E4448" s="147"/>
      <c r="F4448" s="148"/>
      <c r="G4448" s="149"/>
      <c r="H4448" s="150"/>
      <c r="I4448" s="151"/>
      <c r="J4448" s="152"/>
      <c r="K4448" s="14"/>
      <c r="L4448" s="162" t="str">
        <f t="shared" si="1066"/>
        <v/>
      </c>
      <c r="M4448" s="163" t="str">
        <f t="shared" si="1067"/>
        <v/>
      </c>
      <c r="N4448" s="164" t="str">
        <f t="shared" si="1070"/>
        <v/>
      </c>
      <c r="O4448" s="14"/>
      <c r="P4448" s="172" t="str">
        <f>IF(I4448='Intro &amp; Setup'!$AC$49, Schedule!$P$7, "")</f>
        <v/>
      </c>
      <c r="Q4448" s="14"/>
      <c r="S4448" s="12" t="str">
        <f t="shared" si="1068"/>
        <v/>
      </c>
      <c r="U4448" s="22">
        <f>IF(I4448='Intro &amp; Setup'!$AC$49, AF4448, 0)</f>
        <v>0</v>
      </c>
      <c r="V4448" s="57" t="str">
        <f t="shared" si="1069"/>
        <v/>
      </c>
      <c r="X4448" s="5" t="str">
        <f t="shared" si="1075"/>
        <v/>
      </c>
      <c r="Y4448" s="6" t="str">
        <f t="shared" si="1075"/>
        <v/>
      </c>
      <c r="Z4448" s="7" t="str">
        <f t="shared" si="1075"/>
        <v/>
      </c>
      <c r="AA4448" s="6"/>
      <c r="AB4448" s="32" t="str">
        <f t="shared" ca="1" si="1076"/>
        <v/>
      </c>
      <c r="AC4448" s="59" t="str">
        <f t="shared" ca="1" si="1076"/>
        <v/>
      </c>
      <c r="AD4448" s="60" t="str">
        <f t="shared" ca="1" si="1076"/>
        <v/>
      </c>
      <c r="AE4448" s="59"/>
      <c r="AF4448" s="22" t="str">
        <f>IF(AND(I4448="", J4448=""), "", IF(AND(J4448="", 'Intro &amp; Setup'!$K$42&gt;0), 'Intro &amp; Setup'!$K$42, J4448))</f>
        <v/>
      </c>
      <c r="AO4448" s="37" t="str">
        <f>IF(B4448="", "", IF(COUNTIF($B$9:B4447, B4448)&gt;0, "", B4448))</f>
        <v/>
      </c>
      <c r="AP4448" s="37" t="str">
        <f t="shared" si="1071"/>
        <v/>
      </c>
      <c r="AQ4448" s="37">
        <v>4440</v>
      </c>
      <c r="AR4448" s="37" t="str">
        <f t="shared" si="1072"/>
        <v/>
      </c>
      <c r="AT4448" s="37" t="str">
        <f t="shared" si="1073"/>
        <v/>
      </c>
      <c r="AV4448" s="22" t="str">
        <f t="shared" si="1074"/>
        <v/>
      </c>
    </row>
    <row r="4449" spans="1:48" x14ac:dyDescent="0.25">
      <c r="A4449" s="14"/>
      <c r="B4449" s="145"/>
      <c r="C4449" s="146"/>
      <c r="D4449" s="147"/>
      <c r="E4449" s="147"/>
      <c r="F4449" s="148"/>
      <c r="G4449" s="149"/>
      <c r="H4449" s="150"/>
      <c r="I4449" s="151"/>
      <c r="J4449" s="152"/>
      <c r="K4449" s="14"/>
      <c r="L4449" s="162" t="str">
        <f t="shared" si="1066"/>
        <v/>
      </c>
      <c r="M4449" s="163" t="str">
        <f t="shared" si="1067"/>
        <v/>
      </c>
      <c r="N4449" s="164" t="str">
        <f t="shared" si="1070"/>
        <v/>
      </c>
      <c r="O4449" s="14"/>
      <c r="P4449" s="172" t="str">
        <f>IF(I4449='Intro &amp; Setup'!$AC$49, Schedule!$P$7, "")</f>
        <v/>
      </c>
      <c r="Q4449" s="14"/>
      <c r="S4449" s="12" t="str">
        <f t="shared" si="1068"/>
        <v/>
      </c>
      <c r="U4449" s="22">
        <f>IF(I4449='Intro &amp; Setup'!$AC$49, AF4449, 0)</f>
        <v>0</v>
      </c>
      <c r="V4449" s="57" t="str">
        <f t="shared" si="1069"/>
        <v/>
      </c>
      <c r="X4449" s="5" t="str">
        <f t="shared" ref="X4449:Z4468" si="1077">IF($I4449="", "", IF($S4449=X$8, $I4449, ""))</f>
        <v/>
      </c>
      <c r="Y4449" s="6" t="str">
        <f t="shared" si="1077"/>
        <v/>
      </c>
      <c r="Z4449" s="7" t="str">
        <f t="shared" si="1077"/>
        <v/>
      </c>
      <c r="AA4449" s="6"/>
      <c r="AB4449" s="32" t="str">
        <f t="shared" ref="AB4449:AD4468" ca="1" si="1078">IF($S4449=AB$8, $AF4449, "")</f>
        <v/>
      </c>
      <c r="AC4449" s="59" t="str">
        <f t="shared" ca="1" si="1078"/>
        <v/>
      </c>
      <c r="AD4449" s="60" t="str">
        <f t="shared" ca="1" si="1078"/>
        <v/>
      </c>
      <c r="AE4449" s="59"/>
      <c r="AF4449" s="22" t="str">
        <f>IF(AND(I4449="", J4449=""), "", IF(AND(J4449="", 'Intro &amp; Setup'!$K$42&gt;0), 'Intro &amp; Setup'!$K$42, J4449))</f>
        <v/>
      </c>
      <c r="AO4449" s="37" t="str">
        <f>IF(B4449="", "", IF(COUNTIF($B$9:B4448, B4449)&gt;0, "", B4449))</f>
        <v/>
      </c>
      <c r="AP4449" s="37" t="str">
        <f t="shared" si="1071"/>
        <v/>
      </c>
      <c r="AQ4449" s="37">
        <v>4441</v>
      </c>
      <c r="AR4449" s="37" t="str">
        <f t="shared" si="1072"/>
        <v/>
      </c>
      <c r="AT4449" s="37" t="str">
        <f t="shared" si="1073"/>
        <v/>
      </c>
      <c r="AV4449" s="22" t="str">
        <f t="shared" si="1074"/>
        <v/>
      </c>
    </row>
    <row r="4450" spans="1:48" x14ac:dyDescent="0.25">
      <c r="A4450" s="14"/>
      <c r="B4450" s="145"/>
      <c r="C4450" s="146"/>
      <c r="D4450" s="147"/>
      <c r="E4450" s="147"/>
      <c r="F4450" s="148"/>
      <c r="G4450" s="149"/>
      <c r="H4450" s="150"/>
      <c r="I4450" s="151"/>
      <c r="J4450" s="152"/>
      <c r="K4450" s="14"/>
      <c r="L4450" s="162" t="str">
        <f t="shared" si="1066"/>
        <v/>
      </c>
      <c r="M4450" s="163" t="str">
        <f t="shared" si="1067"/>
        <v/>
      </c>
      <c r="N4450" s="164" t="str">
        <f t="shared" si="1070"/>
        <v/>
      </c>
      <c r="O4450" s="14"/>
      <c r="P4450" s="172" t="str">
        <f>IF(I4450='Intro &amp; Setup'!$AC$49, Schedule!$P$7, "")</f>
        <v/>
      </c>
      <c r="Q4450" s="14"/>
      <c r="S4450" s="12" t="str">
        <f t="shared" si="1068"/>
        <v/>
      </c>
      <c r="U4450" s="22">
        <f>IF(I4450='Intro &amp; Setup'!$AC$49, AF4450, 0)</f>
        <v>0</v>
      </c>
      <c r="V4450" s="57" t="str">
        <f t="shared" si="1069"/>
        <v/>
      </c>
      <c r="X4450" s="5" t="str">
        <f t="shared" si="1077"/>
        <v/>
      </c>
      <c r="Y4450" s="6" t="str">
        <f t="shared" si="1077"/>
        <v/>
      </c>
      <c r="Z4450" s="7" t="str">
        <f t="shared" si="1077"/>
        <v/>
      </c>
      <c r="AA4450" s="6"/>
      <c r="AB4450" s="32" t="str">
        <f t="shared" ca="1" si="1078"/>
        <v/>
      </c>
      <c r="AC4450" s="59" t="str">
        <f t="shared" ca="1" si="1078"/>
        <v/>
      </c>
      <c r="AD4450" s="60" t="str">
        <f t="shared" ca="1" si="1078"/>
        <v/>
      </c>
      <c r="AE4450" s="59"/>
      <c r="AF4450" s="22" t="str">
        <f>IF(AND(I4450="", J4450=""), "", IF(AND(J4450="", 'Intro &amp; Setup'!$K$42&gt;0), 'Intro &amp; Setup'!$K$42, J4450))</f>
        <v/>
      </c>
      <c r="AO4450" s="37" t="str">
        <f>IF(B4450="", "", IF(COUNTIF($B$9:B4449, B4450)&gt;0, "", B4450))</f>
        <v/>
      </c>
      <c r="AP4450" s="37" t="str">
        <f t="shared" si="1071"/>
        <v/>
      </c>
      <c r="AQ4450" s="37">
        <v>4442</v>
      </c>
      <c r="AR4450" s="37" t="str">
        <f t="shared" si="1072"/>
        <v/>
      </c>
      <c r="AT4450" s="37" t="str">
        <f t="shared" si="1073"/>
        <v/>
      </c>
      <c r="AV4450" s="22" t="str">
        <f t="shared" si="1074"/>
        <v/>
      </c>
    </row>
    <row r="4451" spans="1:48" x14ac:dyDescent="0.25">
      <c r="A4451" s="14"/>
      <c r="B4451" s="145"/>
      <c r="C4451" s="146"/>
      <c r="D4451" s="147"/>
      <c r="E4451" s="147"/>
      <c r="F4451" s="148"/>
      <c r="G4451" s="149"/>
      <c r="H4451" s="150"/>
      <c r="I4451" s="151"/>
      <c r="J4451" s="152"/>
      <c r="K4451" s="14"/>
      <c r="L4451" s="162" t="str">
        <f t="shared" si="1066"/>
        <v/>
      </c>
      <c r="M4451" s="163" t="str">
        <f t="shared" si="1067"/>
        <v/>
      </c>
      <c r="N4451" s="164" t="str">
        <f t="shared" si="1070"/>
        <v/>
      </c>
      <c r="O4451" s="14"/>
      <c r="P4451" s="172" t="str">
        <f>IF(I4451='Intro &amp; Setup'!$AC$49, Schedule!$P$7, "")</f>
        <v/>
      </c>
      <c r="Q4451" s="14"/>
      <c r="S4451" s="12" t="str">
        <f t="shared" si="1068"/>
        <v/>
      </c>
      <c r="U4451" s="22">
        <f>IF(I4451='Intro &amp; Setup'!$AC$49, AF4451, 0)</f>
        <v>0</v>
      </c>
      <c r="V4451" s="57" t="str">
        <f t="shared" si="1069"/>
        <v/>
      </c>
      <c r="X4451" s="5" t="str">
        <f t="shared" si="1077"/>
        <v/>
      </c>
      <c r="Y4451" s="6" t="str">
        <f t="shared" si="1077"/>
        <v/>
      </c>
      <c r="Z4451" s="7" t="str">
        <f t="shared" si="1077"/>
        <v/>
      </c>
      <c r="AA4451" s="6"/>
      <c r="AB4451" s="32" t="str">
        <f t="shared" ca="1" si="1078"/>
        <v/>
      </c>
      <c r="AC4451" s="59" t="str">
        <f t="shared" ca="1" si="1078"/>
        <v/>
      </c>
      <c r="AD4451" s="60" t="str">
        <f t="shared" ca="1" si="1078"/>
        <v/>
      </c>
      <c r="AE4451" s="59"/>
      <c r="AF4451" s="22" t="str">
        <f>IF(AND(I4451="", J4451=""), "", IF(AND(J4451="", 'Intro &amp; Setup'!$K$42&gt;0), 'Intro &amp; Setup'!$K$42, J4451))</f>
        <v/>
      </c>
      <c r="AO4451" s="37" t="str">
        <f>IF(B4451="", "", IF(COUNTIF($B$9:B4450, B4451)&gt;0, "", B4451))</f>
        <v/>
      </c>
      <c r="AP4451" s="37" t="str">
        <f t="shared" si="1071"/>
        <v/>
      </c>
      <c r="AQ4451" s="37">
        <v>4443</v>
      </c>
      <c r="AR4451" s="37" t="str">
        <f t="shared" si="1072"/>
        <v/>
      </c>
      <c r="AT4451" s="37" t="str">
        <f t="shared" si="1073"/>
        <v/>
      </c>
      <c r="AV4451" s="22" t="str">
        <f t="shared" si="1074"/>
        <v/>
      </c>
    </row>
    <row r="4452" spans="1:48" x14ac:dyDescent="0.25">
      <c r="A4452" s="14"/>
      <c r="B4452" s="145"/>
      <c r="C4452" s="146"/>
      <c r="D4452" s="147"/>
      <c r="E4452" s="147"/>
      <c r="F4452" s="148"/>
      <c r="G4452" s="149"/>
      <c r="H4452" s="150"/>
      <c r="I4452" s="151"/>
      <c r="J4452" s="152"/>
      <c r="K4452" s="14"/>
      <c r="L4452" s="162" t="str">
        <f t="shared" si="1066"/>
        <v/>
      </c>
      <c r="M4452" s="163" t="str">
        <f t="shared" si="1067"/>
        <v/>
      </c>
      <c r="N4452" s="164" t="str">
        <f t="shared" si="1070"/>
        <v/>
      </c>
      <c r="O4452" s="14"/>
      <c r="P4452" s="172" t="str">
        <f>IF(I4452='Intro &amp; Setup'!$AC$49, Schedule!$P$7, "")</f>
        <v/>
      </c>
      <c r="Q4452" s="14"/>
      <c r="S4452" s="12" t="str">
        <f t="shared" si="1068"/>
        <v/>
      </c>
      <c r="U4452" s="22">
        <f>IF(I4452='Intro &amp; Setup'!$AC$49, AF4452, 0)</f>
        <v>0</v>
      </c>
      <c r="V4452" s="57" t="str">
        <f t="shared" si="1069"/>
        <v/>
      </c>
      <c r="X4452" s="5" t="str">
        <f t="shared" si="1077"/>
        <v/>
      </c>
      <c r="Y4452" s="6" t="str">
        <f t="shared" si="1077"/>
        <v/>
      </c>
      <c r="Z4452" s="7" t="str">
        <f t="shared" si="1077"/>
        <v/>
      </c>
      <c r="AA4452" s="6"/>
      <c r="AB4452" s="32" t="str">
        <f t="shared" ca="1" si="1078"/>
        <v/>
      </c>
      <c r="AC4452" s="59" t="str">
        <f t="shared" ca="1" si="1078"/>
        <v/>
      </c>
      <c r="AD4452" s="60" t="str">
        <f t="shared" ca="1" si="1078"/>
        <v/>
      </c>
      <c r="AE4452" s="59"/>
      <c r="AF4452" s="22" t="str">
        <f>IF(AND(I4452="", J4452=""), "", IF(AND(J4452="", 'Intro &amp; Setup'!$K$42&gt;0), 'Intro &amp; Setup'!$K$42, J4452))</f>
        <v/>
      </c>
      <c r="AO4452" s="37" t="str">
        <f>IF(B4452="", "", IF(COUNTIF($B$9:B4451, B4452)&gt;0, "", B4452))</f>
        <v/>
      </c>
      <c r="AP4452" s="37" t="str">
        <f t="shared" si="1071"/>
        <v/>
      </c>
      <c r="AQ4452" s="37">
        <v>4444</v>
      </c>
      <c r="AR4452" s="37" t="str">
        <f t="shared" si="1072"/>
        <v/>
      </c>
      <c r="AT4452" s="37" t="str">
        <f t="shared" si="1073"/>
        <v/>
      </c>
      <c r="AV4452" s="22" t="str">
        <f t="shared" si="1074"/>
        <v/>
      </c>
    </row>
    <row r="4453" spans="1:48" x14ac:dyDescent="0.25">
      <c r="A4453" s="14"/>
      <c r="B4453" s="145"/>
      <c r="C4453" s="146"/>
      <c r="D4453" s="147"/>
      <c r="E4453" s="147"/>
      <c r="F4453" s="148"/>
      <c r="G4453" s="149"/>
      <c r="H4453" s="150"/>
      <c r="I4453" s="151"/>
      <c r="J4453" s="152"/>
      <c r="K4453" s="14"/>
      <c r="L4453" s="162" t="str">
        <f t="shared" si="1066"/>
        <v/>
      </c>
      <c r="M4453" s="163" t="str">
        <f t="shared" si="1067"/>
        <v/>
      </c>
      <c r="N4453" s="164" t="str">
        <f t="shared" si="1070"/>
        <v/>
      </c>
      <c r="O4453" s="14"/>
      <c r="P4453" s="172" t="str">
        <f>IF(I4453='Intro &amp; Setup'!$AC$49, Schedule!$P$7, "")</f>
        <v/>
      </c>
      <c r="Q4453" s="14"/>
      <c r="S4453" s="12" t="str">
        <f t="shared" si="1068"/>
        <v/>
      </c>
      <c r="U4453" s="22">
        <f>IF(I4453='Intro &amp; Setup'!$AC$49, AF4453, 0)</f>
        <v>0</v>
      </c>
      <c r="V4453" s="57" t="str">
        <f t="shared" si="1069"/>
        <v/>
      </c>
      <c r="X4453" s="5" t="str">
        <f t="shared" si="1077"/>
        <v/>
      </c>
      <c r="Y4453" s="6" t="str">
        <f t="shared" si="1077"/>
        <v/>
      </c>
      <c r="Z4453" s="7" t="str">
        <f t="shared" si="1077"/>
        <v/>
      </c>
      <c r="AA4453" s="6"/>
      <c r="AB4453" s="32" t="str">
        <f t="shared" ca="1" si="1078"/>
        <v/>
      </c>
      <c r="AC4453" s="59" t="str">
        <f t="shared" ca="1" si="1078"/>
        <v/>
      </c>
      <c r="AD4453" s="60" t="str">
        <f t="shared" ca="1" si="1078"/>
        <v/>
      </c>
      <c r="AE4453" s="59"/>
      <c r="AF4453" s="22" t="str">
        <f>IF(AND(I4453="", J4453=""), "", IF(AND(J4453="", 'Intro &amp; Setup'!$K$42&gt;0), 'Intro &amp; Setup'!$K$42, J4453))</f>
        <v/>
      </c>
      <c r="AO4453" s="37" t="str">
        <f>IF(B4453="", "", IF(COUNTIF($B$9:B4452, B4453)&gt;0, "", B4453))</f>
        <v/>
      </c>
      <c r="AP4453" s="37" t="str">
        <f t="shared" si="1071"/>
        <v/>
      </c>
      <c r="AQ4453" s="37">
        <v>4445</v>
      </c>
      <c r="AR4453" s="37" t="str">
        <f t="shared" si="1072"/>
        <v/>
      </c>
      <c r="AT4453" s="37" t="str">
        <f t="shared" si="1073"/>
        <v/>
      </c>
      <c r="AV4453" s="22" t="str">
        <f t="shared" si="1074"/>
        <v/>
      </c>
    </row>
    <row r="4454" spans="1:48" x14ac:dyDescent="0.25">
      <c r="A4454" s="14"/>
      <c r="B4454" s="145"/>
      <c r="C4454" s="146"/>
      <c r="D4454" s="147"/>
      <c r="E4454" s="147"/>
      <c r="F4454" s="148"/>
      <c r="G4454" s="149"/>
      <c r="H4454" s="150"/>
      <c r="I4454" s="151"/>
      <c r="J4454" s="152"/>
      <c r="K4454" s="14"/>
      <c r="L4454" s="162" t="str">
        <f t="shared" si="1066"/>
        <v/>
      </c>
      <c r="M4454" s="163" t="str">
        <f t="shared" si="1067"/>
        <v/>
      </c>
      <c r="N4454" s="164" t="str">
        <f t="shared" si="1070"/>
        <v/>
      </c>
      <c r="O4454" s="14"/>
      <c r="P4454" s="172" t="str">
        <f>IF(I4454='Intro &amp; Setup'!$AC$49, Schedule!$P$7, "")</f>
        <v/>
      </c>
      <c r="Q4454" s="14"/>
      <c r="S4454" s="12" t="str">
        <f t="shared" si="1068"/>
        <v/>
      </c>
      <c r="U4454" s="22">
        <f>IF(I4454='Intro &amp; Setup'!$AC$49, AF4454, 0)</f>
        <v>0</v>
      </c>
      <c r="V4454" s="57" t="str">
        <f t="shared" si="1069"/>
        <v/>
      </c>
      <c r="X4454" s="5" t="str">
        <f t="shared" si="1077"/>
        <v/>
      </c>
      <c r="Y4454" s="6" t="str">
        <f t="shared" si="1077"/>
        <v/>
      </c>
      <c r="Z4454" s="7" t="str">
        <f t="shared" si="1077"/>
        <v/>
      </c>
      <c r="AA4454" s="6"/>
      <c r="AB4454" s="32" t="str">
        <f t="shared" ca="1" si="1078"/>
        <v/>
      </c>
      <c r="AC4454" s="59" t="str">
        <f t="shared" ca="1" si="1078"/>
        <v/>
      </c>
      <c r="AD4454" s="60" t="str">
        <f t="shared" ca="1" si="1078"/>
        <v/>
      </c>
      <c r="AE4454" s="59"/>
      <c r="AF4454" s="22" t="str">
        <f>IF(AND(I4454="", J4454=""), "", IF(AND(J4454="", 'Intro &amp; Setup'!$K$42&gt;0), 'Intro &amp; Setup'!$K$42, J4454))</f>
        <v/>
      </c>
      <c r="AO4454" s="37" t="str">
        <f>IF(B4454="", "", IF(COUNTIF($B$9:B4453, B4454)&gt;0, "", B4454))</f>
        <v/>
      </c>
      <c r="AP4454" s="37" t="str">
        <f t="shared" si="1071"/>
        <v/>
      </c>
      <c r="AQ4454" s="37">
        <v>4446</v>
      </c>
      <c r="AR4454" s="37" t="str">
        <f t="shared" si="1072"/>
        <v/>
      </c>
      <c r="AT4454" s="37" t="str">
        <f t="shared" si="1073"/>
        <v/>
      </c>
      <c r="AV4454" s="22" t="str">
        <f t="shared" si="1074"/>
        <v/>
      </c>
    </row>
    <row r="4455" spans="1:48" x14ac:dyDescent="0.25">
      <c r="A4455" s="14"/>
      <c r="B4455" s="145"/>
      <c r="C4455" s="146"/>
      <c r="D4455" s="147"/>
      <c r="E4455" s="147"/>
      <c r="F4455" s="148"/>
      <c r="G4455" s="149"/>
      <c r="H4455" s="150"/>
      <c r="I4455" s="151"/>
      <c r="J4455" s="152"/>
      <c r="K4455" s="14"/>
      <c r="L4455" s="162" t="str">
        <f t="shared" si="1066"/>
        <v/>
      </c>
      <c r="M4455" s="163" t="str">
        <f t="shared" si="1067"/>
        <v/>
      </c>
      <c r="N4455" s="164" t="str">
        <f t="shared" si="1070"/>
        <v/>
      </c>
      <c r="O4455" s="14"/>
      <c r="P4455" s="172" t="str">
        <f>IF(I4455='Intro &amp; Setup'!$AC$49, Schedule!$P$7, "")</f>
        <v/>
      </c>
      <c r="Q4455" s="14"/>
      <c r="S4455" s="12" t="str">
        <f t="shared" si="1068"/>
        <v/>
      </c>
      <c r="U4455" s="22">
        <f>IF(I4455='Intro &amp; Setup'!$AC$49, AF4455, 0)</f>
        <v>0</v>
      </c>
      <c r="V4455" s="57" t="str">
        <f t="shared" si="1069"/>
        <v/>
      </c>
      <c r="X4455" s="5" t="str">
        <f t="shared" si="1077"/>
        <v/>
      </c>
      <c r="Y4455" s="6" t="str">
        <f t="shared" si="1077"/>
        <v/>
      </c>
      <c r="Z4455" s="7" t="str">
        <f t="shared" si="1077"/>
        <v/>
      </c>
      <c r="AA4455" s="6"/>
      <c r="AB4455" s="32" t="str">
        <f t="shared" ca="1" si="1078"/>
        <v/>
      </c>
      <c r="AC4455" s="59" t="str">
        <f t="shared" ca="1" si="1078"/>
        <v/>
      </c>
      <c r="AD4455" s="60" t="str">
        <f t="shared" ca="1" si="1078"/>
        <v/>
      </c>
      <c r="AE4455" s="59"/>
      <c r="AF4455" s="22" t="str">
        <f>IF(AND(I4455="", J4455=""), "", IF(AND(J4455="", 'Intro &amp; Setup'!$K$42&gt;0), 'Intro &amp; Setup'!$K$42, J4455))</f>
        <v/>
      </c>
      <c r="AO4455" s="37" t="str">
        <f>IF(B4455="", "", IF(COUNTIF($B$9:B4454, B4455)&gt;0, "", B4455))</f>
        <v/>
      </c>
      <c r="AP4455" s="37" t="str">
        <f t="shared" si="1071"/>
        <v/>
      </c>
      <c r="AQ4455" s="37">
        <v>4447</v>
      </c>
      <c r="AR4455" s="37" t="str">
        <f t="shared" si="1072"/>
        <v/>
      </c>
      <c r="AT4455" s="37" t="str">
        <f t="shared" si="1073"/>
        <v/>
      </c>
      <c r="AV4455" s="22" t="str">
        <f t="shared" si="1074"/>
        <v/>
      </c>
    </row>
    <row r="4456" spans="1:48" x14ac:dyDescent="0.25">
      <c r="A4456" s="14"/>
      <c r="B4456" s="145"/>
      <c r="C4456" s="146"/>
      <c r="D4456" s="147"/>
      <c r="E4456" s="147"/>
      <c r="F4456" s="148"/>
      <c r="G4456" s="149"/>
      <c r="H4456" s="150"/>
      <c r="I4456" s="151"/>
      <c r="J4456" s="152"/>
      <c r="K4456" s="14"/>
      <c r="L4456" s="162" t="str">
        <f t="shared" si="1066"/>
        <v/>
      </c>
      <c r="M4456" s="163" t="str">
        <f t="shared" si="1067"/>
        <v/>
      </c>
      <c r="N4456" s="164" t="str">
        <f t="shared" si="1070"/>
        <v/>
      </c>
      <c r="O4456" s="14"/>
      <c r="P4456" s="172" t="str">
        <f>IF(I4456='Intro &amp; Setup'!$AC$49, Schedule!$P$7, "")</f>
        <v/>
      </c>
      <c r="Q4456" s="14"/>
      <c r="S4456" s="12" t="str">
        <f t="shared" si="1068"/>
        <v/>
      </c>
      <c r="U4456" s="22">
        <f>IF(I4456='Intro &amp; Setup'!$AC$49, AF4456, 0)</f>
        <v>0</v>
      </c>
      <c r="V4456" s="57" t="str">
        <f t="shared" si="1069"/>
        <v/>
      </c>
      <c r="X4456" s="5" t="str">
        <f t="shared" si="1077"/>
        <v/>
      </c>
      <c r="Y4456" s="6" t="str">
        <f t="shared" si="1077"/>
        <v/>
      </c>
      <c r="Z4456" s="7" t="str">
        <f t="shared" si="1077"/>
        <v/>
      </c>
      <c r="AA4456" s="6"/>
      <c r="AB4456" s="32" t="str">
        <f t="shared" ca="1" si="1078"/>
        <v/>
      </c>
      <c r="AC4456" s="59" t="str">
        <f t="shared" ca="1" si="1078"/>
        <v/>
      </c>
      <c r="AD4456" s="60" t="str">
        <f t="shared" ca="1" si="1078"/>
        <v/>
      </c>
      <c r="AE4456" s="59"/>
      <c r="AF4456" s="22" t="str">
        <f>IF(AND(I4456="", J4456=""), "", IF(AND(J4456="", 'Intro &amp; Setup'!$K$42&gt;0), 'Intro &amp; Setup'!$K$42, J4456))</f>
        <v/>
      </c>
      <c r="AO4456" s="37" t="str">
        <f>IF(B4456="", "", IF(COUNTIF($B$9:B4455, B4456)&gt;0, "", B4456))</f>
        <v/>
      </c>
      <c r="AP4456" s="37" t="str">
        <f t="shared" si="1071"/>
        <v/>
      </c>
      <c r="AQ4456" s="37">
        <v>4448</v>
      </c>
      <c r="AR4456" s="37" t="str">
        <f t="shared" si="1072"/>
        <v/>
      </c>
      <c r="AT4456" s="37" t="str">
        <f t="shared" si="1073"/>
        <v/>
      </c>
      <c r="AV4456" s="22" t="str">
        <f t="shared" si="1074"/>
        <v/>
      </c>
    </row>
    <row r="4457" spans="1:48" x14ac:dyDescent="0.25">
      <c r="A4457" s="14"/>
      <c r="B4457" s="145"/>
      <c r="C4457" s="146"/>
      <c r="D4457" s="147"/>
      <c r="E4457" s="147"/>
      <c r="F4457" s="148"/>
      <c r="G4457" s="149"/>
      <c r="H4457" s="150"/>
      <c r="I4457" s="151"/>
      <c r="J4457" s="152"/>
      <c r="K4457" s="14"/>
      <c r="L4457" s="162" t="str">
        <f t="shared" si="1066"/>
        <v/>
      </c>
      <c r="M4457" s="163" t="str">
        <f t="shared" si="1067"/>
        <v/>
      </c>
      <c r="N4457" s="164" t="str">
        <f t="shared" si="1070"/>
        <v/>
      </c>
      <c r="O4457" s="14"/>
      <c r="P4457" s="172" t="str">
        <f>IF(I4457='Intro &amp; Setup'!$AC$49, Schedule!$P$7, "")</f>
        <v/>
      </c>
      <c r="Q4457" s="14"/>
      <c r="S4457" s="12" t="str">
        <f t="shared" si="1068"/>
        <v/>
      </c>
      <c r="U4457" s="22">
        <f>IF(I4457='Intro &amp; Setup'!$AC$49, AF4457, 0)</f>
        <v>0</v>
      </c>
      <c r="V4457" s="57" t="str">
        <f t="shared" si="1069"/>
        <v/>
      </c>
      <c r="X4457" s="5" t="str">
        <f t="shared" si="1077"/>
        <v/>
      </c>
      <c r="Y4457" s="6" t="str">
        <f t="shared" si="1077"/>
        <v/>
      </c>
      <c r="Z4457" s="7" t="str">
        <f t="shared" si="1077"/>
        <v/>
      </c>
      <c r="AA4457" s="6"/>
      <c r="AB4457" s="32" t="str">
        <f t="shared" ca="1" si="1078"/>
        <v/>
      </c>
      <c r="AC4457" s="59" t="str">
        <f t="shared" ca="1" si="1078"/>
        <v/>
      </c>
      <c r="AD4457" s="60" t="str">
        <f t="shared" ca="1" si="1078"/>
        <v/>
      </c>
      <c r="AE4457" s="59"/>
      <c r="AF4457" s="22" t="str">
        <f>IF(AND(I4457="", J4457=""), "", IF(AND(J4457="", 'Intro &amp; Setup'!$K$42&gt;0), 'Intro &amp; Setup'!$K$42, J4457))</f>
        <v/>
      </c>
      <c r="AO4457" s="37" t="str">
        <f>IF(B4457="", "", IF(COUNTIF($B$9:B4456, B4457)&gt;0, "", B4457))</f>
        <v/>
      </c>
      <c r="AP4457" s="37" t="str">
        <f t="shared" si="1071"/>
        <v/>
      </c>
      <c r="AQ4457" s="37">
        <v>4449</v>
      </c>
      <c r="AR4457" s="37" t="str">
        <f t="shared" si="1072"/>
        <v/>
      </c>
      <c r="AT4457" s="37" t="str">
        <f t="shared" si="1073"/>
        <v/>
      </c>
      <c r="AV4457" s="22" t="str">
        <f t="shared" si="1074"/>
        <v/>
      </c>
    </row>
    <row r="4458" spans="1:48" x14ac:dyDescent="0.25">
      <c r="A4458" s="14"/>
      <c r="B4458" s="145"/>
      <c r="C4458" s="146"/>
      <c r="D4458" s="147"/>
      <c r="E4458" s="147"/>
      <c r="F4458" s="148"/>
      <c r="G4458" s="149"/>
      <c r="H4458" s="150"/>
      <c r="I4458" s="151"/>
      <c r="J4458" s="152"/>
      <c r="K4458" s="14"/>
      <c r="L4458" s="162" t="str">
        <f t="shared" si="1066"/>
        <v/>
      </c>
      <c r="M4458" s="163" t="str">
        <f t="shared" si="1067"/>
        <v/>
      </c>
      <c r="N4458" s="164" t="str">
        <f t="shared" si="1070"/>
        <v/>
      </c>
      <c r="O4458" s="14"/>
      <c r="P4458" s="172" t="str">
        <f>IF(I4458='Intro &amp; Setup'!$AC$49, Schedule!$P$7, "")</f>
        <v/>
      </c>
      <c r="Q4458" s="14"/>
      <c r="S4458" s="12" t="str">
        <f t="shared" si="1068"/>
        <v/>
      </c>
      <c r="U4458" s="22">
        <f>IF(I4458='Intro &amp; Setup'!$AC$49, AF4458, 0)</f>
        <v>0</v>
      </c>
      <c r="V4458" s="57" t="str">
        <f t="shared" si="1069"/>
        <v/>
      </c>
      <c r="X4458" s="5" t="str">
        <f t="shared" si="1077"/>
        <v/>
      </c>
      <c r="Y4458" s="6" t="str">
        <f t="shared" si="1077"/>
        <v/>
      </c>
      <c r="Z4458" s="7" t="str">
        <f t="shared" si="1077"/>
        <v/>
      </c>
      <c r="AA4458" s="6"/>
      <c r="AB4458" s="32" t="str">
        <f t="shared" ca="1" si="1078"/>
        <v/>
      </c>
      <c r="AC4458" s="59" t="str">
        <f t="shared" ca="1" si="1078"/>
        <v/>
      </c>
      <c r="AD4458" s="60" t="str">
        <f t="shared" ca="1" si="1078"/>
        <v/>
      </c>
      <c r="AE4458" s="59"/>
      <c r="AF4458" s="22" t="str">
        <f>IF(AND(I4458="", J4458=""), "", IF(AND(J4458="", 'Intro &amp; Setup'!$K$42&gt;0), 'Intro &amp; Setup'!$K$42, J4458))</f>
        <v/>
      </c>
      <c r="AO4458" s="37" t="str">
        <f>IF(B4458="", "", IF(COUNTIF($B$9:B4457, B4458)&gt;0, "", B4458))</f>
        <v/>
      </c>
      <c r="AP4458" s="37" t="str">
        <f t="shared" si="1071"/>
        <v/>
      </c>
      <c r="AQ4458" s="37">
        <v>4450</v>
      </c>
      <c r="AR4458" s="37" t="str">
        <f t="shared" si="1072"/>
        <v/>
      </c>
      <c r="AT4458" s="37" t="str">
        <f t="shared" si="1073"/>
        <v/>
      </c>
      <c r="AV4458" s="22" t="str">
        <f t="shared" si="1074"/>
        <v/>
      </c>
    </row>
    <row r="4459" spans="1:48" x14ac:dyDescent="0.25">
      <c r="A4459" s="14"/>
      <c r="B4459" s="145"/>
      <c r="C4459" s="146"/>
      <c r="D4459" s="147"/>
      <c r="E4459" s="147"/>
      <c r="F4459" s="148"/>
      <c r="G4459" s="149"/>
      <c r="H4459" s="150"/>
      <c r="I4459" s="151"/>
      <c r="J4459" s="152"/>
      <c r="K4459" s="14"/>
      <c r="L4459" s="162" t="str">
        <f t="shared" si="1066"/>
        <v/>
      </c>
      <c r="M4459" s="163" t="str">
        <f t="shared" si="1067"/>
        <v/>
      </c>
      <c r="N4459" s="164" t="str">
        <f t="shared" si="1070"/>
        <v/>
      </c>
      <c r="O4459" s="14"/>
      <c r="P4459" s="172" t="str">
        <f>IF(I4459='Intro &amp; Setup'!$AC$49, Schedule!$P$7, "")</f>
        <v/>
      </c>
      <c r="Q4459" s="14"/>
      <c r="S4459" s="12" t="str">
        <f t="shared" si="1068"/>
        <v/>
      </c>
      <c r="U4459" s="22">
        <f>IF(I4459='Intro &amp; Setup'!$AC$49, AF4459, 0)</f>
        <v>0</v>
      </c>
      <c r="V4459" s="57" t="str">
        <f t="shared" si="1069"/>
        <v/>
      </c>
      <c r="X4459" s="5" t="str">
        <f t="shared" si="1077"/>
        <v/>
      </c>
      <c r="Y4459" s="6" t="str">
        <f t="shared" si="1077"/>
        <v/>
      </c>
      <c r="Z4459" s="7" t="str">
        <f t="shared" si="1077"/>
        <v/>
      </c>
      <c r="AA4459" s="6"/>
      <c r="AB4459" s="32" t="str">
        <f t="shared" ca="1" si="1078"/>
        <v/>
      </c>
      <c r="AC4459" s="59" t="str">
        <f t="shared" ca="1" si="1078"/>
        <v/>
      </c>
      <c r="AD4459" s="60" t="str">
        <f t="shared" ca="1" si="1078"/>
        <v/>
      </c>
      <c r="AE4459" s="59"/>
      <c r="AF4459" s="22" t="str">
        <f>IF(AND(I4459="", J4459=""), "", IF(AND(J4459="", 'Intro &amp; Setup'!$K$42&gt;0), 'Intro &amp; Setup'!$K$42, J4459))</f>
        <v/>
      </c>
      <c r="AO4459" s="37" t="str">
        <f>IF(B4459="", "", IF(COUNTIF($B$9:B4458, B4459)&gt;0, "", B4459))</f>
        <v/>
      </c>
      <c r="AP4459" s="37" t="str">
        <f t="shared" si="1071"/>
        <v/>
      </c>
      <c r="AQ4459" s="37">
        <v>4451</v>
      </c>
      <c r="AR4459" s="37" t="str">
        <f t="shared" si="1072"/>
        <v/>
      </c>
      <c r="AT4459" s="37" t="str">
        <f t="shared" si="1073"/>
        <v/>
      </c>
      <c r="AV4459" s="22" t="str">
        <f t="shared" si="1074"/>
        <v/>
      </c>
    </row>
    <row r="4460" spans="1:48" x14ac:dyDescent="0.25">
      <c r="A4460" s="14"/>
      <c r="B4460" s="145"/>
      <c r="C4460" s="146"/>
      <c r="D4460" s="147"/>
      <c r="E4460" s="147"/>
      <c r="F4460" s="148"/>
      <c r="G4460" s="149"/>
      <c r="H4460" s="150"/>
      <c r="I4460" s="151"/>
      <c r="J4460" s="152"/>
      <c r="K4460" s="14"/>
      <c r="L4460" s="162" t="str">
        <f t="shared" si="1066"/>
        <v/>
      </c>
      <c r="M4460" s="163" t="str">
        <f t="shared" si="1067"/>
        <v/>
      </c>
      <c r="N4460" s="164" t="str">
        <f t="shared" si="1070"/>
        <v/>
      </c>
      <c r="O4460" s="14"/>
      <c r="P4460" s="172" t="str">
        <f>IF(I4460='Intro &amp; Setup'!$AC$49, Schedule!$P$7, "")</f>
        <v/>
      </c>
      <c r="Q4460" s="14"/>
      <c r="S4460" s="12" t="str">
        <f t="shared" si="1068"/>
        <v/>
      </c>
      <c r="U4460" s="22">
        <f>IF(I4460='Intro &amp; Setup'!$AC$49, AF4460, 0)</f>
        <v>0</v>
      </c>
      <c r="V4460" s="57" t="str">
        <f t="shared" si="1069"/>
        <v/>
      </c>
      <c r="X4460" s="5" t="str">
        <f t="shared" si="1077"/>
        <v/>
      </c>
      <c r="Y4460" s="6" t="str">
        <f t="shared" si="1077"/>
        <v/>
      </c>
      <c r="Z4460" s="7" t="str">
        <f t="shared" si="1077"/>
        <v/>
      </c>
      <c r="AA4460" s="6"/>
      <c r="AB4460" s="32" t="str">
        <f t="shared" ca="1" si="1078"/>
        <v/>
      </c>
      <c r="AC4460" s="59" t="str">
        <f t="shared" ca="1" si="1078"/>
        <v/>
      </c>
      <c r="AD4460" s="60" t="str">
        <f t="shared" ca="1" si="1078"/>
        <v/>
      </c>
      <c r="AE4460" s="59"/>
      <c r="AF4460" s="22" t="str">
        <f>IF(AND(I4460="", J4460=""), "", IF(AND(J4460="", 'Intro &amp; Setup'!$K$42&gt;0), 'Intro &amp; Setup'!$K$42, J4460))</f>
        <v/>
      </c>
      <c r="AO4460" s="37" t="str">
        <f>IF(B4460="", "", IF(COUNTIF($B$9:B4459, B4460)&gt;0, "", B4460))</f>
        <v/>
      </c>
      <c r="AP4460" s="37" t="str">
        <f t="shared" si="1071"/>
        <v/>
      </c>
      <c r="AQ4460" s="37">
        <v>4452</v>
      </c>
      <c r="AR4460" s="37" t="str">
        <f t="shared" si="1072"/>
        <v/>
      </c>
      <c r="AT4460" s="37" t="str">
        <f t="shared" si="1073"/>
        <v/>
      </c>
      <c r="AV4460" s="22" t="str">
        <f t="shared" si="1074"/>
        <v/>
      </c>
    </row>
    <row r="4461" spans="1:48" x14ac:dyDescent="0.25">
      <c r="A4461" s="14"/>
      <c r="B4461" s="145"/>
      <c r="C4461" s="146"/>
      <c r="D4461" s="147"/>
      <c r="E4461" s="147"/>
      <c r="F4461" s="148"/>
      <c r="G4461" s="149"/>
      <c r="H4461" s="150"/>
      <c r="I4461" s="151"/>
      <c r="J4461" s="152"/>
      <c r="K4461" s="14"/>
      <c r="L4461" s="162" t="str">
        <f t="shared" si="1066"/>
        <v/>
      </c>
      <c r="M4461" s="163" t="str">
        <f t="shared" si="1067"/>
        <v/>
      </c>
      <c r="N4461" s="164" t="str">
        <f t="shared" si="1070"/>
        <v/>
      </c>
      <c r="O4461" s="14"/>
      <c r="P4461" s="172" t="str">
        <f>IF(I4461='Intro &amp; Setup'!$AC$49, Schedule!$P$7, "")</f>
        <v/>
      </c>
      <c r="Q4461" s="14"/>
      <c r="S4461" s="12" t="str">
        <f t="shared" si="1068"/>
        <v/>
      </c>
      <c r="U4461" s="22">
        <f>IF(I4461='Intro &amp; Setup'!$AC$49, AF4461, 0)</f>
        <v>0</v>
      </c>
      <c r="V4461" s="57" t="str">
        <f t="shared" si="1069"/>
        <v/>
      </c>
      <c r="X4461" s="5" t="str">
        <f t="shared" si="1077"/>
        <v/>
      </c>
      <c r="Y4461" s="6" t="str">
        <f t="shared" si="1077"/>
        <v/>
      </c>
      <c r="Z4461" s="7" t="str">
        <f t="shared" si="1077"/>
        <v/>
      </c>
      <c r="AA4461" s="6"/>
      <c r="AB4461" s="32" t="str">
        <f t="shared" ca="1" si="1078"/>
        <v/>
      </c>
      <c r="AC4461" s="59" t="str">
        <f t="shared" ca="1" si="1078"/>
        <v/>
      </c>
      <c r="AD4461" s="60" t="str">
        <f t="shared" ca="1" si="1078"/>
        <v/>
      </c>
      <c r="AE4461" s="59"/>
      <c r="AF4461" s="22" t="str">
        <f>IF(AND(I4461="", J4461=""), "", IF(AND(J4461="", 'Intro &amp; Setup'!$K$42&gt;0), 'Intro &amp; Setup'!$K$42, J4461))</f>
        <v/>
      </c>
      <c r="AO4461" s="37" t="str">
        <f>IF(B4461="", "", IF(COUNTIF($B$9:B4460, B4461)&gt;0, "", B4461))</f>
        <v/>
      </c>
      <c r="AP4461" s="37" t="str">
        <f t="shared" si="1071"/>
        <v/>
      </c>
      <c r="AQ4461" s="37">
        <v>4453</v>
      </c>
      <c r="AR4461" s="37" t="str">
        <f t="shared" si="1072"/>
        <v/>
      </c>
      <c r="AT4461" s="37" t="str">
        <f t="shared" si="1073"/>
        <v/>
      </c>
      <c r="AV4461" s="22" t="str">
        <f t="shared" si="1074"/>
        <v/>
      </c>
    </row>
    <row r="4462" spans="1:48" x14ac:dyDescent="0.25">
      <c r="A4462" s="14"/>
      <c r="B4462" s="145"/>
      <c r="C4462" s="146"/>
      <c r="D4462" s="147"/>
      <c r="E4462" s="147"/>
      <c r="F4462" s="148"/>
      <c r="G4462" s="149"/>
      <c r="H4462" s="150"/>
      <c r="I4462" s="151"/>
      <c r="J4462" s="152"/>
      <c r="K4462" s="14"/>
      <c r="L4462" s="162" t="str">
        <f t="shared" si="1066"/>
        <v/>
      </c>
      <c r="M4462" s="163" t="str">
        <f t="shared" si="1067"/>
        <v/>
      </c>
      <c r="N4462" s="164" t="str">
        <f t="shared" si="1070"/>
        <v/>
      </c>
      <c r="O4462" s="14"/>
      <c r="P4462" s="172" t="str">
        <f>IF(I4462='Intro &amp; Setup'!$AC$49, Schedule!$P$7, "")</f>
        <v/>
      </c>
      <c r="Q4462" s="14"/>
      <c r="S4462" s="12" t="str">
        <f t="shared" si="1068"/>
        <v/>
      </c>
      <c r="U4462" s="22">
        <f>IF(I4462='Intro &amp; Setup'!$AC$49, AF4462, 0)</f>
        <v>0</v>
      </c>
      <c r="V4462" s="57" t="str">
        <f t="shared" si="1069"/>
        <v/>
      </c>
      <c r="X4462" s="5" t="str">
        <f t="shared" si="1077"/>
        <v/>
      </c>
      <c r="Y4462" s="6" t="str">
        <f t="shared" si="1077"/>
        <v/>
      </c>
      <c r="Z4462" s="7" t="str">
        <f t="shared" si="1077"/>
        <v/>
      </c>
      <c r="AA4462" s="6"/>
      <c r="AB4462" s="32" t="str">
        <f t="shared" ca="1" si="1078"/>
        <v/>
      </c>
      <c r="AC4462" s="59" t="str">
        <f t="shared" ca="1" si="1078"/>
        <v/>
      </c>
      <c r="AD4462" s="60" t="str">
        <f t="shared" ca="1" si="1078"/>
        <v/>
      </c>
      <c r="AE4462" s="59"/>
      <c r="AF4462" s="22" t="str">
        <f>IF(AND(I4462="", J4462=""), "", IF(AND(J4462="", 'Intro &amp; Setup'!$K$42&gt;0), 'Intro &amp; Setup'!$K$42, J4462))</f>
        <v/>
      </c>
      <c r="AO4462" s="37" t="str">
        <f>IF(B4462="", "", IF(COUNTIF($B$9:B4461, B4462)&gt;0, "", B4462))</f>
        <v/>
      </c>
      <c r="AP4462" s="37" t="str">
        <f t="shared" si="1071"/>
        <v/>
      </c>
      <c r="AQ4462" s="37">
        <v>4454</v>
      </c>
      <c r="AR4462" s="37" t="str">
        <f t="shared" si="1072"/>
        <v/>
      </c>
      <c r="AT4462" s="37" t="str">
        <f t="shared" si="1073"/>
        <v/>
      </c>
      <c r="AV4462" s="22" t="str">
        <f t="shared" si="1074"/>
        <v/>
      </c>
    </row>
    <row r="4463" spans="1:48" x14ac:dyDescent="0.25">
      <c r="A4463" s="14"/>
      <c r="B4463" s="145"/>
      <c r="C4463" s="146"/>
      <c r="D4463" s="147"/>
      <c r="E4463" s="147"/>
      <c r="F4463" s="148"/>
      <c r="G4463" s="149"/>
      <c r="H4463" s="150"/>
      <c r="I4463" s="151"/>
      <c r="J4463" s="152"/>
      <c r="K4463" s="14"/>
      <c r="L4463" s="162" t="str">
        <f t="shared" si="1066"/>
        <v/>
      </c>
      <c r="M4463" s="163" t="str">
        <f t="shared" si="1067"/>
        <v/>
      </c>
      <c r="N4463" s="164" t="str">
        <f t="shared" si="1070"/>
        <v/>
      </c>
      <c r="O4463" s="14"/>
      <c r="P4463" s="172" t="str">
        <f>IF(I4463='Intro &amp; Setup'!$AC$49, Schedule!$P$7, "")</f>
        <v/>
      </c>
      <c r="Q4463" s="14"/>
      <c r="S4463" s="12" t="str">
        <f t="shared" si="1068"/>
        <v/>
      </c>
      <c r="U4463" s="22">
        <f>IF(I4463='Intro &amp; Setup'!$AC$49, AF4463, 0)</f>
        <v>0</v>
      </c>
      <c r="V4463" s="57" t="str">
        <f t="shared" si="1069"/>
        <v/>
      </c>
      <c r="X4463" s="5" t="str">
        <f t="shared" si="1077"/>
        <v/>
      </c>
      <c r="Y4463" s="6" t="str">
        <f t="shared" si="1077"/>
        <v/>
      </c>
      <c r="Z4463" s="7" t="str">
        <f t="shared" si="1077"/>
        <v/>
      </c>
      <c r="AA4463" s="6"/>
      <c r="AB4463" s="32" t="str">
        <f t="shared" ca="1" si="1078"/>
        <v/>
      </c>
      <c r="AC4463" s="59" t="str">
        <f t="shared" ca="1" si="1078"/>
        <v/>
      </c>
      <c r="AD4463" s="60" t="str">
        <f t="shared" ca="1" si="1078"/>
        <v/>
      </c>
      <c r="AE4463" s="59"/>
      <c r="AF4463" s="22" t="str">
        <f>IF(AND(I4463="", J4463=""), "", IF(AND(J4463="", 'Intro &amp; Setup'!$K$42&gt;0), 'Intro &amp; Setup'!$K$42, J4463))</f>
        <v/>
      </c>
      <c r="AO4463" s="37" t="str">
        <f>IF(B4463="", "", IF(COUNTIF($B$9:B4462, B4463)&gt;0, "", B4463))</f>
        <v/>
      </c>
      <c r="AP4463" s="37" t="str">
        <f t="shared" si="1071"/>
        <v/>
      </c>
      <c r="AQ4463" s="37">
        <v>4455</v>
      </c>
      <c r="AR4463" s="37" t="str">
        <f t="shared" si="1072"/>
        <v/>
      </c>
      <c r="AT4463" s="37" t="str">
        <f t="shared" si="1073"/>
        <v/>
      </c>
      <c r="AV4463" s="22" t="str">
        <f t="shared" si="1074"/>
        <v/>
      </c>
    </row>
    <row r="4464" spans="1:48" x14ac:dyDescent="0.25">
      <c r="A4464" s="14"/>
      <c r="B4464" s="145"/>
      <c r="C4464" s="146"/>
      <c r="D4464" s="147"/>
      <c r="E4464" s="147"/>
      <c r="F4464" s="148"/>
      <c r="G4464" s="149"/>
      <c r="H4464" s="150"/>
      <c r="I4464" s="151"/>
      <c r="J4464" s="152"/>
      <c r="K4464" s="14"/>
      <c r="L4464" s="162" t="str">
        <f t="shared" si="1066"/>
        <v/>
      </c>
      <c r="M4464" s="163" t="str">
        <f t="shared" si="1067"/>
        <v/>
      </c>
      <c r="N4464" s="164" t="str">
        <f t="shared" si="1070"/>
        <v/>
      </c>
      <c r="O4464" s="14"/>
      <c r="P4464" s="172" t="str">
        <f>IF(I4464='Intro &amp; Setup'!$AC$49, Schedule!$P$7, "")</f>
        <v/>
      </c>
      <c r="Q4464" s="14"/>
      <c r="S4464" s="12" t="str">
        <f t="shared" si="1068"/>
        <v/>
      </c>
      <c r="U4464" s="22">
        <f>IF(I4464='Intro &amp; Setup'!$AC$49, AF4464, 0)</f>
        <v>0</v>
      </c>
      <c r="V4464" s="57" t="str">
        <f t="shared" si="1069"/>
        <v/>
      </c>
      <c r="X4464" s="5" t="str">
        <f t="shared" si="1077"/>
        <v/>
      </c>
      <c r="Y4464" s="6" t="str">
        <f t="shared" si="1077"/>
        <v/>
      </c>
      <c r="Z4464" s="7" t="str">
        <f t="shared" si="1077"/>
        <v/>
      </c>
      <c r="AA4464" s="6"/>
      <c r="AB4464" s="32" t="str">
        <f t="shared" ca="1" si="1078"/>
        <v/>
      </c>
      <c r="AC4464" s="59" t="str">
        <f t="shared" ca="1" si="1078"/>
        <v/>
      </c>
      <c r="AD4464" s="60" t="str">
        <f t="shared" ca="1" si="1078"/>
        <v/>
      </c>
      <c r="AE4464" s="59"/>
      <c r="AF4464" s="22" t="str">
        <f>IF(AND(I4464="", J4464=""), "", IF(AND(J4464="", 'Intro &amp; Setup'!$K$42&gt;0), 'Intro &amp; Setup'!$K$42, J4464))</f>
        <v/>
      </c>
      <c r="AO4464" s="37" t="str">
        <f>IF(B4464="", "", IF(COUNTIF($B$9:B4463, B4464)&gt;0, "", B4464))</f>
        <v/>
      </c>
      <c r="AP4464" s="37" t="str">
        <f t="shared" si="1071"/>
        <v/>
      </c>
      <c r="AQ4464" s="37">
        <v>4456</v>
      </c>
      <c r="AR4464" s="37" t="str">
        <f t="shared" si="1072"/>
        <v/>
      </c>
      <c r="AT4464" s="37" t="str">
        <f t="shared" si="1073"/>
        <v/>
      </c>
      <c r="AV4464" s="22" t="str">
        <f t="shared" si="1074"/>
        <v/>
      </c>
    </row>
    <row r="4465" spans="1:48" x14ac:dyDescent="0.25">
      <c r="A4465" s="14"/>
      <c r="B4465" s="145"/>
      <c r="C4465" s="146"/>
      <c r="D4465" s="147"/>
      <c r="E4465" s="147"/>
      <c r="F4465" s="148"/>
      <c r="G4465" s="149"/>
      <c r="H4465" s="150"/>
      <c r="I4465" s="151"/>
      <c r="J4465" s="152"/>
      <c r="K4465" s="14"/>
      <c r="L4465" s="162" t="str">
        <f t="shared" si="1066"/>
        <v/>
      </c>
      <c r="M4465" s="163" t="str">
        <f t="shared" si="1067"/>
        <v/>
      </c>
      <c r="N4465" s="164" t="str">
        <f t="shared" si="1070"/>
        <v/>
      </c>
      <c r="O4465" s="14"/>
      <c r="P4465" s="172" t="str">
        <f>IF(I4465='Intro &amp; Setup'!$AC$49, Schedule!$P$7, "")</f>
        <v/>
      </c>
      <c r="Q4465" s="14"/>
      <c r="S4465" s="12" t="str">
        <f t="shared" si="1068"/>
        <v/>
      </c>
      <c r="U4465" s="22">
        <f>IF(I4465='Intro &amp; Setup'!$AC$49, AF4465, 0)</f>
        <v>0</v>
      </c>
      <c r="V4465" s="57" t="str">
        <f t="shared" si="1069"/>
        <v/>
      </c>
      <c r="X4465" s="5" t="str">
        <f t="shared" si="1077"/>
        <v/>
      </c>
      <c r="Y4465" s="6" t="str">
        <f t="shared" si="1077"/>
        <v/>
      </c>
      <c r="Z4465" s="7" t="str">
        <f t="shared" si="1077"/>
        <v/>
      </c>
      <c r="AA4465" s="6"/>
      <c r="AB4465" s="32" t="str">
        <f t="shared" ca="1" si="1078"/>
        <v/>
      </c>
      <c r="AC4465" s="59" t="str">
        <f t="shared" ca="1" si="1078"/>
        <v/>
      </c>
      <c r="AD4465" s="60" t="str">
        <f t="shared" ca="1" si="1078"/>
        <v/>
      </c>
      <c r="AE4465" s="59"/>
      <c r="AF4465" s="22" t="str">
        <f>IF(AND(I4465="", J4465=""), "", IF(AND(J4465="", 'Intro &amp; Setup'!$K$42&gt;0), 'Intro &amp; Setup'!$K$42, J4465))</f>
        <v/>
      </c>
      <c r="AO4465" s="37" t="str">
        <f>IF(B4465="", "", IF(COUNTIF($B$9:B4464, B4465)&gt;0, "", B4465))</f>
        <v/>
      </c>
      <c r="AP4465" s="37" t="str">
        <f t="shared" si="1071"/>
        <v/>
      </c>
      <c r="AQ4465" s="37">
        <v>4457</v>
      </c>
      <c r="AR4465" s="37" t="str">
        <f t="shared" si="1072"/>
        <v/>
      </c>
      <c r="AT4465" s="37" t="str">
        <f t="shared" si="1073"/>
        <v/>
      </c>
      <c r="AV4465" s="22" t="str">
        <f t="shared" si="1074"/>
        <v/>
      </c>
    </row>
    <row r="4466" spans="1:48" x14ac:dyDescent="0.25">
      <c r="A4466" s="14"/>
      <c r="B4466" s="145"/>
      <c r="C4466" s="146"/>
      <c r="D4466" s="147"/>
      <c r="E4466" s="147"/>
      <c r="F4466" s="148"/>
      <c r="G4466" s="149"/>
      <c r="H4466" s="150"/>
      <c r="I4466" s="151"/>
      <c r="J4466" s="152"/>
      <c r="K4466" s="14"/>
      <c r="L4466" s="162" t="str">
        <f t="shared" si="1066"/>
        <v/>
      </c>
      <c r="M4466" s="163" t="str">
        <f t="shared" si="1067"/>
        <v/>
      </c>
      <c r="N4466" s="164" t="str">
        <f t="shared" si="1070"/>
        <v/>
      </c>
      <c r="O4466" s="14"/>
      <c r="P4466" s="172" t="str">
        <f>IF(I4466='Intro &amp; Setup'!$AC$49, Schedule!$P$7, "")</f>
        <v/>
      </c>
      <c r="Q4466" s="14"/>
      <c r="S4466" s="12" t="str">
        <f t="shared" si="1068"/>
        <v/>
      </c>
      <c r="U4466" s="22">
        <f>IF(I4466='Intro &amp; Setup'!$AC$49, AF4466, 0)</f>
        <v>0</v>
      </c>
      <c r="V4466" s="57" t="str">
        <f t="shared" si="1069"/>
        <v/>
      </c>
      <c r="X4466" s="5" t="str">
        <f t="shared" si="1077"/>
        <v/>
      </c>
      <c r="Y4466" s="6" t="str">
        <f t="shared" si="1077"/>
        <v/>
      </c>
      <c r="Z4466" s="7" t="str">
        <f t="shared" si="1077"/>
        <v/>
      </c>
      <c r="AA4466" s="6"/>
      <c r="AB4466" s="32" t="str">
        <f t="shared" ca="1" si="1078"/>
        <v/>
      </c>
      <c r="AC4466" s="59" t="str">
        <f t="shared" ca="1" si="1078"/>
        <v/>
      </c>
      <c r="AD4466" s="60" t="str">
        <f t="shared" ca="1" si="1078"/>
        <v/>
      </c>
      <c r="AE4466" s="59"/>
      <c r="AF4466" s="22" t="str">
        <f>IF(AND(I4466="", J4466=""), "", IF(AND(J4466="", 'Intro &amp; Setup'!$K$42&gt;0), 'Intro &amp; Setup'!$K$42, J4466))</f>
        <v/>
      </c>
      <c r="AO4466" s="37" t="str">
        <f>IF(B4466="", "", IF(COUNTIF($B$9:B4465, B4466)&gt;0, "", B4466))</f>
        <v/>
      </c>
      <c r="AP4466" s="37" t="str">
        <f t="shared" si="1071"/>
        <v/>
      </c>
      <c r="AQ4466" s="37">
        <v>4458</v>
      </c>
      <c r="AR4466" s="37" t="str">
        <f t="shared" si="1072"/>
        <v/>
      </c>
      <c r="AT4466" s="37" t="str">
        <f t="shared" si="1073"/>
        <v/>
      </c>
      <c r="AV4466" s="22" t="str">
        <f t="shared" si="1074"/>
        <v/>
      </c>
    </row>
    <row r="4467" spans="1:48" x14ac:dyDescent="0.25">
      <c r="A4467" s="14"/>
      <c r="B4467" s="145"/>
      <c r="C4467" s="146"/>
      <c r="D4467" s="147"/>
      <c r="E4467" s="147"/>
      <c r="F4467" s="148"/>
      <c r="G4467" s="149"/>
      <c r="H4467" s="150"/>
      <c r="I4467" s="151"/>
      <c r="J4467" s="152"/>
      <c r="K4467" s="14"/>
      <c r="L4467" s="162" t="str">
        <f t="shared" si="1066"/>
        <v/>
      </c>
      <c r="M4467" s="163" t="str">
        <f t="shared" si="1067"/>
        <v/>
      </c>
      <c r="N4467" s="164" t="str">
        <f t="shared" si="1070"/>
        <v/>
      </c>
      <c r="O4467" s="14"/>
      <c r="P4467" s="172" t="str">
        <f>IF(I4467='Intro &amp; Setup'!$AC$49, Schedule!$P$7, "")</f>
        <v/>
      </c>
      <c r="Q4467" s="14"/>
      <c r="S4467" s="12" t="str">
        <f t="shared" si="1068"/>
        <v/>
      </c>
      <c r="U4467" s="22">
        <f>IF(I4467='Intro &amp; Setup'!$AC$49, AF4467, 0)</f>
        <v>0</v>
      </c>
      <c r="V4467" s="57" t="str">
        <f t="shared" si="1069"/>
        <v/>
      </c>
      <c r="X4467" s="5" t="str">
        <f t="shared" si="1077"/>
        <v/>
      </c>
      <c r="Y4467" s="6" t="str">
        <f t="shared" si="1077"/>
        <v/>
      </c>
      <c r="Z4467" s="7" t="str">
        <f t="shared" si="1077"/>
        <v/>
      </c>
      <c r="AA4467" s="6"/>
      <c r="AB4467" s="32" t="str">
        <f t="shared" ca="1" si="1078"/>
        <v/>
      </c>
      <c r="AC4467" s="59" t="str">
        <f t="shared" ca="1" si="1078"/>
        <v/>
      </c>
      <c r="AD4467" s="60" t="str">
        <f t="shared" ca="1" si="1078"/>
        <v/>
      </c>
      <c r="AE4467" s="59"/>
      <c r="AF4467" s="22" t="str">
        <f>IF(AND(I4467="", J4467=""), "", IF(AND(J4467="", 'Intro &amp; Setup'!$K$42&gt;0), 'Intro &amp; Setup'!$K$42, J4467))</f>
        <v/>
      </c>
      <c r="AO4467" s="37" t="str">
        <f>IF(B4467="", "", IF(COUNTIF($B$9:B4466, B4467)&gt;0, "", B4467))</f>
        <v/>
      </c>
      <c r="AP4467" s="37" t="str">
        <f t="shared" si="1071"/>
        <v/>
      </c>
      <c r="AQ4467" s="37">
        <v>4459</v>
      </c>
      <c r="AR4467" s="37" t="str">
        <f t="shared" si="1072"/>
        <v/>
      </c>
      <c r="AT4467" s="37" t="str">
        <f t="shared" si="1073"/>
        <v/>
      </c>
      <c r="AV4467" s="22" t="str">
        <f t="shared" si="1074"/>
        <v/>
      </c>
    </row>
    <row r="4468" spans="1:48" x14ac:dyDescent="0.25">
      <c r="A4468" s="14"/>
      <c r="B4468" s="145"/>
      <c r="C4468" s="146"/>
      <c r="D4468" s="147"/>
      <c r="E4468" s="147"/>
      <c r="F4468" s="148"/>
      <c r="G4468" s="149"/>
      <c r="H4468" s="150"/>
      <c r="I4468" s="151"/>
      <c r="J4468" s="152"/>
      <c r="K4468" s="14"/>
      <c r="L4468" s="162" t="str">
        <f t="shared" si="1066"/>
        <v/>
      </c>
      <c r="M4468" s="163" t="str">
        <f t="shared" si="1067"/>
        <v/>
      </c>
      <c r="N4468" s="164" t="str">
        <f t="shared" si="1070"/>
        <v/>
      </c>
      <c r="O4468" s="14"/>
      <c r="P4468" s="172" t="str">
        <f>IF(I4468='Intro &amp; Setup'!$AC$49, Schedule!$P$7, "")</f>
        <v/>
      </c>
      <c r="Q4468" s="14"/>
      <c r="S4468" s="12" t="str">
        <f t="shared" si="1068"/>
        <v/>
      </c>
      <c r="U4468" s="22">
        <f>IF(I4468='Intro &amp; Setup'!$AC$49, AF4468, 0)</f>
        <v>0</v>
      </c>
      <c r="V4468" s="57" t="str">
        <f t="shared" si="1069"/>
        <v/>
      </c>
      <c r="X4468" s="5" t="str">
        <f t="shared" si="1077"/>
        <v/>
      </c>
      <c r="Y4468" s="6" t="str">
        <f t="shared" si="1077"/>
        <v/>
      </c>
      <c r="Z4468" s="7" t="str">
        <f t="shared" si="1077"/>
        <v/>
      </c>
      <c r="AA4468" s="6"/>
      <c r="AB4468" s="32" t="str">
        <f t="shared" ca="1" si="1078"/>
        <v/>
      </c>
      <c r="AC4468" s="59" t="str">
        <f t="shared" ca="1" si="1078"/>
        <v/>
      </c>
      <c r="AD4468" s="60" t="str">
        <f t="shared" ca="1" si="1078"/>
        <v/>
      </c>
      <c r="AE4468" s="59"/>
      <c r="AF4468" s="22" t="str">
        <f>IF(AND(I4468="", J4468=""), "", IF(AND(J4468="", 'Intro &amp; Setup'!$K$42&gt;0), 'Intro &amp; Setup'!$K$42, J4468))</f>
        <v/>
      </c>
      <c r="AO4468" s="37" t="str">
        <f>IF(B4468="", "", IF(COUNTIF($B$9:B4467, B4468)&gt;0, "", B4468))</f>
        <v/>
      </c>
      <c r="AP4468" s="37" t="str">
        <f t="shared" si="1071"/>
        <v/>
      </c>
      <c r="AQ4468" s="37">
        <v>4460</v>
      </c>
      <c r="AR4468" s="37" t="str">
        <f t="shared" si="1072"/>
        <v/>
      </c>
      <c r="AT4468" s="37" t="str">
        <f t="shared" si="1073"/>
        <v/>
      </c>
      <c r="AV4468" s="22" t="str">
        <f t="shared" si="1074"/>
        <v/>
      </c>
    </row>
    <row r="4469" spans="1:48" x14ac:dyDescent="0.25">
      <c r="A4469" s="14"/>
      <c r="B4469" s="145"/>
      <c r="C4469" s="146"/>
      <c r="D4469" s="147"/>
      <c r="E4469" s="147"/>
      <c r="F4469" s="148"/>
      <c r="G4469" s="149"/>
      <c r="H4469" s="150"/>
      <c r="I4469" s="151"/>
      <c r="J4469" s="152"/>
      <c r="K4469" s="14"/>
      <c r="L4469" s="162" t="str">
        <f t="shared" si="1066"/>
        <v/>
      </c>
      <c r="M4469" s="163" t="str">
        <f t="shared" si="1067"/>
        <v/>
      </c>
      <c r="N4469" s="164" t="str">
        <f t="shared" si="1070"/>
        <v/>
      </c>
      <c r="O4469" s="14"/>
      <c r="P4469" s="172" t="str">
        <f>IF(I4469='Intro &amp; Setup'!$AC$49, Schedule!$P$7, "")</f>
        <v/>
      </c>
      <c r="Q4469" s="14"/>
      <c r="S4469" s="12" t="str">
        <f t="shared" si="1068"/>
        <v/>
      </c>
      <c r="U4469" s="22">
        <f>IF(I4469='Intro &amp; Setup'!$AC$49, AF4469, 0)</f>
        <v>0</v>
      </c>
      <c r="V4469" s="57" t="str">
        <f t="shared" si="1069"/>
        <v/>
      </c>
      <c r="X4469" s="5" t="str">
        <f t="shared" ref="X4469:Z4488" si="1079">IF($I4469="", "", IF($S4469=X$8, $I4469, ""))</f>
        <v/>
      </c>
      <c r="Y4469" s="6" t="str">
        <f t="shared" si="1079"/>
        <v/>
      </c>
      <c r="Z4469" s="7" t="str">
        <f t="shared" si="1079"/>
        <v/>
      </c>
      <c r="AA4469" s="6"/>
      <c r="AB4469" s="32" t="str">
        <f t="shared" ref="AB4469:AD4488" ca="1" si="1080">IF($S4469=AB$8, $AF4469, "")</f>
        <v/>
      </c>
      <c r="AC4469" s="59" t="str">
        <f t="shared" ca="1" si="1080"/>
        <v/>
      </c>
      <c r="AD4469" s="60" t="str">
        <f t="shared" ca="1" si="1080"/>
        <v/>
      </c>
      <c r="AE4469" s="59"/>
      <c r="AF4469" s="22" t="str">
        <f>IF(AND(I4469="", J4469=""), "", IF(AND(J4469="", 'Intro &amp; Setup'!$K$42&gt;0), 'Intro &amp; Setup'!$K$42, J4469))</f>
        <v/>
      </c>
      <c r="AO4469" s="37" t="str">
        <f>IF(B4469="", "", IF(COUNTIF($B$9:B4468, B4469)&gt;0, "", B4469))</f>
        <v/>
      </c>
      <c r="AP4469" s="37" t="str">
        <f t="shared" si="1071"/>
        <v/>
      </c>
      <c r="AQ4469" s="37">
        <v>4461</v>
      </c>
      <c r="AR4469" s="37" t="str">
        <f t="shared" si="1072"/>
        <v/>
      </c>
      <c r="AT4469" s="37" t="str">
        <f t="shared" si="1073"/>
        <v/>
      </c>
      <c r="AV4469" s="22" t="str">
        <f t="shared" si="1074"/>
        <v/>
      </c>
    </row>
    <row r="4470" spans="1:48" x14ac:dyDescent="0.25">
      <c r="A4470" s="14"/>
      <c r="B4470" s="145"/>
      <c r="C4470" s="146"/>
      <c r="D4470" s="147"/>
      <c r="E4470" s="147"/>
      <c r="F4470" s="148"/>
      <c r="G4470" s="149"/>
      <c r="H4470" s="150"/>
      <c r="I4470" s="151"/>
      <c r="J4470" s="152"/>
      <c r="K4470" s="14"/>
      <c r="L4470" s="162" t="str">
        <f t="shared" si="1066"/>
        <v/>
      </c>
      <c r="M4470" s="163" t="str">
        <f t="shared" si="1067"/>
        <v/>
      </c>
      <c r="N4470" s="164" t="str">
        <f t="shared" si="1070"/>
        <v/>
      </c>
      <c r="O4470" s="14"/>
      <c r="P4470" s="172" t="str">
        <f>IF(I4470='Intro &amp; Setup'!$AC$49, Schedule!$P$7, "")</f>
        <v/>
      </c>
      <c r="Q4470" s="14"/>
      <c r="S4470" s="12" t="str">
        <f t="shared" si="1068"/>
        <v/>
      </c>
      <c r="U4470" s="22">
        <f>IF(I4470='Intro &amp; Setup'!$AC$49, AF4470, 0)</f>
        <v>0</v>
      </c>
      <c r="V4470" s="57" t="str">
        <f t="shared" si="1069"/>
        <v/>
      </c>
      <c r="X4470" s="5" t="str">
        <f t="shared" si="1079"/>
        <v/>
      </c>
      <c r="Y4470" s="6" t="str">
        <f t="shared" si="1079"/>
        <v/>
      </c>
      <c r="Z4470" s="7" t="str">
        <f t="shared" si="1079"/>
        <v/>
      </c>
      <c r="AA4470" s="6"/>
      <c r="AB4470" s="32" t="str">
        <f t="shared" ca="1" si="1080"/>
        <v/>
      </c>
      <c r="AC4470" s="59" t="str">
        <f t="shared" ca="1" si="1080"/>
        <v/>
      </c>
      <c r="AD4470" s="60" t="str">
        <f t="shared" ca="1" si="1080"/>
        <v/>
      </c>
      <c r="AE4470" s="59"/>
      <c r="AF4470" s="22" t="str">
        <f>IF(AND(I4470="", J4470=""), "", IF(AND(J4470="", 'Intro &amp; Setup'!$K$42&gt;0), 'Intro &amp; Setup'!$K$42, J4470))</f>
        <v/>
      </c>
      <c r="AO4470" s="37" t="str">
        <f>IF(B4470="", "", IF(COUNTIF($B$9:B4469, B4470)&gt;0, "", B4470))</f>
        <v/>
      </c>
      <c r="AP4470" s="37" t="str">
        <f t="shared" si="1071"/>
        <v/>
      </c>
      <c r="AQ4470" s="37">
        <v>4462</v>
      </c>
      <c r="AR4470" s="37" t="str">
        <f t="shared" si="1072"/>
        <v/>
      </c>
      <c r="AT4470" s="37" t="str">
        <f t="shared" si="1073"/>
        <v/>
      </c>
      <c r="AV4470" s="22" t="str">
        <f t="shared" si="1074"/>
        <v/>
      </c>
    </row>
    <row r="4471" spans="1:48" x14ac:dyDescent="0.25">
      <c r="A4471" s="14"/>
      <c r="B4471" s="145"/>
      <c r="C4471" s="146"/>
      <c r="D4471" s="147"/>
      <c r="E4471" s="147"/>
      <c r="F4471" s="148"/>
      <c r="G4471" s="149"/>
      <c r="H4471" s="150"/>
      <c r="I4471" s="151"/>
      <c r="J4471" s="152"/>
      <c r="K4471" s="14"/>
      <c r="L4471" s="162" t="str">
        <f t="shared" si="1066"/>
        <v/>
      </c>
      <c r="M4471" s="163" t="str">
        <f t="shared" si="1067"/>
        <v/>
      </c>
      <c r="N4471" s="164" t="str">
        <f t="shared" si="1070"/>
        <v/>
      </c>
      <c r="O4471" s="14"/>
      <c r="P4471" s="172" t="str">
        <f>IF(I4471='Intro &amp; Setup'!$AC$49, Schedule!$P$7, "")</f>
        <v/>
      </c>
      <c r="Q4471" s="14"/>
      <c r="S4471" s="12" t="str">
        <f t="shared" si="1068"/>
        <v/>
      </c>
      <c r="U4471" s="22">
        <f>IF(I4471='Intro &amp; Setup'!$AC$49, AF4471, 0)</f>
        <v>0</v>
      </c>
      <c r="V4471" s="57" t="str">
        <f t="shared" si="1069"/>
        <v/>
      </c>
      <c r="X4471" s="5" t="str">
        <f t="shared" si="1079"/>
        <v/>
      </c>
      <c r="Y4471" s="6" t="str">
        <f t="shared" si="1079"/>
        <v/>
      </c>
      <c r="Z4471" s="7" t="str">
        <f t="shared" si="1079"/>
        <v/>
      </c>
      <c r="AA4471" s="6"/>
      <c r="AB4471" s="32" t="str">
        <f t="shared" ca="1" si="1080"/>
        <v/>
      </c>
      <c r="AC4471" s="59" t="str">
        <f t="shared" ca="1" si="1080"/>
        <v/>
      </c>
      <c r="AD4471" s="60" t="str">
        <f t="shared" ca="1" si="1080"/>
        <v/>
      </c>
      <c r="AE4471" s="59"/>
      <c r="AF4471" s="22" t="str">
        <f>IF(AND(I4471="", J4471=""), "", IF(AND(J4471="", 'Intro &amp; Setup'!$K$42&gt;0), 'Intro &amp; Setup'!$K$42, J4471))</f>
        <v/>
      </c>
      <c r="AO4471" s="37" t="str">
        <f>IF(B4471="", "", IF(COUNTIF($B$9:B4470, B4471)&gt;0, "", B4471))</f>
        <v/>
      </c>
      <c r="AP4471" s="37" t="str">
        <f t="shared" si="1071"/>
        <v/>
      </c>
      <c r="AQ4471" s="37">
        <v>4463</v>
      </c>
      <c r="AR4471" s="37" t="str">
        <f t="shared" si="1072"/>
        <v/>
      </c>
      <c r="AT4471" s="37" t="str">
        <f t="shared" si="1073"/>
        <v/>
      </c>
      <c r="AV4471" s="22" t="str">
        <f t="shared" si="1074"/>
        <v/>
      </c>
    </row>
    <row r="4472" spans="1:48" x14ac:dyDescent="0.25">
      <c r="A4472" s="14"/>
      <c r="B4472" s="145"/>
      <c r="C4472" s="146"/>
      <c r="D4472" s="147"/>
      <c r="E4472" s="147"/>
      <c r="F4472" s="148"/>
      <c r="G4472" s="149"/>
      <c r="H4472" s="150"/>
      <c r="I4472" s="151"/>
      <c r="J4472" s="152"/>
      <c r="K4472" s="14"/>
      <c r="L4472" s="162" t="str">
        <f t="shared" si="1066"/>
        <v/>
      </c>
      <c r="M4472" s="163" t="str">
        <f t="shared" si="1067"/>
        <v/>
      </c>
      <c r="N4472" s="164" t="str">
        <f t="shared" si="1070"/>
        <v/>
      </c>
      <c r="O4472" s="14"/>
      <c r="P4472" s="172" t="str">
        <f>IF(I4472='Intro &amp; Setup'!$AC$49, Schedule!$P$7, "")</f>
        <v/>
      </c>
      <c r="Q4472" s="14"/>
      <c r="S4472" s="12" t="str">
        <f t="shared" si="1068"/>
        <v/>
      </c>
      <c r="U4472" s="22">
        <f>IF(I4472='Intro &amp; Setup'!$AC$49, AF4472, 0)</f>
        <v>0</v>
      </c>
      <c r="V4472" s="57" t="str">
        <f t="shared" si="1069"/>
        <v/>
      </c>
      <c r="X4472" s="5" t="str">
        <f t="shared" si="1079"/>
        <v/>
      </c>
      <c r="Y4472" s="6" t="str">
        <f t="shared" si="1079"/>
        <v/>
      </c>
      <c r="Z4472" s="7" t="str">
        <f t="shared" si="1079"/>
        <v/>
      </c>
      <c r="AA4472" s="6"/>
      <c r="AB4472" s="32" t="str">
        <f t="shared" ca="1" si="1080"/>
        <v/>
      </c>
      <c r="AC4472" s="59" t="str">
        <f t="shared" ca="1" si="1080"/>
        <v/>
      </c>
      <c r="AD4472" s="60" t="str">
        <f t="shared" ca="1" si="1080"/>
        <v/>
      </c>
      <c r="AE4472" s="59"/>
      <c r="AF4472" s="22" t="str">
        <f>IF(AND(I4472="", J4472=""), "", IF(AND(J4472="", 'Intro &amp; Setup'!$K$42&gt;0), 'Intro &amp; Setup'!$K$42, J4472))</f>
        <v/>
      </c>
      <c r="AO4472" s="37" t="str">
        <f>IF(B4472="", "", IF(COUNTIF($B$9:B4471, B4472)&gt;0, "", B4472))</f>
        <v/>
      </c>
      <c r="AP4472" s="37" t="str">
        <f t="shared" si="1071"/>
        <v/>
      </c>
      <c r="AQ4472" s="37">
        <v>4464</v>
      </c>
      <c r="AR4472" s="37" t="str">
        <f t="shared" si="1072"/>
        <v/>
      </c>
      <c r="AT4472" s="37" t="str">
        <f t="shared" si="1073"/>
        <v/>
      </c>
      <c r="AV4472" s="22" t="str">
        <f t="shared" si="1074"/>
        <v/>
      </c>
    </row>
    <row r="4473" spans="1:48" x14ac:dyDescent="0.25">
      <c r="A4473" s="14"/>
      <c r="B4473" s="145"/>
      <c r="C4473" s="146"/>
      <c r="D4473" s="147"/>
      <c r="E4473" s="147"/>
      <c r="F4473" s="148"/>
      <c r="G4473" s="149"/>
      <c r="H4473" s="150"/>
      <c r="I4473" s="151"/>
      <c r="J4473" s="152"/>
      <c r="K4473" s="14"/>
      <c r="L4473" s="162" t="str">
        <f t="shared" si="1066"/>
        <v/>
      </c>
      <c r="M4473" s="163" t="str">
        <f t="shared" si="1067"/>
        <v/>
      </c>
      <c r="N4473" s="164" t="str">
        <f t="shared" si="1070"/>
        <v/>
      </c>
      <c r="O4473" s="14"/>
      <c r="P4473" s="172" t="str">
        <f>IF(I4473='Intro &amp; Setup'!$AC$49, Schedule!$P$7, "")</f>
        <v/>
      </c>
      <c r="Q4473" s="14"/>
      <c r="S4473" s="12" t="str">
        <f t="shared" si="1068"/>
        <v/>
      </c>
      <c r="U4473" s="22">
        <f>IF(I4473='Intro &amp; Setup'!$AC$49, AF4473, 0)</f>
        <v>0</v>
      </c>
      <c r="V4473" s="57" t="str">
        <f t="shared" si="1069"/>
        <v/>
      </c>
      <c r="X4473" s="5" t="str">
        <f t="shared" si="1079"/>
        <v/>
      </c>
      <c r="Y4473" s="6" t="str">
        <f t="shared" si="1079"/>
        <v/>
      </c>
      <c r="Z4473" s="7" t="str">
        <f t="shared" si="1079"/>
        <v/>
      </c>
      <c r="AA4473" s="6"/>
      <c r="AB4473" s="32" t="str">
        <f t="shared" ca="1" si="1080"/>
        <v/>
      </c>
      <c r="AC4473" s="59" t="str">
        <f t="shared" ca="1" si="1080"/>
        <v/>
      </c>
      <c r="AD4473" s="60" t="str">
        <f t="shared" ca="1" si="1080"/>
        <v/>
      </c>
      <c r="AE4473" s="59"/>
      <c r="AF4473" s="22" t="str">
        <f>IF(AND(I4473="", J4473=""), "", IF(AND(J4473="", 'Intro &amp; Setup'!$K$42&gt;0), 'Intro &amp; Setup'!$K$42, J4473))</f>
        <v/>
      </c>
      <c r="AO4473" s="37" t="str">
        <f>IF(B4473="", "", IF(COUNTIF($B$9:B4472, B4473)&gt;0, "", B4473))</f>
        <v/>
      </c>
      <c r="AP4473" s="37" t="str">
        <f t="shared" si="1071"/>
        <v/>
      </c>
      <c r="AQ4473" s="37">
        <v>4465</v>
      </c>
      <c r="AR4473" s="37" t="str">
        <f t="shared" si="1072"/>
        <v/>
      </c>
      <c r="AT4473" s="37" t="str">
        <f t="shared" si="1073"/>
        <v/>
      </c>
      <c r="AV4473" s="22" t="str">
        <f t="shared" si="1074"/>
        <v/>
      </c>
    </row>
    <row r="4474" spans="1:48" x14ac:dyDescent="0.25">
      <c r="A4474" s="14"/>
      <c r="B4474" s="145"/>
      <c r="C4474" s="146"/>
      <c r="D4474" s="147"/>
      <c r="E4474" s="147"/>
      <c r="F4474" s="148"/>
      <c r="G4474" s="149"/>
      <c r="H4474" s="150"/>
      <c r="I4474" s="151"/>
      <c r="J4474" s="152"/>
      <c r="K4474" s="14"/>
      <c r="L4474" s="162" t="str">
        <f t="shared" si="1066"/>
        <v/>
      </c>
      <c r="M4474" s="163" t="str">
        <f t="shared" si="1067"/>
        <v/>
      </c>
      <c r="N4474" s="164" t="str">
        <f t="shared" si="1070"/>
        <v/>
      </c>
      <c r="O4474" s="14"/>
      <c r="P4474" s="172" t="str">
        <f>IF(I4474='Intro &amp; Setup'!$AC$49, Schedule!$P$7, "")</f>
        <v/>
      </c>
      <c r="Q4474" s="14"/>
      <c r="S4474" s="12" t="str">
        <f t="shared" si="1068"/>
        <v/>
      </c>
      <c r="U4474" s="22">
        <f>IF(I4474='Intro &amp; Setup'!$AC$49, AF4474, 0)</f>
        <v>0</v>
      </c>
      <c r="V4474" s="57" t="str">
        <f t="shared" si="1069"/>
        <v/>
      </c>
      <c r="X4474" s="5" t="str">
        <f t="shared" si="1079"/>
        <v/>
      </c>
      <c r="Y4474" s="6" t="str">
        <f t="shared" si="1079"/>
        <v/>
      </c>
      <c r="Z4474" s="7" t="str">
        <f t="shared" si="1079"/>
        <v/>
      </c>
      <c r="AA4474" s="6"/>
      <c r="AB4474" s="32" t="str">
        <f t="shared" ca="1" si="1080"/>
        <v/>
      </c>
      <c r="AC4474" s="59" t="str">
        <f t="shared" ca="1" si="1080"/>
        <v/>
      </c>
      <c r="AD4474" s="60" t="str">
        <f t="shared" ca="1" si="1080"/>
        <v/>
      </c>
      <c r="AE4474" s="59"/>
      <c r="AF4474" s="22" t="str">
        <f>IF(AND(I4474="", J4474=""), "", IF(AND(J4474="", 'Intro &amp; Setup'!$K$42&gt;0), 'Intro &amp; Setup'!$K$42, J4474))</f>
        <v/>
      </c>
      <c r="AO4474" s="37" t="str">
        <f>IF(B4474="", "", IF(COUNTIF($B$9:B4473, B4474)&gt;0, "", B4474))</f>
        <v/>
      </c>
      <c r="AP4474" s="37" t="str">
        <f t="shared" si="1071"/>
        <v/>
      </c>
      <c r="AQ4474" s="37">
        <v>4466</v>
      </c>
      <c r="AR4474" s="37" t="str">
        <f t="shared" si="1072"/>
        <v/>
      </c>
      <c r="AT4474" s="37" t="str">
        <f t="shared" si="1073"/>
        <v/>
      </c>
      <c r="AV4474" s="22" t="str">
        <f t="shared" si="1074"/>
        <v/>
      </c>
    </row>
    <row r="4475" spans="1:48" x14ac:dyDescent="0.25">
      <c r="A4475" s="14"/>
      <c r="B4475" s="145"/>
      <c r="C4475" s="146"/>
      <c r="D4475" s="147"/>
      <c r="E4475" s="147"/>
      <c r="F4475" s="148"/>
      <c r="G4475" s="149"/>
      <c r="H4475" s="150"/>
      <c r="I4475" s="151"/>
      <c r="J4475" s="152"/>
      <c r="K4475" s="14"/>
      <c r="L4475" s="162" t="str">
        <f t="shared" si="1066"/>
        <v/>
      </c>
      <c r="M4475" s="163" t="str">
        <f t="shared" si="1067"/>
        <v/>
      </c>
      <c r="N4475" s="164" t="str">
        <f t="shared" si="1070"/>
        <v/>
      </c>
      <c r="O4475" s="14"/>
      <c r="P4475" s="172" t="str">
        <f>IF(I4475='Intro &amp; Setup'!$AC$49, Schedule!$P$7, "")</f>
        <v/>
      </c>
      <c r="Q4475" s="14"/>
      <c r="S4475" s="12" t="str">
        <f t="shared" si="1068"/>
        <v/>
      </c>
      <c r="U4475" s="22">
        <f>IF(I4475='Intro &amp; Setup'!$AC$49, AF4475, 0)</f>
        <v>0</v>
      </c>
      <c r="V4475" s="57" t="str">
        <f t="shared" si="1069"/>
        <v/>
      </c>
      <c r="X4475" s="5" t="str">
        <f t="shared" si="1079"/>
        <v/>
      </c>
      <c r="Y4475" s="6" t="str">
        <f t="shared" si="1079"/>
        <v/>
      </c>
      <c r="Z4475" s="7" t="str">
        <f t="shared" si="1079"/>
        <v/>
      </c>
      <c r="AA4475" s="6"/>
      <c r="AB4475" s="32" t="str">
        <f t="shared" ca="1" si="1080"/>
        <v/>
      </c>
      <c r="AC4475" s="59" t="str">
        <f t="shared" ca="1" si="1080"/>
        <v/>
      </c>
      <c r="AD4475" s="60" t="str">
        <f t="shared" ca="1" si="1080"/>
        <v/>
      </c>
      <c r="AE4475" s="59"/>
      <c r="AF4475" s="22" t="str">
        <f>IF(AND(I4475="", J4475=""), "", IF(AND(J4475="", 'Intro &amp; Setup'!$K$42&gt;0), 'Intro &amp; Setup'!$K$42, J4475))</f>
        <v/>
      </c>
      <c r="AO4475" s="37" t="str">
        <f>IF(B4475="", "", IF(COUNTIF($B$9:B4474, B4475)&gt;0, "", B4475))</f>
        <v/>
      </c>
      <c r="AP4475" s="37" t="str">
        <f t="shared" si="1071"/>
        <v/>
      </c>
      <c r="AQ4475" s="37">
        <v>4467</v>
      </c>
      <c r="AR4475" s="37" t="str">
        <f t="shared" si="1072"/>
        <v/>
      </c>
      <c r="AT4475" s="37" t="str">
        <f t="shared" si="1073"/>
        <v/>
      </c>
      <c r="AV4475" s="22" t="str">
        <f t="shared" si="1074"/>
        <v/>
      </c>
    </row>
    <row r="4476" spans="1:48" x14ac:dyDescent="0.25">
      <c r="A4476" s="14"/>
      <c r="B4476" s="145"/>
      <c r="C4476" s="146"/>
      <c r="D4476" s="147"/>
      <c r="E4476" s="147"/>
      <c r="F4476" s="148"/>
      <c r="G4476" s="149"/>
      <c r="H4476" s="150"/>
      <c r="I4476" s="151"/>
      <c r="J4476" s="152"/>
      <c r="K4476" s="14"/>
      <c r="L4476" s="162" t="str">
        <f t="shared" si="1066"/>
        <v/>
      </c>
      <c r="M4476" s="163" t="str">
        <f t="shared" si="1067"/>
        <v/>
      </c>
      <c r="N4476" s="164" t="str">
        <f t="shared" si="1070"/>
        <v/>
      </c>
      <c r="O4476" s="14"/>
      <c r="P4476" s="172" t="str">
        <f>IF(I4476='Intro &amp; Setup'!$AC$49, Schedule!$P$7, "")</f>
        <v/>
      </c>
      <c r="Q4476" s="14"/>
      <c r="S4476" s="12" t="str">
        <f t="shared" si="1068"/>
        <v/>
      </c>
      <c r="U4476" s="22">
        <f>IF(I4476='Intro &amp; Setup'!$AC$49, AF4476, 0)</f>
        <v>0</v>
      </c>
      <c r="V4476" s="57" t="str">
        <f t="shared" si="1069"/>
        <v/>
      </c>
      <c r="X4476" s="5" t="str">
        <f t="shared" si="1079"/>
        <v/>
      </c>
      <c r="Y4476" s="6" t="str">
        <f t="shared" si="1079"/>
        <v/>
      </c>
      <c r="Z4476" s="7" t="str">
        <f t="shared" si="1079"/>
        <v/>
      </c>
      <c r="AA4476" s="6"/>
      <c r="AB4476" s="32" t="str">
        <f t="shared" ca="1" si="1080"/>
        <v/>
      </c>
      <c r="AC4476" s="59" t="str">
        <f t="shared" ca="1" si="1080"/>
        <v/>
      </c>
      <c r="AD4476" s="60" t="str">
        <f t="shared" ca="1" si="1080"/>
        <v/>
      </c>
      <c r="AE4476" s="59"/>
      <c r="AF4476" s="22" t="str">
        <f>IF(AND(I4476="", J4476=""), "", IF(AND(J4476="", 'Intro &amp; Setup'!$K$42&gt;0), 'Intro &amp; Setup'!$K$42, J4476))</f>
        <v/>
      </c>
      <c r="AO4476" s="37" t="str">
        <f>IF(B4476="", "", IF(COUNTIF($B$9:B4475, B4476)&gt;0, "", B4476))</f>
        <v/>
      </c>
      <c r="AP4476" s="37" t="str">
        <f t="shared" si="1071"/>
        <v/>
      </c>
      <c r="AQ4476" s="37">
        <v>4468</v>
      </c>
      <c r="AR4476" s="37" t="str">
        <f t="shared" si="1072"/>
        <v/>
      </c>
      <c r="AT4476" s="37" t="str">
        <f t="shared" si="1073"/>
        <v/>
      </c>
      <c r="AV4476" s="22" t="str">
        <f t="shared" si="1074"/>
        <v/>
      </c>
    </row>
    <row r="4477" spans="1:48" x14ac:dyDescent="0.25">
      <c r="A4477" s="14"/>
      <c r="B4477" s="145"/>
      <c r="C4477" s="146"/>
      <c r="D4477" s="147"/>
      <c r="E4477" s="147"/>
      <c r="F4477" s="148"/>
      <c r="G4477" s="149"/>
      <c r="H4477" s="150"/>
      <c r="I4477" s="151"/>
      <c r="J4477" s="152"/>
      <c r="K4477" s="14"/>
      <c r="L4477" s="162" t="str">
        <f t="shared" si="1066"/>
        <v/>
      </c>
      <c r="M4477" s="163" t="str">
        <f t="shared" si="1067"/>
        <v/>
      </c>
      <c r="N4477" s="164" t="str">
        <f t="shared" si="1070"/>
        <v/>
      </c>
      <c r="O4477" s="14"/>
      <c r="P4477" s="172" t="str">
        <f>IF(I4477='Intro &amp; Setup'!$AC$49, Schedule!$P$7, "")</f>
        <v/>
      </c>
      <c r="Q4477" s="14"/>
      <c r="S4477" s="12" t="str">
        <f t="shared" si="1068"/>
        <v/>
      </c>
      <c r="U4477" s="22">
        <f>IF(I4477='Intro &amp; Setup'!$AC$49, AF4477, 0)</f>
        <v>0</v>
      </c>
      <c r="V4477" s="57" t="str">
        <f t="shared" si="1069"/>
        <v/>
      </c>
      <c r="X4477" s="5" t="str">
        <f t="shared" si="1079"/>
        <v/>
      </c>
      <c r="Y4477" s="6" t="str">
        <f t="shared" si="1079"/>
        <v/>
      </c>
      <c r="Z4477" s="7" t="str">
        <f t="shared" si="1079"/>
        <v/>
      </c>
      <c r="AA4477" s="6"/>
      <c r="AB4477" s="32" t="str">
        <f t="shared" ca="1" si="1080"/>
        <v/>
      </c>
      <c r="AC4477" s="59" t="str">
        <f t="shared" ca="1" si="1080"/>
        <v/>
      </c>
      <c r="AD4477" s="60" t="str">
        <f t="shared" ca="1" si="1080"/>
        <v/>
      </c>
      <c r="AE4477" s="59"/>
      <c r="AF4477" s="22" t="str">
        <f>IF(AND(I4477="", J4477=""), "", IF(AND(J4477="", 'Intro &amp; Setup'!$K$42&gt;0), 'Intro &amp; Setup'!$K$42, J4477))</f>
        <v/>
      </c>
      <c r="AO4477" s="37" t="str">
        <f>IF(B4477="", "", IF(COUNTIF($B$9:B4476, B4477)&gt;0, "", B4477))</f>
        <v/>
      </c>
      <c r="AP4477" s="37" t="str">
        <f t="shared" si="1071"/>
        <v/>
      </c>
      <c r="AQ4477" s="37">
        <v>4469</v>
      </c>
      <c r="AR4477" s="37" t="str">
        <f t="shared" si="1072"/>
        <v/>
      </c>
      <c r="AT4477" s="37" t="str">
        <f t="shared" si="1073"/>
        <v/>
      </c>
      <c r="AV4477" s="22" t="str">
        <f t="shared" si="1074"/>
        <v/>
      </c>
    </row>
    <row r="4478" spans="1:48" x14ac:dyDescent="0.25">
      <c r="A4478" s="14"/>
      <c r="B4478" s="145"/>
      <c r="C4478" s="146"/>
      <c r="D4478" s="147"/>
      <c r="E4478" s="147"/>
      <c r="F4478" s="148"/>
      <c r="G4478" s="149"/>
      <c r="H4478" s="150"/>
      <c r="I4478" s="151"/>
      <c r="J4478" s="152"/>
      <c r="K4478" s="14"/>
      <c r="L4478" s="162" t="str">
        <f t="shared" si="1066"/>
        <v/>
      </c>
      <c r="M4478" s="163" t="str">
        <f t="shared" si="1067"/>
        <v/>
      </c>
      <c r="N4478" s="164" t="str">
        <f t="shared" si="1070"/>
        <v/>
      </c>
      <c r="O4478" s="14"/>
      <c r="P4478" s="172" t="str">
        <f>IF(I4478='Intro &amp; Setup'!$AC$49, Schedule!$P$7, "")</f>
        <v/>
      </c>
      <c r="Q4478" s="14"/>
      <c r="S4478" s="12" t="str">
        <f t="shared" si="1068"/>
        <v/>
      </c>
      <c r="U4478" s="22">
        <f>IF(I4478='Intro &amp; Setup'!$AC$49, AF4478, 0)</f>
        <v>0</v>
      </c>
      <c r="V4478" s="57" t="str">
        <f t="shared" si="1069"/>
        <v/>
      </c>
      <c r="X4478" s="5" t="str">
        <f t="shared" si="1079"/>
        <v/>
      </c>
      <c r="Y4478" s="6" t="str">
        <f t="shared" si="1079"/>
        <v/>
      </c>
      <c r="Z4478" s="7" t="str">
        <f t="shared" si="1079"/>
        <v/>
      </c>
      <c r="AA4478" s="6"/>
      <c r="AB4478" s="32" t="str">
        <f t="shared" ca="1" si="1080"/>
        <v/>
      </c>
      <c r="AC4478" s="59" t="str">
        <f t="shared" ca="1" si="1080"/>
        <v/>
      </c>
      <c r="AD4478" s="60" t="str">
        <f t="shared" ca="1" si="1080"/>
        <v/>
      </c>
      <c r="AE4478" s="59"/>
      <c r="AF4478" s="22" t="str">
        <f>IF(AND(I4478="", J4478=""), "", IF(AND(J4478="", 'Intro &amp; Setup'!$K$42&gt;0), 'Intro &amp; Setup'!$K$42, J4478))</f>
        <v/>
      </c>
      <c r="AO4478" s="37" t="str">
        <f>IF(B4478="", "", IF(COUNTIF($B$9:B4477, B4478)&gt;0, "", B4478))</f>
        <v/>
      </c>
      <c r="AP4478" s="37" t="str">
        <f t="shared" si="1071"/>
        <v/>
      </c>
      <c r="AQ4478" s="37">
        <v>4470</v>
      </c>
      <c r="AR4478" s="37" t="str">
        <f t="shared" si="1072"/>
        <v/>
      </c>
      <c r="AT4478" s="37" t="str">
        <f t="shared" si="1073"/>
        <v/>
      </c>
      <c r="AV4478" s="22" t="str">
        <f t="shared" si="1074"/>
        <v/>
      </c>
    </row>
    <row r="4479" spans="1:48" x14ac:dyDescent="0.25">
      <c r="A4479" s="14"/>
      <c r="B4479" s="145"/>
      <c r="C4479" s="146"/>
      <c r="D4479" s="147"/>
      <c r="E4479" s="147"/>
      <c r="F4479" s="148"/>
      <c r="G4479" s="149"/>
      <c r="H4479" s="150"/>
      <c r="I4479" s="151"/>
      <c r="J4479" s="152"/>
      <c r="K4479" s="14"/>
      <c r="L4479" s="162" t="str">
        <f t="shared" si="1066"/>
        <v/>
      </c>
      <c r="M4479" s="163" t="str">
        <f t="shared" si="1067"/>
        <v/>
      </c>
      <c r="N4479" s="164" t="str">
        <f t="shared" si="1070"/>
        <v/>
      </c>
      <c r="O4479" s="14"/>
      <c r="P4479" s="172" t="str">
        <f>IF(I4479='Intro &amp; Setup'!$AC$49, Schedule!$P$7, "")</f>
        <v/>
      </c>
      <c r="Q4479" s="14"/>
      <c r="S4479" s="12" t="str">
        <f t="shared" si="1068"/>
        <v/>
      </c>
      <c r="U4479" s="22">
        <f>IF(I4479='Intro &amp; Setup'!$AC$49, AF4479, 0)</f>
        <v>0</v>
      </c>
      <c r="V4479" s="57" t="str">
        <f t="shared" si="1069"/>
        <v/>
      </c>
      <c r="X4479" s="5" t="str">
        <f t="shared" si="1079"/>
        <v/>
      </c>
      <c r="Y4479" s="6" t="str">
        <f t="shared" si="1079"/>
        <v/>
      </c>
      <c r="Z4479" s="7" t="str">
        <f t="shared" si="1079"/>
        <v/>
      </c>
      <c r="AA4479" s="6"/>
      <c r="AB4479" s="32" t="str">
        <f t="shared" ca="1" si="1080"/>
        <v/>
      </c>
      <c r="AC4479" s="59" t="str">
        <f t="shared" ca="1" si="1080"/>
        <v/>
      </c>
      <c r="AD4479" s="60" t="str">
        <f t="shared" ca="1" si="1080"/>
        <v/>
      </c>
      <c r="AE4479" s="59"/>
      <c r="AF4479" s="22" t="str">
        <f>IF(AND(I4479="", J4479=""), "", IF(AND(J4479="", 'Intro &amp; Setup'!$K$42&gt;0), 'Intro &amp; Setup'!$K$42, J4479))</f>
        <v/>
      </c>
      <c r="AO4479" s="37" t="str">
        <f>IF(B4479="", "", IF(COUNTIF($B$9:B4478, B4479)&gt;0, "", B4479))</f>
        <v/>
      </c>
      <c r="AP4479" s="37" t="str">
        <f t="shared" si="1071"/>
        <v/>
      </c>
      <c r="AQ4479" s="37">
        <v>4471</v>
      </c>
      <c r="AR4479" s="37" t="str">
        <f t="shared" si="1072"/>
        <v/>
      </c>
      <c r="AT4479" s="37" t="str">
        <f t="shared" si="1073"/>
        <v/>
      </c>
      <c r="AV4479" s="22" t="str">
        <f t="shared" si="1074"/>
        <v/>
      </c>
    </row>
    <row r="4480" spans="1:48" x14ac:dyDescent="0.25">
      <c r="A4480" s="14"/>
      <c r="B4480" s="145"/>
      <c r="C4480" s="146"/>
      <c r="D4480" s="147"/>
      <c r="E4480" s="147"/>
      <c r="F4480" s="148"/>
      <c r="G4480" s="149"/>
      <c r="H4480" s="150"/>
      <c r="I4480" s="151"/>
      <c r="J4480" s="152"/>
      <c r="K4480" s="14"/>
      <c r="L4480" s="162" t="str">
        <f t="shared" si="1066"/>
        <v/>
      </c>
      <c r="M4480" s="163" t="str">
        <f t="shared" si="1067"/>
        <v/>
      </c>
      <c r="N4480" s="164" t="str">
        <f t="shared" si="1070"/>
        <v/>
      </c>
      <c r="O4480" s="14"/>
      <c r="P4480" s="172" t="str">
        <f>IF(I4480='Intro &amp; Setup'!$AC$49, Schedule!$P$7, "")</f>
        <v/>
      </c>
      <c r="Q4480" s="14"/>
      <c r="S4480" s="12" t="str">
        <f t="shared" si="1068"/>
        <v/>
      </c>
      <c r="U4480" s="22">
        <f>IF(I4480='Intro &amp; Setup'!$AC$49, AF4480, 0)</f>
        <v>0</v>
      </c>
      <c r="V4480" s="57" t="str">
        <f t="shared" si="1069"/>
        <v/>
      </c>
      <c r="X4480" s="5" t="str">
        <f t="shared" si="1079"/>
        <v/>
      </c>
      <c r="Y4480" s="6" t="str">
        <f t="shared" si="1079"/>
        <v/>
      </c>
      <c r="Z4480" s="7" t="str">
        <f t="shared" si="1079"/>
        <v/>
      </c>
      <c r="AA4480" s="6"/>
      <c r="AB4480" s="32" t="str">
        <f t="shared" ca="1" si="1080"/>
        <v/>
      </c>
      <c r="AC4480" s="59" t="str">
        <f t="shared" ca="1" si="1080"/>
        <v/>
      </c>
      <c r="AD4480" s="60" t="str">
        <f t="shared" ca="1" si="1080"/>
        <v/>
      </c>
      <c r="AE4480" s="59"/>
      <c r="AF4480" s="22" t="str">
        <f>IF(AND(I4480="", J4480=""), "", IF(AND(J4480="", 'Intro &amp; Setup'!$K$42&gt;0), 'Intro &amp; Setup'!$K$42, J4480))</f>
        <v/>
      </c>
      <c r="AO4480" s="37" t="str">
        <f>IF(B4480="", "", IF(COUNTIF($B$9:B4479, B4480)&gt;0, "", B4480))</f>
        <v/>
      </c>
      <c r="AP4480" s="37" t="str">
        <f t="shared" si="1071"/>
        <v/>
      </c>
      <c r="AQ4480" s="37">
        <v>4472</v>
      </c>
      <c r="AR4480" s="37" t="str">
        <f t="shared" si="1072"/>
        <v/>
      </c>
      <c r="AT4480" s="37" t="str">
        <f t="shared" si="1073"/>
        <v/>
      </c>
      <c r="AV4480" s="22" t="str">
        <f t="shared" si="1074"/>
        <v/>
      </c>
    </row>
    <row r="4481" spans="1:48" x14ac:dyDescent="0.25">
      <c r="A4481" s="14"/>
      <c r="B4481" s="145"/>
      <c r="C4481" s="146"/>
      <c r="D4481" s="147"/>
      <c r="E4481" s="147"/>
      <c r="F4481" s="148"/>
      <c r="G4481" s="149"/>
      <c r="H4481" s="150"/>
      <c r="I4481" s="151"/>
      <c r="J4481" s="152"/>
      <c r="K4481" s="14"/>
      <c r="L4481" s="162" t="str">
        <f t="shared" si="1066"/>
        <v/>
      </c>
      <c r="M4481" s="163" t="str">
        <f t="shared" si="1067"/>
        <v/>
      </c>
      <c r="N4481" s="164" t="str">
        <f t="shared" si="1070"/>
        <v/>
      </c>
      <c r="O4481" s="14"/>
      <c r="P4481" s="172" t="str">
        <f>IF(I4481='Intro &amp; Setup'!$AC$49, Schedule!$P$7, "")</f>
        <v/>
      </c>
      <c r="Q4481" s="14"/>
      <c r="S4481" s="12" t="str">
        <f t="shared" si="1068"/>
        <v/>
      </c>
      <c r="U4481" s="22">
        <f>IF(I4481='Intro &amp; Setup'!$AC$49, AF4481, 0)</f>
        <v>0</v>
      </c>
      <c r="V4481" s="57" t="str">
        <f t="shared" si="1069"/>
        <v/>
      </c>
      <c r="X4481" s="5" t="str">
        <f t="shared" si="1079"/>
        <v/>
      </c>
      <c r="Y4481" s="6" t="str">
        <f t="shared" si="1079"/>
        <v/>
      </c>
      <c r="Z4481" s="7" t="str">
        <f t="shared" si="1079"/>
        <v/>
      </c>
      <c r="AA4481" s="6"/>
      <c r="AB4481" s="32" t="str">
        <f t="shared" ca="1" si="1080"/>
        <v/>
      </c>
      <c r="AC4481" s="59" t="str">
        <f t="shared" ca="1" si="1080"/>
        <v/>
      </c>
      <c r="AD4481" s="60" t="str">
        <f t="shared" ca="1" si="1080"/>
        <v/>
      </c>
      <c r="AE4481" s="59"/>
      <c r="AF4481" s="22" t="str">
        <f>IF(AND(I4481="", J4481=""), "", IF(AND(J4481="", 'Intro &amp; Setup'!$K$42&gt;0), 'Intro &amp; Setup'!$K$42, J4481))</f>
        <v/>
      </c>
      <c r="AO4481" s="37" t="str">
        <f>IF(B4481="", "", IF(COUNTIF($B$9:B4480, B4481)&gt;0, "", B4481))</f>
        <v/>
      </c>
      <c r="AP4481" s="37" t="str">
        <f t="shared" si="1071"/>
        <v/>
      </c>
      <c r="AQ4481" s="37">
        <v>4473</v>
      </c>
      <c r="AR4481" s="37" t="str">
        <f t="shared" si="1072"/>
        <v/>
      </c>
      <c r="AT4481" s="37" t="str">
        <f t="shared" si="1073"/>
        <v/>
      </c>
      <c r="AV4481" s="22" t="str">
        <f t="shared" si="1074"/>
        <v/>
      </c>
    </row>
    <row r="4482" spans="1:48" x14ac:dyDescent="0.25">
      <c r="A4482" s="14"/>
      <c r="B4482" s="145"/>
      <c r="C4482" s="146"/>
      <c r="D4482" s="147"/>
      <c r="E4482" s="147"/>
      <c r="F4482" s="148"/>
      <c r="G4482" s="149"/>
      <c r="H4482" s="150"/>
      <c r="I4482" s="151"/>
      <c r="J4482" s="152"/>
      <c r="K4482" s="14"/>
      <c r="L4482" s="162" t="str">
        <f t="shared" si="1066"/>
        <v/>
      </c>
      <c r="M4482" s="163" t="str">
        <f t="shared" si="1067"/>
        <v/>
      </c>
      <c r="N4482" s="164" t="str">
        <f t="shared" si="1070"/>
        <v/>
      </c>
      <c r="O4482" s="14"/>
      <c r="P4482" s="172" t="str">
        <f>IF(I4482='Intro &amp; Setup'!$AC$49, Schedule!$P$7, "")</f>
        <v/>
      </c>
      <c r="Q4482" s="14"/>
      <c r="S4482" s="12" t="str">
        <f t="shared" si="1068"/>
        <v/>
      </c>
      <c r="U4482" s="22">
        <f>IF(I4482='Intro &amp; Setup'!$AC$49, AF4482, 0)</f>
        <v>0</v>
      </c>
      <c r="V4482" s="57" t="str">
        <f t="shared" si="1069"/>
        <v/>
      </c>
      <c r="X4482" s="5" t="str">
        <f t="shared" si="1079"/>
        <v/>
      </c>
      <c r="Y4482" s="6" t="str">
        <f t="shared" si="1079"/>
        <v/>
      </c>
      <c r="Z4482" s="7" t="str">
        <f t="shared" si="1079"/>
        <v/>
      </c>
      <c r="AA4482" s="6"/>
      <c r="AB4482" s="32" t="str">
        <f t="shared" ca="1" si="1080"/>
        <v/>
      </c>
      <c r="AC4482" s="59" t="str">
        <f t="shared" ca="1" si="1080"/>
        <v/>
      </c>
      <c r="AD4482" s="60" t="str">
        <f t="shared" ca="1" si="1080"/>
        <v/>
      </c>
      <c r="AE4482" s="59"/>
      <c r="AF4482" s="22" t="str">
        <f>IF(AND(I4482="", J4482=""), "", IF(AND(J4482="", 'Intro &amp; Setup'!$K$42&gt;0), 'Intro &amp; Setup'!$K$42, J4482))</f>
        <v/>
      </c>
      <c r="AO4482" s="37" t="str">
        <f>IF(B4482="", "", IF(COUNTIF($B$9:B4481, B4482)&gt;0, "", B4482))</f>
        <v/>
      </c>
      <c r="AP4482" s="37" t="str">
        <f t="shared" si="1071"/>
        <v/>
      </c>
      <c r="AQ4482" s="37">
        <v>4474</v>
      </c>
      <c r="AR4482" s="37" t="str">
        <f t="shared" si="1072"/>
        <v/>
      </c>
      <c r="AT4482" s="37" t="str">
        <f t="shared" si="1073"/>
        <v/>
      </c>
      <c r="AV4482" s="22" t="str">
        <f t="shared" si="1074"/>
        <v/>
      </c>
    </row>
    <row r="4483" spans="1:48" x14ac:dyDescent="0.25">
      <c r="A4483" s="14"/>
      <c r="B4483" s="145"/>
      <c r="C4483" s="146"/>
      <c r="D4483" s="147"/>
      <c r="E4483" s="147"/>
      <c r="F4483" s="148"/>
      <c r="G4483" s="149"/>
      <c r="H4483" s="150"/>
      <c r="I4483" s="151"/>
      <c r="J4483" s="152"/>
      <c r="K4483" s="14"/>
      <c r="L4483" s="162" t="str">
        <f t="shared" si="1066"/>
        <v/>
      </c>
      <c r="M4483" s="163" t="str">
        <f t="shared" si="1067"/>
        <v/>
      </c>
      <c r="N4483" s="164" t="str">
        <f t="shared" si="1070"/>
        <v/>
      </c>
      <c r="O4483" s="14"/>
      <c r="P4483" s="172" t="str">
        <f>IF(I4483='Intro &amp; Setup'!$AC$49, Schedule!$P$7, "")</f>
        <v/>
      </c>
      <c r="Q4483" s="14"/>
      <c r="S4483" s="12" t="str">
        <f t="shared" si="1068"/>
        <v/>
      </c>
      <c r="U4483" s="22">
        <f>IF(I4483='Intro &amp; Setup'!$AC$49, AF4483, 0)</f>
        <v>0</v>
      </c>
      <c r="V4483" s="57" t="str">
        <f t="shared" si="1069"/>
        <v/>
      </c>
      <c r="X4483" s="5" t="str">
        <f t="shared" si="1079"/>
        <v/>
      </c>
      <c r="Y4483" s="6" t="str">
        <f t="shared" si="1079"/>
        <v/>
      </c>
      <c r="Z4483" s="7" t="str">
        <f t="shared" si="1079"/>
        <v/>
      </c>
      <c r="AA4483" s="6"/>
      <c r="AB4483" s="32" t="str">
        <f t="shared" ca="1" si="1080"/>
        <v/>
      </c>
      <c r="AC4483" s="59" t="str">
        <f t="shared" ca="1" si="1080"/>
        <v/>
      </c>
      <c r="AD4483" s="60" t="str">
        <f t="shared" ca="1" si="1080"/>
        <v/>
      </c>
      <c r="AE4483" s="59"/>
      <c r="AF4483" s="22" t="str">
        <f>IF(AND(I4483="", J4483=""), "", IF(AND(J4483="", 'Intro &amp; Setup'!$K$42&gt;0), 'Intro &amp; Setup'!$K$42, J4483))</f>
        <v/>
      </c>
      <c r="AO4483" s="37" t="str">
        <f>IF(B4483="", "", IF(COUNTIF($B$9:B4482, B4483)&gt;0, "", B4483))</f>
        <v/>
      </c>
      <c r="AP4483" s="37" t="str">
        <f t="shared" si="1071"/>
        <v/>
      </c>
      <c r="AQ4483" s="37">
        <v>4475</v>
      </c>
      <c r="AR4483" s="37" t="str">
        <f t="shared" si="1072"/>
        <v/>
      </c>
      <c r="AT4483" s="37" t="str">
        <f t="shared" si="1073"/>
        <v/>
      </c>
      <c r="AV4483" s="22" t="str">
        <f t="shared" si="1074"/>
        <v/>
      </c>
    </row>
    <row r="4484" spans="1:48" x14ac:dyDescent="0.25">
      <c r="A4484" s="14"/>
      <c r="B4484" s="145"/>
      <c r="C4484" s="146"/>
      <c r="D4484" s="147"/>
      <c r="E4484" s="147"/>
      <c r="F4484" s="148"/>
      <c r="G4484" s="149"/>
      <c r="H4484" s="150"/>
      <c r="I4484" s="151"/>
      <c r="J4484" s="152"/>
      <c r="K4484" s="14"/>
      <c r="L4484" s="162" t="str">
        <f t="shared" si="1066"/>
        <v/>
      </c>
      <c r="M4484" s="163" t="str">
        <f t="shared" si="1067"/>
        <v/>
      </c>
      <c r="N4484" s="164" t="str">
        <f t="shared" si="1070"/>
        <v/>
      </c>
      <c r="O4484" s="14"/>
      <c r="P4484" s="172" t="str">
        <f>IF(I4484='Intro &amp; Setup'!$AC$49, Schedule!$P$7, "")</f>
        <v/>
      </c>
      <c r="Q4484" s="14"/>
      <c r="S4484" s="12" t="str">
        <f t="shared" si="1068"/>
        <v/>
      </c>
      <c r="U4484" s="22">
        <f>IF(I4484='Intro &amp; Setup'!$AC$49, AF4484, 0)</f>
        <v>0</v>
      </c>
      <c r="V4484" s="57" t="str">
        <f t="shared" si="1069"/>
        <v/>
      </c>
      <c r="X4484" s="5" t="str">
        <f t="shared" si="1079"/>
        <v/>
      </c>
      <c r="Y4484" s="6" t="str">
        <f t="shared" si="1079"/>
        <v/>
      </c>
      <c r="Z4484" s="7" t="str">
        <f t="shared" si="1079"/>
        <v/>
      </c>
      <c r="AA4484" s="6"/>
      <c r="AB4484" s="32" t="str">
        <f t="shared" ca="1" si="1080"/>
        <v/>
      </c>
      <c r="AC4484" s="59" t="str">
        <f t="shared" ca="1" si="1080"/>
        <v/>
      </c>
      <c r="AD4484" s="60" t="str">
        <f t="shared" ca="1" si="1080"/>
        <v/>
      </c>
      <c r="AE4484" s="59"/>
      <c r="AF4484" s="22" t="str">
        <f>IF(AND(I4484="", J4484=""), "", IF(AND(J4484="", 'Intro &amp; Setup'!$K$42&gt;0), 'Intro &amp; Setup'!$K$42, J4484))</f>
        <v/>
      </c>
      <c r="AO4484" s="37" t="str">
        <f>IF(B4484="", "", IF(COUNTIF($B$9:B4483, B4484)&gt;0, "", B4484))</f>
        <v/>
      </c>
      <c r="AP4484" s="37" t="str">
        <f t="shared" si="1071"/>
        <v/>
      </c>
      <c r="AQ4484" s="37">
        <v>4476</v>
      </c>
      <c r="AR4484" s="37" t="str">
        <f t="shared" si="1072"/>
        <v/>
      </c>
      <c r="AT4484" s="37" t="str">
        <f t="shared" si="1073"/>
        <v/>
      </c>
      <c r="AV4484" s="22" t="str">
        <f t="shared" si="1074"/>
        <v/>
      </c>
    </row>
    <row r="4485" spans="1:48" x14ac:dyDescent="0.25">
      <c r="A4485" s="14"/>
      <c r="B4485" s="145"/>
      <c r="C4485" s="146"/>
      <c r="D4485" s="147"/>
      <c r="E4485" s="147"/>
      <c r="F4485" s="148"/>
      <c r="G4485" s="149"/>
      <c r="H4485" s="150"/>
      <c r="I4485" s="151"/>
      <c r="J4485" s="152"/>
      <c r="K4485" s="14"/>
      <c r="L4485" s="162" t="str">
        <f t="shared" si="1066"/>
        <v/>
      </c>
      <c r="M4485" s="163" t="str">
        <f t="shared" si="1067"/>
        <v/>
      </c>
      <c r="N4485" s="164" t="str">
        <f t="shared" si="1070"/>
        <v/>
      </c>
      <c r="O4485" s="14"/>
      <c r="P4485" s="172" t="str">
        <f>IF(I4485='Intro &amp; Setup'!$AC$49, Schedule!$P$7, "")</f>
        <v/>
      </c>
      <c r="Q4485" s="14"/>
      <c r="S4485" s="12" t="str">
        <f t="shared" si="1068"/>
        <v/>
      </c>
      <c r="U4485" s="22">
        <f>IF(I4485='Intro &amp; Setup'!$AC$49, AF4485, 0)</f>
        <v>0</v>
      </c>
      <c r="V4485" s="57" t="str">
        <f t="shared" si="1069"/>
        <v/>
      </c>
      <c r="X4485" s="5" t="str">
        <f t="shared" si="1079"/>
        <v/>
      </c>
      <c r="Y4485" s="6" t="str">
        <f t="shared" si="1079"/>
        <v/>
      </c>
      <c r="Z4485" s="7" t="str">
        <f t="shared" si="1079"/>
        <v/>
      </c>
      <c r="AA4485" s="6"/>
      <c r="AB4485" s="32" t="str">
        <f t="shared" ca="1" si="1080"/>
        <v/>
      </c>
      <c r="AC4485" s="59" t="str">
        <f t="shared" ca="1" si="1080"/>
        <v/>
      </c>
      <c r="AD4485" s="60" t="str">
        <f t="shared" ca="1" si="1080"/>
        <v/>
      </c>
      <c r="AE4485" s="59"/>
      <c r="AF4485" s="22" t="str">
        <f>IF(AND(I4485="", J4485=""), "", IF(AND(J4485="", 'Intro &amp; Setup'!$K$42&gt;0), 'Intro &amp; Setup'!$K$42, J4485))</f>
        <v/>
      </c>
      <c r="AO4485" s="37" t="str">
        <f>IF(B4485="", "", IF(COUNTIF($B$9:B4484, B4485)&gt;0, "", B4485))</f>
        <v/>
      </c>
      <c r="AP4485" s="37" t="str">
        <f t="shared" si="1071"/>
        <v/>
      </c>
      <c r="AQ4485" s="37">
        <v>4477</v>
      </c>
      <c r="AR4485" s="37" t="str">
        <f t="shared" si="1072"/>
        <v/>
      </c>
      <c r="AT4485" s="37" t="str">
        <f t="shared" si="1073"/>
        <v/>
      </c>
      <c r="AV4485" s="22" t="str">
        <f t="shared" si="1074"/>
        <v/>
      </c>
    </row>
    <row r="4486" spans="1:48" x14ac:dyDescent="0.25">
      <c r="A4486" s="14"/>
      <c r="B4486" s="145"/>
      <c r="C4486" s="146"/>
      <c r="D4486" s="147"/>
      <c r="E4486" s="147"/>
      <c r="F4486" s="148"/>
      <c r="G4486" s="149"/>
      <c r="H4486" s="150"/>
      <c r="I4486" s="151"/>
      <c r="J4486" s="152"/>
      <c r="K4486" s="14"/>
      <c r="L4486" s="162" t="str">
        <f t="shared" si="1066"/>
        <v/>
      </c>
      <c r="M4486" s="163" t="str">
        <f t="shared" si="1067"/>
        <v/>
      </c>
      <c r="N4486" s="164" t="str">
        <f t="shared" si="1070"/>
        <v/>
      </c>
      <c r="O4486" s="14"/>
      <c r="P4486" s="172" t="str">
        <f>IF(I4486='Intro &amp; Setup'!$AC$49, Schedule!$P$7, "")</f>
        <v/>
      </c>
      <c r="Q4486" s="14"/>
      <c r="S4486" s="12" t="str">
        <f t="shared" si="1068"/>
        <v/>
      </c>
      <c r="U4486" s="22">
        <f>IF(I4486='Intro &amp; Setup'!$AC$49, AF4486, 0)</f>
        <v>0</v>
      </c>
      <c r="V4486" s="57" t="str">
        <f t="shared" si="1069"/>
        <v/>
      </c>
      <c r="X4486" s="5" t="str">
        <f t="shared" si="1079"/>
        <v/>
      </c>
      <c r="Y4486" s="6" t="str">
        <f t="shared" si="1079"/>
        <v/>
      </c>
      <c r="Z4486" s="7" t="str">
        <f t="shared" si="1079"/>
        <v/>
      </c>
      <c r="AA4486" s="6"/>
      <c r="AB4486" s="32" t="str">
        <f t="shared" ca="1" si="1080"/>
        <v/>
      </c>
      <c r="AC4486" s="59" t="str">
        <f t="shared" ca="1" si="1080"/>
        <v/>
      </c>
      <c r="AD4486" s="60" t="str">
        <f t="shared" ca="1" si="1080"/>
        <v/>
      </c>
      <c r="AE4486" s="59"/>
      <c r="AF4486" s="22" t="str">
        <f>IF(AND(I4486="", J4486=""), "", IF(AND(J4486="", 'Intro &amp; Setup'!$K$42&gt;0), 'Intro &amp; Setup'!$K$42, J4486))</f>
        <v/>
      </c>
      <c r="AO4486" s="37" t="str">
        <f>IF(B4486="", "", IF(COUNTIF($B$9:B4485, B4486)&gt;0, "", B4486))</f>
        <v/>
      </c>
      <c r="AP4486" s="37" t="str">
        <f t="shared" si="1071"/>
        <v/>
      </c>
      <c r="AQ4486" s="37">
        <v>4478</v>
      </c>
      <c r="AR4486" s="37" t="str">
        <f t="shared" si="1072"/>
        <v/>
      </c>
      <c r="AT4486" s="37" t="str">
        <f t="shared" si="1073"/>
        <v/>
      </c>
      <c r="AV4486" s="22" t="str">
        <f t="shared" si="1074"/>
        <v/>
      </c>
    </row>
    <row r="4487" spans="1:48" x14ac:dyDescent="0.25">
      <c r="A4487" s="14"/>
      <c r="B4487" s="145"/>
      <c r="C4487" s="146"/>
      <c r="D4487" s="147"/>
      <c r="E4487" s="147"/>
      <c r="F4487" s="148"/>
      <c r="G4487" s="149"/>
      <c r="H4487" s="150"/>
      <c r="I4487" s="151"/>
      <c r="J4487" s="152"/>
      <c r="K4487" s="14"/>
      <c r="L4487" s="162" t="str">
        <f t="shared" si="1066"/>
        <v/>
      </c>
      <c r="M4487" s="163" t="str">
        <f t="shared" si="1067"/>
        <v/>
      </c>
      <c r="N4487" s="164" t="str">
        <f t="shared" si="1070"/>
        <v/>
      </c>
      <c r="O4487" s="14"/>
      <c r="P4487" s="172" t="str">
        <f>IF(I4487='Intro &amp; Setup'!$AC$49, Schedule!$P$7, "")</f>
        <v/>
      </c>
      <c r="Q4487" s="14"/>
      <c r="S4487" s="12" t="str">
        <f t="shared" si="1068"/>
        <v/>
      </c>
      <c r="U4487" s="22">
        <f>IF(I4487='Intro &amp; Setup'!$AC$49, AF4487, 0)</f>
        <v>0</v>
      </c>
      <c r="V4487" s="57" t="str">
        <f t="shared" si="1069"/>
        <v/>
      </c>
      <c r="X4487" s="5" t="str">
        <f t="shared" si="1079"/>
        <v/>
      </c>
      <c r="Y4487" s="6" t="str">
        <f t="shared" si="1079"/>
        <v/>
      </c>
      <c r="Z4487" s="7" t="str">
        <f t="shared" si="1079"/>
        <v/>
      </c>
      <c r="AA4487" s="6"/>
      <c r="AB4487" s="32" t="str">
        <f t="shared" ca="1" si="1080"/>
        <v/>
      </c>
      <c r="AC4487" s="59" t="str">
        <f t="shared" ca="1" si="1080"/>
        <v/>
      </c>
      <c r="AD4487" s="60" t="str">
        <f t="shared" ca="1" si="1080"/>
        <v/>
      </c>
      <c r="AE4487" s="59"/>
      <c r="AF4487" s="22" t="str">
        <f>IF(AND(I4487="", J4487=""), "", IF(AND(J4487="", 'Intro &amp; Setup'!$K$42&gt;0), 'Intro &amp; Setup'!$K$42, J4487))</f>
        <v/>
      </c>
      <c r="AO4487" s="37" t="str">
        <f>IF(B4487="", "", IF(COUNTIF($B$9:B4486, B4487)&gt;0, "", B4487))</f>
        <v/>
      </c>
      <c r="AP4487" s="37" t="str">
        <f t="shared" si="1071"/>
        <v/>
      </c>
      <c r="AQ4487" s="37">
        <v>4479</v>
      </c>
      <c r="AR4487" s="37" t="str">
        <f t="shared" si="1072"/>
        <v/>
      </c>
      <c r="AT4487" s="37" t="str">
        <f t="shared" si="1073"/>
        <v/>
      </c>
      <c r="AV4487" s="22" t="str">
        <f t="shared" si="1074"/>
        <v/>
      </c>
    </row>
    <row r="4488" spans="1:48" x14ac:dyDescent="0.25">
      <c r="A4488" s="14"/>
      <c r="B4488" s="145"/>
      <c r="C4488" s="146"/>
      <c r="D4488" s="147"/>
      <c r="E4488" s="147"/>
      <c r="F4488" s="148"/>
      <c r="G4488" s="149"/>
      <c r="H4488" s="150"/>
      <c r="I4488" s="151"/>
      <c r="J4488" s="152"/>
      <c r="K4488" s="14"/>
      <c r="L4488" s="162" t="str">
        <f t="shared" si="1066"/>
        <v/>
      </c>
      <c r="M4488" s="163" t="str">
        <f t="shared" si="1067"/>
        <v/>
      </c>
      <c r="N4488" s="164" t="str">
        <f t="shared" si="1070"/>
        <v/>
      </c>
      <c r="O4488" s="14"/>
      <c r="P4488" s="172" t="str">
        <f>IF(I4488='Intro &amp; Setup'!$AC$49, Schedule!$P$7, "")</f>
        <v/>
      </c>
      <c r="Q4488" s="14"/>
      <c r="S4488" s="12" t="str">
        <f t="shared" si="1068"/>
        <v/>
      </c>
      <c r="U4488" s="22">
        <f>IF(I4488='Intro &amp; Setup'!$AC$49, AF4488, 0)</f>
        <v>0</v>
      </c>
      <c r="V4488" s="57" t="str">
        <f t="shared" si="1069"/>
        <v/>
      </c>
      <c r="X4488" s="5" t="str">
        <f t="shared" si="1079"/>
        <v/>
      </c>
      <c r="Y4488" s="6" t="str">
        <f t="shared" si="1079"/>
        <v/>
      </c>
      <c r="Z4488" s="7" t="str">
        <f t="shared" si="1079"/>
        <v/>
      </c>
      <c r="AA4488" s="6"/>
      <c r="AB4488" s="32" t="str">
        <f t="shared" ca="1" si="1080"/>
        <v/>
      </c>
      <c r="AC4488" s="59" t="str">
        <f t="shared" ca="1" si="1080"/>
        <v/>
      </c>
      <c r="AD4488" s="60" t="str">
        <f t="shared" ca="1" si="1080"/>
        <v/>
      </c>
      <c r="AE4488" s="59"/>
      <c r="AF4488" s="22" t="str">
        <f>IF(AND(I4488="", J4488=""), "", IF(AND(J4488="", 'Intro &amp; Setup'!$K$42&gt;0), 'Intro &amp; Setup'!$K$42, J4488))</f>
        <v/>
      </c>
      <c r="AO4488" s="37" t="str">
        <f>IF(B4488="", "", IF(COUNTIF($B$9:B4487, B4488)&gt;0, "", B4488))</f>
        <v/>
      </c>
      <c r="AP4488" s="37" t="str">
        <f t="shared" si="1071"/>
        <v/>
      </c>
      <c r="AQ4488" s="37">
        <v>4480</v>
      </c>
      <c r="AR4488" s="37" t="str">
        <f t="shared" si="1072"/>
        <v/>
      </c>
      <c r="AT4488" s="37" t="str">
        <f t="shared" si="1073"/>
        <v/>
      </c>
      <c r="AV4488" s="22" t="str">
        <f t="shared" si="1074"/>
        <v/>
      </c>
    </row>
    <row r="4489" spans="1:48" x14ac:dyDescent="0.25">
      <c r="A4489" s="14"/>
      <c r="B4489" s="145"/>
      <c r="C4489" s="146"/>
      <c r="D4489" s="147"/>
      <c r="E4489" s="147"/>
      <c r="F4489" s="148"/>
      <c r="G4489" s="149"/>
      <c r="H4489" s="150"/>
      <c r="I4489" s="151"/>
      <c r="J4489" s="152"/>
      <c r="K4489" s="14"/>
      <c r="L4489" s="162" t="str">
        <f t="shared" ref="L4489:L4552" si="1081">IF(I4489="", "", IFERROR((SUMIF($S$9:$S$5008, S4489, $U$9:$U$5008))-(INDEX($AJ$3:$AJ$14, MATCH(S4489, $AI$3:$AI$14, 0))), ""))</f>
        <v/>
      </c>
      <c r="M4489" s="163" t="str">
        <f t="shared" ref="M4489:M4552" si="1082">IF(H4489="", "", (SUMIF($H$9:$H$5008, "&lt;" &amp; V4489, $U$9:$U$5008))-(SUMIF($AH$3:$AH$14, "&lt;" &amp; V4489, $AJ$3:$AJ$14)))</f>
        <v/>
      </c>
      <c r="N4489" s="164" t="str">
        <f t="shared" si="1070"/>
        <v/>
      </c>
      <c r="O4489" s="14"/>
      <c r="P4489" s="172" t="str">
        <f>IF(I4489='Intro &amp; Setup'!$AC$49, Schedule!$P$7, "")</f>
        <v/>
      </c>
      <c r="Q4489" s="14"/>
      <c r="S4489" s="12" t="str">
        <f t="shared" ref="S4489:S4552" si="1083">IF(H4489="", "", TEXT(H4489, "mmmm yyyy"))</f>
        <v/>
      </c>
      <c r="U4489" s="22">
        <f>IF(I4489='Intro &amp; Setup'!$AC$49, AF4489, 0)</f>
        <v>0</v>
      </c>
      <c r="V4489" s="57" t="str">
        <f t="shared" ref="V4489:V4552" si="1084">IF(H4489="", "", DATE(YEAR(H4489), MONTH(H4489), DAY(1)))</f>
        <v/>
      </c>
      <c r="X4489" s="5" t="str">
        <f t="shared" ref="X4489:Z4508" si="1085">IF($I4489="", "", IF($S4489=X$8, $I4489, ""))</f>
        <v/>
      </c>
      <c r="Y4489" s="6" t="str">
        <f t="shared" si="1085"/>
        <v/>
      </c>
      <c r="Z4489" s="7" t="str">
        <f t="shared" si="1085"/>
        <v/>
      </c>
      <c r="AA4489" s="6"/>
      <c r="AB4489" s="32" t="str">
        <f t="shared" ref="AB4489:AD4508" ca="1" si="1086">IF($S4489=AB$8, $AF4489, "")</f>
        <v/>
      </c>
      <c r="AC4489" s="59" t="str">
        <f t="shared" ca="1" si="1086"/>
        <v/>
      </c>
      <c r="AD4489" s="60" t="str">
        <f t="shared" ca="1" si="1086"/>
        <v/>
      </c>
      <c r="AE4489" s="59"/>
      <c r="AF4489" s="22" t="str">
        <f>IF(AND(I4489="", J4489=""), "", IF(AND(J4489="", 'Intro &amp; Setup'!$K$42&gt;0), 'Intro &amp; Setup'!$K$42, J4489))</f>
        <v/>
      </c>
      <c r="AO4489" s="37" t="str">
        <f>IF(B4489="", "", IF(COUNTIF($B$9:B4488, B4489)&gt;0, "", B4489))</f>
        <v/>
      </c>
      <c r="AP4489" s="37" t="str">
        <f t="shared" si="1071"/>
        <v/>
      </c>
      <c r="AQ4489" s="37">
        <v>4481</v>
      </c>
      <c r="AR4489" s="37" t="str">
        <f t="shared" si="1072"/>
        <v/>
      </c>
      <c r="AT4489" s="37" t="str">
        <f t="shared" si="1073"/>
        <v/>
      </c>
      <c r="AV4489" s="22" t="str">
        <f t="shared" si="1074"/>
        <v/>
      </c>
    </row>
    <row r="4490" spans="1:48" x14ac:dyDescent="0.25">
      <c r="A4490" s="14"/>
      <c r="B4490" s="145"/>
      <c r="C4490" s="146"/>
      <c r="D4490" s="147"/>
      <c r="E4490" s="147"/>
      <c r="F4490" s="148"/>
      <c r="G4490" s="149"/>
      <c r="H4490" s="150"/>
      <c r="I4490" s="151"/>
      <c r="J4490" s="152"/>
      <c r="K4490" s="14"/>
      <c r="L4490" s="162" t="str">
        <f t="shared" si="1081"/>
        <v/>
      </c>
      <c r="M4490" s="163" t="str">
        <f t="shared" si="1082"/>
        <v/>
      </c>
      <c r="N4490" s="164" t="str">
        <f t="shared" ref="N4490:N4553" si="1087">IF(OR(L4490="", M4490=""), "", L4490+M4490)</f>
        <v/>
      </c>
      <c r="O4490" s="14"/>
      <c r="P4490" s="172" t="str">
        <f>IF(I4490='Intro &amp; Setup'!$AC$49, Schedule!$P$7, "")</f>
        <v/>
      </c>
      <c r="Q4490" s="14"/>
      <c r="S4490" s="12" t="str">
        <f t="shared" si="1083"/>
        <v/>
      </c>
      <c r="U4490" s="22">
        <f>IF(I4490='Intro &amp; Setup'!$AC$49, AF4490, 0)</f>
        <v>0</v>
      </c>
      <c r="V4490" s="57" t="str">
        <f t="shared" si="1084"/>
        <v/>
      </c>
      <c r="X4490" s="5" t="str">
        <f t="shared" si="1085"/>
        <v/>
      </c>
      <c r="Y4490" s="6" t="str">
        <f t="shared" si="1085"/>
        <v/>
      </c>
      <c r="Z4490" s="7" t="str">
        <f t="shared" si="1085"/>
        <v/>
      </c>
      <c r="AA4490" s="6"/>
      <c r="AB4490" s="32" t="str">
        <f t="shared" ca="1" si="1086"/>
        <v/>
      </c>
      <c r="AC4490" s="59" t="str">
        <f t="shared" ca="1" si="1086"/>
        <v/>
      </c>
      <c r="AD4490" s="60" t="str">
        <f t="shared" ca="1" si="1086"/>
        <v/>
      </c>
      <c r="AE4490" s="59"/>
      <c r="AF4490" s="22" t="str">
        <f>IF(AND(I4490="", J4490=""), "", IF(AND(J4490="", 'Intro &amp; Setup'!$K$42&gt;0), 'Intro &amp; Setup'!$K$42, J4490))</f>
        <v/>
      </c>
      <c r="AO4490" s="37" t="str">
        <f>IF(B4490="", "", IF(COUNTIF($B$9:B4489, B4490)&gt;0, "", B4490))</f>
        <v/>
      </c>
      <c r="AP4490" s="37" t="str">
        <f t="shared" ref="AP4490:AP4553" si="1088">IF(AO4490="", "", COUNTIF($AO$9:$AO$5008, "&lt;"&amp;AO4490)+1-$AP$7)</f>
        <v/>
      </c>
      <c r="AQ4490" s="37">
        <v>4482</v>
      </c>
      <c r="AR4490" s="37" t="str">
        <f t="shared" ref="AR4490:AR4553" si="1089">IFERROR(INDEX($AO$9:$AO$5008, MATCH(AQ4490, $AP$9:$AP$5008, 0)), "")</f>
        <v/>
      </c>
      <c r="AT4490" s="37" t="str">
        <f t="shared" ref="AT4490:AT4553" si="1090">IF($B4490=$AT$6, $S4490, "")</f>
        <v/>
      </c>
      <c r="AV4490" s="22" t="str">
        <f t="shared" ref="AV4490:AV4553" si="1091">IF(AND($AT$6=$B4490, $I4490=$I$5), $J4490, "")</f>
        <v/>
      </c>
    </row>
    <row r="4491" spans="1:48" x14ac:dyDescent="0.25">
      <c r="A4491" s="14"/>
      <c r="B4491" s="145"/>
      <c r="C4491" s="146"/>
      <c r="D4491" s="147"/>
      <c r="E4491" s="147"/>
      <c r="F4491" s="148"/>
      <c r="G4491" s="149"/>
      <c r="H4491" s="150"/>
      <c r="I4491" s="151"/>
      <c r="J4491" s="152"/>
      <c r="K4491" s="14"/>
      <c r="L4491" s="162" t="str">
        <f t="shared" si="1081"/>
        <v/>
      </c>
      <c r="M4491" s="163" t="str">
        <f t="shared" si="1082"/>
        <v/>
      </c>
      <c r="N4491" s="164" t="str">
        <f t="shared" si="1087"/>
        <v/>
      </c>
      <c r="O4491" s="14"/>
      <c r="P4491" s="172" t="str">
        <f>IF(I4491='Intro &amp; Setup'!$AC$49, Schedule!$P$7, "")</f>
        <v/>
      </c>
      <c r="Q4491" s="14"/>
      <c r="S4491" s="12" t="str">
        <f t="shared" si="1083"/>
        <v/>
      </c>
      <c r="U4491" s="22">
        <f>IF(I4491='Intro &amp; Setup'!$AC$49, AF4491, 0)</f>
        <v>0</v>
      </c>
      <c r="V4491" s="57" t="str">
        <f t="shared" si="1084"/>
        <v/>
      </c>
      <c r="X4491" s="5" t="str">
        <f t="shared" si="1085"/>
        <v/>
      </c>
      <c r="Y4491" s="6" t="str">
        <f t="shared" si="1085"/>
        <v/>
      </c>
      <c r="Z4491" s="7" t="str">
        <f t="shared" si="1085"/>
        <v/>
      </c>
      <c r="AA4491" s="6"/>
      <c r="AB4491" s="32" t="str">
        <f t="shared" ca="1" si="1086"/>
        <v/>
      </c>
      <c r="AC4491" s="59" t="str">
        <f t="shared" ca="1" si="1086"/>
        <v/>
      </c>
      <c r="AD4491" s="60" t="str">
        <f t="shared" ca="1" si="1086"/>
        <v/>
      </c>
      <c r="AE4491" s="59"/>
      <c r="AF4491" s="22" t="str">
        <f>IF(AND(I4491="", J4491=""), "", IF(AND(J4491="", 'Intro &amp; Setup'!$K$42&gt;0), 'Intro &amp; Setup'!$K$42, J4491))</f>
        <v/>
      </c>
      <c r="AO4491" s="37" t="str">
        <f>IF(B4491="", "", IF(COUNTIF($B$9:B4490, B4491)&gt;0, "", B4491))</f>
        <v/>
      </c>
      <c r="AP4491" s="37" t="str">
        <f t="shared" si="1088"/>
        <v/>
      </c>
      <c r="AQ4491" s="37">
        <v>4483</v>
      </c>
      <c r="AR4491" s="37" t="str">
        <f t="shared" si="1089"/>
        <v/>
      </c>
      <c r="AT4491" s="37" t="str">
        <f t="shared" si="1090"/>
        <v/>
      </c>
      <c r="AV4491" s="22" t="str">
        <f t="shared" si="1091"/>
        <v/>
      </c>
    </row>
    <row r="4492" spans="1:48" x14ac:dyDescent="0.25">
      <c r="A4492" s="14"/>
      <c r="B4492" s="145"/>
      <c r="C4492" s="146"/>
      <c r="D4492" s="147"/>
      <c r="E4492" s="147"/>
      <c r="F4492" s="148"/>
      <c r="G4492" s="149"/>
      <c r="H4492" s="150"/>
      <c r="I4492" s="151"/>
      <c r="J4492" s="152"/>
      <c r="K4492" s="14"/>
      <c r="L4492" s="162" t="str">
        <f t="shared" si="1081"/>
        <v/>
      </c>
      <c r="M4492" s="163" t="str">
        <f t="shared" si="1082"/>
        <v/>
      </c>
      <c r="N4492" s="164" t="str">
        <f t="shared" si="1087"/>
        <v/>
      </c>
      <c r="O4492" s="14"/>
      <c r="P4492" s="172" t="str">
        <f>IF(I4492='Intro &amp; Setup'!$AC$49, Schedule!$P$7, "")</f>
        <v/>
      </c>
      <c r="Q4492" s="14"/>
      <c r="S4492" s="12" t="str">
        <f t="shared" si="1083"/>
        <v/>
      </c>
      <c r="U4492" s="22">
        <f>IF(I4492='Intro &amp; Setup'!$AC$49, AF4492, 0)</f>
        <v>0</v>
      </c>
      <c r="V4492" s="57" t="str">
        <f t="shared" si="1084"/>
        <v/>
      </c>
      <c r="X4492" s="5" t="str">
        <f t="shared" si="1085"/>
        <v/>
      </c>
      <c r="Y4492" s="6" t="str">
        <f t="shared" si="1085"/>
        <v/>
      </c>
      <c r="Z4492" s="7" t="str">
        <f t="shared" si="1085"/>
        <v/>
      </c>
      <c r="AA4492" s="6"/>
      <c r="AB4492" s="32" t="str">
        <f t="shared" ca="1" si="1086"/>
        <v/>
      </c>
      <c r="AC4492" s="59" t="str">
        <f t="shared" ca="1" si="1086"/>
        <v/>
      </c>
      <c r="AD4492" s="60" t="str">
        <f t="shared" ca="1" si="1086"/>
        <v/>
      </c>
      <c r="AE4492" s="59"/>
      <c r="AF4492" s="22" t="str">
        <f>IF(AND(I4492="", J4492=""), "", IF(AND(J4492="", 'Intro &amp; Setup'!$K$42&gt;0), 'Intro &amp; Setup'!$K$42, J4492))</f>
        <v/>
      </c>
      <c r="AO4492" s="37" t="str">
        <f>IF(B4492="", "", IF(COUNTIF($B$9:B4491, B4492)&gt;0, "", B4492))</f>
        <v/>
      </c>
      <c r="AP4492" s="37" t="str">
        <f t="shared" si="1088"/>
        <v/>
      </c>
      <c r="AQ4492" s="37">
        <v>4484</v>
      </c>
      <c r="AR4492" s="37" t="str">
        <f t="shared" si="1089"/>
        <v/>
      </c>
      <c r="AT4492" s="37" t="str">
        <f t="shared" si="1090"/>
        <v/>
      </c>
      <c r="AV4492" s="22" t="str">
        <f t="shared" si="1091"/>
        <v/>
      </c>
    </row>
    <row r="4493" spans="1:48" x14ac:dyDescent="0.25">
      <c r="A4493" s="14"/>
      <c r="B4493" s="145"/>
      <c r="C4493" s="146"/>
      <c r="D4493" s="147"/>
      <c r="E4493" s="147"/>
      <c r="F4493" s="148"/>
      <c r="G4493" s="149"/>
      <c r="H4493" s="150"/>
      <c r="I4493" s="151"/>
      <c r="J4493" s="152"/>
      <c r="K4493" s="14"/>
      <c r="L4493" s="162" t="str">
        <f t="shared" si="1081"/>
        <v/>
      </c>
      <c r="M4493" s="163" t="str">
        <f t="shared" si="1082"/>
        <v/>
      </c>
      <c r="N4493" s="164" t="str">
        <f t="shared" si="1087"/>
        <v/>
      </c>
      <c r="O4493" s="14"/>
      <c r="P4493" s="172" t="str">
        <f>IF(I4493='Intro &amp; Setup'!$AC$49, Schedule!$P$7, "")</f>
        <v/>
      </c>
      <c r="Q4493" s="14"/>
      <c r="S4493" s="12" t="str">
        <f t="shared" si="1083"/>
        <v/>
      </c>
      <c r="U4493" s="22">
        <f>IF(I4493='Intro &amp; Setup'!$AC$49, AF4493, 0)</f>
        <v>0</v>
      </c>
      <c r="V4493" s="57" t="str">
        <f t="shared" si="1084"/>
        <v/>
      </c>
      <c r="X4493" s="5" t="str">
        <f t="shared" si="1085"/>
        <v/>
      </c>
      <c r="Y4493" s="6" t="str">
        <f t="shared" si="1085"/>
        <v/>
      </c>
      <c r="Z4493" s="7" t="str">
        <f t="shared" si="1085"/>
        <v/>
      </c>
      <c r="AA4493" s="6"/>
      <c r="AB4493" s="32" t="str">
        <f t="shared" ca="1" si="1086"/>
        <v/>
      </c>
      <c r="AC4493" s="59" t="str">
        <f t="shared" ca="1" si="1086"/>
        <v/>
      </c>
      <c r="AD4493" s="60" t="str">
        <f t="shared" ca="1" si="1086"/>
        <v/>
      </c>
      <c r="AE4493" s="59"/>
      <c r="AF4493" s="22" t="str">
        <f>IF(AND(I4493="", J4493=""), "", IF(AND(J4493="", 'Intro &amp; Setup'!$K$42&gt;0), 'Intro &amp; Setup'!$K$42, J4493))</f>
        <v/>
      </c>
      <c r="AO4493" s="37" t="str">
        <f>IF(B4493="", "", IF(COUNTIF($B$9:B4492, B4493)&gt;0, "", B4493))</f>
        <v/>
      </c>
      <c r="AP4493" s="37" t="str">
        <f t="shared" si="1088"/>
        <v/>
      </c>
      <c r="AQ4493" s="37">
        <v>4485</v>
      </c>
      <c r="AR4493" s="37" t="str">
        <f t="shared" si="1089"/>
        <v/>
      </c>
      <c r="AT4493" s="37" t="str">
        <f t="shared" si="1090"/>
        <v/>
      </c>
      <c r="AV4493" s="22" t="str">
        <f t="shared" si="1091"/>
        <v/>
      </c>
    </row>
    <row r="4494" spans="1:48" x14ac:dyDescent="0.25">
      <c r="A4494" s="14"/>
      <c r="B4494" s="145"/>
      <c r="C4494" s="146"/>
      <c r="D4494" s="147"/>
      <c r="E4494" s="147"/>
      <c r="F4494" s="148"/>
      <c r="G4494" s="149"/>
      <c r="H4494" s="150"/>
      <c r="I4494" s="151"/>
      <c r="J4494" s="152"/>
      <c r="K4494" s="14"/>
      <c r="L4494" s="162" t="str">
        <f t="shared" si="1081"/>
        <v/>
      </c>
      <c r="M4494" s="163" t="str">
        <f t="shared" si="1082"/>
        <v/>
      </c>
      <c r="N4494" s="164" t="str">
        <f t="shared" si="1087"/>
        <v/>
      </c>
      <c r="O4494" s="14"/>
      <c r="P4494" s="172" t="str">
        <f>IF(I4494='Intro &amp; Setup'!$AC$49, Schedule!$P$7, "")</f>
        <v/>
      </c>
      <c r="Q4494" s="14"/>
      <c r="S4494" s="12" t="str">
        <f t="shared" si="1083"/>
        <v/>
      </c>
      <c r="U4494" s="22">
        <f>IF(I4494='Intro &amp; Setup'!$AC$49, AF4494, 0)</f>
        <v>0</v>
      </c>
      <c r="V4494" s="57" t="str">
        <f t="shared" si="1084"/>
        <v/>
      </c>
      <c r="X4494" s="5" t="str">
        <f t="shared" si="1085"/>
        <v/>
      </c>
      <c r="Y4494" s="6" t="str">
        <f t="shared" si="1085"/>
        <v/>
      </c>
      <c r="Z4494" s="7" t="str">
        <f t="shared" si="1085"/>
        <v/>
      </c>
      <c r="AA4494" s="6"/>
      <c r="AB4494" s="32" t="str">
        <f t="shared" ca="1" si="1086"/>
        <v/>
      </c>
      <c r="AC4494" s="59" t="str">
        <f t="shared" ca="1" si="1086"/>
        <v/>
      </c>
      <c r="AD4494" s="60" t="str">
        <f t="shared" ca="1" si="1086"/>
        <v/>
      </c>
      <c r="AE4494" s="59"/>
      <c r="AF4494" s="22" t="str">
        <f>IF(AND(I4494="", J4494=""), "", IF(AND(J4494="", 'Intro &amp; Setup'!$K$42&gt;0), 'Intro &amp; Setup'!$K$42, J4494))</f>
        <v/>
      </c>
      <c r="AO4494" s="37" t="str">
        <f>IF(B4494="", "", IF(COUNTIF($B$9:B4493, B4494)&gt;0, "", B4494))</f>
        <v/>
      </c>
      <c r="AP4494" s="37" t="str">
        <f t="shared" si="1088"/>
        <v/>
      </c>
      <c r="AQ4494" s="37">
        <v>4486</v>
      </c>
      <c r="AR4494" s="37" t="str">
        <f t="shared" si="1089"/>
        <v/>
      </c>
      <c r="AT4494" s="37" t="str">
        <f t="shared" si="1090"/>
        <v/>
      </c>
      <c r="AV4494" s="22" t="str">
        <f t="shared" si="1091"/>
        <v/>
      </c>
    </row>
    <row r="4495" spans="1:48" x14ac:dyDescent="0.25">
      <c r="A4495" s="14"/>
      <c r="B4495" s="145"/>
      <c r="C4495" s="146"/>
      <c r="D4495" s="147"/>
      <c r="E4495" s="147"/>
      <c r="F4495" s="148"/>
      <c r="G4495" s="149"/>
      <c r="H4495" s="150"/>
      <c r="I4495" s="151"/>
      <c r="J4495" s="152"/>
      <c r="K4495" s="14"/>
      <c r="L4495" s="162" t="str">
        <f t="shared" si="1081"/>
        <v/>
      </c>
      <c r="M4495" s="163" t="str">
        <f t="shared" si="1082"/>
        <v/>
      </c>
      <c r="N4495" s="164" t="str">
        <f t="shared" si="1087"/>
        <v/>
      </c>
      <c r="O4495" s="14"/>
      <c r="P4495" s="172" t="str">
        <f>IF(I4495='Intro &amp; Setup'!$AC$49, Schedule!$P$7, "")</f>
        <v/>
      </c>
      <c r="Q4495" s="14"/>
      <c r="S4495" s="12" t="str">
        <f t="shared" si="1083"/>
        <v/>
      </c>
      <c r="U4495" s="22">
        <f>IF(I4495='Intro &amp; Setup'!$AC$49, AF4495, 0)</f>
        <v>0</v>
      </c>
      <c r="V4495" s="57" t="str">
        <f t="shared" si="1084"/>
        <v/>
      </c>
      <c r="X4495" s="5" t="str">
        <f t="shared" si="1085"/>
        <v/>
      </c>
      <c r="Y4495" s="6" t="str">
        <f t="shared" si="1085"/>
        <v/>
      </c>
      <c r="Z4495" s="7" t="str">
        <f t="shared" si="1085"/>
        <v/>
      </c>
      <c r="AA4495" s="6"/>
      <c r="AB4495" s="32" t="str">
        <f t="shared" ca="1" si="1086"/>
        <v/>
      </c>
      <c r="AC4495" s="59" t="str">
        <f t="shared" ca="1" si="1086"/>
        <v/>
      </c>
      <c r="AD4495" s="60" t="str">
        <f t="shared" ca="1" si="1086"/>
        <v/>
      </c>
      <c r="AE4495" s="59"/>
      <c r="AF4495" s="22" t="str">
        <f>IF(AND(I4495="", J4495=""), "", IF(AND(J4495="", 'Intro &amp; Setup'!$K$42&gt;0), 'Intro &amp; Setup'!$K$42, J4495))</f>
        <v/>
      </c>
      <c r="AO4495" s="37" t="str">
        <f>IF(B4495="", "", IF(COUNTIF($B$9:B4494, B4495)&gt;0, "", B4495))</f>
        <v/>
      </c>
      <c r="AP4495" s="37" t="str">
        <f t="shared" si="1088"/>
        <v/>
      </c>
      <c r="AQ4495" s="37">
        <v>4487</v>
      </c>
      <c r="AR4495" s="37" t="str">
        <f t="shared" si="1089"/>
        <v/>
      </c>
      <c r="AT4495" s="37" t="str">
        <f t="shared" si="1090"/>
        <v/>
      </c>
      <c r="AV4495" s="22" t="str">
        <f t="shared" si="1091"/>
        <v/>
      </c>
    </row>
    <row r="4496" spans="1:48" x14ac:dyDescent="0.25">
      <c r="A4496" s="14"/>
      <c r="B4496" s="145"/>
      <c r="C4496" s="146"/>
      <c r="D4496" s="147"/>
      <c r="E4496" s="147"/>
      <c r="F4496" s="148"/>
      <c r="G4496" s="149"/>
      <c r="H4496" s="150"/>
      <c r="I4496" s="151"/>
      <c r="J4496" s="152"/>
      <c r="K4496" s="14"/>
      <c r="L4496" s="162" t="str">
        <f t="shared" si="1081"/>
        <v/>
      </c>
      <c r="M4496" s="163" t="str">
        <f t="shared" si="1082"/>
        <v/>
      </c>
      <c r="N4496" s="164" t="str">
        <f t="shared" si="1087"/>
        <v/>
      </c>
      <c r="O4496" s="14"/>
      <c r="P4496" s="172" t="str">
        <f>IF(I4496='Intro &amp; Setup'!$AC$49, Schedule!$P$7, "")</f>
        <v/>
      </c>
      <c r="Q4496" s="14"/>
      <c r="S4496" s="12" t="str">
        <f t="shared" si="1083"/>
        <v/>
      </c>
      <c r="U4496" s="22">
        <f>IF(I4496='Intro &amp; Setup'!$AC$49, AF4496, 0)</f>
        <v>0</v>
      </c>
      <c r="V4496" s="57" t="str">
        <f t="shared" si="1084"/>
        <v/>
      </c>
      <c r="X4496" s="5" t="str">
        <f t="shared" si="1085"/>
        <v/>
      </c>
      <c r="Y4496" s="6" t="str">
        <f t="shared" si="1085"/>
        <v/>
      </c>
      <c r="Z4496" s="7" t="str">
        <f t="shared" si="1085"/>
        <v/>
      </c>
      <c r="AA4496" s="6"/>
      <c r="AB4496" s="32" t="str">
        <f t="shared" ca="1" si="1086"/>
        <v/>
      </c>
      <c r="AC4496" s="59" t="str">
        <f t="shared" ca="1" si="1086"/>
        <v/>
      </c>
      <c r="AD4496" s="60" t="str">
        <f t="shared" ca="1" si="1086"/>
        <v/>
      </c>
      <c r="AE4496" s="59"/>
      <c r="AF4496" s="22" t="str">
        <f>IF(AND(I4496="", J4496=""), "", IF(AND(J4496="", 'Intro &amp; Setup'!$K$42&gt;0), 'Intro &amp; Setup'!$K$42, J4496))</f>
        <v/>
      </c>
      <c r="AO4496" s="37" t="str">
        <f>IF(B4496="", "", IF(COUNTIF($B$9:B4495, B4496)&gt;0, "", B4496))</f>
        <v/>
      </c>
      <c r="AP4496" s="37" t="str">
        <f t="shared" si="1088"/>
        <v/>
      </c>
      <c r="AQ4496" s="37">
        <v>4488</v>
      </c>
      <c r="AR4496" s="37" t="str">
        <f t="shared" si="1089"/>
        <v/>
      </c>
      <c r="AT4496" s="37" t="str">
        <f t="shared" si="1090"/>
        <v/>
      </c>
      <c r="AV4496" s="22" t="str">
        <f t="shared" si="1091"/>
        <v/>
      </c>
    </row>
    <row r="4497" spans="1:48" x14ac:dyDescent="0.25">
      <c r="A4497" s="14"/>
      <c r="B4497" s="145"/>
      <c r="C4497" s="146"/>
      <c r="D4497" s="147"/>
      <c r="E4497" s="147"/>
      <c r="F4497" s="148"/>
      <c r="G4497" s="149"/>
      <c r="H4497" s="150"/>
      <c r="I4497" s="151"/>
      <c r="J4497" s="152"/>
      <c r="K4497" s="14"/>
      <c r="L4497" s="162" t="str">
        <f t="shared" si="1081"/>
        <v/>
      </c>
      <c r="M4497" s="163" t="str">
        <f t="shared" si="1082"/>
        <v/>
      </c>
      <c r="N4497" s="164" t="str">
        <f t="shared" si="1087"/>
        <v/>
      </c>
      <c r="O4497" s="14"/>
      <c r="P4497" s="172" t="str">
        <f>IF(I4497='Intro &amp; Setup'!$AC$49, Schedule!$P$7, "")</f>
        <v/>
      </c>
      <c r="Q4497" s="14"/>
      <c r="S4497" s="12" t="str">
        <f t="shared" si="1083"/>
        <v/>
      </c>
      <c r="U4497" s="22">
        <f>IF(I4497='Intro &amp; Setup'!$AC$49, AF4497, 0)</f>
        <v>0</v>
      </c>
      <c r="V4497" s="57" t="str">
        <f t="shared" si="1084"/>
        <v/>
      </c>
      <c r="X4497" s="5" t="str">
        <f t="shared" si="1085"/>
        <v/>
      </c>
      <c r="Y4497" s="6" t="str">
        <f t="shared" si="1085"/>
        <v/>
      </c>
      <c r="Z4497" s="7" t="str">
        <f t="shared" si="1085"/>
        <v/>
      </c>
      <c r="AA4497" s="6"/>
      <c r="AB4497" s="32" t="str">
        <f t="shared" ca="1" si="1086"/>
        <v/>
      </c>
      <c r="AC4497" s="59" t="str">
        <f t="shared" ca="1" si="1086"/>
        <v/>
      </c>
      <c r="AD4497" s="60" t="str">
        <f t="shared" ca="1" si="1086"/>
        <v/>
      </c>
      <c r="AE4497" s="59"/>
      <c r="AF4497" s="22" t="str">
        <f>IF(AND(I4497="", J4497=""), "", IF(AND(J4497="", 'Intro &amp; Setup'!$K$42&gt;0), 'Intro &amp; Setup'!$K$42, J4497))</f>
        <v/>
      </c>
      <c r="AO4497" s="37" t="str">
        <f>IF(B4497="", "", IF(COUNTIF($B$9:B4496, B4497)&gt;0, "", B4497))</f>
        <v/>
      </c>
      <c r="AP4497" s="37" t="str">
        <f t="shared" si="1088"/>
        <v/>
      </c>
      <c r="AQ4497" s="37">
        <v>4489</v>
      </c>
      <c r="AR4497" s="37" t="str">
        <f t="shared" si="1089"/>
        <v/>
      </c>
      <c r="AT4497" s="37" t="str">
        <f t="shared" si="1090"/>
        <v/>
      </c>
      <c r="AV4497" s="22" t="str">
        <f t="shared" si="1091"/>
        <v/>
      </c>
    </row>
    <row r="4498" spans="1:48" x14ac:dyDescent="0.25">
      <c r="A4498" s="14"/>
      <c r="B4498" s="145"/>
      <c r="C4498" s="146"/>
      <c r="D4498" s="147"/>
      <c r="E4498" s="147"/>
      <c r="F4498" s="148"/>
      <c r="G4498" s="149"/>
      <c r="H4498" s="150"/>
      <c r="I4498" s="151"/>
      <c r="J4498" s="152"/>
      <c r="K4498" s="14"/>
      <c r="L4498" s="162" t="str">
        <f t="shared" si="1081"/>
        <v/>
      </c>
      <c r="M4498" s="163" t="str">
        <f t="shared" si="1082"/>
        <v/>
      </c>
      <c r="N4498" s="164" t="str">
        <f t="shared" si="1087"/>
        <v/>
      </c>
      <c r="O4498" s="14"/>
      <c r="P4498" s="172" t="str">
        <f>IF(I4498='Intro &amp; Setup'!$AC$49, Schedule!$P$7, "")</f>
        <v/>
      </c>
      <c r="Q4498" s="14"/>
      <c r="S4498" s="12" t="str">
        <f t="shared" si="1083"/>
        <v/>
      </c>
      <c r="U4498" s="22">
        <f>IF(I4498='Intro &amp; Setup'!$AC$49, AF4498, 0)</f>
        <v>0</v>
      </c>
      <c r="V4498" s="57" t="str">
        <f t="shared" si="1084"/>
        <v/>
      </c>
      <c r="X4498" s="5" t="str">
        <f t="shared" si="1085"/>
        <v/>
      </c>
      <c r="Y4498" s="6" t="str">
        <f t="shared" si="1085"/>
        <v/>
      </c>
      <c r="Z4498" s="7" t="str">
        <f t="shared" si="1085"/>
        <v/>
      </c>
      <c r="AA4498" s="6"/>
      <c r="AB4498" s="32" t="str">
        <f t="shared" ca="1" si="1086"/>
        <v/>
      </c>
      <c r="AC4498" s="59" t="str">
        <f t="shared" ca="1" si="1086"/>
        <v/>
      </c>
      <c r="AD4498" s="60" t="str">
        <f t="shared" ca="1" si="1086"/>
        <v/>
      </c>
      <c r="AE4498" s="59"/>
      <c r="AF4498" s="22" t="str">
        <f>IF(AND(I4498="", J4498=""), "", IF(AND(J4498="", 'Intro &amp; Setup'!$K$42&gt;0), 'Intro &amp; Setup'!$K$42, J4498))</f>
        <v/>
      </c>
      <c r="AO4498" s="37" t="str">
        <f>IF(B4498="", "", IF(COUNTIF($B$9:B4497, B4498)&gt;0, "", B4498))</f>
        <v/>
      </c>
      <c r="AP4498" s="37" t="str">
        <f t="shared" si="1088"/>
        <v/>
      </c>
      <c r="AQ4498" s="37">
        <v>4490</v>
      </c>
      <c r="AR4498" s="37" t="str">
        <f t="shared" si="1089"/>
        <v/>
      </c>
      <c r="AT4498" s="37" t="str">
        <f t="shared" si="1090"/>
        <v/>
      </c>
      <c r="AV4498" s="22" t="str">
        <f t="shared" si="1091"/>
        <v/>
      </c>
    </row>
    <row r="4499" spans="1:48" x14ac:dyDescent="0.25">
      <c r="A4499" s="14"/>
      <c r="B4499" s="145"/>
      <c r="C4499" s="146"/>
      <c r="D4499" s="147"/>
      <c r="E4499" s="147"/>
      <c r="F4499" s="148"/>
      <c r="G4499" s="149"/>
      <c r="H4499" s="150"/>
      <c r="I4499" s="151"/>
      <c r="J4499" s="152"/>
      <c r="K4499" s="14"/>
      <c r="L4499" s="162" t="str">
        <f t="shared" si="1081"/>
        <v/>
      </c>
      <c r="M4499" s="163" t="str">
        <f t="shared" si="1082"/>
        <v/>
      </c>
      <c r="N4499" s="164" t="str">
        <f t="shared" si="1087"/>
        <v/>
      </c>
      <c r="O4499" s="14"/>
      <c r="P4499" s="172" t="str">
        <f>IF(I4499='Intro &amp; Setup'!$AC$49, Schedule!$P$7, "")</f>
        <v/>
      </c>
      <c r="Q4499" s="14"/>
      <c r="S4499" s="12" t="str">
        <f t="shared" si="1083"/>
        <v/>
      </c>
      <c r="U4499" s="22">
        <f>IF(I4499='Intro &amp; Setup'!$AC$49, AF4499, 0)</f>
        <v>0</v>
      </c>
      <c r="V4499" s="57" t="str">
        <f t="shared" si="1084"/>
        <v/>
      </c>
      <c r="X4499" s="5" t="str">
        <f t="shared" si="1085"/>
        <v/>
      </c>
      <c r="Y4499" s="6" t="str">
        <f t="shared" si="1085"/>
        <v/>
      </c>
      <c r="Z4499" s="7" t="str">
        <f t="shared" si="1085"/>
        <v/>
      </c>
      <c r="AA4499" s="6"/>
      <c r="AB4499" s="32" t="str">
        <f t="shared" ca="1" si="1086"/>
        <v/>
      </c>
      <c r="AC4499" s="59" t="str">
        <f t="shared" ca="1" si="1086"/>
        <v/>
      </c>
      <c r="AD4499" s="60" t="str">
        <f t="shared" ca="1" si="1086"/>
        <v/>
      </c>
      <c r="AE4499" s="59"/>
      <c r="AF4499" s="22" t="str">
        <f>IF(AND(I4499="", J4499=""), "", IF(AND(J4499="", 'Intro &amp; Setup'!$K$42&gt;0), 'Intro &amp; Setup'!$K$42, J4499))</f>
        <v/>
      </c>
      <c r="AO4499" s="37" t="str">
        <f>IF(B4499="", "", IF(COUNTIF($B$9:B4498, B4499)&gt;0, "", B4499))</f>
        <v/>
      </c>
      <c r="AP4499" s="37" t="str">
        <f t="shared" si="1088"/>
        <v/>
      </c>
      <c r="AQ4499" s="37">
        <v>4491</v>
      </c>
      <c r="AR4499" s="37" t="str">
        <f t="shared" si="1089"/>
        <v/>
      </c>
      <c r="AT4499" s="37" t="str">
        <f t="shared" si="1090"/>
        <v/>
      </c>
      <c r="AV4499" s="22" t="str">
        <f t="shared" si="1091"/>
        <v/>
      </c>
    </row>
    <row r="4500" spans="1:48" x14ac:dyDescent="0.25">
      <c r="A4500" s="14"/>
      <c r="B4500" s="145"/>
      <c r="C4500" s="146"/>
      <c r="D4500" s="147"/>
      <c r="E4500" s="147"/>
      <c r="F4500" s="148"/>
      <c r="G4500" s="149"/>
      <c r="H4500" s="150"/>
      <c r="I4500" s="151"/>
      <c r="J4500" s="152"/>
      <c r="K4500" s="14"/>
      <c r="L4500" s="162" t="str">
        <f t="shared" si="1081"/>
        <v/>
      </c>
      <c r="M4500" s="163" t="str">
        <f t="shared" si="1082"/>
        <v/>
      </c>
      <c r="N4500" s="164" t="str">
        <f t="shared" si="1087"/>
        <v/>
      </c>
      <c r="O4500" s="14"/>
      <c r="P4500" s="172" t="str">
        <f>IF(I4500='Intro &amp; Setup'!$AC$49, Schedule!$P$7, "")</f>
        <v/>
      </c>
      <c r="Q4500" s="14"/>
      <c r="S4500" s="12" t="str">
        <f t="shared" si="1083"/>
        <v/>
      </c>
      <c r="U4500" s="22">
        <f>IF(I4500='Intro &amp; Setup'!$AC$49, AF4500, 0)</f>
        <v>0</v>
      </c>
      <c r="V4500" s="57" t="str">
        <f t="shared" si="1084"/>
        <v/>
      </c>
      <c r="X4500" s="5" t="str">
        <f t="shared" si="1085"/>
        <v/>
      </c>
      <c r="Y4500" s="6" t="str">
        <f t="shared" si="1085"/>
        <v/>
      </c>
      <c r="Z4500" s="7" t="str">
        <f t="shared" si="1085"/>
        <v/>
      </c>
      <c r="AA4500" s="6"/>
      <c r="AB4500" s="32" t="str">
        <f t="shared" ca="1" si="1086"/>
        <v/>
      </c>
      <c r="AC4500" s="59" t="str">
        <f t="shared" ca="1" si="1086"/>
        <v/>
      </c>
      <c r="AD4500" s="60" t="str">
        <f t="shared" ca="1" si="1086"/>
        <v/>
      </c>
      <c r="AE4500" s="59"/>
      <c r="AF4500" s="22" t="str">
        <f>IF(AND(I4500="", J4500=""), "", IF(AND(J4500="", 'Intro &amp; Setup'!$K$42&gt;0), 'Intro &amp; Setup'!$K$42, J4500))</f>
        <v/>
      </c>
      <c r="AO4500" s="37" t="str">
        <f>IF(B4500="", "", IF(COUNTIF($B$9:B4499, B4500)&gt;0, "", B4500))</f>
        <v/>
      </c>
      <c r="AP4500" s="37" t="str">
        <f t="shared" si="1088"/>
        <v/>
      </c>
      <c r="AQ4500" s="37">
        <v>4492</v>
      </c>
      <c r="AR4500" s="37" t="str">
        <f t="shared" si="1089"/>
        <v/>
      </c>
      <c r="AT4500" s="37" t="str">
        <f t="shared" si="1090"/>
        <v/>
      </c>
      <c r="AV4500" s="22" t="str">
        <f t="shared" si="1091"/>
        <v/>
      </c>
    </row>
    <row r="4501" spans="1:48" x14ac:dyDescent="0.25">
      <c r="A4501" s="14"/>
      <c r="B4501" s="145"/>
      <c r="C4501" s="146"/>
      <c r="D4501" s="147"/>
      <c r="E4501" s="147"/>
      <c r="F4501" s="148"/>
      <c r="G4501" s="149"/>
      <c r="H4501" s="150"/>
      <c r="I4501" s="151"/>
      <c r="J4501" s="152"/>
      <c r="K4501" s="14"/>
      <c r="L4501" s="162" t="str">
        <f t="shared" si="1081"/>
        <v/>
      </c>
      <c r="M4501" s="163" t="str">
        <f t="shared" si="1082"/>
        <v/>
      </c>
      <c r="N4501" s="164" t="str">
        <f t="shared" si="1087"/>
        <v/>
      </c>
      <c r="O4501" s="14"/>
      <c r="P4501" s="172" t="str">
        <f>IF(I4501='Intro &amp; Setup'!$AC$49, Schedule!$P$7, "")</f>
        <v/>
      </c>
      <c r="Q4501" s="14"/>
      <c r="S4501" s="12" t="str">
        <f t="shared" si="1083"/>
        <v/>
      </c>
      <c r="U4501" s="22">
        <f>IF(I4501='Intro &amp; Setup'!$AC$49, AF4501, 0)</f>
        <v>0</v>
      </c>
      <c r="V4501" s="57" t="str">
        <f t="shared" si="1084"/>
        <v/>
      </c>
      <c r="X4501" s="5" t="str">
        <f t="shared" si="1085"/>
        <v/>
      </c>
      <c r="Y4501" s="6" t="str">
        <f t="shared" si="1085"/>
        <v/>
      </c>
      <c r="Z4501" s="7" t="str">
        <f t="shared" si="1085"/>
        <v/>
      </c>
      <c r="AA4501" s="6"/>
      <c r="AB4501" s="32" t="str">
        <f t="shared" ca="1" si="1086"/>
        <v/>
      </c>
      <c r="AC4501" s="59" t="str">
        <f t="shared" ca="1" si="1086"/>
        <v/>
      </c>
      <c r="AD4501" s="60" t="str">
        <f t="shared" ca="1" si="1086"/>
        <v/>
      </c>
      <c r="AE4501" s="59"/>
      <c r="AF4501" s="22" t="str">
        <f>IF(AND(I4501="", J4501=""), "", IF(AND(J4501="", 'Intro &amp; Setup'!$K$42&gt;0), 'Intro &amp; Setup'!$K$42, J4501))</f>
        <v/>
      </c>
      <c r="AO4501" s="37" t="str">
        <f>IF(B4501="", "", IF(COUNTIF($B$9:B4500, B4501)&gt;0, "", B4501))</f>
        <v/>
      </c>
      <c r="AP4501" s="37" t="str">
        <f t="shared" si="1088"/>
        <v/>
      </c>
      <c r="AQ4501" s="37">
        <v>4493</v>
      </c>
      <c r="AR4501" s="37" t="str">
        <f t="shared" si="1089"/>
        <v/>
      </c>
      <c r="AT4501" s="37" t="str">
        <f t="shared" si="1090"/>
        <v/>
      </c>
      <c r="AV4501" s="22" t="str">
        <f t="shared" si="1091"/>
        <v/>
      </c>
    </row>
    <row r="4502" spans="1:48" x14ac:dyDescent="0.25">
      <c r="A4502" s="14"/>
      <c r="B4502" s="145"/>
      <c r="C4502" s="146"/>
      <c r="D4502" s="147"/>
      <c r="E4502" s="147"/>
      <c r="F4502" s="148"/>
      <c r="G4502" s="149"/>
      <c r="H4502" s="150"/>
      <c r="I4502" s="151"/>
      <c r="J4502" s="152"/>
      <c r="K4502" s="14"/>
      <c r="L4502" s="162" t="str">
        <f t="shared" si="1081"/>
        <v/>
      </c>
      <c r="M4502" s="163" t="str">
        <f t="shared" si="1082"/>
        <v/>
      </c>
      <c r="N4502" s="164" t="str">
        <f t="shared" si="1087"/>
        <v/>
      </c>
      <c r="O4502" s="14"/>
      <c r="P4502" s="172" t="str">
        <f>IF(I4502='Intro &amp; Setup'!$AC$49, Schedule!$P$7, "")</f>
        <v/>
      </c>
      <c r="Q4502" s="14"/>
      <c r="S4502" s="12" t="str">
        <f t="shared" si="1083"/>
        <v/>
      </c>
      <c r="U4502" s="22">
        <f>IF(I4502='Intro &amp; Setup'!$AC$49, AF4502, 0)</f>
        <v>0</v>
      </c>
      <c r="V4502" s="57" t="str">
        <f t="shared" si="1084"/>
        <v/>
      </c>
      <c r="X4502" s="5" t="str">
        <f t="shared" si="1085"/>
        <v/>
      </c>
      <c r="Y4502" s="6" t="str">
        <f t="shared" si="1085"/>
        <v/>
      </c>
      <c r="Z4502" s="7" t="str">
        <f t="shared" si="1085"/>
        <v/>
      </c>
      <c r="AA4502" s="6"/>
      <c r="AB4502" s="32" t="str">
        <f t="shared" ca="1" si="1086"/>
        <v/>
      </c>
      <c r="AC4502" s="59" t="str">
        <f t="shared" ca="1" si="1086"/>
        <v/>
      </c>
      <c r="AD4502" s="60" t="str">
        <f t="shared" ca="1" si="1086"/>
        <v/>
      </c>
      <c r="AE4502" s="59"/>
      <c r="AF4502" s="22" t="str">
        <f>IF(AND(I4502="", J4502=""), "", IF(AND(J4502="", 'Intro &amp; Setup'!$K$42&gt;0), 'Intro &amp; Setup'!$K$42, J4502))</f>
        <v/>
      </c>
      <c r="AO4502" s="37" t="str">
        <f>IF(B4502="", "", IF(COUNTIF($B$9:B4501, B4502)&gt;0, "", B4502))</f>
        <v/>
      </c>
      <c r="AP4502" s="37" t="str">
        <f t="shared" si="1088"/>
        <v/>
      </c>
      <c r="AQ4502" s="37">
        <v>4494</v>
      </c>
      <c r="AR4502" s="37" t="str">
        <f t="shared" si="1089"/>
        <v/>
      </c>
      <c r="AT4502" s="37" t="str">
        <f t="shared" si="1090"/>
        <v/>
      </c>
      <c r="AV4502" s="22" t="str">
        <f t="shared" si="1091"/>
        <v/>
      </c>
    </row>
    <row r="4503" spans="1:48" x14ac:dyDescent="0.25">
      <c r="A4503" s="14"/>
      <c r="B4503" s="145"/>
      <c r="C4503" s="146"/>
      <c r="D4503" s="147"/>
      <c r="E4503" s="147"/>
      <c r="F4503" s="148"/>
      <c r="G4503" s="149"/>
      <c r="H4503" s="150"/>
      <c r="I4503" s="151"/>
      <c r="J4503" s="152"/>
      <c r="K4503" s="14"/>
      <c r="L4503" s="162" t="str">
        <f t="shared" si="1081"/>
        <v/>
      </c>
      <c r="M4503" s="163" t="str">
        <f t="shared" si="1082"/>
        <v/>
      </c>
      <c r="N4503" s="164" t="str">
        <f t="shared" si="1087"/>
        <v/>
      </c>
      <c r="O4503" s="14"/>
      <c r="P4503" s="172" t="str">
        <f>IF(I4503='Intro &amp; Setup'!$AC$49, Schedule!$P$7, "")</f>
        <v/>
      </c>
      <c r="Q4503" s="14"/>
      <c r="S4503" s="12" t="str">
        <f t="shared" si="1083"/>
        <v/>
      </c>
      <c r="U4503" s="22">
        <f>IF(I4503='Intro &amp; Setup'!$AC$49, AF4503, 0)</f>
        <v>0</v>
      </c>
      <c r="V4503" s="57" t="str">
        <f t="shared" si="1084"/>
        <v/>
      </c>
      <c r="X4503" s="5" t="str">
        <f t="shared" si="1085"/>
        <v/>
      </c>
      <c r="Y4503" s="6" t="str">
        <f t="shared" si="1085"/>
        <v/>
      </c>
      <c r="Z4503" s="7" t="str">
        <f t="shared" si="1085"/>
        <v/>
      </c>
      <c r="AA4503" s="6"/>
      <c r="AB4503" s="32" t="str">
        <f t="shared" ca="1" si="1086"/>
        <v/>
      </c>
      <c r="AC4503" s="59" t="str">
        <f t="shared" ca="1" si="1086"/>
        <v/>
      </c>
      <c r="AD4503" s="60" t="str">
        <f t="shared" ca="1" si="1086"/>
        <v/>
      </c>
      <c r="AE4503" s="59"/>
      <c r="AF4503" s="22" t="str">
        <f>IF(AND(I4503="", J4503=""), "", IF(AND(J4503="", 'Intro &amp; Setup'!$K$42&gt;0), 'Intro &amp; Setup'!$K$42, J4503))</f>
        <v/>
      </c>
      <c r="AO4503" s="37" t="str">
        <f>IF(B4503="", "", IF(COUNTIF($B$9:B4502, B4503)&gt;0, "", B4503))</f>
        <v/>
      </c>
      <c r="AP4503" s="37" t="str">
        <f t="shared" si="1088"/>
        <v/>
      </c>
      <c r="AQ4503" s="37">
        <v>4495</v>
      </c>
      <c r="AR4503" s="37" t="str">
        <f t="shared" si="1089"/>
        <v/>
      </c>
      <c r="AT4503" s="37" t="str">
        <f t="shared" si="1090"/>
        <v/>
      </c>
      <c r="AV4503" s="22" t="str">
        <f t="shared" si="1091"/>
        <v/>
      </c>
    </row>
    <row r="4504" spans="1:48" x14ac:dyDescent="0.25">
      <c r="A4504" s="14"/>
      <c r="B4504" s="145"/>
      <c r="C4504" s="146"/>
      <c r="D4504" s="147"/>
      <c r="E4504" s="147"/>
      <c r="F4504" s="148"/>
      <c r="G4504" s="149"/>
      <c r="H4504" s="150"/>
      <c r="I4504" s="151"/>
      <c r="J4504" s="152"/>
      <c r="K4504" s="14"/>
      <c r="L4504" s="162" t="str">
        <f t="shared" si="1081"/>
        <v/>
      </c>
      <c r="M4504" s="163" t="str">
        <f t="shared" si="1082"/>
        <v/>
      </c>
      <c r="N4504" s="164" t="str">
        <f t="shared" si="1087"/>
        <v/>
      </c>
      <c r="O4504" s="14"/>
      <c r="P4504" s="172" t="str">
        <f>IF(I4504='Intro &amp; Setup'!$AC$49, Schedule!$P$7, "")</f>
        <v/>
      </c>
      <c r="Q4504" s="14"/>
      <c r="S4504" s="12" t="str">
        <f t="shared" si="1083"/>
        <v/>
      </c>
      <c r="U4504" s="22">
        <f>IF(I4504='Intro &amp; Setup'!$AC$49, AF4504, 0)</f>
        <v>0</v>
      </c>
      <c r="V4504" s="57" t="str">
        <f t="shared" si="1084"/>
        <v/>
      </c>
      <c r="X4504" s="5" t="str">
        <f t="shared" si="1085"/>
        <v/>
      </c>
      <c r="Y4504" s="6" t="str">
        <f t="shared" si="1085"/>
        <v/>
      </c>
      <c r="Z4504" s="7" t="str">
        <f t="shared" si="1085"/>
        <v/>
      </c>
      <c r="AA4504" s="6"/>
      <c r="AB4504" s="32" t="str">
        <f t="shared" ca="1" si="1086"/>
        <v/>
      </c>
      <c r="AC4504" s="59" t="str">
        <f t="shared" ca="1" si="1086"/>
        <v/>
      </c>
      <c r="AD4504" s="60" t="str">
        <f t="shared" ca="1" si="1086"/>
        <v/>
      </c>
      <c r="AE4504" s="59"/>
      <c r="AF4504" s="22" t="str">
        <f>IF(AND(I4504="", J4504=""), "", IF(AND(J4504="", 'Intro &amp; Setup'!$K$42&gt;0), 'Intro &amp; Setup'!$K$42, J4504))</f>
        <v/>
      </c>
      <c r="AO4504" s="37" t="str">
        <f>IF(B4504="", "", IF(COUNTIF($B$9:B4503, B4504)&gt;0, "", B4504))</f>
        <v/>
      </c>
      <c r="AP4504" s="37" t="str">
        <f t="shared" si="1088"/>
        <v/>
      </c>
      <c r="AQ4504" s="37">
        <v>4496</v>
      </c>
      <c r="AR4504" s="37" t="str">
        <f t="shared" si="1089"/>
        <v/>
      </c>
      <c r="AT4504" s="37" t="str">
        <f t="shared" si="1090"/>
        <v/>
      </c>
      <c r="AV4504" s="22" t="str">
        <f t="shared" si="1091"/>
        <v/>
      </c>
    </row>
    <row r="4505" spans="1:48" x14ac:dyDescent="0.25">
      <c r="A4505" s="14"/>
      <c r="B4505" s="145"/>
      <c r="C4505" s="146"/>
      <c r="D4505" s="147"/>
      <c r="E4505" s="147"/>
      <c r="F4505" s="148"/>
      <c r="G4505" s="149"/>
      <c r="H4505" s="150"/>
      <c r="I4505" s="151"/>
      <c r="J4505" s="152"/>
      <c r="K4505" s="14"/>
      <c r="L4505" s="162" t="str">
        <f t="shared" si="1081"/>
        <v/>
      </c>
      <c r="M4505" s="163" t="str">
        <f t="shared" si="1082"/>
        <v/>
      </c>
      <c r="N4505" s="164" t="str">
        <f t="shared" si="1087"/>
        <v/>
      </c>
      <c r="O4505" s="14"/>
      <c r="P4505" s="172" t="str">
        <f>IF(I4505='Intro &amp; Setup'!$AC$49, Schedule!$P$7, "")</f>
        <v/>
      </c>
      <c r="Q4505" s="14"/>
      <c r="S4505" s="12" t="str">
        <f t="shared" si="1083"/>
        <v/>
      </c>
      <c r="U4505" s="22">
        <f>IF(I4505='Intro &amp; Setup'!$AC$49, AF4505, 0)</f>
        <v>0</v>
      </c>
      <c r="V4505" s="57" t="str">
        <f t="shared" si="1084"/>
        <v/>
      </c>
      <c r="X4505" s="5" t="str">
        <f t="shared" si="1085"/>
        <v/>
      </c>
      <c r="Y4505" s="6" t="str">
        <f t="shared" si="1085"/>
        <v/>
      </c>
      <c r="Z4505" s="7" t="str">
        <f t="shared" si="1085"/>
        <v/>
      </c>
      <c r="AA4505" s="6"/>
      <c r="AB4505" s="32" t="str">
        <f t="shared" ca="1" si="1086"/>
        <v/>
      </c>
      <c r="AC4505" s="59" t="str">
        <f t="shared" ca="1" si="1086"/>
        <v/>
      </c>
      <c r="AD4505" s="60" t="str">
        <f t="shared" ca="1" si="1086"/>
        <v/>
      </c>
      <c r="AE4505" s="59"/>
      <c r="AF4505" s="22" t="str">
        <f>IF(AND(I4505="", J4505=""), "", IF(AND(J4505="", 'Intro &amp; Setup'!$K$42&gt;0), 'Intro &amp; Setup'!$K$42, J4505))</f>
        <v/>
      </c>
      <c r="AO4505" s="37" t="str">
        <f>IF(B4505="", "", IF(COUNTIF($B$9:B4504, B4505)&gt;0, "", B4505))</f>
        <v/>
      </c>
      <c r="AP4505" s="37" t="str">
        <f t="shared" si="1088"/>
        <v/>
      </c>
      <c r="AQ4505" s="37">
        <v>4497</v>
      </c>
      <c r="AR4505" s="37" t="str">
        <f t="shared" si="1089"/>
        <v/>
      </c>
      <c r="AT4505" s="37" t="str">
        <f t="shared" si="1090"/>
        <v/>
      </c>
      <c r="AV4505" s="22" t="str">
        <f t="shared" si="1091"/>
        <v/>
      </c>
    </row>
    <row r="4506" spans="1:48" x14ac:dyDescent="0.25">
      <c r="A4506" s="14"/>
      <c r="B4506" s="145"/>
      <c r="C4506" s="146"/>
      <c r="D4506" s="147"/>
      <c r="E4506" s="147"/>
      <c r="F4506" s="148"/>
      <c r="G4506" s="149"/>
      <c r="H4506" s="150"/>
      <c r="I4506" s="151"/>
      <c r="J4506" s="152"/>
      <c r="K4506" s="14"/>
      <c r="L4506" s="162" t="str">
        <f t="shared" si="1081"/>
        <v/>
      </c>
      <c r="M4506" s="163" t="str">
        <f t="shared" si="1082"/>
        <v/>
      </c>
      <c r="N4506" s="164" t="str">
        <f t="shared" si="1087"/>
        <v/>
      </c>
      <c r="O4506" s="14"/>
      <c r="P4506" s="172" t="str">
        <f>IF(I4506='Intro &amp; Setup'!$AC$49, Schedule!$P$7, "")</f>
        <v/>
      </c>
      <c r="Q4506" s="14"/>
      <c r="S4506" s="12" t="str">
        <f t="shared" si="1083"/>
        <v/>
      </c>
      <c r="U4506" s="22">
        <f>IF(I4506='Intro &amp; Setup'!$AC$49, AF4506, 0)</f>
        <v>0</v>
      </c>
      <c r="V4506" s="57" t="str">
        <f t="shared" si="1084"/>
        <v/>
      </c>
      <c r="X4506" s="5" t="str">
        <f t="shared" si="1085"/>
        <v/>
      </c>
      <c r="Y4506" s="6" t="str">
        <f t="shared" si="1085"/>
        <v/>
      </c>
      <c r="Z4506" s="7" t="str">
        <f t="shared" si="1085"/>
        <v/>
      </c>
      <c r="AA4506" s="6"/>
      <c r="AB4506" s="32" t="str">
        <f t="shared" ca="1" si="1086"/>
        <v/>
      </c>
      <c r="AC4506" s="59" t="str">
        <f t="shared" ca="1" si="1086"/>
        <v/>
      </c>
      <c r="AD4506" s="60" t="str">
        <f t="shared" ca="1" si="1086"/>
        <v/>
      </c>
      <c r="AE4506" s="59"/>
      <c r="AF4506" s="22" t="str">
        <f>IF(AND(I4506="", J4506=""), "", IF(AND(J4506="", 'Intro &amp; Setup'!$K$42&gt;0), 'Intro &amp; Setup'!$K$42, J4506))</f>
        <v/>
      </c>
      <c r="AO4506" s="37" t="str">
        <f>IF(B4506="", "", IF(COUNTIF($B$9:B4505, B4506)&gt;0, "", B4506))</f>
        <v/>
      </c>
      <c r="AP4506" s="37" t="str">
        <f t="shared" si="1088"/>
        <v/>
      </c>
      <c r="AQ4506" s="37">
        <v>4498</v>
      </c>
      <c r="AR4506" s="37" t="str">
        <f t="shared" si="1089"/>
        <v/>
      </c>
      <c r="AT4506" s="37" t="str">
        <f t="shared" si="1090"/>
        <v/>
      </c>
      <c r="AV4506" s="22" t="str">
        <f t="shared" si="1091"/>
        <v/>
      </c>
    </row>
    <row r="4507" spans="1:48" x14ac:dyDescent="0.25">
      <c r="A4507" s="14"/>
      <c r="B4507" s="145"/>
      <c r="C4507" s="146"/>
      <c r="D4507" s="147"/>
      <c r="E4507" s="147"/>
      <c r="F4507" s="148"/>
      <c r="G4507" s="149"/>
      <c r="H4507" s="150"/>
      <c r="I4507" s="151"/>
      <c r="J4507" s="152"/>
      <c r="K4507" s="14"/>
      <c r="L4507" s="162" t="str">
        <f t="shared" si="1081"/>
        <v/>
      </c>
      <c r="M4507" s="163" t="str">
        <f t="shared" si="1082"/>
        <v/>
      </c>
      <c r="N4507" s="164" t="str">
        <f t="shared" si="1087"/>
        <v/>
      </c>
      <c r="O4507" s="14"/>
      <c r="P4507" s="172" t="str">
        <f>IF(I4507='Intro &amp; Setup'!$AC$49, Schedule!$P$7, "")</f>
        <v/>
      </c>
      <c r="Q4507" s="14"/>
      <c r="S4507" s="12" t="str">
        <f t="shared" si="1083"/>
        <v/>
      </c>
      <c r="U4507" s="22">
        <f>IF(I4507='Intro &amp; Setup'!$AC$49, AF4507, 0)</f>
        <v>0</v>
      </c>
      <c r="V4507" s="57" t="str">
        <f t="shared" si="1084"/>
        <v/>
      </c>
      <c r="X4507" s="5" t="str">
        <f t="shared" si="1085"/>
        <v/>
      </c>
      <c r="Y4507" s="6" t="str">
        <f t="shared" si="1085"/>
        <v/>
      </c>
      <c r="Z4507" s="7" t="str">
        <f t="shared" si="1085"/>
        <v/>
      </c>
      <c r="AA4507" s="6"/>
      <c r="AB4507" s="32" t="str">
        <f t="shared" ca="1" si="1086"/>
        <v/>
      </c>
      <c r="AC4507" s="59" t="str">
        <f t="shared" ca="1" si="1086"/>
        <v/>
      </c>
      <c r="AD4507" s="60" t="str">
        <f t="shared" ca="1" si="1086"/>
        <v/>
      </c>
      <c r="AE4507" s="59"/>
      <c r="AF4507" s="22" t="str">
        <f>IF(AND(I4507="", J4507=""), "", IF(AND(J4507="", 'Intro &amp; Setup'!$K$42&gt;0), 'Intro &amp; Setup'!$K$42, J4507))</f>
        <v/>
      </c>
      <c r="AO4507" s="37" t="str">
        <f>IF(B4507="", "", IF(COUNTIF($B$9:B4506, B4507)&gt;0, "", B4507))</f>
        <v/>
      </c>
      <c r="AP4507" s="37" t="str">
        <f t="shared" si="1088"/>
        <v/>
      </c>
      <c r="AQ4507" s="37">
        <v>4499</v>
      </c>
      <c r="AR4507" s="37" t="str">
        <f t="shared" si="1089"/>
        <v/>
      </c>
      <c r="AT4507" s="37" t="str">
        <f t="shared" si="1090"/>
        <v/>
      </c>
      <c r="AV4507" s="22" t="str">
        <f t="shared" si="1091"/>
        <v/>
      </c>
    </row>
    <row r="4508" spans="1:48" x14ac:dyDescent="0.25">
      <c r="A4508" s="14"/>
      <c r="B4508" s="145"/>
      <c r="C4508" s="146"/>
      <c r="D4508" s="147"/>
      <c r="E4508" s="147"/>
      <c r="F4508" s="148"/>
      <c r="G4508" s="149"/>
      <c r="H4508" s="150"/>
      <c r="I4508" s="151"/>
      <c r="J4508" s="152"/>
      <c r="K4508" s="14"/>
      <c r="L4508" s="162" t="str">
        <f t="shared" si="1081"/>
        <v/>
      </c>
      <c r="M4508" s="163" t="str">
        <f t="shared" si="1082"/>
        <v/>
      </c>
      <c r="N4508" s="164" t="str">
        <f t="shared" si="1087"/>
        <v/>
      </c>
      <c r="O4508" s="14"/>
      <c r="P4508" s="172" t="str">
        <f>IF(I4508='Intro &amp; Setup'!$AC$49, Schedule!$P$7, "")</f>
        <v/>
      </c>
      <c r="Q4508" s="14"/>
      <c r="S4508" s="12" t="str">
        <f t="shared" si="1083"/>
        <v/>
      </c>
      <c r="U4508" s="22">
        <f>IF(I4508='Intro &amp; Setup'!$AC$49, AF4508, 0)</f>
        <v>0</v>
      </c>
      <c r="V4508" s="57" t="str">
        <f t="shared" si="1084"/>
        <v/>
      </c>
      <c r="X4508" s="5" t="str">
        <f t="shared" si="1085"/>
        <v/>
      </c>
      <c r="Y4508" s="6" t="str">
        <f t="shared" si="1085"/>
        <v/>
      </c>
      <c r="Z4508" s="7" t="str">
        <f t="shared" si="1085"/>
        <v/>
      </c>
      <c r="AA4508" s="6"/>
      <c r="AB4508" s="32" t="str">
        <f t="shared" ca="1" si="1086"/>
        <v/>
      </c>
      <c r="AC4508" s="59" t="str">
        <f t="shared" ca="1" si="1086"/>
        <v/>
      </c>
      <c r="AD4508" s="60" t="str">
        <f t="shared" ca="1" si="1086"/>
        <v/>
      </c>
      <c r="AE4508" s="59"/>
      <c r="AF4508" s="22" t="str">
        <f>IF(AND(I4508="", J4508=""), "", IF(AND(J4508="", 'Intro &amp; Setup'!$K$42&gt;0), 'Intro &amp; Setup'!$K$42, J4508))</f>
        <v/>
      </c>
      <c r="AO4508" s="37" t="str">
        <f>IF(B4508="", "", IF(COUNTIF($B$9:B4507, B4508)&gt;0, "", B4508))</f>
        <v/>
      </c>
      <c r="AP4508" s="37" t="str">
        <f t="shared" si="1088"/>
        <v/>
      </c>
      <c r="AQ4508" s="37">
        <v>4500</v>
      </c>
      <c r="AR4508" s="37" t="str">
        <f t="shared" si="1089"/>
        <v/>
      </c>
      <c r="AT4508" s="37" t="str">
        <f t="shared" si="1090"/>
        <v/>
      </c>
      <c r="AV4508" s="22" t="str">
        <f t="shared" si="1091"/>
        <v/>
      </c>
    </row>
    <row r="4509" spans="1:48" x14ac:dyDescent="0.25">
      <c r="A4509" s="14"/>
      <c r="B4509" s="145"/>
      <c r="C4509" s="146"/>
      <c r="D4509" s="147"/>
      <c r="E4509" s="147"/>
      <c r="F4509" s="148"/>
      <c r="G4509" s="149"/>
      <c r="H4509" s="150"/>
      <c r="I4509" s="151"/>
      <c r="J4509" s="152"/>
      <c r="K4509" s="14"/>
      <c r="L4509" s="162" t="str">
        <f t="shared" si="1081"/>
        <v/>
      </c>
      <c r="M4509" s="163" t="str">
        <f t="shared" si="1082"/>
        <v/>
      </c>
      <c r="N4509" s="164" t="str">
        <f t="shared" si="1087"/>
        <v/>
      </c>
      <c r="O4509" s="14"/>
      <c r="P4509" s="172" t="str">
        <f>IF(I4509='Intro &amp; Setup'!$AC$49, Schedule!$P$7, "")</f>
        <v/>
      </c>
      <c r="Q4509" s="14"/>
      <c r="S4509" s="12" t="str">
        <f t="shared" si="1083"/>
        <v/>
      </c>
      <c r="U4509" s="22">
        <f>IF(I4509='Intro &amp; Setup'!$AC$49, AF4509, 0)</f>
        <v>0</v>
      </c>
      <c r="V4509" s="57" t="str">
        <f t="shared" si="1084"/>
        <v/>
      </c>
      <c r="X4509" s="5" t="str">
        <f t="shared" ref="X4509:Z4528" si="1092">IF($I4509="", "", IF($S4509=X$8, $I4509, ""))</f>
        <v/>
      </c>
      <c r="Y4509" s="6" t="str">
        <f t="shared" si="1092"/>
        <v/>
      </c>
      <c r="Z4509" s="7" t="str">
        <f t="shared" si="1092"/>
        <v/>
      </c>
      <c r="AA4509" s="6"/>
      <c r="AB4509" s="32" t="str">
        <f t="shared" ref="AB4509:AD4528" ca="1" si="1093">IF($S4509=AB$8, $AF4509, "")</f>
        <v/>
      </c>
      <c r="AC4509" s="59" t="str">
        <f t="shared" ca="1" si="1093"/>
        <v/>
      </c>
      <c r="AD4509" s="60" t="str">
        <f t="shared" ca="1" si="1093"/>
        <v/>
      </c>
      <c r="AE4509" s="59"/>
      <c r="AF4509" s="22" t="str">
        <f>IF(AND(I4509="", J4509=""), "", IF(AND(J4509="", 'Intro &amp; Setup'!$K$42&gt;0), 'Intro &amp; Setup'!$K$42, J4509))</f>
        <v/>
      </c>
      <c r="AO4509" s="37" t="str">
        <f>IF(B4509="", "", IF(COUNTIF($B$9:B4508, B4509)&gt;0, "", B4509))</f>
        <v/>
      </c>
      <c r="AP4509" s="37" t="str">
        <f t="shared" si="1088"/>
        <v/>
      </c>
      <c r="AQ4509" s="37">
        <v>4501</v>
      </c>
      <c r="AR4509" s="37" t="str">
        <f t="shared" si="1089"/>
        <v/>
      </c>
      <c r="AT4509" s="37" t="str">
        <f t="shared" si="1090"/>
        <v/>
      </c>
      <c r="AV4509" s="22" t="str">
        <f t="shared" si="1091"/>
        <v/>
      </c>
    </row>
    <row r="4510" spans="1:48" x14ac:dyDescent="0.25">
      <c r="A4510" s="14"/>
      <c r="B4510" s="145"/>
      <c r="C4510" s="146"/>
      <c r="D4510" s="147"/>
      <c r="E4510" s="147"/>
      <c r="F4510" s="148"/>
      <c r="G4510" s="149"/>
      <c r="H4510" s="150"/>
      <c r="I4510" s="151"/>
      <c r="J4510" s="152"/>
      <c r="K4510" s="14"/>
      <c r="L4510" s="162" t="str">
        <f t="shared" si="1081"/>
        <v/>
      </c>
      <c r="M4510" s="163" t="str">
        <f t="shared" si="1082"/>
        <v/>
      </c>
      <c r="N4510" s="164" t="str">
        <f t="shared" si="1087"/>
        <v/>
      </c>
      <c r="O4510" s="14"/>
      <c r="P4510" s="172" t="str">
        <f>IF(I4510='Intro &amp; Setup'!$AC$49, Schedule!$P$7, "")</f>
        <v/>
      </c>
      <c r="Q4510" s="14"/>
      <c r="S4510" s="12" t="str">
        <f t="shared" si="1083"/>
        <v/>
      </c>
      <c r="U4510" s="22">
        <f>IF(I4510='Intro &amp; Setup'!$AC$49, AF4510, 0)</f>
        <v>0</v>
      </c>
      <c r="V4510" s="57" t="str">
        <f t="shared" si="1084"/>
        <v/>
      </c>
      <c r="X4510" s="5" t="str">
        <f t="shared" si="1092"/>
        <v/>
      </c>
      <c r="Y4510" s="6" t="str">
        <f t="shared" si="1092"/>
        <v/>
      </c>
      <c r="Z4510" s="7" t="str">
        <f t="shared" si="1092"/>
        <v/>
      </c>
      <c r="AA4510" s="6"/>
      <c r="AB4510" s="32" t="str">
        <f t="shared" ca="1" si="1093"/>
        <v/>
      </c>
      <c r="AC4510" s="59" t="str">
        <f t="shared" ca="1" si="1093"/>
        <v/>
      </c>
      <c r="AD4510" s="60" t="str">
        <f t="shared" ca="1" si="1093"/>
        <v/>
      </c>
      <c r="AE4510" s="59"/>
      <c r="AF4510" s="22" t="str">
        <f>IF(AND(I4510="", J4510=""), "", IF(AND(J4510="", 'Intro &amp; Setup'!$K$42&gt;0), 'Intro &amp; Setup'!$K$42, J4510))</f>
        <v/>
      </c>
      <c r="AO4510" s="37" t="str">
        <f>IF(B4510="", "", IF(COUNTIF($B$9:B4509, B4510)&gt;0, "", B4510))</f>
        <v/>
      </c>
      <c r="AP4510" s="37" t="str">
        <f t="shared" si="1088"/>
        <v/>
      </c>
      <c r="AQ4510" s="37">
        <v>4502</v>
      </c>
      <c r="AR4510" s="37" t="str">
        <f t="shared" si="1089"/>
        <v/>
      </c>
      <c r="AT4510" s="37" t="str">
        <f t="shared" si="1090"/>
        <v/>
      </c>
      <c r="AV4510" s="22" t="str">
        <f t="shared" si="1091"/>
        <v/>
      </c>
    </row>
    <row r="4511" spans="1:48" x14ac:dyDescent="0.25">
      <c r="A4511" s="14"/>
      <c r="B4511" s="145"/>
      <c r="C4511" s="146"/>
      <c r="D4511" s="147"/>
      <c r="E4511" s="147"/>
      <c r="F4511" s="148"/>
      <c r="G4511" s="149"/>
      <c r="H4511" s="150"/>
      <c r="I4511" s="151"/>
      <c r="J4511" s="152"/>
      <c r="K4511" s="14"/>
      <c r="L4511" s="162" t="str">
        <f t="shared" si="1081"/>
        <v/>
      </c>
      <c r="M4511" s="163" t="str">
        <f t="shared" si="1082"/>
        <v/>
      </c>
      <c r="N4511" s="164" t="str">
        <f t="shared" si="1087"/>
        <v/>
      </c>
      <c r="O4511" s="14"/>
      <c r="P4511" s="172" t="str">
        <f>IF(I4511='Intro &amp; Setup'!$AC$49, Schedule!$P$7, "")</f>
        <v/>
      </c>
      <c r="Q4511" s="14"/>
      <c r="S4511" s="12" t="str">
        <f t="shared" si="1083"/>
        <v/>
      </c>
      <c r="U4511" s="22">
        <f>IF(I4511='Intro &amp; Setup'!$AC$49, AF4511, 0)</f>
        <v>0</v>
      </c>
      <c r="V4511" s="57" t="str">
        <f t="shared" si="1084"/>
        <v/>
      </c>
      <c r="X4511" s="5" t="str">
        <f t="shared" si="1092"/>
        <v/>
      </c>
      <c r="Y4511" s="6" t="str">
        <f t="shared" si="1092"/>
        <v/>
      </c>
      <c r="Z4511" s="7" t="str">
        <f t="shared" si="1092"/>
        <v/>
      </c>
      <c r="AA4511" s="6"/>
      <c r="AB4511" s="32" t="str">
        <f t="shared" ca="1" si="1093"/>
        <v/>
      </c>
      <c r="AC4511" s="59" t="str">
        <f t="shared" ca="1" si="1093"/>
        <v/>
      </c>
      <c r="AD4511" s="60" t="str">
        <f t="shared" ca="1" si="1093"/>
        <v/>
      </c>
      <c r="AE4511" s="59"/>
      <c r="AF4511" s="22" t="str">
        <f>IF(AND(I4511="", J4511=""), "", IF(AND(J4511="", 'Intro &amp; Setup'!$K$42&gt;0), 'Intro &amp; Setup'!$K$42, J4511))</f>
        <v/>
      </c>
      <c r="AO4511" s="37" t="str">
        <f>IF(B4511="", "", IF(COUNTIF($B$9:B4510, B4511)&gt;0, "", B4511))</f>
        <v/>
      </c>
      <c r="AP4511" s="37" t="str">
        <f t="shared" si="1088"/>
        <v/>
      </c>
      <c r="AQ4511" s="37">
        <v>4503</v>
      </c>
      <c r="AR4511" s="37" t="str">
        <f t="shared" si="1089"/>
        <v/>
      </c>
      <c r="AT4511" s="37" t="str">
        <f t="shared" si="1090"/>
        <v/>
      </c>
      <c r="AV4511" s="22" t="str">
        <f t="shared" si="1091"/>
        <v/>
      </c>
    </row>
    <row r="4512" spans="1:48" x14ac:dyDescent="0.25">
      <c r="A4512" s="14"/>
      <c r="B4512" s="145"/>
      <c r="C4512" s="146"/>
      <c r="D4512" s="147"/>
      <c r="E4512" s="147"/>
      <c r="F4512" s="148"/>
      <c r="G4512" s="149"/>
      <c r="H4512" s="150"/>
      <c r="I4512" s="151"/>
      <c r="J4512" s="152"/>
      <c r="K4512" s="14"/>
      <c r="L4512" s="162" t="str">
        <f t="shared" si="1081"/>
        <v/>
      </c>
      <c r="M4512" s="163" t="str">
        <f t="shared" si="1082"/>
        <v/>
      </c>
      <c r="N4512" s="164" t="str">
        <f t="shared" si="1087"/>
        <v/>
      </c>
      <c r="O4512" s="14"/>
      <c r="P4512" s="172" t="str">
        <f>IF(I4512='Intro &amp; Setup'!$AC$49, Schedule!$P$7, "")</f>
        <v/>
      </c>
      <c r="Q4512" s="14"/>
      <c r="S4512" s="12" t="str">
        <f t="shared" si="1083"/>
        <v/>
      </c>
      <c r="U4512" s="22">
        <f>IF(I4512='Intro &amp; Setup'!$AC$49, AF4512, 0)</f>
        <v>0</v>
      </c>
      <c r="V4512" s="57" t="str">
        <f t="shared" si="1084"/>
        <v/>
      </c>
      <c r="X4512" s="5" t="str">
        <f t="shared" si="1092"/>
        <v/>
      </c>
      <c r="Y4512" s="6" t="str">
        <f t="shared" si="1092"/>
        <v/>
      </c>
      <c r="Z4512" s="7" t="str">
        <f t="shared" si="1092"/>
        <v/>
      </c>
      <c r="AA4512" s="6"/>
      <c r="AB4512" s="32" t="str">
        <f t="shared" ca="1" si="1093"/>
        <v/>
      </c>
      <c r="AC4512" s="59" t="str">
        <f t="shared" ca="1" si="1093"/>
        <v/>
      </c>
      <c r="AD4512" s="60" t="str">
        <f t="shared" ca="1" si="1093"/>
        <v/>
      </c>
      <c r="AE4512" s="59"/>
      <c r="AF4512" s="22" t="str">
        <f>IF(AND(I4512="", J4512=""), "", IF(AND(J4512="", 'Intro &amp; Setup'!$K$42&gt;0), 'Intro &amp; Setup'!$K$42, J4512))</f>
        <v/>
      </c>
      <c r="AO4512" s="37" t="str">
        <f>IF(B4512="", "", IF(COUNTIF($B$9:B4511, B4512)&gt;0, "", B4512))</f>
        <v/>
      </c>
      <c r="AP4512" s="37" t="str">
        <f t="shared" si="1088"/>
        <v/>
      </c>
      <c r="AQ4512" s="37">
        <v>4504</v>
      </c>
      <c r="AR4512" s="37" t="str">
        <f t="shared" si="1089"/>
        <v/>
      </c>
      <c r="AT4512" s="37" t="str">
        <f t="shared" si="1090"/>
        <v/>
      </c>
      <c r="AV4512" s="22" t="str">
        <f t="shared" si="1091"/>
        <v/>
      </c>
    </row>
    <row r="4513" spans="1:48" x14ac:dyDescent="0.25">
      <c r="A4513" s="14"/>
      <c r="B4513" s="145"/>
      <c r="C4513" s="146"/>
      <c r="D4513" s="147"/>
      <c r="E4513" s="147"/>
      <c r="F4513" s="148"/>
      <c r="G4513" s="149"/>
      <c r="H4513" s="150"/>
      <c r="I4513" s="151"/>
      <c r="J4513" s="152"/>
      <c r="K4513" s="14"/>
      <c r="L4513" s="162" t="str">
        <f t="shared" si="1081"/>
        <v/>
      </c>
      <c r="M4513" s="163" t="str">
        <f t="shared" si="1082"/>
        <v/>
      </c>
      <c r="N4513" s="164" t="str">
        <f t="shared" si="1087"/>
        <v/>
      </c>
      <c r="O4513" s="14"/>
      <c r="P4513" s="172" t="str">
        <f>IF(I4513='Intro &amp; Setup'!$AC$49, Schedule!$P$7, "")</f>
        <v/>
      </c>
      <c r="Q4513" s="14"/>
      <c r="S4513" s="12" t="str">
        <f t="shared" si="1083"/>
        <v/>
      </c>
      <c r="U4513" s="22">
        <f>IF(I4513='Intro &amp; Setup'!$AC$49, AF4513, 0)</f>
        <v>0</v>
      </c>
      <c r="V4513" s="57" t="str">
        <f t="shared" si="1084"/>
        <v/>
      </c>
      <c r="X4513" s="5" t="str">
        <f t="shared" si="1092"/>
        <v/>
      </c>
      <c r="Y4513" s="6" t="str">
        <f t="shared" si="1092"/>
        <v/>
      </c>
      <c r="Z4513" s="7" t="str">
        <f t="shared" si="1092"/>
        <v/>
      </c>
      <c r="AA4513" s="6"/>
      <c r="AB4513" s="32" t="str">
        <f t="shared" ca="1" si="1093"/>
        <v/>
      </c>
      <c r="AC4513" s="59" t="str">
        <f t="shared" ca="1" si="1093"/>
        <v/>
      </c>
      <c r="AD4513" s="60" t="str">
        <f t="shared" ca="1" si="1093"/>
        <v/>
      </c>
      <c r="AE4513" s="59"/>
      <c r="AF4513" s="22" t="str">
        <f>IF(AND(I4513="", J4513=""), "", IF(AND(J4513="", 'Intro &amp; Setup'!$K$42&gt;0), 'Intro &amp; Setup'!$K$42, J4513))</f>
        <v/>
      </c>
      <c r="AO4513" s="37" t="str">
        <f>IF(B4513="", "", IF(COUNTIF($B$9:B4512, B4513)&gt;0, "", B4513))</f>
        <v/>
      </c>
      <c r="AP4513" s="37" t="str">
        <f t="shared" si="1088"/>
        <v/>
      </c>
      <c r="AQ4513" s="37">
        <v>4505</v>
      </c>
      <c r="AR4513" s="37" t="str">
        <f t="shared" si="1089"/>
        <v/>
      </c>
      <c r="AT4513" s="37" t="str">
        <f t="shared" si="1090"/>
        <v/>
      </c>
      <c r="AV4513" s="22" t="str">
        <f t="shared" si="1091"/>
        <v/>
      </c>
    </row>
    <row r="4514" spans="1:48" x14ac:dyDescent="0.25">
      <c r="A4514" s="14"/>
      <c r="B4514" s="145"/>
      <c r="C4514" s="146"/>
      <c r="D4514" s="147"/>
      <c r="E4514" s="147"/>
      <c r="F4514" s="148"/>
      <c r="G4514" s="149"/>
      <c r="H4514" s="150"/>
      <c r="I4514" s="151"/>
      <c r="J4514" s="152"/>
      <c r="K4514" s="14"/>
      <c r="L4514" s="162" t="str">
        <f t="shared" si="1081"/>
        <v/>
      </c>
      <c r="M4514" s="163" t="str">
        <f t="shared" si="1082"/>
        <v/>
      </c>
      <c r="N4514" s="164" t="str">
        <f t="shared" si="1087"/>
        <v/>
      </c>
      <c r="O4514" s="14"/>
      <c r="P4514" s="172" t="str">
        <f>IF(I4514='Intro &amp; Setup'!$AC$49, Schedule!$P$7, "")</f>
        <v/>
      </c>
      <c r="Q4514" s="14"/>
      <c r="S4514" s="12" t="str">
        <f t="shared" si="1083"/>
        <v/>
      </c>
      <c r="U4514" s="22">
        <f>IF(I4514='Intro &amp; Setup'!$AC$49, AF4514, 0)</f>
        <v>0</v>
      </c>
      <c r="V4514" s="57" t="str">
        <f t="shared" si="1084"/>
        <v/>
      </c>
      <c r="X4514" s="5" t="str">
        <f t="shared" si="1092"/>
        <v/>
      </c>
      <c r="Y4514" s="6" t="str">
        <f t="shared" si="1092"/>
        <v/>
      </c>
      <c r="Z4514" s="7" t="str">
        <f t="shared" si="1092"/>
        <v/>
      </c>
      <c r="AA4514" s="6"/>
      <c r="AB4514" s="32" t="str">
        <f t="shared" ca="1" si="1093"/>
        <v/>
      </c>
      <c r="AC4514" s="59" t="str">
        <f t="shared" ca="1" si="1093"/>
        <v/>
      </c>
      <c r="AD4514" s="60" t="str">
        <f t="shared" ca="1" si="1093"/>
        <v/>
      </c>
      <c r="AE4514" s="59"/>
      <c r="AF4514" s="22" t="str">
        <f>IF(AND(I4514="", J4514=""), "", IF(AND(J4514="", 'Intro &amp; Setup'!$K$42&gt;0), 'Intro &amp; Setup'!$K$42, J4514))</f>
        <v/>
      </c>
      <c r="AO4514" s="37" t="str">
        <f>IF(B4514="", "", IF(COUNTIF($B$9:B4513, B4514)&gt;0, "", B4514))</f>
        <v/>
      </c>
      <c r="AP4514" s="37" t="str">
        <f t="shared" si="1088"/>
        <v/>
      </c>
      <c r="AQ4514" s="37">
        <v>4506</v>
      </c>
      <c r="AR4514" s="37" t="str">
        <f t="shared" si="1089"/>
        <v/>
      </c>
      <c r="AT4514" s="37" t="str">
        <f t="shared" si="1090"/>
        <v/>
      </c>
      <c r="AV4514" s="22" t="str">
        <f t="shared" si="1091"/>
        <v/>
      </c>
    </row>
    <row r="4515" spans="1:48" x14ac:dyDescent="0.25">
      <c r="A4515" s="14"/>
      <c r="B4515" s="145"/>
      <c r="C4515" s="146"/>
      <c r="D4515" s="147"/>
      <c r="E4515" s="147"/>
      <c r="F4515" s="148"/>
      <c r="G4515" s="149"/>
      <c r="H4515" s="150"/>
      <c r="I4515" s="151"/>
      <c r="J4515" s="152"/>
      <c r="K4515" s="14"/>
      <c r="L4515" s="162" t="str">
        <f t="shared" si="1081"/>
        <v/>
      </c>
      <c r="M4515" s="163" t="str">
        <f t="shared" si="1082"/>
        <v/>
      </c>
      <c r="N4515" s="164" t="str">
        <f t="shared" si="1087"/>
        <v/>
      </c>
      <c r="O4515" s="14"/>
      <c r="P4515" s="172" t="str">
        <f>IF(I4515='Intro &amp; Setup'!$AC$49, Schedule!$P$7, "")</f>
        <v/>
      </c>
      <c r="Q4515" s="14"/>
      <c r="S4515" s="12" t="str">
        <f t="shared" si="1083"/>
        <v/>
      </c>
      <c r="U4515" s="22">
        <f>IF(I4515='Intro &amp; Setup'!$AC$49, AF4515, 0)</f>
        <v>0</v>
      </c>
      <c r="V4515" s="57" t="str">
        <f t="shared" si="1084"/>
        <v/>
      </c>
      <c r="X4515" s="5" t="str">
        <f t="shared" si="1092"/>
        <v/>
      </c>
      <c r="Y4515" s="6" t="str">
        <f t="shared" si="1092"/>
        <v/>
      </c>
      <c r="Z4515" s="7" t="str">
        <f t="shared" si="1092"/>
        <v/>
      </c>
      <c r="AA4515" s="6"/>
      <c r="AB4515" s="32" t="str">
        <f t="shared" ca="1" si="1093"/>
        <v/>
      </c>
      <c r="AC4515" s="59" t="str">
        <f t="shared" ca="1" si="1093"/>
        <v/>
      </c>
      <c r="AD4515" s="60" t="str">
        <f t="shared" ca="1" si="1093"/>
        <v/>
      </c>
      <c r="AE4515" s="59"/>
      <c r="AF4515" s="22" t="str">
        <f>IF(AND(I4515="", J4515=""), "", IF(AND(J4515="", 'Intro &amp; Setup'!$K$42&gt;0), 'Intro &amp; Setup'!$K$42, J4515))</f>
        <v/>
      </c>
      <c r="AO4515" s="37" t="str">
        <f>IF(B4515="", "", IF(COUNTIF($B$9:B4514, B4515)&gt;0, "", B4515))</f>
        <v/>
      </c>
      <c r="AP4515" s="37" t="str">
        <f t="shared" si="1088"/>
        <v/>
      </c>
      <c r="AQ4515" s="37">
        <v>4507</v>
      </c>
      <c r="AR4515" s="37" t="str">
        <f t="shared" si="1089"/>
        <v/>
      </c>
      <c r="AT4515" s="37" t="str">
        <f t="shared" si="1090"/>
        <v/>
      </c>
      <c r="AV4515" s="22" t="str">
        <f t="shared" si="1091"/>
        <v/>
      </c>
    </row>
    <row r="4516" spans="1:48" x14ac:dyDescent="0.25">
      <c r="A4516" s="14"/>
      <c r="B4516" s="145"/>
      <c r="C4516" s="146"/>
      <c r="D4516" s="147"/>
      <c r="E4516" s="147"/>
      <c r="F4516" s="148"/>
      <c r="G4516" s="149"/>
      <c r="H4516" s="150"/>
      <c r="I4516" s="151"/>
      <c r="J4516" s="152"/>
      <c r="K4516" s="14"/>
      <c r="L4516" s="162" t="str">
        <f t="shared" si="1081"/>
        <v/>
      </c>
      <c r="M4516" s="163" t="str">
        <f t="shared" si="1082"/>
        <v/>
      </c>
      <c r="N4516" s="164" t="str">
        <f t="shared" si="1087"/>
        <v/>
      </c>
      <c r="O4516" s="14"/>
      <c r="P4516" s="172" t="str">
        <f>IF(I4516='Intro &amp; Setup'!$AC$49, Schedule!$P$7, "")</f>
        <v/>
      </c>
      <c r="Q4516" s="14"/>
      <c r="S4516" s="12" t="str">
        <f t="shared" si="1083"/>
        <v/>
      </c>
      <c r="U4516" s="22">
        <f>IF(I4516='Intro &amp; Setup'!$AC$49, AF4516, 0)</f>
        <v>0</v>
      </c>
      <c r="V4516" s="57" t="str">
        <f t="shared" si="1084"/>
        <v/>
      </c>
      <c r="X4516" s="5" t="str">
        <f t="shared" si="1092"/>
        <v/>
      </c>
      <c r="Y4516" s="6" t="str">
        <f t="shared" si="1092"/>
        <v/>
      </c>
      <c r="Z4516" s="7" t="str">
        <f t="shared" si="1092"/>
        <v/>
      </c>
      <c r="AA4516" s="6"/>
      <c r="AB4516" s="32" t="str">
        <f t="shared" ca="1" si="1093"/>
        <v/>
      </c>
      <c r="AC4516" s="59" t="str">
        <f t="shared" ca="1" si="1093"/>
        <v/>
      </c>
      <c r="AD4516" s="60" t="str">
        <f t="shared" ca="1" si="1093"/>
        <v/>
      </c>
      <c r="AE4516" s="59"/>
      <c r="AF4516" s="22" t="str">
        <f>IF(AND(I4516="", J4516=""), "", IF(AND(J4516="", 'Intro &amp; Setup'!$K$42&gt;0), 'Intro &amp; Setup'!$K$42, J4516))</f>
        <v/>
      </c>
      <c r="AO4516" s="37" t="str">
        <f>IF(B4516="", "", IF(COUNTIF($B$9:B4515, B4516)&gt;0, "", B4516))</f>
        <v/>
      </c>
      <c r="AP4516" s="37" t="str">
        <f t="shared" si="1088"/>
        <v/>
      </c>
      <c r="AQ4516" s="37">
        <v>4508</v>
      </c>
      <c r="AR4516" s="37" t="str">
        <f t="shared" si="1089"/>
        <v/>
      </c>
      <c r="AT4516" s="37" t="str">
        <f t="shared" si="1090"/>
        <v/>
      </c>
      <c r="AV4516" s="22" t="str">
        <f t="shared" si="1091"/>
        <v/>
      </c>
    </row>
    <row r="4517" spans="1:48" x14ac:dyDescent="0.25">
      <c r="A4517" s="14"/>
      <c r="B4517" s="145"/>
      <c r="C4517" s="146"/>
      <c r="D4517" s="147"/>
      <c r="E4517" s="147"/>
      <c r="F4517" s="148"/>
      <c r="G4517" s="149"/>
      <c r="H4517" s="150"/>
      <c r="I4517" s="151"/>
      <c r="J4517" s="152"/>
      <c r="K4517" s="14"/>
      <c r="L4517" s="162" t="str">
        <f t="shared" si="1081"/>
        <v/>
      </c>
      <c r="M4517" s="163" t="str">
        <f t="shared" si="1082"/>
        <v/>
      </c>
      <c r="N4517" s="164" t="str">
        <f t="shared" si="1087"/>
        <v/>
      </c>
      <c r="O4517" s="14"/>
      <c r="P4517" s="172" t="str">
        <f>IF(I4517='Intro &amp; Setup'!$AC$49, Schedule!$P$7, "")</f>
        <v/>
      </c>
      <c r="Q4517" s="14"/>
      <c r="S4517" s="12" t="str">
        <f t="shared" si="1083"/>
        <v/>
      </c>
      <c r="U4517" s="22">
        <f>IF(I4517='Intro &amp; Setup'!$AC$49, AF4517, 0)</f>
        <v>0</v>
      </c>
      <c r="V4517" s="57" t="str">
        <f t="shared" si="1084"/>
        <v/>
      </c>
      <c r="X4517" s="5" t="str">
        <f t="shared" si="1092"/>
        <v/>
      </c>
      <c r="Y4517" s="6" t="str">
        <f t="shared" si="1092"/>
        <v/>
      </c>
      <c r="Z4517" s="7" t="str">
        <f t="shared" si="1092"/>
        <v/>
      </c>
      <c r="AA4517" s="6"/>
      <c r="AB4517" s="32" t="str">
        <f t="shared" ca="1" si="1093"/>
        <v/>
      </c>
      <c r="AC4517" s="59" t="str">
        <f t="shared" ca="1" si="1093"/>
        <v/>
      </c>
      <c r="AD4517" s="60" t="str">
        <f t="shared" ca="1" si="1093"/>
        <v/>
      </c>
      <c r="AE4517" s="59"/>
      <c r="AF4517" s="22" t="str">
        <f>IF(AND(I4517="", J4517=""), "", IF(AND(J4517="", 'Intro &amp; Setup'!$K$42&gt;0), 'Intro &amp; Setup'!$K$42, J4517))</f>
        <v/>
      </c>
      <c r="AO4517" s="37" t="str">
        <f>IF(B4517="", "", IF(COUNTIF($B$9:B4516, B4517)&gt;0, "", B4517))</f>
        <v/>
      </c>
      <c r="AP4517" s="37" t="str">
        <f t="shared" si="1088"/>
        <v/>
      </c>
      <c r="AQ4517" s="37">
        <v>4509</v>
      </c>
      <c r="AR4517" s="37" t="str">
        <f t="shared" si="1089"/>
        <v/>
      </c>
      <c r="AT4517" s="37" t="str">
        <f t="shared" si="1090"/>
        <v/>
      </c>
      <c r="AV4517" s="22" t="str">
        <f t="shared" si="1091"/>
        <v/>
      </c>
    </row>
    <row r="4518" spans="1:48" x14ac:dyDescent="0.25">
      <c r="A4518" s="14"/>
      <c r="B4518" s="145"/>
      <c r="C4518" s="146"/>
      <c r="D4518" s="147"/>
      <c r="E4518" s="147"/>
      <c r="F4518" s="148"/>
      <c r="G4518" s="149"/>
      <c r="H4518" s="150"/>
      <c r="I4518" s="151"/>
      <c r="J4518" s="152"/>
      <c r="K4518" s="14"/>
      <c r="L4518" s="162" t="str">
        <f t="shared" si="1081"/>
        <v/>
      </c>
      <c r="M4518" s="163" t="str">
        <f t="shared" si="1082"/>
        <v/>
      </c>
      <c r="N4518" s="164" t="str">
        <f t="shared" si="1087"/>
        <v/>
      </c>
      <c r="O4518" s="14"/>
      <c r="P4518" s="172" t="str">
        <f>IF(I4518='Intro &amp; Setup'!$AC$49, Schedule!$P$7, "")</f>
        <v/>
      </c>
      <c r="Q4518" s="14"/>
      <c r="S4518" s="12" t="str">
        <f t="shared" si="1083"/>
        <v/>
      </c>
      <c r="U4518" s="22">
        <f>IF(I4518='Intro &amp; Setup'!$AC$49, AF4518, 0)</f>
        <v>0</v>
      </c>
      <c r="V4518" s="57" t="str">
        <f t="shared" si="1084"/>
        <v/>
      </c>
      <c r="X4518" s="5" t="str">
        <f t="shared" si="1092"/>
        <v/>
      </c>
      <c r="Y4518" s="6" t="str">
        <f t="shared" si="1092"/>
        <v/>
      </c>
      <c r="Z4518" s="7" t="str">
        <f t="shared" si="1092"/>
        <v/>
      </c>
      <c r="AA4518" s="6"/>
      <c r="AB4518" s="32" t="str">
        <f t="shared" ca="1" si="1093"/>
        <v/>
      </c>
      <c r="AC4518" s="59" t="str">
        <f t="shared" ca="1" si="1093"/>
        <v/>
      </c>
      <c r="AD4518" s="60" t="str">
        <f t="shared" ca="1" si="1093"/>
        <v/>
      </c>
      <c r="AE4518" s="59"/>
      <c r="AF4518" s="22" t="str">
        <f>IF(AND(I4518="", J4518=""), "", IF(AND(J4518="", 'Intro &amp; Setup'!$K$42&gt;0), 'Intro &amp; Setup'!$K$42, J4518))</f>
        <v/>
      </c>
      <c r="AO4518" s="37" t="str">
        <f>IF(B4518="", "", IF(COUNTIF($B$9:B4517, B4518)&gt;0, "", B4518))</f>
        <v/>
      </c>
      <c r="AP4518" s="37" t="str">
        <f t="shared" si="1088"/>
        <v/>
      </c>
      <c r="AQ4518" s="37">
        <v>4510</v>
      </c>
      <c r="AR4518" s="37" t="str">
        <f t="shared" si="1089"/>
        <v/>
      </c>
      <c r="AT4518" s="37" t="str">
        <f t="shared" si="1090"/>
        <v/>
      </c>
      <c r="AV4518" s="22" t="str">
        <f t="shared" si="1091"/>
        <v/>
      </c>
    </row>
    <row r="4519" spans="1:48" x14ac:dyDescent="0.25">
      <c r="A4519" s="14"/>
      <c r="B4519" s="145"/>
      <c r="C4519" s="146"/>
      <c r="D4519" s="147"/>
      <c r="E4519" s="147"/>
      <c r="F4519" s="148"/>
      <c r="G4519" s="149"/>
      <c r="H4519" s="150"/>
      <c r="I4519" s="151"/>
      <c r="J4519" s="152"/>
      <c r="K4519" s="14"/>
      <c r="L4519" s="162" t="str">
        <f t="shared" si="1081"/>
        <v/>
      </c>
      <c r="M4519" s="163" t="str">
        <f t="shared" si="1082"/>
        <v/>
      </c>
      <c r="N4519" s="164" t="str">
        <f t="shared" si="1087"/>
        <v/>
      </c>
      <c r="O4519" s="14"/>
      <c r="P4519" s="172" t="str">
        <f>IF(I4519='Intro &amp; Setup'!$AC$49, Schedule!$P$7, "")</f>
        <v/>
      </c>
      <c r="Q4519" s="14"/>
      <c r="S4519" s="12" t="str">
        <f t="shared" si="1083"/>
        <v/>
      </c>
      <c r="U4519" s="22">
        <f>IF(I4519='Intro &amp; Setup'!$AC$49, AF4519, 0)</f>
        <v>0</v>
      </c>
      <c r="V4519" s="57" t="str">
        <f t="shared" si="1084"/>
        <v/>
      </c>
      <c r="X4519" s="5" t="str">
        <f t="shared" si="1092"/>
        <v/>
      </c>
      <c r="Y4519" s="6" t="str">
        <f t="shared" si="1092"/>
        <v/>
      </c>
      <c r="Z4519" s="7" t="str">
        <f t="shared" si="1092"/>
        <v/>
      </c>
      <c r="AA4519" s="6"/>
      <c r="AB4519" s="32" t="str">
        <f t="shared" ca="1" si="1093"/>
        <v/>
      </c>
      <c r="AC4519" s="59" t="str">
        <f t="shared" ca="1" si="1093"/>
        <v/>
      </c>
      <c r="AD4519" s="60" t="str">
        <f t="shared" ca="1" si="1093"/>
        <v/>
      </c>
      <c r="AE4519" s="59"/>
      <c r="AF4519" s="22" t="str">
        <f>IF(AND(I4519="", J4519=""), "", IF(AND(J4519="", 'Intro &amp; Setup'!$K$42&gt;0), 'Intro &amp; Setup'!$K$42, J4519))</f>
        <v/>
      </c>
      <c r="AO4519" s="37" t="str">
        <f>IF(B4519="", "", IF(COUNTIF($B$9:B4518, B4519)&gt;0, "", B4519))</f>
        <v/>
      </c>
      <c r="AP4519" s="37" t="str">
        <f t="shared" si="1088"/>
        <v/>
      </c>
      <c r="AQ4519" s="37">
        <v>4511</v>
      </c>
      <c r="AR4519" s="37" t="str">
        <f t="shared" si="1089"/>
        <v/>
      </c>
      <c r="AT4519" s="37" t="str">
        <f t="shared" si="1090"/>
        <v/>
      </c>
      <c r="AV4519" s="22" t="str">
        <f t="shared" si="1091"/>
        <v/>
      </c>
    </row>
    <row r="4520" spans="1:48" x14ac:dyDescent="0.25">
      <c r="A4520" s="14"/>
      <c r="B4520" s="145"/>
      <c r="C4520" s="146"/>
      <c r="D4520" s="147"/>
      <c r="E4520" s="147"/>
      <c r="F4520" s="148"/>
      <c r="G4520" s="149"/>
      <c r="H4520" s="150"/>
      <c r="I4520" s="151"/>
      <c r="J4520" s="152"/>
      <c r="K4520" s="14"/>
      <c r="L4520" s="162" t="str">
        <f t="shared" si="1081"/>
        <v/>
      </c>
      <c r="M4520" s="163" t="str">
        <f t="shared" si="1082"/>
        <v/>
      </c>
      <c r="N4520" s="164" t="str">
        <f t="shared" si="1087"/>
        <v/>
      </c>
      <c r="O4520" s="14"/>
      <c r="P4520" s="172" t="str">
        <f>IF(I4520='Intro &amp; Setup'!$AC$49, Schedule!$P$7, "")</f>
        <v/>
      </c>
      <c r="Q4520" s="14"/>
      <c r="S4520" s="12" t="str">
        <f t="shared" si="1083"/>
        <v/>
      </c>
      <c r="U4520" s="22">
        <f>IF(I4520='Intro &amp; Setup'!$AC$49, AF4520, 0)</f>
        <v>0</v>
      </c>
      <c r="V4520" s="57" t="str">
        <f t="shared" si="1084"/>
        <v/>
      </c>
      <c r="X4520" s="5" t="str">
        <f t="shared" si="1092"/>
        <v/>
      </c>
      <c r="Y4520" s="6" t="str">
        <f t="shared" si="1092"/>
        <v/>
      </c>
      <c r="Z4520" s="7" t="str">
        <f t="shared" si="1092"/>
        <v/>
      </c>
      <c r="AA4520" s="6"/>
      <c r="AB4520" s="32" t="str">
        <f t="shared" ca="1" si="1093"/>
        <v/>
      </c>
      <c r="AC4520" s="59" t="str">
        <f t="shared" ca="1" si="1093"/>
        <v/>
      </c>
      <c r="AD4520" s="60" t="str">
        <f t="shared" ca="1" si="1093"/>
        <v/>
      </c>
      <c r="AE4520" s="59"/>
      <c r="AF4520" s="22" t="str">
        <f>IF(AND(I4520="", J4520=""), "", IF(AND(J4520="", 'Intro &amp; Setup'!$K$42&gt;0), 'Intro &amp; Setup'!$K$42, J4520))</f>
        <v/>
      </c>
      <c r="AO4520" s="37" t="str">
        <f>IF(B4520="", "", IF(COUNTIF($B$9:B4519, B4520)&gt;0, "", B4520))</f>
        <v/>
      </c>
      <c r="AP4520" s="37" t="str">
        <f t="shared" si="1088"/>
        <v/>
      </c>
      <c r="AQ4520" s="37">
        <v>4512</v>
      </c>
      <c r="AR4520" s="37" t="str">
        <f t="shared" si="1089"/>
        <v/>
      </c>
      <c r="AT4520" s="37" t="str">
        <f t="shared" si="1090"/>
        <v/>
      </c>
      <c r="AV4520" s="22" t="str">
        <f t="shared" si="1091"/>
        <v/>
      </c>
    </row>
    <row r="4521" spans="1:48" x14ac:dyDescent="0.25">
      <c r="A4521" s="14"/>
      <c r="B4521" s="145"/>
      <c r="C4521" s="146"/>
      <c r="D4521" s="147"/>
      <c r="E4521" s="147"/>
      <c r="F4521" s="148"/>
      <c r="G4521" s="149"/>
      <c r="H4521" s="150"/>
      <c r="I4521" s="151"/>
      <c r="J4521" s="152"/>
      <c r="K4521" s="14"/>
      <c r="L4521" s="162" t="str">
        <f t="shared" si="1081"/>
        <v/>
      </c>
      <c r="M4521" s="163" t="str">
        <f t="shared" si="1082"/>
        <v/>
      </c>
      <c r="N4521" s="164" t="str">
        <f t="shared" si="1087"/>
        <v/>
      </c>
      <c r="O4521" s="14"/>
      <c r="P4521" s="172" t="str">
        <f>IF(I4521='Intro &amp; Setup'!$AC$49, Schedule!$P$7, "")</f>
        <v/>
      </c>
      <c r="Q4521" s="14"/>
      <c r="S4521" s="12" t="str">
        <f t="shared" si="1083"/>
        <v/>
      </c>
      <c r="U4521" s="22">
        <f>IF(I4521='Intro &amp; Setup'!$AC$49, AF4521, 0)</f>
        <v>0</v>
      </c>
      <c r="V4521" s="57" t="str">
        <f t="shared" si="1084"/>
        <v/>
      </c>
      <c r="X4521" s="5" t="str">
        <f t="shared" si="1092"/>
        <v/>
      </c>
      <c r="Y4521" s="6" t="str">
        <f t="shared" si="1092"/>
        <v/>
      </c>
      <c r="Z4521" s="7" t="str">
        <f t="shared" si="1092"/>
        <v/>
      </c>
      <c r="AA4521" s="6"/>
      <c r="AB4521" s="32" t="str">
        <f t="shared" ca="1" si="1093"/>
        <v/>
      </c>
      <c r="AC4521" s="59" t="str">
        <f t="shared" ca="1" si="1093"/>
        <v/>
      </c>
      <c r="AD4521" s="60" t="str">
        <f t="shared" ca="1" si="1093"/>
        <v/>
      </c>
      <c r="AE4521" s="59"/>
      <c r="AF4521" s="22" t="str">
        <f>IF(AND(I4521="", J4521=""), "", IF(AND(J4521="", 'Intro &amp; Setup'!$K$42&gt;0), 'Intro &amp; Setup'!$K$42, J4521))</f>
        <v/>
      </c>
      <c r="AO4521" s="37" t="str">
        <f>IF(B4521="", "", IF(COUNTIF($B$9:B4520, B4521)&gt;0, "", B4521))</f>
        <v/>
      </c>
      <c r="AP4521" s="37" t="str">
        <f t="shared" si="1088"/>
        <v/>
      </c>
      <c r="AQ4521" s="37">
        <v>4513</v>
      </c>
      <c r="AR4521" s="37" t="str">
        <f t="shared" si="1089"/>
        <v/>
      </c>
      <c r="AT4521" s="37" t="str">
        <f t="shared" si="1090"/>
        <v/>
      </c>
      <c r="AV4521" s="22" t="str">
        <f t="shared" si="1091"/>
        <v/>
      </c>
    </row>
    <row r="4522" spans="1:48" x14ac:dyDescent="0.25">
      <c r="A4522" s="14"/>
      <c r="B4522" s="145"/>
      <c r="C4522" s="146"/>
      <c r="D4522" s="147"/>
      <c r="E4522" s="147"/>
      <c r="F4522" s="148"/>
      <c r="G4522" s="149"/>
      <c r="H4522" s="150"/>
      <c r="I4522" s="151"/>
      <c r="J4522" s="152"/>
      <c r="K4522" s="14"/>
      <c r="L4522" s="162" t="str">
        <f t="shared" si="1081"/>
        <v/>
      </c>
      <c r="M4522" s="163" t="str">
        <f t="shared" si="1082"/>
        <v/>
      </c>
      <c r="N4522" s="164" t="str">
        <f t="shared" si="1087"/>
        <v/>
      </c>
      <c r="O4522" s="14"/>
      <c r="P4522" s="172" t="str">
        <f>IF(I4522='Intro &amp; Setup'!$AC$49, Schedule!$P$7, "")</f>
        <v/>
      </c>
      <c r="Q4522" s="14"/>
      <c r="S4522" s="12" t="str">
        <f t="shared" si="1083"/>
        <v/>
      </c>
      <c r="U4522" s="22">
        <f>IF(I4522='Intro &amp; Setup'!$AC$49, AF4522, 0)</f>
        <v>0</v>
      </c>
      <c r="V4522" s="57" t="str">
        <f t="shared" si="1084"/>
        <v/>
      </c>
      <c r="X4522" s="5" t="str">
        <f t="shared" si="1092"/>
        <v/>
      </c>
      <c r="Y4522" s="6" t="str">
        <f t="shared" si="1092"/>
        <v/>
      </c>
      <c r="Z4522" s="7" t="str">
        <f t="shared" si="1092"/>
        <v/>
      </c>
      <c r="AA4522" s="6"/>
      <c r="AB4522" s="32" t="str">
        <f t="shared" ca="1" si="1093"/>
        <v/>
      </c>
      <c r="AC4522" s="59" t="str">
        <f t="shared" ca="1" si="1093"/>
        <v/>
      </c>
      <c r="AD4522" s="60" t="str">
        <f t="shared" ca="1" si="1093"/>
        <v/>
      </c>
      <c r="AE4522" s="59"/>
      <c r="AF4522" s="22" t="str">
        <f>IF(AND(I4522="", J4522=""), "", IF(AND(J4522="", 'Intro &amp; Setup'!$K$42&gt;0), 'Intro &amp; Setup'!$K$42, J4522))</f>
        <v/>
      </c>
      <c r="AO4522" s="37" t="str">
        <f>IF(B4522="", "", IF(COUNTIF($B$9:B4521, B4522)&gt;0, "", B4522))</f>
        <v/>
      </c>
      <c r="AP4522" s="37" t="str">
        <f t="shared" si="1088"/>
        <v/>
      </c>
      <c r="AQ4522" s="37">
        <v>4514</v>
      </c>
      <c r="AR4522" s="37" t="str">
        <f t="shared" si="1089"/>
        <v/>
      </c>
      <c r="AT4522" s="37" t="str">
        <f t="shared" si="1090"/>
        <v/>
      </c>
      <c r="AV4522" s="22" t="str">
        <f t="shared" si="1091"/>
        <v/>
      </c>
    </row>
    <row r="4523" spans="1:48" x14ac:dyDescent="0.25">
      <c r="A4523" s="14"/>
      <c r="B4523" s="145"/>
      <c r="C4523" s="146"/>
      <c r="D4523" s="147"/>
      <c r="E4523" s="147"/>
      <c r="F4523" s="148"/>
      <c r="G4523" s="149"/>
      <c r="H4523" s="150"/>
      <c r="I4523" s="151"/>
      <c r="J4523" s="152"/>
      <c r="K4523" s="14"/>
      <c r="L4523" s="162" t="str">
        <f t="shared" si="1081"/>
        <v/>
      </c>
      <c r="M4523" s="163" t="str">
        <f t="shared" si="1082"/>
        <v/>
      </c>
      <c r="N4523" s="164" t="str">
        <f t="shared" si="1087"/>
        <v/>
      </c>
      <c r="O4523" s="14"/>
      <c r="P4523" s="172" t="str">
        <f>IF(I4523='Intro &amp; Setup'!$AC$49, Schedule!$P$7, "")</f>
        <v/>
      </c>
      <c r="Q4523" s="14"/>
      <c r="S4523" s="12" t="str">
        <f t="shared" si="1083"/>
        <v/>
      </c>
      <c r="U4523" s="22">
        <f>IF(I4523='Intro &amp; Setup'!$AC$49, AF4523, 0)</f>
        <v>0</v>
      </c>
      <c r="V4523" s="57" t="str">
        <f t="shared" si="1084"/>
        <v/>
      </c>
      <c r="X4523" s="5" t="str">
        <f t="shared" si="1092"/>
        <v/>
      </c>
      <c r="Y4523" s="6" t="str">
        <f t="shared" si="1092"/>
        <v/>
      </c>
      <c r="Z4523" s="7" t="str">
        <f t="shared" si="1092"/>
        <v/>
      </c>
      <c r="AA4523" s="6"/>
      <c r="AB4523" s="32" t="str">
        <f t="shared" ca="1" si="1093"/>
        <v/>
      </c>
      <c r="AC4523" s="59" t="str">
        <f t="shared" ca="1" si="1093"/>
        <v/>
      </c>
      <c r="AD4523" s="60" t="str">
        <f t="shared" ca="1" si="1093"/>
        <v/>
      </c>
      <c r="AE4523" s="59"/>
      <c r="AF4523" s="22" t="str">
        <f>IF(AND(I4523="", J4523=""), "", IF(AND(J4523="", 'Intro &amp; Setup'!$K$42&gt;0), 'Intro &amp; Setup'!$K$42, J4523))</f>
        <v/>
      </c>
      <c r="AO4523" s="37" t="str">
        <f>IF(B4523="", "", IF(COUNTIF($B$9:B4522, B4523)&gt;0, "", B4523))</f>
        <v/>
      </c>
      <c r="AP4523" s="37" t="str">
        <f t="shared" si="1088"/>
        <v/>
      </c>
      <c r="AQ4523" s="37">
        <v>4515</v>
      </c>
      <c r="AR4523" s="37" t="str">
        <f t="shared" si="1089"/>
        <v/>
      </c>
      <c r="AT4523" s="37" t="str">
        <f t="shared" si="1090"/>
        <v/>
      </c>
      <c r="AV4523" s="22" t="str">
        <f t="shared" si="1091"/>
        <v/>
      </c>
    </row>
    <row r="4524" spans="1:48" x14ac:dyDescent="0.25">
      <c r="A4524" s="14"/>
      <c r="B4524" s="145"/>
      <c r="C4524" s="146"/>
      <c r="D4524" s="147"/>
      <c r="E4524" s="147"/>
      <c r="F4524" s="148"/>
      <c r="G4524" s="149"/>
      <c r="H4524" s="150"/>
      <c r="I4524" s="151"/>
      <c r="J4524" s="152"/>
      <c r="K4524" s="14"/>
      <c r="L4524" s="162" t="str">
        <f t="shared" si="1081"/>
        <v/>
      </c>
      <c r="M4524" s="163" t="str">
        <f t="shared" si="1082"/>
        <v/>
      </c>
      <c r="N4524" s="164" t="str">
        <f t="shared" si="1087"/>
        <v/>
      </c>
      <c r="O4524" s="14"/>
      <c r="P4524" s="172" t="str">
        <f>IF(I4524='Intro &amp; Setup'!$AC$49, Schedule!$P$7, "")</f>
        <v/>
      </c>
      <c r="Q4524" s="14"/>
      <c r="S4524" s="12" t="str">
        <f t="shared" si="1083"/>
        <v/>
      </c>
      <c r="U4524" s="22">
        <f>IF(I4524='Intro &amp; Setup'!$AC$49, AF4524, 0)</f>
        <v>0</v>
      </c>
      <c r="V4524" s="57" t="str">
        <f t="shared" si="1084"/>
        <v/>
      </c>
      <c r="X4524" s="5" t="str">
        <f t="shared" si="1092"/>
        <v/>
      </c>
      <c r="Y4524" s="6" t="str">
        <f t="shared" si="1092"/>
        <v/>
      </c>
      <c r="Z4524" s="7" t="str">
        <f t="shared" si="1092"/>
        <v/>
      </c>
      <c r="AA4524" s="6"/>
      <c r="AB4524" s="32" t="str">
        <f t="shared" ca="1" si="1093"/>
        <v/>
      </c>
      <c r="AC4524" s="59" t="str">
        <f t="shared" ca="1" si="1093"/>
        <v/>
      </c>
      <c r="AD4524" s="60" t="str">
        <f t="shared" ca="1" si="1093"/>
        <v/>
      </c>
      <c r="AE4524" s="59"/>
      <c r="AF4524" s="22" t="str">
        <f>IF(AND(I4524="", J4524=""), "", IF(AND(J4524="", 'Intro &amp; Setup'!$K$42&gt;0), 'Intro &amp; Setup'!$K$42, J4524))</f>
        <v/>
      </c>
      <c r="AO4524" s="37" t="str">
        <f>IF(B4524="", "", IF(COUNTIF($B$9:B4523, B4524)&gt;0, "", B4524))</f>
        <v/>
      </c>
      <c r="AP4524" s="37" t="str">
        <f t="shared" si="1088"/>
        <v/>
      </c>
      <c r="AQ4524" s="37">
        <v>4516</v>
      </c>
      <c r="AR4524" s="37" t="str">
        <f t="shared" si="1089"/>
        <v/>
      </c>
      <c r="AT4524" s="37" t="str">
        <f t="shared" si="1090"/>
        <v/>
      </c>
      <c r="AV4524" s="22" t="str">
        <f t="shared" si="1091"/>
        <v/>
      </c>
    </row>
    <row r="4525" spans="1:48" x14ac:dyDescent="0.25">
      <c r="A4525" s="14"/>
      <c r="B4525" s="145"/>
      <c r="C4525" s="146"/>
      <c r="D4525" s="147"/>
      <c r="E4525" s="147"/>
      <c r="F4525" s="148"/>
      <c r="G4525" s="149"/>
      <c r="H4525" s="150"/>
      <c r="I4525" s="151"/>
      <c r="J4525" s="152"/>
      <c r="K4525" s="14"/>
      <c r="L4525" s="162" t="str">
        <f t="shared" si="1081"/>
        <v/>
      </c>
      <c r="M4525" s="163" t="str">
        <f t="shared" si="1082"/>
        <v/>
      </c>
      <c r="N4525" s="164" t="str">
        <f t="shared" si="1087"/>
        <v/>
      </c>
      <c r="O4525" s="14"/>
      <c r="P4525" s="172" t="str">
        <f>IF(I4525='Intro &amp; Setup'!$AC$49, Schedule!$P$7, "")</f>
        <v/>
      </c>
      <c r="Q4525" s="14"/>
      <c r="S4525" s="12" t="str">
        <f t="shared" si="1083"/>
        <v/>
      </c>
      <c r="U4525" s="22">
        <f>IF(I4525='Intro &amp; Setup'!$AC$49, AF4525, 0)</f>
        <v>0</v>
      </c>
      <c r="V4525" s="57" t="str">
        <f t="shared" si="1084"/>
        <v/>
      </c>
      <c r="X4525" s="5" t="str">
        <f t="shared" si="1092"/>
        <v/>
      </c>
      <c r="Y4525" s="6" t="str">
        <f t="shared" si="1092"/>
        <v/>
      </c>
      <c r="Z4525" s="7" t="str">
        <f t="shared" si="1092"/>
        <v/>
      </c>
      <c r="AA4525" s="6"/>
      <c r="AB4525" s="32" t="str">
        <f t="shared" ca="1" si="1093"/>
        <v/>
      </c>
      <c r="AC4525" s="59" t="str">
        <f t="shared" ca="1" si="1093"/>
        <v/>
      </c>
      <c r="AD4525" s="60" t="str">
        <f t="shared" ca="1" si="1093"/>
        <v/>
      </c>
      <c r="AE4525" s="59"/>
      <c r="AF4525" s="22" t="str">
        <f>IF(AND(I4525="", J4525=""), "", IF(AND(J4525="", 'Intro &amp; Setup'!$K$42&gt;0), 'Intro &amp; Setup'!$K$42, J4525))</f>
        <v/>
      </c>
      <c r="AO4525" s="37" t="str">
        <f>IF(B4525="", "", IF(COUNTIF($B$9:B4524, B4525)&gt;0, "", B4525))</f>
        <v/>
      </c>
      <c r="AP4525" s="37" t="str">
        <f t="shared" si="1088"/>
        <v/>
      </c>
      <c r="AQ4525" s="37">
        <v>4517</v>
      </c>
      <c r="AR4525" s="37" t="str">
        <f t="shared" si="1089"/>
        <v/>
      </c>
      <c r="AT4525" s="37" t="str">
        <f t="shared" si="1090"/>
        <v/>
      </c>
      <c r="AV4525" s="22" t="str">
        <f t="shared" si="1091"/>
        <v/>
      </c>
    </row>
    <row r="4526" spans="1:48" x14ac:dyDescent="0.25">
      <c r="A4526" s="14"/>
      <c r="B4526" s="145"/>
      <c r="C4526" s="146"/>
      <c r="D4526" s="147"/>
      <c r="E4526" s="147"/>
      <c r="F4526" s="148"/>
      <c r="G4526" s="149"/>
      <c r="H4526" s="150"/>
      <c r="I4526" s="151"/>
      <c r="J4526" s="152"/>
      <c r="K4526" s="14"/>
      <c r="L4526" s="162" t="str">
        <f t="shared" si="1081"/>
        <v/>
      </c>
      <c r="M4526" s="163" t="str">
        <f t="shared" si="1082"/>
        <v/>
      </c>
      <c r="N4526" s="164" t="str">
        <f t="shared" si="1087"/>
        <v/>
      </c>
      <c r="O4526" s="14"/>
      <c r="P4526" s="172" t="str">
        <f>IF(I4526='Intro &amp; Setup'!$AC$49, Schedule!$P$7, "")</f>
        <v/>
      </c>
      <c r="Q4526" s="14"/>
      <c r="S4526" s="12" t="str">
        <f t="shared" si="1083"/>
        <v/>
      </c>
      <c r="U4526" s="22">
        <f>IF(I4526='Intro &amp; Setup'!$AC$49, AF4526, 0)</f>
        <v>0</v>
      </c>
      <c r="V4526" s="57" t="str">
        <f t="shared" si="1084"/>
        <v/>
      </c>
      <c r="X4526" s="5" t="str">
        <f t="shared" si="1092"/>
        <v/>
      </c>
      <c r="Y4526" s="6" t="str">
        <f t="shared" si="1092"/>
        <v/>
      </c>
      <c r="Z4526" s="7" t="str">
        <f t="shared" si="1092"/>
        <v/>
      </c>
      <c r="AA4526" s="6"/>
      <c r="AB4526" s="32" t="str">
        <f t="shared" ca="1" si="1093"/>
        <v/>
      </c>
      <c r="AC4526" s="59" t="str">
        <f t="shared" ca="1" si="1093"/>
        <v/>
      </c>
      <c r="AD4526" s="60" t="str">
        <f t="shared" ca="1" si="1093"/>
        <v/>
      </c>
      <c r="AE4526" s="59"/>
      <c r="AF4526" s="22" t="str">
        <f>IF(AND(I4526="", J4526=""), "", IF(AND(J4526="", 'Intro &amp; Setup'!$K$42&gt;0), 'Intro &amp; Setup'!$K$42, J4526))</f>
        <v/>
      </c>
      <c r="AO4526" s="37" t="str">
        <f>IF(B4526="", "", IF(COUNTIF($B$9:B4525, B4526)&gt;0, "", B4526))</f>
        <v/>
      </c>
      <c r="AP4526" s="37" t="str">
        <f t="shared" si="1088"/>
        <v/>
      </c>
      <c r="AQ4526" s="37">
        <v>4518</v>
      </c>
      <c r="AR4526" s="37" t="str">
        <f t="shared" si="1089"/>
        <v/>
      </c>
      <c r="AT4526" s="37" t="str">
        <f t="shared" si="1090"/>
        <v/>
      </c>
      <c r="AV4526" s="22" t="str">
        <f t="shared" si="1091"/>
        <v/>
      </c>
    </row>
    <row r="4527" spans="1:48" x14ac:dyDescent="0.25">
      <c r="A4527" s="14"/>
      <c r="B4527" s="145"/>
      <c r="C4527" s="146"/>
      <c r="D4527" s="147"/>
      <c r="E4527" s="147"/>
      <c r="F4527" s="148"/>
      <c r="G4527" s="149"/>
      <c r="H4527" s="150"/>
      <c r="I4527" s="151"/>
      <c r="J4527" s="152"/>
      <c r="K4527" s="14"/>
      <c r="L4527" s="162" t="str">
        <f t="shared" si="1081"/>
        <v/>
      </c>
      <c r="M4527" s="163" t="str">
        <f t="shared" si="1082"/>
        <v/>
      </c>
      <c r="N4527" s="164" t="str">
        <f t="shared" si="1087"/>
        <v/>
      </c>
      <c r="O4527" s="14"/>
      <c r="P4527" s="172" t="str">
        <f>IF(I4527='Intro &amp; Setup'!$AC$49, Schedule!$P$7, "")</f>
        <v/>
      </c>
      <c r="Q4527" s="14"/>
      <c r="S4527" s="12" t="str">
        <f t="shared" si="1083"/>
        <v/>
      </c>
      <c r="U4527" s="22">
        <f>IF(I4527='Intro &amp; Setup'!$AC$49, AF4527, 0)</f>
        <v>0</v>
      </c>
      <c r="V4527" s="57" t="str">
        <f t="shared" si="1084"/>
        <v/>
      </c>
      <c r="X4527" s="5" t="str">
        <f t="shared" si="1092"/>
        <v/>
      </c>
      <c r="Y4527" s="6" t="str">
        <f t="shared" si="1092"/>
        <v/>
      </c>
      <c r="Z4527" s="7" t="str">
        <f t="shared" si="1092"/>
        <v/>
      </c>
      <c r="AA4527" s="6"/>
      <c r="AB4527" s="32" t="str">
        <f t="shared" ca="1" si="1093"/>
        <v/>
      </c>
      <c r="AC4527" s="59" t="str">
        <f t="shared" ca="1" si="1093"/>
        <v/>
      </c>
      <c r="AD4527" s="60" t="str">
        <f t="shared" ca="1" si="1093"/>
        <v/>
      </c>
      <c r="AE4527" s="59"/>
      <c r="AF4527" s="22" t="str">
        <f>IF(AND(I4527="", J4527=""), "", IF(AND(J4527="", 'Intro &amp; Setup'!$K$42&gt;0), 'Intro &amp; Setup'!$K$42, J4527))</f>
        <v/>
      </c>
      <c r="AO4527" s="37" t="str">
        <f>IF(B4527="", "", IF(COUNTIF($B$9:B4526, B4527)&gt;0, "", B4527))</f>
        <v/>
      </c>
      <c r="AP4527" s="37" t="str">
        <f t="shared" si="1088"/>
        <v/>
      </c>
      <c r="AQ4527" s="37">
        <v>4519</v>
      </c>
      <c r="AR4527" s="37" t="str">
        <f t="shared" si="1089"/>
        <v/>
      </c>
      <c r="AT4527" s="37" t="str">
        <f t="shared" si="1090"/>
        <v/>
      </c>
      <c r="AV4527" s="22" t="str">
        <f t="shared" si="1091"/>
        <v/>
      </c>
    </row>
    <row r="4528" spans="1:48" x14ac:dyDescent="0.25">
      <c r="A4528" s="14"/>
      <c r="B4528" s="145"/>
      <c r="C4528" s="146"/>
      <c r="D4528" s="147"/>
      <c r="E4528" s="147"/>
      <c r="F4528" s="148"/>
      <c r="G4528" s="149"/>
      <c r="H4528" s="150"/>
      <c r="I4528" s="151"/>
      <c r="J4528" s="152"/>
      <c r="K4528" s="14"/>
      <c r="L4528" s="162" t="str">
        <f t="shared" si="1081"/>
        <v/>
      </c>
      <c r="M4528" s="163" t="str">
        <f t="shared" si="1082"/>
        <v/>
      </c>
      <c r="N4528" s="164" t="str">
        <f t="shared" si="1087"/>
        <v/>
      </c>
      <c r="O4528" s="14"/>
      <c r="P4528" s="172" t="str">
        <f>IF(I4528='Intro &amp; Setup'!$AC$49, Schedule!$P$7, "")</f>
        <v/>
      </c>
      <c r="Q4528" s="14"/>
      <c r="S4528" s="12" t="str">
        <f t="shared" si="1083"/>
        <v/>
      </c>
      <c r="U4528" s="22">
        <f>IF(I4528='Intro &amp; Setup'!$AC$49, AF4528, 0)</f>
        <v>0</v>
      </c>
      <c r="V4528" s="57" t="str">
        <f t="shared" si="1084"/>
        <v/>
      </c>
      <c r="X4528" s="5" t="str">
        <f t="shared" si="1092"/>
        <v/>
      </c>
      <c r="Y4528" s="6" t="str">
        <f t="shared" si="1092"/>
        <v/>
      </c>
      <c r="Z4528" s="7" t="str">
        <f t="shared" si="1092"/>
        <v/>
      </c>
      <c r="AA4528" s="6"/>
      <c r="AB4528" s="32" t="str">
        <f t="shared" ca="1" si="1093"/>
        <v/>
      </c>
      <c r="AC4528" s="59" t="str">
        <f t="shared" ca="1" si="1093"/>
        <v/>
      </c>
      <c r="AD4528" s="60" t="str">
        <f t="shared" ca="1" si="1093"/>
        <v/>
      </c>
      <c r="AE4528" s="59"/>
      <c r="AF4528" s="22" t="str">
        <f>IF(AND(I4528="", J4528=""), "", IF(AND(J4528="", 'Intro &amp; Setup'!$K$42&gt;0), 'Intro &amp; Setup'!$K$42, J4528))</f>
        <v/>
      </c>
      <c r="AO4528" s="37" t="str">
        <f>IF(B4528="", "", IF(COUNTIF($B$9:B4527, B4528)&gt;0, "", B4528))</f>
        <v/>
      </c>
      <c r="AP4528" s="37" t="str">
        <f t="shared" si="1088"/>
        <v/>
      </c>
      <c r="AQ4528" s="37">
        <v>4520</v>
      </c>
      <c r="AR4528" s="37" t="str">
        <f t="shared" si="1089"/>
        <v/>
      </c>
      <c r="AT4528" s="37" t="str">
        <f t="shared" si="1090"/>
        <v/>
      </c>
      <c r="AV4528" s="22" t="str">
        <f t="shared" si="1091"/>
        <v/>
      </c>
    </row>
    <row r="4529" spans="1:48" x14ac:dyDescent="0.25">
      <c r="A4529" s="14"/>
      <c r="B4529" s="145"/>
      <c r="C4529" s="146"/>
      <c r="D4529" s="147"/>
      <c r="E4529" s="147"/>
      <c r="F4529" s="148"/>
      <c r="G4529" s="149"/>
      <c r="H4529" s="150"/>
      <c r="I4529" s="151"/>
      <c r="J4529" s="152"/>
      <c r="K4529" s="14"/>
      <c r="L4529" s="162" t="str">
        <f t="shared" si="1081"/>
        <v/>
      </c>
      <c r="M4529" s="163" t="str">
        <f t="shared" si="1082"/>
        <v/>
      </c>
      <c r="N4529" s="164" t="str">
        <f t="shared" si="1087"/>
        <v/>
      </c>
      <c r="O4529" s="14"/>
      <c r="P4529" s="172" t="str">
        <f>IF(I4529='Intro &amp; Setup'!$AC$49, Schedule!$P$7, "")</f>
        <v/>
      </c>
      <c r="Q4529" s="14"/>
      <c r="S4529" s="12" t="str">
        <f t="shared" si="1083"/>
        <v/>
      </c>
      <c r="U4529" s="22">
        <f>IF(I4529='Intro &amp; Setup'!$AC$49, AF4529, 0)</f>
        <v>0</v>
      </c>
      <c r="V4529" s="57" t="str">
        <f t="shared" si="1084"/>
        <v/>
      </c>
      <c r="X4529" s="5" t="str">
        <f t="shared" ref="X4529:Z4548" si="1094">IF($I4529="", "", IF($S4529=X$8, $I4529, ""))</f>
        <v/>
      </c>
      <c r="Y4529" s="6" t="str">
        <f t="shared" si="1094"/>
        <v/>
      </c>
      <c r="Z4529" s="7" t="str">
        <f t="shared" si="1094"/>
        <v/>
      </c>
      <c r="AA4529" s="6"/>
      <c r="AB4529" s="32" t="str">
        <f t="shared" ref="AB4529:AD4548" ca="1" si="1095">IF($S4529=AB$8, $AF4529, "")</f>
        <v/>
      </c>
      <c r="AC4529" s="59" t="str">
        <f t="shared" ca="1" si="1095"/>
        <v/>
      </c>
      <c r="AD4529" s="60" t="str">
        <f t="shared" ca="1" si="1095"/>
        <v/>
      </c>
      <c r="AE4529" s="59"/>
      <c r="AF4529" s="22" t="str">
        <f>IF(AND(I4529="", J4529=""), "", IF(AND(J4529="", 'Intro &amp; Setup'!$K$42&gt;0), 'Intro &amp; Setup'!$K$42, J4529))</f>
        <v/>
      </c>
      <c r="AO4529" s="37" t="str">
        <f>IF(B4529="", "", IF(COUNTIF($B$9:B4528, B4529)&gt;0, "", B4529))</f>
        <v/>
      </c>
      <c r="AP4529" s="37" t="str">
        <f t="shared" si="1088"/>
        <v/>
      </c>
      <c r="AQ4529" s="37">
        <v>4521</v>
      </c>
      <c r="AR4529" s="37" t="str">
        <f t="shared" si="1089"/>
        <v/>
      </c>
      <c r="AT4529" s="37" t="str">
        <f t="shared" si="1090"/>
        <v/>
      </c>
      <c r="AV4529" s="22" t="str">
        <f t="shared" si="1091"/>
        <v/>
      </c>
    </row>
    <row r="4530" spans="1:48" x14ac:dyDescent="0.25">
      <c r="A4530" s="14"/>
      <c r="B4530" s="145"/>
      <c r="C4530" s="146"/>
      <c r="D4530" s="147"/>
      <c r="E4530" s="147"/>
      <c r="F4530" s="148"/>
      <c r="G4530" s="149"/>
      <c r="H4530" s="150"/>
      <c r="I4530" s="151"/>
      <c r="J4530" s="152"/>
      <c r="K4530" s="14"/>
      <c r="L4530" s="162" t="str">
        <f t="shared" si="1081"/>
        <v/>
      </c>
      <c r="M4530" s="163" t="str">
        <f t="shared" si="1082"/>
        <v/>
      </c>
      <c r="N4530" s="164" t="str">
        <f t="shared" si="1087"/>
        <v/>
      </c>
      <c r="O4530" s="14"/>
      <c r="P4530" s="172" t="str">
        <f>IF(I4530='Intro &amp; Setup'!$AC$49, Schedule!$P$7, "")</f>
        <v/>
      </c>
      <c r="Q4530" s="14"/>
      <c r="S4530" s="12" t="str">
        <f t="shared" si="1083"/>
        <v/>
      </c>
      <c r="U4530" s="22">
        <f>IF(I4530='Intro &amp; Setup'!$AC$49, AF4530, 0)</f>
        <v>0</v>
      </c>
      <c r="V4530" s="57" t="str">
        <f t="shared" si="1084"/>
        <v/>
      </c>
      <c r="X4530" s="5" t="str">
        <f t="shared" si="1094"/>
        <v/>
      </c>
      <c r="Y4530" s="6" t="str">
        <f t="shared" si="1094"/>
        <v/>
      </c>
      <c r="Z4530" s="7" t="str">
        <f t="shared" si="1094"/>
        <v/>
      </c>
      <c r="AA4530" s="6"/>
      <c r="AB4530" s="32" t="str">
        <f t="shared" ca="1" si="1095"/>
        <v/>
      </c>
      <c r="AC4530" s="59" t="str">
        <f t="shared" ca="1" si="1095"/>
        <v/>
      </c>
      <c r="AD4530" s="60" t="str">
        <f t="shared" ca="1" si="1095"/>
        <v/>
      </c>
      <c r="AE4530" s="59"/>
      <c r="AF4530" s="22" t="str">
        <f>IF(AND(I4530="", J4530=""), "", IF(AND(J4530="", 'Intro &amp; Setup'!$K$42&gt;0), 'Intro &amp; Setup'!$K$42, J4530))</f>
        <v/>
      </c>
      <c r="AO4530" s="37" t="str">
        <f>IF(B4530="", "", IF(COUNTIF($B$9:B4529, B4530)&gt;0, "", B4530))</f>
        <v/>
      </c>
      <c r="AP4530" s="37" t="str">
        <f t="shared" si="1088"/>
        <v/>
      </c>
      <c r="AQ4530" s="37">
        <v>4522</v>
      </c>
      <c r="AR4530" s="37" t="str">
        <f t="shared" si="1089"/>
        <v/>
      </c>
      <c r="AT4530" s="37" t="str">
        <f t="shared" si="1090"/>
        <v/>
      </c>
      <c r="AV4530" s="22" t="str">
        <f t="shared" si="1091"/>
        <v/>
      </c>
    </row>
    <row r="4531" spans="1:48" x14ac:dyDescent="0.25">
      <c r="A4531" s="14"/>
      <c r="B4531" s="145"/>
      <c r="C4531" s="146"/>
      <c r="D4531" s="147"/>
      <c r="E4531" s="147"/>
      <c r="F4531" s="148"/>
      <c r="G4531" s="149"/>
      <c r="H4531" s="150"/>
      <c r="I4531" s="151"/>
      <c r="J4531" s="152"/>
      <c r="K4531" s="14"/>
      <c r="L4531" s="162" t="str">
        <f t="shared" si="1081"/>
        <v/>
      </c>
      <c r="M4531" s="163" t="str">
        <f t="shared" si="1082"/>
        <v/>
      </c>
      <c r="N4531" s="164" t="str">
        <f t="shared" si="1087"/>
        <v/>
      </c>
      <c r="O4531" s="14"/>
      <c r="P4531" s="172" t="str">
        <f>IF(I4531='Intro &amp; Setup'!$AC$49, Schedule!$P$7, "")</f>
        <v/>
      </c>
      <c r="Q4531" s="14"/>
      <c r="S4531" s="12" t="str">
        <f t="shared" si="1083"/>
        <v/>
      </c>
      <c r="U4531" s="22">
        <f>IF(I4531='Intro &amp; Setup'!$AC$49, AF4531, 0)</f>
        <v>0</v>
      </c>
      <c r="V4531" s="57" t="str">
        <f t="shared" si="1084"/>
        <v/>
      </c>
      <c r="X4531" s="5" t="str">
        <f t="shared" si="1094"/>
        <v/>
      </c>
      <c r="Y4531" s="6" t="str">
        <f t="shared" si="1094"/>
        <v/>
      </c>
      <c r="Z4531" s="7" t="str">
        <f t="shared" si="1094"/>
        <v/>
      </c>
      <c r="AA4531" s="6"/>
      <c r="AB4531" s="32" t="str">
        <f t="shared" ca="1" si="1095"/>
        <v/>
      </c>
      <c r="AC4531" s="59" t="str">
        <f t="shared" ca="1" si="1095"/>
        <v/>
      </c>
      <c r="AD4531" s="60" t="str">
        <f t="shared" ca="1" si="1095"/>
        <v/>
      </c>
      <c r="AE4531" s="59"/>
      <c r="AF4531" s="22" t="str">
        <f>IF(AND(I4531="", J4531=""), "", IF(AND(J4531="", 'Intro &amp; Setup'!$K$42&gt;0), 'Intro &amp; Setup'!$K$42, J4531))</f>
        <v/>
      </c>
      <c r="AO4531" s="37" t="str">
        <f>IF(B4531="", "", IF(COUNTIF($B$9:B4530, B4531)&gt;0, "", B4531))</f>
        <v/>
      </c>
      <c r="AP4531" s="37" t="str">
        <f t="shared" si="1088"/>
        <v/>
      </c>
      <c r="AQ4531" s="37">
        <v>4523</v>
      </c>
      <c r="AR4531" s="37" t="str">
        <f t="shared" si="1089"/>
        <v/>
      </c>
      <c r="AT4531" s="37" t="str">
        <f t="shared" si="1090"/>
        <v/>
      </c>
      <c r="AV4531" s="22" t="str">
        <f t="shared" si="1091"/>
        <v/>
      </c>
    </row>
    <row r="4532" spans="1:48" x14ac:dyDescent="0.25">
      <c r="A4532" s="14"/>
      <c r="B4532" s="145"/>
      <c r="C4532" s="146"/>
      <c r="D4532" s="147"/>
      <c r="E4532" s="147"/>
      <c r="F4532" s="148"/>
      <c r="G4532" s="149"/>
      <c r="H4532" s="150"/>
      <c r="I4532" s="151"/>
      <c r="J4532" s="152"/>
      <c r="K4532" s="14"/>
      <c r="L4532" s="162" t="str">
        <f t="shared" si="1081"/>
        <v/>
      </c>
      <c r="M4532" s="163" t="str">
        <f t="shared" si="1082"/>
        <v/>
      </c>
      <c r="N4532" s="164" t="str">
        <f t="shared" si="1087"/>
        <v/>
      </c>
      <c r="O4532" s="14"/>
      <c r="P4532" s="172" t="str">
        <f>IF(I4532='Intro &amp; Setup'!$AC$49, Schedule!$P$7, "")</f>
        <v/>
      </c>
      <c r="Q4532" s="14"/>
      <c r="S4532" s="12" t="str">
        <f t="shared" si="1083"/>
        <v/>
      </c>
      <c r="U4532" s="22">
        <f>IF(I4532='Intro &amp; Setup'!$AC$49, AF4532, 0)</f>
        <v>0</v>
      </c>
      <c r="V4532" s="57" t="str">
        <f t="shared" si="1084"/>
        <v/>
      </c>
      <c r="X4532" s="5" t="str">
        <f t="shared" si="1094"/>
        <v/>
      </c>
      <c r="Y4532" s="6" t="str">
        <f t="shared" si="1094"/>
        <v/>
      </c>
      <c r="Z4532" s="7" t="str">
        <f t="shared" si="1094"/>
        <v/>
      </c>
      <c r="AA4532" s="6"/>
      <c r="AB4532" s="32" t="str">
        <f t="shared" ca="1" si="1095"/>
        <v/>
      </c>
      <c r="AC4532" s="59" t="str">
        <f t="shared" ca="1" si="1095"/>
        <v/>
      </c>
      <c r="AD4532" s="60" t="str">
        <f t="shared" ca="1" si="1095"/>
        <v/>
      </c>
      <c r="AE4532" s="59"/>
      <c r="AF4532" s="22" t="str">
        <f>IF(AND(I4532="", J4532=""), "", IF(AND(J4532="", 'Intro &amp; Setup'!$K$42&gt;0), 'Intro &amp; Setup'!$K$42, J4532))</f>
        <v/>
      </c>
      <c r="AO4532" s="37" t="str">
        <f>IF(B4532="", "", IF(COUNTIF($B$9:B4531, B4532)&gt;0, "", B4532))</f>
        <v/>
      </c>
      <c r="AP4532" s="37" t="str">
        <f t="shared" si="1088"/>
        <v/>
      </c>
      <c r="AQ4532" s="37">
        <v>4524</v>
      </c>
      <c r="AR4532" s="37" t="str">
        <f t="shared" si="1089"/>
        <v/>
      </c>
      <c r="AT4532" s="37" t="str">
        <f t="shared" si="1090"/>
        <v/>
      </c>
      <c r="AV4532" s="22" t="str">
        <f t="shared" si="1091"/>
        <v/>
      </c>
    </row>
    <row r="4533" spans="1:48" x14ac:dyDescent="0.25">
      <c r="A4533" s="14"/>
      <c r="B4533" s="145"/>
      <c r="C4533" s="146"/>
      <c r="D4533" s="147"/>
      <c r="E4533" s="147"/>
      <c r="F4533" s="148"/>
      <c r="G4533" s="149"/>
      <c r="H4533" s="150"/>
      <c r="I4533" s="151"/>
      <c r="J4533" s="152"/>
      <c r="K4533" s="14"/>
      <c r="L4533" s="162" t="str">
        <f t="shared" si="1081"/>
        <v/>
      </c>
      <c r="M4533" s="163" t="str">
        <f t="shared" si="1082"/>
        <v/>
      </c>
      <c r="N4533" s="164" t="str">
        <f t="shared" si="1087"/>
        <v/>
      </c>
      <c r="O4533" s="14"/>
      <c r="P4533" s="172" t="str">
        <f>IF(I4533='Intro &amp; Setup'!$AC$49, Schedule!$P$7, "")</f>
        <v/>
      </c>
      <c r="Q4533" s="14"/>
      <c r="S4533" s="12" t="str">
        <f t="shared" si="1083"/>
        <v/>
      </c>
      <c r="U4533" s="22">
        <f>IF(I4533='Intro &amp; Setup'!$AC$49, AF4533, 0)</f>
        <v>0</v>
      </c>
      <c r="V4533" s="57" t="str">
        <f t="shared" si="1084"/>
        <v/>
      </c>
      <c r="X4533" s="5" t="str">
        <f t="shared" si="1094"/>
        <v/>
      </c>
      <c r="Y4533" s="6" t="str">
        <f t="shared" si="1094"/>
        <v/>
      </c>
      <c r="Z4533" s="7" t="str">
        <f t="shared" si="1094"/>
        <v/>
      </c>
      <c r="AA4533" s="6"/>
      <c r="AB4533" s="32" t="str">
        <f t="shared" ca="1" si="1095"/>
        <v/>
      </c>
      <c r="AC4533" s="59" t="str">
        <f t="shared" ca="1" si="1095"/>
        <v/>
      </c>
      <c r="AD4533" s="60" t="str">
        <f t="shared" ca="1" si="1095"/>
        <v/>
      </c>
      <c r="AE4533" s="59"/>
      <c r="AF4533" s="22" t="str">
        <f>IF(AND(I4533="", J4533=""), "", IF(AND(J4533="", 'Intro &amp; Setup'!$K$42&gt;0), 'Intro &amp; Setup'!$K$42, J4533))</f>
        <v/>
      </c>
      <c r="AO4533" s="37" t="str">
        <f>IF(B4533="", "", IF(COUNTIF($B$9:B4532, B4533)&gt;0, "", B4533))</f>
        <v/>
      </c>
      <c r="AP4533" s="37" t="str">
        <f t="shared" si="1088"/>
        <v/>
      </c>
      <c r="AQ4533" s="37">
        <v>4525</v>
      </c>
      <c r="AR4533" s="37" t="str">
        <f t="shared" si="1089"/>
        <v/>
      </c>
      <c r="AT4533" s="37" t="str">
        <f t="shared" si="1090"/>
        <v/>
      </c>
      <c r="AV4533" s="22" t="str">
        <f t="shared" si="1091"/>
        <v/>
      </c>
    </row>
    <row r="4534" spans="1:48" x14ac:dyDescent="0.25">
      <c r="A4534" s="14"/>
      <c r="B4534" s="145"/>
      <c r="C4534" s="146"/>
      <c r="D4534" s="147"/>
      <c r="E4534" s="147"/>
      <c r="F4534" s="148"/>
      <c r="G4534" s="149"/>
      <c r="H4534" s="150"/>
      <c r="I4534" s="151"/>
      <c r="J4534" s="152"/>
      <c r="K4534" s="14"/>
      <c r="L4534" s="162" t="str">
        <f t="shared" si="1081"/>
        <v/>
      </c>
      <c r="M4534" s="163" t="str">
        <f t="shared" si="1082"/>
        <v/>
      </c>
      <c r="N4534" s="164" t="str">
        <f t="shared" si="1087"/>
        <v/>
      </c>
      <c r="O4534" s="14"/>
      <c r="P4534" s="172" t="str">
        <f>IF(I4534='Intro &amp; Setup'!$AC$49, Schedule!$P$7, "")</f>
        <v/>
      </c>
      <c r="Q4534" s="14"/>
      <c r="S4534" s="12" t="str">
        <f t="shared" si="1083"/>
        <v/>
      </c>
      <c r="U4534" s="22">
        <f>IF(I4534='Intro &amp; Setup'!$AC$49, AF4534, 0)</f>
        <v>0</v>
      </c>
      <c r="V4534" s="57" t="str">
        <f t="shared" si="1084"/>
        <v/>
      </c>
      <c r="X4534" s="5" t="str">
        <f t="shared" si="1094"/>
        <v/>
      </c>
      <c r="Y4534" s="6" t="str">
        <f t="shared" si="1094"/>
        <v/>
      </c>
      <c r="Z4534" s="7" t="str">
        <f t="shared" si="1094"/>
        <v/>
      </c>
      <c r="AA4534" s="6"/>
      <c r="AB4534" s="32" t="str">
        <f t="shared" ca="1" si="1095"/>
        <v/>
      </c>
      <c r="AC4534" s="59" t="str">
        <f t="shared" ca="1" si="1095"/>
        <v/>
      </c>
      <c r="AD4534" s="60" t="str">
        <f t="shared" ca="1" si="1095"/>
        <v/>
      </c>
      <c r="AE4534" s="59"/>
      <c r="AF4534" s="22" t="str">
        <f>IF(AND(I4534="", J4534=""), "", IF(AND(J4534="", 'Intro &amp; Setup'!$K$42&gt;0), 'Intro &amp; Setup'!$K$42, J4534))</f>
        <v/>
      </c>
      <c r="AO4534" s="37" t="str">
        <f>IF(B4534="", "", IF(COUNTIF($B$9:B4533, B4534)&gt;0, "", B4534))</f>
        <v/>
      </c>
      <c r="AP4534" s="37" t="str">
        <f t="shared" si="1088"/>
        <v/>
      </c>
      <c r="AQ4534" s="37">
        <v>4526</v>
      </c>
      <c r="AR4534" s="37" t="str">
        <f t="shared" si="1089"/>
        <v/>
      </c>
      <c r="AT4534" s="37" t="str">
        <f t="shared" si="1090"/>
        <v/>
      </c>
      <c r="AV4534" s="22" t="str">
        <f t="shared" si="1091"/>
        <v/>
      </c>
    </row>
    <row r="4535" spans="1:48" x14ac:dyDescent="0.25">
      <c r="A4535" s="14"/>
      <c r="B4535" s="145"/>
      <c r="C4535" s="146"/>
      <c r="D4535" s="147"/>
      <c r="E4535" s="147"/>
      <c r="F4535" s="148"/>
      <c r="G4535" s="149"/>
      <c r="H4535" s="150"/>
      <c r="I4535" s="151"/>
      <c r="J4535" s="152"/>
      <c r="K4535" s="14"/>
      <c r="L4535" s="162" t="str">
        <f t="shared" si="1081"/>
        <v/>
      </c>
      <c r="M4535" s="163" t="str">
        <f t="shared" si="1082"/>
        <v/>
      </c>
      <c r="N4535" s="164" t="str">
        <f t="shared" si="1087"/>
        <v/>
      </c>
      <c r="O4535" s="14"/>
      <c r="P4535" s="172" t="str">
        <f>IF(I4535='Intro &amp; Setup'!$AC$49, Schedule!$P$7, "")</f>
        <v/>
      </c>
      <c r="Q4535" s="14"/>
      <c r="S4535" s="12" t="str">
        <f t="shared" si="1083"/>
        <v/>
      </c>
      <c r="U4535" s="22">
        <f>IF(I4535='Intro &amp; Setup'!$AC$49, AF4535, 0)</f>
        <v>0</v>
      </c>
      <c r="V4535" s="57" t="str">
        <f t="shared" si="1084"/>
        <v/>
      </c>
      <c r="X4535" s="5" t="str">
        <f t="shared" si="1094"/>
        <v/>
      </c>
      <c r="Y4535" s="6" t="str">
        <f t="shared" si="1094"/>
        <v/>
      </c>
      <c r="Z4535" s="7" t="str">
        <f t="shared" si="1094"/>
        <v/>
      </c>
      <c r="AA4535" s="6"/>
      <c r="AB4535" s="32" t="str">
        <f t="shared" ca="1" si="1095"/>
        <v/>
      </c>
      <c r="AC4535" s="59" t="str">
        <f t="shared" ca="1" si="1095"/>
        <v/>
      </c>
      <c r="AD4535" s="60" t="str">
        <f t="shared" ca="1" si="1095"/>
        <v/>
      </c>
      <c r="AE4535" s="59"/>
      <c r="AF4535" s="22" t="str">
        <f>IF(AND(I4535="", J4535=""), "", IF(AND(J4535="", 'Intro &amp; Setup'!$K$42&gt;0), 'Intro &amp; Setup'!$K$42, J4535))</f>
        <v/>
      </c>
      <c r="AO4535" s="37" t="str">
        <f>IF(B4535="", "", IF(COUNTIF($B$9:B4534, B4535)&gt;0, "", B4535))</f>
        <v/>
      </c>
      <c r="AP4535" s="37" t="str">
        <f t="shared" si="1088"/>
        <v/>
      </c>
      <c r="AQ4535" s="37">
        <v>4527</v>
      </c>
      <c r="AR4535" s="37" t="str">
        <f t="shared" si="1089"/>
        <v/>
      </c>
      <c r="AT4535" s="37" t="str">
        <f t="shared" si="1090"/>
        <v/>
      </c>
      <c r="AV4535" s="22" t="str">
        <f t="shared" si="1091"/>
        <v/>
      </c>
    </row>
    <row r="4536" spans="1:48" x14ac:dyDescent="0.25">
      <c r="A4536" s="14"/>
      <c r="B4536" s="145"/>
      <c r="C4536" s="146"/>
      <c r="D4536" s="147"/>
      <c r="E4536" s="147"/>
      <c r="F4536" s="148"/>
      <c r="G4536" s="149"/>
      <c r="H4536" s="150"/>
      <c r="I4536" s="151"/>
      <c r="J4536" s="152"/>
      <c r="K4536" s="14"/>
      <c r="L4536" s="162" t="str">
        <f t="shared" si="1081"/>
        <v/>
      </c>
      <c r="M4536" s="163" t="str">
        <f t="shared" si="1082"/>
        <v/>
      </c>
      <c r="N4536" s="164" t="str">
        <f t="shared" si="1087"/>
        <v/>
      </c>
      <c r="O4536" s="14"/>
      <c r="P4536" s="172" t="str">
        <f>IF(I4536='Intro &amp; Setup'!$AC$49, Schedule!$P$7, "")</f>
        <v/>
      </c>
      <c r="Q4536" s="14"/>
      <c r="S4536" s="12" t="str">
        <f t="shared" si="1083"/>
        <v/>
      </c>
      <c r="U4536" s="22">
        <f>IF(I4536='Intro &amp; Setup'!$AC$49, AF4536, 0)</f>
        <v>0</v>
      </c>
      <c r="V4536" s="57" t="str">
        <f t="shared" si="1084"/>
        <v/>
      </c>
      <c r="X4536" s="5" t="str">
        <f t="shared" si="1094"/>
        <v/>
      </c>
      <c r="Y4536" s="6" t="str">
        <f t="shared" si="1094"/>
        <v/>
      </c>
      <c r="Z4536" s="7" t="str">
        <f t="shared" si="1094"/>
        <v/>
      </c>
      <c r="AA4536" s="6"/>
      <c r="AB4536" s="32" t="str">
        <f t="shared" ca="1" si="1095"/>
        <v/>
      </c>
      <c r="AC4536" s="59" t="str">
        <f t="shared" ca="1" si="1095"/>
        <v/>
      </c>
      <c r="AD4536" s="60" t="str">
        <f t="shared" ca="1" si="1095"/>
        <v/>
      </c>
      <c r="AE4536" s="59"/>
      <c r="AF4536" s="22" t="str">
        <f>IF(AND(I4536="", J4536=""), "", IF(AND(J4536="", 'Intro &amp; Setup'!$K$42&gt;0), 'Intro &amp; Setup'!$K$42, J4536))</f>
        <v/>
      </c>
      <c r="AO4536" s="37" t="str">
        <f>IF(B4536="", "", IF(COUNTIF($B$9:B4535, B4536)&gt;0, "", B4536))</f>
        <v/>
      </c>
      <c r="AP4536" s="37" t="str">
        <f t="shared" si="1088"/>
        <v/>
      </c>
      <c r="AQ4536" s="37">
        <v>4528</v>
      </c>
      <c r="AR4536" s="37" t="str">
        <f t="shared" si="1089"/>
        <v/>
      </c>
      <c r="AT4536" s="37" t="str">
        <f t="shared" si="1090"/>
        <v/>
      </c>
      <c r="AV4536" s="22" t="str">
        <f t="shared" si="1091"/>
        <v/>
      </c>
    </row>
    <row r="4537" spans="1:48" x14ac:dyDescent="0.25">
      <c r="A4537" s="14"/>
      <c r="B4537" s="145"/>
      <c r="C4537" s="146"/>
      <c r="D4537" s="147"/>
      <c r="E4537" s="147"/>
      <c r="F4537" s="148"/>
      <c r="G4537" s="149"/>
      <c r="H4537" s="150"/>
      <c r="I4537" s="151"/>
      <c r="J4537" s="152"/>
      <c r="K4537" s="14"/>
      <c r="L4537" s="162" t="str">
        <f t="shared" si="1081"/>
        <v/>
      </c>
      <c r="M4537" s="163" t="str">
        <f t="shared" si="1082"/>
        <v/>
      </c>
      <c r="N4537" s="164" t="str">
        <f t="shared" si="1087"/>
        <v/>
      </c>
      <c r="O4537" s="14"/>
      <c r="P4537" s="172" t="str">
        <f>IF(I4537='Intro &amp; Setup'!$AC$49, Schedule!$P$7, "")</f>
        <v/>
      </c>
      <c r="Q4537" s="14"/>
      <c r="S4537" s="12" t="str">
        <f t="shared" si="1083"/>
        <v/>
      </c>
      <c r="U4537" s="22">
        <f>IF(I4537='Intro &amp; Setup'!$AC$49, AF4537, 0)</f>
        <v>0</v>
      </c>
      <c r="V4537" s="57" t="str">
        <f t="shared" si="1084"/>
        <v/>
      </c>
      <c r="X4537" s="5" t="str">
        <f t="shared" si="1094"/>
        <v/>
      </c>
      <c r="Y4537" s="6" t="str">
        <f t="shared" si="1094"/>
        <v/>
      </c>
      <c r="Z4537" s="7" t="str">
        <f t="shared" si="1094"/>
        <v/>
      </c>
      <c r="AA4537" s="6"/>
      <c r="AB4537" s="32" t="str">
        <f t="shared" ca="1" si="1095"/>
        <v/>
      </c>
      <c r="AC4537" s="59" t="str">
        <f t="shared" ca="1" si="1095"/>
        <v/>
      </c>
      <c r="AD4537" s="60" t="str">
        <f t="shared" ca="1" si="1095"/>
        <v/>
      </c>
      <c r="AE4537" s="59"/>
      <c r="AF4537" s="22" t="str">
        <f>IF(AND(I4537="", J4537=""), "", IF(AND(J4537="", 'Intro &amp; Setup'!$K$42&gt;0), 'Intro &amp; Setup'!$K$42, J4537))</f>
        <v/>
      </c>
      <c r="AO4537" s="37" t="str">
        <f>IF(B4537="", "", IF(COUNTIF($B$9:B4536, B4537)&gt;0, "", B4537))</f>
        <v/>
      </c>
      <c r="AP4537" s="37" t="str">
        <f t="shared" si="1088"/>
        <v/>
      </c>
      <c r="AQ4537" s="37">
        <v>4529</v>
      </c>
      <c r="AR4537" s="37" t="str">
        <f t="shared" si="1089"/>
        <v/>
      </c>
      <c r="AT4537" s="37" t="str">
        <f t="shared" si="1090"/>
        <v/>
      </c>
      <c r="AV4537" s="22" t="str">
        <f t="shared" si="1091"/>
        <v/>
      </c>
    </row>
    <row r="4538" spans="1:48" x14ac:dyDescent="0.25">
      <c r="A4538" s="14"/>
      <c r="B4538" s="145"/>
      <c r="C4538" s="146"/>
      <c r="D4538" s="147"/>
      <c r="E4538" s="147"/>
      <c r="F4538" s="148"/>
      <c r="G4538" s="149"/>
      <c r="H4538" s="150"/>
      <c r="I4538" s="151"/>
      <c r="J4538" s="152"/>
      <c r="K4538" s="14"/>
      <c r="L4538" s="162" t="str">
        <f t="shared" si="1081"/>
        <v/>
      </c>
      <c r="M4538" s="163" t="str">
        <f t="shared" si="1082"/>
        <v/>
      </c>
      <c r="N4538" s="164" t="str">
        <f t="shared" si="1087"/>
        <v/>
      </c>
      <c r="O4538" s="14"/>
      <c r="P4538" s="172" t="str">
        <f>IF(I4538='Intro &amp; Setup'!$AC$49, Schedule!$P$7, "")</f>
        <v/>
      </c>
      <c r="Q4538" s="14"/>
      <c r="S4538" s="12" t="str">
        <f t="shared" si="1083"/>
        <v/>
      </c>
      <c r="U4538" s="22">
        <f>IF(I4538='Intro &amp; Setup'!$AC$49, AF4538, 0)</f>
        <v>0</v>
      </c>
      <c r="V4538" s="57" t="str">
        <f t="shared" si="1084"/>
        <v/>
      </c>
      <c r="X4538" s="5" t="str">
        <f t="shared" si="1094"/>
        <v/>
      </c>
      <c r="Y4538" s="6" t="str">
        <f t="shared" si="1094"/>
        <v/>
      </c>
      <c r="Z4538" s="7" t="str">
        <f t="shared" si="1094"/>
        <v/>
      </c>
      <c r="AA4538" s="6"/>
      <c r="AB4538" s="32" t="str">
        <f t="shared" ca="1" si="1095"/>
        <v/>
      </c>
      <c r="AC4538" s="59" t="str">
        <f t="shared" ca="1" si="1095"/>
        <v/>
      </c>
      <c r="AD4538" s="60" t="str">
        <f t="shared" ca="1" si="1095"/>
        <v/>
      </c>
      <c r="AE4538" s="59"/>
      <c r="AF4538" s="22" t="str">
        <f>IF(AND(I4538="", J4538=""), "", IF(AND(J4538="", 'Intro &amp; Setup'!$K$42&gt;0), 'Intro &amp; Setup'!$K$42, J4538))</f>
        <v/>
      </c>
      <c r="AO4538" s="37" t="str">
        <f>IF(B4538="", "", IF(COUNTIF($B$9:B4537, B4538)&gt;0, "", B4538))</f>
        <v/>
      </c>
      <c r="AP4538" s="37" t="str">
        <f t="shared" si="1088"/>
        <v/>
      </c>
      <c r="AQ4538" s="37">
        <v>4530</v>
      </c>
      <c r="AR4538" s="37" t="str">
        <f t="shared" si="1089"/>
        <v/>
      </c>
      <c r="AT4538" s="37" t="str">
        <f t="shared" si="1090"/>
        <v/>
      </c>
      <c r="AV4538" s="22" t="str">
        <f t="shared" si="1091"/>
        <v/>
      </c>
    </row>
    <row r="4539" spans="1:48" x14ac:dyDescent="0.25">
      <c r="A4539" s="14"/>
      <c r="B4539" s="145"/>
      <c r="C4539" s="146"/>
      <c r="D4539" s="147"/>
      <c r="E4539" s="147"/>
      <c r="F4539" s="148"/>
      <c r="G4539" s="149"/>
      <c r="H4539" s="150"/>
      <c r="I4539" s="151"/>
      <c r="J4539" s="152"/>
      <c r="K4539" s="14"/>
      <c r="L4539" s="162" t="str">
        <f t="shared" si="1081"/>
        <v/>
      </c>
      <c r="M4539" s="163" t="str">
        <f t="shared" si="1082"/>
        <v/>
      </c>
      <c r="N4539" s="164" t="str">
        <f t="shared" si="1087"/>
        <v/>
      </c>
      <c r="O4539" s="14"/>
      <c r="P4539" s="172" t="str">
        <f>IF(I4539='Intro &amp; Setup'!$AC$49, Schedule!$P$7, "")</f>
        <v/>
      </c>
      <c r="Q4539" s="14"/>
      <c r="S4539" s="12" t="str">
        <f t="shared" si="1083"/>
        <v/>
      </c>
      <c r="U4539" s="22">
        <f>IF(I4539='Intro &amp; Setup'!$AC$49, AF4539, 0)</f>
        <v>0</v>
      </c>
      <c r="V4539" s="57" t="str">
        <f t="shared" si="1084"/>
        <v/>
      </c>
      <c r="X4539" s="5" t="str">
        <f t="shared" si="1094"/>
        <v/>
      </c>
      <c r="Y4539" s="6" t="str">
        <f t="shared" si="1094"/>
        <v/>
      </c>
      <c r="Z4539" s="7" t="str">
        <f t="shared" si="1094"/>
        <v/>
      </c>
      <c r="AA4539" s="6"/>
      <c r="AB4539" s="32" t="str">
        <f t="shared" ca="1" si="1095"/>
        <v/>
      </c>
      <c r="AC4539" s="59" t="str">
        <f t="shared" ca="1" si="1095"/>
        <v/>
      </c>
      <c r="AD4539" s="60" t="str">
        <f t="shared" ca="1" si="1095"/>
        <v/>
      </c>
      <c r="AE4539" s="59"/>
      <c r="AF4539" s="22" t="str">
        <f>IF(AND(I4539="", J4539=""), "", IF(AND(J4539="", 'Intro &amp; Setup'!$K$42&gt;0), 'Intro &amp; Setup'!$K$42, J4539))</f>
        <v/>
      </c>
      <c r="AO4539" s="37" t="str">
        <f>IF(B4539="", "", IF(COUNTIF($B$9:B4538, B4539)&gt;0, "", B4539))</f>
        <v/>
      </c>
      <c r="AP4539" s="37" t="str">
        <f t="shared" si="1088"/>
        <v/>
      </c>
      <c r="AQ4539" s="37">
        <v>4531</v>
      </c>
      <c r="AR4539" s="37" t="str">
        <f t="shared" si="1089"/>
        <v/>
      </c>
      <c r="AT4539" s="37" t="str">
        <f t="shared" si="1090"/>
        <v/>
      </c>
      <c r="AV4539" s="22" t="str">
        <f t="shared" si="1091"/>
        <v/>
      </c>
    </row>
    <row r="4540" spans="1:48" x14ac:dyDescent="0.25">
      <c r="A4540" s="14"/>
      <c r="B4540" s="145"/>
      <c r="C4540" s="146"/>
      <c r="D4540" s="147"/>
      <c r="E4540" s="147"/>
      <c r="F4540" s="148"/>
      <c r="G4540" s="149"/>
      <c r="H4540" s="150"/>
      <c r="I4540" s="151"/>
      <c r="J4540" s="152"/>
      <c r="K4540" s="14"/>
      <c r="L4540" s="162" t="str">
        <f t="shared" si="1081"/>
        <v/>
      </c>
      <c r="M4540" s="163" t="str">
        <f t="shared" si="1082"/>
        <v/>
      </c>
      <c r="N4540" s="164" t="str">
        <f t="shared" si="1087"/>
        <v/>
      </c>
      <c r="O4540" s="14"/>
      <c r="P4540" s="172" t="str">
        <f>IF(I4540='Intro &amp; Setup'!$AC$49, Schedule!$P$7, "")</f>
        <v/>
      </c>
      <c r="Q4540" s="14"/>
      <c r="S4540" s="12" t="str">
        <f t="shared" si="1083"/>
        <v/>
      </c>
      <c r="U4540" s="22">
        <f>IF(I4540='Intro &amp; Setup'!$AC$49, AF4540, 0)</f>
        <v>0</v>
      </c>
      <c r="V4540" s="57" t="str">
        <f t="shared" si="1084"/>
        <v/>
      </c>
      <c r="X4540" s="5" t="str">
        <f t="shared" si="1094"/>
        <v/>
      </c>
      <c r="Y4540" s="6" t="str">
        <f t="shared" si="1094"/>
        <v/>
      </c>
      <c r="Z4540" s="7" t="str">
        <f t="shared" si="1094"/>
        <v/>
      </c>
      <c r="AA4540" s="6"/>
      <c r="AB4540" s="32" t="str">
        <f t="shared" ca="1" si="1095"/>
        <v/>
      </c>
      <c r="AC4540" s="59" t="str">
        <f t="shared" ca="1" si="1095"/>
        <v/>
      </c>
      <c r="AD4540" s="60" t="str">
        <f t="shared" ca="1" si="1095"/>
        <v/>
      </c>
      <c r="AE4540" s="59"/>
      <c r="AF4540" s="22" t="str">
        <f>IF(AND(I4540="", J4540=""), "", IF(AND(J4540="", 'Intro &amp; Setup'!$K$42&gt;0), 'Intro &amp; Setup'!$K$42, J4540))</f>
        <v/>
      </c>
      <c r="AO4540" s="37" t="str">
        <f>IF(B4540="", "", IF(COUNTIF($B$9:B4539, B4540)&gt;0, "", B4540))</f>
        <v/>
      </c>
      <c r="AP4540" s="37" t="str">
        <f t="shared" si="1088"/>
        <v/>
      </c>
      <c r="AQ4540" s="37">
        <v>4532</v>
      </c>
      <c r="AR4540" s="37" t="str">
        <f t="shared" si="1089"/>
        <v/>
      </c>
      <c r="AT4540" s="37" t="str">
        <f t="shared" si="1090"/>
        <v/>
      </c>
      <c r="AV4540" s="22" t="str">
        <f t="shared" si="1091"/>
        <v/>
      </c>
    </row>
    <row r="4541" spans="1:48" x14ac:dyDescent="0.25">
      <c r="A4541" s="14"/>
      <c r="B4541" s="145"/>
      <c r="C4541" s="146"/>
      <c r="D4541" s="147"/>
      <c r="E4541" s="147"/>
      <c r="F4541" s="148"/>
      <c r="G4541" s="149"/>
      <c r="H4541" s="150"/>
      <c r="I4541" s="151"/>
      <c r="J4541" s="152"/>
      <c r="K4541" s="14"/>
      <c r="L4541" s="162" t="str">
        <f t="shared" si="1081"/>
        <v/>
      </c>
      <c r="M4541" s="163" t="str">
        <f t="shared" si="1082"/>
        <v/>
      </c>
      <c r="N4541" s="164" t="str">
        <f t="shared" si="1087"/>
        <v/>
      </c>
      <c r="O4541" s="14"/>
      <c r="P4541" s="172" t="str">
        <f>IF(I4541='Intro &amp; Setup'!$AC$49, Schedule!$P$7, "")</f>
        <v/>
      </c>
      <c r="Q4541" s="14"/>
      <c r="S4541" s="12" t="str">
        <f t="shared" si="1083"/>
        <v/>
      </c>
      <c r="U4541" s="22">
        <f>IF(I4541='Intro &amp; Setup'!$AC$49, AF4541, 0)</f>
        <v>0</v>
      </c>
      <c r="V4541" s="57" t="str">
        <f t="shared" si="1084"/>
        <v/>
      </c>
      <c r="X4541" s="5" t="str">
        <f t="shared" si="1094"/>
        <v/>
      </c>
      <c r="Y4541" s="6" t="str">
        <f t="shared" si="1094"/>
        <v/>
      </c>
      <c r="Z4541" s="7" t="str">
        <f t="shared" si="1094"/>
        <v/>
      </c>
      <c r="AA4541" s="6"/>
      <c r="AB4541" s="32" t="str">
        <f t="shared" ca="1" si="1095"/>
        <v/>
      </c>
      <c r="AC4541" s="59" t="str">
        <f t="shared" ca="1" si="1095"/>
        <v/>
      </c>
      <c r="AD4541" s="60" t="str">
        <f t="shared" ca="1" si="1095"/>
        <v/>
      </c>
      <c r="AE4541" s="59"/>
      <c r="AF4541" s="22" t="str">
        <f>IF(AND(I4541="", J4541=""), "", IF(AND(J4541="", 'Intro &amp; Setup'!$K$42&gt;0), 'Intro &amp; Setup'!$K$42, J4541))</f>
        <v/>
      </c>
      <c r="AO4541" s="37" t="str">
        <f>IF(B4541="", "", IF(COUNTIF($B$9:B4540, B4541)&gt;0, "", B4541))</f>
        <v/>
      </c>
      <c r="AP4541" s="37" t="str">
        <f t="shared" si="1088"/>
        <v/>
      </c>
      <c r="AQ4541" s="37">
        <v>4533</v>
      </c>
      <c r="AR4541" s="37" t="str">
        <f t="shared" si="1089"/>
        <v/>
      </c>
      <c r="AT4541" s="37" t="str">
        <f t="shared" si="1090"/>
        <v/>
      </c>
      <c r="AV4541" s="22" t="str">
        <f t="shared" si="1091"/>
        <v/>
      </c>
    </row>
    <row r="4542" spans="1:48" x14ac:dyDescent="0.25">
      <c r="A4542" s="14"/>
      <c r="B4542" s="145"/>
      <c r="C4542" s="146"/>
      <c r="D4542" s="147"/>
      <c r="E4542" s="147"/>
      <c r="F4542" s="148"/>
      <c r="G4542" s="149"/>
      <c r="H4542" s="150"/>
      <c r="I4542" s="151"/>
      <c r="J4542" s="152"/>
      <c r="K4542" s="14"/>
      <c r="L4542" s="162" t="str">
        <f t="shared" si="1081"/>
        <v/>
      </c>
      <c r="M4542" s="163" t="str">
        <f t="shared" si="1082"/>
        <v/>
      </c>
      <c r="N4542" s="164" t="str">
        <f t="shared" si="1087"/>
        <v/>
      </c>
      <c r="O4542" s="14"/>
      <c r="P4542" s="172" t="str">
        <f>IF(I4542='Intro &amp; Setup'!$AC$49, Schedule!$P$7, "")</f>
        <v/>
      </c>
      <c r="Q4542" s="14"/>
      <c r="S4542" s="12" t="str">
        <f t="shared" si="1083"/>
        <v/>
      </c>
      <c r="U4542" s="22">
        <f>IF(I4542='Intro &amp; Setup'!$AC$49, AF4542, 0)</f>
        <v>0</v>
      </c>
      <c r="V4542" s="57" t="str">
        <f t="shared" si="1084"/>
        <v/>
      </c>
      <c r="X4542" s="5" t="str">
        <f t="shared" si="1094"/>
        <v/>
      </c>
      <c r="Y4542" s="6" t="str">
        <f t="shared" si="1094"/>
        <v/>
      </c>
      <c r="Z4542" s="7" t="str">
        <f t="shared" si="1094"/>
        <v/>
      </c>
      <c r="AA4542" s="6"/>
      <c r="AB4542" s="32" t="str">
        <f t="shared" ca="1" si="1095"/>
        <v/>
      </c>
      <c r="AC4542" s="59" t="str">
        <f t="shared" ca="1" si="1095"/>
        <v/>
      </c>
      <c r="AD4542" s="60" t="str">
        <f t="shared" ca="1" si="1095"/>
        <v/>
      </c>
      <c r="AE4542" s="59"/>
      <c r="AF4542" s="22" t="str">
        <f>IF(AND(I4542="", J4542=""), "", IF(AND(J4542="", 'Intro &amp; Setup'!$K$42&gt;0), 'Intro &amp; Setup'!$K$42, J4542))</f>
        <v/>
      </c>
      <c r="AO4542" s="37" t="str">
        <f>IF(B4542="", "", IF(COUNTIF($B$9:B4541, B4542)&gt;0, "", B4542))</f>
        <v/>
      </c>
      <c r="AP4542" s="37" t="str">
        <f t="shared" si="1088"/>
        <v/>
      </c>
      <c r="AQ4542" s="37">
        <v>4534</v>
      </c>
      <c r="AR4542" s="37" t="str">
        <f t="shared" si="1089"/>
        <v/>
      </c>
      <c r="AT4542" s="37" t="str">
        <f t="shared" si="1090"/>
        <v/>
      </c>
      <c r="AV4542" s="22" t="str">
        <f t="shared" si="1091"/>
        <v/>
      </c>
    </row>
    <row r="4543" spans="1:48" x14ac:dyDescent="0.25">
      <c r="A4543" s="14"/>
      <c r="B4543" s="145"/>
      <c r="C4543" s="146"/>
      <c r="D4543" s="147"/>
      <c r="E4543" s="147"/>
      <c r="F4543" s="148"/>
      <c r="G4543" s="149"/>
      <c r="H4543" s="150"/>
      <c r="I4543" s="151"/>
      <c r="J4543" s="152"/>
      <c r="K4543" s="14"/>
      <c r="L4543" s="162" t="str">
        <f t="shared" si="1081"/>
        <v/>
      </c>
      <c r="M4543" s="163" t="str">
        <f t="shared" si="1082"/>
        <v/>
      </c>
      <c r="N4543" s="164" t="str">
        <f t="shared" si="1087"/>
        <v/>
      </c>
      <c r="O4543" s="14"/>
      <c r="P4543" s="172" t="str">
        <f>IF(I4543='Intro &amp; Setup'!$AC$49, Schedule!$P$7, "")</f>
        <v/>
      </c>
      <c r="Q4543" s="14"/>
      <c r="S4543" s="12" t="str">
        <f t="shared" si="1083"/>
        <v/>
      </c>
      <c r="U4543" s="22">
        <f>IF(I4543='Intro &amp; Setup'!$AC$49, AF4543, 0)</f>
        <v>0</v>
      </c>
      <c r="V4543" s="57" t="str">
        <f t="shared" si="1084"/>
        <v/>
      </c>
      <c r="X4543" s="5" t="str">
        <f t="shared" si="1094"/>
        <v/>
      </c>
      <c r="Y4543" s="6" t="str">
        <f t="shared" si="1094"/>
        <v/>
      </c>
      <c r="Z4543" s="7" t="str">
        <f t="shared" si="1094"/>
        <v/>
      </c>
      <c r="AA4543" s="6"/>
      <c r="AB4543" s="32" t="str">
        <f t="shared" ca="1" si="1095"/>
        <v/>
      </c>
      <c r="AC4543" s="59" t="str">
        <f t="shared" ca="1" si="1095"/>
        <v/>
      </c>
      <c r="AD4543" s="60" t="str">
        <f t="shared" ca="1" si="1095"/>
        <v/>
      </c>
      <c r="AE4543" s="59"/>
      <c r="AF4543" s="22" t="str">
        <f>IF(AND(I4543="", J4543=""), "", IF(AND(J4543="", 'Intro &amp; Setup'!$K$42&gt;0), 'Intro &amp; Setup'!$K$42, J4543))</f>
        <v/>
      </c>
      <c r="AO4543" s="37" t="str">
        <f>IF(B4543="", "", IF(COUNTIF($B$9:B4542, B4543)&gt;0, "", B4543))</f>
        <v/>
      </c>
      <c r="AP4543" s="37" t="str">
        <f t="shared" si="1088"/>
        <v/>
      </c>
      <c r="AQ4543" s="37">
        <v>4535</v>
      </c>
      <c r="AR4543" s="37" t="str">
        <f t="shared" si="1089"/>
        <v/>
      </c>
      <c r="AT4543" s="37" t="str">
        <f t="shared" si="1090"/>
        <v/>
      </c>
      <c r="AV4543" s="22" t="str">
        <f t="shared" si="1091"/>
        <v/>
      </c>
    </row>
    <row r="4544" spans="1:48" x14ac:dyDescent="0.25">
      <c r="A4544" s="14"/>
      <c r="B4544" s="145"/>
      <c r="C4544" s="146"/>
      <c r="D4544" s="147"/>
      <c r="E4544" s="147"/>
      <c r="F4544" s="148"/>
      <c r="G4544" s="149"/>
      <c r="H4544" s="150"/>
      <c r="I4544" s="151"/>
      <c r="J4544" s="152"/>
      <c r="K4544" s="14"/>
      <c r="L4544" s="162" t="str">
        <f t="shared" si="1081"/>
        <v/>
      </c>
      <c r="M4544" s="163" t="str">
        <f t="shared" si="1082"/>
        <v/>
      </c>
      <c r="N4544" s="164" t="str">
        <f t="shared" si="1087"/>
        <v/>
      </c>
      <c r="O4544" s="14"/>
      <c r="P4544" s="172" t="str">
        <f>IF(I4544='Intro &amp; Setup'!$AC$49, Schedule!$P$7, "")</f>
        <v/>
      </c>
      <c r="Q4544" s="14"/>
      <c r="S4544" s="12" t="str">
        <f t="shared" si="1083"/>
        <v/>
      </c>
      <c r="U4544" s="22">
        <f>IF(I4544='Intro &amp; Setup'!$AC$49, AF4544, 0)</f>
        <v>0</v>
      </c>
      <c r="V4544" s="57" t="str">
        <f t="shared" si="1084"/>
        <v/>
      </c>
      <c r="X4544" s="5" t="str">
        <f t="shared" si="1094"/>
        <v/>
      </c>
      <c r="Y4544" s="6" t="str">
        <f t="shared" si="1094"/>
        <v/>
      </c>
      <c r="Z4544" s="7" t="str">
        <f t="shared" si="1094"/>
        <v/>
      </c>
      <c r="AA4544" s="6"/>
      <c r="AB4544" s="32" t="str">
        <f t="shared" ca="1" si="1095"/>
        <v/>
      </c>
      <c r="AC4544" s="59" t="str">
        <f t="shared" ca="1" si="1095"/>
        <v/>
      </c>
      <c r="AD4544" s="60" t="str">
        <f t="shared" ca="1" si="1095"/>
        <v/>
      </c>
      <c r="AE4544" s="59"/>
      <c r="AF4544" s="22" t="str">
        <f>IF(AND(I4544="", J4544=""), "", IF(AND(J4544="", 'Intro &amp; Setup'!$K$42&gt;0), 'Intro &amp; Setup'!$K$42, J4544))</f>
        <v/>
      </c>
      <c r="AO4544" s="37" t="str">
        <f>IF(B4544="", "", IF(COUNTIF($B$9:B4543, B4544)&gt;0, "", B4544))</f>
        <v/>
      </c>
      <c r="AP4544" s="37" t="str">
        <f t="shared" si="1088"/>
        <v/>
      </c>
      <c r="AQ4544" s="37">
        <v>4536</v>
      </c>
      <c r="AR4544" s="37" t="str">
        <f t="shared" si="1089"/>
        <v/>
      </c>
      <c r="AT4544" s="37" t="str">
        <f t="shared" si="1090"/>
        <v/>
      </c>
      <c r="AV4544" s="22" t="str">
        <f t="shared" si="1091"/>
        <v/>
      </c>
    </row>
    <row r="4545" spans="1:48" x14ac:dyDescent="0.25">
      <c r="A4545" s="14"/>
      <c r="B4545" s="145"/>
      <c r="C4545" s="146"/>
      <c r="D4545" s="147"/>
      <c r="E4545" s="147"/>
      <c r="F4545" s="148"/>
      <c r="G4545" s="149"/>
      <c r="H4545" s="150"/>
      <c r="I4545" s="151"/>
      <c r="J4545" s="152"/>
      <c r="K4545" s="14"/>
      <c r="L4545" s="162" t="str">
        <f t="shared" si="1081"/>
        <v/>
      </c>
      <c r="M4545" s="163" t="str">
        <f t="shared" si="1082"/>
        <v/>
      </c>
      <c r="N4545" s="164" t="str">
        <f t="shared" si="1087"/>
        <v/>
      </c>
      <c r="O4545" s="14"/>
      <c r="P4545" s="172" t="str">
        <f>IF(I4545='Intro &amp; Setup'!$AC$49, Schedule!$P$7, "")</f>
        <v/>
      </c>
      <c r="Q4545" s="14"/>
      <c r="S4545" s="12" t="str">
        <f t="shared" si="1083"/>
        <v/>
      </c>
      <c r="U4545" s="22">
        <f>IF(I4545='Intro &amp; Setup'!$AC$49, AF4545, 0)</f>
        <v>0</v>
      </c>
      <c r="V4545" s="57" t="str">
        <f t="shared" si="1084"/>
        <v/>
      </c>
      <c r="X4545" s="5" t="str">
        <f t="shared" si="1094"/>
        <v/>
      </c>
      <c r="Y4545" s="6" t="str">
        <f t="shared" si="1094"/>
        <v/>
      </c>
      <c r="Z4545" s="7" t="str">
        <f t="shared" si="1094"/>
        <v/>
      </c>
      <c r="AA4545" s="6"/>
      <c r="AB4545" s="32" t="str">
        <f t="shared" ca="1" si="1095"/>
        <v/>
      </c>
      <c r="AC4545" s="59" t="str">
        <f t="shared" ca="1" si="1095"/>
        <v/>
      </c>
      <c r="AD4545" s="60" t="str">
        <f t="shared" ca="1" si="1095"/>
        <v/>
      </c>
      <c r="AE4545" s="59"/>
      <c r="AF4545" s="22" t="str">
        <f>IF(AND(I4545="", J4545=""), "", IF(AND(J4545="", 'Intro &amp; Setup'!$K$42&gt;0), 'Intro &amp; Setup'!$K$42, J4545))</f>
        <v/>
      </c>
      <c r="AO4545" s="37" t="str">
        <f>IF(B4545="", "", IF(COUNTIF($B$9:B4544, B4545)&gt;0, "", B4545))</f>
        <v/>
      </c>
      <c r="AP4545" s="37" t="str">
        <f t="shared" si="1088"/>
        <v/>
      </c>
      <c r="AQ4545" s="37">
        <v>4537</v>
      </c>
      <c r="AR4545" s="37" t="str">
        <f t="shared" si="1089"/>
        <v/>
      </c>
      <c r="AT4545" s="37" t="str">
        <f t="shared" si="1090"/>
        <v/>
      </c>
      <c r="AV4545" s="22" t="str">
        <f t="shared" si="1091"/>
        <v/>
      </c>
    </row>
    <row r="4546" spans="1:48" x14ac:dyDescent="0.25">
      <c r="A4546" s="14"/>
      <c r="B4546" s="145"/>
      <c r="C4546" s="146"/>
      <c r="D4546" s="147"/>
      <c r="E4546" s="147"/>
      <c r="F4546" s="148"/>
      <c r="G4546" s="149"/>
      <c r="H4546" s="150"/>
      <c r="I4546" s="151"/>
      <c r="J4546" s="152"/>
      <c r="K4546" s="14"/>
      <c r="L4546" s="162" t="str">
        <f t="shared" si="1081"/>
        <v/>
      </c>
      <c r="M4546" s="163" t="str">
        <f t="shared" si="1082"/>
        <v/>
      </c>
      <c r="N4546" s="164" t="str">
        <f t="shared" si="1087"/>
        <v/>
      </c>
      <c r="O4546" s="14"/>
      <c r="P4546" s="172" t="str">
        <f>IF(I4546='Intro &amp; Setup'!$AC$49, Schedule!$P$7, "")</f>
        <v/>
      </c>
      <c r="Q4546" s="14"/>
      <c r="S4546" s="12" t="str">
        <f t="shared" si="1083"/>
        <v/>
      </c>
      <c r="U4546" s="22">
        <f>IF(I4546='Intro &amp; Setup'!$AC$49, AF4546, 0)</f>
        <v>0</v>
      </c>
      <c r="V4546" s="57" t="str">
        <f t="shared" si="1084"/>
        <v/>
      </c>
      <c r="X4546" s="5" t="str">
        <f t="shared" si="1094"/>
        <v/>
      </c>
      <c r="Y4546" s="6" t="str">
        <f t="shared" si="1094"/>
        <v/>
      </c>
      <c r="Z4546" s="7" t="str">
        <f t="shared" si="1094"/>
        <v/>
      </c>
      <c r="AA4546" s="6"/>
      <c r="AB4546" s="32" t="str">
        <f t="shared" ca="1" si="1095"/>
        <v/>
      </c>
      <c r="AC4546" s="59" t="str">
        <f t="shared" ca="1" si="1095"/>
        <v/>
      </c>
      <c r="AD4546" s="60" t="str">
        <f t="shared" ca="1" si="1095"/>
        <v/>
      </c>
      <c r="AE4546" s="59"/>
      <c r="AF4546" s="22" t="str">
        <f>IF(AND(I4546="", J4546=""), "", IF(AND(J4546="", 'Intro &amp; Setup'!$K$42&gt;0), 'Intro &amp; Setup'!$K$42, J4546))</f>
        <v/>
      </c>
      <c r="AO4546" s="37" t="str">
        <f>IF(B4546="", "", IF(COUNTIF($B$9:B4545, B4546)&gt;0, "", B4546))</f>
        <v/>
      </c>
      <c r="AP4546" s="37" t="str">
        <f t="shared" si="1088"/>
        <v/>
      </c>
      <c r="AQ4546" s="37">
        <v>4538</v>
      </c>
      <c r="AR4546" s="37" t="str">
        <f t="shared" si="1089"/>
        <v/>
      </c>
      <c r="AT4546" s="37" t="str">
        <f t="shared" si="1090"/>
        <v/>
      </c>
      <c r="AV4546" s="22" t="str">
        <f t="shared" si="1091"/>
        <v/>
      </c>
    </row>
    <row r="4547" spans="1:48" x14ac:dyDescent="0.25">
      <c r="A4547" s="14"/>
      <c r="B4547" s="145"/>
      <c r="C4547" s="146"/>
      <c r="D4547" s="147"/>
      <c r="E4547" s="147"/>
      <c r="F4547" s="148"/>
      <c r="G4547" s="149"/>
      <c r="H4547" s="150"/>
      <c r="I4547" s="151"/>
      <c r="J4547" s="152"/>
      <c r="K4547" s="14"/>
      <c r="L4547" s="162" t="str">
        <f t="shared" si="1081"/>
        <v/>
      </c>
      <c r="M4547" s="163" t="str">
        <f t="shared" si="1082"/>
        <v/>
      </c>
      <c r="N4547" s="164" t="str">
        <f t="shared" si="1087"/>
        <v/>
      </c>
      <c r="O4547" s="14"/>
      <c r="P4547" s="172" t="str">
        <f>IF(I4547='Intro &amp; Setup'!$AC$49, Schedule!$P$7, "")</f>
        <v/>
      </c>
      <c r="Q4547" s="14"/>
      <c r="S4547" s="12" t="str">
        <f t="shared" si="1083"/>
        <v/>
      </c>
      <c r="U4547" s="22">
        <f>IF(I4547='Intro &amp; Setup'!$AC$49, AF4547, 0)</f>
        <v>0</v>
      </c>
      <c r="V4547" s="57" t="str">
        <f t="shared" si="1084"/>
        <v/>
      </c>
      <c r="X4547" s="5" t="str">
        <f t="shared" si="1094"/>
        <v/>
      </c>
      <c r="Y4547" s="6" t="str">
        <f t="shared" si="1094"/>
        <v/>
      </c>
      <c r="Z4547" s="7" t="str">
        <f t="shared" si="1094"/>
        <v/>
      </c>
      <c r="AA4547" s="6"/>
      <c r="AB4547" s="32" t="str">
        <f t="shared" ca="1" si="1095"/>
        <v/>
      </c>
      <c r="AC4547" s="59" t="str">
        <f t="shared" ca="1" si="1095"/>
        <v/>
      </c>
      <c r="AD4547" s="60" t="str">
        <f t="shared" ca="1" si="1095"/>
        <v/>
      </c>
      <c r="AE4547" s="59"/>
      <c r="AF4547" s="22" t="str">
        <f>IF(AND(I4547="", J4547=""), "", IF(AND(J4547="", 'Intro &amp; Setup'!$K$42&gt;0), 'Intro &amp; Setup'!$K$42, J4547))</f>
        <v/>
      </c>
      <c r="AO4547" s="37" t="str">
        <f>IF(B4547="", "", IF(COUNTIF($B$9:B4546, B4547)&gt;0, "", B4547))</f>
        <v/>
      </c>
      <c r="AP4547" s="37" t="str">
        <f t="shared" si="1088"/>
        <v/>
      </c>
      <c r="AQ4547" s="37">
        <v>4539</v>
      </c>
      <c r="AR4547" s="37" t="str">
        <f t="shared" si="1089"/>
        <v/>
      </c>
      <c r="AT4547" s="37" t="str">
        <f t="shared" si="1090"/>
        <v/>
      </c>
      <c r="AV4547" s="22" t="str">
        <f t="shared" si="1091"/>
        <v/>
      </c>
    </row>
    <row r="4548" spans="1:48" x14ac:dyDescent="0.25">
      <c r="A4548" s="14"/>
      <c r="B4548" s="145"/>
      <c r="C4548" s="146"/>
      <c r="D4548" s="147"/>
      <c r="E4548" s="147"/>
      <c r="F4548" s="148"/>
      <c r="G4548" s="149"/>
      <c r="H4548" s="150"/>
      <c r="I4548" s="151"/>
      <c r="J4548" s="152"/>
      <c r="K4548" s="14"/>
      <c r="L4548" s="162" t="str">
        <f t="shared" si="1081"/>
        <v/>
      </c>
      <c r="M4548" s="163" t="str">
        <f t="shared" si="1082"/>
        <v/>
      </c>
      <c r="N4548" s="164" t="str">
        <f t="shared" si="1087"/>
        <v/>
      </c>
      <c r="O4548" s="14"/>
      <c r="P4548" s="172" t="str">
        <f>IF(I4548='Intro &amp; Setup'!$AC$49, Schedule!$P$7, "")</f>
        <v/>
      </c>
      <c r="Q4548" s="14"/>
      <c r="S4548" s="12" t="str">
        <f t="shared" si="1083"/>
        <v/>
      </c>
      <c r="U4548" s="22">
        <f>IF(I4548='Intro &amp; Setup'!$AC$49, AF4548, 0)</f>
        <v>0</v>
      </c>
      <c r="V4548" s="57" t="str">
        <f t="shared" si="1084"/>
        <v/>
      </c>
      <c r="X4548" s="5" t="str">
        <f t="shared" si="1094"/>
        <v/>
      </c>
      <c r="Y4548" s="6" t="str">
        <f t="shared" si="1094"/>
        <v/>
      </c>
      <c r="Z4548" s="7" t="str">
        <f t="shared" si="1094"/>
        <v/>
      </c>
      <c r="AA4548" s="6"/>
      <c r="AB4548" s="32" t="str">
        <f t="shared" ca="1" si="1095"/>
        <v/>
      </c>
      <c r="AC4548" s="59" t="str">
        <f t="shared" ca="1" si="1095"/>
        <v/>
      </c>
      <c r="AD4548" s="60" t="str">
        <f t="shared" ca="1" si="1095"/>
        <v/>
      </c>
      <c r="AE4548" s="59"/>
      <c r="AF4548" s="22" t="str">
        <f>IF(AND(I4548="", J4548=""), "", IF(AND(J4548="", 'Intro &amp; Setup'!$K$42&gt;0), 'Intro &amp; Setup'!$K$42, J4548))</f>
        <v/>
      </c>
      <c r="AO4548" s="37" t="str">
        <f>IF(B4548="", "", IF(COUNTIF($B$9:B4547, B4548)&gt;0, "", B4548))</f>
        <v/>
      </c>
      <c r="AP4548" s="37" t="str">
        <f t="shared" si="1088"/>
        <v/>
      </c>
      <c r="AQ4548" s="37">
        <v>4540</v>
      </c>
      <c r="AR4548" s="37" t="str">
        <f t="shared" si="1089"/>
        <v/>
      </c>
      <c r="AT4548" s="37" t="str">
        <f t="shared" si="1090"/>
        <v/>
      </c>
      <c r="AV4548" s="22" t="str">
        <f t="shared" si="1091"/>
        <v/>
      </c>
    </row>
    <row r="4549" spans="1:48" x14ac:dyDescent="0.25">
      <c r="A4549" s="14"/>
      <c r="B4549" s="145"/>
      <c r="C4549" s="146"/>
      <c r="D4549" s="147"/>
      <c r="E4549" s="147"/>
      <c r="F4549" s="148"/>
      <c r="G4549" s="149"/>
      <c r="H4549" s="150"/>
      <c r="I4549" s="151"/>
      <c r="J4549" s="152"/>
      <c r="K4549" s="14"/>
      <c r="L4549" s="162" t="str">
        <f t="shared" si="1081"/>
        <v/>
      </c>
      <c r="M4549" s="163" t="str">
        <f t="shared" si="1082"/>
        <v/>
      </c>
      <c r="N4549" s="164" t="str">
        <f t="shared" si="1087"/>
        <v/>
      </c>
      <c r="O4549" s="14"/>
      <c r="P4549" s="172" t="str">
        <f>IF(I4549='Intro &amp; Setup'!$AC$49, Schedule!$P$7, "")</f>
        <v/>
      </c>
      <c r="Q4549" s="14"/>
      <c r="S4549" s="12" t="str">
        <f t="shared" si="1083"/>
        <v/>
      </c>
      <c r="U4549" s="22">
        <f>IF(I4549='Intro &amp; Setup'!$AC$49, AF4549, 0)</f>
        <v>0</v>
      </c>
      <c r="V4549" s="57" t="str">
        <f t="shared" si="1084"/>
        <v/>
      </c>
      <c r="X4549" s="5" t="str">
        <f t="shared" ref="X4549:Z4568" si="1096">IF($I4549="", "", IF($S4549=X$8, $I4549, ""))</f>
        <v/>
      </c>
      <c r="Y4549" s="6" t="str">
        <f t="shared" si="1096"/>
        <v/>
      </c>
      <c r="Z4549" s="7" t="str">
        <f t="shared" si="1096"/>
        <v/>
      </c>
      <c r="AA4549" s="6"/>
      <c r="AB4549" s="32" t="str">
        <f t="shared" ref="AB4549:AD4568" ca="1" si="1097">IF($S4549=AB$8, $AF4549, "")</f>
        <v/>
      </c>
      <c r="AC4549" s="59" t="str">
        <f t="shared" ca="1" si="1097"/>
        <v/>
      </c>
      <c r="AD4549" s="60" t="str">
        <f t="shared" ca="1" si="1097"/>
        <v/>
      </c>
      <c r="AE4549" s="59"/>
      <c r="AF4549" s="22" t="str">
        <f>IF(AND(I4549="", J4549=""), "", IF(AND(J4549="", 'Intro &amp; Setup'!$K$42&gt;0), 'Intro &amp; Setup'!$K$42, J4549))</f>
        <v/>
      </c>
      <c r="AO4549" s="37" t="str">
        <f>IF(B4549="", "", IF(COUNTIF($B$9:B4548, B4549)&gt;0, "", B4549))</f>
        <v/>
      </c>
      <c r="AP4549" s="37" t="str">
        <f t="shared" si="1088"/>
        <v/>
      </c>
      <c r="AQ4549" s="37">
        <v>4541</v>
      </c>
      <c r="AR4549" s="37" t="str">
        <f t="shared" si="1089"/>
        <v/>
      </c>
      <c r="AT4549" s="37" t="str">
        <f t="shared" si="1090"/>
        <v/>
      </c>
      <c r="AV4549" s="22" t="str">
        <f t="shared" si="1091"/>
        <v/>
      </c>
    </row>
    <row r="4550" spans="1:48" x14ac:dyDescent="0.25">
      <c r="A4550" s="14"/>
      <c r="B4550" s="145"/>
      <c r="C4550" s="146"/>
      <c r="D4550" s="147"/>
      <c r="E4550" s="147"/>
      <c r="F4550" s="148"/>
      <c r="G4550" s="149"/>
      <c r="H4550" s="150"/>
      <c r="I4550" s="151"/>
      <c r="J4550" s="152"/>
      <c r="K4550" s="14"/>
      <c r="L4550" s="162" t="str">
        <f t="shared" si="1081"/>
        <v/>
      </c>
      <c r="M4550" s="163" t="str">
        <f t="shared" si="1082"/>
        <v/>
      </c>
      <c r="N4550" s="164" t="str">
        <f t="shared" si="1087"/>
        <v/>
      </c>
      <c r="O4550" s="14"/>
      <c r="P4550" s="172" t="str">
        <f>IF(I4550='Intro &amp; Setup'!$AC$49, Schedule!$P$7, "")</f>
        <v/>
      </c>
      <c r="Q4550" s="14"/>
      <c r="S4550" s="12" t="str">
        <f t="shared" si="1083"/>
        <v/>
      </c>
      <c r="U4550" s="22">
        <f>IF(I4550='Intro &amp; Setup'!$AC$49, AF4550, 0)</f>
        <v>0</v>
      </c>
      <c r="V4550" s="57" t="str">
        <f t="shared" si="1084"/>
        <v/>
      </c>
      <c r="X4550" s="5" t="str">
        <f t="shared" si="1096"/>
        <v/>
      </c>
      <c r="Y4550" s="6" t="str">
        <f t="shared" si="1096"/>
        <v/>
      </c>
      <c r="Z4550" s="7" t="str">
        <f t="shared" si="1096"/>
        <v/>
      </c>
      <c r="AA4550" s="6"/>
      <c r="AB4550" s="32" t="str">
        <f t="shared" ca="1" si="1097"/>
        <v/>
      </c>
      <c r="AC4550" s="59" t="str">
        <f t="shared" ca="1" si="1097"/>
        <v/>
      </c>
      <c r="AD4550" s="60" t="str">
        <f t="shared" ca="1" si="1097"/>
        <v/>
      </c>
      <c r="AE4550" s="59"/>
      <c r="AF4550" s="22" t="str">
        <f>IF(AND(I4550="", J4550=""), "", IF(AND(J4550="", 'Intro &amp; Setup'!$K$42&gt;0), 'Intro &amp; Setup'!$K$42, J4550))</f>
        <v/>
      </c>
      <c r="AO4550" s="37" t="str">
        <f>IF(B4550="", "", IF(COUNTIF($B$9:B4549, B4550)&gt;0, "", B4550))</f>
        <v/>
      </c>
      <c r="AP4550" s="37" t="str">
        <f t="shared" si="1088"/>
        <v/>
      </c>
      <c r="AQ4550" s="37">
        <v>4542</v>
      </c>
      <c r="AR4550" s="37" t="str">
        <f t="shared" si="1089"/>
        <v/>
      </c>
      <c r="AT4550" s="37" t="str">
        <f t="shared" si="1090"/>
        <v/>
      </c>
      <c r="AV4550" s="22" t="str">
        <f t="shared" si="1091"/>
        <v/>
      </c>
    </row>
    <row r="4551" spans="1:48" x14ac:dyDescent="0.25">
      <c r="A4551" s="14"/>
      <c r="B4551" s="145"/>
      <c r="C4551" s="146"/>
      <c r="D4551" s="147"/>
      <c r="E4551" s="147"/>
      <c r="F4551" s="148"/>
      <c r="G4551" s="149"/>
      <c r="H4551" s="150"/>
      <c r="I4551" s="151"/>
      <c r="J4551" s="152"/>
      <c r="K4551" s="14"/>
      <c r="L4551" s="162" t="str">
        <f t="shared" si="1081"/>
        <v/>
      </c>
      <c r="M4551" s="163" t="str">
        <f t="shared" si="1082"/>
        <v/>
      </c>
      <c r="N4551" s="164" t="str">
        <f t="shared" si="1087"/>
        <v/>
      </c>
      <c r="O4551" s="14"/>
      <c r="P4551" s="172" t="str">
        <f>IF(I4551='Intro &amp; Setup'!$AC$49, Schedule!$P$7, "")</f>
        <v/>
      </c>
      <c r="Q4551" s="14"/>
      <c r="S4551" s="12" t="str">
        <f t="shared" si="1083"/>
        <v/>
      </c>
      <c r="U4551" s="22">
        <f>IF(I4551='Intro &amp; Setup'!$AC$49, AF4551, 0)</f>
        <v>0</v>
      </c>
      <c r="V4551" s="57" t="str">
        <f t="shared" si="1084"/>
        <v/>
      </c>
      <c r="X4551" s="5" t="str">
        <f t="shared" si="1096"/>
        <v/>
      </c>
      <c r="Y4551" s="6" t="str">
        <f t="shared" si="1096"/>
        <v/>
      </c>
      <c r="Z4551" s="7" t="str">
        <f t="shared" si="1096"/>
        <v/>
      </c>
      <c r="AA4551" s="6"/>
      <c r="AB4551" s="32" t="str">
        <f t="shared" ca="1" si="1097"/>
        <v/>
      </c>
      <c r="AC4551" s="59" t="str">
        <f t="shared" ca="1" si="1097"/>
        <v/>
      </c>
      <c r="AD4551" s="60" t="str">
        <f t="shared" ca="1" si="1097"/>
        <v/>
      </c>
      <c r="AE4551" s="59"/>
      <c r="AF4551" s="22" t="str">
        <f>IF(AND(I4551="", J4551=""), "", IF(AND(J4551="", 'Intro &amp; Setup'!$K$42&gt;0), 'Intro &amp; Setup'!$K$42, J4551))</f>
        <v/>
      </c>
      <c r="AO4551" s="37" t="str">
        <f>IF(B4551="", "", IF(COUNTIF($B$9:B4550, B4551)&gt;0, "", B4551))</f>
        <v/>
      </c>
      <c r="AP4551" s="37" t="str">
        <f t="shared" si="1088"/>
        <v/>
      </c>
      <c r="AQ4551" s="37">
        <v>4543</v>
      </c>
      <c r="AR4551" s="37" t="str">
        <f t="shared" si="1089"/>
        <v/>
      </c>
      <c r="AT4551" s="37" t="str">
        <f t="shared" si="1090"/>
        <v/>
      </c>
      <c r="AV4551" s="22" t="str">
        <f t="shared" si="1091"/>
        <v/>
      </c>
    </row>
    <row r="4552" spans="1:48" x14ac:dyDescent="0.25">
      <c r="A4552" s="14"/>
      <c r="B4552" s="145"/>
      <c r="C4552" s="146"/>
      <c r="D4552" s="147"/>
      <c r="E4552" s="147"/>
      <c r="F4552" s="148"/>
      <c r="G4552" s="149"/>
      <c r="H4552" s="150"/>
      <c r="I4552" s="151"/>
      <c r="J4552" s="152"/>
      <c r="K4552" s="14"/>
      <c r="L4552" s="162" t="str">
        <f t="shared" si="1081"/>
        <v/>
      </c>
      <c r="M4552" s="163" t="str">
        <f t="shared" si="1082"/>
        <v/>
      </c>
      <c r="N4552" s="164" t="str">
        <f t="shared" si="1087"/>
        <v/>
      </c>
      <c r="O4552" s="14"/>
      <c r="P4552" s="172" t="str">
        <f>IF(I4552='Intro &amp; Setup'!$AC$49, Schedule!$P$7, "")</f>
        <v/>
      </c>
      <c r="Q4552" s="14"/>
      <c r="S4552" s="12" t="str">
        <f t="shared" si="1083"/>
        <v/>
      </c>
      <c r="U4552" s="22">
        <f>IF(I4552='Intro &amp; Setup'!$AC$49, AF4552, 0)</f>
        <v>0</v>
      </c>
      <c r="V4552" s="57" t="str">
        <f t="shared" si="1084"/>
        <v/>
      </c>
      <c r="X4552" s="5" t="str">
        <f t="shared" si="1096"/>
        <v/>
      </c>
      <c r="Y4552" s="6" t="str">
        <f t="shared" si="1096"/>
        <v/>
      </c>
      <c r="Z4552" s="7" t="str">
        <f t="shared" si="1096"/>
        <v/>
      </c>
      <c r="AA4552" s="6"/>
      <c r="AB4552" s="32" t="str">
        <f t="shared" ca="1" si="1097"/>
        <v/>
      </c>
      <c r="AC4552" s="59" t="str">
        <f t="shared" ca="1" si="1097"/>
        <v/>
      </c>
      <c r="AD4552" s="60" t="str">
        <f t="shared" ca="1" si="1097"/>
        <v/>
      </c>
      <c r="AE4552" s="59"/>
      <c r="AF4552" s="22" t="str">
        <f>IF(AND(I4552="", J4552=""), "", IF(AND(J4552="", 'Intro &amp; Setup'!$K$42&gt;0), 'Intro &amp; Setup'!$K$42, J4552))</f>
        <v/>
      </c>
      <c r="AO4552" s="37" t="str">
        <f>IF(B4552="", "", IF(COUNTIF($B$9:B4551, B4552)&gt;0, "", B4552))</f>
        <v/>
      </c>
      <c r="AP4552" s="37" t="str">
        <f t="shared" si="1088"/>
        <v/>
      </c>
      <c r="AQ4552" s="37">
        <v>4544</v>
      </c>
      <c r="AR4552" s="37" t="str">
        <f t="shared" si="1089"/>
        <v/>
      </c>
      <c r="AT4552" s="37" t="str">
        <f t="shared" si="1090"/>
        <v/>
      </c>
      <c r="AV4552" s="22" t="str">
        <f t="shared" si="1091"/>
        <v/>
      </c>
    </row>
    <row r="4553" spans="1:48" x14ac:dyDescent="0.25">
      <c r="A4553" s="14"/>
      <c r="B4553" s="145"/>
      <c r="C4553" s="146"/>
      <c r="D4553" s="147"/>
      <c r="E4553" s="147"/>
      <c r="F4553" s="148"/>
      <c r="G4553" s="149"/>
      <c r="H4553" s="150"/>
      <c r="I4553" s="151"/>
      <c r="J4553" s="152"/>
      <c r="K4553" s="14"/>
      <c r="L4553" s="162" t="str">
        <f t="shared" ref="L4553:L4616" si="1098">IF(I4553="", "", IFERROR((SUMIF($S$9:$S$5008, S4553, $U$9:$U$5008))-(INDEX($AJ$3:$AJ$14, MATCH(S4553, $AI$3:$AI$14, 0))), ""))</f>
        <v/>
      </c>
      <c r="M4553" s="163" t="str">
        <f t="shared" ref="M4553:M4616" si="1099">IF(H4553="", "", (SUMIF($H$9:$H$5008, "&lt;" &amp; V4553, $U$9:$U$5008))-(SUMIF($AH$3:$AH$14, "&lt;" &amp; V4553, $AJ$3:$AJ$14)))</f>
        <v/>
      </c>
      <c r="N4553" s="164" t="str">
        <f t="shared" si="1087"/>
        <v/>
      </c>
      <c r="O4553" s="14"/>
      <c r="P4553" s="172" t="str">
        <f>IF(I4553='Intro &amp; Setup'!$AC$49, Schedule!$P$7, "")</f>
        <v/>
      </c>
      <c r="Q4553" s="14"/>
      <c r="S4553" s="12" t="str">
        <f t="shared" ref="S4553:S4616" si="1100">IF(H4553="", "", TEXT(H4553, "mmmm yyyy"))</f>
        <v/>
      </c>
      <c r="U4553" s="22">
        <f>IF(I4553='Intro &amp; Setup'!$AC$49, AF4553, 0)</f>
        <v>0</v>
      </c>
      <c r="V4553" s="57" t="str">
        <f t="shared" ref="V4553:V4616" si="1101">IF(H4553="", "", DATE(YEAR(H4553), MONTH(H4553), DAY(1)))</f>
        <v/>
      </c>
      <c r="X4553" s="5" t="str">
        <f t="shared" si="1096"/>
        <v/>
      </c>
      <c r="Y4553" s="6" t="str">
        <f t="shared" si="1096"/>
        <v/>
      </c>
      <c r="Z4553" s="7" t="str">
        <f t="shared" si="1096"/>
        <v/>
      </c>
      <c r="AA4553" s="6"/>
      <c r="AB4553" s="32" t="str">
        <f t="shared" ca="1" si="1097"/>
        <v/>
      </c>
      <c r="AC4553" s="59" t="str">
        <f t="shared" ca="1" si="1097"/>
        <v/>
      </c>
      <c r="AD4553" s="60" t="str">
        <f t="shared" ca="1" si="1097"/>
        <v/>
      </c>
      <c r="AE4553" s="59"/>
      <c r="AF4553" s="22" t="str">
        <f>IF(AND(I4553="", J4553=""), "", IF(AND(J4553="", 'Intro &amp; Setup'!$K$42&gt;0), 'Intro &amp; Setup'!$K$42, J4553))</f>
        <v/>
      </c>
      <c r="AO4553" s="37" t="str">
        <f>IF(B4553="", "", IF(COUNTIF($B$9:B4552, B4553)&gt;0, "", B4553))</f>
        <v/>
      </c>
      <c r="AP4553" s="37" t="str">
        <f t="shared" si="1088"/>
        <v/>
      </c>
      <c r="AQ4553" s="37">
        <v>4545</v>
      </c>
      <c r="AR4553" s="37" t="str">
        <f t="shared" si="1089"/>
        <v/>
      </c>
      <c r="AT4553" s="37" t="str">
        <f t="shared" si="1090"/>
        <v/>
      </c>
      <c r="AV4553" s="22" t="str">
        <f t="shared" si="1091"/>
        <v/>
      </c>
    </row>
    <row r="4554" spans="1:48" x14ac:dyDescent="0.25">
      <c r="A4554" s="14"/>
      <c r="B4554" s="145"/>
      <c r="C4554" s="146"/>
      <c r="D4554" s="147"/>
      <c r="E4554" s="147"/>
      <c r="F4554" s="148"/>
      <c r="G4554" s="149"/>
      <c r="H4554" s="150"/>
      <c r="I4554" s="151"/>
      <c r="J4554" s="152"/>
      <c r="K4554" s="14"/>
      <c r="L4554" s="162" t="str">
        <f t="shared" si="1098"/>
        <v/>
      </c>
      <c r="M4554" s="163" t="str">
        <f t="shared" si="1099"/>
        <v/>
      </c>
      <c r="N4554" s="164" t="str">
        <f t="shared" ref="N4554:N4617" si="1102">IF(OR(L4554="", M4554=""), "", L4554+M4554)</f>
        <v/>
      </c>
      <c r="O4554" s="14"/>
      <c r="P4554" s="172" t="str">
        <f>IF(I4554='Intro &amp; Setup'!$AC$49, Schedule!$P$7, "")</f>
        <v/>
      </c>
      <c r="Q4554" s="14"/>
      <c r="S4554" s="12" t="str">
        <f t="shared" si="1100"/>
        <v/>
      </c>
      <c r="U4554" s="22">
        <f>IF(I4554='Intro &amp; Setup'!$AC$49, AF4554, 0)</f>
        <v>0</v>
      </c>
      <c r="V4554" s="57" t="str">
        <f t="shared" si="1101"/>
        <v/>
      </c>
      <c r="X4554" s="5" t="str">
        <f t="shared" si="1096"/>
        <v/>
      </c>
      <c r="Y4554" s="6" t="str">
        <f t="shared" si="1096"/>
        <v/>
      </c>
      <c r="Z4554" s="7" t="str">
        <f t="shared" si="1096"/>
        <v/>
      </c>
      <c r="AA4554" s="6"/>
      <c r="AB4554" s="32" t="str">
        <f t="shared" ca="1" si="1097"/>
        <v/>
      </c>
      <c r="AC4554" s="59" t="str">
        <f t="shared" ca="1" si="1097"/>
        <v/>
      </c>
      <c r="AD4554" s="60" t="str">
        <f t="shared" ca="1" si="1097"/>
        <v/>
      </c>
      <c r="AE4554" s="59"/>
      <c r="AF4554" s="22" t="str">
        <f>IF(AND(I4554="", J4554=""), "", IF(AND(J4554="", 'Intro &amp; Setup'!$K$42&gt;0), 'Intro &amp; Setup'!$K$42, J4554))</f>
        <v/>
      </c>
      <c r="AO4554" s="37" t="str">
        <f>IF(B4554="", "", IF(COUNTIF($B$9:B4553, B4554)&gt;0, "", B4554))</f>
        <v/>
      </c>
      <c r="AP4554" s="37" t="str">
        <f t="shared" ref="AP4554:AP4617" si="1103">IF(AO4554="", "", COUNTIF($AO$9:$AO$5008, "&lt;"&amp;AO4554)+1-$AP$7)</f>
        <v/>
      </c>
      <c r="AQ4554" s="37">
        <v>4546</v>
      </c>
      <c r="AR4554" s="37" t="str">
        <f t="shared" ref="AR4554:AR4617" si="1104">IFERROR(INDEX($AO$9:$AO$5008, MATCH(AQ4554, $AP$9:$AP$5008, 0)), "")</f>
        <v/>
      </c>
      <c r="AT4554" s="37" t="str">
        <f t="shared" ref="AT4554:AT4617" si="1105">IF($B4554=$AT$6, $S4554, "")</f>
        <v/>
      </c>
      <c r="AV4554" s="22" t="str">
        <f t="shared" ref="AV4554:AV4617" si="1106">IF(AND($AT$6=$B4554, $I4554=$I$5), $J4554, "")</f>
        <v/>
      </c>
    </row>
    <row r="4555" spans="1:48" x14ac:dyDescent="0.25">
      <c r="A4555" s="14"/>
      <c r="B4555" s="145"/>
      <c r="C4555" s="146"/>
      <c r="D4555" s="147"/>
      <c r="E4555" s="147"/>
      <c r="F4555" s="148"/>
      <c r="G4555" s="149"/>
      <c r="H4555" s="150"/>
      <c r="I4555" s="151"/>
      <c r="J4555" s="152"/>
      <c r="K4555" s="14"/>
      <c r="L4555" s="162" t="str">
        <f t="shared" si="1098"/>
        <v/>
      </c>
      <c r="M4555" s="163" t="str">
        <f t="shared" si="1099"/>
        <v/>
      </c>
      <c r="N4555" s="164" t="str">
        <f t="shared" si="1102"/>
        <v/>
      </c>
      <c r="O4555" s="14"/>
      <c r="P4555" s="172" t="str">
        <f>IF(I4555='Intro &amp; Setup'!$AC$49, Schedule!$P$7, "")</f>
        <v/>
      </c>
      <c r="Q4555" s="14"/>
      <c r="S4555" s="12" t="str">
        <f t="shared" si="1100"/>
        <v/>
      </c>
      <c r="U4555" s="22">
        <f>IF(I4555='Intro &amp; Setup'!$AC$49, AF4555, 0)</f>
        <v>0</v>
      </c>
      <c r="V4555" s="57" t="str">
        <f t="shared" si="1101"/>
        <v/>
      </c>
      <c r="X4555" s="5" t="str">
        <f t="shared" si="1096"/>
        <v/>
      </c>
      <c r="Y4555" s="6" t="str">
        <f t="shared" si="1096"/>
        <v/>
      </c>
      <c r="Z4555" s="7" t="str">
        <f t="shared" si="1096"/>
        <v/>
      </c>
      <c r="AA4555" s="6"/>
      <c r="AB4555" s="32" t="str">
        <f t="shared" ca="1" si="1097"/>
        <v/>
      </c>
      <c r="AC4555" s="59" t="str">
        <f t="shared" ca="1" si="1097"/>
        <v/>
      </c>
      <c r="AD4555" s="60" t="str">
        <f t="shared" ca="1" si="1097"/>
        <v/>
      </c>
      <c r="AE4555" s="59"/>
      <c r="AF4555" s="22" t="str">
        <f>IF(AND(I4555="", J4555=""), "", IF(AND(J4555="", 'Intro &amp; Setup'!$K$42&gt;0), 'Intro &amp; Setup'!$K$42, J4555))</f>
        <v/>
      </c>
      <c r="AO4555" s="37" t="str">
        <f>IF(B4555="", "", IF(COUNTIF($B$9:B4554, B4555)&gt;0, "", B4555))</f>
        <v/>
      </c>
      <c r="AP4555" s="37" t="str">
        <f t="shared" si="1103"/>
        <v/>
      </c>
      <c r="AQ4555" s="37">
        <v>4547</v>
      </c>
      <c r="AR4555" s="37" t="str">
        <f t="shared" si="1104"/>
        <v/>
      </c>
      <c r="AT4555" s="37" t="str">
        <f t="shared" si="1105"/>
        <v/>
      </c>
      <c r="AV4555" s="22" t="str">
        <f t="shared" si="1106"/>
        <v/>
      </c>
    </row>
    <row r="4556" spans="1:48" x14ac:dyDescent="0.25">
      <c r="A4556" s="14"/>
      <c r="B4556" s="145"/>
      <c r="C4556" s="146"/>
      <c r="D4556" s="147"/>
      <c r="E4556" s="147"/>
      <c r="F4556" s="148"/>
      <c r="G4556" s="149"/>
      <c r="H4556" s="150"/>
      <c r="I4556" s="151"/>
      <c r="J4556" s="152"/>
      <c r="K4556" s="14"/>
      <c r="L4556" s="162" t="str">
        <f t="shared" si="1098"/>
        <v/>
      </c>
      <c r="M4556" s="163" t="str">
        <f t="shared" si="1099"/>
        <v/>
      </c>
      <c r="N4556" s="164" t="str">
        <f t="shared" si="1102"/>
        <v/>
      </c>
      <c r="O4556" s="14"/>
      <c r="P4556" s="172" t="str">
        <f>IF(I4556='Intro &amp; Setup'!$AC$49, Schedule!$P$7, "")</f>
        <v/>
      </c>
      <c r="Q4556" s="14"/>
      <c r="S4556" s="12" t="str">
        <f t="shared" si="1100"/>
        <v/>
      </c>
      <c r="U4556" s="22">
        <f>IF(I4556='Intro &amp; Setup'!$AC$49, AF4556, 0)</f>
        <v>0</v>
      </c>
      <c r="V4556" s="57" t="str">
        <f t="shared" si="1101"/>
        <v/>
      </c>
      <c r="X4556" s="5" t="str">
        <f t="shared" si="1096"/>
        <v/>
      </c>
      <c r="Y4556" s="6" t="str">
        <f t="shared" si="1096"/>
        <v/>
      </c>
      <c r="Z4556" s="7" t="str">
        <f t="shared" si="1096"/>
        <v/>
      </c>
      <c r="AA4556" s="6"/>
      <c r="AB4556" s="32" t="str">
        <f t="shared" ca="1" si="1097"/>
        <v/>
      </c>
      <c r="AC4556" s="59" t="str">
        <f t="shared" ca="1" si="1097"/>
        <v/>
      </c>
      <c r="AD4556" s="60" t="str">
        <f t="shared" ca="1" si="1097"/>
        <v/>
      </c>
      <c r="AE4556" s="59"/>
      <c r="AF4556" s="22" t="str">
        <f>IF(AND(I4556="", J4556=""), "", IF(AND(J4556="", 'Intro &amp; Setup'!$K$42&gt;0), 'Intro &amp; Setup'!$K$42, J4556))</f>
        <v/>
      </c>
      <c r="AO4556" s="37" t="str">
        <f>IF(B4556="", "", IF(COUNTIF($B$9:B4555, B4556)&gt;0, "", B4556))</f>
        <v/>
      </c>
      <c r="AP4556" s="37" t="str">
        <f t="shared" si="1103"/>
        <v/>
      </c>
      <c r="AQ4556" s="37">
        <v>4548</v>
      </c>
      <c r="AR4556" s="37" t="str">
        <f t="shared" si="1104"/>
        <v/>
      </c>
      <c r="AT4556" s="37" t="str">
        <f t="shared" si="1105"/>
        <v/>
      </c>
      <c r="AV4556" s="22" t="str">
        <f t="shared" si="1106"/>
        <v/>
      </c>
    </row>
    <row r="4557" spans="1:48" x14ac:dyDescent="0.25">
      <c r="A4557" s="14"/>
      <c r="B4557" s="145"/>
      <c r="C4557" s="146"/>
      <c r="D4557" s="147"/>
      <c r="E4557" s="147"/>
      <c r="F4557" s="148"/>
      <c r="G4557" s="149"/>
      <c r="H4557" s="150"/>
      <c r="I4557" s="151"/>
      <c r="J4557" s="152"/>
      <c r="K4557" s="14"/>
      <c r="L4557" s="162" t="str">
        <f t="shared" si="1098"/>
        <v/>
      </c>
      <c r="M4557" s="163" t="str">
        <f t="shared" si="1099"/>
        <v/>
      </c>
      <c r="N4557" s="164" t="str">
        <f t="shared" si="1102"/>
        <v/>
      </c>
      <c r="O4557" s="14"/>
      <c r="P4557" s="172" t="str">
        <f>IF(I4557='Intro &amp; Setup'!$AC$49, Schedule!$P$7, "")</f>
        <v/>
      </c>
      <c r="Q4557" s="14"/>
      <c r="S4557" s="12" t="str">
        <f t="shared" si="1100"/>
        <v/>
      </c>
      <c r="U4557" s="22">
        <f>IF(I4557='Intro &amp; Setup'!$AC$49, AF4557, 0)</f>
        <v>0</v>
      </c>
      <c r="V4557" s="57" t="str">
        <f t="shared" si="1101"/>
        <v/>
      </c>
      <c r="X4557" s="5" t="str">
        <f t="shared" si="1096"/>
        <v/>
      </c>
      <c r="Y4557" s="6" t="str">
        <f t="shared" si="1096"/>
        <v/>
      </c>
      <c r="Z4557" s="7" t="str">
        <f t="shared" si="1096"/>
        <v/>
      </c>
      <c r="AA4557" s="6"/>
      <c r="AB4557" s="32" t="str">
        <f t="shared" ca="1" si="1097"/>
        <v/>
      </c>
      <c r="AC4557" s="59" t="str">
        <f t="shared" ca="1" si="1097"/>
        <v/>
      </c>
      <c r="AD4557" s="60" t="str">
        <f t="shared" ca="1" si="1097"/>
        <v/>
      </c>
      <c r="AE4557" s="59"/>
      <c r="AF4557" s="22" t="str">
        <f>IF(AND(I4557="", J4557=""), "", IF(AND(J4557="", 'Intro &amp; Setup'!$K$42&gt;0), 'Intro &amp; Setup'!$K$42, J4557))</f>
        <v/>
      </c>
      <c r="AO4557" s="37" t="str">
        <f>IF(B4557="", "", IF(COUNTIF($B$9:B4556, B4557)&gt;0, "", B4557))</f>
        <v/>
      </c>
      <c r="AP4557" s="37" t="str">
        <f t="shared" si="1103"/>
        <v/>
      </c>
      <c r="AQ4557" s="37">
        <v>4549</v>
      </c>
      <c r="AR4557" s="37" t="str">
        <f t="shared" si="1104"/>
        <v/>
      </c>
      <c r="AT4557" s="37" t="str">
        <f t="shared" si="1105"/>
        <v/>
      </c>
      <c r="AV4557" s="22" t="str">
        <f t="shared" si="1106"/>
        <v/>
      </c>
    </row>
    <row r="4558" spans="1:48" x14ac:dyDescent="0.25">
      <c r="A4558" s="14"/>
      <c r="B4558" s="145"/>
      <c r="C4558" s="146"/>
      <c r="D4558" s="147"/>
      <c r="E4558" s="147"/>
      <c r="F4558" s="148"/>
      <c r="G4558" s="149"/>
      <c r="H4558" s="150"/>
      <c r="I4558" s="151"/>
      <c r="J4558" s="152"/>
      <c r="K4558" s="14"/>
      <c r="L4558" s="162" t="str">
        <f t="shared" si="1098"/>
        <v/>
      </c>
      <c r="M4558" s="163" t="str">
        <f t="shared" si="1099"/>
        <v/>
      </c>
      <c r="N4558" s="164" t="str">
        <f t="shared" si="1102"/>
        <v/>
      </c>
      <c r="O4558" s="14"/>
      <c r="P4558" s="172" t="str">
        <f>IF(I4558='Intro &amp; Setup'!$AC$49, Schedule!$P$7, "")</f>
        <v/>
      </c>
      <c r="Q4558" s="14"/>
      <c r="S4558" s="12" t="str">
        <f t="shared" si="1100"/>
        <v/>
      </c>
      <c r="U4558" s="22">
        <f>IF(I4558='Intro &amp; Setup'!$AC$49, AF4558, 0)</f>
        <v>0</v>
      </c>
      <c r="V4558" s="57" t="str">
        <f t="shared" si="1101"/>
        <v/>
      </c>
      <c r="X4558" s="5" t="str">
        <f t="shared" si="1096"/>
        <v/>
      </c>
      <c r="Y4558" s="6" t="str">
        <f t="shared" si="1096"/>
        <v/>
      </c>
      <c r="Z4558" s="7" t="str">
        <f t="shared" si="1096"/>
        <v/>
      </c>
      <c r="AA4558" s="6"/>
      <c r="AB4558" s="32" t="str">
        <f t="shared" ca="1" si="1097"/>
        <v/>
      </c>
      <c r="AC4558" s="59" t="str">
        <f t="shared" ca="1" si="1097"/>
        <v/>
      </c>
      <c r="AD4558" s="60" t="str">
        <f t="shared" ca="1" si="1097"/>
        <v/>
      </c>
      <c r="AE4558" s="59"/>
      <c r="AF4558" s="22" t="str">
        <f>IF(AND(I4558="", J4558=""), "", IF(AND(J4558="", 'Intro &amp; Setup'!$K$42&gt;0), 'Intro &amp; Setup'!$K$42, J4558))</f>
        <v/>
      </c>
      <c r="AO4558" s="37" t="str">
        <f>IF(B4558="", "", IF(COUNTIF($B$9:B4557, B4558)&gt;0, "", B4558))</f>
        <v/>
      </c>
      <c r="AP4558" s="37" t="str">
        <f t="shared" si="1103"/>
        <v/>
      </c>
      <c r="AQ4558" s="37">
        <v>4550</v>
      </c>
      <c r="AR4558" s="37" t="str">
        <f t="shared" si="1104"/>
        <v/>
      </c>
      <c r="AT4558" s="37" t="str">
        <f t="shared" si="1105"/>
        <v/>
      </c>
      <c r="AV4558" s="22" t="str">
        <f t="shared" si="1106"/>
        <v/>
      </c>
    </row>
    <row r="4559" spans="1:48" x14ac:dyDescent="0.25">
      <c r="A4559" s="14"/>
      <c r="B4559" s="145"/>
      <c r="C4559" s="146"/>
      <c r="D4559" s="147"/>
      <c r="E4559" s="147"/>
      <c r="F4559" s="148"/>
      <c r="G4559" s="149"/>
      <c r="H4559" s="150"/>
      <c r="I4559" s="151"/>
      <c r="J4559" s="152"/>
      <c r="K4559" s="14"/>
      <c r="L4559" s="162" t="str">
        <f t="shared" si="1098"/>
        <v/>
      </c>
      <c r="M4559" s="163" t="str">
        <f t="shared" si="1099"/>
        <v/>
      </c>
      <c r="N4559" s="164" t="str">
        <f t="shared" si="1102"/>
        <v/>
      </c>
      <c r="O4559" s="14"/>
      <c r="P4559" s="172" t="str">
        <f>IF(I4559='Intro &amp; Setup'!$AC$49, Schedule!$P$7, "")</f>
        <v/>
      </c>
      <c r="Q4559" s="14"/>
      <c r="S4559" s="12" t="str">
        <f t="shared" si="1100"/>
        <v/>
      </c>
      <c r="U4559" s="22">
        <f>IF(I4559='Intro &amp; Setup'!$AC$49, AF4559, 0)</f>
        <v>0</v>
      </c>
      <c r="V4559" s="57" t="str">
        <f t="shared" si="1101"/>
        <v/>
      </c>
      <c r="X4559" s="5" t="str">
        <f t="shared" si="1096"/>
        <v/>
      </c>
      <c r="Y4559" s="6" t="str">
        <f t="shared" si="1096"/>
        <v/>
      </c>
      <c r="Z4559" s="7" t="str">
        <f t="shared" si="1096"/>
        <v/>
      </c>
      <c r="AA4559" s="6"/>
      <c r="AB4559" s="32" t="str">
        <f t="shared" ca="1" si="1097"/>
        <v/>
      </c>
      <c r="AC4559" s="59" t="str">
        <f t="shared" ca="1" si="1097"/>
        <v/>
      </c>
      <c r="AD4559" s="60" t="str">
        <f t="shared" ca="1" si="1097"/>
        <v/>
      </c>
      <c r="AE4559" s="59"/>
      <c r="AF4559" s="22" t="str">
        <f>IF(AND(I4559="", J4559=""), "", IF(AND(J4559="", 'Intro &amp; Setup'!$K$42&gt;0), 'Intro &amp; Setup'!$K$42, J4559))</f>
        <v/>
      </c>
      <c r="AO4559" s="37" t="str">
        <f>IF(B4559="", "", IF(COUNTIF($B$9:B4558, B4559)&gt;0, "", B4559))</f>
        <v/>
      </c>
      <c r="AP4559" s="37" t="str">
        <f t="shared" si="1103"/>
        <v/>
      </c>
      <c r="AQ4559" s="37">
        <v>4551</v>
      </c>
      <c r="AR4559" s="37" t="str">
        <f t="shared" si="1104"/>
        <v/>
      </c>
      <c r="AT4559" s="37" t="str">
        <f t="shared" si="1105"/>
        <v/>
      </c>
      <c r="AV4559" s="22" t="str">
        <f t="shared" si="1106"/>
        <v/>
      </c>
    </row>
    <row r="4560" spans="1:48" x14ac:dyDescent="0.25">
      <c r="A4560" s="14"/>
      <c r="B4560" s="145"/>
      <c r="C4560" s="146"/>
      <c r="D4560" s="147"/>
      <c r="E4560" s="147"/>
      <c r="F4560" s="148"/>
      <c r="G4560" s="149"/>
      <c r="H4560" s="150"/>
      <c r="I4560" s="151"/>
      <c r="J4560" s="152"/>
      <c r="K4560" s="14"/>
      <c r="L4560" s="162" t="str">
        <f t="shared" si="1098"/>
        <v/>
      </c>
      <c r="M4560" s="163" t="str">
        <f t="shared" si="1099"/>
        <v/>
      </c>
      <c r="N4560" s="164" t="str">
        <f t="shared" si="1102"/>
        <v/>
      </c>
      <c r="O4560" s="14"/>
      <c r="P4560" s="172" t="str">
        <f>IF(I4560='Intro &amp; Setup'!$AC$49, Schedule!$P$7, "")</f>
        <v/>
      </c>
      <c r="Q4560" s="14"/>
      <c r="S4560" s="12" t="str">
        <f t="shared" si="1100"/>
        <v/>
      </c>
      <c r="U4560" s="22">
        <f>IF(I4560='Intro &amp; Setup'!$AC$49, AF4560, 0)</f>
        <v>0</v>
      </c>
      <c r="V4560" s="57" t="str">
        <f t="shared" si="1101"/>
        <v/>
      </c>
      <c r="X4560" s="5" t="str">
        <f t="shared" si="1096"/>
        <v/>
      </c>
      <c r="Y4560" s="6" t="str">
        <f t="shared" si="1096"/>
        <v/>
      </c>
      <c r="Z4560" s="7" t="str">
        <f t="shared" si="1096"/>
        <v/>
      </c>
      <c r="AA4560" s="6"/>
      <c r="AB4560" s="32" t="str">
        <f t="shared" ca="1" si="1097"/>
        <v/>
      </c>
      <c r="AC4560" s="59" t="str">
        <f t="shared" ca="1" si="1097"/>
        <v/>
      </c>
      <c r="AD4560" s="60" t="str">
        <f t="shared" ca="1" si="1097"/>
        <v/>
      </c>
      <c r="AE4560" s="59"/>
      <c r="AF4560" s="22" t="str">
        <f>IF(AND(I4560="", J4560=""), "", IF(AND(J4560="", 'Intro &amp; Setup'!$K$42&gt;0), 'Intro &amp; Setup'!$K$42, J4560))</f>
        <v/>
      </c>
      <c r="AO4560" s="37" t="str">
        <f>IF(B4560="", "", IF(COUNTIF($B$9:B4559, B4560)&gt;0, "", B4560))</f>
        <v/>
      </c>
      <c r="AP4560" s="37" t="str">
        <f t="shared" si="1103"/>
        <v/>
      </c>
      <c r="AQ4560" s="37">
        <v>4552</v>
      </c>
      <c r="AR4560" s="37" t="str">
        <f t="shared" si="1104"/>
        <v/>
      </c>
      <c r="AT4560" s="37" t="str">
        <f t="shared" si="1105"/>
        <v/>
      </c>
      <c r="AV4560" s="22" t="str">
        <f t="shared" si="1106"/>
        <v/>
      </c>
    </row>
    <row r="4561" spans="1:48" x14ac:dyDescent="0.25">
      <c r="A4561" s="14"/>
      <c r="B4561" s="145"/>
      <c r="C4561" s="146"/>
      <c r="D4561" s="147"/>
      <c r="E4561" s="147"/>
      <c r="F4561" s="148"/>
      <c r="G4561" s="149"/>
      <c r="H4561" s="150"/>
      <c r="I4561" s="151"/>
      <c r="J4561" s="152"/>
      <c r="K4561" s="14"/>
      <c r="L4561" s="162" t="str">
        <f t="shared" si="1098"/>
        <v/>
      </c>
      <c r="M4561" s="163" t="str">
        <f t="shared" si="1099"/>
        <v/>
      </c>
      <c r="N4561" s="164" t="str">
        <f t="shared" si="1102"/>
        <v/>
      </c>
      <c r="O4561" s="14"/>
      <c r="P4561" s="172" t="str">
        <f>IF(I4561='Intro &amp; Setup'!$AC$49, Schedule!$P$7, "")</f>
        <v/>
      </c>
      <c r="Q4561" s="14"/>
      <c r="S4561" s="12" t="str">
        <f t="shared" si="1100"/>
        <v/>
      </c>
      <c r="U4561" s="22">
        <f>IF(I4561='Intro &amp; Setup'!$AC$49, AF4561, 0)</f>
        <v>0</v>
      </c>
      <c r="V4561" s="57" t="str">
        <f t="shared" si="1101"/>
        <v/>
      </c>
      <c r="X4561" s="5" t="str">
        <f t="shared" si="1096"/>
        <v/>
      </c>
      <c r="Y4561" s="6" t="str">
        <f t="shared" si="1096"/>
        <v/>
      </c>
      <c r="Z4561" s="7" t="str">
        <f t="shared" si="1096"/>
        <v/>
      </c>
      <c r="AA4561" s="6"/>
      <c r="AB4561" s="32" t="str">
        <f t="shared" ca="1" si="1097"/>
        <v/>
      </c>
      <c r="AC4561" s="59" t="str">
        <f t="shared" ca="1" si="1097"/>
        <v/>
      </c>
      <c r="AD4561" s="60" t="str">
        <f t="shared" ca="1" si="1097"/>
        <v/>
      </c>
      <c r="AE4561" s="59"/>
      <c r="AF4561" s="22" t="str">
        <f>IF(AND(I4561="", J4561=""), "", IF(AND(J4561="", 'Intro &amp; Setup'!$K$42&gt;0), 'Intro &amp; Setup'!$K$42, J4561))</f>
        <v/>
      </c>
      <c r="AO4561" s="37" t="str">
        <f>IF(B4561="", "", IF(COUNTIF($B$9:B4560, B4561)&gt;0, "", B4561))</f>
        <v/>
      </c>
      <c r="AP4561" s="37" t="str">
        <f t="shared" si="1103"/>
        <v/>
      </c>
      <c r="AQ4561" s="37">
        <v>4553</v>
      </c>
      <c r="AR4561" s="37" t="str">
        <f t="shared" si="1104"/>
        <v/>
      </c>
      <c r="AT4561" s="37" t="str">
        <f t="shared" si="1105"/>
        <v/>
      </c>
      <c r="AV4561" s="22" t="str">
        <f t="shared" si="1106"/>
        <v/>
      </c>
    </row>
    <row r="4562" spans="1:48" x14ac:dyDescent="0.25">
      <c r="A4562" s="14"/>
      <c r="B4562" s="145"/>
      <c r="C4562" s="146"/>
      <c r="D4562" s="147"/>
      <c r="E4562" s="147"/>
      <c r="F4562" s="148"/>
      <c r="G4562" s="149"/>
      <c r="H4562" s="150"/>
      <c r="I4562" s="151"/>
      <c r="J4562" s="152"/>
      <c r="K4562" s="14"/>
      <c r="L4562" s="162" t="str">
        <f t="shared" si="1098"/>
        <v/>
      </c>
      <c r="M4562" s="163" t="str">
        <f t="shared" si="1099"/>
        <v/>
      </c>
      <c r="N4562" s="164" t="str">
        <f t="shared" si="1102"/>
        <v/>
      </c>
      <c r="O4562" s="14"/>
      <c r="P4562" s="172" t="str">
        <f>IF(I4562='Intro &amp; Setup'!$AC$49, Schedule!$P$7, "")</f>
        <v/>
      </c>
      <c r="Q4562" s="14"/>
      <c r="S4562" s="12" t="str">
        <f t="shared" si="1100"/>
        <v/>
      </c>
      <c r="U4562" s="22">
        <f>IF(I4562='Intro &amp; Setup'!$AC$49, AF4562, 0)</f>
        <v>0</v>
      </c>
      <c r="V4562" s="57" t="str">
        <f t="shared" si="1101"/>
        <v/>
      </c>
      <c r="X4562" s="5" t="str">
        <f t="shared" si="1096"/>
        <v/>
      </c>
      <c r="Y4562" s="6" t="str">
        <f t="shared" si="1096"/>
        <v/>
      </c>
      <c r="Z4562" s="7" t="str">
        <f t="shared" si="1096"/>
        <v/>
      </c>
      <c r="AA4562" s="6"/>
      <c r="AB4562" s="32" t="str">
        <f t="shared" ca="1" si="1097"/>
        <v/>
      </c>
      <c r="AC4562" s="59" t="str">
        <f t="shared" ca="1" si="1097"/>
        <v/>
      </c>
      <c r="AD4562" s="60" t="str">
        <f t="shared" ca="1" si="1097"/>
        <v/>
      </c>
      <c r="AE4562" s="59"/>
      <c r="AF4562" s="22" t="str">
        <f>IF(AND(I4562="", J4562=""), "", IF(AND(J4562="", 'Intro &amp; Setup'!$K$42&gt;0), 'Intro &amp; Setup'!$K$42, J4562))</f>
        <v/>
      </c>
      <c r="AO4562" s="37" t="str">
        <f>IF(B4562="", "", IF(COUNTIF($B$9:B4561, B4562)&gt;0, "", B4562))</f>
        <v/>
      </c>
      <c r="AP4562" s="37" t="str">
        <f t="shared" si="1103"/>
        <v/>
      </c>
      <c r="AQ4562" s="37">
        <v>4554</v>
      </c>
      <c r="AR4562" s="37" t="str">
        <f t="shared" si="1104"/>
        <v/>
      </c>
      <c r="AT4562" s="37" t="str">
        <f t="shared" si="1105"/>
        <v/>
      </c>
      <c r="AV4562" s="22" t="str">
        <f t="shared" si="1106"/>
        <v/>
      </c>
    </row>
    <row r="4563" spans="1:48" x14ac:dyDescent="0.25">
      <c r="A4563" s="14"/>
      <c r="B4563" s="145"/>
      <c r="C4563" s="146"/>
      <c r="D4563" s="147"/>
      <c r="E4563" s="147"/>
      <c r="F4563" s="148"/>
      <c r="G4563" s="149"/>
      <c r="H4563" s="150"/>
      <c r="I4563" s="151"/>
      <c r="J4563" s="152"/>
      <c r="K4563" s="14"/>
      <c r="L4563" s="162" t="str">
        <f t="shared" si="1098"/>
        <v/>
      </c>
      <c r="M4563" s="163" t="str">
        <f t="shared" si="1099"/>
        <v/>
      </c>
      <c r="N4563" s="164" t="str">
        <f t="shared" si="1102"/>
        <v/>
      </c>
      <c r="O4563" s="14"/>
      <c r="P4563" s="172" t="str">
        <f>IF(I4563='Intro &amp; Setup'!$AC$49, Schedule!$P$7, "")</f>
        <v/>
      </c>
      <c r="Q4563" s="14"/>
      <c r="S4563" s="12" t="str">
        <f t="shared" si="1100"/>
        <v/>
      </c>
      <c r="U4563" s="22">
        <f>IF(I4563='Intro &amp; Setup'!$AC$49, AF4563, 0)</f>
        <v>0</v>
      </c>
      <c r="V4563" s="57" t="str">
        <f t="shared" si="1101"/>
        <v/>
      </c>
      <c r="X4563" s="5" t="str">
        <f t="shared" si="1096"/>
        <v/>
      </c>
      <c r="Y4563" s="6" t="str">
        <f t="shared" si="1096"/>
        <v/>
      </c>
      <c r="Z4563" s="7" t="str">
        <f t="shared" si="1096"/>
        <v/>
      </c>
      <c r="AA4563" s="6"/>
      <c r="AB4563" s="32" t="str">
        <f t="shared" ca="1" si="1097"/>
        <v/>
      </c>
      <c r="AC4563" s="59" t="str">
        <f t="shared" ca="1" si="1097"/>
        <v/>
      </c>
      <c r="AD4563" s="60" t="str">
        <f t="shared" ca="1" si="1097"/>
        <v/>
      </c>
      <c r="AE4563" s="59"/>
      <c r="AF4563" s="22" t="str">
        <f>IF(AND(I4563="", J4563=""), "", IF(AND(J4563="", 'Intro &amp; Setup'!$K$42&gt;0), 'Intro &amp; Setup'!$K$42, J4563))</f>
        <v/>
      </c>
      <c r="AO4563" s="37" t="str">
        <f>IF(B4563="", "", IF(COUNTIF($B$9:B4562, B4563)&gt;0, "", B4563))</f>
        <v/>
      </c>
      <c r="AP4563" s="37" t="str">
        <f t="shared" si="1103"/>
        <v/>
      </c>
      <c r="AQ4563" s="37">
        <v>4555</v>
      </c>
      <c r="AR4563" s="37" t="str">
        <f t="shared" si="1104"/>
        <v/>
      </c>
      <c r="AT4563" s="37" t="str">
        <f t="shared" si="1105"/>
        <v/>
      </c>
      <c r="AV4563" s="22" t="str">
        <f t="shared" si="1106"/>
        <v/>
      </c>
    </row>
    <row r="4564" spans="1:48" x14ac:dyDescent="0.25">
      <c r="A4564" s="14"/>
      <c r="B4564" s="145"/>
      <c r="C4564" s="146"/>
      <c r="D4564" s="147"/>
      <c r="E4564" s="147"/>
      <c r="F4564" s="148"/>
      <c r="G4564" s="149"/>
      <c r="H4564" s="150"/>
      <c r="I4564" s="151"/>
      <c r="J4564" s="152"/>
      <c r="K4564" s="14"/>
      <c r="L4564" s="162" t="str">
        <f t="shared" si="1098"/>
        <v/>
      </c>
      <c r="M4564" s="163" t="str">
        <f t="shared" si="1099"/>
        <v/>
      </c>
      <c r="N4564" s="164" t="str">
        <f t="shared" si="1102"/>
        <v/>
      </c>
      <c r="O4564" s="14"/>
      <c r="P4564" s="172" t="str">
        <f>IF(I4564='Intro &amp; Setup'!$AC$49, Schedule!$P$7, "")</f>
        <v/>
      </c>
      <c r="Q4564" s="14"/>
      <c r="S4564" s="12" t="str">
        <f t="shared" si="1100"/>
        <v/>
      </c>
      <c r="U4564" s="22">
        <f>IF(I4564='Intro &amp; Setup'!$AC$49, AF4564, 0)</f>
        <v>0</v>
      </c>
      <c r="V4564" s="57" t="str">
        <f t="shared" si="1101"/>
        <v/>
      </c>
      <c r="X4564" s="5" t="str">
        <f t="shared" si="1096"/>
        <v/>
      </c>
      <c r="Y4564" s="6" t="str">
        <f t="shared" si="1096"/>
        <v/>
      </c>
      <c r="Z4564" s="7" t="str">
        <f t="shared" si="1096"/>
        <v/>
      </c>
      <c r="AA4564" s="6"/>
      <c r="AB4564" s="32" t="str">
        <f t="shared" ca="1" si="1097"/>
        <v/>
      </c>
      <c r="AC4564" s="59" t="str">
        <f t="shared" ca="1" si="1097"/>
        <v/>
      </c>
      <c r="AD4564" s="60" t="str">
        <f t="shared" ca="1" si="1097"/>
        <v/>
      </c>
      <c r="AE4564" s="59"/>
      <c r="AF4564" s="22" t="str">
        <f>IF(AND(I4564="", J4564=""), "", IF(AND(J4564="", 'Intro &amp; Setup'!$K$42&gt;0), 'Intro &amp; Setup'!$K$42, J4564))</f>
        <v/>
      </c>
      <c r="AO4564" s="37" t="str">
        <f>IF(B4564="", "", IF(COUNTIF($B$9:B4563, B4564)&gt;0, "", B4564))</f>
        <v/>
      </c>
      <c r="AP4564" s="37" t="str">
        <f t="shared" si="1103"/>
        <v/>
      </c>
      <c r="AQ4564" s="37">
        <v>4556</v>
      </c>
      <c r="AR4564" s="37" t="str">
        <f t="shared" si="1104"/>
        <v/>
      </c>
      <c r="AT4564" s="37" t="str">
        <f t="shared" si="1105"/>
        <v/>
      </c>
      <c r="AV4564" s="22" t="str">
        <f t="shared" si="1106"/>
        <v/>
      </c>
    </row>
    <row r="4565" spans="1:48" x14ac:dyDescent="0.25">
      <c r="A4565" s="14"/>
      <c r="B4565" s="145"/>
      <c r="C4565" s="146"/>
      <c r="D4565" s="147"/>
      <c r="E4565" s="147"/>
      <c r="F4565" s="148"/>
      <c r="G4565" s="149"/>
      <c r="H4565" s="150"/>
      <c r="I4565" s="151"/>
      <c r="J4565" s="152"/>
      <c r="K4565" s="14"/>
      <c r="L4565" s="162" t="str">
        <f t="shared" si="1098"/>
        <v/>
      </c>
      <c r="M4565" s="163" t="str">
        <f t="shared" si="1099"/>
        <v/>
      </c>
      <c r="N4565" s="164" t="str">
        <f t="shared" si="1102"/>
        <v/>
      </c>
      <c r="O4565" s="14"/>
      <c r="P4565" s="172" t="str">
        <f>IF(I4565='Intro &amp; Setup'!$AC$49, Schedule!$P$7, "")</f>
        <v/>
      </c>
      <c r="Q4565" s="14"/>
      <c r="S4565" s="12" t="str">
        <f t="shared" si="1100"/>
        <v/>
      </c>
      <c r="U4565" s="22">
        <f>IF(I4565='Intro &amp; Setup'!$AC$49, AF4565, 0)</f>
        <v>0</v>
      </c>
      <c r="V4565" s="57" t="str">
        <f t="shared" si="1101"/>
        <v/>
      </c>
      <c r="X4565" s="5" t="str">
        <f t="shared" si="1096"/>
        <v/>
      </c>
      <c r="Y4565" s="6" t="str">
        <f t="shared" si="1096"/>
        <v/>
      </c>
      <c r="Z4565" s="7" t="str">
        <f t="shared" si="1096"/>
        <v/>
      </c>
      <c r="AA4565" s="6"/>
      <c r="AB4565" s="32" t="str">
        <f t="shared" ca="1" si="1097"/>
        <v/>
      </c>
      <c r="AC4565" s="59" t="str">
        <f t="shared" ca="1" si="1097"/>
        <v/>
      </c>
      <c r="AD4565" s="60" t="str">
        <f t="shared" ca="1" si="1097"/>
        <v/>
      </c>
      <c r="AE4565" s="59"/>
      <c r="AF4565" s="22" t="str">
        <f>IF(AND(I4565="", J4565=""), "", IF(AND(J4565="", 'Intro &amp; Setup'!$K$42&gt;0), 'Intro &amp; Setup'!$K$42, J4565))</f>
        <v/>
      </c>
      <c r="AO4565" s="37" t="str">
        <f>IF(B4565="", "", IF(COUNTIF($B$9:B4564, B4565)&gt;0, "", B4565))</f>
        <v/>
      </c>
      <c r="AP4565" s="37" t="str">
        <f t="shared" si="1103"/>
        <v/>
      </c>
      <c r="AQ4565" s="37">
        <v>4557</v>
      </c>
      <c r="AR4565" s="37" t="str">
        <f t="shared" si="1104"/>
        <v/>
      </c>
      <c r="AT4565" s="37" t="str">
        <f t="shared" si="1105"/>
        <v/>
      </c>
      <c r="AV4565" s="22" t="str">
        <f t="shared" si="1106"/>
        <v/>
      </c>
    </row>
    <row r="4566" spans="1:48" x14ac:dyDescent="0.25">
      <c r="A4566" s="14"/>
      <c r="B4566" s="145"/>
      <c r="C4566" s="146"/>
      <c r="D4566" s="147"/>
      <c r="E4566" s="147"/>
      <c r="F4566" s="148"/>
      <c r="G4566" s="149"/>
      <c r="H4566" s="150"/>
      <c r="I4566" s="151"/>
      <c r="J4566" s="152"/>
      <c r="K4566" s="14"/>
      <c r="L4566" s="162" t="str">
        <f t="shared" si="1098"/>
        <v/>
      </c>
      <c r="M4566" s="163" t="str">
        <f t="shared" si="1099"/>
        <v/>
      </c>
      <c r="N4566" s="164" t="str">
        <f t="shared" si="1102"/>
        <v/>
      </c>
      <c r="O4566" s="14"/>
      <c r="P4566" s="172" t="str">
        <f>IF(I4566='Intro &amp; Setup'!$AC$49, Schedule!$P$7, "")</f>
        <v/>
      </c>
      <c r="Q4566" s="14"/>
      <c r="S4566" s="12" t="str">
        <f t="shared" si="1100"/>
        <v/>
      </c>
      <c r="U4566" s="22">
        <f>IF(I4566='Intro &amp; Setup'!$AC$49, AF4566, 0)</f>
        <v>0</v>
      </c>
      <c r="V4566" s="57" t="str">
        <f t="shared" si="1101"/>
        <v/>
      </c>
      <c r="X4566" s="5" t="str">
        <f t="shared" si="1096"/>
        <v/>
      </c>
      <c r="Y4566" s="6" t="str">
        <f t="shared" si="1096"/>
        <v/>
      </c>
      <c r="Z4566" s="7" t="str">
        <f t="shared" si="1096"/>
        <v/>
      </c>
      <c r="AA4566" s="6"/>
      <c r="AB4566" s="32" t="str">
        <f t="shared" ca="1" si="1097"/>
        <v/>
      </c>
      <c r="AC4566" s="59" t="str">
        <f t="shared" ca="1" si="1097"/>
        <v/>
      </c>
      <c r="AD4566" s="60" t="str">
        <f t="shared" ca="1" si="1097"/>
        <v/>
      </c>
      <c r="AE4566" s="59"/>
      <c r="AF4566" s="22" t="str">
        <f>IF(AND(I4566="", J4566=""), "", IF(AND(J4566="", 'Intro &amp; Setup'!$K$42&gt;0), 'Intro &amp; Setup'!$K$42, J4566))</f>
        <v/>
      </c>
      <c r="AO4566" s="37" t="str">
        <f>IF(B4566="", "", IF(COUNTIF($B$9:B4565, B4566)&gt;0, "", B4566))</f>
        <v/>
      </c>
      <c r="AP4566" s="37" t="str">
        <f t="shared" si="1103"/>
        <v/>
      </c>
      <c r="AQ4566" s="37">
        <v>4558</v>
      </c>
      <c r="AR4566" s="37" t="str">
        <f t="shared" si="1104"/>
        <v/>
      </c>
      <c r="AT4566" s="37" t="str">
        <f t="shared" si="1105"/>
        <v/>
      </c>
      <c r="AV4566" s="22" t="str">
        <f t="shared" si="1106"/>
        <v/>
      </c>
    </row>
    <row r="4567" spans="1:48" x14ac:dyDescent="0.25">
      <c r="A4567" s="14"/>
      <c r="B4567" s="145"/>
      <c r="C4567" s="146"/>
      <c r="D4567" s="147"/>
      <c r="E4567" s="147"/>
      <c r="F4567" s="148"/>
      <c r="G4567" s="149"/>
      <c r="H4567" s="150"/>
      <c r="I4567" s="151"/>
      <c r="J4567" s="152"/>
      <c r="K4567" s="14"/>
      <c r="L4567" s="162" t="str">
        <f t="shared" si="1098"/>
        <v/>
      </c>
      <c r="M4567" s="163" t="str">
        <f t="shared" si="1099"/>
        <v/>
      </c>
      <c r="N4567" s="164" t="str">
        <f t="shared" si="1102"/>
        <v/>
      </c>
      <c r="O4567" s="14"/>
      <c r="P4567" s="172" t="str">
        <f>IF(I4567='Intro &amp; Setup'!$AC$49, Schedule!$P$7, "")</f>
        <v/>
      </c>
      <c r="Q4567" s="14"/>
      <c r="S4567" s="12" t="str">
        <f t="shared" si="1100"/>
        <v/>
      </c>
      <c r="U4567" s="22">
        <f>IF(I4567='Intro &amp; Setup'!$AC$49, AF4567, 0)</f>
        <v>0</v>
      </c>
      <c r="V4567" s="57" t="str">
        <f t="shared" si="1101"/>
        <v/>
      </c>
      <c r="X4567" s="5" t="str">
        <f t="shared" si="1096"/>
        <v/>
      </c>
      <c r="Y4567" s="6" t="str">
        <f t="shared" si="1096"/>
        <v/>
      </c>
      <c r="Z4567" s="7" t="str">
        <f t="shared" si="1096"/>
        <v/>
      </c>
      <c r="AA4567" s="6"/>
      <c r="AB4567" s="32" t="str">
        <f t="shared" ca="1" si="1097"/>
        <v/>
      </c>
      <c r="AC4567" s="59" t="str">
        <f t="shared" ca="1" si="1097"/>
        <v/>
      </c>
      <c r="AD4567" s="60" t="str">
        <f t="shared" ca="1" si="1097"/>
        <v/>
      </c>
      <c r="AE4567" s="59"/>
      <c r="AF4567" s="22" t="str">
        <f>IF(AND(I4567="", J4567=""), "", IF(AND(J4567="", 'Intro &amp; Setup'!$K$42&gt;0), 'Intro &amp; Setup'!$K$42, J4567))</f>
        <v/>
      </c>
      <c r="AO4567" s="37" t="str">
        <f>IF(B4567="", "", IF(COUNTIF($B$9:B4566, B4567)&gt;0, "", B4567))</f>
        <v/>
      </c>
      <c r="AP4567" s="37" t="str">
        <f t="shared" si="1103"/>
        <v/>
      </c>
      <c r="AQ4567" s="37">
        <v>4559</v>
      </c>
      <c r="AR4567" s="37" t="str">
        <f t="shared" si="1104"/>
        <v/>
      </c>
      <c r="AT4567" s="37" t="str">
        <f t="shared" si="1105"/>
        <v/>
      </c>
      <c r="AV4567" s="22" t="str">
        <f t="shared" si="1106"/>
        <v/>
      </c>
    </row>
    <row r="4568" spans="1:48" x14ac:dyDescent="0.25">
      <c r="A4568" s="14"/>
      <c r="B4568" s="145"/>
      <c r="C4568" s="146"/>
      <c r="D4568" s="147"/>
      <c r="E4568" s="147"/>
      <c r="F4568" s="148"/>
      <c r="G4568" s="149"/>
      <c r="H4568" s="150"/>
      <c r="I4568" s="151"/>
      <c r="J4568" s="152"/>
      <c r="K4568" s="14"/>
      <c r="L4568" s="162" t="str">
        <f t="shared" si="1098"/>
        <v/>
      </c>
      <c r="M4568" s="163" t="str">
        <f t="shared" si="1099"/>
        <v/>
      </c>
      <c r="N4568" s="164" t="str">
        <f t="shared" si="1102"/>
        <v/>
      </c>
      <c r="O4568" s="14"/>
      <c r="P4568" s="172" t="str">
        <f>IF(I4568='Intro &amp; Setup'!$AC$49, Schedule!$P$7, "")</f>
        <v/>
      </c>
      <c r="Q4568" s="14"/>
      <c r="S4568" s="12" t="str">
        <f t="shared" si="1100"/>
        <v/>
      </c>
      <c r="U4568" s="22">
        <f>IF(I4568='Intro &amp; Setup'!$AC$49, AF4568, 0)</f>
        <v>0</v>
      </c>
      <c r="V4568" s="57" t="str">
        <f t="shared" si="1101"/>
        <v/>
      </c>
      <c r="X4568" s="5" t="str">
        <f t="shared" si="1096"/>
        <v/>
      </c>
      <c r="Y4568" s="6" t="str">
        <f t="shared" si="1096"/>
        <v/>
      </c>
      <c r="Z4568" s="7" t="str">
        <f t="shared" si="1096"/>
        <v/>
      </c>
      <c r="AA4568" s="6"/>
      <c r="AB4568" s="32" t="str">
        <f t="shared" ca="1" si="1097"/>
        <v/>
      </c>
      <c r="AC4568" s="59" t="str">
        <f t="shared" ca="1" si="1097"/>
        <v/>
      </c>
      <c r="AD4568" s="60" t="str">
        <f t="shared" ca="1" si="1097"/>
        <v/>
      </c>
      <c r="AE4568" s="59"/>
      <c r="AF4568" s="22" t="str">
        <f>IF(AND(I4568="", J4568=""), "", IF(AND(J4568="", 'Intro &amp; Setup'!$K$42&gt;0), 'Intro &amp; Setup'!$K$42, J4568))</f>
        <v/>
      </c>
      <c r="AO4568" s="37" t="str">
        <f>IF(B4568="", "", IF(COUNTIF($B$9:B4567, B4568)&gt;0, "", B4568))</f>
        <v/>
      </c>
      <c r="AP4568" s="37" t="str">
        <f t="shared" si="1103"/>
        <v/>
      </c>
      <c r="AQ4568" s="37">
        <v>4560</v>
      </c>
      <c r="AR4568" s="37" t="str">
        <f t="shared" si="1104"/>
        <v/>
      </c>
      <c r="AT4568" s="37" t="str">
        <f t="shared" si="1105"/>
        <v/>
      </c>
      <c r="AV4568" s="22" t="str">
        <f t="shared" si="1106"/>
        <v/>
      </c>
    </row>
    <row r="4569" spans="1:48" x14ac:dyDescent="0.25">
      <c r="A4569" s="14"/>
      <c r="B4569" s="145"/>
      <c r="C4569" s="146"/>
      <c r="D4569" s="147"/>
      <c r="E4569" s="147"/>
      <c r="F4569" s="148"/>
      <c r="G4569" s="149"/>
      <c r="H4569" s="150"/>
      <c r="I4569" s="151"/>
      <c r="J4569" s="152"/>
      <c r="K4569" s="14"/>
      <c r="L4569" s="162" t="str">
        <f t="shared" si="1098"/>
        <v/>
      </c>
      <c r="M4569" s="163" t="str">
        <f t="shared" si="1099"/>
        <v/>
      </c>
      <c r="N4569" s="164" t="str">
        <f t="shared" si="1102"/>
        <v/>
      </c>
      <c r="O4569" s="14"/>
      <c r="P4569" s="172" t="str">
        <f>IF(I4569='Intro &amp; Setup'!$AC$49, Schedule!$P$7, "")</f>
        <v/>
      </c>
      <c r="Q4569" s="14"/>
      <c r="S4569" s="12" t="str">
        <f t="shared" si="1100"/>
        <v/>
      </c>
      <c r="U4569" s="22">
        <f>IF(I4569='Intro &amp; Setup'!$AC$49, AF4569, 0)</f>
        <v>0</v>
      </c>
      <c r="V4569" s="57" t="str">
        <f t="shared" si="1101"/>
        <v/>
      </c>
      <c r="X4569" s="5" t="str">
        <f t="shared" ref="X4569:Z4588" si="1107">IF($I4569="", "", IF($S4569=X$8, $I4569, ""))</f>
        <v/>
      </c>
      <c r="Y4569" s="6" t="str">
        <f t="shared" si="1107"/>
        <v/>
      </c>
      <c r="Z4569" s="7" t="str">
        <f t="shared" si="1107"/>
        <v/>
      </c>
      <c r="AA4569" s="6"/>
      <c r="AB4569" s="32" t="str">
        <f t="shared" ref="AB4569:AD4588" ca="1" si="1108">IF($S4569=AB$8, $AF4569, "")</f>
        <v/>
      </c>
      <c r="AC4569" s="59" t="str">
        <f t="shared" ca="1" si="1108"/>
        <v/>
      </c>
      <c r="AD4569" s="60" t="str">
        <f t="shared" ca="1" si="1108"/>
        <v/>
      </c>
      <c r="AE4569" s="59"/>
      <c r="AF4569" s="22" t="str">
        <f>IF(AND(I4569="", J4569=""), "", IF(AND(J4569="", 'Intro &amp; Setup'!$K$42&gt;0), 'Intro &amp; Setup'!$K$42, J4569))</f>
        <v/>
      </c>
      <c r="AO4569" s="37" t="str">
        <f>IF(B4569="", "", IF(COUNTIF($B$9:B4568, B4569)&gt;0, "", B4569))</f>
        <v/>
      </c>
      <c r="AP4569" s="37" t="str">
        <f t="shared" si="1103"/>
        <v/>
      </c>
      <c r="AQ4569" s="37">
        <v>4561</v>
      </c>
      <c r="AR4569" s="37" t="str">
        <f t="shared" si="1104"/>
        <v/>
      </c>
      <c r="AT4569" s="37" t="str">
        <f t="shared" si="1105"/>
        <v/>
      </c>
      <c r="AV4569" s="22" t="str">
        <f t="shared" si="1106"/>
        <v/>
      </c>
    </row>
    <row r="4570" spans="1:48" x14ac:dyDescent="0.25">
      <c r="A4570" s="14"/>
      <c r="B4570" s="145"/>
      <c r="C4570" s="146"/>
      <c r="D4570" s="147"/>
      <c r="E4570" s="147"/>
      <c r="F4570" s="148"/>
      <c r="G4570" s="149"/>
      <c r="H4570" s="150"/>
      <c r="I4570" s="151"/>
      <c r="J4570" s="152"/>
      <c r="K4570" s="14"/>
      <c r="L4570" s="162" t="str">
        <f t="shared" si="1098"/>
        <v/>
      </c>
      <c r="M4570" s="163" t="str">
        <f t="shared" si="1099"/>
        <v/>
      </c>
      <c r="N4570" s="164" t="str">
        <f t="shared" si="1102"/>
        <v/>
      </c>
      <c r="O4570" s="14"/>
      <c r="P4570" s="172" t="str">
        <f>IF(I4570='Intro &amp; Setup'!$AC$49, Schedule!$P$7, "")</f>
        <v/>
      </c>
      <c r="Q4570" s="14"/>
      <c r="S4570" s="12" t="str">
        <f t="shared" si="1100"/>
        <v/>
      </c>
      <c r="U4570" s="22">
        <f>IF(I4570='Intro &amp; Setup'!$AC$49, AF4570, 0)</f>
        <v>0</v>
      </c>
      <c r="V4570" s="57" t="str">
        <f t="shared" si="1101"/>
        <v/>
      </c>
      <c r="X4570" s="5" t="str">
        <f t="shared" si="1107"/>
        <v/>
      </c>
      <c r="Y4570" s="6" t="str">
        <f t="shared" si="1107"/>
        <v/>
      </c>
      <c r="Z4570" s="7" t="str">
        <f t="shared" si="1107"/>
        <v/>
      </c>
      <c r="AA4570" s="6"/>
      <c r="AB4570" s="32" t="str">
        <f t="shared" ca="1" si="1108"/>
        <v/>
      </c>
      <c r="AC4570" s="59" t="str">
        <f t="shared" ca="1" si="1108"/>
        <v/>
      </c>
      <c r="AD4570" s="60" t="str">
        <f t="shared" ca="1" si="1108"/>
        <v/>
      </c>
      <c r="AE4570" s="59"/>
      <c r="AF4570" s="22" t="str">
        <f>IF(AND(I4570="", J4570=""), "", IF(AND(J4570="", 'Intro &amp; Setup'!$K$42&gt;0), 'Intro &amp; Setup'!$K$42, J4570))</f>
        <v/>
      </c>
      <c r="AO4570" s="37" t="str">
        <f>IF(B4570="", "", IF(COUNTIF($B$9:B4569, B4570)&gt;0, "", B4570))</f>
        <v/>
      </c>
      <c r="AP4570" s="37" t="str">
        <f t="shared" si="1103"/>
        <v/>
      </c>
      <c r="AQ4570" s="37">
        <v>4562</v>
      </c>
      <c r="AR4570" s="37" t="str">
        <f t="shared" si="1104"/>
        <v/>
      </c>
      <c r="AT4570" s="37" t="str">
        <f t="shared" si="1105"/>
        <v/>
      </c>
      <c r="AV4570" s="22" t="str">
        <f t="shared" si="1106"/>
        <v/>
      </c>
    </row>
    <row r="4571" spans="1:48" x14ac:dyDescent="0.25">
      <c r="A4571" s="14"/>
      <c r="B4571" s="145"/>
      <c r="C4571" s="146"/>
      <c r="D4571" s="147"/>
      <c r="E4571" s="147"/>
      <c r="F4571" s="148"/>
      <c r="G4571" s="149"/>
      <c r="H4571" s="150"/>
      <c r="I4571" s="151"/>
      <c r="J4571" s="152"/>
      <c r="K4571" s="14"/>
      <c r="L4571" s="162" t="str">
        <f t="shared" si="1098"/>
        <v/>
      </c>
      <c r="M4571" s="163" t="str">
        <f t="shared" si="1099"/>
        <v/>
      </c>
      <c r="N4571" s="164" t="str">
        <f t="shared" si="1102"/>
        <v/>
      </c>
      <c r="O4571" s="14"/>
      <c r="P4571" s="172" t="str">
        <f>IF(I4571='Intro &amp; Setup'!$AC$49, Schedule!$P$7, "")</f>
        <v/>
      </c>
      <c r="Q4571" s="14"/>
      <c r="S4571" s="12" t="str">
        <f t="shared" si="1100"/>
        <v/>
      </c>
      <c r="U4571" s="22">
        <f>IF(I4571='Intro &amp; Setup'!$AC$49, AF4571, 0)</f>
        <v>0</v>
      </c>
      <c r="V4571" s="57" t="str">
        <f t="shared" si="1101"/>
        <v/>
      </c>
      <c r="X4571" s="5" t="str">
        <f t="shared" si="1107"/>
        <v/>
      </c>
      <c r="Y4571" s="6" t="str">
        <f t="shared" si="1107"/>
        <v/>
      </c>
      <c r="Z4571" s="7" t="str">
        <f t="shared" si="1107"/>
        <v/>
      </c>
      <c r="AA4571" s="6"/>
      <c r="AB4571" s="32" t="str">
        <f t="shared" ca="1" si="1108"/>
        <v/>
      </c>
      <c r="AC4571" s="59" t="str">
        <f t="shared" ca="1" si="1108"/>
        <v/>
      </c>
      <c r="AD4571" s="60" t="str">
        <f t="shared" ca="1" si="1108"/>
        <v/>
      </c>
      <c r="AE4571" s="59"/>
      <c r="AF4571" s="22" t="str">
        <f>IF(AND(I4571="", J4571=""), "", IF(AND(J4571="", 'Intro &amp; Setup'!$K$42&gt;0), 'Intro &amp; Setup'!$K$42, J4571))</f>
        <v/>
      </c>
      <c r="AO4571" s="37" t="str">
        <f>IF(B4571="", "", IF(COUNTIF($B$9:B4570, B4571)&gt;0, "", B4571))</f>
        <v/>
      </c>
      <c r="AP4571" s="37" t="str">
        <f t="shared" si="1103"/>
        <v/>
      </c>
      <c r="AQ4571" s="37">
        <v>4563</v>
      </c>
      <c r="AR4571" s="37" t="str">
        <f t="shared" si="1104"/>
        <v/>
      </c>
      <c r="AT4571" s="37" t="str">
        <f t="shared" si="1105"/>
        <v/>
      </c>
      <c r="AV4571" s="22" t="str">
        <f t="shared" si="1106"/>
        <v/>
      </c>
    </row>
    <row r="4572" spans="1:48" x14ac:dyDescent="0.25">
      <c r="A4572" s="14"/>
      <c r="B4572" s="145"/>
      <c r="C4572" s="146"/>
      <c r="D4572" s="147"/>
      <c r="E4572" s="147"/>
      <c r="F4572" s="148"/>
      <c r="G4572" s="149"/>
      <c r="H4572" s="150"/>
      <c r="I4572" s="151"/>
      <c r="J4572" s="152"/>
      <c r="K4572" s="14"/>
      <c r="L4572" s="162" t="str">
        <f t="shared" si="1098"/>
        <v/>
      </c>
      <c r="M4572" s="163" t="str">
        <f t="shared" si="1099"/>
        <v/>
      </c>
      <c r="N4572" s="164" t="str">
        <f t="shared" si="1102"/>
        <v/>
      </c>
      <c r="O4572" s="14"/>
      <c r="P4572" s="172" t="str">
        <f>IF(I4572='Intro &amp; Setup'!$AC$49, Schedule!$P$7, "")</f>
        <v/>
      </c>
      <c r="Q4572" s="14"/>
      <c r="S4572" s="12" t="str">
        <f t="shared" si="1100"/>
        <v/>
      </c>
      <c r="U4572" s="22">
        <f>IF(I4572='Intro &amp; Setup'!$AC$49, AF4572, 0)</f>
        <v>0</v>
      </c>
      <c r="V4572" s="57" t="str">
        <f t="shared" si="1101"/>
        <v/>
      </c>
      <c r="X4572" s="5" t="str">
        <f t="shared" si="1107"/>
        <v/>
      </c>
      <c r="Y4572" s="6" t="str">
        <f t="shared" si="1107"/>
        <v/>
      </c>
      <c r="Z4572" s="7" t="str">
        <f t="shared" si="1107"/>
        <v/>
      </c>
      <c r="AA4572" s="6"/>
      <c r="AB4572" s="32" t="str">
        <f t="shared" ca="1" si="1108"/>
        <v/>
      </c>
      <c r="AC4572" s="59" t="str">
        <f t="shared" ca="1" si="1108"/>
        <v/>
      </c>
      <c r="AD4572" s="60" t="str">
        <f t="shared" ca="1" si="1108"/>
        <v/>
      </c>
      <c r="AE4572" s="59"/>
      <c r="AF4572" s="22" t="str">
        <f>IF(AND(I4572="", J4572=""), "", IF(AND(J4572="", 'Intro &amp; Setup'!$K$42&gt;0), 'Intro &amp; Setup'!$K$42, J4572))</f>
        <v/>
      </c>
      <c r="AO4572" s="37" t="str">
        <f>IF(B4572="", "", IF(COUNTIF($B$9:B4571, B4572)&gt;0, "", B4572))</f>
        <v/>
      </c>
      <c r="AP4572" s="37" t="str">
        <f t="shared" si="1103"/>
        <v/>
      </c>
      <c r="AQ4572" s="37">
        <v>4564</v>
      </c>
      <c r="AR4572" s="37" t="str">
        <f t="shared" si="1104"/>
        <v/>
      </c>
      <c r="AT4572" s="37" t="str">
        <f t="shared" si="1105"/>
        <v/>
      </c>
      <c r="AV4572" s="22" t="str">
        <f t="shared" si="1106"/>
        <v/>
      </c>
    </row>
    <row r="4573" spans="1:48" x14ac:dyDescent="0.25">
      <c r="A4573" s="14"/>
      <c r="B4573" s="145"/>
      <c r="C4573" s="146"/>
      <c r="D4573" s="147"/>
      <c r="E4573" s="147"/>
      <c r="F4573" s="148"/>
      <c r="G4573" s="149"/>
      <c r="H4573" s="150"/>
      <c r="I4573" s="151"/>
      <c r="J4573" s="152"/>
      <c r="K4573" s="14"/>
      <c r="L4573" s="162" t="str">
        <f t="shared" si="1098"/>
        <v/>
      </c>
      <c r="M4573" s="163" t="str">
        <f t="shared" si="1099"/>
        <v/>
      </c>
      <c r="N4573" s="164" t="str">
        <f t="shared" si="1102"/>
        <v/>
      </c>
      <c r="O4573" s="14"/>
      <c r="P4573" s="172" t="str">
        <f>IF(I4573='Intro &amp; Setup'!$AC$49, Schedule!$P$7, "")</f>
        <v/>
      </c>
      <c r="Q4573" s="14"/>
      <c r="S4573" s="12" t="str">
        <f t="shared" si="1100"/>
        <v/>
      </c>
      <c r="U4573" s="22">
        <f>IF(I4573='Intro &amp; Setup'!$AC$49, AF4573, 0)</f>
        <v>0</v>
      </c>
      <c r="V4573" s="57" t="str">
        <f t="shared" si="1101"/>
        <v/>
      </c>
      <c r="X4573" s="5" t="str">
        <f t="shared" si="1107"/>
        <v/>
      </c>
      <c r="Y4573" s="6" t="str">
        <f t="shared" si="1107"/>
        <v/>
      </c>
      <c r="Z4573" s="7" t="str">
        <f t="shared" si="1107"/>
        <v/>
      </c>
      <c r="AA4573" s="6"/>
      <c r="AB4573" s="32" t="str">
        <f t="shared" ca="1" si="1108"/>
        <v/>
      </c>
      <c r="AC4573" s="59" t="str">
        <f t="shared" ca="1" si="1108"/>
        <v/>
      </c>
      <c r="AD4573" s="60" t="str">
        <f t="shared" ca="1" si="1108"/>
        <v/>
      </c>
      <c r="AE4573" s="59"/>
      <c r="AF4573" s="22" t="str">
        <f>IF(AND(I4573="", J4573=""), "", IF(AND(J4573="", 'Intro &amp; Setup'!$K$42&gt;0), 'Intro &amp; Setup'!$K$42, J4573))</f>
        <v/>
      </c>
      <c r="AO4573" s="37" t="str">
        <f>IF(B4573="", "", IF(COUNTIF($B$9:B4572, B4573)&gt;0, "", B4573))</f>
        <v/>
      </c>
      <c r="AP4573" s="37" t="str">
        <f t="shared" si="1103"/>
        <v/>
      </c>
      <c r="AQ4573" s="37">
        <v>4565</v>
      </c>
      <c r="AR4573" s="37" t="str">
        <f t="shared" si="1104"/>
        <v/>
      </c>
      <c r="AT4573" s="37" t="str">
        <f t="shared" si="1105"/>
        <v/>
      </c>
      <c r="AV4573" s="22" t="str">
        <f t="shared" si="1106"/>
        <v/>
      </c>
    </row>
    <row r="4574" spans="1:48" x14ac:dyDescent="0.25">
      <c r="A4574" s="14"/>
      <c r="B4574" s="145"/>
      <c r="C4574" s="146"/>
      <c r="D4574" s="147"/>
      <c r="E4574" s="147"/>
      <c r="F4574" s="148"/>
      <c r="G4574" s="149"/>
      <c r="H4574" s="150"/>
      <c r="I4574" s="151"/>
      <c r="J4574" s="152"/>
      <c r="K4574" s="14"/>
      <c r="L4574" s="162" t="str">
        <f t="shared" si="1098"/>
        <v/>
      </c>
      <c r="M4574" s="163" t="str">
        <f t="shared" si="1099"/>
        <v/>
      </c>
      <c r="N4574" s="164" t="str">
        <f t="shared" si="1102"/>
        <v/>
      </c>
      <c r="O4574" s="14"/>
      <c r="P4574" s="172" t="str">
        <f>IF(I4574='Intro &amp; Setup'!$AC$49, Schedule!$P$7, "")</f>
        <v/>
      </c>
      <c r="Q4574" s="14"/>
      <c r="S4574" s="12" t="str">
        <f t="shared" si="1100"/>
        <v/>
      </c>
      <c r="U4574" s="22">
        <f>IF(I4574='Intro &amp; Setup'!$AC$49, AF4574, 0)</f>
        <v>0</v>
      </c>
      <c r="V4574" s="57" t="str">
        <f t="shared" si="1101"/>
        <v/>
      </c>
      <c r="X4574" s="5" t="str">
        <f t="shared" si="1107"/>
        <v/>
      </c>
      <c r="Y4574" s="6" t="str">
        <f t="shared" si="1107"/>
        <v/>
      </c>
      <c r="Z4574" s="7" t="str">
        <f t="shared" si="1107"/>
        <v/>
      </c>
      <c r="AA4574" s="6"/>
      <c r="AB4574" s="32" t="str">
        <f t="shared" ca="1" si="1108"/>
        <v/>
      </c>
      <c r="AC4574" s="59" t="str">
        <f t="shared" ca="1" si="1108"/>
        <v/>
      </c>
      <c r="AD4574" s="60" t="str">
        <f t="shared" ca="1" si="1108"/>
        <v/>
      </c>
      <c r="AE4574" s="59"/>
      <c r="AF4574" s="22" t="str">
        <f>IF(AND(I4574="", J4574=""), "", IF(AND(J4574="", 'Intro &amp; Setup'!$K$42&gt;0), 'Intro &amp; Setup'!$K$42, J4574))</f>
        <v/>
      </c>
      <c r="AO4574" s="37" t="str">
        <f>IF(B4574="", "", IF(COUNTIF($B$9:B4573, B4574)&gt;0, "", B4574))</f>
        <v/>
      </c>
      <c r="AP4574" s="37" t="str">
        <f t="shared" si="1103"/>
        <v/>
      </c>
      <c r="AQ4574" s="37">
        <v>4566</v>
      </c>
      <c r="AR4574" s="37" t="str">
        <f t="shared" si="1104"/>
        <v/>
      </c>
      <c r="AT4574" s="37" t="str">
        <f t="shared" si="1105"/>
        <v/>
      </c>
      <c r="AV4574" s="22" t="str">
        <f t="shared" si="1106"/>
        <v/>
      </c>
    </row>
    <row r="4575" spans="1:48" x14ac:dyDescent="0.25">
      <c r="A4575" s="14"/>
      <c r="B4575" s="145"/>
      <c r="C4575" s="146"/>
      <c r="D4575" s="147"/>
      <c r="E4575" s="147"/>
      <c r="F4575" s="148"/>
      <c r="G4575" s="149"/>
      <c r="H4575" s="150"/>
      <c r="I4575" s="151"/>
      <c r="J4575" s="152"/>
      <c r="K4575" s="14"/>
      <c r="L4575" s="162" t="str">
        <f t="shared" si="1098"/>
        <v/>
      </c>
      <c r="M4575" s="163" t="str">
        <f t="shared" si="1099"/>
        <v/>
      </c>
      <c r="N4575" s="164" t="str">
        <f t="shared" si="1102"/>
        <v/>
      </c>
      <c r="O4575" s="14"/>
      <c r="P4575" s="172" t="str">
        <f>IF(I4575='Intro &amp; Setup'!$AC$49, Schedule!$P$7, "")</f>
        <v/>
      </c>
      <c r="Q4575" s="14"/>
      <c r="S4575" s="12" t="str">
        <f t="shared" si="1100"/>
        <v/>
      </c>
      <c r="U4575" s="22">
        <f>IF(I4575='Intro &amp; Setup'!$AC$49, AF4575, 0)</f>
        <v>0</v>
      </c>
      <c r="V4575" s="57" t="str">
        <f t="shared" si="1101"/>
        <v/>
      </c>
      <c r="X4575" s="5" t="str">
        <f t="shared" si="1107"/>
        <v/>
      </c>
      <c r="Y4575" s="6" t="str">
        <f t="shared" si="1107"/>
        <v/>
      </c>
      <c r="Z4575" s="7" t="str">
        <f t="shared" si="1107"/>
        <v/>
      </c>
      <c r="AA4575" s="6"/>
      <c r="AB4575" s="32" t="str">
        <f t="shared" ca="1" si="1108"/>
        <v/>
      </c>
      <c r="AC4575" s="59" t="str">
        <f t="shared" ca="1" si="1108"/>
        <v/>
      </c>
      <c r="AD4575" s="60" t="str">
        <f t="shared" ca="1" si="1108"/>
        <v/>
      </c>
      <c r="AE4575" s="59"/>
      <c r="AF4575" s="22" t="str">
        <f>IF(AND(I4575="", J4575=""), "", IF(AND(J4575="", 'Intro &amp; Setup'!$K$42&gt;0), 'Intro &amp; Setup'!$K$42, J4575))</f>
        <v/>
      </c>
      <c r="AO4575" s="37" t="str">
        <f>IF(B4575="", "", IF(COUNTIF($B$9:B4574, B4575)&gt;0, "", B4575))</f>
        <v/>
      </c>
      <c r="AP4575" s="37" t="str">
        <f t="shared" si="1103"/>
        <v/>
      </c>
      <c r="AQ4575" s="37">
        <v>4567</v>
      </c>
      <c r="AR4575" s="37" t="str">
        <f t="shared" si="1104"/>
        <v/>
      </c>
      <c r="AT4575" s="37" t="str">
        <f t="shared" si="1105"/>
        <v/>
      </c>
      <c r="AV4575" s="22" t="str">
        <f t="shared" si="1106"/>
        <v/>
      </c>
    </row>
    <row r="4576" spans="1:48" x14ac:dyDescent="0.25">
      <c r="A4576" s="14"/>
      <c r="B4576" s="145"/>
      <c r="C4576" s="146"/>
      <c r="D4576" s="147"/>
      <c r="E4576" s="147"/>
      <c r="F4576" s="148"/>
      <c r="G4576" s="149"/>
      <c r="H4576" s="150"/>
      <c r="I4576" s="151"/>
      <c r="J4576" s="152"/>
      <c r="K4576" s="14"/>
      <c r="L4576" s="162" t="str">
        <f t="shared" si="1098"/>
        <v/>
      </c>
      <c r="M4576" s="163" t="str">
        <f t="shared" si="1099"/>
        <v/>
      </c>
      <c r="N4576" s="164" t="str">
        <f t="shared" si="1102"/>
        <v/>
      </c>
      <c r="O4576" s="14"/>
      <c r="P4576" s="172" t="str">
        <f>IF(I4576='Intro &amp; Setup'!$AC$49, Schedule!$P$7, "")</f>
        <v/>
      </c>
      <c r="Q4576" s="14"/>
      <c r="S4576" s="12" t="str">
        <f t="shared" si="1100"/>
        <v/>
      </c>
      <c r="U4576" s="22">
        <f>IF(I4576='Intro &amp; Setup'!$AC$49, AF4576, 0)</f>
        <v>0</v>
      </c>
      <c r="V4576" s="57" t="str">
        <f t="shared" si="1101"/>
        <v/>
      </c>
      <c r="X4576" s="5" t="str">
        <f t="shared" si="1107"/>
        <v/>
      </c>
      <c r="Y4576" s="6" t="str">
        <f t="shared" si="1107"/>
        <v/>
      </c>
      <c r="Z4576" s="7" t="str">
        <f t="shared" si="1107"/>
        <v/>
      </c>
      <c r="AA4576" s="6"/>
      <c r="AB4576" s="32" t="str">
        <f t="shared" ca="1" si="1108"/>
        <v/>
      </c>
      <c r="AC4576" s="59" t="str">
        <f t="shared" ca="1" si="1108"/>
        <v/>
      </c>
      <c r="AD4576" s="60" t="str">
        <f t="shared" ca="1" si="1108"/>
        <v/>
      </c>
      <c r="AE4576" s="59"/>
      <c r="AF4576" s="22" t="str">
        <f>IF(AND(I4576="", J4576=""), "", IF(AND(J4576="", 'Intro &amp; Setup'!$K$42&gt;0), 'Intro &amp; Setup'!$K$42, J4576))</f>
        <v/>
      </c>
      <c r="AO4576" s="37" t="str">
        <f>IF(B4576="", "", IF(COUNTIF($B$9:B4575, B4576)&gt;0, "", B4576))</f>
        <v/>
      </c>
      <c r="AP4576" s="37" t="str">
        <f t="shared" si="1103"/>
        <v/>
      </c>
      <c r="AQ4576" s="37">
        <v>4568</v>
      </c>
      <c r="AR4576" s="37" t="str">
        <f t="shared" si="1104"/>
        <v/>
      </c>
      <c r="AT4576" s="37" t="str">
        <f t="shared" si="1105"/>
        <v/>
      </c>
      <c r="AV4576" s="22" t="str">
        <f t="shared" si="1106"/>
        <v/>
      </c>
    </row>
    <row r="4577" spans="1:48" x14ac:dyDescent="0.25">
      <c r="A4577" s="14"/>
      <c r="B4577" s="145"/>
      <c r="C4577" s="146"/>
      <c r="D4577" s="147"/>
      <c r="E4577" s="147"/>
      <c r="F4577" s="148"/>
      <c r="G4577" s="149"/>
      <c r="H4577" s="150"/>
      <c r="I4577" s="151"/>
      <c r="J4577" s="152"/>
      <c r="K4577" s="14"/>
      <c r="L4577" s="162" t="str">
        <f t="shared" si="1098"/>
        <v/>
      </c>
      <c r="M4577" s="163" t="str">
        <f t="shared" si="1099"/>
        <v/>
      </c>
      <c r="N4577" s="164" t="str">
        <f t="shared" si="1102"/>
        <v/>
      </c>
      <c r="O4577" s="14"/>
      <c r="P4577" s="172" t="str">
        <f>IF(I4577='Intro &amp; Setup'!$AC$49, Schedule!$P$7, "")</f>
        <v/>
      </c>
      <c r="Q4577" s="14"/>
      <c r="S4577" s="12" t="str">
        <f t="shared" si="1100"/>
        <v/>
      </c>
      <c r="U4577" s="22">
        <f>IF(I4577='Intro &amp; Setup'!$AC$49, AF4577, 0)</f>
        <v>0</v>
      </c>
      <c r="V4577" s="57" t="str">
        <f t="shared" si="1101"/>
        <v/>
      </c>
      <c r="X4577" s="5" t="str">
        <f t="shared" si="1107"/>
        <v/>
      </c>
      <c r="Y4577" s="6" t="str">
        <f t="shared" si="1107"/>
        <v/>
      </c>
      <c r="Z4577" s="7" t="str">
        <f t="shared" si="1107"/>
        <v/>
      </c>
      <c r="AA4577" s="6"/>
      <c r="AB4577" s="32" t="str">
        <f t="shared" ca="1" si="1108"/>
        <v/>
      </c>
      <c r="AC4577" s="59" t="str">
        <f t="shared" ca="1" si="1108"/>
        <v/>
      </c>
      <c r="AD4577" s="60" t="str">
        <f t="shared" ca="1" si="1108"/>
        <v/>
      </c>
      <c r="AE4577" s="59"/>
      <c r="AF4577" s="22" t="str">
        <f>IF(AND(I4577="", J4577=""), "", IF(AND(J4577="", 'Intro &amp; Setup'!$K$42&gt;0), 'Intro &amp; Setup'!$K$42, J4577))</f>
        <v/>
      </c>
      <c r="AO4577" s="37" t="str">
        <f>IF(B4577="", "", IF(COUNTIF($B$9:B4576, B4577)&gt;0, "", B4577))</f>
        <v/>
      </c>
      <c r="AP4577" s="37" t="str">
        <f t="shared" si="1103"/>
        <v/>
      </c>
      <c r="AQ4577" s="37">
        <v>4569</v>
      </c>
      <c r="AR4577" s="37" t="str">
        <f t="shared" si="1104"/>
        <v/>
      </c>
      <c r="AT4577" s="37" t="str">
        <f t="shared" si="1105"/>
        <v/>
      </c>
      <c r="AV4577" s="22" t="str">
        <f t="shared" si="1106"/>
        <v/>
      </c>
    </row>
    <row r="4578" spans="1:48" x14ac:dyDescent="0.25">
      <c r="A4578" s="14"/>
      <c r="B4578" s="145"/>
      <c r="C4578" s="146"/>
      <c r="D4578" s="147"/>
      <c r="E4578" s="147"/>
      <c r="F4578" s="148"/>
      <c r="G4578" s="149"/>
      <c r="H4578" s="150"/>
      <c r="I4578" s="151"/>
      <c r="J4578" s="152"/>
      <c r="K4578" s="14"/>
      <c r="L4578" s="162" t="str">
        <f t="shared" si="1098"/>
        <v/>
      </c>
      <c r="M4578" s="163" t="str">
        <f t="shared" si="1099"/>
        <v/>
      </c>
      <c r="N4578" s="164" t="str">
        <f t="shared" si="1102"/>
        <v/>
      </c>
      <c r="O4578" s="14"/>
      <c r="P4578" s="172" t="str">
        <f>IF(I4578='Intro &amp; Setup'!$AC$49, Schedule!$P$7, "")</f>
        <v/>
      </c>
      <c r="Q4578" s="14"/>
      <c r="S4578" s="12" t="str">
        <f t="shared" si="1100"/>
        <v/>
      </c>
      <c r="U4578" s="22">
        <f>IF(I4578='Intro &amp; Setup'!$AC$49, AF4578, 0)</f>
        <v>0</v>
      </c>
      <c r="V4578" s="57" t="str">
        <f t="shared" si="1101"/>
        <v/>
      </c>
      <c r="X4578" s="5" t="str">
        <f t="shared" si="1107"/>
        <v/>
      </c>
      <c r="Y4578" s="6" t="str">
        <f t="shared" si="1107"/>
        <v/>
      </c>
      <c r="Z4578" s="7" t="str">
        <f t="shared" si="1107"/>
        <v/>
      </c>
      <c r="AA4578" s="6"/>
      <c r="AB4578" s="32" t="str">
        <f t="shared" ca="1" si="1108"/>
        <v/>
      </c>
      <c r="AC4578" s="59" t="str">
        <f t="shared" ca="1" si="1108"/>
        <v/>
      </c>
      <c r="AD4578" s="60" t="str">
        <f t="shared" ca="1" si="1108"/>
        <v/>
      </c>
      <c r="AE4578" s="59"/>
      <c r="AF4578" s="22" t="str">
        <f>IF(AND(I4578="", J4578=""), "", IF(AND(J4578="", 'Intro &amp; Setup'!$K$42&gt;0), 'Intro &amp; Setup'!$K$42, J4578))</f>
        <v/>
      </c>
      <c r="AO4578" s="37" t="str">
        <f>IF(B4578="", "", IF(COUNTIF($B$9:B4577, B4578)&gt;0, "", B4578))</f>
        <v/>
      </c>
      <c r="AP4578" s="37" t="str">
        <f t="shared" si="1103"/>
        <v/>
      </c>
      <c r="AQ4578" s="37">
        <v>4570</v>
      </c>
      <c r="AR4578" s="37" t="str">
        <f t="shared" si="1104"/>
        <v/>
      </c>
      <c r="AT4578" s="37" t="str">
        <f t="shared" si="1105"/>
        <v/>
      </c>
      <c r="AV4578" s="22" t="str">
        <f t="shared" si="1106"/>
        <v/>
      </c>
    </row>
    <row r="4579" spans="1:48" x14ac:dyDescent="0.25">
      <c r="A4579" s="14"/>
      <c r="B4579" s="145"/>
      <c r="C4579" s="146"/>
      <c r="D4579" s="147"/>
      <c r="E4579" s="147"/>
      <c r="F4579" s="148"/>
      <c r="G4579" s="149"/>
      <c r="H4579" s="150"/>
      <c r="I4579" s="151"/>
      <c r="J4579" s="152"/>
      <c r="K4579" s="14"/>
      <c r="L4579" s="162" t="str">
        <f t="shared" si="1098"/>
        <v/>
      </c>
      <c r="M4579" s="163" t="str">
        <f t="shared" si="1099"/>
        <v/>
      </c>
      <c r="N4579" s="164" t="str">
        <f t="shared" si="1102"/>
        <v/>
      </c>
      <c r="O4579" s="14"/>
      <c r="P4579" s="172" t="str">
        <f>IF(I4579='Intro &amp; Setup'!$AC$49, Schedule!$P$7, "")</f>
        <v/>
      </c>
      <c r="Q4579" s="14"/>
      <c r="S4579" s="12" t="str">
        <f t="shared" si="1100"/>
        <v/>
      </c>
      <c r="U4579" s="22">
        <f>IF(I4579='Intro &amp; Setup'!$AC$49, AF4579, 0)</f>
        <v>0</v>
      </c>
      <c r="V4579" s="57" t="str">
        <f t="shared" si="1101"/>
        <v/>
      </c>
      <c r="X4579" s="5" t="str">
        <f t="shared" si="1107"/>
        <v/>
      </c>
      <c r="Y4579" s="6" t="str">
        <f t="shared" si="1107"/>
        <v/>
      </c>
      <c r="Z4579" s="7" t="str">
        <f t="shared" si="1107"/>
        <v/>
      </c>
      <c r="AA4579" s="6"/>
      <c r="AB4579" s="32" t="str">
        <f t="shared" ca="1" si="1108"/>
        <v/>
      </c>
      <c r="AC4579" s="59" t="str">
        <f t="shared" ca="1" si="1108"/>
        <v/>
      </c>
      <c r="AD4579" s="60" t="str">
        <f t="shared" ca="1" si="1108"/>
        <v/>
      </c>
      <c r="AE4579" s="59"/>
      <c r="AF4579" s="22" t="str">
        <f>IF(AND(I4579="", J4579=""), "", IF(AND(J4579="", 'Intro &amp; Setup'!$K$42&gt;0), 'Intro &amp; Setup'!$K$42, J4579))</f>
        <v/>
      </c>
      <c r="AO4579" s="37" t="str">
        <f>IF(B4579="", "", IF(COUNTIF($B$9:B4578, B4579)&gt;0, "", B4579))</f>
        <v/>
      </c>
      <c r="AP4579" s="37" t="str">
        <f t="shared" si="1103"/>
        <v/>
      </c>
      <c r="AQ4579" s="37">
        <v>4571</v>
      </c>
      <c r="AR4579" s="37" t="str">
        <f t="shared" si="1104"/>
        <v/>
      </c>
      <c r="AT4579" s="37" t="str">
        <f t="shared" si="1105"/>
        <v/>
      </c>
      <c r="AV4579" s="22" t="str">
        <f t="shared" si="1106"/>
        <v/>
      </c>
    </row>
    <row r="4580" spans="1:48" x14ac:dyDescent="0.25">
      <c r="A4580" s="14"/>
      <c r="B4580" s="145"/>
      <c r="C4580" s="146"/>
      <c r="D4580" s="147"/>
      <c r="E4580" s="147"/>
      <c r="F4580" s="148"/>
      <c r="G4580" s="149"/>
      <c r="H4580" s="150"/>
      <c r="I4580" s="151"/>
      <c r="J4580" s="152"/>
      <c r="K4580" s="14"/>
      <c r="L4580" s="162" t="str">
        <f t="shared" si="1098"/>
        <v/>
      </c>
      <c r="M4580" s="163" t="str">
        <f t="shared" si="1099"/>
        <v/>
      </c>
      <c r="N4580" s="164" t="str">
        <f t="shared" si="1102"/>
        <v/>
      </c>
      <c r="O4580" s="14"/>
      <c r="P4580" s="172" t="str">
        <f>IF(I4580='Intro &amp; Setup'!$AC$49, Schedule!$P$7, "")</f>
        <v/>
      </c>
      <c r="Q4580" s="14"/>
      <c r="S4580" s="12" t="str">
        <f t="shared" si="1100"/>
        <v/>
      </c>
      <c r="U4580" s="22">
        <f>IF(I4580='Intro &amp; Setup'!$AC$49, AF4580, 0)</f>
        <v>0</v>
      </c>
      <c r="V4580" s="57" t="str">
        <f t="shared" si="1101"/>
        <v/>
      </c>
      <c r="X4580" s="5" t="str">
        <f t="shared" si="1107"/>
        <v/>
      </c>
      <c r="Y4580" s="6" t="str">
        <f t="shared" si="1107"/>
        <v/>
      </c>
      <c r="Z4580" s="7" t="str">
        <f t="shared" si="1107"/>
        <v/>
      </c>
      <c r="AA4580" s="6"/>
      <c r="AB4580" s="32" t="str">
        <f t="shared" ca="1" si="1108"/>
        <v/>
      </c>
      <c r="AC4580" s="59" t="str">
        <f t="shared" ca="1" si="1108"/>
        <v/>
      </c>
      <c r="AD4580" s="60" t="str">
        <f t="shared" ca="1" si="1108"/>
        <v/>
      </c>
      <c r="AE4580" s="59"/>
      <c r="AF4580" s="22" t="str">
        <f>IF(AND(I4580="", J4580=""), "", IF(AND(J4580="", 'Intro &amp; Setup'!$K$42&gt;0), 'Intro &amp; Setup'!$K$42, J4580))</f>
        <v/>
      </c>
      <c r="AO4580" s="37" t="str">
        <f>IF(B4580="", "", IF(COUNTIF($B$9:B4579, B4580)&gt;0, "", B4580))</f>
        <v/>
      </c>
      <c r="AP4580" s="37" t="str">
        <f t="shared" si="1103"/>
        <v/>
      </c>
      <c r="AQ4580" s="37">
        <v>4572</v>
      </c>
      <c r="AR4580" s="37" t="str">
        <f t="shared" si="1104"/>
        <v/>
      </c>
      <c r="AT4580" s="37" t="str">
        <f t="shared" si="1105"/>
        <v/>
      </c>
      <c r="AV4580" s="22" t="str">
        <f t="shared" si="1106"/>
        <v/>
      </c>
    </row>
    <row r="4581" spans="1:48" x14ac:dyDescent="0.25">
      <c r="A4581" s="14"/>
      <c r="B4581" s="145"/>
      <c r="C4581" s="146"/>
      <c r="D4581" s="147"/>
      <c r="E4581" s="147"/>
      <c r="F4581" s="148"/>
      <c r="G4581" s="149"/>
      <c r="H4581" s="150"/>
      <c r="I4581" s="151"/>
      <c r="J4581" s="152"/>
      <c r="K4581" s="14"/>
      <c r="L4581" s="162" t="str">
        <f t="shared" si="1098"/>
        <v/>
      </c>
      <c r="M4581" s="163" t="str">
        <f t="shared" si="1099"/>
        <v/>
      </c>
      <c r="N4581" s="164" t="str">
        <f t="shared" si="1102"/>
        <v/>
      </c>
      <c r="O4581" s="14"/>
      <c r="P4581" s="172" t="str">
        <f>IF(I4581='Intro &amp; Setup'!$AC$49, Schedule!$P$7, "")</f>
        <v/>
      </c>
      <c r="Q4581" s="14"/>
      <c r="S4581" s="12" t="str">
        <f t="shared" si="1100"/>
        <v/>
      </c>
      <c r="U4581" s="22">
        <f>IF(I4581='Intro &amp; Setup'!$AC$49, AF4581, 0)</f>
        <v>0</v>
      </c>
      <c r="V4581" s="57" t="str">
        <f t="shared" si="1101"/>
        <v/>
      </c>
      <c r="X4581" s="5" t="str">
        <f t="shared" si="1107"/>
        <v/>
      </c>
      <c r="Y4581" s="6" t="str">
        <f t="shared" si="1107"/>
        <v/>
      </c>
      <c r="Z4581" s="7" t="str">
        <f t="shared" si="1107"/>
        <v/>
      </c>
      <c r="AA4581" s="6"/>
      <c r="AB4581" s="32" t="str">
        <f t="shared" ca="1" si="1108"/>
        <v/>
      </c>
      <c r="AC4581" s="59" t="str">
        <f t="shared" ca="1" si="1108"/>
        <v/>
      </c>
      <c r="AD4581" s="60" t="str">
        <f t="shared" ca="1" si="1108"/>
        <v/>
      </c>
      <c r="AE4581" s="59"/>
      <c r="AF4581" s="22" t="str">
        <f>IF(AND(I4581="", J4581=""), "", IF(AND(J4581="", 'Intro &amp; Setup'!$K$42&gt;0), 'Intro &amp; Setup'!$K$42, J4581))</f>
        <v/>
      </c>
      <c r="AO4581" s="37" t="str">
        <f>IF(B4581="", "", IF(COUNTIF($B$9:B4580, B4581)&gt;0, "", B4581))</f>
        <v/>
      </c>
      <c r="AP4581" s="37" t="str">
        <f t="shared" si="1103"/>
        <v/>
      </c>
      <c r="AQ4581" s="37">
        <v>4573</v>
      </c>
      <c r="AR4581" s="37" t="str">
        <f t="shared" si="1104"/>
        <v/>
      </c>
      <c r="AT4581" s="37" t="str">
        <f t="shared" si="1105"/>
        <v/>
      </c>
      <c r="AV4581" s="22" t="str">
        <f t="shared" si="1106"/>
        <v/>
      </c>
    </row>
    <row r="4582" spans="1:48" x14ac:dyDescent="0.25">
      <c r="A4582" s="14"/>
      <c r="B4582" s="145"/>
      <c r="C4582" s="146"/>
      <c r="D4582" s="147"/>
      <c r="E4582" s="147"/>
      <c r="F4582" s="148"/>
      <c r="G4582" s="149"/>
      <c r="H4582" s="150"/>
      <c r="I4582" s="151"/>
      <c r="J4582" s="152"/>
      <c r="K4582" s="14"/>
      <c r="L4582" s="162" t="str">
        <f t="shared" si="1098"/>
        <v/>
      </c>
      <c r="M4582" s="163" t="str">
        <f t="shared" si="1099"/>
        <v/>
      </c>
      <c r="N4582" s="164" t="str">
        <f t="shared" si="1102"/>
        <v/>
      </c>
      <c r="O4582" s="14"/>
      <c r="P4582" s="172" t="str">
        <f>IF(I4582='Intro &amp; Setup'!$AC$49, Schedule!$P$7, "")</f>
        <v/>
      </c>
      <c r="Q4582" s="14"/>
      <c r="S4582" s="12" t="str">
        <f t="shared" si="1100"/>
        <v/>
      </c>
      <c r="U4582" s="22">
        <f>IF(I4582='Intro &amp; Setup'!$AC$49, AF4582, 0)</f>
        <v>0</v>
      </c>
      <c r="V4582" s="57" t="str">
        <f t="shared" si="1101"/>
        <v/>
      </c>
      <c r="X4582" s="5" t="str">
        <f t="shared" si="1107"/>
        <v/>
      </c>
      <c r="Y4582" s="6" t="str">
        <f t="shared" si="1107"/>
        <v/>
      </c>
      <c r="Z4582" s="7" t="str">
        <f t="shared" si="1107"/>
        <v/>
      </c>
      <c r="AA4582" s="6"/>
      <c r="AB4582" s="32" t="str">
        <f t="shared" ca="1" si="1108"/>
        <v/>
      </c>
      <c r="AC4582" s="59" t="str">
        <f t="shared" ca="1" si="1108"/>
        <v/>
      </c>
      <c r="AD4582" s="60" t="str">
        <f t="shared" ca="1" si="1108"/>
        <v/>
      </c>
      <c r="AE4582" s="59"/>
      <c r="AF4582" s="22" t="str">
        <f>IF(AND(I4582="", J4582=""), "", IF(AND(J4582="", 'Intro &amp; Setup'!$K$42&gt;0), 'Intro &amp; Setup'!$K$42, J4582))</f>
        <v/>
      </c>
      <c r="AO4582" s="37" t="str">
        <f>IF(B4582="", "", IF(COUNTIF($B$9:B4581, B4582)&gt;0, "", B4582))</f>
        <v/>
      </c>
      <c r="AP4582" s="37" t="str">
        <f t="shared" si="1103"/>
        <v/>
      </c>
      <c r="AQ4582" s="37">
        <v>4574</v>
      </c>
      <c r="AR4582" s="37" t="str">
        <f t="shared" si="1104"/>
        <v/>
      </c>
      <c r="AT4582" s="37" t="str">
        <f t="shared" si="1105"/>
        <v/>
      </c>
      <c r="AV4582" s="22" t="str">
        <f t="shared" si="1106"/>
        <v/>
      </c>
    </row>
    <row r="4583" spans="1:48" x14ac:dyDescent="0.25">
      <c r="A4583" s="14"/>
      <c r="B4583" s="145"/>
      <c r="C4583" s="146"/>
      <c r="D4583" s="147"/>
      <c r="E4583" s="147"/>
      <c r="F4583" s="148"/>
      <c r="G4583" s="149"/>
      <c r="H4583" s="150"/>
      <c r="I4583" s="151"/>
      <c r="J4583" s="152"/>
      <c r="K4583" s="14"/>
      <c r="L4583" s="162" t="str">
        <f t="shared" si="1098"/>
        <v/>
      </c>
      <c r="M4583" s="163" t="str">
        <f t="shared" si="1099"/>
        <v/>
      </c>
      <c r="N4583" s="164" t="str">
        <f t="shared" si="1102"/>
        <v/>
      </c>
      <c r="O4583" s="14"/>
      <c r="P4583" s="172" t="str">
        <f>IF(I4583='Intro &amp; Setup'!$AC$49, Schedule!$P$7, "")</f>
        <v/>
      </c>
      <c r="Q4583" s="14"/>
      <c r="S4583" s="12" t="str">
        <f t="shared" si="1100"/>
        <v/>
      </c>
      <c r="U4583" s="22">
        <f>IF(I4583='Intro &amp; Setup'!$AC$49, AF4583, 0)</f>
        <v>0</v>
      </c>
      <c r="V4583" s="57" t="str">
        <f t="shared" si="1101"/>
        <v/>
      </c>
      <c r="X4583" s="5" t="str">
        <f t="shared" si="1107"/>
        <v/>
      </c>
      <c r="Y4583" s="6" t="str">
        <f t="shared" si="1107"/>
        <v/>
      </c>
      <c r="Z4583" s="7" t="str">
        <f t="shared" si="1107"/>
        <v/>
      </c>
      <c r="AA4583" s="6"/>
      <c r="AB4583" s="32" t="str">
        <f t="shared" ca="1" si="1108"/>
        <v/>
      </c>
      <c r="AC4583" s="59" t="str">
        <f t="shared" ca="1" si="1108"/>
        <v/>
      </c>
      <c r="AD4583" s="60" t="str">
        <f t="shared" ca="1" si="1108"/>
        <v/>
      </c>
      <c r="AE4583" s="59"/>
      <c r="AF4583" s="22" t="str">
        <f>IF(AND(I4583="", J4583=""), "", IF(AND(J4583="", 'Intro &amp; Setup'!$K$42&gt;0), 'Intro &amp; Setup'!$K$42, J4583))</f>
        <v/>
      </c>
      <c r="AO4583" s="37" t="str">
        <f>IF(B4583="", "", IF(COUNTIF($B$9:B4582, B4583)&gt;0, "", B4583))</f>
        <v/>
      </c>
      <c r="AP4583" s="37" t="str">
        <f t="shared" si="1103"/>
        <v/>
      </c>
      <c r="AQ4583" s="37">
        <v>4575</v>
      </c>
      <c r="AR4583" s="37" t="str">
        <f t="shared" si="1104"/>
        <v/>
      </c>
      <c r="AT4583" s="37" t="str">
        <f t="shared" si="1105"/>
        <v/>
      </c>
      <c r="AV4583" s="22" t="str">
        <f t="shared" si="1106"/>
        <v/>
      </c>
    </row>
    <row r="4584" spans="1:48" x14ac:dyDescent="0.25">
      <c r="A4584" s="14"/>
      <c r="B4584" s="145"/>
      <c r="C4584" s="146"/>
      <c r="D4584" s="147"/>
      <c r="E4584" s="147"/>
      <c r="F4584" s="148"/>
      <c r="G4584" s="149"/>
      <c r="H4584" s="150"/>
      <c r="I4584" s="151"/>
      <c r="J4584" s="152"/>
      <c r="K4584" s="14"/>
      <c r="L4584" s="162" t="str">
        <f t="shared" si="1098"/>
        <v/>
      </c>
      <c r="M4584" s="163" t="str">
        <f t="shared" si="1099"/>
        <v/>
      </c>
      <c r="N4584" s="164" t="str">
        <f t="shared" si="1102"/>
        <v/>
      </c>
      <c r="O4584" s="14"/>
      <c r="P4584" s="172" t="str">
        <f>IF(I4584='Intro &amp; Setup'!$AC$49, Schedule!$P$7, "")</f>
        <v/>
      </c>
      <c r="Q4584" s="14"/>
      <c r="S4584" s="12" t="str">
        <f t="shared" si="1100"/>
        <v/>
      </c>
      <c r="U4584" s="22">
        <f>IF(I4584='Intro &amp; Setup'!$AC$49, AF4584, 0)</f>
        <v>0</v>
      </c>
      <c r="V4584" s="57" t="str">
        <f t="shared" si="1101"/>
        <v/>
      </c>
      <c r="X4584" s="5" t="str">
        <f t="shared" si="1107"/>
        <v/>
      </c>
      <c r="Y4584" s="6" t="str">
        <f t="shared" si="1107"/>
        <v/>
      </c>
      <c r="Z4584" s="7" t="str">
        <f t="shared" si="1107"/>
        <v/>
      </c>
      <c r="AA4584" s="6"/>
      <c r="AB4584" s="32" t="str">
        <f t="shared" ca="1" si="1108"/>
        <v/>
      </c>
      <c r="AC4584" s="59" t="str">
        <f t="shared" ca="1" si="1108"/>
        <v/>
      </c>
      <c r="AD4584" s="60" t="str">
        <f t="shared" ca="1" si="1108"/>
        <v/>
      </c>
      <c r="AE4584" s="59"/>
      <c r="AF4584" s="22" t="str">
        <f>IF(AND(I4584="", J4584=""), "", IF(AND(J4584="", 'Intro &amp; Setup'!$K$42&gt;0), 'Intro &amp; Setup'!$K$42, J4584))</f>
        <v/>
      </c>
      <c r="AO4584" s="37" t="str">
        <f>IF(B4584="", "", IF(COUNTIF($B$9:B4583, B4584)&gt;0, "", B4584))</f>
        <v/>
      </c>
      <c r="AP4584" s="37" t="str">
        <f t="shared" si="1103"/>
        <v/>
      </c>
      <c r="AQ4584" s="37">
        <v>4576</v>
      </c>
      <c r="AR4584" s="37" t="str">
        <f t="shared" si="1104"/>
        <v/>
      </c>
      <c r="AT4584" s="37" t="str">
        <f t="shared" si="1105"/>
        <v/>
      </c>
      <c r="AV4584" s="22" t="str">
        <f t="shared" si="1106"/>
        <v/>
      </c>
    </row>
    <row r="4585" spans="1:48" x14ac:dyDescent="0.25">
      <c r="A4585" s="14"/>
      <c r="B4585" s="145"/>
      <c r="C4585" s="146"/>
      <c r="D4585" s="147"/>
      <c r="E4585" s="147"/>
      <c r="F4585" s="148"/>
      <c r="G4585" s="149"/>
      <c r="H4585" s="150"/>
      <c r="I4585" s="151"/>
      <c r="J4585" s="152"/>
      <c r="K4585" s="14"/>
      <c r="L4585" s="162" t="str">
        <f t="shared" si="1098"/>
        <v/>
      </c>
      <c r="M4585" s="163" t="str">
        <f t="shared" si="1099"/>
        <v/>
      </c>
      <c r="N4585" s="164" t="str">
        <f t="shared" si="1102"/>
        <v/>
      </c>
      <c r="O4585" s="14"/>
      <c r="P4585" s="172" t="str">
        <f>IF(I4585='Intro &amp; Setup'!$AC$49, Schedule!$P$7, "")</f>
        <v/>
      </c>
      <c r="Q4585" s="14"/>
      <c r="S4585" s="12" t="str">
        <f t="shared" si="1100"/>
        <v/>
      </c>
      <c r="U4585" s="22">
        <f>IF(I4585='Intro &amp; Setup'!$AC$49, AF4585, 0)</f>
        <v>0</v>
      </c>
      <c r="V4585" s="57" t="str">
        <f t="shared" si="1101"/>
        <v/>
      </c>
      <c r="X4585" s="5" t="str">
        <f t="shared" si="1107"/>
        <v/>
      </c>
      <c r="Y4585" s="6" t="str">
        <f t="shared" si="1107"/>
        <v/>
      </c>
      <c r="Z4585" s="7" t="str">
        <f t="shared" si="1107"/>
        <v/>
      </c>
      <c r="AA4585" s="6"/>
      <c r="AB4585" s="32" t="str">
        <f t="shared" ca="1" si="1108"/>
        <v/>
      </c>
      <c r="AC4585" s="59" t="str">
        <f t="shared" ca="1" si="1108"/>
        <v/>
      </c>
      <c r="AD4585" s="60" t="str">
        <f t="shared" ca="1" si="1108"/>
        <v/>
      </c>
      <c r="AE4585" s="59"/>
      <c r="AF4585" s="22" t="str">
        <f>IF(AND(I4585="", J4585=""), "", IF(AND(J4585="", 'Intro &amp; Setup'!$K$42&gt;0), 'Intro &amp; Setup'!$K$42, J4585))</f>
        <v/>
      </c>
      <c r="AO4585" s="37" t="str">
        <f>IF(B4585="", "", IF(COUNTIF($B$9:B4584, B4585)&gt;0, "", B4585))</f>
        <v/>
      </c>
      <c r="AP4585" s="37" t="str">
        <f t="shared" si="1103"/>
        <v/>
      </c>
      <c r="AQ4585" s="37">
        <v>4577</v>
      </c>
      <c r="AR4585" s="37" t="str">
        <f t="shared" si="1104"/>
        <v/>
      </c>
      <c r="AT4585" s="37" t="str">
        <f t="shared" si="1105"/>
        <v/>
      </c>
      <c r="AV4585" s="22" t="str">
        <f t="shared" si="1106"/>
        <v/>
      </c>
    </row>
    <row r="4586" spans="1:48" x14ac:dyDescent="0.25">
      <c r="A4586" s="14"/>
      <c r="B4586" s="145"/>
      <c r="C4586" s="146"/>
      <c r="D4586" s="147"/>
      <c r="E4586" s="147"/>
      <c r="F4586" s="148"/>
      <c r="G4586" s="149"/>
      <c r="H4586" s="150"/>
      <c r="I4586" s="151"/>
      <c r="J4586" s="152"/>
      <c r="K4586" s="14"/>
      <c r="L4586" s="162" t="str">
        <f t="shared" si="1098"/>
        <v/>
      </c>
      <c r="M4586" s="163" t="str">
        <f t="shared" si="1099"/>
        <v/>
      </c>
      <c r="N4586" s="164" t="str">
        <f t="shared" si="1102"/>
        <v/>
      </c>
      <c r="O4586" s="14"/>
      <c r="P4586" s="172" t="str">
        <f>IF(I4586='Intro &amp; Setup'!$AC$49, Schedule!$P$7, "")</f>
        <v/>
      </c>
      <c r="Q4586" s="14"/>
      <c r="S4586" s="12" t="str">
        <f t="shared" si="1100"/>
        <v/>
      </c>
      <c r="U4586" s="22">
        <f>IF(I4586='Intro &amp; Setup'!$AC$49, AF4586, 0)</f>
        <v>0</v>
      </c>
      <c r="V4586" s="57" t="str">
        <f t="shared" si="1101"/>
        <v/>
      </c>
      <c r="X4586" s="5" t="str">
        <f t="shared" si="1107"/>
        <v/>
      </c>
      <c r="Y4586" s="6" t="str">
        <f t="shared" si="1107"/>
        <v/>
      </c>
      <c r="Z4586" s="7" t="str">
        <f t="shared" si="1107"/>
        <v/>
      </c>
      <c r="AA4586" s="6"/>
      <c r="AB4586" s="32" t="str">
        <f t="shared" ca="1" si="1108"/>
        <v/>
      </c>
      <c r="AC4586" s="59" t="str">
        <f t="shared" ca="1" si="1108"/>
        <v/>
      </c>
      <c r="AD4586" s="60" t="str">
        <f t="shared" ca="1" si="1108"/>
        <v/>
      </c>
      <c r="AE4586" s="59"/>
      <c r="AF4586" s="22" t="str">
        <f>IF(AND(I4586="", J4586=""), "", IF(AND(J4586="", 'Intro &amp; Setup'!$K$42&gt;0), 'Intro &amp; Setup'!$K$42, J4586))</f>
        <v/>
      </c>
      <c r="AO4586" s="37" t="str">
        <f>IF(B4586="", "", IF(COUNTIF($B$9:B4585, B4586)&gt;0, "", B4586))</f>
        <v/>
      </c>
      <c r="AP4586" s="37" t="str">
        <f t="shared" si="1103"/>
        <v/>
      </c>
      <c r="AQ4586" s="37">
        <v>4578</v>
      </c>
      <c r="AR4586" s="37" t="str">
        <f t="shared" si="1104"/>
        <v/>
      </c>
      <c r="AT4586" s="37" t="str">
        <f t="shared" si="1105"/>
        <v/>
      </c>
      <c r="AV4586" s="22" t="str">
        <f t="shared" si="1106"/>
        <v/>
      </c>
    </row>
    <row r="4587" spans="1:48" x14ac:dyDescent="0.25">
      <c r="A4587" s="14"/>
      <c r="B4587" s="145"/>
      <c r="C4587" s="146"/>
      <c r="D4587" s="147"/>
      <c r="E4587" s="147"/>
      <c r="F4587" s="148"/>
      <c r="G4587" s="149"/>
      <c r="H4587" s="150"/>
      <c r="I4587" s="151"/>
      <c r="J4587" s="152"/>
      <c r="K4587" s="14"/>
      <c r="L4587" s="162" t="str">
        <f t="shared" si="1098"/>
        <v/>
      </c>
      <c r="M4587" s="163" t="str">
        <f t="shared" si="1099"/>
        <v/>
      </c>
      <c r="N4587" s="164" t="str">
        <f t="shared" si="1102"/>
        <v/>
      </c>
      <c r="O4587" s="14"/>
      <c r="P4587" s="172" t="str">
        <f>IF(I4587='Intro &amp; Setup'!$AC$49, Schedule!$P$7, "")</f>
        <v/>
      </c>
      <c r="Q4587" s="14"/>
      <c r="S4587" s="12" t="str">
        <f t="shared" si="1100"/>
        <v/>
      </c>
      <c r="U4587" s="22">
        <f>IF(I4587='Intro &amp; Setup'!$AC$49, AF4587, 0)</f>
        <v>0</v>
      </c>
      <c r="V4587" s="57" t="str">
        <f t="shared" si="1101"/>
        <v/>
      </c>
      <c r="X4587" s="5" t="str">
        <f t="shared" si="1107"/>
        <v/>
      </c>
      <c r="Y4587" s="6" t="str">
        <f t="shared" si="1107"/>
        <v/>
      </c>
      <c r="Z4587" s="7" t="str">
        <f t="shared" si="1107"/>
        <v/>
      </c>
      <c r="AA4587" s="6"/>
      <c r="AB4587" s="32" t="str">
        <f t="shared" ca="1" si="1108"/>
        <v/>
      </c>
      <c r="AC4587" s="59" t="str">
        <f t="shared" ca="1" si="1108"/>
        <v/>
      </c>
      <c r="AD4587" s="60" t="str">
        <f t="shared" ca="1" si="1108"/>
        <v/>
      </c>
      <c r="AE4587" s="59"/>
      <c r="AF4587" s="22" t="str">
        <f>IF(AND(I4587="", J4587=""), "", IF(AND(J4587="", 'Intro &amp; Setup'!$K$42&gt;0), 'Intro &amp; Setup'!$K$42, J4587))</f>
        <v/>
      </c>
      <c r="AO4587" s="37" t="str">
        <f>IF(B4587="", "", IF(COUNTIF($B$9:B4586, B4587)&gt;0, "", B4587))</f>
        <v/>
      </c>
      <c r="AP4587" s="37" t="str">
        <f t="shared" si="1103"/>
        <v/>
      </c>
      <c r="AQ4587" s="37">
        <v>4579</v>
      </c>
      <c r="AR4587" s="37" t="str">
        <f t="shared" si="1104"/>
        <v/>
      </c>
      <c r="AT4587" s="37" t="str">
        <f t="shared" si="1105"/>
        <v/>
      </c>
      <c r="AV4587" s="22" t="str">
        <f t="shared" si="1106"/>
        <v/>
      </c>
    </row>
    <row r="4588" spans="1:48" x14ac:dyDescent="0.25">
      <c r="A4588" s="14"/>
      <c r="B4588" s="145"/>
      <c r="C4588" s="146"/>
      <c r="D4588" s="147"/>
      <c r="E4588" s="147"/>
      <c r="F4588" s="148"/>
      <c r="G4588" s="149"/>
      <c r="H4588" s="150"/>
      <c r="I4588" s="151"/>
      <c r="J4588" s="152"/>
      <c r="K4588" s="14"/>
      <c r="L4588" s="162" t="str">
        <f t="shared" si="1098"/>
        <v/>
      </c>
      <c r="M4588" s="163" t="str">
        <f t="shared" si="1099"/>
        <v/>
      </c>
      <c r="N4588" s="164" t="str">
        <f t="shared" si="1102"/>
        <v/>
      </c>
      <c r="O4588" s="14"/>
      <c r="P4588" s="172" t="str">
        <f>IF(I4588='Intro &amp; Setup'!$AC$49, Schedule!$P$7, "")</f>
        <v/>
      </c>
      <c r="Q4588" s="14"/>
      <c r="S4588" s="12" t="str">
        <f t="shared" si="1100"/>
        <v/>
      </c>
      <c r="U4588" s="22">
        <f>IF(I4588='Intro &amp; Setup'!$AC$49, AF4588, 0)</f>
        <v>0</v>
      </c>
      <c r="V4588" s="57" t="str">
        <f t="shared" si="1101"/>
        <v/>
      </c>
      <c r="X4588" s="5" t="str">
        <f t="shared" si="1107"/>
        <v/>
      </c>
      <c r="Y4588" s="6" t="str">
        <f t="shared" si="1107"/>
        <v/>
      </c>
      <c r="Z4588" s="7" t="str">
        <f t="shared" si="1107"/>
        <v/>
      </c>
      <c r="AA4588" s="6"/>
      <c r="AB4588" s="32" t="str">
        <f t="shared" ca="1" si="1108"/>
        <v/>
      </c>
      <c r="AC4588" s="59" t="str">
        <f t="shared" ca="1" si="1108"/>
        <v/>
      </c>
      <c r="AD4588" s="60" t="str">
        <f t="shared" ca="1" si="1108"/>
        <v/>
      </c>
      <c r="AE4588" s="59"/>
      <c r="AF4588" s="22" t="str">
        <f>IF(AND(I4588="", J4588=""), "", IF(AND(J4588="", 'Intro &amp; Setup'!$K$42&gt;0), 'Intro &amp; Setup'!$K$42, J4588))</f>
        <v/>
      </c>
      <c r="AO4588" s="37" t="str">
        <f>IF(B4588="", "", IF(COUNTIF($B$9:B4587, B4588)&gt;0, "", B4588))</f>
        <v/>
      </c>
      <c r="AP4588" s="37" t="str">
        <f t="shared" si="1103"/>
        <v/>
      </c>
      <c r="AQ4588" s="37">
        <v>4580</v>
      </c>
      <c r="AR4588" s="37" t="str">
        <f t="shared" si="1104"/>
        <v/>
      </c>
      <c r="AT4588" s="37" t="str">
        <f t="shared" si="1105"/>
        <v/>
      </c>
      <c r="AV4588" s="22" t="str">
        <f t="shared" si="1106"/>
        <v/>
      </c>
    </row>
    <row r="4589" spans="1:48" x14ac:dyDescent="0.25">
      <c r="A4589" s="14"/>
      <c r="B4589" s="145"/>
      <c r="C4589" s="146"/>
      <c r="D4589" s="147"/>
      <c r="E4589" s="147"/>
      <c r="F4589" s="148"/>
      <c r="G4589" s="149"/>
      <c r="H4589" s="150"/>
      <c r="I4589" s="151"/>
      <c r="J4589" s="152"/>
      <c r="K4589" s="14"/>
      <c r="L4589" s="162" t="str">
        <f t="shared" si="1098"/>
        <v/>
      </c>
      <c r="M4589" s="163" t="str">
        <f t="shared" si="1099"/>
        <v/>
      </c>
      <c r="N4589" s="164" t="str">
        <f t="shared" si="1102"/>
        <v/>
      </c>
      <c r="O4589" s="14"/>
      <c r="P4589" s="172" t="str">
        <f>IF(I4589='Intro &amp; Setup'!$AC$49, Schedule!$P$7, "")</f>
        <v/>
      </c>
      <c r="Q4589" s="14"/>
      <c r="S4589" s="12" t="str">
        <f t="shared" si="1100"/>
        <v/>
      </c>
      <c r="U4589" s="22">
        <f>IF(I4589='Intro &amp; Setup'!$AC$49, AF4589, 0)</f>
        <v>0</v>
      </c>
      <c r="V4589" s="57" t="str">
        <f t="shared" si="1101"/>
        <v/>
      </c>
      <c r="X4589" s="5" t="str">
        <f t="shared" ref="X4589:Z4608" si="1109">IF($I4589="", "", IF($S4589=X$8, $I4589, ""))</f>
        <v/>
      </c>
      <c r="Y4589" s="6" t="str">
        <f t="shared" si="1109"/>
        <v/>
      </c>
      <c r="Z4589" s="7" t="str">
        <f t="shared" si="1109"/>
        <v/>
      </c>
      <c r="AA4589" s="6"/>
      <c r="AB4589" s="32" t="str">
        <f t="shared" ref="AB4589:AD4608" ca="1" si="1110">IF($S4589=AB$8, $AF4589, "")</f>
        <v/>
      </c>
      <c r="AC4589" s="59" t="str">
        <f t="shared" ca="1" si="1110"/>
        <v/>
      </c>
      <c r="AD4589" s="60" t="str">
        <f t="shared" ca="1" si="1110"/>
        <v/>
      </c>
      <c r="AE4589" s="59"/>
      <c r="AF4589" s="22" t="str">
        <f>IF(AND(I4589="", J4589=""), "", IF(AND(J4589="", 'Intro &amp; Setup'!$K$42&gt;0), 'Intro &amp; Setup'!$K$42, J4589))</f>
        <v/>
      </c>
      <c r="AO4589" s="37" t="str">
        <f>IF(B4589="", "", IF(COUNTIF($B$9:B4588, B4589)&gt;0, "", B4589))</f>
        <v/>
      </c>
      <c r="AP4589" s="37" t="str">
        <f t="shared" si="1103"/>
        <v/>
      </c>
      <c r="AQ4589" s="37">
        <v>4581</v>
      </c>
      <c r="AR4589" s="37" t="str">
        <f t="shared" si="1104"/>
        <v/>
      </c>
      <c r="AT4589" s="37" t="str">
        <f t="shared" si="1105"/>
        <v/>
      </c>
      <c r="AV4589" s="22" t="str">
        <f t="shared" si="1106"/>
        <v/>
      </c>
    </row>
    <row r="4590" spans="1:48" x14ac:dyDescent="0.25">
      <c r="A4590" s="14"/>
      <c r="B4590" s="145"/>
      <c r="C4590" s="146"/>
      <c r="D4590" s="147"/>
      <c r="E4590" s="147"/>
      <c r="F4590" s="148"/>
      <c r="G4590" s="149"/>
      <c r="H4590" s="150"/>
      <c r="I4590" s="151"/>
      <c r="J4590" s="152"/>
      <c r="K4590" s="14"/>
      <c r="L4590" s="162" t="str">
        <f t="shared" si="1098"/>
        <v/>
      </c>
      <c r="M4590" s="163" t="str">
        <f t="shared" si="1099"/>
        <v/>
      </c>
      <c r="N4590" s="164" t="str">
        <f t="shared" si="1102"/>
        <v/>
      </c>
      <c r="O4590" s="14"/>
      <c r="P4590" s="172" t="str">
        <f>IF(I4590='Intro &amp; Setup'!$AC$49, Schedule!$P$7, "")</f>
        <v/>
      </c>
      <c r="Q4590" s="14"/>
      <c r="S4590" s="12" t="str">
        <f t="shared" si="1100"/>
        <v/>
      </c>
      <c r="U4590" s="22">
        <f>IF(I4590='Intro &amp; Setup'!$AC$49, AF4590, 0)</f>
        <v>0</v>
      </c>
      <c r="V4590" s="57" t="str">
        <f t="shared" si="1101"/>
        <v/>
      </c>
      <c r="X4590" s="5" t="str">
        <f t="shared" si="1109"/>
        <v/>
      </c>
      <c r="Y4590" s="6" t="str">
        <f t="shared" si="1109"/>
        <v/>
      </c>
      <c r="Z4590" s="7" t="str">
        <f t="shared" si="1109"/>
        <v/>
      </c>
      <c r="AA4590" s="6"/>
      <c r="AB4590" s="32" t="str">
        <f t="shared" ca="1" si="1110"/>
        <v/>
      </c>
      <c r="AC4590" s="59" t="str">
        <f t="shared" ca="1" si="1110"/>
        <v/>
      </c>
      <c r="AD4590" s="60" t="str">
        <f t="shared" ca="1" si="1110"/>
        <v/>
      </c>
      <c r="AE4590" s="59"/>
      <c r="AF4590" s="22" t="str">
        <f>IF(AND(I4590="", J4590=""), "", IF(AND(J4590="", 'Intro &amp; Setup'!$K$42&gt;0), 'Intro &amp; Setup'!$K$42, J4590))</f>
        <v/>
      </c>
      <c r="AO4590" s="37" t="str">
        <f>IF(B4590="", "", IF(COUNTIF($B$9:B4589, B4590)&gt;0, "", B4590))</f>
        <v/>
      </c>
      <c r="AP4590" s="37" t="str">
        <f t="shared" si="1103"/>
        <v/>
      </c>
      <c r="AQ4590" s="37">
        <v>4582</v>
      </c>
      <c r="AR4590" s="37" t="str">
        <f t="shared" si="1104"/>
        <v/>
      </c>
      <c r="AT4590" s="37" t="str">
        <f t="shared" si="1105"/>
        <v/>
      </c>
      <c r="AV4590" s="22" t="str">
        <f t="shared" si="1106"/>
        <v/>
      </c>
    </row>
    <row r="4591" spans="1:48" x14ac:dyDescent="0.25">
      <c r="A4591" s="14"/>
      <c r="B4591" s="145"/>
      <c r="C4591" s="146"/>
      <c r="D4591" s="147"/>
      <c r="E4591" s="147"/>
      <c r="F4591" s="148"/>
      <c r="G4591" s="149"/>
      <c r="H4591" s="150"/>
      <c r="I4591" s="151"/>
      <c r="J4591" s="152"/>
      <c r="K4591" s="14"/>
      <c r="L4591" s="162" t="str">
        <f t="shared" si="1098"/>
        <v/>
      </c>
      <c r="M4591" s="163" t="str">
        <f t="shared" si="1099"/>
        <v/>
      </c>
      <c r="N4591" s="164" t="str">
        <f t="shared" si="1102"/>
        <v/>
      </c>
      <c r="O4591" s="14"/>
      <c r="P4591" s="172" t="str">
        <f>IF(I4591='Intro &amp; Setup'!$AC$49, Schedule!$P$7, "")</f>
        <v/>
      </c>
      <c r="Q4591" s="14"/>
      <c r="S4591" s="12" t="str">
        <f t="shared" si="1100"/>
        <v/>
      </c>
      <c r="U4591" s="22">
        <f>IF(I4591='Intro &amp; Setup'!$AC$49, AF4591, 0)</f>
        <v>0</v>
      </c>
      <c r="V4591" s="57" t="str">
        <f t="shared" si="1101"/>
        <v/>
      </c>
      <c r="X4591" s="5" t="str">
        <f t="shared" si="1109"/>
        <v/>
      </c>
      <c r="Y4591" s="6" t="str">
        <f t="shared" si="1109"/>
        <v/>
      </c>
      <c r="Z4591" s="7" t="str">
        <f t="shared" si="1109"/>
        <v/>
      </c>
      <c r="AA4591" s="6"/>
      <c r="AB4591" s="32" t="str">
        <f t="shared" ca="1" si="1110"/>
        <v/>
      </c>
      <c r="AC4591" s="59" t="str">
        <f t="shared" ca="1" si="1110"/>
        <v/>
      </c>
      <c r="AD4591" s="60" t="str">
        <f t="shared" ca="1" si="1110"/>
        <v/>
      </c>
      <c r="AE4591" s="59"/>
      <c r="AF4591" s="22" t="str">
        <f>IF(AND(I4591="", J4591=""), "", IF(AND(J4591="", 'Intro &amp; Setup'!$K$42&gt;0), 'Intro &amp; Setup'!$K$42, J4591))</f>
        <v/>
      </c>
      <c r="AO4591" s="37" t="str">
        <f>IF(B4591="", "", IF(COUNTIF($B$9:B4590, B4591)&gt;0, "", B4591))</f>
        <v/>
      </c>
      <c r="AP4591" s="37" t="str">
        <f t="shared" si="1103"/>
        <v/>
      </c>
      <c r="AQ4591" s="37">
        <v>4583</v>
      </c>
      <c r="AR4591" s="37" t="str">
        <f t="shared" si="1104"/>
        <v/>
      </c>
      <c r="AT4591" s="37" t="str">
        <f t="shared" si="1105"/>
        <v/>
      </c>
      <c r="AV4591" s="22" t="str">
        <f t="shared" si="1106"/>
        <v/>
      </c>
    </row>
    <row r="4592" spans="1:48" x14ac:dyDescent="0.25">
      <c r="A4592" s="14"/>
      <c r="B4592" s="145"/>
      <c r="C4592" s="146"/>
      <c r="D4592" s="147"/>
      <c r="E4592" s="147"/>
      <c r="F4592" s="148"/>
      <c r="G4592" s="149"/>
      <c r="H4592" s="150"/>
      <c r="I4592" s="151"/>
      <c r="J4592" s="152"/>
      <c r="K4592" s="14"/>
      <c r="L4592" s="162" t="str">
        <f t="shared" si="1098"/>
        <v/>
      </c>
      <c r="M4592" s="163" t="str">
        <f t="shared" si="1099"/>
        <v/>
      </c>
      <c r="N4592" s="164" t="str">
        <f t="shared" si="1102"/>
        <v/>
      </c>
      <c r="O4592" s="14"/>
      <c r="P4592" s="172" t="str">
        <f>IF(I4592='Intro &amp; Setup'!$AC$49, Schedule!$P$7, "")</f>
        <v/>
      </c>
      <c r="Q4592" s="14"/>
      <c r="S4592" s="12" t="str">
        <f t="shared" si="1100"/>
        <v/>
      </c>
      <c r="U4592" s="22">
        <f>IF(I4592='Intro &amp; Setup'!$AC$49, AF4592, 0)</f>
        <v>0</v>
      </c>
      <c r="V4592" s="57" t="str">
        <f t="shared" si="1101"/>
        <v/>
      </c>
      <c r="X4592" s="5" t="str">
        <f t="shared" si="1109"/>
        <v/>
      </c>
      <c r="Y4592" s="6" t="str">
        <f t="shared" si="1109"/>
        <v/>
      </c>
      <c r="Z4592" s="7" t="str">
        <f t="shared" si="1109"/>
        <v/>
      </c>
      <c r="AA4592" s="6"/>
      <c r="AB4592" s="32" t="str">
        <f t="shared" ca="1" si="1110"/>
        <v/>
      </c>
      <c r="AC4592" s="59" t="str">
        <f t="shared" ca="1" si="1110"/>
        <v/>
      </c>
      <c r="AD4592" s="60" t="str">
        <f t="shared" ca="1" si="1110"/>
        <v/>
      </c>
      <c r="AE4592" s="59"/>
      <c r="AF4592" s="22" t="str">
        <f>IF(AND(I4592="", J4592=""), "", IF(AND(J4592="", 'Intro &amp; Setup'!$K$42&gt;0), 'Intro &amp; Setup'!$K$42, J4592))</f>
        <v/>
      </c>
      <c r="AO4592" s="37" t="str">
        <f>IF(B4592="", "", IF(COUNTIF($B$9:B4591, B4592)&gt;0, "", B4592))</f>
        <v/>
      </c>
      <c r="AP4592" s="37" t="str">
        <f t="shared" si="1103"/>
        <v/>
      </c>
      <c r="AQ4592" s="37">
        <v>4584</v>
      </c>
      <c r="AR4592" s="37" t="str">
        <f t="shared" si="1104"/>
        <v/>
      </c>
      <c r="AT4592" s="37" t="str">
        <f t="shared" si="1105"/>
        <v/>
      </c>
      <c r="AV4592" s="22" t="str">
        <f t="shared" si="1106"/>
        <v/>
      </c>
    </row>
    <row r="4593" spans="1:48" x14ac:dyDescent="0.25">
      <c r="A4593" s="14"/>
      <c r="B4593" s="145"/>
      <c r="C4593" s="146"/>
      <c r="D4593" s="147"/>
      <c r="E4593" s="147"/>
      <c r="F4593" s="148"/>
      <c r="G4593" s="149"/>
      <c r="H4593" s="150"/>
      <c r="I4593" s="151"/>
      <c r="J4593" s="152"/>
      <c r="K4593" s="14"/>
      <c r="L4593" s="162" t="str">
        <f t="shared" si="1098"/>
        <v/>
      </c>
      <c r="M4593" s="163" t="str">
        <f t="shared" si="1099"/>
        <v/>
      </c>
      <c r="N4593" s="164" t="str">
        <f t="shared" si="1102"/>
        <v/>
      </c>
      <c r="O4593" s="14"/>
      <c r="P4593" s="172" t="str">
        <f>IF(I4593='Intro &amp; Setup'!$AC$49, Schedule!$P$7, "")</f>
        <v/>
      </c>
      <c r="Q4593" s="14"/>
      <c r="S4593" s="12" t="str">
        <f t="shared" si="1100"/>
        <v/>
      </c>
      <c r="U4593" s="22">
        <f>IF(I4593='Intro &amp; Setup'!$AC$49, AF4593, 0)</f>
        <v>0</v>
      </c>
      <c r="V4593" s="57" t="str">
        <f t="shared" si="1101"/>
        <v/>
      </c>
      <c r="X4593" s="5" t="str">
        <f t="shared" si="1109"/>
        <v/>
      </c>
      <c r="Y4593" s="6" t="str">
        <f t="shared" si="1109"/>
        <v/>
      </c>
      <c r="Z4593" s="7" t="str">
        <f t="shared" si="1109"/>
        <v/>
      </c>
      <c r="AA4593" s="6"/>
      <c r="AB4593" s="32" t="str">
        <f t="shared" ca="1" si="1110"/>
        <v/>
      </c>
      <c r="AC4593" s="59" t="str">
        <f t="shared" ca="1" si="1110"/>
        <v/>
      </c>
      <c r="AD4593" s="60" t="str">
        <f t="shared" ca="1" si="1110"/>
        <v/>
      </c>
      <c r="AE4593" s="59"/>
      <c r="AF4593" s="22" t="str">
        <f>IF(AND(I4593="", J4593=""), "", IF(AND(J4593="", 'Intro &amp; Setup'!$K$42&gt;0), 'Intro &amp; Setup'!$K$42, J4593))</f>
        <v/>
      </c>
      <c r="AO4593" s="37" t="str">
        <f>IF(B4593="", "", IF(COUNTIF($B$9:B4592, B4593)&gt;0, "", B4593))</f>
        <v/>
      </c>
      <c r="AP4593" s="37" t="str">
        <f t="shared" si="1103"/>
        <v/>
      </c>
      <c r="AQ4593" s="37">
        <v>4585</v>
      </c>
      <c r="AR4593" s="37" t="str">
        <f t="shared" si="1104"/>
        <v/>
      </c>
      <c r="AT4593" s="37" t="str">
        <f t="shared" si="1105"/>
        <v/>
      </c>
      <c r="AV4593" s="22" t="str">
        <f t="shared" si="1106"/>
        <v/>
      </c>
    </row>
    <row r="4594" spans="1:48" x14ac:dyDescent="0.25">
      <c r="A4594" s="14"/>
      <c r="B4594" s="145"/>
      <c r="C4594" s="146"/>
      <c r="D4594" s="147"/>
      <c r="E4594" s="147"/>
      <c r="F4594" s="148"/>
      <c r="G4594" s="149"/>
      <c r="H4594" s="150"/>
      <c r="I4594" s="151"/>
      <c r="J4594" s="152"/>
      <c r="K4594" s="14"/>
      <c r="L4594" s="162" t="str">
        <f t="shared" si="1098"/>
        <v/>
      </c>
      <c r="M4594" s="163" t="str">
        <f t="shared" si="1099"/>
        <v/>
      </c>
      <c r="N4594" s="164" t="str">
        <f t="shared" si="1102"/>
        <v/>
      </c>
      <c r="O4594" s="14"/>
      <c r="P4594" s="172" t="str">
        <f>IF(I4594='Intro &amp; Setup'!$AC$49, Schedule!$P$7, "")</f>
        <v/>
      </c>
      <c r="Q4594" s="14"/>
      <c r="S4594" s="12" t="str">
        <f t="shared" si="1100"/>
        <v/>
      </c>
      <c r="U4594" s="22">
        <f>IF(I4594='Intro &amp; Setup'!$AC$49, AF4594, 0)</f>
        <v>0</v>
      </c>
      <c r="V4594" s="57" t="str">
        <f t="shared" si="1101"/>
        <v/>
      </c>
      <c r="X4594" s="5" t="str">
        <f t="shared" si="1109"/>
        <v/>
      </c>
      <c r="Y4594" s="6" t="str">
        <f t="shared" si="1109"/>
        <v/>
      </c>
      <c r="Z4594" s="7" t="str">
        <f t="shared" si="1109"/>
        <v/>
      </c>
      <c r="AA4594" s="6"/>
      <c r="AB4594" s="32" t="str">
        <f t="shared" ca="1" si="1110"/>
        <v/>
      </c>
      <c r="AC4594" s="59" t="str">
        <f t="shared" ca="1" si="1110"/>
        <v/>
      </c>
      <c r="AD4594" s="60" t="str">
        <f t="shared" ca="1" si="1110"/>
        <v/>
      </c>
      <c r="AE4594" s="59"/>
      <c r="AF4594" s="22" t="str">
        <f>IF(AND(I4594="", J4594=""), "", IF(AND(J4594="", 'Intro &amp; Setup'!$K$42&gt;0), 'Intro &amp; Setup'!$K$42, J4594))</f>
        <v/>
      </c>
      <c r="AO4594" s="37" t="str">
        <f>IF(B4594="", "", IF(COUNTIF($B$9:B4593, B4594)&gt;0, "", B4594))</f>
        <v/>
      </c>
      <c r="AP4594" s="37" t="str">
        <f t="shared" si="1103"/>
        <v/>
      </c>
      <c r="AQ4594" s="37">
        <v>4586</v>
      </c>
      <c r="AR4594" s="37" t="str">
        <f t="shared" si="1104"/>
        <v/>
      </c>
      <c r="AT4594" s="37" t="str">
        <f t="shared" si="1105"/>
        <v/>
      </c>
      <c r="AV4594" s="22" t="str">
        <f t="shared" si="1106"/>
        <v/>
      </c>
    </row>
    <row r="4595" spans="1:48" x14ac:dyDescent="0.25">
      <c r="A4595" s="14"/>
      <c r="B4595" s="145"/>
      <c r="C4595" s="146"/>
      <c r="D4595" s="147"/>
      <c r="E4595" s="147"/>
      <c r="F4595" s="148"/>
      <c r="G4595" s="149"/>
      <c r="H4595" s="150"/>
      <c r="I4595" s="151"/>
      <c r="J4595" s="152"/>
      <c r="K4595" s="14"/>
      <c r="L4595" s="162" t="str">
        <f t="shared" si="1098"/>
        <v/>
      </c>
      <c r="M4595" s="163" t="str">
        <f t="shared" si="1099"/>
        <v/>
      </c>
      <c r="N4595" s="164" t="str">
        <f t="shared" si="1102"/>
        <v/>
      </c>
      <c r="O4595" s="14"/>
      <c r="P4595" s="172" t="str">
        <f>IF(I4595='Intro &amp; Setup'!$AC$49, Schedule!$P$7, "")</f>
        <v/>
      </c>
      <c r="Q4595" s="14"/>
      <c r="S4595" s="12" t="str">
        <f t="shared" si="1100"/>
        <v/>
      </c>
      <c r="U4595" s="22">
        <f>IF(I4595='Intro &amp; Setup'!$AC$49, AF4595, 0)</f>
        <v>0</v>
      </c>
      <c r="V4595" s="57" t="str">
        <f t="shared" si="1101"/>
        <v/>
      </c>
      <c r="X4595" s="5" t="str">
        <f t="shared" si="1109"/>
        <v/>
      </c>
      <c r="Y4595" s="6" t="str">
        <f t="shared" si="1109"/>
        <v/>
      </c>
      <c r="Z4595" s="7" t="str">
        <f t="shared" si="1109"/>
        <v/>
      </c>
      <c r="AA4595" s="6"/>
      <c r="AB4595" s="32" t="str">
        <f t="shared" ca="1" si="1110"/>
        <v/>
      </c>
      <c r="AC4595" s="59" t="str">
        <f t="shared" ca="1" si="1110"/>
        <v/>
      </c>
      <c r="AD4595" s="60" t="str">
        <f t="shared" ca="1" si="1110"/>
        <v/>
      </c>
      <c r="AE4595" s="59"/>
      <c r="AF4595" s="22" t="str">
        <f>IF(AND(I4595="", J4595=""), "", IF(AND(J4595="", 'Intro &amp; Setup'!$K$42&gt;0), 'Intro &amp; Setup'!$K$42, J4595))</f>
        <v/>
      </c>
      <c r="AO4595" s="37" t="str">
        <f>IF(B4595="", "", IF(COUNTIF($B$9:B4594, B4595)&gt;0, "", B4595))</f>
        <v/>
      </c>
      <c r="AP4595" s="37" t="str">
        <f t="shared" si="1103"/>
        <v/>
      </c>
      <c r="AQ4595" s="37">
        <v>4587</v>
      </c>
      <c r="AR4595" s="37" t="str">
        <f t="shared" si="1104"/>
        <v/>
      </c>
      <c r="AT4595" s="37" t="str">
        <f t="shared" si="1105"/>
        <v/>
      </c>
      <c r="AV4595" s="22" t="str">
        <f t="shared" si="1106"/>
        <v/>
      </c>
    </row>
    <row r="4596" spans="1:48" x14ac:dyDescent="0.25">
      <c r="A4596" s="14"/>
      <c r="B4596" s="145"/>
      <c r="C4596" s="146"/>
      <c r="D4596" s="147"/>
      <c r="E4596" s="147"/>
      <c r="F4596" s="148"/>
      <c r="G4596" s="149"/>
      <c r="H4596" s="150"/>
      <c r="I4596" s="151"/>
      <c r="J4596" s="152"/>
      <c r="K4596" s="14"/>
      <c r="L4596" s="162" t="str">
        <f t="shared" si="1098"/>
        <v/>
      </c>
      <c r="M4596" s="163" t="str">
        <f t="shared" si="1099"/>
        <v/>
      </c>
      <c r="N4596" s="164" t="str">
        <f t="shared" si="1102"/>
        <v/>
      </c>
      <c r="O4596" s="14"/>
      <c r="P4596" s="172" t="str">
        <f>IF(I4596='Intro &amp; Setup'!$AC$49, Schedule!$P$7, "")</f>
        <v/>
      </c>
      <c r="Q4596" s="14"/>
      <c r="S4596" s="12" t="str">
        <f t="shared" si="1100"/>
        <v/>
      </c>
      <c r="U4596" s="22">
        <f>IF(I4596='Intro &amp; Setup'!$AC$49, AF4596, 0)</f>
        <v>0</v>
      </c>
      <c r="V4596" s="57" t="str">
        <f t="shared" si="1101"/>
        <v/>
      </c>
      <c r="X4596" s="5" t="str">
        <f t="shared" si="1109"/>
        <v/>
      </c>
      <c r="Y4596" s="6" t="str">
        <f t="shared" si="1109"/>
        <v/>
      </c>
      <c r="Z4596" s="7" t="str">
        <f t="shared" si="1109"/>
        <v/>
      </c>
      <c r="AA4596" s="6"/>
      <c r="AB4596" s="32" t="str">
        <f t="shared" ca="1" si="1110"/>
        <v/>
      </c>
      <c r="AC4596" s="59" t="str">
        <f t="shared" ca="1" si="1110"/>
        <v/>
      </c>
      <c r="AD4596" s="60" t="str">
        <f t="shared" ca="1" si="1110"/>
        <v/>
      </c>
      <c r="AE4596" s="59"/>
      <c r="AF4596" s="22" t="str">
        <f>IF(AND(I4596="", J4596=""), "", IF(AND(J4596="", 'Intro &amp; Setup'!$K$42&gt;0), 'Intro &amp; Setup'!$K$42, J4596))</f>
        <v/>
      </c>
      <c r="AO4596" s="37" t="str">
        <f>IF(B4596="", "", IF(COUNTIF($B$9:B4595, B4596)&gt;0, "", B4596))</f>
        <v/>
      </c>
      <c r="AP4596" s="37" t="str">
        <f t="shared" si="1103"/>
        <v/>
      </c>
      <c r="AQ4596" s="37">
        <v>4588</v>
      </c>
      <c r="AR4596" s="37" t="str">
        <f t="shared" si="1104"/>
        <v/>
      </c>
      <c r="AT4596" s="37" t="str">
        <f t="shared" si="1105"/>
        <v/>
      </c>
      <c r="AV4596" s="22" t="str">
        <f t="shared" si="1106"/>
        <v/>
      </c>
    </row>
    <row r="4597" spans="1:48" x14ac:dyDescent="0.25">
      <c r="A4597" s="14"/>
      <c r="B4597" s="145"/>
      <c r="C4597" s="146"/>
      <c r="D4597" s="147"/>
      <c r="E4597" s="147"/>
      <c r="F4597" s="148"/>
      <c r="G4597" s="149"/>
      <c r="H4597" s="150"/>
      <c r="I4597" s="151"/>
      <c r="J4597" s="152"/>
      <c r="K4597" s="14"/>
      <c r="L4597" s="162" t="str">
        <f t="shared" si="1098"/>
        <v/>
      </c>
      <c r="M4597" s="163" t="str">
        <f t="shared" si="1099"/>
        <v/>
      </c>
      <c r="N4597" s="164" t="str">
        <f t="shared" si="1102"/>
        <v/>
      </c>
      <c r="O4597" s="14"/>
      <c r="P4597" s="172" t="str">
        <f>IF(I4597='Intro &amp; Setup'!$AC$49, Schedule!$P$7, "")</f>
        <v/>
      </c>
      <c r="Q4597" s="14"/>
      <c r="S4597" s="12" t="str">
        <f t="shared" si="1100"/>
        <v/>
      </c>
      <c r="U4597" s="22">
        <f>IF(I4597='Intro &amp; Setup'!$AC$49, AF4597, 0)</f>
        <v>0</v>
      </c>
      <c r="V4597" s="57" t="str">
        <f t="shared" si="1101"/>
        <v/>
      </c>
      <c r="X4597" s="5" t="str">
        <f t="shared" si="1109"/>
        <v/>
      </c>
      <c r="Y4597" s="6" t="str">
        <f t="shared" si="1109"/>
        <v/>
      </c>
      <c r="Z4597" s="7" t="str">
        <f t="shared" si="1109"/>
        <v/>
      </c>
      <c r="AA4597" s="6"/>
      <c r="AB4597" s="32" t="str">
        <f t="shared" ca="1" si="1110"/>
        <v/>
      </c>
      <c r="AC4597" s="59" t="str">
        <f t="shared" ca="1" si="1110"/>
        <v/>
      </c>
      <c r="AD4597" s="60" t="str">
        <f t="shared" ca="1" si="1110"/>
        <v/>
      </c>
      <c r="AE4597" s="59"/>
      <c r="AF4597" s="22" t="str">
        <f>IF(AND(I4597="", J4597=""), "", IF(AND(J4597="", 'Intro &amp; Setup'!$K$42&gt;0), 'Intro &amp; Setup'!$K$42, J4597))</f>
        <v/>
      </c>
      <c r="AO4597" s="37" t="str">
        <f>IF(B4597="", "", IF(COUNTIF($B$9:B4596, B4597)&gt;0, "", B4597))</f>
        <v/>
      </c>
      <c r="AP4597" s="37" t="str">
        <f t="shared" si="1103"/>
        <v/>
      </c>
      <c r="AQ4597" s="37">
        <v>4589</v>
      </c>
      <c r="AR4597" s="37" t="str">
        <f t="shared" si="1104"/>
        <v/>
      </c>
      <c r="AT4597" s="37" t="str">
        <f t="shared" si="1105"/>
        <v/>
      </c>
      <c r="AV4597" s="22" t="str">
        <f t="shared" si="1106"/>
        <v/>
      </c>
    </row>
    <row r="4598" spans="1:48" x14ac:dyDescent="0.25">
      <c r="A4598" s="14"/>
      <c r="B4598" s="145"/>
      <c r="C4598" s="146"/>
      <c r="D4598" s="147"/>
      <c r="E4598" s="147"/>
      <c r="F4598" s="148"/>
      <c r="G4598" s="149"/>
      <c r="H4598" s="150"/>
      <c r="I4598" s="151"/>
      <c r="J4598" s="152"/>
      <c r="K4598" s="14"/>
      <c r="L4598" s="162" t="str">
        <f t="shared" si="1098"/>
        <v/>
      </c>
      <c r="M4598" s="163" t="str">
        <f t="shared" si="1099"/>
        <v/>
      </c>
      <c r="N4598" s="164" t="str">
        <f t="shared" si="1102"/>
        <v/>
      </c>
      <c r="O4598" s="14"/>
      <c r="P4598" s="172" t="str">
        <f>IF(I4598='Intro &amp; Setup'!$AC$49, Schedule!$P$7, "")</f>
        <v/>
      </c>
      <c r="Q4598" s="14"/>
      <c r="S4598" s="12" t="str">
        <f t="shared" si="1100"/>
        <v/>
      </c>
      <c r="U4598" s="22">
        <f>IF(I4598='Intro &amp; Setup'!$AC$49, AF4598, 0)</f>
        <v>0</v>
      </c>
      <c r="V4598" s="57" t="str">
        <f t="shared" si="1101"/>
        <v/>
      </c>
      <c r="X4598" s="5" t="str">
        <f t="shared" si="1109"/>
        <v/>
      </c>
      <c r="Y4598" s="6" t="str">
        <f t="shared" si="1109"/>
        <v/>
      </c>
      <c r="Z4598" s="7" t="str">
        <f t="shared" si="1109"/>
        <v/>
      </c>
      <c r="AA4598" s="6"/>
      <c r="AB4598" s="32" t="str">
        <f t="shared" ca="1" si="1110"/>
        <v/>
      </c>
      <c r="AC4598" s="59" t="str">
        <f t="shared" ca="1" si="1110"/>
        <v/>
      </c>
      <c r="AD4598" s="60" t="str">
        <f t="shared" ca="1" si="1110"/>
        <v/>
      </c>
      <c r="AE4598" s="59"/>
      <c r="AF4598" s="22" t="str">
        <f>IF(AND(I4598="", J4598=""), "", IF(AND(J4598="", 'Intro &amp; Setup'!$K$42&gt;0), 'Intro &amp; Setup'!$K$42, J4598))</f>
        <v/>
      </c>
      <c r="AO4598" s="37" t="str">
        <f>IF(B4598="", "", IF(COUNTIF($B$9:B4597, B4598)&gt;0, "", B4598))</f>
        <v/>
      </c>
      <c r="AP4598" s="37" t="str">
        <f t="shared" si="1103"/>
        <v/>
      </c>
      <c r="AQ4598" s="37">
        <v>4590</v>
      </c>
      <c r="AR4598" s="37" t="str">
        <f t="shared" si="1104"/>
        <v/>
      </c>
      <c r="AT4598" s="37" t="str">
        <f t="shared" si="1105"/>
        <v/>
      </c>
      <c r="AV4598" s="22" t="str">
        <f t="shared" si="1106"/>
        <v/>
      </c>
    </row>
    <row r="4599" spans="1:48" x14ac:dyDescent="0.25">
      <c r="A4599" s="14"/>
      <c r="B4599" s="145"/>
      <c r="C4599" s="146"/>
      <c r="D4599" s="147"/>
      <c r="E4599" s="147"/>
      <c r="F4599" s="148"/>
      <c r="G4599" s="149"/>
      <c r="H4599" s="150"/>
      <c r="I4599" s="151"/>
      <c r="J4599" s="152"/>
      <c r="K4599" s="14"/>
      <c r="L4599" s="162" t="str">
        <f t="shared" si="1098"/>
        <v/>
      </c>
      <c r="M4599" s="163" t="str">
        <f t="shared" si="1099"/>
        <v/>
      </c>
      <c r="N4599" s="164" t="str">
        <f t="shared" si="1102"/>
        <v/>
      </c>
      <c r="O4599" s="14"/>
      <c r="P4599" s="172" t="str">
        <f>IF(I4599='Intro &amp; Setup'!$AC$49, Schedule!$P$7, "")</f>
        <v/>
      </c>
      <c r="Q4599" s="14"/>
      <c r="S4599" s="12" t="str">
        <f t="shared" si="1100"/>
        <v/>
      </c>
      <c r="U4599" s="22">
        <f>IF(I4599='Intro &amp; Setup'!$AC$49, AF4599, 0)</f>
        <v>0</v>
      </c>
      <c r="V4599" s="57" t="str">
        <f t="shared" si="1101"/>
        <v/>
      </c>
      <c r="X4599" s="5" t="str">
        <f t="shared" si="1109"/>
        <v/>
      </c>
      <c r="Y4599" s="6" t="str">
        <f t="shared" si="1109"/>
        <v/>
      </c>
      <c r="Z4599" s="7" t="str">
        <f t="shared" si="1109"/>
        <v/>
      </c>
      <c r="AA4599" s="6"/>
      <c r="AB4599" s="32" t="str">
        <f t="shared" ca="1" si="1110"/>
        <v/>
      </c>
      <c r="AC4599" s="59" t="str">
        <f t="shared" ca="1" si="1110"/>
        <v/>
      </c>
      <c r="AD4599" s="60" t="str">
        <f t="shared" ca="1" si="1110"/>
        <v/>
      </c>
      <c r="AE4599" s="59"/>
      <c r="AF4599" s="22" t="str">
        <f>IF(AND(I4599="", J4599=""), "", IF(AND(J4599="", 'Intro &amp; Setup'!$K$42&gt;0), 'Intro &amp; Setup'!$K$42, J4599))</f>
        <v/>
      </c>
      <c r="AO4599" s="37" t="str">
        <f>IF(B4599="", "", IF(COUNTIF($B$9:B4598, B4599)&gt;0, "", B4599))</f>
        <v/>
      </c>
      <c r="AP4599" s="37" t="str">
        <f t="shared" si="1103"/>
        <v/>
      </c>
      <c r="AQ4599" s="37">
        <v>4591</v>
      </c>
      <c r="AR4599" s="37" t="str">
        <f t="shared" si="1104"/>
        <v/>
      </c>
      <c r="AT4599" s="37" t="str">
        <f t="shared" si="1105"/>
        <v/>
      </c>
      <c r="AV4599" s="22" t="str">
        <f t="shared" si="1106"/>
        <v/>
      </c>
    </row>
    <row r="4600" spans="1:48" x14ac:dyDescent="0.25">
      <c r="A4600" s="14"/>
      <c r="B4600" s="145"/>
      <c r="C4600" s="146"/>
      <c r="D4600" s="147"/>
      <c r="E4600" s="147"/>
      <c r="F4600" s="148"/>
      <c r="G4600" s="149"/>
      <c r="H4600" s="150"/>
      <c r="I4600" s="151"/>
      <c r="J4600" s="152"/>
      <c r="K4600" s="14"/>
      <c r="L4600" s="162" t="str">
        <f t="shared" si="1098"/>
        <v/>
      </c>
      <c r="M4600" s="163" t="str">
        <f t="shared" si="1099"/>
        <v/>
      </c>
      <c r="N4600" s="164" t="str">
        <f t="shared" si="1102"/>
        <v/>
      </c>
      <c r="O4600" s="14"/>
      <c r="P4600" s="172" t="str">
        <f>IF(I4600='Intro &amp; Setup'!$AC$49, Schedule!$P$7, "")</f>
        <v/>
      </c>
      <c r="Q4600" s="14"/>
      <c r="S4600" s="12" t="str">
        <f t="shared" si="1100"/>
        <v/>
      </c>
      <c r="U4600" s="22">
        <f>IF(I4600='Intro &amp; Setup'!$AC$49, AF4600, 0)</f>
        <v>0</v>
      </c>
      <c r="V4600" s="57" t="str">
        <f t="shared" si="1101"/>
        <v/>
      </c>
      <c r="X4600" s="5" t="str">
        <f t="shared" si="1109"/>
        <v/>
      </c>
      <c r="Y4600" s="6" t="str">
        <f t="shared" si="1109"/>
        <v/>
      </c>
      <c r="Z4600" s="7" t="str">
        <f t="shared" si="1109"/>
        <v/>
      </c>
      <c r="AA4600" s="6"/>
      <c r="AB4600" s="32" t="str">
        <f t="shared" ca="1" si="1110"/>
        <v/>
      </c>
      <c r="AC4600" s="59" t="str">
        <f t="shared" ca="1" si="1110"/>
        <v/>
      </c>
      <c r="AD4600" s="60" t="str">
        <f t="shared" ca="1" si="1110"/>
        <v/>
      </c>
      <c r="AE4600" s="59"/>
      <c r="AF4600" s="22" t="str">
        <f>IF(AND(I4600="", J4600=""), "", IF(AND(J4600="", 'Intro &amp; Setup'!$K$42&gt;0), 'Intro &amp; Setup'!$K$42, J4600))</f>
        <v/>
      </c>
      <c r="AO4600" s="37" t="str">
        <f>IF(B4600="", "", IF(COUNTIF($B$9:B4599, B4600)&gt;0, "", B4600))</f>
        <v/>
      </c>
      <c r="AP4600" s="37" t="str">
        <f t="shared" si="1103"/>
        <v/>
      </c>
      <c r="AQ4600" s="37">
        <v>4592</v>
      </c>
      <c r="AR4600" s="37" t="str">
        <f t="shared" si="1104"/>
        <v/>
      </c>
      <c r="AT4600" s="37" t="str">
        <f t="shared" si="1105"/>
        <v/>
      </c>
      <c r="AV4600" s="22" t="str">
        <f t="shared" si="1106"/>
        <v/>
      </c>
    </row>
    <row r="4601" spans="1:48" x14ac:dyDescent="0.25">
      <c r="A4601" s="14"/>
      <c r="B4601" s="145"/>
      <c r="C4601" s="146"/>
      <c r="D4601" s="147"/>
      <c r="E4601" s="147"/>
      <c r="F4601" s="148"/>
      <c r="G4601" s="149"/>
      <c r="H4601" s="150"/>
      <c r="I4601" s="151"/>
      <c r="J4601" s="152"/>
      <c r="K4601" s="14"/>
      <c r="L4601" s="162" t="str">
        <f t="shared" si="1098"/>
        <v/>
      </c>
      <c r="M4601" s="163" t="str">
        <f t="shared" si="1099"/>
        <v/>
      </c>
      <c r="N4601" s="164" t="str">
        <f t="shared" si="1102"/>
        <v/>
      </c>
      <c r="O4601" s="14"/>
      <c r="P4601" s="172" t="str">
        <f>IF(I4601='Intro &amp; Setup'!$AC$49, Schedule!$P$7, "")</f>
        <v/>
      </c>
      <c r="Q4601" s="14"/>
      <c r="S4601" s="12" t="str">
        <f t="shared" si="1100"/>
        <v/>
      </c>
      <c r="U4601" s="22">
        <f>IF(I4601='Intro &amp; Setup'!$AC$49, AF4601, 0)</f>
        <v>0</v>
      </c>
      <c r="V4601" s="57" t="str">
        <f t="shared" si="1101"/>
        <v/>
      </c>
      <c r="X4601" s="5" t="str">
        <f t="shared" si="1109"/>
        <v/>
      </c>
      <c r="Y4601" s="6" t="str">
        <f t="shared" si="1109"/>
        <v/>
      </c>
      <c r="Z4601" s="7" t="str">
        <f t="shared" si="1109"/>
        <v/>
      </c>
      <c r="AA4601" s="6"/>
      <c r="AB4601" s="32" t="str">
        <f t="shared" ca="1" si="1110"/>
        <v/>
      </c>
      <c r="AC4601" s="59" t="str">
        <f t="shared" ca="1" si="1110"/>
        <v/>
      </c>
      <c r="AD4601" s="60" t="str">
        <f t="shared" ca="1" si="1110"/>
        <v/>
      </c>
      <c r="AE4601" s="59"/>
      <c r="AF4601" s="22" t="str">
        <f>IF(AND(I4601="", J4601=""), "", IF(AND(J4601="", 'Intro &amp; Setup'!$K$42&gt;0), 'Intro &amp; Setup'!$K$42, J4601))</f>
        <v/>
      </c>
      <c r="AO4601" s="37" t="str">
        <f>IF(B4601="", "", IF(COUNTIF($B$9:B4600, B4601)&gt;0, "", B4601))</f>
        <v/>
      </c>
      <c r="AP4601" s="37" t="str">
        <f t="shared" si="1103"/>
        <v/>
      </c>
      <c r="AQ4601" s="37">
        <v>4593</v>
      </c>
      <c r="AR4601" s="37" t="str">
        <f t="shared" si="1104"/>
        <v/>
      </c>
      <c r="AT4601" s="37" t="str">
        <f t="shared" si="1105"/>
        <v/>
      </c>
      <c r="AV4601" s="22" t="str">
        <f t="shared" si="1106"/>
        <v/>
      </c>
    </row>
    <row r="4602" spans="1:48" x14ac:dyDescent="0.25">
      <c r="A4602" s="14"/>
      <c r="B4602" s="145"/>
      <c r="C4602" s="146"/>
      <c r="D4602" s="147"/>
      <c r="E4602" s="147"/>
      <c r="F4602" s="148"/>
      <c r="G4602" s="149"/>
      <c r="H4602" s="150"/>
      <c r="I4602" s="151"/>
      <c r="J4602" s="152"/>
      <c r="K4602" s="14"/>
      <c r="L4602" s="162" t="str">
        <f t="shared" si="1098"/>
        <v/>
      </c>
      <c r="M4602" s="163" t="str">
        <f t="shared" si="1099"/>
        <v/>
      </c>
      <c r="N4602" s="164" t="str">
        <f t="shared" si="1102"/>
        <v/>
      </c>
      <c r="O4602" s="14"/>
      <c r="P4602" s="172" t="str">
        <f>IF(I4602='Intro &amp; Setup'!$AC$49, Schedule!$P$7, "")</f>
        <v/>
      </c>
      <c r="Q4602" s="14"/>
      <c r="S4602" s="12" t="str">
        <f t="shared" si="1100"/>
        <v/>
      </c>
      <c r="U4602" s="22">
        <f>IF(I4602='Intro &amp; Setup'!$AC$49, AF4602, 0)</f>
        <v>0</v>
      </c>
      <c r="V4602" s="57" t="str">
        <f t="shared" si="1101"/>
        <v/>
      </c>
      <c r="X4602" s="5" t="str">
        <f t="shared" si="1109"/>
        <v/>
      </c>
      <c r="Y4602" s="6" t="str">
        <f t="shared" si="1109"/>
        <v/>
      </c>
      <c r="Z4602" s="7" t="str">
        <f t="shared" si="1109"/>
        <v/>
      </c>
      <c r="AA4602" s="6"/>
      <c r="AB4602" s="32" t="str">
        <f t="shared" ca="1" si="1110"/>
        <v/>
      </c>
      <c r="AC4602" s="59" t="str">
        <f t="shared" ca="1" si="1110"/>
        <v/>
      </c>
      <c r="AD4602" s="60" t="str">
        <f t="shared" ca="1" si="1110"/>
        <v/>
      </c>
      <c r="AE4602" s="59"/>
      <c r="AF4602" s="22" t="str">
        <f>IF(AND(I4602="", J4602=""), "", IF(AND(J4602="", 'Intro &amp; Setup'!$K$42&gt;0), 'Intro &amp; Setup'!$K$42, J4602))</f>
        <v/>
      </c>
      <c r="AO4602" s="37" t="str">
        <f>IF(B4602="", "", IF(COUNTIF($B$9:B4601, B4602)&gt;0, "", B4602))</f>
        <v/>
      </c>
      <c r="AP4602" s="37" t="str">
        <f t="shared" si="1103"/>
        <v/>
      </c>
      <c r="AQ4602" s="37">
        <v>4594</v>
      </c>
      <c r="AR4602" s="37" t="str">
        <f t="shared" si="1104"/>
        <v/>
      </c>
      <c r="AT4602" s="37" t="str">
        <f t="shared" si="1105"/>
        <v/>
      </c>
      <c r="AV4602" s="22" t="str">
        <f t="shared" si="1106"/>
        <v/>
      </c>
    </row>
    <row r="4603" spans="1:48" x14ac:dyDescent="0.25">
      <c r="A4603" s="14"/>
      <c r="B4603" s="145"/>
      <c r="C4603" s="146"/>
      <c r="D4603" s="147"/>
      <c r="E4603" s="147"/>
      <c r="F4603" s="148"/>
      <c r="G4603" s="149"/>
      <c r="H4603" s="150"/>
      <c r="I4603" s="151"/>
      <c r="J4603" s="152"/>
      <c r="K4603" s="14"/>
      <c r="L4603" s="162" t="str">
        <f t="shared" si="1098"/>
        <v/>
      </c>
      <c r="M4603" s="163" t="str">
        <f t="shared" si="1099"/>
        <v/>
      </c>
      <c r="N4603" s="164" t="str">
        <f t="shared" si="1102"/>
        <v/>
      </c>
      <c r="O4603" s="14"/>
      <c r="P4603" s="172" t="str">
        <f>IF(I4603='Intro &amp; Setup'!$AC$49, Schedule!$P$7, "")</f>
        <v/>
      </c>
      <c r="Q4603" s="14"/>
      <c r="S4603" s="12" t="str">
        <f t="shared" si="1100"/>
        <v/>
      </c>
      <c r="U4603" s="22">
        <f>IF(I4603='Intro &amp; Setup'!$AC$49, AF4603, 0)</f>
        <v>0</v>
      </c>
      <c r="V4603" s="57" t="str">
        <f t="shared" si="1101"/>
        <v/>
      </c>
      <c r="X4603" s="5" t="str">
        <f t="shared" si="1109"/>
        <v/>
      </c>
      <c r="Y4603" s="6" t="str">
        <f t="shared" si="1109"/>
        <v/>
      </c>
      <c r="Z4603" s="7" t="str">
        <f t="shared" si="1109"/>
        <v/>
      </c>
      <c r="AA4603" s="6"/>
      <c r="AB4603" s="32" t="str">
        <f t="shared" ca="1" si="1110"/>
        <v/>
      </c>
      <c r="AC4603" s="59" t="str">
        <f t="shared" ca="1" si="1110"/>
        <v/>
      </c>
      <c r="AD4603" s="60" t="str">
        <f t="shared" ca="1" si="1110"/>
        <v/>
      </c>
      <c r="AE4603" s="59"/>
      <c r="AF4603" s="22" t="str">
        <f>IF(AND(I4603="", J4603=""), "", IF(AND(J4603="", 'Intro &amp; Setup'!$K$42&gt;0), 'Intro &amp; Setup'!$K$42, J4603))</f>
        <v/>
      </c>
      <c r="AO4603" s="37" t="str">
        <f>IF(B4603="", "", IF(COUNTIF($B$9:B4602, B4603)&gt;0, "", B4603))</f>
        <v/>
      </c>
      <c r="AP4603" s="37" t="str">
        <f t="shared" si="1103"/>
        <v/>
      </c>
      <c r="AQ4603" s="37">
        <v>4595</v>
      </c>
      <c r="AR4603" s="37" t="str">
        <f t="shared" si="1104"/>
        <v/>
      </c>
      <c r="AT4603" s="37" t="str">
        <f t="shared" si="1105"/>
        <v/>
      </c>
      <c r="AV4603" s="22" t="str">
        <f t="shared" si="1106"/>
        <v/>
      </c>
    </row>
    <row r="4604" spans="1:48" x14ac:dyDescent="0.25">
      <c r="A4604" s="14"/>
      <c r="B4604" s="145"/>
      <c r="C4604" s="146"/>
      <c r="D4604" s="147"/>
      <c r="E4604" s="147"/>
      <c r="F4604" s="148"/>
      <c r="G4604" s="149"/>
      <c r="H4604" s="150"/>
      <c r="I4604" s="151"/>
      <c r="J4604" s="152"/>
      <c r="K4604" s="14"/>
      <c r="L4604" s="162" t="str">
        <f t="shared" si="1098"/>
        <v/>
      </c>
      <c r="M4604" s="163" t="str">
        <f t="shared" si="1099"/>
        <v/>
      </c>
      <c r="N4604" s="164" t="str">
        <f t="shared" si="1102"/>
        <v/>
      </c>
      <c r="O4604" s="14"/>
      <c r="P4604" s="172" t="str">
        <f>IF(I4604='Intro &amp; Setup'!$AC$49, Schedule!$P$7, "")</f>
        <v/>
      </c>
      <c r="Q4604" s="14"/>
      <c r="S4604" s="12" t="str">
        <f t="shared" si="1100"/>
        <v/>
      </c>
      <c r="U4604" s="22">
        <f>IF(I4604='Intro &amp; Setup'!$AC$49, AF4604, 0)</f>
        <v>0</v>
      </c>
      <c r="V4604" s="57" t="str">
        <f t="shared" si="1101"/>
        <v/>
      </c>
      <c r="X4604" s="5" t="str">
        <f t="shared" si="1109"/>
        <v/>
      </c>
      <c r="Y4604" s="6" t="str">
        <f t="shared" si="1109"/>
        <v/>
      </c>
      <c r="Z4604" s="7" t="str">
        <f t="shared" si="1109"/>
        <v/>
      </c>
      <c r="AA4604" s="6"/>
      <c r="AB4604" s="32" t="str">
        <f t="shared" ca="1" si="1110"/>
        <v/>
      </c>
      <c r="AC4604" s="59" t="str">
        <f t="shared" ca="1" si="1110"/>
        <v/>
      </c>
      <c r="AD4604" s="60" t="str">
        <f t="shared" ca="1" si="1110"/>
        <v/>
      </c>
      <c r="AE4604" s="59"/>
      <c r="AF4604" s="22" t="str">
        <f>IF(AND(I4604="", J4604=""), "", IF(AND(J4604="", 'Intro &amp; Setup'!$K$42&gt;0), 'Intro &amp; Setup'!$K$42, J4604))</f>
        <v/>
      </c>
      <c r="AO4604" s="37" t="str">
        <f>IF(B4604="", "", IF(COUNTIF($B$9:B4603, B4604)&gt;0, "", B4604))</f>
        <v/>
      </c>
      <c r="AP4604" s="37" t="str">
        <f t="shared" si="1103"/>
        <v/>
      </c>
      <c r="AQ4604" s="37">
        <v>4596</v>
      </c>
      <c r="AR4604" s="37" t="str">
        <f t="shared" si="1104"/>
        <v/>
      </c>
      <c r="AT4604" s="37" t="str">
        <f t="shared" si="1105"/>
        <v/>
      </c>
      <c r="AV4604" s="22" t="str">
        <f t="shared" si="1106"/>
        <v/>
      </c>
    </row>
    <row r="4605" spans="1:48" x14ac:dyDescent="0.25">
      <c r="A4605" s="14"/>
      <c r="B4605" s="145"/>
      <c r="C4605" s="146"/>
      <c r="D4605" s="147"/>
      <c r="E4605" s="147"/>
      <c r="F4605" s="148"/>
      <c r="G4605" s="149"/>
      <c r="H4605" s="150"/>
      <c r="I4605" s="151"/>
      <c r="J4605" s="152"/>
      <c r="K4605" s="14"/>
      <c r="L4605" s="162" t="str">
        <f t="shared" si="1098"/>
        <v/>
      </c>
      <c r="M4605" s="163" t="str">
        <f t="shared" si="1099"/>
        <v/>
      </c>
      <c r="N4605" s="164" t="str">
        <f t="shared" si="1102"/>
        <v/>
      </c>
      <c r="O4605" s="14"/>
      <c r="P4605" s="172" t="str">
        <f>IF(I4605='Intro &amp; Setup'!$AC$49, Schedule!$P$7, "")</f>
        <v/>
      </c>
      <c r="Q4605" s="14"/>
      <c r="S4605" s="12" t="str">
        <f t="shared" si="1100"/>
        <v/>
      </c>
      <c r="U4605" s="22">
        <f>IF(I4605='Intro &amp; Setup'!$AC$49, AF4605, 0)</f>
        <v>0</v>
      </c>
      <c r="V4605" s="57" t="str">
        <f t="shared" si="1101"/>
        <v/>
      </c>
      <c r="X4605" s="5" t="str">
        <f t="shared" si="1109"/>
        <v/>
      </c>
      <c r="Y4605" s="6" t="str">
        <f t="shared" si="1109"/>
        <v/>
      </c>
      <c r="Z4605" s="7" t="str">
        <f t="shared" si="1109"/>
        <v/>
      </c>
      <c r="AA4605" s="6"/>
      <c r="AB4605" s="32" t="str">
        <f t="shared" ca="1" si="1110"/>
        <v/>
      </c>
      <c r="AC4605" s="59" t="str">
        <f t="shared" ca="1" si="1110"/>
        <v/>
      </c>
      <c r="AD4605" s="60" t="str">
        <f t="shared" ca="1" si="1110"/>
        <v/>
      </c>
      <c r="AE4605" s="59"/>
      <c r="AF4605" s="22" t="str">
        <f>IF(AND(I4605="", J4605=""), "", IF(AND(J4605="", 'Intro &amp; Setup'!$K$42&gt;0), 'Intro &amp; Setup'!$K$42, J4605))</f>
        <v/>
      </c>
      <c r="AO4605" s="37" t="str">
        <f>IF(B4605="", "", IF(COUNTIF($B$9:B4604, B4605)&gt;0, "", B4605))</f>
        <v/>
      </c>
      <c r="AP4605" s="37" t="str">
        <f t="shared" si="1103"/>
        <v/>
      </c>
      <c r="AQ4605" s="37">
        <v>4597</v>
      </c>
      <c r="AR4605" s="37" t="str">
        <f t="shared" si="1104"/>
        <v/>
      </c>
      <c r="AT4605" s="37" t="str">
        <f t="shared" si="1105"/>
        <v/>
      </c>
      <c r="AV4605" s="22" t="str">
        <f t="shared" si="1106"/>
        <v/>
      </c>
    </row>
    <row r="4606" spans="1:48" x14ac:dyDescent="0.25">
      <c r="A4606" s="14"/>
      <c r="B4606" s="145"/>
      <c r="C4606" s="146"/>
      <c r="D4606" s="147"/>
      <c r="E4606" s="147"/>
      <c r="F4606" s="148"/>
      <c r="G4606" s="149"/>
      <c r="H4606" s="150"/>
      <c r="I4606" s="151"/>
      <c r="J4606" s="152"/>
      <c r="K4606" s="14"/>
      <c r="L4606" s="162" t="str">
        <f t="shared" si="1098"/>
        <v/>
      </c>
      <c r="M4606" s="163" t="str">
        <f t="shared" si="1099"/>
        <v/>
      </c>
      <c r="N4606" s="164" t="str">
        <f t="shared" si="1102"/>
        <v/>
      </c>
      <c r="O4606" s="14"/>
      <c r="P4606" s="172" t="str">
        <f>IF(I4606='Intro &amp; Setup'!$AC$49, Schedule!$P$7, "")</f>
        <v/>
      </c>
      <c r="Q4606" s="14"/>
      <c r="S4606" s="12" t="str">
        <f t="shared" si="1100"/>
        <v/>
      </c>
      <c r="U4606" s="22">
        <f>IF(I4606='Intro &amp; Setup'!$AC$49, AF4606, 0)</f>
        <v>0</v>
      </c>
      <c r="V4606" s="57" t="str">
        <f t="shared" si="1101"/>
        <v/>
      </c>
      <c r="X4606" s="5" t="str">
        <f t="shared" si="1109"/>
        <v/>
      </c>
      <c r="Y4606" s="6" t="str">
        <f t="shared" si="1109"/>
        <v/>
      </c>
      <c r="Z4606" s="7" t="str">
        <f t="shared" si="1109"/>
        <v/>
      </c>
      <c r="AA4606" s="6"/>
      <c r="AB4606" s="32" t="str">
        <f t="shared" ca="1" si="1110"/>
        <v/>
      </c>
      <c r="AC4606" s="59" t="str">
        <f t="shared" ca="1" si="1110"/>
        <v/>
      </c>
      <c r="AD4606" s="60" t="str">
        <f t="shared" ca="1" si="1110"/>
        <v/>
      </c>
      <c r="AE4606" s="59"/>
      <c r="AF4606" s="22" t="str">
        <f>IF(AND(I4606="", J4606=""), "", IF(AND(J4606="", 'Intro &amp; Setup'!$K$42&gt;0), 'Intro &amp; Setup'!$K$42, J4606))</f>
        <v/>
      </c>
      <c r="AO4606" s="37" t="str">
        <f>IF(B4606="", "", IF(COUNTIF($B$9:B4605, B4606)&gt;0, "", B4606))</f>
        <v/>
      </c>
      <c r="AP4606" s="37" t="str">
        <f t="shared" si="1103"/>
        <v/>
      </c>
      <c r="AQ4606" s="37">
        <v>4598</v>
      </c>
      <c r="AR4606" s="37" t="str">
        <f t="shared" si="1104"/>
        <v/>
      </c>
      <c r="AT4606" s="37" t="str">
        <f t="shared" si="1105"/>
        <v/>
      </c>
      <c r="AV4606" s="22" t="str">
        <f t="shared" si="1106"/>
        <v/>
      </c>
    </row>
    <row r="4607" spans="1:48" x14ac:dyDescent="0.25">
      <c r="A4607" s="14"/>
      <c r="B4607" s="145"/>
      <c r="C4607" s="146"/>
      <c r="D4607" s="147"/>
      <c r="E4607" s="147"/>
      <c r="F4607" s="148"/>
      <c r="G4607" s="149"/>
      <c r="H4607" s="150"/>
      <c r="I4607" s="151"/>
      <c r="J4607" s="152"/>
      <c r="K4607" s="14"/>
      <c r="L4607" s="162" t="str">
        <f t="shared" si="1098"/>
        <v/>
      </c>
      <c r="M4607" s="163" t="str">
        <f t="shared" si="1099"/>
        <v/>
      </c>
      <c r="N4607" s="164" t="str">
        <f t="shared" si="1102"/>
        <v/>
      </c>
      <c r="O4607" s="14"/>
      <c r="P4607" s="172" t="str">
        <f>IF(I4607='Intro &amp; Setup'!$AC$49, Schedule!$P$7, "")</f>
        <v/>
      </c>
      <c r="Q4607" s="14"/>
      <c r="S4607" s="12" t="str">
        <f t="shared" si="1100"/>
        <v/>
      </c>
      <c r="U4607" s="22">
        <f>IF(I4607='Intro &amp; Setup'!$AC$49, AF4607, 0)</f>
        <v>0</v>
      </c>
      <c r="V4607" s="57" t="str">
        <f t="shared" si="1101"/>
        <v/>
      </c>
      <c r="X4607" s="5" t="str">
        <f t="shared" si="1109"/>
        <v/>
      </c>
      <c r="Y4607" s="6" t="str">
        <f t="shared" si="1109"/>
        <v/>
      </c>
      <c r="Z4607" s="7" t="str">
        <f t="shared" si="1109"/>
        <v/>
      </c>
      <c r="AA4607" s="6"/>
      <c r="AB4607" s="32" t="str">
        <f t="shared" ca="1" si="1110"/>
        <v/>
      </c>
      <c r="AC4607" s="59" t="str">
        <f t="shared" ca="1" si="1110"/>
        <v/>
      </c>
      <c r="AD4607" s="60" t="str">
        <f t="shared" ca="1" si="1110"/>
        <v/>
      </c>
      <c r="AE4607" s="59"/>
      <c r="AF4607" s="22" t="str">
        <f>IF(AND(I4607="", J4607=""), "", IF(AND(J4607="", 'Intro &amp; Setup'!$K$42&gt;0), 'Intro &amp; Setup'!$K$42, J4607))</f>
        <v/>
      </c>
      <c r="AO4607" s="37" t="str">
        <f>IF(B4607="", "", IF(COUNTIF($B$9:B4606, B4607)&gt;0, "", B4607))</f>
        <v/>
      </c>
      <c r="AP4607" s="37" t="str">
        <f t="shared" si="1103"/>
        <v/>
      </c>
      <c r="AQ4607" s="37">
        <v>4599</v>
      </c>
      <c r="AR4607" s="37" t="str">
        <f t="shared" si="1104"/>
        <v/>
      </c>
      <c r="AT4607" s="37" t="str">
        <f t="shared" si="1105"/>
        <v/>
      </c>
      <c r="AV4607" s="22" t="str">
        <f t="shared" si="1106"/>
        <v/>
      </c>
    </row>
    <row r="4608" spans="1:48" x14ac:dyDescent="0.25">
      <c r="A4608" s="14"/>
      <c r="B4608" s="145"/>
      <c r="C4608" s="146"/>
      <c r="D4608" s="147"/>
      <c r="E4608" s="147"/>
      <c r="F4608" s="148"/>
      <c r="G4608" s="149"/>
      <c r="H4608" s="150"/>
      <c r="I4608" s="151"/>
      <c r="J4608" s="152"/>
      <c r="K4608" s="14"/>
      <c r="L4608" s="162" t="str">
        <f t="shared" si="1098"/>
        <v/>
      </c>
      <c r="M4608" s="163" t="str">
        <f t="shared" si="1099"/>
        <v/>
      </c>
      <c r="N4608" s="164" t="str">
        <f t="shared" si="1102"/>
        <v/>
      </c>
      <c r="O4608" s="14"/>
      <c r="P4608" s="172" t="str">
        <f>IF(I4608='Intro &amp; Setup'!$AC$49, Schedule!$P$7, "")</f>
        <v/>
      </c>
      <c r="Q4608" s="14"/>
      <c r="S4608" s="12" t="str">
        <f t="shared" si="1100"/>
        <v/>
      </c>
      <c r="U4608" s="22">
        <f>IF(I4608='Intro &amp; Setup'!$AC$49, AF4608, 0)</f>
        <v>0</v>
      </c>
      <c r="V4608" s="57" t="str">
        <f t="shared" si="1101"/>
        <v/>
      </c>
      <c r="X4608" s="5" t="str">
        <f t="shared" si="1109"/>
        <v/>
      </c>
      <c r="Y4608" s="6" t="str">
        <f t="shared" si="1109"/>
        <v/>
      </c>
      <c r="Z4608" s="7" t="str">
        <f t="shared" si="1109"/>
        <v/>
      </c>
      <c r="AA4608" s="6"/>
      <c r="AB4608" s="32" t="str">
        <f t="shared" ca="1" si="1110"/>
        <v/>
      </c>
      <c r="AC4608" s="59" t="str">
        <f t="shared" ca="1" si="1110"/>
        <v/>
      </c>
      <c r="AD4608" s="60" t="str">
        <f t="shared" ca="1" si="1110"/>
        <v/>
      </c>
      <c r="AE4608" s="59"/>
      <c r="AF4608" s="22" t="str">
        <f>IF(AND(I4608="", J4608=""), "", IF(AND(J4608="", 'Intro &amp; Setup'!$K$42&gt;0), 'Intro &amp; Setup'!$K$42, J4608))</f>
        <v/>
      </c>
      <c r="AO4608" s="37" t="str">
        <f>IF(B4608="", "", IF(COUNTIF($B$9:B4607, B4608)&gt;0, "", B4608))</f>
        <v/>
      </c>
      <c r="AP4608" s="37" t="str">
        <f t="shared" si="1103"/>
        <v/>
      </c>
      <c r="AQ4608" s="37">
        <v>4600</v>
      </c>
      <c r="AR4608" s="37" t="str">
        <f t="shared" si="1104"/>
        <v/>
      </c>
      <c r="AT4608" s="37" t="str">
        <f t="shared" si="1105"/>
        <v/>
      </c>
      <c r="AV4608" s="22" t="str">
        <f t="shared" si="1106"/>
        <v/>
      </c>
    </row>
    <row r="4609" spans="1:48" x14ac:dyDescent="0.25">
      <c r="A4609" s="14"/>
      <c r="B4609" s="145"/>
      <c r="C4609" s="146"/>
      <c r="D4609" s="147"/>
      <c r="E4609" s="147"/>
      <c r="F4609" s="148"/>
      <c r="G4609" s="149"/>
      <c r="H4609" s="150"/>
      <c r="I4609" s="151"/>
      <c r="J4609" s="152"/>
      <c r="K4609" s="14"/>
      <c r="L4609" s="162" t="str">
        <f t="shared" si="1098"/>
        <v/>
      </c>
      <c r="M4609" s="163" t="str">
        <f t="shared" si="1099"/>
        <v/>
      </c>
      <c r="N4609" s="164" t="str">
        <f t="shared" si="1102"/>
        <v/>
      </c>
      <c r="O4609" s="14"/>
      <c r="P4609" s="172" t="str">
        <f>IF(I4609='Intro &amp; Setup'!$AC$49, Schedule!$P$7, "")</f>
        <v/>
      </c>
      <c r="Q4609" s="14"/>
      <c r="S4609" s="12" t="str">
        <f t="shared" si="1100"/>
        <v/>
      </c>
      <c r="U4609" s="22">
        <f>IF(I4609='Intro &amp; Setup'!$AC$49, AF4609, 0)</f>
        <v>0</v>
      </c>
      <c r="V4609" s="57" t="str">
        <f t="shared" si="1101"/>
        <v/>
      </c>
      <c r="X4609" s="5" t="str">
        <f t="shared" ref="X4609:Z4628" si="1111">IF($I4609="", "", IF($S4609=X$8, $I4609, ""))</f>
        <v/>
      </c>
      <c r="Y4609" s="6" t="str">
        <f t="shared" si="1111"/>
        <v/>
      </c>
      <c r="Z4609" s="7" t="str">
        <f t="shared" si="1111"/>
        <v/>
      </c>
      <c r="AA4609" s="6"/>
      <c r="AB4609" s="32" t="str">
        <f t="shared" ref="AB4609:AD4628" ca="1" si="1112">IF($S4609=AB$8, $AF4609, "")</f>
        <v/>
      </c>
      <c r="AC4609" s="59" t="str">
        <f t="shared" ca="1" si="1112"/>
        <v/>
      </c>
      <c r="AD4609" s="60" t="str">
        <f t="shared" ca="1" si="1112"/>
        <v/>
      </c>
      <c r="AE4609" s="59"/>
      <c r="AF4609" s="22" t="str">
        <f>IF(AND(I4609="", J4609=""), "", IF(AND(J4609="", 'Intro &amp; Setup'!$K$42&gt;0), 'Intro &amp; Setup'!$K$42, J4609))</f>
        <v/>
      </c>
      <c r="AO4609" s="37" t="str">
        <f>IF(B4609="", "", IF(COUNTIF($B$9:B4608, B4609)&gt;0, "", B4609))</f>
        <v/>
      </c>
      <c r="AP4609" s="37" t="str">
        <f t="shared" si="1103"/>
        <v/>
      </c>
      <c r="AQ4609" s="37">
        <v>4601</v>
      </c>
      <c r="AR4609" s="37" t="str">
        <f t="shared" si="1104"/>
        <v/>
      </c>
      <c r="AT4609" s="37" t="str">
        <f t="shared" si="1105"/>
        <v/>
      </c>
      <c r="AV4609" s="22" t="str">
        <f t="shared" si="1106"/>
        <v/>
      </c>
    </row>
    <row r="4610" spans="1:48" x14ac:dyDescent="0.25">
      <c r="A4610" s="14"/>
      <c r="B4610" s="145"/>
      <c r="C4610" s="146"/>
      <c r="D4610" s="147"/>
      <c r="E4610" s="147"/>
      <c r="F4610" s="148"/>
      <c r="G4610" s="149"/>
      <c r="H4610" s="150"/>
      <c r="I4610" s="151"/>
      <c r="J4610" s="152"/>
      <c r="K4610" s="14"/>
      <c r="L4610" s="162" t="str">
        <f t="shared" si="1098"/>
        <v/>
      </c>
      <c r="M4610" s="163" t="str">
        <f t="shared" si="1099"/>
        <v/>
      </c>
      <c r="N4610" s="164" t="str">
        <f t="shared" si="1102"/>
        <v/>
      </c>
      <c r="O4610" s="14"/>
      <c r="P4610" s="172" t="str">
        <f>IF(I4610='Intro &amp; Setup'!$AC$49, Schedule!$P$7, "")</f>
        <v/>
      </c>
      <c r="Q4610" s="14"/>
      <c r="S4610" s="12" t="str">
        <f t="shared" si="1100"/>
        <v/>
      </c>
      <c r="U4610" s="22">
        <f>IF(I4610='Intro &amp; Setup'!$AC$49, AF4610, 0)</f>
        <v>0</v>
      </c>
      <c r="V4610" s="57" t="str">
        <f t="shared" si="1101"/>
        <v/>
      </c>
      <c r="X4610" s="5" t="str">
        <f t="shared" si="1111"/>
        <v/>
      </c>
      <c r="Y4610" s="6" t="str">
        <f t="shared" si="1111"/>
        <v/>
      </c>
      <c r="Z4610" s="7" t="str">
        <f t="shared" si="1111"/>
        <v/>
      </c>
      <c r="AA4610" s="6"/>
      <c r="AB4610" s="32" t="str">
        <f t="shared" ca="1" si="1112"/>
        <v/>
      </c>
      <c r="AC4610" s="59" t="str">
        <f t="shared" ca="1" si="1112"/>
        <v/>
      </c>
      <c r="AD4610" s="60" t="str">
        <f t="shared" ca="1" si="1112"/>
        <v/>
      </c>
      <c r="AE4610" s="59"/>
      <c r="AF4610" s="22" t="str">
        <f>IF(AND(I4610="", J4610=""), "", IF(AND(J4610="", 'Intro &amp; Setup'!$K$42&gt;0), 'Intro &amp; Setup'!$K$42, J4610))</f>
        <v/>
      </c>
      <c r="AO4610" s="37" t="str">
        <f>IF(B4610="", "", IF(COUNTIF($B$9:B4609, B4610)&gt;0, "", B4610))</f>
        <v/>
      </c>
      <c r="AP4610" s="37" t="str">
        <f t="shared" si="1103"/>
        <v/>
      </c>
      <c r="AQ4610" s="37">
        <v>4602</v>
      </c>
      <c r="AR4610" s="37" t="str">
        <f t="shared" si="1104"/>
        <v/>
      </c>
      <c r="AT4610" s="37" t="str">
        <f t="shared" si="1105"/>
        <v/>
      </c>
      <c r="AV4610" s="22" t="str">
        <f t="shared" si="1106"/>
        <v/>
      </c>
    </row>
    <row r="4611" spans="1:48" x14ac:dyDescent="0.25">
      <c r="A4611" s="14"/>
      <c r="B4611" s="145"/>
      <c r="C4611" s="146"/>
      <c r="D4611" s="147"/>
      <c r="E4611" s="147"/>
      <c r="F4611" s="148"/>
      <c r="G4611" s="149"/>
      <c r="H4611" s="150"/>
      <c r="I4611" s="151"/>
      <c r="J4611" s="152"/>
      <c r="K4611" s="14"/>
      <c r="L4611" s="162" t="str">
        <f t="shared" si="1098"/>
        <v/>
      </c>
      <c r="M4611" s="163" t="str">
        <f t="shared" si="1099"/>
        <v/>
      </c>
      <c r="N4611" s="164" t="str">
        <f t="shared" si="1102"/>
        <v/>
      </c>
      <c r="O4611" s="14"/>
      <c r="P4611" s="172" t="str">
        <f>IF(I4611='Intro &amp; Setup'!$AC$49, Schedule!$P$7, "")</f>
        <v/>
      </c>
      <c r="Q4611" s="14"/>
      <c r="S4611" s="12" t="str">
        <f t="shared" si="1100"/>
        <v/>
      </c>
      <c r="U4611" s="22">
        <f>IF(I4611='Intro &amp; Setup'!$AC$49, AF4611, 0)</f>
        <v>0</v>
      </c>
      <c r="V4611" s="57" t="str">
        <f t="shared" si="1101"/>
        <v/>
      </c>
      <c r="X4611" s="5" t="str">
        <f t="shared" si="1111"/>
        <v/>
      </c>
      <c r="Y4611" s="6" t="str">
        <f t="shared" si="1111"/>
        <v/>
      </c>
      <c r="Z4611" s="7" t="str">
        <f t="shared" si="1111"/>
        <v/>
      </c>
      <c r="AA4611" s="6"/>
      <c r="AB4611" s="32" t="str">
        <f t="shared" ca="1" si="1112"/>
        <v/>
      </c>
      <c r="AC4611" s="59" t="str">
        <f t="shared" ca="1" si="1112"/>
        <v/>
      </c>
      <c r="AD4611" s="60" t="str">
        <f t="shared" ca="1" si="1112"/>
        <v/>
      </c>
      <c r="AE4611" s="59"/>
      <c r="AF4611" s="22" t="str">
        <f>IF(AND(I4611="", J4611=""), "", IF(AND(J4611="", 'Intro &amp; Setup'!$K$42&gt;0), 'Intro &amp; Setup'!$K$42, J4611))</f>
        <v/>
      </c>
      <c r="AO4611" s="37" t="str">
        <f>IF(B4611="", "", IF(COUNTIF($B$9:B4610, B4611)&gt;0, "", B4611))</f>
        <v/>
      </c>
      <c r="AP4611" s="37" t="str">
        <f t="shared" si="1103"/>
        <v/>
      </c>
      <c r="AQ4611" s="37">
        <v>4603</v>
      </c>
      <c r="AR4611" s="37" t="str">
        <f t="shared" si="1104"/>
        <v/>
      </c>
      <c r="AT4611" s="37" t="str">
        <f t="shared" si="1105"/>
        <v/>
      </c>
      <c r="AV4611" s="22" t="str">
        <f t="shared" si="1106"/>
        <v/>
      </c>
    </row>
    <row r="4612" spans="1:48" x14ac:dyDescent="0.25">
      <c r="A4612" s="14"/>
      <c r="B4612" s="145"/>
      <c r="C4612" s="146"/>
      <c r="D4612" s="147"/>
      <c r="E4612" s="147"/>
      <c r="F4612" s="148"/>
      <c r="G4612" s="149"/>
      <c r="H4612" s="150"/>
      <c r="I4612" s="151"/>
      <c r="J4612" s="152"/>
      <c r="K4612" s="14"/>
      <c r="L4612" s="162" t="str">
        <f t="shared" si="1098"/>
        <v/>
      </c>
      <c r="M4612" s="163" t="str">
        <f t="shared" si="1099"/>
        <v/>
      </c>
      <c r="N4612" s="164" t="str">
        <f t="shared" si="1102"/>
        <v/>
      </c>
      <c r="O4612" s="14"/>
      <c r="P4612" s="172" t="str">
        <f>IF(I4612='Intro &amp; Setup'!$AC$49, Schedule!$P$7, "")</f>
        <v/>
      </c>
      <c r="Q4612" s="14"/>
      <c r="S4612" s="12" t="str">
        <f t="shared" si="1100"/>
        <v/>
      </c>
      <c r="U4612" s="22">
        <f>IF(I4612='Intro &amp; Setup'!$AC$49, AF4612, 0)</f>
        <v>0</v>
      </c>
      <c r="V4612" s="57" t="str">
        <f t="shared" si="1101"/>
        <v/>
      </c>
      <c r="X4612" s="5" t="str">
        <f t="shared" si="1111"/>
        <v/>
      </c>
      <c r="Y4612" s="6" t="str">
        <f t="shared" si="1111"/>
        <v/>
      </c>
      <c r="Z4612" s="7" t="str">
        <f t="shared" si="1111"/>
        <v/>
      </c>
      <c r="AA4612" s="6"/>
      <c r="AB4612" s="32" t="str">
        <f t="shared" ca="1" si="1112"/>
        <v/>
      </c>
      <c r="AC4612" s="59" t="str">
        <f t="shared" ca="1" si="1112"/>
        <v/>
      </c>
      <c r="AD4612" s="60" t="str">
        <f t="shared" ca="1" si="1112"/>
        <v/>
      </c>
      <c r="AE4612" s="59"/>
      <c r="AF4612" s="22" t="str">
        <f>IF(AND(I4612="", J4612=""), "", IF(AND(J4612="", 'Intro &amp; Setup'!$K$42&gt;0), 'Intro &amp; Setup'!$K$42, J4612))</f>
        <v/>
      </c>
      <c r="AO4612" s="37" t="str">
        <f>IF(B4612="", "", IF(COUNTIF($B$9:B4611, B4612)&gt;0, "", B4612))</f>
        <v/>
      </c>
      <c r="AP4612" s="37" t="str">
        <f t="shared" si="1103"/>
        <v/>
      </c>
      <c r="AQ4612" s="37">
        <v>4604</v>
      </c>
      <c r="AR4612" s="37" t="str">
        <f t="shared" si="1104"/>
        <v/>
      </c>
      <c r="AT4612" s="37" t="str">
        <f t="shared" si="1105"/>
        <v/>
      </c>
      <c r="AV4612" s="22" t="str">
        <f t="shared" si="1106"/>
        <v/>
      </c>
    </row>
    <row r="4613" spans="1:48" x14ac:dyDescent="0.25">
      <c r="A4613" s="14"/>
      <c r="B4613" s="145"/>
      <c r="C4613" s="146"/>
      <c r="D4613" s="147"/>
      <c r="E4613" s="147"/>
      <c r="F4613" s="148"/>
      <c r="G4613" s="149"/>
      <c r="H4613" s="150"/>
      <c r="I4613" s="151"/>
      <c r="J4613" s="152"/>
      <c r="K4613" s="14"/>
      <c r="L4613" s="162" t="str">
        <f t="shared" si="1098"/>
        <v/>
      </c>
      <c r="M4613" s="163" t="str">
        <f t="shared" si="1099"/>
        <v/>
      </c>
      <c r="N4613" s="164" t="str">
        <f t="shared" si="1102"/>
        <v/>
      </c>
      <c r="O4613" s="14"/>
      <c r="P4613" s="172" t="str">
        <f>IF(I4613='Intro &amp; Setup'!$AC$49, Schedule!$P$7, "")</f>
        <v/>
      </c>
      <c r="Q4613" s="14"/>
      <c r="S4613" s="12" t="str">
        <f t="shared" si="1100"/>
        <v/>
      </c>
      <c r="U4613" s="22">
        <f>IF(I4613='Intro &amp; Setup'!$AC$49, AF4613, 0)</f>
        <v>0</v>
      </c>
      <c r="V4613" s="57" t="str">
        <f t="shared" si="1101"/>
        <v/>
      </c>
      <c r="X4613" s="5" t="str">
        <f t="shared" si="1111"/>
        <v/>
      </c>
      <c r="Y4613" s="6" t="str">
        <f t="shared" si="1111"/>
        <v/>
      </c>
      <c r="Z4613" s="7" t="str">
        <f t="shared" si="1111"/>
        <v/>
      </c>
      <c r="AA4613" s="6"/>
      <c r="AB4613" s="32" t="str">
        <f t="shared" ca="1" si="1112"/>
        <v/>
      </c>
      <c r="AC4613" s="59" t="str">
        <f t="shared" ca="1" si="1112"/>
        <v/>
      </c>
      <c r="AD4613" s="60" t="str">
        <f t="shared" ca="1" si="1112"/>
        <v/>
      </c>
      <c r="AE4613" s="59"/>
      <c r="AF4613" s="22" t="str">
        <f>IF(AND(I4613="", J4613=""), "", IF(AND(J4613="", 'Intro &amp; Setup'!$K$42&gt;0), 'Intro &amp; Setup'!$K$42, J4613))</f>
        <v/>
      </c>
      <c r="AO4613" s="37" t="str">
        <f>IF(B4613="", "", IF(COUNTIF($B$9:B4612, B4613)&gt;0, "", B4613))</f>
        <v/>
      </c>
      <c r="AP4613" s="37" t="str">
        <f t="shared" si="1103"/>
        <v/>
      </c>
      <c r="AQ4613" s="37">
        <v>4605</v>
      </c>
      <c r="AR4613" s="37" t="str">
        <f t="shared" si="1104"/>
        <v/>
      </c>
      <c r="AT4613" s="37" t="str">
        <f t="shared" si="1105"/>
        <v/>
      </c>
      <c r="AV4613" s="22" t="str">
        <f t="shared" si="1106"/>
        <v/>
      </c>
    </row>
    <row r="4614" spans="1:48" x14ac:dyDescent="0.25">
      <c r="A4614" s="14"/>
      <c r="B4614" s="145"/>
      <c r="C4614" s="146"/>
      <c r="D4614" s="147"/>
      <c r="E4614" s="147"/>
      <c r="F4614" s="148"/>
      <c r="G4614" s="149"/>
      <c r="H4614" s="150"/>
      <c r="I4614" s="151"/>
      <c r="J4614" s="152"/>
      <c r="K4614" s="14"/>
      <c r="L4614" s="162" t="str">
        <f t="shared" si="1098"/>
        <v/>
      </c>
      <c r="M4614" s="163" t="str">
        <f t="shared" si="1099"/>
        <v/>
      </c>
      <c r="N4614" s="164" t="str">
        <f t="shared" si="1102"/>
        <v/>
      </c>
      <c r="O4614" s="14"/>
      <c r="P4614" s="172" t="str">
        <f>IF(I4614='Intro &amp; Setup'!$AC$49, Schedule!$P$7, "")</f>
        <v/>
      </c>
      <c r="Q4614" s="14"/>
      <c r="S4614" s="12" t="str">
        <f t="shared" si="1100"/>
        <v/>
      </c>
      <c r="U4614" s="22">
        <f>IF(I4614='Intro &amp; Setup'!$AC$49, AF4614, 0)</f>
        <v>0</v>
      </c>
      <c r="V4614" s="57" t="str">
        <f t="shared" si="1101"/>
        <v/>
      </c>
      <c r="X4614" s="5" t="str">
        <f t="shared" si="1111"/>
        <v/>
      </c>
      <c r="Y4614" s="6" t="str">
        <f t="shared" si="1111"/>
        <v/>
      </c>
      <c r="Z4614" s="7" t="str">
        <f t="shared" si="1111"/>
        <v/>
      </c>
      <c r="AA4614" s="6"/>
      <c r="AB4614" s="32" t="str">
        <f t="shared" ca="1" si="1112"/>
        <v/>
      </c>
      <c r="AC4614" s="59" t="str">
        <f t="shared" ca="1" si="1112"/>
        <v/>
      </c>
      <c r="AD4614" s="60" t="str">
        <f t="shared" ca="1" si="1112"/>
        <v/>
      </c>
      <c r="AE4614" s="59"/>
      <c r="AF4614" s="22" t="str">
        <f>IF(AND(I4614="", J4614=""), "", IF(AND(J4614="", 'Intro &amp; Setup'!$K$42&gt;0), 'Intro &amp; Setup'!$K$42, J4614))</f>
        <v/>
      </c>
      <c r="AO4614" s="37" t="str">
        <f>IF(B4614="", "", IF(COUNTIF($B$9:B4613, B4614)&gt;0, "", B4614))</f>
        <v/>
      </c>
      <c r="AP4614" s="37" t="str">
        <f t="shared" si="1103"/>
        <v/>
      </c>
      <c r="AQ4614" s="37">
        <v>4606</v>
      </c>
      <c r="AR4614" s="37" t="str">
        <f t="shared" si="1104"/>
        <v/>
      </c>
      <c r="AT4614" s="37" t="str">
        <f t="shared" si="1105"/>
        <v/>
      </c>
      <c r="AV4614" s="22" t="str">
        <f t="shared" si="1106"/>
        <v/>
      </c>
    </row>
    <row r="4615" spans="1:48" x14ac:dyDescent="0.25">
      <c r="A4615" s="14"/>
      <c r="B4615" s="145"/>
      <c r="C4615" s="146"/>
      <c r="D4615" s="147"/>
      <c r="E4615" s="147"/>
      <c r="F4615" s="148"/>
      <c r="G4615" s="149"/>
      <c r="H4615" s="150"/>
      <c r="I4615" s="151"/>
      <c r="J4615" s="152"/>
      <c r="K4615" s="14"/>
      <c r="L4615" s="162" t="str">
        <f t="shared" si="1098"/>
        <v/>
      </c>
      <c r="M4615" s="163" t="str">
        <f t="shared" si="1099"/>
        <v/>
      </c>
      <c r="N4615" s="164" t="str">
        <f t="shared" si="1102"/>
        <v/>
      </c>
      <c r="O4615" s="14"/>
      <c r="P4615" s="172" t="str">
        <f>IF(I4615='Intro &amp; Setup'!$AC$49, Schedule!$P$7, "")</f>
        <v/>
      </c>
      <c r="Q4615" s="14"/>
      <c r="S4615" s="12" t="str">
        <f t="shared" si="1100"/>
        <v/>
      </c>
      <c r="U4615" s="22">
        <f>IF(I4615='Intro &amp; Setup'!$AC$49, AF4615, 0)</f>
        <v>0</v>
      </c>
      <c r="V4615" s="57" t="str">
        <f t="shared" si="1101"/>
        <v/>
      </c>
      <c r="X4615" s="5" t="str">
        <f t="shared" si="1111"/>
        <v/>
      </c>
      <c r="Y4615" s="6" t="str">
        <f t="shared" si="1111"/>
        <v/>
      </c>
      <c r="Z4615" s="7" t="str">
        <f t="shared" si="1111"/>
        <v/>
      </c>
      <c r="AA4615" s="6"/>
      <c r="AB4615" s="32" t="str">
        <f t="shared" ca="1" si="1112"/>
        <v/>
      </c>
      <c r="AC4615" s="59" t="str">
        <f t="shared" ca="1" si="1112"/>
        <v/>
      </c>
      <c r="AD4615" s="60" t="str">
        <f t="shared" ca="1" si="1112"/>
        <v/>
      </c>
      <c r="AE4615" s="59"/>
      <c r="AF4615" s="22" t="str">
        <f>IF(AND(I4615="", J4615=""), "", IF(AND(J4615="", 'Intro &amp; Setup'!$K$42&gt;0), 'Intro &amp; Setup'!$K$42, J4615))</f>
        <v/>
      </c>
      <c r="AO4615" s="37" t="str">
        <f>IF(B4615="", "", IF(COUNTIF($B$9:B4614, B4615)&gt;0, "", B4615))</f>
        <v/>
      </c>
      <c r="AP4615" s="37" t="str">
        <f t="shared" si="1103"/>
        <v/>
      </c>
      <c r="AQ4615" s="37">
        <v>4607</v>
      </c>
      <c r="AR4615" s="37" t="str">
        <f t="shared" si="1104"/>
        <v/>
      </c>
      <c r="AT4615" s="37" t="str">
        <f t="shared" si="1105"/>
        <v/>
      </c>
      <c r="AV4615" s="22" t="str">
        <f t="shared" si="1106"/>
        <v/>
      </c>
    </row>
    <row r="4616" spans="1:48" x14ac:dyDescent="0.25">
      <c r="A4616" s="14"/>
      <c r="B4616" s="145"/>
      <c r="C4616" s="146"/>
      <c r="D4616" s="147"/>
      <c r="E4616" s="147"/>
      <c r="F4616" s="148"/>
      <c r="G4616" s="149"/>
      <c r="H4616" s="150"/>
      <c r="I4616" s="151"/>
      <c r="J4616" s="152"/>
      <c r="K4616" s="14"/>
      <c r="L4616" s="162" t="str">
        <f t="shared" si="1098"/>
        <v/>
      </c>
      <c r="M4616" s="163" t="str">
        <f t="shared" si="1099"/>
        <v/>
      </c>
      <c r="N4616" s="164" t="str">
        <f t="shared" si="1102"/>
        <v/>
      </c>
      <c r="O4616" s="14"/>
      <c r="P4616" s="172" t="str">
        <f>IF(I4616='Intro &amp; Setup'!$AC$49, Schedule!$P$7, "")</f>
        <v/>
      </c>
      <c r="Q4616" s="14"/>
      <c r="S4616" s="12" t="str">
        <f t="shared" si="1100"/>
        <v/>
      </c>
      <c r="U4616" s="22">
        <f>IF(I4616='Intro &amp; Setup'!$AC$49, AF4616, 0)</f>
        <v>0</v>
      </c>
      <c r="V4616" s="57" t="str">
        <f t="shared" si="1101"/>
        <v/>
      </c>
      <c r="X4616" s="5" t="str">
        <f t="shared" si="1111"/>
        <v/>
      </c>
      <c r="Y4616" s="6" t="str">
        <f t="shared" si="1111"/>
        <v/>
      </c>
      <c r="Z4616" s="7" t="str">
        <f t="shared" si="1111"/>
        <v/>
      </c>
      <c r="AA4616" s="6"/>
      <c r="AB4616" s="32" t="str">
        <f t="shared" ca="1" si="1112"/>
        <v/>
      </c>
      <c r="AC4616" s="59" t="str">
        <f t="shared" ca="1" si="1112"/>
        <v/>
      </c>
      <c r="AD4616" s="60" t="str">
        <f t="shared" ca="1" si="1112"/>
        <v/>
      </c>
      <c r="AE4616" s="59"/>
      <c r="AF4616" s="22" t="str">
        <f>IF(AND(I4616="", J4616=""), "", IF(AND(J4616="", 'Intro &amp; Setup'!$K$42&gt;0), 'Intro &amp; Setup'!$K$42, J4616))</f>
        <v/>
      </c>
      <c r="AO4616" s="37" t="str">
        <f>IF(B4616="", "", IF(COUNTIF($B$9:B4615, B4616)&gt;0, "", B4616))</f>
        <v/>
      </c>
      <c r="AP4616" s="37" t="str">
        <f t="shared" si="1103"/>
        <v/>
      </c>
      <c r="AQ4616" s="37">
        <v>4608</v>
      </c>
      <c r="AR4616" s="37" t="str">
        <f t="shared" si="1104"/>
        <v/>
      </c>
      <c r="AT4616" s="37" t="str">
        <f t="shared" si="1105"/>
        <v/>
      </c>
      <c r="AV4616" s="22" t="str">
        <f t="shared" si="1106"/>
        <v/>
      </c>
    </row>
    <row r="4617" spans="1:48" x14ac:dyDescent="0.25">
      <c r="A4617" s="14"/>
      <c r="B4617" s="145"/>
      <c r="C4617" s="146"/>
      <c r="D4617" s="147"/>
      <c r="E4617" s="147"/>
      <c r="F4617" s="148"/>
      <c r="G4617" s="149"/>
      <c r="H4617" s="150"/>
      <c r="I4617" s="151"/>
      <c r="J4617" s="152"/>
      <c r="K4617" s="14"/>
      <c r="L4617" s="162" t="str">
        <f t="shared" ref="L4617:L4680" si="1113">IF(I4617="", "", IFERROR((SUMIF($S$9:$S$5008, S4617, $U$9:$U$5008))-(INDEX($AJ$3:$AJ$14, MATCH(S4617, $AI$3:$AI$14, 0))), ""))</f>
        <v/>
      </c>
      <c r="M4617" s="163" t="str">
        <f t="shared" ref="M4617:M4680" si="1114">IF(H4617="", "", (SUMIF($H$9:$H$5008, "&lt;" &amp; V4617, $U$9:$U$5008))-(SUMIF($AH$3:$AH$14, "&lt;" &amp; V4617, $AJ$3:$AJ$14)))</f>
        <v/>
      </c>
      <c r="N4617" s="164" t="str">
        <f t="shared" si="1102"/>
        <v/>
      </c>
      <c r="O4617" s="14"/>
      <c r="P4617" s="172" t="str">
        <f>IF(I4617='Intro &amp; Setup'!$AC$49, Schedule!$P$7, "")</f>
        <v/>
      </c>
      <c r="Q4617" s="14"/>
      <c r="S4617" s="12" t="str">
        <f t="shared" ref="S4617:S4680" si="1115">IF(H4617="", "", TEXT(H4617, "mmmm yyyy"))</f>
        <v/>
      </c>
      <c r="U4617" s="22">
        <f>IF(I4617='Intro &amp; Setup'!$AC$49, AF4617, 0)</f>
        <v>0</v>
      </c>
      <c r="V4617" s="57" t="str">
        <f t="shared" ref="V4617:V4680" si="1116">IF(H4617="", "", DATE(YEAR(H4617), MONTH(H4617), DAY(1)))</f>
        <v/>
      </c>
      <c r="X4617" s="5" t="str">
        <f t="shared" si="1111"/>
        <v/>
      </c>
      <c r="Y4617" s="6" t="str">
        <f t="shared" si="1111"/>
        <v/>
      </c>
      <c r="Z4617" s="7" t="str">
        <f t="shared" si="1111"/>
        <v/>
      </c>
      <c r="AA4617" s="6"/>
      <c r="AB4617" s="32" t="str">
        <f t="shared" ca="1" si="1112"/>
        <v/>
      </c>
      <c r="AC4617" s="59" t="str">
        <f t="shared" ca="1" si="1112"/>
        <v/>
      </c>
      <c r="AD4617" s="60" t="str">
        <f t="shared" ca="1" si="1112"/>
        <v/>
      </c>
      <c r="AE4617" s="59"/>
      <c r="AF4617" s="22" t="str">
        <f>IF(AND(I4617="", J4617=""), "", IF(AND(J4617="", 'Intro &amp; Setup'!$K$42&gt;0), 'Intro &amp; Setup'!$K$42, J4617))</f>
        <v/>
      </c>
      <c r="AO4617" s="37" t="str">
        <f>IF(B4617="", "", IF(COUNTIF($B$9:B4616, B4617)&gt;0, "", B4617))</f>
        <v/>
      </c>
      <c r="AP4617" s="37" t="str">
        <f t="shared" si="1103"/>
        <v/>
      </c>
      <c r="AQ4617" s="37">
        <v>4609</v>
      </c>
      <c r="AR4617" s="37" t="str">
        <f t="shared" si="1104"/>
        <v/>
      </c>
      <c r="AT4617" s="37" t="str">
        <f t="shared" si="1105"/>
        <v/>
      </c>
      <c r="AV4617" s="22" t="str">
        <f t="shared" si="1106"/>
        <v/>
      </c>
    </row>
    <row r="4618" spans="1:48" x14ac:dyDescent="0.25">
      <c r="A4618" s="14"/>
      <c r="B4618" s="145"/>
      <c r="C4618" s="146"/>
      <c r="D4618" s="147"/>
      <c r="E4618" s="147"/>
      <c r="F4618" s="148"/>
      <c r="G4618" s="149"/>
      <c r="H4618" s="150"/>
      <c r="I4618" s="151"/>
      <c r="J4618" s="152"/>
      <c r="K4618" s="14"/>
      <c r="L4618" s="162" t="str">
        <f t="shared" si="1113"/>
        <v/>
      </c>
      <c r="M4618" s="163" t="str">
        <f t="shared" si="1114"/>
        <v/>
      </c>
      <c r="N4618" s="164" t="str">
        <f t="shared" ref="N4618:N4681" si="1117">IF(OR(L4618="", M4618=""), "", L4618+M4618)</f>
        <v/>
      </c>
      <c r="O4618" s="14"/>
      <c r="P4618" s="172" t="str">
        <f>IF(I4618='Intro &amp; Setup'!$AC$49, Schedule!$P$7, "")</f>
        <v/>
      </c>
      <c r="Q4618" s="14"/>
      <c r="S4618" s="12" t="str">
        <f t="shared" si="1115"/>
        <v/>
      </c>
      <c r="U4618" s="22">
        <f>IF(I4618='Intro &amp; Setup'!$AC$49, AF4618, 0)</f>
        <v>0</v>
      </c>
      <c r="V4618" s="57" t="str">
        <f t="shared" si="1116"/>
        <v/>
      </c>
      <c r="X4618" s="5" t="str">
        <f t="shared" si="1111"/>
        <v/>
      </c>
      <c r="Y4618" s="6" t="str">
        <f t="shared" si="1111"/>
        <v/>
      </c>
      <c r="Z4618" s="7" t="str">
        <f t="shared" si="1111"/>
        <v/>
      </c>
      <c r="AA4618" s="6"/>
      <c r="AB4618" s="32" t="str">
        <f t="shared" ca="1" si="1112"/>
        <v/>
      </c>
      <c r="AC4618" s="59" t="str">
        <f t="shared" ca="1" si="1112"/>
        <v/>
      </c>
      <c r="AD4618" s="60" t="str">
        <f t="shared" ca="1" si="1112"/>
        <v/>
      </c>
      <c r="AE4618" s="59"/>
      <c r="AF4618" s="22" t="str">
        <f>IF(AND(I4618="", J4618=""), "", IF(AND(J4618="", 'Intro &amp; Setup'!$K$42&gt;0), 'Intro &amp; Setup'!$K$42, J4618))</f>
        <v/>
      </c>
      <c r="AO4618" s="37" t="str">
        <f>IF(B4618="", "", IF(COUNTIF($B$9:B4617, B4618)&gt;0, "", B4618))</f>
        <v/>
      </c>
      <c r="AP4618" s="37" t="str">
        <f t="shared" ref="AP4618:AP4681" si="1118">IF(AO4618="", "", COUNTIF($AO$9:$AO$5008, "&lt;"&amp;AO4618)+1-$AP$7)</f>
        <v/>
      </c>
      <c r="AQ4618" s="37">
        <v>4610</v>
      </c>
      <c r="AR4618" s="37" t="str">
        <f t="shared" ref="AR4618:AR4681" si="1119">IFERROR(INDEX($AO$9:$AO$5008, MATCH(AQ4618, $AP$9:$AP$5008, 0)), "")</f>
        <v/>
      </c>
      <c r="AT4618" s="37" t="str">
        <f t="shared" ref="AT4618:AT4681" si="1120">IF($B4618=$AT$6, $S4618, "")</f>
        <v/>
      </c>
      <c r="AV4618" s="22" t="str">
        <f t="shared" ref="AV4618:AV4681" si="1121">IF(AND($AT$6=$B4618, $I4618=$I$5), $J4618, "")</f>
        <v/>
      </c>
    </row>
    <row r="4619" spans="1:48" x14ac:dyDescent="0.25">
      <c r="A4619" s="14"/>
      <c r="B4619" s="145"/>
      <c r="C4619" s="146"/>
      <c r="D4619" s="147"/>
      <c r="E4619" s="147"/>
      <c r="F4619" s="148"/>
      <c r="G4619" s="149"/>
      <c r="H4619" s="150"/>
      <c r="I4619" s="151"/>
      <c r="J4619" s="152"/>
      <c r="K4619" s="14"/>
      <c r="L4619" s="162" t="str">
        <f t="shared" si="1113"/>
        <v/>
      </c>
      <c r="M4619" s="163" t="str">
        <f t="shared" si="1114"/>
        <v/>
      </c>
      <c r="N4619" s="164" t="str">
        <f t="shared" si="1117"/>
        <v/>
      </c>
      <c r="O4619" s="14"/>
      <c r="P4619" s="172" t="str">
        <f>IF(I4619='Intro &amp; Setup'!$AC$49, Schedule!$P$7, "")</f>
        <v/>
      </c>
      <c r="Q4619" s="14"/>
      <c r="S4619" s="12" t="str">
        <f t="shared" si="1115"/>
        <v/>
      </c>
      <c r="U4619" s="22">
        <f>IF(I4619='Intro &amp; Setup'!$AC$49, AF4619, 0)</f>
        <v>0</v>
      </c>
      <c r="V4619" s="57" t="str">
        <f t="shared" si="1116"/>
        <v/>
      </c>
      <c r="X4619" s="5" t="str">
        <f t="shared" si="1111"/>
        <v/>
      </c>
      <c r="Y4619" s="6" t="str">
        <f t="shared" si="1111"/>
        <v/>
      </c>
      <c r="Z4619" s="7" t="str">
        <f t="shared" si="1111"/>
        <v/>
      </c>
      <c r="AA4619" s="6"/>
      <c r="AB4619" s="32" t="str">
        <f t="shared" ca="1" si="1112"/>
        <v/>
      </c>
      <c r="AC4619" s="59" t="str">
        <f t="shared" ca="1" si="1112"/>
        <v/>
      </c>
      <c r="AD4619" s="60" t="str">
        <f t="shared" ca="1" si="1112"/>
        <v/>
      </c>
      <c r="AE4619" s="59"/>
      <c r="AF4619" s="22" t="str">
        <f>IF(AND(I4619="", J4619=""), "", IF(AND(J4619="", 'Intro &amp; Setup'!$K$42&gt;0), 'Intro &amp; Setup'!$K$42, J4619))</f>
        <v/>
      </c>
      <c r="AO4619" s="37" t="str">
        <f>IF(B4619="", "", IF(COUNTIF($B$9:B4618, B4619)&gt;0, "", B4619))</f>
        <v/>
      </c>
      <c r="AP4619" s="37" t="str">
        <f t="shared" si="1118"/>
        <v/>
      </c>
      <c r="AQ4619" s="37">
        <v>4611</v>
      </c>
      <c r="AR4619" s="37" t="str">
        <f t="shared" si="1119"/>
        <v/>
      </c>
      <c r="AT4619" s="37" t="str">
        <f t="shared" si="1120"/>
        <v/>
      </c>
      <c r="AV4619" s="22" t="str">
        <f t="shared" si="1121"/>
        <v/>
      </c>
    </row>
    <row r="4620" spans="1:48" x14ac:dyDescent="0.25">
      <c r="A4620" s="14"/>
      <c r="B4620" s="145"/>
      <c r="C4620" s="146"/>
      <c r="D4620" s="147"/>
      <c r="E4620" s="147"/>
      <c r="F4620" s="148"/>
      <c r="G4620" s="149"/>
      <c r="H4620" s="150"/>
      <c r="I4620" s="151"/>
      <c r="J4620" s="152"/>
      <c r="K4620" s="14"/>
      <c r="L4620" s="162" t="str">
        <f t="shared" si="1113"/>
        <v/>
      </c>
      <c r="M4620" s="163" t="str">
        <f t="shared" si="1114"/>
        <v/>
      </c>
      <c r="N4620" s="164" t="str">
        <f t="shared" si="1117"/>
        <v/>
      </c>
      <c r="O4620" s="14"/>
      <c r="P4620" s="172" t="str">
        <f>IF(I4620='Intro &amp; Setup'!$AC$49, Schedule!$P$7, "")</f>
        <v/>
      </c>
      <c r="Q4620" s="14"/>
      <c r="S4620" s="12" t="str">
        <f t="shared" si="1115"/>
        <v/>
      </c>
      <c r="U4620" s="22">
        <f>IF(I4620='Intro &amp; Setup'!$AC$49, AF4620, 0)</f>
        <v>0</v>
      </c>
      <c r="V4620" s="57" t="str">
        <f t="shared" si="1116"/>
        <v/>
      </c>
      <c r="X4620" s="5" t="str">
        <f t="shared" si="1111"/>
        <v/>
      </c>
      <c r="Y4620" s="6" t="str">
        <f t="shared" si="1111"/>
        <v/>
      </c>
      <c r="Z4620" s="7" t="str">
        <f t="shared" si="1111"/>
        <v/>
      </c>
      <c r="AA4620" s="6"/>
      <c r="AB4620" s="32" t="str">
        <f t="shared" ca="1" si="1112"/>
        <v/>
      </c>
      <c r="AC4620" s="59" t="str">
        <f t="shared" ca="1" si="1112"/>
        <v/>
      </c>
      <c r="AD4620" s="60" t="str">
        <f t="shared" ca="1" si="1112"/>
        <v/>
      </c>
      <c r="AE4620" s="59"/>
      <c r="AF4620" s="22" t="str">
        <f>IF(AND(I4620="", J4620=""), "", IF(AND(J4620="", 'Intro &amp; Setup'!$K$42&gt;0), 'Intro &amp; Setup'!$K$42, J4620))</f>
        <v/>
      </c>
      <c r="AO4620" s="37" t="str">
        <f>IF(B4620="", "", IF(COUNTIF($B$9:B4619, B4620)&gt;0, "", B4620))</f>
        <v/>
      </c>
      <c r="AP4620" s="37" t="str">
        <f t="shared" si="1118"/>
        <v/>
      </c>
      <c r="AQ4620" s="37">
        <v>4612</v>
      </c>
      <c r="AR4620" s="37" t="str">
        <f t="shared" si="1119"/>
        <v/>
      </c>
      <c r="AT4620" s="37" t="str">
        <f t="shared" si="1120"/>
        <v/>
      </c>
      <c r="AV4620" s="22" t="str">
        <f t="shared" si="1121"/>
        <v/>
      </c>
    </row>
    <row r="4621" spans="1:48" x14ac:dyDescent="0.25">
      <c r="A4621" s="14"/>
      <c r="B4621" s="145"/>
      <c r="C4621" s="146"/>
      <c r="D4621" s="147"/>
      <c r="E4621" s="147"/>
      <c r="F4621" s="148"/>
      <c r="G4621" s="149"/>
      <c r="H4621" s="150"/>
      <c r="I4621" s="151"/>
      <c r="J4621" s="152"/>
      <c r="K4621" s="14"/>
      <c r="L4621" s="162" t="str">
        <f t="shared" si="1113"/>
        <v/>
      </c>
      <c r="M4621" s="163" t="str">
        <f t="shared" si="1114"/>
        <v/>
      </c>
      <c r="N4621" s="164" t="str">
        <f t="shared" si="1117"/>
        <v/>
      </c>
      <c r="O4621" s="14"/>
      <c r="P4621" s="172" t="str">
        <f>IF(I4621='Intro &amp; Setup'!$AC$49, Schedule!$P$7, "")</f>
        <v/>
      </c>
      <c r="Q4621" s="14"/>
      <c r="S4621" s="12" t="str">
        <f t="shared" si="1115"/>
        <v/>
      </c>
      <c r="U4621" s="22">
        <f>IF(I4621='Intro &amp; Setup'!$AC$49, AF4621, 0)</f>
        <v>0</v>
      </c>
      <c r="V4621" s="57" t="str">
        <f t="shared" si="1116"/>
        <v/>
      </c>
      <c r="X4621" s="5" t="str">
        <f t="shared" si="1111"/>
        <v/>
      </c>
      <c r="Y4621" s="6" t="str">
        <f t="shared" si="1111"/>
        <v/>
      </c>
      <c r="Z4621" s="7" t="str">
        <f t="shared" si="1111"/>
        <v/>
      </c>
      <c r="AA4621" s="6"/>
      <c r="AB4621" s="32" t="str">
        <f t="shared" ca="1" si="1112"/>
        <v/>
      </c>
      <c r="AC4621" s="59" t="str">
        <f t="shared" ca="1" si="1112"/>
        <v/>
      </c>
      <c r="AD4621" s="60" t="str">
        <f t="shared" ca="1" si="1112"/>
        <v/>
      </c>
      <c r="AE4621" s="59"/>
      <c r="AF4621" s="22" t="str">
        <f>IF(AND(I4621="", J4621=""), "", IF(AND(J4621="", 'Intro &amp; Setup'!$K$42&gt;0), 'Intro &amp; Setup'!$K$42, J4621))</f>
        <v/>
      </c>
      <c r="AO4621" s="37" t="str">
        <f>IF(B4621="", "", IF(COUNTIF($B$9:B4620, B4621)&gt;0, "", B4621))</f>
        <v/>
      </c>
      <c r="AP4621" s="37" t="str">
        <f t="shared" si="1118"/>
        <v/>
      </c>
      <c r="AQ4621" s="37">
        <v>4613</v>
      </c>
      <c r="AR4621" s="37" t="str">
        <f t="shared" si="1119"/>
        <v/>
      </c>
      <c r="AT4621" s="37" t="str">
        <f t="shared" si="1120"/>
        <v/>
      </c>
      <c r="AV4621" s="22" t="str">
        <f t="shared" si="1121"/>
        <v/>
      </c>
    </row>
    <row r="4622" spans="1:48" x14ac:dyDescent="0.25">
      <c r="A4622" s="14"/>
      <c r="B4622" s="145"/>
      <c r="C4622" s="146"/>
      <c r="D4622" s="147"/>
      <c r="E4622" s="147"/>
      <c r="F4622" s="148"/>
      <c r="G4622" s="149"/>
      <c r="H4622" s="150"/>
      <c r="I4622" s="151"/>
      <c r="J4622" s="152"/>
      <c r="K4622" s="14"/>
      <c r="L4622" s="162" t="str">
        <f t="shared" si="1113"/>
        <v/>
      </c>
      <c r="M4622" s="163" t="str">
        <f t="shared" si="1114"/>
        <v/>
      </c>
      <c r="N4622" s="164" t="str">
        <f t="shared" si="1117"/>
        <v/>
      </c>
      <c r="O4622" s="14"/>
      <c r="P4622" s="172" t="str">
        <f>IF(I4622='Intro &amp; Setup'!$AC$49, Schedule!$P$7, "")</f>
        <v/>
      </c>
      <c r="Q4622" s="14"/>
      <c r="S4622" s="12" t="str">
        <f t="shared" si="1115"/>
        <v/>
      </c>
      <c r="U4622" s="22">
        <f>IF(I4622='Intro &amp; Setup'!$AC$49, AF4622, 0)</f>
        <v>0</v>
      </c>
      <c r="V4622" s="57" t="str">
        <f t="shared" si="1116"/>
        <v/>
      </c>
      <c r="X4622" s="5" t="str">
        <f t="shared" si="1111"/>
        <v/>
      </c>
      <c r="Y4622" s="6" t="str">
        <f t="shared" si="1111"/>
        <v/>
      </c>
      <c r="Z4622" s="7" t="str">
        <f t="shared" si="1111"/>
        <v/>
      </c>
      <c r="AA4622" s="6"/>
      <c r="AB4622" s="32" t="str">
        <f t="shared" ca="1" si="1112"/>
        <v/>
      </c>
      <c r="AC4622" s="59" t="str">
        <f t="shared" ca="1" si="1112"/>
        <v/>
      </c>
      <c r="AD4622" s="60" t="str">
        <f t="shared" ca="1" si="1112"/>
        <v/>
      </c>
      <c r="AE4622" s="59"/>
      <c r="AF4622" s="22" t="str">
        <f>IF(AND(I4622="", J4622=""), "", IF(AND(J4622="", 'Intro &amp; Setup'!$K$42&gt;0), 'Intro &amp; Setup'!$K$42, J4622))</f>
        <v/>
      </c>
      <c r="AO4622" s="37" t="str">
        <f>IF(B4622="", "", IF(COUNTIF($B$9:B4621, B4622)&gt;0, "", B4622))</f>
        <v/>
      </c>
      <c r="AP4622" s="37" t="str">
        <f t="shared" si="1118"/>
        <v/>
      </c>
      <c r="AQ4622" s="37">
        <v>4614</v>
      </c>
      <c r="AR4622" s="37" t="str">
        <f t="shared" si="1119"/>
        <v/>
      </c>
      <c r="AT4622" s="37" t="str">
        <f t="shared" si="1120"/>
        <v/>
      </c>
      <c r="AV4622" s="22" t="str">
        <f t="shared" si="1121"/>
        <v/>
      </c>
    </row>
    <row r="4623" spans="1:48" x14ac:dyDescent="0.25">
      <c r="A4623" s="14"/>
      <c r="B4623" s="145"/>
      <c r="C4623" s="146"/>
      <c r="D4623" s="147"/>
      <c r="E4623" s="147"/>
      <c r="F4623" s="148"/>
      <c r="G4623" s="149"/>
      <c r="H4623" s="150"/>
      <c r="I4623" s="151"/>
      <c r="J4623" s="152"/>
      <c r="K4623" s="14"/>
      <c r="L4623" s="162" t="str">
        <f t="shared" si="1113"/>
        <v/>
      </c>
      <c r="M4623" s="163" t="str">
        <f t="shared" si="1114"/>
        <v/>
      </c>
      <c r="N4623" s="164" t="str">
        <f t="shared" si="1117"/>
        <v/>
      </c>
      <c r="O4623" s="14"/>
      <c r="P4623" s="172" t="str">
        <f>IF(I4623='Intro &amp; Setup'!$AC$49, Schedule!$P$7, "")</f>
        <v/>
      </c>
      <c r="Q4623" s="14"/>
      <c r="S4623" s="12" t="str">
        <f t="shared" si="1115"/>
        <v/>
      </c>
      <c r="U4623" s="22">
        <f>IF(I4623='Intro &amp; Setup'!$AC$49, AF4623, 0)</f>
        <v>0</v>
      </c>
      <c r="V4623" s="57" t="str">
        <f t="shared" si="1116"/>
        <v/>
      </c>
      <c r="X4623" s="5" t="str">
        <f t="shared" si="1111"/>
        <v/>
      </c>
      <c r="Y4623" s="6" t="str">
        <f t="shared" si="1111"/>
        <v/>
      </c>
      <c r="Z4623" s="7" t="str">
        <f t="shared" si="1111"/>
        <v/>
      </c>
      <c r="AA4623" s="6"/>
      <c r="AB4623" s="32" t="str">
        <f t="shared" ca="1" si="1112"/>
        <v/>
      </c>
      <c r="AC4623" s="59" t="str">
        <f t="shared" ca="1" si="1112"/>
        <v/>
      </c>
      <c r="AD4623" s="60" t="str">
        <f t="shared" ca="1" si="1112"/>
        <v/>
      </c>
      <c r="AE4623" s="59"/>
      <c r="AF4623" s="22" t="str">
        <f>IF(AND(I4623="", J4623=""), "", IF(AND(J4623="", 'Intro &amp; Setup'!$K$42&gt;0), 'Intro &amp; Setup'!$K$42, J4623))</f>
        <v/>
      </c>
      <c r="AO4623" s="37" t="str">
        <f>IF(B4623="", "", IF(COUNTIF($B$9:B4622, B4623)&gt;0, "", B4623))</f>
        <v/>
      </c>
      <c r="AP4623" s="37" t="str">
        <f t="shared" si="1118"/>
        <v/>
      </c>
      <c r="AQ4623" s="37">
        <v>4615</v>
      </c>
      <c r="AR4623" s="37" t="str">
        <f t="shared" si="1119"/>
        <v/>
      </c>
      <c r="AT4623" s="37" t="str">
        <f t="shared" si="1120"/>
        <v/>
      </c>
      <c r="AV4623" s="22" t="str">
        <f t="shared" si="1121"/>
        <v/>
      </c>
    </row>
    <row r="4624" spans="1:48" x14ac:dyDescent="0.25">
      <c r="A4624" s="14"/>
      <c r="B4624" s="145"/>
      <c r="C4624" s="146"/>
      <c r="D4624" s="147"/>
      <c r="E4624" s="147"/>
      <c r="F4624" s="148"/>
      <c r="G4624" s="149"/>
      <c r="H4624" s="150"/>
      <c r="I4624" s="151"/>
      <c r="J4624" s="152"/>
      <c r="K4624" s="14"/>
      <c r="L4624" s="162" t="str">
        <f t="shared" si="1113"/>
        <v/>
      </c>
      <c r="M4624" s="163" t="str">
        <f t="shared" si="1114"/>
        <v/>
      </c>
      <c r="N4624" s="164" t="str">
        <f t="shared" si="1117"/>
        <v/>
      </c>
      <c r="O4624" s="14"/>
      <c r="P4624" s="172" t="str">
        <f>IF(I4624='Intro &amp; Setup'!$AC$49, Schedule!$P$7, "")</f>
        <v/>
      </c>
      <c r="Q4624" s="14"/>
      <c r="S4624" s="12" t="str">
        <f t="shared" si="1115"/>
        <v/>
      </c>
      <c r="U4624" s="22">
        <f>IF(I4624='Intro &amp; Setup'!$AC$49, AF4624, 0)</f>
        <v>0</v>
      </c>
      <c r="V4624" s="57" t="str">
        <f t="shared" si="1116"/>
        <v/>
      </c>
      <c r="X4624" s="5" t="str">
        <f t="shared" si="1111"/>
        <v/>
      </c>
      <c r="Y4624" s="6" t="str">
        <f t="shared" si="1111"/>
        <v/>
      </c>
      <c r="Z4624" s="7" t="str">
        <f t="shared" si="1111"/>
        <v/>
      </c>
      <c r="AA4624" s="6"/>
      <c r="AB4624" s="32" t="str">
        <f t="shared" ca="1" si="1112"/>
        <v/>
      </c>
      <c r="AC4624" s="59" t="str">
        <f t="shared" ca="1" si="1112"/>
        <v/>
      </c>
      <c r="AD4624" s="60" t="str">
        <f t="shared" ca="1" si="1112"/>
        <v/>
      </c>
      <c r="AE4624" s="59"/>
      <c r="AF4624" s="22" t="str">
        <f>IF(AND(I4624="", J4624=""), "", IF(AND(J4624="", 'Intro &amp; Setup'!$K$42&gt;0), 'Intro &amp; Setup'!$K$42, J4624))</f>
        <v/>
      </c>
      <c r="AO4624" s="37" t="str">
        <f>IF(B4624="", "", IF(COUNTIF($B$9:B4623, B4624)&gt;0, "", B4624))</f>
        <v/>
      </c>
      <c r="AP4624" s="37" t="str">
        <f t="shared" si="1118"/>
        <v/>
      </c>
      <c r="AQ4624" s="37">
        <v>4616</v>
      </c>
      <c r="AR4624" s="37" t="str">
        <f t="shared" si="1119"/>
        <v/>
      </c>
      <c r="AT4624" s="37" t="str">
        <f t="shared" si="1120"/>
        <v/>
      </c>
      <c r="AV4624" s="22" t="str">
        <f t="shared" si="1121"/>
        <v/>
      </c>
    </row>
    <row r="4625" spans="1:48" x14ac:dyDescent="0.25">
      <c r="A4625" s="14"/>
      <c r="B4625" s="145"/>
      <c r="C4625" s="146"/>
      <c r="D4625" s="147"/>
      <c r="E4625" s="147"/>
      <c r="F4625" s="148"/>
      <c r="G4625" s="149"/>
      <c r="H4625" s="150"/>
      <c r="I4625" s="151"/>
      <c r="J4625" s="152"/>
      <c r="K4625" s="14"/>
      <c r="L4625" s="162" t="str">
        <f t="shared" si="1113"/>
        <v/>
      </c>
      <c r="M4625" s="163" t="str">
        <f t="shared" si="1114"/>
        <v/>
      </c>
      <c r="N4625" s="164" t="str">
        <f t="shared" si="1117"/>
        <v/>
      </c>
      <c r="O4625" s="14"/>
      <c r="P4625" s="172" t="str">
        <f>IF(I4625='Intro &amp; Setup'!$AC$49, Schedule!$P$7, "")</f>
        <v/>
      </c>
      <c r="Q4625" s="14"/>
      <c r="S4625" s="12" t="str">
        <f t="shared" si="1115"/>
        <v/>
      </c>
      <c r="U4625" s="22">
        <f>IF(I4625='Intro &amp; Setup'!$AC$49, AF4625, 0)</f>
        <v>0</v>
      </c>
      <c r="V4625" s="57" t="str">
        <f t="shared" si="1116"/>
        <v/>
      </c>
      <c r="X4625" s="5" t="str">
        <f t="shared" si="1111"/>
        <v/>
      </c>
      <c r="Y4625" s="6" t="str">
        <f t="shared" si="1111"/>
        <v/>
      </c>
      <c r="Z4625" s="7" t="str">
        <f t="shared" si="1111"/>
        <v/>
      </c>
      <c r="AA4625" s="6"/>
      <c r="AB4625" s="32" t="str">
        <f t="shared" ca="1" si="1112"/>
        <v/>
      </c>
      <c r="AC4625" s="59" t="str">
        <f t="shared" ca="1" si="1112"/>
        <v/>
      </c>
      <c r="AD4625" s="60" t="str">
        <f t="shared" ca="1" si="1112"/>
        <v/>
      </c>
      <c r="AE4625" s="59"/>
      <c r="AF4625" s="22" t="str">
        <f>IF(AND(I4625="", J4625=""), "", IF(AND(J4625="", 'Intro &amp; Setup'!$K$42&gt;0), 'Intro &amp; Setup'!$K$42, J4625))</f>
        <v/>
      </c>
      <c r="AO4625" s="37" t="str">
        <f>IF(B4625="", "", IF(COUNTIF($B$9:B4624, B4625)&gt;0, "", B4625))</f>
        <v/>
      </c>
      <c r="AP4625" s="37" t="str">
        <f t="shared" si="1118"/>
        <v/>
      </c>
      <c r="AQ4625" s="37">
        <v>4617</v>
      </c>
      <c r="AR4625" s="37" t="str">
        <f t="shared" si="1119"/>
        <v/>
      </c>
      <c r="AT4625" s="37" t="str">
        <f t="shared" si="1120"/>
        <v/>
      </c>
      <c r="AV4625" s="22" t="str">
        <f t="shared" si="1121"/>
        <v/>
      </c>
    </row>
    <row r="4626" spans="1:48" x14ac:dyDescent="0.25">
      <c r="A4626" s="14"/>
      <c r="B4626" s="145"/>
      <c r="C4626" s="146"/>
      <c r="D4626" s="147"/>
      <c r="E4626" s="147"/>
      <c r="F4626" s="148"/>
      <c r="G4626" s="149"/>
      <c r="H4626" s="150"/>
      <c r="I4626" s="151"/>
      <c r="J4626" s="152"/>
      <c r="K4626" s="14"/>
      <c r="L4626" s="162" t="str">
        <f t="shared" si="1113"/>
        <v/>
      </c>
      <c r="M4626" s="163" t="str">
        <f t="shared" si="1114"/>
        <v/>
      </c>
      <c r="N4626" s="164" t="str">
        <f t="shared" si="1117"/>
        <v/>
      </c>
      <c r="O4626" s="14"/>
      <c r="P4626" s="172" t="str">
        <f>IF(I4626='Intro &amp; Setup'!$AC$49, Schedule!$P$7, "")</f>
        <v/>
      </c>
      <c r="Q4626" s="14"/>
      <c r="S4626" s="12" t="str">
        <f t="shared" si="1115"/>
        <v/>
      </c>
      <c r="U4626" s="22">
        <f>IF(I4626='Intro &amp; Setup'!$AC$49, AF4626, 0)</f>
        <v>0</v>
      </c>
      <c r="V4626" s="57" t="str">
        <f t="shared" si="1116"/>
        <v/>
      </c>
      <c r="X4626" s="5" t="str">
        <f t="shared" si="1111"/>
        <v/>
      </c>
      <c r="Y4626" s="6" t="str">
        <f t="shared" si="1111"/>
        <v/>
      </c>
      <c r="Z4626" s="7" t="str">
        <f t="shared" si="1111"/>
        <v/>
      </c>
      <c r="AA4626" s="6"/>
      <c r="AB4626" s="32" t="str">
        <f t="shared" ca="1" si="1112"/>
        <v/>
      </c>
      <c r="AC4626" s="59" t="str">
        <f t="shared" ca="1" si="1112"/>
        <v/>
      </c>
      <c r="AD4626" s="60" t="str">
        <f t="shared" ca="1" si="1112"/>
        <v/>
      </c>
      <c r="AE4626" s="59"/>
      <c r="AF4626" s="22" t="str">
        <f>IF(AND(I4626="", J4626=""), "", IF(AND(J4626="", 'Intro &amp; Setup'!$K$42&gt;0), 'Intro &amp; Setup'!$K$42, J4626))</f>
        <v/>
      </c>
      <c r="AO4626" s="37" t="str">
        <f>IF(B4626="", "", IF(COUNTIF($B$9:B4625, B4626)&gt;0, "", B4626))</f>
        <v/>
      </c>
      <c r="AP4626" s="37" t="str">
        <f t="shared" si="1118"/>
        <v/>
      </c>
      <c r="AQ4626" s="37">
        <v>4618</v>
      </c>
      <c r="AR4626" s="37" t="str">
        <f t="shared" si="1119"/>
        <v/>
      </c>
      <c r="AT4626" s="37" t="str">
        <f t="shared" si="1120"/>
        <v/>
      </c>
      <c r="AV4626" s="22" t="str">
        <f t="shared" si="1121"/>
        <v/>
      </c>
    </row>
    <row r="4627" spans="1:48" x14ac:dyDescent="0.25">
      <c r="A4627" s="14"/>
      <c r="B4627" s="145"/>
      <c r="C4627" s="146"/>
      <c r="D4627" s="147"/>
      <c r="E4627" s="147"/>
      <c r="F4627" s="148"/>
      <c r="G4627" s="149"/>
      <c r="H4627" s="150"/>
      <c r="I4627" s="151"/>
      <c r="J4627" s="152"/>
      <c r="K4627" s="14"/>
      <c r="L4627" s="162" t="str">
        <f t="shared" si="1113"/>
        <v/>
      </c>
      <c r="M4627" s="163" t="str">
        <f t="shared" si="1114"/>
        <v/>
      </c>
      <c r="N4627" s="164" t="str">
        <f t="shared" si="1117"/>
        <v/>
      </c>
      <c r="O4627" s="14"/>
      <c r="P4627" s="172" t="str">
        <f>IF(I4627='Intro &amp; Setup'!$AC$49, Schedule!$P$7, "")</f>
        <v/>
      </c>
      <c r="Q4627" s="14"/>
      <c r="S4627" s="12" t="str">
        <f t="shared" si="1115"/>
        <v/>
      </c>
      <c r="U4627" s="22">
        <f>IF(I4627='Intro &amp; Setup'!$AC$49, AF4627, 0)</f>
        <v>0</v>
      </c>
      <c r="V4627" s="57" t="str">
        <f t="shared" si="1116"/>
        <v/>
      </c>
      <c r="X4627" s="5" t="str">
        <f t="shared" si="1111"/>
        <v/>
      </c>
      <c r="Y4627" s="6" t="str">
        <f t="shared" si="1111"/>
        <v/>
      </c>
      <c r="Z4627" s="7" t="str">
        <f t="shared" si="1111"/>
        <v/>
      </c>
      <c r="AA4627" s="6"/>
      <c r="AB4627" s="32" t="str">
        <f t="shared" ca="1" si="1112"/>
        <v/>
      </c>
      <c r="AC4627" s="59" t="str">
        <f t="shared" ca="1" si="1112"/>
        <v/>
      </c>
      <c r="AD4627" s="60" t="str">
        <f t="shared" ca="1" si="1112"/>
        <v/>
      </c>
      <c r="AE4627" s="59"/>
      <c r="AF4627" s="22" t="str">
        <f>IF(AND(I4627="", J4627=""), "", IF(AND(J4627="", 'Intro &amp; Setup'!$K$42&gt;0), 'Intro &amp; Setup'!$K$42, J4627))</f>
        <v/>
      </c>
      <c r="AO4627" s="37" t="str">
        <f>IF(B4627="", "", IF(COUNTIF($B$9:B4626, B4627)&gt;0, "", B4627))</f>
        <v/>
      </c>
      <c r="AP4627" s="37" t="str">
        <f t="shared" si="1118"/>
        <v/>
      </c>
      <c r="AQ4627" s="37">
        <v>4619</v>
      </c>
      <c r="AR4627" s="37" t="str">
        <f t="shared" si="1119"/>
        <v/>
      </c>
      <c r="AT4627" s="37" t="str">
        <f t="shared" si="1120"/>
        <v/>
      </c>
      <c r="AV4627" s="22" t="str">
        <f t="shared" si="1121"/>
        <v/>
      </c>
    </row>
    <row r="4628" spans="1:48" x14ac:dyDescent="0.25">
      <c r="A4628" s="14"/>
      <c r="B4628" s="145"/>
      <c r="C4628" s="146"/>
      <c r="D4628" s="147"/>
      <c r="E4628" s="147"/>
      <c r="F4628" s="148"/>
      <c r="G4628" s="149"/>
      <c r="H4628" s="150"/>
      <c r="I4628" s="151"/>
      <c r="J4628" s="152"/>
      <c r="K4628" s="14"/>
      <c r="L4628" s="162" t="str">
        <f t="shared" si="1113"/>
        <v/>
      </c>
      <c r="M4628" s="163" t="str">
        <f t="shared" si="1114"/>
        <v/>
      </c>
      <c r="N4628" s="164" t="str">
        <f t="shared" si="1117"/>
        <v/>
      </c>
      <c r="O4628" s="14"/>
      <c r="P4628" s="172" t="str">
        <f>IF(I4628='Intro &amp; Setup'!$AC$49, Schedule!$P$7, "")</f>
        <v/>
      </c>
      <c r="Q4628" s="14"/>
      <c r="S4628" s="12" t="str">
        <f t="shared" si="1115"/>
        <v/>
      </c>
      <c r="U4628" s="22">
        <f>IF(I4628='Intro &amp; Setup'!$AC$49, AF4628, 0)</f>
        <v>0</v>
      </c>
      <c r="V4628" s="57" t="str">
        <f t="shared" si="1116"/>
        <v/>
      </c>
      <c r="X4628" s="5" t="str">
        <f t="shared" si="1111"/>
        <v/>
      </c>
      <c r="Y4628" s="6" t="str">
        <f t="shared" si="1111"/>
        <v/>
      </c>
      <c r="Z4628" s="7" t="str">
        <f t="shared" si="1111"/>
        <v/>
      </c>
      <c r="AA4628" s="6"/>
      <c r="AB4628" s="32" t="str">
        <f t="shared" ca="1" si="1112"/>
        <v/>
      </c>
      <c r="AC4628" s="59" t="str">
        <f t="shared" ca="1" si="1112"/>
        <v/>
      </c>
      <c r="AD4628" s="60" t="str">
        <f t="shared" ca="1" si="1112"/>
        <v/>
      </c>
      <c r="AE4628" s="59"/>
      <c r="AF4628" s="22" t="str">
        <f>IF(AND(I4628="", J4628=""), "", IF(AND(J4628="", 'Intro &amp; Setup'!$K$42&gt;0), 'Intro &amp; Setup'!$K$42, J4628))</f>
        <v/>
      </c>
      <c r="AO4628" s="37" t="str">
        <f>IF(B4628="", "", IF(COUNTIF($B$9:B4627, B4628)&gt;0, "", B4628))</f>
        <v/>
      </c>
      <c r="AP4628" s="37" t="str">
        <f t="shared" si="1118"/>
        <v/>
      </c>
      <c r="AQ4628" s="37">
        <v>4620</v>
      </c>
      <c r="AR4628" s="37" t="str">
        <f t="shared" si="1119"/>
        <v/>
      </c>
      <c r="AT4628" s="37" t="str">
        <f t="shared" si="1120"/>
        <v/>
      </c>
      <c r="AV4628" s="22" t="str">
        <f t="shared" si="1121"/>
        <v/>
      </c>
    </row>
    <row r="4629" spans="1:48" x14ac:dyDescent="0.25">
      <c r="A4629" s="14"/>
      <c r="B4629" s="145"/>
      <c r="C4629" s="146"/>
      <c r="D4629" s="147"/>
      <c r="E4629" s="147"/>
      <c r="F4629" s="148"/>
      <c r="G4629" s="149"/>
      <c r="H4629" s="150"/>
      <c r="I4629" s="151"/>
      <c r="J4629" s="152"/>
      <c r="K4629" s="14"/>
      <c r="L4629" s="162" t="str">
        <f t="shared" si="1113"/>
        <v/>
      </c>
      <c r="M4629" s="163" t="str">
        <f t="shared" si="1114"/>
        <v/>
      </c>
      <c r="N4629" s="164" t="str">
        <f t="shared" si="1117"/>
        <v/>
      </c>
      <c r="O4629" s="14"/>
      <c r="P4629" s="172" t="str">
        <f>IF(I4629='Intro &amp; Setup'!$AC$49, Schedule!$P$7, "")</f>
        <v/>
      </c>
      <c r="Q4629" s="14"/>
      <c r="S4629" s="12" t="str">
        <f t="shared" si="1115"/>
        <v/>
      </c>
      <c r="U4629" s="22">
        <f>IF(I4629='Intro &amp; Setup'!$AC$49, AF4629, 0)</f>
        <v>0</v>
      </c>
      <c r="V4629" s="57" t="str">
        <f t="shared" si="1116"/>
        <v/>
      </c>
      <c r="X4629" s="5" t="str">
        <f t="shared" ref="X4629:Z4648" si="1122">IF($I4629="", "", IF($S4629=X$8, $I4629, ""))</f>
        <v/>
      </c>
      <c r="Y4629" s="6" t="str">
        <f t="shared" si="1122"/>
        <v/>
      </c>
      <c r="Z4629" s="7" t="str">
        <f t="shared" si="1122"/>
        <v/>
      </c>
      <c r="AA4629" s="6"/>
      <c r="AB4629" s="32" t="str">
        <f t="shared" ref="AB4629:AD4648" ca="1" si="1123">IF($S4629=AB$8, $AF4629, "")</f>
        <v/>
      </c>
      <c r="AC4629" s="59" t="str">
        <f t="shared" ca="1" si="1123"/>
        <v/>
      </c>
      <c r="AD4629" s="60" t="str">
        <f t="shared" ca="1" si="1123"/>
        <v/>
      </c>
      <c r="AE4629" s="59"/>
      <c r="AF4629" s="22" t="str">
        <f>IF(AND(I4629="", J4629=""), "", IF(AND(J4629="", 'Intro &amp; Setup'!$K$42&gt;0), 'Intro &amp; Setup'!$K$42, J4629))</f>
        <v/>
      </c>
      <c r="AO4629" s="37" t="str">
        <f>IF(B4629="", "", IF(COUNTIF($B$9:B4628, B4629)&gt;0, "", B4629))</f>
        <v/>
      </c>
      <c r="AP4629" s="37" t="str">
        <f t="shared" si="1118"/>
        <v/>
      </c>
      <c r="AQ4629" s="37">
        <v>4621</v>
      </c>
      <c r="AR4629" s="37" t="str">
        <f t="shared" si="1119"/>
        <v/>
      </c>
      <c r="AT4629" s="37" t="str">
        <f t="shared" si="1120"/>
        <v/>
      </c>
      <c r="AV4629" s="22" t="str">
        <f t="shared" si="1121"/>
        <v/>
      </c>
    </row>
    <row r="4630" spans="1:48" x14ac:dyDescent="0.25">
      <c r="A4630" s="14"/>
      <c r="B4630" s="145"/>
      <c r="C4630" s="146"/>
      <c r="D4630" s="147"/>
      <c r="E4630" s="147"/>
      <c r="F4630" s="148"/>
      <c r="G4630" s="149"/>
      <c r="H4630" s="150"/>
      <c r="I4630" s="151"/>
      <c r="J4630" s="152"/>
      <c r="K4630" s="14"/>
      <c r="L4630" s="162" t="str">
        <f t="shared" si="1113"/>
        <v/>
      </c>
      <c r="M4630" s="163" t="str">
        <f t="shared" si="1114"/>
        <v/>
      </c>
      <c r="N4630" s="164" t="str">
        <f t="shared" si="1117"/>
        <v/>
      </c>
      <c r="O4630" s="14"/>
      <c r="P4630" s="172" t="str">
        <f>IF(I4630='Intro &amp; Setup'!$AC$49, Schedule!$P$7, "")</f>
        <v/>
      </c>
      <c r="Q4630" s="14"/>
      <c r="S4630" s="12" t="str">
        <f t="shared" si="1115"/>
        <v/>
      </c>
      <c r="U4630" s="22">
        <f>IF(I4630='Intro &amp; Setup'!$AC$49, AF4630, 0)</f>
        <v>0</v>
      </c>
      <c r="V4630" s="57" t="str">
        <f t="shared" si="1116"/>
        <v/>
      </c>
      <c r="X4630" s="5" t="str">
        <f t="shared" si="1122"/>
        <v/>
      </c>
      <c r="Y4630" s="6" t="str">
        <f t="shared" si="1122"/>
        <v/>
      </c>
      <c r="Z4630" s="7" t="str">
        <f t="shared" si="1122"/>
        <v/>
      </c>
      <c r="AA4630" s="6"/>
      <c r="AB4630" s="32" t="str">
        <f t="shared" ca="1" si="1123"/>
        <v/>
      </c>
      <c r="AC4630" s="59" t="str">
        <f t="shared" ca="1" si="1123"/>
        <v/>
      </c>
      <c r="AD4630" s="60" t="str">
        <f t="shared" ca="1" si="1123"/>
        <v/>
      </c>
      <c r="AE4630" s="59"/>
      <c r="AF4630" s="22" t="str">
        <f>IF(AND(I4630="", J4630=""), "", IF(AND(J4630="", 'Intro &amp; Setup'!$K$42&gt;0), 'Intro &amp; Setup'!$K$42, J4630))</f>
        <v/>
      </c>
      <c r="AO4630" s="37" t="str">
        <f>IF(B4630="", "", IF(COUNTIF($B$9:B4629, B4630)&gt;0, "", B4630))</f>
        <v/>
      </c>
      <c r="AP4630" s="37" t="str">
        <f t="shared" si="1118"/>
        <v/>
      </c>
      <c r="AQ4630" s="37">
        <v>4622</v>
      </c>
      <c r="AR4630" s="37" t="str">
        <f t="shared" si="1119"/>
        <v/>
      </c>
      <c r="AT4630" s="37" t="str">
        <f t="shared" si="1120"/>
        <v/>
      </c>
      <c r="AV4630" s="22" t="str">
        <f t="shared" si="1121"/>
        <v/>
      </c>
    </row>
    <row r="4631" spans="1:48" x14ac:dyDescent="0.25">
      <c r="A4631" s="14"/>
      <c r="B4631" s="145"/>
      <c r="C4631" s="146"/>
      <c r="D4631" s="147"/>
      <c r="E4631" s="147"/>
      <c r="F4631" s="148"/>
      <c r="G4631" s="149"/>
      <c r="H4631" s="150"/>
      <c r="I4631" s="151"/>
      <c r="J4631" s="152"/>
      <c r="K4631" s="14"/>
      <c r="L4631" s="162" t="str">
        <f t="shared" si="1113"/>
        <v/>
      </c>
      <c r="M4631" s="163" t="str">
        <f t="shared" si="1114"/>
        <v/>
      </c>
      <c r="N4631" s="164" t="str">
        <f t="shared" si="1117"/>
        <v/>
      </c>
      <c r="O4631" s="14"/>
      <c r="P4631" s="172" t="str">
        <f>IF(I4631='Intro &amp; Setup'!$AC$49, Schedule!$P$7, "")</f>
        <v/>
      </c>
      <c r="Q4631" s="14"/>
      <c r="S4631" s="12" t="str">
        <f t="shared" si="1115"/>
        <v/>
      </c>
      <c r="U4631" s="22">
        <f>IF(I4631='Intro &amp; Setup'!$AC$49, AF4631, 0)</f>
        <v>0</v>
      </c>
      <c r="V4631" s="57" t="str">
        <f t="shared" si="1116"/>
        <v/>
      </c>
      <c r="X4631" s="5" t="str">
        <f t="shared" si="1122"/>
        <v/>
      </c>
      <c r="Y4631" s="6" t="str">
        <f t="shared" si="1122"/>
        <v/>
      </c>
      <c r="Z4631" s="7" t="str">
        <f t="shared" si="1122"/>
        <v/>
      </c>
      <c r="AA4631" s="6"/>
      <c r="AB4631" s="32" t="str">
        <f t="shared" ca="1" si="1123"/>
        <v/>
      </c>
      <c r="AC4631" s="59" t="str">
        <f t="shared" ca="1" si="1123"/>
        <v/>
      </c>
      <c r="AD4631" s="60" t="str">
        <f t="shared" ca="1" si="1123"/>
        <v/>
      </c>
      <c r="AE4631" s="59"/>
      <c r="AF4631" s="22" t="str">
        <f>IF(AND(I4631="", J4631=""), "", IF(AND(J4631="", 'Intro &amp; Setup'!$K$42&gt;0), 'Intro &amp; Setup'!$K$42, J4631))</f>
        <v/>
      </c>
      <c r="AO4631" s="37" t="str">
        <f>IF(B4631="", "", IF(COUNTIF($B$9:B4630, B4631)&gt;0, "", B4631))</f>
        <v/>
      </c>
      <c r="AP4631" s="37" t="str">
        <f t="shared" si="1118"/>
        <v/>
      </c>
      <c r="AQ4631" s="37">
        <v>4623</v>
      </c>
      <c r="AR4631" s="37" t="str">
        <f t="shared" si="1119"/>
        <v/>
      </c>
      <c r="AT4631" s="37" t="str">
        <f t="shared" si="1120"/>
        <v/>
      </c>
      <c r="AV4631" s="22" t="str">
        <f t="shared" si="1121"/>
        <v/>
      </c>
    </row>
    <row r="4632" spans="1:48" x14ac:dyDescent="0.25">
      <c r="A4632" s="14"/>
      <c r="B4632" s="145"/>
      <c r="C4632" s="146"/>
      <c r="D4632" s="147"/>
      <c r="E4632" s="147"/>
      <c r="F4632" s="148"/>
      <c r="G4632" s="149"/>
      <c r="H4632" s="150"/>
      <c r="I4632" s="151"/>
      <c r="J4632" s="152"/>
      <c r="K4632" s="14"/>
      <c r="L4632" s="162" t="str">
        <f t="shared" si="1113"/>
        <v/>
      </c>
      <c r="M4632" s="163" t="str">
        <f t="shared" si="1114"/>
        <v/>
      </c>
      <c r="N4632" s="164" t="str">
        <f t="shared" si="1117"/>
        <v/>
      </c>
      <c r="O4632" s="14"/>
      <c r="P4632" s="172" t="str">
        <f>IF(I4632='Intro &amp; Setup'!$AC$49, Schedule!$P$7, "")</f>
        <v/>
      </c>
      <c r="Q4632" s="14"/>
      <c r="S4632" s="12" t="str">
        <f t="shared" si="1115"/>
        <v/>
      </c>
      <c r="U4632" s="22">
        <f>IF(I4632='Intro &amp; Setup'!$AC$49, AF4632, 0)</f>
        <v>0</v>
      </c>
      <c r="V4632" s="57" t="str">
        <f t="shared" si="1116"/>
        <v/>
      </c>
      <c r="X4632" s="5" t="str">
        <f t="shared" si="1122"/>
        <v/>
      </c>
      <c r="Y4632" s="6" t="str">
        <f t="shared" si="1122"/>
        <v/>
      </c>
      <c r="Z4632" s="7" t="str">
        <f t="shared" si="1122"/>
        <v/>
      </c>
      <c r="AA4632" s="6"/>
      <c r="AB4632" s="32" t="str">
        <f t="shared" ca="1" si="1123"/>
        <v/>
      </c>
      <c r="AC4632" s="59" t="str">
        <f t="shared" ca="1" si="1123"/>
        <v/>
      </c>
      <c r="AD4632" s="60" t="str">
        <f t="shared" ca="1" si="1123"/>
        <v/>
      </c>
      <c r="AE4632" s="59"/>
      <c r="AF4632" s="22" t="str">
        <f>IF(AND(I4632="", J4632=""), "", IF(AND(J4632="", 'Intro &amp; Setup'!$K$42&gt;0), 'Intro &amp; Setup'!$K$42, J4632))</f>
        <v/>
      </c>
      <c r="AO4632" s="37" t="str">
        <f>IF(B4632="", "", IF(COUNTIF($B$9:B4631, B4632)&gt;0, "", B4632))</f>
        <v/>
      </c>
      <c r="AP4632" s="37" t="str">
        <f t="shared" si="1118"/>
        <v/>
      </c>
      <c r="AQ4632" s="37">
        <v>4624</v>
      </c>
      <c r="AR4632" s="37" t="str">
        <f t="shared" si="1119"/>
        <v/>
      </c>
      <c r="AT4632" s="37" t="str">
        <f t="shared" si="1120"/>
        <v/>
      </c>
      <c r="AV4632" s="22" t="str">
        <f t="shared" si="1121"/>
        <v/>
      </c>
    </row>
    <row r="4633" spans="1:48" x14ac:dyDescent="0.25">
      <c r="A4633" s="14"/>
      <c r="B4633" s="145"/>
      <c r="C4633" s="146"/>
      <c r="D4633" s="147"/>
      <c r="E4633" s="147"/>
      <c r="F4633" s="148"/>
      <c r="G4633" s="149"/>
      <c r="H4633" s="150"/>
      <c r="I4633" s="151"/>
      <c r="J4633" s="152"/>
      <c r="K4633" s="14"/>
      <c r="L4633" s="162" t="str">
        <f t="shared" si="1113"/>
        <v/>
      </c>
      <c r="M4633" s="163" t="str">
        <f t="shared" si="1114"/>
        <v/>
      </c>
      <c r="N4633" s="164" t="str">
        <f t="shared" si="1117"/>
        <v/>
      </c>
      <c r="O4633" s="14"/>
      <c r="P4633" s="172" t="str">
        <f>IF(I4633='Intro &amp; Setup'!$AC$49, Schedule!$P$7, "")</f>
        <v/>
      </c>
      <c r="Q4633" s="14"/>
      <c r="S4633" s="12" t="str">
        <f t="shared" si="1115"/>
        <v/>
      </c>
      <c r="U4633" s="22">
        <f>IF(I4633='Intro &amp; Setup'!$AC$49, AF4633, 0)</f>
        <v>0</v>
      </c>
      <c r="V4633" s="57" t="str">
        <f t="shared" si="1116"/>
        <v/>
      </c>
      <c r="X4633" s="5" t="str">
        <f t="shared" si="1122"/>
        <v/>
      </c>
      <c r="Y4633" s="6" t="str">
        <f t="shared" si="1122"/>
        <v/>
      </c>
      <c r="Z4633" s="7" t="str">
        <f t="shared" si="1122"/>
        <v/>
      </c>
      <c r="AA4633" s="6"/>
      <c r="AB4633" s="32" t="str">
        <f t="shared" ca="1" si="1123"/>
        <v/>
      </c>
      <c r="AC4633" s="59" t="str">
        <f t="shared" ca="1" si="1123"/>
        <v/>
      </c>
      <c r="AD4633" s="60" t="str">
        <f t="shared" ca="1" si="1123"/>
        <v/>
      </c>
      <c r="AE4633" s="59"/>
      <c r="AF4633" s="22" t="str">
        <f>IF(AND(I4633="", J4633=""), "", IF(AND(J4633="", 'Intro &amp; Setup'!$K$42&gt;0), 'Intro &amp; Setup'!$K$42, J4633))</f>
        <v/>
      </c>
      <c r="AO4633" s="37" t="str">
        <f>IF(B4633="", "", IF(COUNTIF($B$9:B4632, B4633)&gt;0, "", B4633))</f>
        <v/>
      </c>
      <c r="AP4633" s="37" t="str">
        <f t="shared" si="1118"/>
        <v/>
      </c>
      <c r="AQ4633" s="37">
        <v>4625</v>
      </c>
      <c r="AR4633" s="37" t="str">
        <f t="shared" si="1119"/>
        <v/>
      </c>
      <c r="AT4633" s="37" t="str">
        <f t="shared" si="1120"/>
        <v/>
      </c>
      <c r="AV4633" s="22" t="str">
        <f t="shared" si="1121"/>
        <v/>
      </c>
    </row>
    <row r="4634" spans="1:48" x14ac:dyDescent="0.25">
      <c r="A4634" s="14"/>
      <c r="B4634" s="145"/>
      <c r="C4634" s="146"/>
      <c r="D4634" s="147"/>
      <c r="E4634" s="147"/>
      <c r="F4634" s="148"/>
      <c r="G4634" s="149"/>
      <c r="H4634" s="150"/>
      <c r="I4634" s="151"/>
      <c r="J4634" s="152"/>
      <c r="K4634" s="14"/>
      <c r="L4634" s="162" t="str">
        <f t="shared" si="1113"/>
        <v/>
      </c>
      <c r="M4634" s="163" t="str">
        <f t="shared" si="1114"/>
        <v/>
      </c>
      <c r="N4634" s="164" t="str">
        <f t="shared" si="1117"/>
        <v/>
      </c>
      <c r="O4634" s="14"/>
      <c r="P4634" s="172" t="str">
        <f>IF(I4634='Intro &amp; Setup'!$AC$49, Schedule!$P$7, "")</f>
        <v/>
      </c>
      <c r="Q4634" s="14"/>
      <c r="S4634" s="12" t="str">
        <f t="shared" si="1115"/>
        <v/>
      </c>
      <c r="U4634" s="22">
        <f>IF(I4634='Intro &amp; Setup'!$AC$49, AF4634, 0)</f>
        <v>0</v>
      </c>
      <c r="V4634" s="57" t="str">
        <f t="shared" si="1116"/>
        <v/>
      </c>
      <c r="X4634" s="5" t="str">
        <f t="shared" si="1122"/>
        <v/>
      </c>
      <c r="Y4634" s="6" t="str">
        <f t="shared" si="1122"/>
        <v/>
      </c>
      <c r="Z4634" s="7" t="str">
        <f t="shared" si="1122"/>
        <v/>
      </c>
      <c r="AA4634" s="6"/>
      <c r="AB4634" s="32" t="str">
        <f t="shared" ca="1" si="1123"/>
        <v/>
      </c>
      <c r="AC4634" s="59" t="str">
        <f t="shared" ca="1" si="1123"/>
        <v/>
      </c>
      <c r="AD4634" s="60" t="str">
        <f t="shared" ca="1" si="1123"/>
        <v/>
      </c>
      <c r="AE4634" s="59"/>
      <c r="AF4634" s="22" t="str">
        <f>IF(AND(I4634="", J4634=""), "", IF(AND(J4634="", 'Intro &amp; Setup'!$K$42&gt;0), 'Intro &amp; Setup'!$K$42, J4634))</f>
        <v/>
      </c>
      <c r="AO4634" s="37" t="str">
        <f>IF(B4634="", "", IF(COUNTIF($B$9:B4633, B4634)&gt;0, "", B4634))</f>
        <v/>
      </c>
      <c r="AP4634" s="37" t="str">
        <f t="shared" si="1118"/>
        <v/>
      </c>
      <c r="AQ4634" s="37">
        <v>4626</v>
      </c>
      <c r="AR4634" s="37" t="str">
        <f t="shared" si="1119"/>
        <v/>
      </c>
      <c r="AT4634" s="37" t="str">
        <f t="shared" si="1120"/>
        <v/>
      </c>
      <c r="AV4634" s="22" t="str">
        <f t="shared" si="1121"/>
        <v/>
      </c>
    </row>
    <row r="4635" spans="1:48" x14ac:dyDescent="0.25">
      <c r="A4635" s="14"/>
      <c r="B4635" s="145"/>
      <c r="C4635" s="146"/>
      <c r="D4635" s="147"/>
      <c r="E4635" s="147"/>
      <c r="F4635" s="148"/>
      <c r="G4635" s="149"/>
      <c r="H4635" s="150"/>
      <c r="I4635" s="151"/>
      <c r="J4635" s="152"/>
      <c r="K4635" s="14"/>
      <c r="L4635" s="162" t="str">
        <f t="shared" si="1113"/>
        <v/>
      </c>
      <c r="M4635" s="163" t="str">
        <f t="shared" si="1114"/>
        <v/>
      </c>
      <c r="N4635" s="164" t="str">
        <f t="shared" si="1117"/>
        <v/>
      </c>
      <c r="O4635" s="14"/>
      <c r="P4635" s="172" t="str">
        <f>IF(I4635='Intro &amp; Setup'!$AC$49, Schedule!$P$7, "")</f>
        <v/>
      </c>
      <c r="Q4635" s="14"/>
      <c r="S4635" s="12" t="str">
        <f t="shared" si="1115"/>
        <v/>
      </c>
      <c r="U4635" s="22">
        <f>IF(I4635='Intro &amp; Setup'!$AC$49, AF4635, 0)</f>
        <v>0</v>
      </c>
      <c r="V4635" s="57" t="str">
        <f t="shared" si="1116"/>
        <v/>
      </c>
      <c r="X4635" s="5" t="str">
        <f t="shared" si="1122"/>
        <v/>
      </c>
      <c r="Y4635" s="6" t="str">
        <f t="shared" si="1122"/>
        <v/>
      </c>
      <c r="Z4635" s="7" t="str">
        <f t="shared" si="1122"/>
        <v/>
      </c>
      <c r="AA4635" s="6"/>
      <c r="AB4635" s="32" t="str">
        <f t="shared" ca="1" si="1123"/>
        <v/>
      </c>
      <c r="AC4635" s="59" t="str">
        <f t="shared" ca="1" si="1123"/>
        <v/>
      </c>
      <c r="AD4635" s="60" t="str">
        <f t="shared" ca="1" si="1123"/>
        <v/>
      </c>
      <c r="AE4635" s="59"/>
      <c r="AF4635" s="22" t="str">
        <f>IF(AND(I4635="", J4635=""), "", IF(AND(J4635="", 'Intro &amp; Setup'!$K$42&gt;0), 'Intro &amp; Setup'!$K$42, J4635))</f>
        <v/>
      </c>
      <c r="AO4635" s="37" t="str">
        <f>IF(B4635="", "", IF(COUNTIF($B$9:B4634, B4635)&gt;0, "", B4635))</f>
        <v/>
      </c>
      <c r="AP4635" s="37" t="str">
        <f t="shared" si="1118"/>
        <v/>
      </c>
      <c r="AQ4635" s="37">
        <v>4627</v>
      </c>
      <c r="AR4635" s="37" t="str">
        <f t="shared" si="1119"/>
        <v/>
      </c>
      <c r="AT4635" s="37" t="str">
        <f t="shared" si="1120"/>
        <v/>
      </c>
      <c r="AV4635" s="22" t="str">
        <f t="shared" si="1121"/>
        <v/>
      </c>
    </row>
    <row r="4636" spans="1:48" x14ac:dyDescent="0.25">
      <c r="A4636" s="14"/>
      <c r="B4636" s="145"/>
      <c r="C4636" s="146"/>
      <c r="D4636" s="147"/>
      <c r="E4636" s="147"/>
      <c r="F4636" s="148"/>
      <c r="G4636" s="149"/>
      <c r="H4636" s="150"/>
      <c r="I4636" s="151"/>
      <c r="J4636" s="152"/>
      <c r="K4636" s="14"/>
      <c r="L4636" s="162" t="str">
        <f t="shared" si="1113"/>
        <v/>
      </c>
      <c r="M4636" s="163" t="str">
        <f t="shared" si="1114"/>
        <v/>
      </c>
      <c r="N4636" s="164" t="str">
        <f t="shared" si="1117"/>
        <v/>
      </c>
      <c r="O4636" s="14"/>
      <c r="P4636" s="172" t="str">
        <f>IF(I4636='Intro &amp; Setup'!$AC$49, Schedule!$P$7, "")</f>
        <v/>
      </c>
      <c r="Q4636" s="14"/>
      <c r="S4636" s="12" t="str">
        <f t="shared" si="1115"/>
        <v/>
      </c>
      <c r="U4636" s="22">
        <f>IF(I4636='Intro &amp; Setup'!$AC$49, AF4636, 0)</f>
        <v>0</v>
      </c>
      <c r="V4636" s="57" t="str">
        <f t="shared" si="1116"/>
        <v/>
      </c>
      <c r="X4636" s="5" t="str">
        <f t="shared" si="1122"/>
        <v/>
      </c>
      <c r="Y4636" s="6" t="str">
        <f t="shared" si="1122"/>
        <v/>
      </c>
      <c r="Z4636" s="7" t="str">
        <f t="shared" si="1122"/>
        <v/>
      </c>
      <c r="AA4636" s="6"/>
      <c r="AB4636" s="32" t="str">
        <f t="shared" ca="1" si="1123"/>
        <v/>
      </c>
      <c r="AC4636" s="59" t="str">
        <f t="shared" ca="1" si="1123"/>
        <v/>
      </c>
      <c r="AD4636" s="60" t="str">
        <f t="shared" ca="1" si="1123"/>
        <v/>
      </c>
      <c r="AE4636" s="59"/>
      <c r="AF4636" s="22" t="str">
        <f>IF(AND(I4636="", J4636=""), "", IF(AND(J4636="", 'Intro &amp; Setup'!$K$42&gt;0), 'Intro &amp; Setup'!$K$42, J4636))</f>
        <v/>
      </c>
      <c r="AO4636" s="37" t="str">
        <f>IF(B4636="", "", IF(COUNTIF($B$9:B4635, B4636)&gt;0, "", B4636))</f>
        <v/>
      </c>
      <c r="AP4636" s="37" t="str">
        <f t="shared" si="1118"/>
        <v/>
      </c>
      <c r="AQ4636" s="37">
        <v>4628</v>
      </c>
      <c r="AR4636" s="37" t="str">
        <f t="shared" si="1119"/>
        <v/>
      </c>
      <c r="AT4636" s="37" t="str">
        <f t="shared" si="1120"/>
        <v/>
      </c>
      <c r="AV4636" s="22" t="str">
        <f t="shared" si="1121"/>
        <v/>
      </c>
    </row>
    <row r="4637" spans="1:48" x14ac:dyDescent="0.25">
      <c r="A4637" s="14"/>
      <c r="B4637" s="145"/>
      <c r="C4637" s="146"/>
      <c r="D4637" s="147"/>
      <c r="E4637" s="147"/>
      <c r="F4637" s="148"/>
      <c r="G4637" s="149"/>
      <c r="H4637" s="150"/>
      <c r="I4637" s="151"/>
      <c r="J4637" s="152"/>
      <c r="K4637" s="14"/>
      <c r="L4637" s="162" t="str">
        <f t="shared" si="1113"/>
        <v/>
      </c>
      <c r="M4637" s="163" t="str">
        <f t="shared" si="1114"/>
        <v/>
      </c>
      <c r="N4637" s="164" t="str">
        <f t="shared" si="1117"/>
        <v/>
      </c>
      <c r="O4637" s="14"/>
      <c r="P4637" s="172" t="str">
        <f>IF(I4637='Intro &amp; Setup'!$AC$49, Schedule!$P$7, "")</f>
        <v/>
      </c>
      <c r="Q4637" s="14"/>
      <c r="S4637" s="12" t="str">
        <f t="shared" si="1115"/>
        <v/>
      </c>
      <c r="U4637" s="22">
        <f>IF(I4637='Intro &amp; Setup'!$AC$49, AF4637, 0)</f>
        <v>0</v>
      </c>
      <c r="V4637" s="57" t="str">
        <f t="shared" si="1116"/>
        <v/>
      </c>
      <c r="X4637" s="5" t="str">
        <f t="shared" si="1122"/>
        <v/>
      </c>
      <c r="Y4637" s="6" t="str">
        <f t="shared" si="1122"/>
        <v/>
      </c>
      <c r="Z4637" s="7" t="str">
        <f t="shared" si="1122"/>
        <v/>
      </c>
      <c r="AA4637" s="6"/>
      <c r="AB4637" s="32" t="str">
        <f t="shared" ca="1" si="1123"/>
        <v/>
      </c>
      <c r="AC4637" s="59" t="str">
        <f t="shared" ca="1" si="1123"/>
        <v/>
      </c>
      <c r="AD4637" s="60" t="str">
        <f t="shared" ca="1" si="1123"/>
        <v/>
      </c>
      <c r="AE4637" s="59"/>
      <c r="AF4637" s="22" t="str">
        <f>IF(AND(I4637="", J4637=""), "", IF(AND(J4637="", 'Intro &amp; Setup'!$K$42&gt;0), 'Intro &amp; Setup'!$K$42, J4637))</f>
        <v/>
      </c>
      <c r="AO4637" s="37" t="str">
        <f>IF(B4637="", "", IF(COUNTIF($B$9:B4636, B4637)&gt;0, "", B4637))</f>
        <v/>
      </c>
      <c r="AP4637" s="37" t="str">
        <f t="shared" si="1118"/>
        <v/>
      </c>
      <c r="AQ4637" s="37">
        <v>4629</v>
      </c>
      <c r="AR4637" s="37" t="str">
        <f t="shared" si="1119"/>
        <v/>
      </c>
      <c r="AT4637" s="37" t="str">
        <f t="shared" si="1120"/>
        <v/>
      </c>
      <c r="AV4637" s="22" t="str">
        <f t="shared" si="1121"/>
        <v/>
      </c>
    </row>
    <row r="4638" spans="1:48" x14ac:dyDescent="0.25">
      <c r="A4638" s="14"/>
      <c r="B4638" s="145"/>
      <c r="C4638" s="146"/>
      <c r="D4638" s="147"/>
      <c r="E4638" s="147"/>
      <c r="F4638" s="148"/>
      <c r="G4638" s="149"/>
      <c r="H4638" s="150"/>
      <c r="I4638" s="151"/>
      <c r="J4638" s="152"/>
      <c r="K4638" s="14"/>
      <c r="L4638" s="162" t="str">
        <f t="shared" si="1113"/>
        <v/>
      </c>
      <c r="M4638" s="163" t="str">
        <f t="shared" si="1114"/>
        <v/>
      </c>
      <c r="N4638" s="164" t="str">
        <f t="shared" si="1117"/>
        <v/>
      </c>
      <c r="O4638" s="14"/>
      <c r="P4638" s="172" t="str">
        <f>IF(I4638='Intro &amp; Setup'!$AC$49, Schedule!$P$7, "")</f>
        <v/>
      </c>
      <c r="Q4638" s="14"/>
      <c r="S4638" s="12" t="str">
        <f t="shared" si="1115"/>
        <v/>
      </c>
      <c r="U4638" s="22">
        <f>IF(I4638='Intro &amp; Setup'!$AC$49, AF4638, 0)</f>
        <v>0</v>
      </c>
      <c r="V4638" s="57" t="str">
        <f t="shared" si="1116"/>
        <v/>
      </c>
      <c r="X4638" s="5" t="str">
        <f t="shared" si="1122"/>
        <v/>
      </c>
      <c r="Y4638" s="6" t="str">
        <f t="shared" si="1122"/>
        <v/>
      </c>
      <c r="Z4638" s="7" t="str">
        <f t="shared" si="1122"/>
        <v/>
      </c>
      <c r="AA4638" s="6"/>
      <c r="AB4638" s="32" t="str">
        <f t="shared" ca="1" si="1123"/>
        <v/>
      </c>
      <c r="AC4638" s="59" t="str">
        <f t="shared" ca="1" si="1123"/>
        <v/>
      </c>
      <c r="AD4638" s="60" t="str">
        <f t="shared" ca="1" si="1123"/>
        <v/>
      </c>
      <c r="AE4638" s="59"/>
      <c r="AF4638" s="22" t="str">
        <f>IF(AND(I4638="", J4638=""), "", IF(AND(J4638="", 'Intro &amp; Setup'!$K$42&gt;0), 'Intro &amp; Setup'!$K$42, J4638))</f>
        <v/>
      </c>
      <c r="AO4638" s="37" t="str">
        <f>IF(B4638="", "", IF(COUNTIF($B$9:B4637, B4638)&gt;0, "", B4638))</f>
        <v/>
      </c>
      <c r="AP4638" s="37" t="str">
        <f t="shared" si="1118"/>
        <v/>
      </c>
      <c r="AQ4638" s="37">
        <v>4630</v>
      </c>
      <c r="AR4638" s="37" t="str">
        <f t="shared" si="1119"/>
        <v/>
      </c>
      <c r="AT4638" s="37" t="str">
        <f t="shared" si="1120"/>
        <v/>
      </c>
      <c r="AV4638" s="22" t="str">
        <f t="shared" si="1121"/>
        <v/>
      </c>
    </row>
    <row r="4639" spans="1:48" x14ac:dyDescent="0.25">
      <c r="A4639" s="14"/>
      <c r="B4639" s="145"/>
      <c r="C4639" s="146"/>
      <c r="D4639" s="147"/>
      <c r="E4639" s="147"/>
      <c r="F4639" s="148"/>
      <c r="G4639" s="149"/>
      <c r="H4639" s="150"/>
      <c r="I4639" s="151"/>
      <c r="J4639" s="152"/>
      <c r="K4639" s="14"/>
      <c r="L4639" s="162" t="str">
        <f t="shared" si="1113"/>
        <v/>
      </c>
      <c r="M4639" s="163" t="str">
        <f t="shared" si="1114"/>
        <v/>
      </c>
      <c r="N4639" s="164" t="str">
        <f t="shared" si="1117"/>
        <v/>
      </c>
      <c r="O4639" s="14"/>
      <c r="P4639" s="172" t="str">
        <f>IF(I4639='Intro &amp; Setup'!$AC$49, Schedule!$P$7, "")</f>
        <v/>
      </c>
      <c r="Q4639" s="14"/>
      <c r="S4639" s="12" t="str">
        <f t="shared" si="1115"/>
        <v/>
      </c>
      <c r="U4639" s="22">
        <f>IF(I4639='Intro &amp; Setup'!$AC$49, AF4639, 0)</f>
        <v>0</v>
      </c>
      <c r="V4639" s="57" t="str">
        <f t="shared" si="1116"/>
        <v/>
      </c>
      <c r="X4639" s="5" t="str">
        <f t="shared" si="1122"/>
        <v/>
      </c>
      <c r="Y4639" s="6" t="str">
        <f t="shared" si="1122"/>
        <v/>
      </c>
      <c r="Z4639" s="7" t="str">
        <f t="shared" si="1122"/>
        <v/>
      </c>
      <c r="AA4639" s="6"/>
      <c r="AB4639" s="32" t="str">
        <f t="shared" ca="1" si="1123"/>
        <v/>
      </c>
      <c r="AC4639" s="59" t="str">
        <f t="shared" ca="1" si="1123"/>
        <v/>
      </c>
      <c r="AD4639" s="60" t="str">
        <f t="shared" ca="1" si="1123"/>
        <v/>
      </c>
      <c r="AE4639" s="59"/>
      <c r="AF4639" s="22" t="str">
        <f>IF(AND(I4639="", J4639=""), "", IF(AND(J4639="", 'Intro &amp; Setup'!$K$42&gt;0), 'Intro &amp; Setup'!$K$42, J4639))</f>
        <v/>
      </c>
      <c r="AO4639" s="37" t="str">
        <f>IF(B4639="", "", IF(COUNTIF($B$9:B4638, B4639)&gt;0, "", B4639))</f>
        <v/>
      </c>
      <c r="AP4639" s="37" t="str">
        <f t="shared" si="1118"/>
        <v/>
      </c>
      <c r="AQ4639" s="37">
        <v>4631</v>
      </c>
      <c r="AR4639" s="37" t="str">
        <f t="shared" si="1119"/>
        <v/>
      </c>
      <c r="AT4639" s="37" t="str">
        <f t="shared" si="1120"/>
        <v/>
      </c>
      <c r="AV4639" s="22" t="str">
        <f t="shared" si="1121"/>
        <v/>
      </c>
    </row>
    <row r="4640" spans="1:48" x14ac:dyDescent="0.25">
      <c r="A4640" s="14"/>
      <c r="B4640" s="145"/>
      <c r="C4640" s="146"/>
      <c r="D4640" s="147"/>
      <c r="E4640" s="147"/>
      <c r="F4640" s="148"/>
      <c r="G4640" s="149"/>
      <c r="H4640" s="150"/>
      <c r="I4640" s="151"/>
      <c r="J4640" s="152"/>
      <c r="K4640" s="14"/>
      <c r="L4640" s="162" t="str">
        <f t="shared" si="1113"/>
        <v/>
      </c>
      <c r="M4640" s="163" t="str">
        <f t="shared" si="1114"/>
        <v/>
      </c>
      <c r="N4640" s="164" t="str">
        <f t="shared" si="1117"/>
        <v/>
      </c>
      <c r="O4640" s="14"/>
      <c r="P4640" s="172" t="str">
        <f>IF(I4640='Intro &amp; Setup'!$AC$49, Schedule!$P$7, "")</f>
        <v/>
      </c>
      <c r="Q4640" s="14"/>
      <c r="S4640" s="12" t="str">
        <f t="shared" si="1115"/>
        <v/>
      </c>
      <c r="U4640" s="22">
        <f>IF(I4640='Intro &amp; Setup'!$AC$49, AF4640, 0)</f>
        <v>0</v>
      </c>
      <c r="V4640" s="57" t="str">
        <f t="shared" si="1116"/>
        <v/>
      </c>
      <c r="X4640" s="5" t="str">
        <f t="shared" si="1122"/>
        <v/>
      </c>
      <c r="Y4640" s="6" t="str">
        <f t="shared" si="1122"/>
        <v/>
      </c>
      <c r="Z4640" s="7" t="str">
        <f t="shared" si="1122"/>
        <v/>
      </c>
      <c r="AA4640" s="6"/>
      <c r="AB4640" s="32" t="str">
        <f t="shared" ca="1" si="1123"/>
        <v/>
      </c>
      <c r="AC4640" s="59" t="str">
        <f t="shared" ca="1" si="1123"/>
        <v/>
      </c>
      <c r="AD4640" s="60" t="str">
        <f t="shared" ca="1" si="1123"/>
        <v/>
      </c>
      <c r="AE4640" s="59"/>
      <c r="AF4640" s="22" t="str">
        <f>IF(AND(I4640="", J4640=""), "", IF(AND(J4640="", 'Intro &amp; Setup'!$K$42&gt;0), 'Intro &amp; Setup'!$K$42, J4640))</f>
        <v/>
      </c>
      <c r="AO4640" s="37" t="str">
        <f>IF(B4640="", "", IF(COUNTIF($B$9:B4639, B4640)&gt;0, "", B4640))</f>
        <v/>
      </c>
      <c r="AP4640" s="37" t="str">
        <f t="shared" si="1118"/>
        <v/>
      </c>
      <c r="AQ4640" s="37">
        <v>4632</v>
      </c>
      <c r="AR4640" s="37" t="str">
        <f t="shared" si="1119"/>
        <v/>
      </c>
      <c r="AT4640" s="37" t="str">
        <f t="shared" si="1120"/>
        <v/>
      </c>
      <c r="AV4640" s="22" t="str">
        <f t="shared" si="1121"/>
        <v/>
      </c>
    </row>
    <row r="4641" spans="1:48" x14ac:dyDescent="0.25">
      <c r="A4641" s="14"/>
      <c r="B4641" s="145"/>
      <c r="C4641" s="146"/>
      <c r="D4641" s="147"/>
      <c r="E4641" s="147"/>
      <c r="F4641" s="148"/>
      <c r="G4641" s="149"/>
      <c r="H4641" s="150"/>
      <c r="I4641" s="151"/>
      <c r="J4641" s="152"/>
      <c r="K4641" s="14"/>
      <c r="L4641" s="162" t="str">
        <f t="shared" si="1113"/>
        <v/>
      </c>
      <c r="M4641" s="163" t="str">
        <f t="shared" si="1114"/>
        <v/>
      </c>
      <c r="N4641" s="164" t="str">
        <f t="shared" si="1117"/>
        <v/>
      </c>
      <c r="O4641" s="14"/>
      <c r="P4641" s="172" t="str">
        <f>IF(I4641='Intro &amp; Setup'!$AC$49, Schedule!$P$7, "")</f>
        <v/>
      </c>
      <c r="Q4641" s="14"/>
      <c r="S4641" s="12" t="str">
        <f t="shared" si="1115"/>
        <v/>
      </c>
      <c r="U4641" s="22">
        <f>IF(I4641='Intro &amp; Setup'!$AC$49, AF4641, 0)</f>
        <v>0</v>
      </c>
      <c r="V4641" s="57" t="str">
        <f t="shared" si="1116"/>
        <v/>
      </c>
      <c r="X4641" s="5" t="str">
        <f t="shared" si="1122"/>
        <v/>
      </c>
      <c r="Y4641" s="6" t="str">
        <f t="shared" si="1122"/>
        <v/>
      </c>
      <c r="Z4641" s="7" t="str">
        <f t="shared" si="1122"/>
        <v/>
      </c>
      <c r="AA4641" s="6"/>
      <c r="AB4641" s="32" t="str">
        <f t="shared" ca="1" si="1123"/>
        <v/>
      </c>
      <c r="AC4641" s="59" t="str">
        <f t="shared" ca="1" si="1123"/>
        <v/>
      </c>
      <c r="AD4641" s="60" t="str">
        <f t="shared" ca="1" si="1123"/>
        <v/>
      </c>
      <c r="AE4641" s="59"/>
      <c r="AF4641" s="22" t="str">
        <f>IF(AND(I4641="", J4641=""), "", IF(AND(J4641="", 'Intro &amp; Setup'!$K$42&gt;0), 'Intro &amp; Setup'!$K$42, J4641))</f>
        <v/>
      </c>
      <c r="AO4641" s="37" t="str">
        <f>IF(B4641="", "", IF(COUNTIF($B$9:B4640, B4641)&gt;0, "", B4641))</f>
        <v/>
      </c>
      <c r="AP4641" s="37" t="str">
        <f t="shared" si="1118"/>
        <v/>
      </c>
      <c r="AQ4641" s="37">
        <v>4633</v>
      </c>
      <c r="AR4641" s="37" t="str">
        <f t="shared" si="1119"/>
        <v/>
      </c>
      <c r="AT4641" s="37" t="str">
        <f t="shared" si="1120"/>
        <v/>
      </c>
      <c r="AV4641" s="22" t="str">
        <f t="shared" si="1121"/>
        <v/>
      </c>
    </row>
    <row r="4642" spans="1:48" x14ac:dyDescent="0.25">
      <c r="A4642" s="14"/>
      <c r="B4642" s="145"/>
      <c r="C4642" s="146"/>
      <c r="D4642" s="147"/>
      <c r="E4642" s="147"/>
      <c r="F4642" s="148"/>
      <c r="G4642" s="149"/>
      <c r="H4642" s="150"/>
      <c r="I4642" s="151"/>
      <c r="J4642" s="152"/>
      <c r="K4642" s="14"/>
      <c r="L4642" s="162" t="str">
        <f t="shared" si="1113"/>
        <v/>
      </c>
      <c r="M4642" s="163" t="str">
        <f t="shared" si="1114"/>
        <v/>
      </c>
      <c r="N4642" s="164" t="str">
        <f t="shared" si="1117"/>
        <v/>
      </c>
      <c r="O4642" s="14"/>
      <c r="P4642" s="172" t="str">
        <f>IF(I4642='Intro &amp; Setup'!$AC$49, Schedule!$P$7, "")</f>
        <v/>
      </c>
      <c r="Q4642" s="14"/>
      <c r="S4642" s="12" t="str">
        <f t="shared" si="1115"/>
        <v/>
      </c>
      <c r="U4642" s="22">
        <f>IF(I4642='Intro &amp; Setup'!$AC$49, AF4642, 0)</f>
        <v>0</v>
      </c>
      <c r="V4642" s="57" t="str">
        <f t="shared" si="1116"/>
        <v/>
      </c>
      <c r="X4642" s="5" t="str">
        <f t="shared" si="1122"/>
        <v/>
      </c>
      <c r="Y4642" s="6" t="str">
        <f t="shared" si="1122"/>
        <v/>
      </c>
      <c r="Z4642" s="7" t="str">
        <f t="shared" si="1122"/>
        <v/>
      </c>
      <c r="AA4642" s="6"/>
      <c r="AB4642" s="32" t="str">
        <f t="shared" ca="1" si="1123"/>
        <v/>
      </c>
      <c r="AC4642" s="59" t="str">
        <f t="shared" ca="1" si="1123"/>
        <v/>
      </c>
      <c r="AD4642" s="60" t="str">
        <f t="shared" ca="1" si="1123"/>
        <v/>
      </c>
      <c r="AE4642" s="59"/>
      <c r="AF4642" s="22" t="str">
        <f>IF(AND(I4642="", J4642=""), "", IF(AND(J4642="", 'Intro &amp; Setup'!$K$42&gt;0), 'Intro &amp; Setup'!$K$42, J4642))</f>
        <v/>
      </c>
      <c r="AO4642" s="37" t="str">
        <f>IF(B4642="", "", IF(COUNTIF($B$9:B4641, B4642)&gt;0, "", B4642))</f>
        <v/>
      </c>
      <c r="AP4642" s="37" t="str">
        <f t="shared" si="1118"/>
        <v/>
      </c>
      <c r="AQ4642" s="37">
        <v>4634</v>
      </c>
      <c r="AR4642" s="37" t="str">
        <f t="shared" si="1119"/>
        <v/>
      </c>
      <c r="AT4642" s="37" t="str">
        <f t="shared" si="1120"/>
        <v/>
      </c>
      <c r="AV4642" s="22" t="str">
        <f t="shared" si="1121"/>
        <v/>
      </c>
    </row>
    <row r="4643" spans="1:48" x14ac:dyDescent="0.25">
      <c r="A4643" s="14"/>
      <c r="B4643" s="145"/>
      <c r="C4643" s="146"/>
      <c r="D4643" s="147"/>
      <c r="E4643" s="147"/>
      <c r="F4643" s="148"/>
      <c r="G4643" s="149"/>
      <c r="H4643" s="150"/>
      <c r="I4643" s="151"/>
      <c r="J4643" s="152"/>
      <c r="K4643" s="14"/>
      <c r="L4643" s="162" t="str">
        <f t="shared" si="1113"/>
        <v/>
      </c>
      <c r="M4643" s="163" t="str">
        <f t="shared" si="1114"/>
        <v/>
      </c>
      <c r="N4643" s="164" t="str">
        <f t="shared" si="1117"/>
        <v/>
      </c>
      <c r="O4643" s="14"/>
      <c r="P4643" s="172" t="str">
        <f>IF(I4643='Intro &amp; Setup'!$AC$49, Schedule!$P$7, "")</f>
        <v/>
      </c>
      <c r="Q4643" s="14"/>
      <c r="S4643" s="12" t="str">
        <f t="shared" si="1115"/>
        <v/>
      </c>
      <c r="U4643" s="22">
        <f>IF(I4643='Intro &amp; Setup'!$AC$49, AF4643, 0)</f>
        <v>0</v>
      </c>
      <c r="V4643" s="57" t="str">
        <f t="shared" si="1116"/>
        <v/>
      </c>
      <c r="X4643" s="5" t="str">
        <f t="shared" si="1122"/>
        <v/>
      </c>
      <c r="Y4643" s="6" t="str">
        <f t="shared" si="1122"/>
        <v/>
      </c>
      <c r="Z4643" s="7" t="str">
        <f t="shared" si="1122"/>
        <v/>
      </c>
      <c r="AA4643" s="6"/>
      <c r="AB4643" s="32" t="str">
        <f t="shared" ca="1" si="1123"/>
        <v/>
      </c>
      <c r="AC4643" s="59" t="str">
        <f t="shared" ca="1" si="1123"/>
        <v/>
      </c>
      <c r="AD4643" s="60" t="str">
        <f t="shared" ca="1" si="1123"/>
        <v/>
      </c>
      <c r="AE4643" s="59"/>
      <c r="AF4643" s="22" t="str">
        <f>IF(AND(I4643="", J4643=""), "", IF(AND(J4643="", 'Intro &amp; Setup'!$K$42&gt;0), 'Intro &amp; Setup'!$K$42, J4643))</f>
        <v/>
      </c>
      <c r="AO4643" s="37" t="str">
        <f>IF(B4643="", "", IF(COUNTIF($B$9:B4642, B4643)&gt;0, "", B4643))</f>
        <v/>
      </c>
      <c r="AP4643" s="37" t="str">
        <f t="shared" si="1118"/>
        <v/>
      </c>
      <c r="AQ4643" s="37">
        <v>4635</v>
      </c>
      <c r="AR4643" s="37" t="str">
        <f t="shared" si="1119"/>
        <v/>
      </c>
      <c r="AT4643" s="37" t="str">
        <f t="shared" si="1120"/>
        <v/>
      </c>
      <c r="AV4643" s="22" t="str">
        <f t="shared" si="1121"/>
        <v/>
      </c>
    </row>
    <row r="4644" spans="1:48" x14ac:dyDescent="0.25">
      <c r="A4644" s="14"/>
      <c r="B4644" s="145"/>
      <c r="C4644" s="146"/>
      <c r="D4644" s="147"/>
      <c r="E4644" s="147"/>
      <c r="F4644" s="148"/>
      <c r="G4644" s="149"/>
      <c r="H4644" s="150"/>
      <c r="I4644" s="151"/>
      <c r="J4644" s="152"/>
      <c r="K4644" s="14"/>
      <c r="L4644" s="162" t="str">
        <f t="shared" si="1113"/>
        <v/>
      </c>
      <c r="M4644" s="163" t="str">
        <f t="shared" si="1114"/>
        <v/>
      </c>
      <c r="N4644" s="164" t="str">
        <f t="shared" si="1117"/>
        <v/>
      </c>
      <c r="O4644" s="14"/>
      <c r="P4644" s="172" t="str">
        <f>IF(I4644='Intro &amp; Setup'!$AC$49, Schedule!$P$7, "")</f>
        <v/>
      </c>
      <c r="Q4644" s="14"/>
      <c r="S4644" s="12" t="str">
        <f t="shared" si="1115"/>
        <v/>
      </c>
      <c r="U4644" s="22">
        <f>IF(I4644='Intro &amp; Setup'!$AC$49, AF4644, 0)</f>
        <v>0</v>
      </c>
      <c r="V4644" s="57" t="str">
        <f t="shared" si="1116"/>
        <v/>
      </c>
      <c r="X4644" s="5" t="str">
        <f t="shared" si="1122"/>
        <v/>
      </c>
      <c r="Y4644" s="6" t="str">
        <f t="shared" si="1122"/>
        <v/>
      </c>
      <c r="Z4644" s="7" t="str">
        <f t="shared" si="1122"/>
        <v/>
      </c>
      <c r="AA4644" s="6"/>
      <c r="AB4644" s="32" t="str">
        <f t="shared" ca="1" si="1123"/>
        <v/>
      </c>
      <c r="AC4644" s="59" t="str">
        <f t="shared" ca="1" si="1123"/>
        <v/>
      </c>
      <c r="AD4644" s="60" t="str">
        <f t="shared" ca="1" si="1123"/>
        <v/>
      </c>
      <c r="AE4644" s="59"/>
      <c r="AF4644" s="22" t="str">
        <f>IF(AND(I4644="", J4644=""), "", IF(AND(J4644="", 'Intro &amp; Setup'!$K$42&gt;0), 'Intro &amp; Setup'!$K$42, J4644))</f>
        <v/>
      </c>
      <c r="AO4644" s="37" t="str">
        <f>IF(B4644="", "", IF(COUNTIF($B$9:B4643, B4644)&gt;0, "", B4644))</f>
        <v/>
      </c>
      <c r="AP4644" s="37" t="str">
        <f t="shared" si="1118"/>
        <v/>
      </c>
      <c r="AQ4644" s="37">
        <v>4636</v>
      </c>
      <c r="AR4644" s="37" t="str">
        <f t="shared" si="1119"/>
        <v/>
      </c>
      <c r="AT4644" s="37" t="str">
        <f t="shared" si="1120"/>
        <v/>
      </c>
      <c r="AV4644" s="22" t="str">
        <f t="shared" si="1121"/>
        <v/>
      </c>
    </row>
    <row r="4645" spans="1:48" x14ac:dyDescent="0.25">
      <c r="A4645" s="14"/>
      <c r="B4645" s="145"/>
      <c r="C4645" s="146"/>
      <c r="D4645" s="147"/>
      <c r="E4645" s="147"/>
      <c r="F4645" s="148"/>
      <c r="G4645" s="149"/>
      <c r="H4645" s="150"/>
      <c r="I4645" s="151"/>
      <c r="J4645" s="152"/>
      <c r="K4645" s="14"/>
      <c r="L4645" s="162" t="str">
        <f t="shared" si="1113"/>
        <v/>
      </c>
      <c r="M4645" s="163" t="str">
        <f t="shared" si="1114"/>
        <v/>
      </c>
      <c r="N4645" s="164" t="str">
        <f t="shared" si="1117"/>
        <v/>
      </c>
      <c r="O4645" s="14"/>
      <c r="P4645" s="172" t="str">
        <f>IF(I4645='Intro &amp; Setup'!$AC$49, Schedule!$P$7, "")</f>
        <v/>
      </c>
      <c r="Q4645" s="14"/>
      <c r="S4645" s="12" t="str">
        <f t="shared" si="1115"/>
        <v/>
      </c>
      <c r="U4645" s="22">
        <f>IF(I4645='Intro &amp; Setup'!$AC$49, AF4645, 0)</f>
        <v>0</v>
      </c>
      <c r="V4645" s="57" t="str">
        <f t="shared" si="1116"/>
        <v/>
      </c>
      <c r="X4645" s="5" t="str">
        <f t="shared" si="1122"/>
        <v/>
      </c>
      <c r="Y4645" s="6" t="str">
        <f t="shared" si="1122"/>
        <v/>
      </c>
      <c r="Z4645" s="7" t="str">
        <f t="shared" si="1122"/>
        <v/>
      </c>
      <c r="AA4645" s="6"/>
      <c r="AB4645" s="32" t="str">
        <f t="shared" ca="1" si="1123"/>
        <v/>
      </c>
      <c r="AC4645" s="59" t="str">
        <f t="shared" ca="1" si="1123"/>
        <v/>
      </c>
      <c r="AD4645" s="60" t="str">
        <f t="shared" ca="1" si="1123"/>
        <v/>
      </c>
      <c r="AE4645" s="59"/>
      <c r="AF4645" s="22" t="str">
        <f>IF(AND(I4645="", J4645=""), "", IF(AND(J4645="", 'Intro &amp; Setup'!$K$42&gt;0), 'Intro &amp; Setup'!$K$42, J4645))</f>
        <v/>
      </c>
      <c r="AO4645" s="37" t="str">
        <f>IF(B4645="", "", IF(COUNTIF($B$9:B4644, B4645)&gt;0, "", B4645))</f>
        <v/>
      </c>
      <c r="AP4645" s="37" t="str">
        <f t="shared" si="1118"/>
        <v/>
      </c>
      <c r="AQ4645" s="37">
        <v>4637</v>
      </c>
      <c r="AR4645" s="37" t="str">
        <f t="shared" si="1119"/>
        <v/>
      </c>
      <c r="AT4645" s="37" t="str">
        <f t="shared" si="1120"/>
        <v/>
      </c>
      <c r="AV4645" s="22" t="str">
        <f t="shared" si="1121"/>
        <v/>
      </c>
    </row>
    <row r="4646" spans="1:48" x14ac:dyDescent="0.25">
      <c r="A4646" s="14"/>
      <c r="B4646" s="145"/>
      <c r="C4646" s="146"/>
      <c r="D4646" s="147"/>
      <c r="E4646" s="147"/>
      <c r="F4646" s="148"/>
      <c r="G4646" s="149"/>
      <c r="H4646" s="150"/>
      <c r="I4646" s="151"/>
      <c r="J4646" s="152"/>
      <c r="K4646" s="14"/>
      <c r="L4646" s="162" t="str">
        <f t="shared" si="1113"/>
        <v/>
      </c>
      <c r="M4646" s="163" t="str">
        <f t="shared" si="1114"/>
        <v/>
      </c>
      <c r="N4646" s="164" t="str">
        <f t="shared" si="1117"/>
        <v/>
      </c>
      <c r="O4646" s="14"/>
      <c r="P4646" s="172" t="str">
        <f>IF(I4646='Intro &amp; Setup'!$AC$49, Schedule!$P$7, "")</f>
        <v/>
      </c>
      <c r="Q4646" s="14"/>
      <c r="S4646" s="12" t="str">
        <f t="shared" si="1115"/>
        <v/>
      </c>
      <c r="U4646" s="22">
        <f>IF(I4646='Intro &amp; Setup'!$AC$49, AF4646, 0)</f>
        <v>0</v>
      </c>
      <c r="V4646" s="57" t="str">
        <f t="shared" si="1116"/>
        <v/>
      </c>
      <c r="X4646" s="5" t="str">
        <f t="shared" si="1122"/>
        <v/>
      </c>
      <c r="Y4646" s="6" t="str">
        <f t="shared" si="1122"/>
        <v/>
      </c>
      <c r="Z4646" s="7" t="str">
        <f t="shared" si="1122"/>
        <v/>
      </c>
      <c r="AA4646" s="6"/>
      <c r="AB4646" s="32" t="str">
        <f t="shared" ca="1" si="1123"/>
        <v/>
      </c>
      <c r="AC4646" s="59" t="str">
        <f t="shared" ca="1" si="1123"/>
        <v/>
      </c>
      <c r="AD4646" s="60" t="str">
        <f t="shared" ca="1" si="1123"/>
        <v/>
      </c>
      <c r="AE4646" s="59"/>
      <c r="AF4646" s="22" t="str">
        <f>IF(AND(I4646="", J4646=""), "", IF(AND(J4646="", 'Intro &amp; Setup'!$K$42&gt;0), 'Intro &amp; Setup'!$K$42, J4646))</f>
        <v/>
      </c>
      <c r="AO4646" s="37" t="str">
        <f>IF(B4646="", "", IF(COUNTIF($B$9:B4645, B4646)&gt;0, "", B4646))</f>
        <v/>
      </c>
      <c r="AP4646" s="37" t="str">
        <f t="shared" si="1118"/>
        <v/>
      </c>
      <c r="AQ4646" s="37">
        <v>4638</v>
      </c>
      <c r="AR4646" s="37" t="str">
        <f t="shared" si="1119"/>
        <v/>
      </c>
      <c r="AT4646" s="37" t="str">
        <f t="shared" si="1120"/>
        <v/>
      </c>
      <c r="AV4646" s="22" t="str">
        <f t="shared" si="1121"/>
        <v/>
      </c>
    </row>
    <row r="4647" spans="1:48" x14ac:dyDescent="0.25">
      <c r="A4647" s="14"/>
      <c r="B4647" s="145"/>
      <c r="C4647" s="146"/>
      <c r="D4647" s="147"/>
      <c r="E4647" s="147"/>
      <c r="F4647" s="148"/>
      <c r="G4647" s="149"/>
      <c r="H4647" s="150"/>
      <c r="I4647" s="151"/>
      <c r="J4647" s="152"/>
      <c r="K4647" s="14"/>
      <c r="L4647" s="162" t="str">
        <f t="shared" si="1113"/>
        <v/>
      </c>
      <c r="M4647" s="163" t="str">
        <f t="shared" si="1114"/>
        <v/>
      </c>
      <c r="N4647" s="164" t="str">
        <f t="shared" si="1117"/>
        <v/>
      </c>
      <c r="O4647" s="14"/>
      <c r="P4647" s="172" t="str">
        <f>IF(I4647='Intro &amp; Setup'!$AC$49, Schedule!$P$7, "")</f>
        <v/>
      </c>
      <c r="Q4647" s="14"/>
      <c r="S4647" s="12" t="str">
        <f t="shared" si="1115"/>
        <v/>
      </c>
      <c r="U4647" s="22">
        <f>IF(I4647='Intro &amp; Setup'!$AC$49, AF4647, 0)</f>
        <v>0</v>
      </c>
      <c r="V4647" s="57" t="str">
        <f t="shared" si="1116"/>
        <v/>
      </c>
      <c r="X4647" s="5" t="str">
        <f t="shared" si="1122"/>
        <v/>
      </c>
      <c r="Y4647" s="6" t="str">
        <f t="shared" si="1122"/>
        <v/>
      </c>
      <c r="Z4647" s="7" t="str">
        <f t="shared" si="1122"/>
        <v/>
      </c>
      <c r="AA4647" s="6"/>
      <c r="AB4647" s="32" t="str">
        <f t="shared" ca="1" si="1123"/>
        <v/>
      </c>
      <c r="AC4647" s="59" t="str">
        <f t="shared" ca="1" si="1123"/>
        <v/>
      </c>
      <c r="AD4647" s="60" t="str">
        <f t="shared" ca="1" si="1123"/>
        <v/>
      </c>
      <c r="AE4647" s="59"/>
      <c r="AF4647" s="22" t="str">
        <f>IF(AND(I4647="", J4647=""), "", IF(AND(J4647="", 'Intro &amp; Setup'!$K$42&gt;0), 'Intro &amp; Setup'!$K$42, J4647))</f>
        <v/>
      </c>
      <c r="AO4647" s="37" t="str">
        <f>IF(B4647="", "", IF(COUNTIF($B$9:B4646, B4647)&gt;0, "", B4647))</f>
        <v/>
      </c>
      <c r="AP4647" s="37" t="str">
        <f t="shared" si="1118"/>
        <v/>
      </c>
      <c r="AQ4647" s="37">
        <v>4639</v>
      </c>
      <c r="AR4647" s="37" t="str">
        <f t="shared" si="1119"/>
        <v/>
      </c>
      <c r="AT4647" s="37" t="str">
        <f t="shared" si="1120"/>
        <v/>
      </c>
      <c r="AV4647" s="22" t="str">
        <f t="shared" si="1121"/>
        <v/>
      </c>
    </row>
    <row r="4648" spans="1:48" x14ac:dyDescent="0.25">
      <c r="A4648" s="14"/>
      <c r="B4648" s="145"/>
      <c r="C4648" s="146"/>
      <c r="D4648" s="147"/>
      <c r="E4648" s="147"/>
      <c r="F4648" s="148"/>
      <c r="G4648" s="149"/>
      <c r="H4648" s="150"/>
      <c r="I4648" s="151"/>
      <c r="J4648" s="152"/>
      <c r="K4648" s="14"/>
      <c r="L4648" s="162" t="str">
        <f t="shared" si="1113"/>
        <v/>
      </c>
      <c r="M4648" s="163" t="str">
        <f t="shared" si="1114"/>
        <v/>
      </c>
      <c r="N4648" s="164" t="str">
        <f t="shared" si="1117"/>
        <v/>
      </c>
      <c r="O4648" s="14"/>
      <c r="P4648" s="172" t="str">
        <f>IF(I4648='Intro &amp; Setup'!$AC$49, Schedule!$P$7, "")</f>
        <v/>
      </c>
      <c r="Q4648" s="14"/>
      <c r="S4648" s="12" t="str">
        <f t="shared" si="1115"/>
        <v/>
      </c>
      <c r="U4648" s="22">
        <f>IF(I4648='Intro &amp; Setup'!$AC$49, AF4648, 0)</f>
        <v>0</v>
      </c>
      <c r="V4648" s="57" t="str">
        <f t="shared" si="1116"/>
        <v/>
      </c>
      <c r="X4648" s="5" t="str">
        <f t="shared" si="1122"/>
        <v/>
      </c>
      <c r="Y4648" s="6" t="str">
        <f t="shared" si="1122"/>
        <v/>
      </c>
      <c r="Z4648" s="7" t="str">
        <f t="shared" si="1122"/>
        <v/>
      </c>
      <c r="AA4648" s="6"/>
      <c r="AB4648" s="32" t="str">
        <f t="shared" ca="1" si="1123"/>
        <v/>
      </c>
      <c r="AC4648" s="59" t="str">
        <f t="shared" ca="1" si="1123"/>
        <v/>
      </c>
      <c r="AD4648" s="60" t="str">
        <f t="shared" ca="1" si="1123"/>
        <v/>
      </c>
      <c r="AE4648" s="59"/>
      <c r="AF4648" s="22" t="str">
        <f>IF(AND(I4648="", J4648=""), "", IF(AND(J4648="", 'Intro &amp; Setup'!$K$42&gt;0), 'Intro &amp; Setup'!$K$42, J4648))</f>
        <v/>
      </c>
      <c r="AO4648" s="37" t="str">
        <f>IF(B4648="", "", IF(COUNTIF($B$9:B4647, B4648)&gt;0, "", B4648))</f>
        <v/>
      </c>
      <c r="AP4648" s="37" t="str">
        <f t="shared" si="1118"/>
        <v/>
      </c>
      <c r="AQ4648" s="37">
        <v>4640</v>
      </c>
      <c r="AR4648" s="37" t="str">
        <f t="shared" si="1119"/>
        <v/>
      </c>
      <c r="AT4648" s="37" t="str">
        <f t="shared" si="1120"/>
        <v/>
      </c>
      <c r="AV4648" s="22" t="str">
        <f t="shared" si="1121"/>
        <v/>
      </c>
    </row>
    <row r="4649" spans="1:48" x14ac:dyDescent="0.25">
      <c r="A4649" s="14"/>
      <c r="B4649" s="145"/>
      <c r="C4649" s="146"/>
      <c r="D4649" s="147"/>
      <c r="E4649" s="147"/>
      <c r="F4649" s="148"/>
      <c r="G4649" s="149"/>
      <c r="H4649" s="150"/>
      <c r="I4649" s="151"/>
      <c r="J4649" s="152"/>
      <c r="K4649" s="14"/>
      <c r="L4649" s="162" t="str">
        <f t="shared" si="1113"/>
        <v/>
      </c>
      <c r="M4649" s="163" t="str">
        <f t="shared" si="1114"/>
        <v/>
      </c>
      <c r="N4649" s="164" t="str">
        <f t="shared" si="1117"/>
        <v/>
      </c>
      <c r="O4649" s="14"/>
      <c r="P4649" s="172" t="str">
        <f>IF(I4649='Intro &amp; Setup'!$AC$49, Schedule!$P$7, "")</f>
        <v/>
      </c>
      <c r="Q4649" s="14"/>
      <c r="S4649" s="12" t="str">
        <f t="shared" si="1115"/>
        <v/>
      </c>
      <c r="U4649" s="22">
        <f>IF(I4649='Intro &amp; Setup'!$AC$49, AF4649, 0)</f>
        <v>0</v>
      </c>
      <c r="V4649" s="57" t="str">
        <f t="shared" si="1116"/>
        <v/>
      </c>
      <c r="X4649" s="5" t="str">
        <f t="shared" ref="X4649:Z4668" si="1124">IF($I4649="", "", IF($S4649=X$8, $I4649, ""))</f>
        <v/>
      </c>
      <c r="Y4649" s="6" t="str">
        <f t="shared" si="1124"/>
        <v/>
      </c>
      <c r="Z4649" s="7" t="str">
        <f t="shared" si="1124"/>
        <v/>
      </c>
      <c r="AA4649" s="6"/>
      <c r="AB4649" s="32" t="str">
        <f t="shared" ref="AB4649:AD4668" ca="1" si="1125">IF($S4649=AB$8, $AF4649, "")</f>
        <v/>
      </c>
      <c r="AC4649" s="59" t="str">
        <f t="shared" ca="1" si="1125"/>
        <v/>
      </c>
      <c r="AD4649" s="60" t="str">
        <f t="shared" ca="1" si="1125"/>
        <v/>
      </c>
      <c r="AE4649" s="59"/>
      <c r="AF4649" s="22" t="str">
        <f>IF(AND(I4649="", J4649=""), "", IF(AND(J4649="", 'Intro &amp; Setup'!$K$42&gt;0), 'Intro &amp; Setup'!$K$42, J4649))</f>
        <v/>
      </c>
      <c r="AO4649" s="37" t="str">
        <f>IF(B4649="", "", IF(COUNTIF($B$9:B4648, B4649)&gt;0, "", B4649))</f>
        <v/>
      </c>
      <c r="AP4649" s="37" t="str">
        <f t="shared" si="1118"/>
        <v/>
      </c>
      <c r="AQ4649" s="37">
        <v>4641</v>
      </c>
      <c r="AR4649" s="37" t="str">
        <f t="shared" si="1119"/>
        <v/>
      </c>
      <c r="AT4649" s="37" t="str">
        <f t="shared" si="1120"/>
        <v/>
      </c>
      <c r="AV4649" s="22" t="str">
        <f t="shared" si="1121"/>
        <v/>
      </c>
    </row>
    <row r="4650" spans="1:48" x14ac:dyDescent="0.25">
      <c r="A4650" s="14"/>
      <c r="B4650" s="145"/>
      <c r="C4650" s="146"/>
      <c r="D4650" s="147"/>
      <c r="E4650" s="147"/>
      <c r="F4650" s="148"/>
      <c r="G4650" s="149"/>
      <c r="H4650" s="150"/>
      <c r="I4650" s="151"/>
      <c r="J4650" s="152"/>
      <c r="K4650" s="14"/>
      <c r="L4650" s="162" t="str">
        <f t="shared" si="1113"/>
        <v/>
      </c>
      <c r="M4650" s="163" t="str">
        <f t="shared" si="1114"/>
        <v/>
      </c>
      <c r="N4650" s="164" t="str">
        <f t="shared" si="1117"/>
        <v/>
      </c>
      <c r="O4650" s="14"/>
      <c r="P4650" s="172" t="str">
        <f>IF(I4650='Intro &amp; Setup'!$AC$49, Schedule!$P$7, "")</f>
        <v/>
      </c>
      <c r="Q4650" s="14"/>
      <c r="S4650" s="12" t="str">
        <f t="shared" si="1115"/>
        <v/>
      </c>
      <c r="U4650" s="22">
        <f>IF(I4650='Intro &amp; Setup'!$AC$49, AF4650, 0)</f>
        <v>0</v>
      </c>
      <c r="V4650" s="57" t="str">
        <f t="shared" si="1116"/>
        <v/>
      </c>
      <c r="X4650" s="5" t="str">
        <f t="shared" si="1124"/>
        <v/>
      </c>
      <c r="Y4650" s="6" t="str">
        <f t="shared" si="1124"/>
        <v/>
      </c>
      <c r="Z4650" s="7" t="str">
        <f t="shared" si="1124"/>
        <v/>
      </c>
      <c r="AA4650" s="6"/>
      <c r="AB4650" s="32" t="str">
        <f t="shared" ca="1" si="1125"/>
        <v/>
      </c>
      <c r="AC4650" s="59" t="str">
        <f t="shared" ca="1" si="1125"/>
        <v/>
      </c>
      <c r="AD4650" s="60" t="str">
        <f t="shared" ca="1" si="1125"/>
        <v/>
      </c>
      <c r="AE4650" s="59"/>
      <c r="AF4650" s="22" t="str">
        <f>IF(AND(I4650="", J4650=""), "", IF(AND(J4650="", 'Intro &amp; Setup'!$K$42&gt;0), 'Intro &amp; Setup'!$K$42, J4650))</f>
        <v/>
      </c>
      <c r="AO4650" s="37" t="str">
        <f>IF(B4650="", "", IF(COUNTIF($B$9:B4649, B4650)&gt;0, "", B4650))</f>
        <v/>
      </c>
      <c r="AP4650" s="37" t="str">
        <f t="shared" si="1118"/>
        <v/>
      </c>
      <c r="AQ4650" s="37">
        <v>4642</v>
      </c>
      <c r="AR4650" s="37" t="str">
        <f t="shared" si="1119"/>
        <v/>
      </c>
      <c r="AT4650" s="37" t="str">
        <f t="shared" si="1120"/>
        <v/>
      </c>
      <c r="AV4650" s="22" t="str">
        <f t="shared" si="1121"/>
        <v/>
      </c>
    </row>
    <row r="4651" spans="1:48" x14ac:dyDescent="0.25">
      <c r="A4651" s="14"/>
      <c r="B4651" s="145"/>
      <c r="C4651" s="146"/>
      <c r="D4651" s="147"/>
      <c r="E4651" s="147"/>
      <c r="F4651" s="148"/>
      <c r="G4651" s="149"/>
      <c r="H4651" s="150"/>
      <c r="I4651" s="151"/>
      <c r="J4651" s="152"/>
      <c r="K4651" s="14"/>
      <c r="L4651" s="162" t="str">
        <f t="shared" si="1113"/>
        <v/>
      </c>
      <c r="M4651" s="163" t="str">
        <f t="shared" si="1114"/>
        <v/>
      </c>
      <c r="N4651" s="164" t="str">
        <f t="shared" si="1117"/>
        <v/>
      </c>
      <c r="O4651" s="14"/>
      <c r="P4651" s="172" t="str">
        <f>IF(I4651='Intro &amp; Setup'!$AC$49, Schedule!$P$7, "")</f>
        <v/>
      </c>
      <c r="Q4651" s="14"/>
      <c r="S4651" s="12" t="str">
        <f t="shared" si="1115"/>
        <v/>
      </c>
      <c r="U4651" s="22">
        <f>IF(I4651='Intro &amp; Setup'!$AC$49, AF4651, 0)</f>
        <v>0</v>
      </c>
      <c r="V4651" s="57" t="str">
        <f t="shared" si="1116"/>
        <v/>
      </c>
      <c r="X4651" s="5" t="str">
        <f t="shared" si="1124"/>
        <v/>
      </c>
      <c r="Y4651" s="6" t="str">
        <f t="shared" si="1124"/>
        <v/>
      </c>
      <c r="Z4651" s="7" t="str">
        <f t="shared" si="1124"/>
        <v/>
      </c>
      <c r="AA4651" s="6"/>
      <c r="AB4651" s="32" t="str">
        <f t="shared" ca="1" si="1125"/>
        <v/>
      </c>
      <c r="AC4651" s="59" t="str">
        <f t="shared" ca="1" si="1125"/>
        <v/>
      </c>
      <c r="AD4651" s="60" t="str">
        <f t="shared" ca="1" si="1125"/>
        <v/>
      </c>
      <c r="AE4651" s="59"/>
      <c r="AF4651" s="22" t="str">
        <f>IF(AND(I4651="", J4651=""), "", IF(AND(J4651="", 'Intro &amp; Setup'!$K$42&gt;0), 'Intro &amp; Setup'!$K$42, J4651))</f>
        <v/>
      </c>
      <c r="AO4651" s="37" t="str">
        <f>IF(B4651="", "", IF(COUNTIF($B$9:B4650, B4651)&gt;0, "", B4651))</f>
        <v/>
      </c>
      <c r="AP4651" s="37" t="str">
        <f t="shared" si="1118"/>
        <v/>
      </c>
      <c r="AQ4651" s="37">
        <v>4643</v>
      </c>
      <c r="AR4651" s="37" t="str">
        <f t="shared" si="1119"/>
        <v/>
      </c>
      <c r="AT4651" s="37" t="str">
        <f t="shared" si="1120"/>
        <v/>
      </c>
      <c r="AV4651" s="22" t="str">
        <f t="shared" si="1121"/>
        <v/>
      </c>
    </row>
    <row r="4652" spans="1:48" x14ac:dyDescent="0.25">
      <c r="A4652" s="14"/>
      <c r="B4652" s="145"/>
      <c r="C4652" s="146"/>
      <c r="D4652" s="147"/>
      <c r="E4652" s="147"/>
      <c r="F4652" s="148"/>
      <c r="G4652" s="149"/>
      <c r="H4652" s="150"/>
      <c r="I4652" s="151"/>
      <c r="J4652" s="152"/>
      <c r="K4652" s="14"/>
      <c r="L4652" s="162" t="str">
        <f t="shared" si="1113"/>
        <v/>
      </c>
      <c r="M4652" s="163" t="str">
        <f t="shared" si="1114"/>
        <v/>
      </c>
      <c r="N4652" s="164" t="str">
        <f t="shared" si="1117"/>
        <v/>
      </c>
      <c r="O4652" s="14"/>
      <c r="P4652" s="172" t="str">
        <f>IF(I4652='Intro &amp; Setup'!$AC$49, Schedule!$P$7, "")</f>
        <v/>
      </c>
      <c r="Q4652" s="14"/>
      <c r="S4652" s="12" t="str">
        <f t="shared" si="1115"/>
        <v/>
      </c>
      <c r="U4652" s="22">
        <f>IF(I4652='Intro &amp; Setup'!$AC$49, AF4652, 0)</f>
        <v>0</v>
      </c>
      <c r="V4652" s="57" t="str">
        <f t="shared" si="1116"/>
        <v/>
      </c>
      <c r="X4652" s="5" t="str">
        <f t="shared" si="1124"/>
        <v/>
      </c>
      <c r="Y4652" s="6" t="str">
        <f t="shared" si="1124"/>
        <v/>
      </c>
      <c r="Z4652" s="7" t="str">
        <f t="shared" si="1124"/>
        <v/>
      </c>
      <c r="AA4652" s="6"/>
      <c r="AB4652" s="32" t="str">
        <f t="shared" ca="1" si="1125"/>
        <v/>
      </c>
      <c r="AC4652" s="59" t="str">
        <f t="shared" ca="1" si="1125"/>
        <v/>
      </c>
      <c r="AD4652" s="60" t="str">
        <f t="shared" ca="1" si="1125"/>
        <v/>
      </c>
      <c r="AE4652" s="59"/>
      <c r="AF4652" s="22" t="str">
        <f>IF(AND(I4652="", J4652=""), "", IF(AND(J4652="", 'Intro &amp; Setup'!$K$42&gt;0), 'Intro &amp; Setup'!$K$42, J4652))</f>
        <v/>
      </c>
      <c r="AO4652" s="37" t="str">
        <f>IF(B4652="", "", IF(COUNTIF($B$9:B4651, B4652)&gt;0, "", B4652))</f>
        <v/>
      </c>
      <c r="AP4652" s="37" t="str">
        <f t="shared" si="1118"/>
        <v/>
      </c>
      <c r="AQ4652" s="37">
        <v>4644</v>
      </c>
      <c r="AR4652" s="37" t="str">
        <f t="shared" si="1119"/>
        <v/>
      </c>
      <c r="AT4652" s="37" t="str">
        <f t="shared" si="1120"/>
        <v/>
      </c>
      <c r="AV4652" s="22" t="str">
        <f t="shared" si="1121"/>
        <v/>
      </c>
    </row>
    <row r="4653" spans="1:48" x14ac:dyDescent="0.25">
      <c r="A4653" s="14"/>
      <c r="B4653" s="145"/>
      <c r="C4653" s="146"/>
      <c r="D4653" s="147"/>
      <c r="E4653" s="147"/>
      <c r="F4653" s="148"/>
      <c r="G4653" s="149"/>
      <c r="H4653" s="150"/>
      <c r="I4653" s="151"/>
      <c r="J4653" s="152"/>
      <c r="K4653" s="14"/>
      <c r="L4653" s="162" t="str">
        <f t="shared" si="1113"/>
        <v/>
      </c>
      <c r="M4653" s="163" t="str">
        <f t="shared" si="1114"/>
        <v/>
      </c>
      <c r="N4653" s="164" t="str">
        <f t="shared" si="1117"/>
        <v/>
      </c>
      <c r="O4653" s="14"/>
      <c r="P4653" s="172" t="str">
        <f>IF(I4653='Intro &amp; Setup'!$AC$49, Schedule!$P$7, "")</f>
        <v/>
      </c>
      <c r="Q4653" s="14"/>
      <c r="S4653" s="12" t="str">
        <f t="shared" si="1115"/>
        <v/>
      </c>
      <c r="U4653" s="22">
        <f>IF(I4653='Intro &amp; Setup'!$AC$49, AF4653, 0)</f>
        <v>0</v>
      </c>
      <c r="V4653" s="57" t="str">
        <f t="shared" si="1116"/>
        <v/>
      </c>
      <c r="X4653" s="5" t="str">
        <f t="shared" si="1124"/>
        <v/>
      </c>
      <c r="Y4653" s="6" t="str">
        <f t="shared" si="1124"/>
        <v/>
      </c>
      <c r="Z4653" s="7" t="str">
        <f t="shared" si="1124"/>
        <v/>
      </c>
      <c r="AA4653" s="6"/>
      <c r="AB4653" s="32" t="str">
        <f t="shared" ca="1" si="1125"/>
        <v/>
      </c>
      <c r="AC4653" s="59" t="str">
        <f t="shared" ca="1" si="1125"/>
        <v/>
      </c>
      <c r="AD4653" s="60" t="str">
        <f t="shared" ca="1" si="1125"/>
        <v/>
      </c>
      <c r="AE4653" s="59"/>
      <c r="AF4653" s="22" t="str">
        <f>IF(AND(I4653="", J4653=""), "", IF(AND(J4653="", 'Intro &amp; Setup'!$K$42&gt;0), 'Intro &amp; Setup'!$K$42, J4653))</f>
        <v/>
      </c>
      <c r="AO4653" s="37" t="str">
        <f>IF(B4653="", "", IF(COUNTIF($B$9:B4652, B4653)&gt;0, "", B4653))</f>
        <v/>
      </c>
      <c r="AP4653" s="37" t="str">
        <f t="shared" si="1118"/>
        <v/>
      </c>
      <c r="AQ4653" s="37">
        <v>4645</v>
      </c>
      <c r="AR4653" s="37" t="str">
        <f t="shared" si="1119"/>
        <v/>
      </c>
      <c r="AT4653" s="37" t="str">
        <f t="shared" si="1120"/>
        <v/>
      </c>
      <c r="AV4653" s="22" t="str">
        <f t="shared" si="1121"/>
        <v/>
      </c>
    </row>
    <row r="4654" spans="1:48" x14ac:dyDescent="0.25">
      <c r="A4654" s="14"/>
      <c r="B4654" s="145"/>
      <c r="C4654" s="146"/>
      <c r="D4654" s="147"/>
      <c r="E4654" s="147"/>
      <c r="F4654" s="148"/>
      <c r="G4654" s="149"/>
      <c r="H4654" s="150"/>
      <c r="I4654" s="151"/>
      <c r="J4654" s="152"/>
      <c r="K4654" s="14"/>
      <c r="L4654" s="162" t="str">
        <f t="shared" si="1113"/>
        <v/>
      </c>
      <c r="M4654" s="163" t="str">
        <f t="shared" si="1114"/>
        <v/>
      </c>
      <c r="N4654" s="164" t="str">
        <f t="shared" si="1117"/>
        <v/>
      </c>
      <c r="O4654" s="14"/>
      <c r="P4654" s="172" t="str">
        <f>IF(I4654='Intro &amp; Setup'!$AC$49, Schedule!$P$7, "")</f>
        <v/>
      </c>
      <c r="Q4654" s="14"/>
      <c r="S4654" s="12" t="str">
        <f t="shared" si="1115"/>
        <v/>
      </c>
      <c r="U4654" s="22">
        <f>IF(I4654='Intro &amp; Setup'!$AC$49, AF4654, 0)</f>
        <v>0</v>
      </c>
      <c r="V4654" s="57" t="str">
        <f t="shared" si="1116"/>
        <v/>
      </c>
      <c r="X4654" s="5" t="str">
        <f t="shared" si="1124"/>
        <v/>
      </c>
      <c r="Y4654" s="6" t="str">
        <f t="shared" si="1124"/>
        <v/>
      </c>
      <c r="Z4654" s="7" t="str">
        <f t="shared" si="1124"/>
        <v/>
      </c>
      <c r="AA4654" s="6"/>
      <c r="AB4654" s="32" t="str">
        <f t="shared" ca="1" si="1125"/>
        <v/>
      </c>
      <c r="AC4654" s="59" t="str">
        <f t="shared" ca="1" si="1125"/>
        <v/>
      </c>
      <c r="AD4654" s="60" t="str">
        <f t="shared" ca="1" si="1125"/>
        <v/>
      </c>
      <c r="AE4654" s="59"/>
      <c r="AF4654" s="22" t="str">
        <f>IF(AND(I4654="", J4654=""), "", IF(AND(J4654="", 'Intro &amp; Setup'!$K$42&gt;0), 'Intro &amp; Setup'!$K$42, J4654))</f>
        <v/>
      </c>
      <c r="AO4654" s="37" t="str">
        <f>IF(B4654="", "", IF(COUNTIF($B$9:B4653, B4654)&gt;0, "", B4654))</f>
        <v/>
      </c>
      <c r="AP4654" s="37" t="str">
        <f t="shared" si="1118"/>
        <v/>
      </c>
      <c r="AQ4654" s="37">
        <v>4646</v>
      </c>
      <c r="AR4654" s="37" t="str">
        <f t="shared" si="1119"/>
        <v/>
      </c>
      <c r="AT4654" s="37" t="str">
        <f t="shared" si="1120"/>
        <v/>
      </c>
      <c r="AV4654" s="22" t="str">
        <f t="shared" si="1121"/>
        <v/>
      </c>
    </row>
    <row r="4655" spans="1:48" x14ac:dyDescent="0.25">
      <c r="A4655" s="14"/>
      <c r="B4655" s="145"/>
      <c r="C4655" s="146"/>
      <c r="D4655" s="147"/>
      <c r="E4655" s="147"/>
      <c r="F4655" s="148"/>
      <c r="G4655" s="149"/>
      <c r="H4655" s="150"/>
      <c r="I4655" s="151"/>
      <c r="J4655" s="152"/>
      <c r="K4655" s="14"/>
      <c r="L4655" s="162" t="str">
        <f t="shared" si="1113"/>
        <v/>
      </c>
      <c r="M4655" s="163" t="str">
        <f t="shared" si="1114"/>
        <v/>
      </c>
      <c r="N4655" s="164" t="str">
        <f t="shared" si="1117"/>
        <v/>
      </c>
      <c r="O4655" s="14"/>
      <c r="P4655" s="172" t="str">
        <f>IF(I4655='Intro &amp; Setup'!$AC$49, Schedule!$P$7, "")</f>
        <v/>
      </c>
      <c r="Q4655" s="14"/>
      <c r="S4655" s="12" t="str">
        <f t="shared" si="1115"/>
        <v/>
      </c>
      <c r="U4655" s="22">
        <f>IF(I4655='Intro &amp; Setup'!$AC$49, AF4655, 0)</f>
        <v>0</v>
      </c>
      <c r="V4655" s="57" t="str">
        <f t="shared" si="1116"/>
        <v/>
      </c>
      <c r="X4655" s="5" t="str">
        <f t="shared" si="1124"/>
        <v/>
      </c>
      <c r="Y4655" s="6" t="str">
        <f t="shared" si="1124"/>
        <v/>
      </c>
      <c r="Z4655" s="7" t="str">
        <f t="shared" si="1124"/>
        <v/>
      </c>
      <c r="AA4655" s="6"/>
      <c r="AB4655" s="32" t="str">
        <f t="shared" ca="1" si="1125"/>
        <v/>
      </c>
      <c r="AC4655" s="59" t="str">
        <f t="shared" ca="1" si="1125"/>
        <v/>
      </c>
      <c r="AD4655" s="60" t="str">
        <f t="shared" ca="1" si="1125"/>
        <v/>
      </c>
      <c r="AE4655" s="59"/>
      <c r="AF4655" s="22" t="str">
        <f>IF(AND(I4655="", J4655=""), "", IF(AND(J4655="", 'Intro &amp; Setup'!$K$42&gt;0), 'Intro &amp; Setup'!$K$42, J4655))</f>
        <v/>
      </c>
      <c r="AO4655" s="37" t="str">
        <f>IF(B4655="", "", IF(COUNTIF($B$9:B4654, B4655)&gt;0, "", B4655))</f>
        <v/>
      </c>
      <c r="AP4655" s="37" t="str">
        <f t="shared" si="1118"/>
        <v/>
      </c>
      <c r="AQ4655" s="37">
        <v>4647</v>
      </c>
      <c r="AR4655" s="37" t="str">
        <f t="shared" si="1119"/>
        <v/>
      </c>
      <c r="AT4655" s="37" t="str">
        <f t="shared" si="1120"/>
        <v/>
      </c>
      <c r="AV4655" s="22" t="str">
        <f t="shared" si="1121"/>
        <v/>
      </c>
    </row>
    <row r="4656" spans="1:48" x14ac:dyDescent="0.25">
      <c r="A4656" s="14"/>
      <c r="B4656" s="145"/>
      <c r="C4656" s="146"/>
      <c r="D4656" s="147"/>
      <c r="E4656" s="147"/>
      <c r="F4656" s="148"/>
      <c r="G4656" s="149"/>
      <c r="H4656" s="150"/>
      <c r="I4656" s="151"/>
      <c r="J4656" s="152"/>
      <c r="K4656" s="14"/>
      <c r="L4656" s="162" t="str">
        <f t="shared" si="1113"/>
        <v/>
      </c>
      <c r="M4656" s="163" t="str">
        <f t="shared" si="1114"/>
        <v/>
      </c>
      <c r="N4656" s="164" t="str">
        <f t="shared" si="1117"/>
        <v/>
      </c>
      <c r="O4656" s="14"/>
      <c r="P4656" s="172" t="str">
        <f>IF(I4656='Intro &amp; Setup'!$AC$49, Schedule!$P$7, "")</f>
        <v/>
      </c>
      <c r="Q4656" s="14"/>
      <c r="S4656" s="12" t="str">
        <f t="shared" si="1115"/>
        <v/>
      </c>
      <c r="U4656" s="22">
        <f>IF(I4656='Intro &amp; Setup'!$AC$49, AF4656, 0)</f>
        <v>0</v>
      </c>
      <c r="V4656" s="57" t="str">
        <f t="shared" si="1116"/>
        <v/>
      </c>
      <c r="X4656" s="5" t="str">
        <f t="shared" si="1124"/>
        <v/>
      </c>
      <c r="Y4656" s="6" t="str">
        <f t="shared" si="1124"/>
        <v/>
      </c>
      <c r="Z4656" s="7" t="str">
        <f t="shared" si="1124"/>
        <v/>
      </c>
      <c r="AA4656" s="6"/>
      <c r="AB4656" s="32" t="str">
        <f t="shared" ca="1" si="1125"/>
        <v/>
      </c>
      <c r="AC4656" s="59" t="str">
        <f t="shared" ca="1" si="1125"/>
        <v/>
      </c>
      <c r="AD4656" s="60" t="str">
        <f t="shared" ca="1" si="1125"/>
        <v/>
      </c>
      <c r="AE4656" s="59"/>
      <c r="AF4656" s="22" t="str">
        <f>IF(AND(I4656="", J4656=""), "", IF(AND(J4656="", 'Intro &amp; Setup'!$K$42&gt;0), 'Intro &amp; Setup'!$K$42, J4656))</f>
        <v/>
      </c>
      <c r="AO4656" s="37" t="str">
        <f>IF(B4656="", "", IF(COUNTIF($B$9:B4655, B4656)&gt;0, "", B4656))</f>
        <v/>
      </c>
      <c r="AP4656" s="37" t="str">
        <f t="shared" si="1118"/>
        <v/>
      </c>
      <c r="AQ4656" s="37">
        <v>4648</v>
      </c>
      <c r="AR4656" s="37" t="str">
        <f t="shared" si="1119"/>
        <v/>
      </c>
      <c r="AT4656" s="37" t="str">
        <f t="shared" si="1120"/>
        <v/>
      </c>
      <c r="AV4656" s="22" t="str">
        <f t="shared" si="1121"/>
        <v/>
      </c>
    </row>
    <row r="4657" spans="1:48" x14ac:dyDescent="0.25">
      <c r="A4657" s="14"/>
      <c r="B4657" s="145"/>
      <c r="C4657" s="146"/>
      <c r="D4657" s="147"/>
      <c r="E4657" s="147"/>
      <c r="F4657" s="148"/>
      <c r="G4657" s="149"/>
      <c r="H4657" s="150"/>
      <c r="I4657" s="151"/>
      <c r="J4657" s="152"/>
      <c r="K4657" s="14"/>
      <c r="L4657" s="162" t="str">
        <f t="shared" si="1113"/>
        <v/>
      </c>
      <c r="M4657" s="163" t="str">
        <f t="shared" si="1114"/>
        <v/>
      </c>
      <c r="N4657" s="164" t="str">
        <f t="shared" si="1117"/>
        <v/>
      </c>
      <c r="O4657" s="14"/>
      <c r="P4657" s="172" t="str">
        <f>IF(I4657='Intro &amp; Setup'!$AC$49, Schedule!$P$7, "")</f>
        <v/>
      </c>
      <c r="Q4657" s="14"/>
      <c r="S4657" s="12" t="str">
        <f t="shared" si="1115"/>
        <v/>
      </c>
      <c r="U4657" s="22">
        <f>IF(I4657='Intro &amp; Setup'!$AC$49, AF4657, 0)</f>
        <v>0</v>
      </c>
      <c r="V4657" s="57" t="str">
        <f t="shared" si="1116"/>
        <v/>
      </c>
      <c r="X4657" s="5" t="str">
        <f t="shared" si="1124"/>
        <v/>
      </c>
      <c r="Y4657" s="6" t="str">
        <f t="shared" si="1124"/>
        <v/>
      </c>
      <c r="Z4657" s="7" t="str">
        <f t="shared" si="1124"/>
        <v/>
      </c>
      <c r="AA4657" s="6"/>
      <c r="AB4657" s="32" t="str">
        <f t="shared" ca="1" si="1125"/>
        <v/>
      </c>
      <c r="AC4657" s="59" t="str">
        <f t="shared" ca="1" si="1125"/>
        <v/>
      </c>
      <c r="AD4657" s="60" t="str">
        <f t="shared" ca="1" si="1125"/>
        <v/>
      </c>
      <c r="AE4657" s="59"/>
      <c r="AF4657" s="22" t="str">
        <f>IF(AND(I4657="", J4657=""), "", IF(AND(J4657="", 'Intro &amp; Setup'!$K$42&gt;0), 'Intro &amp; Setup'!$K$42, J4657))</f>
        <v/>
      </c>
      <c r="AO4657" s="37" t="str">
        <f>IF(B4657="", "", IF(COUNTIF($B$9:B4656, B4657)&gt;0, "", B4657))</f>
        <v/>
      </c>
      <c r="AP4657" s="37" t="str">
        <f t="shared" si="1118"/>
        <v/>
      </c>
      <c r="AQ4657" s="37">
        <v>4649</v>
      </c>
      <c r="AR4657" s="37" t="str">
        <f t="shared" si="1119"/>
        <v/>
      </c>
      <c r="AT4657" s="37" t="str">
        <f t="shared" si="1120"/>
        <v/>
      </c>
      <c r="AV4657" s="22" t="str">
        <f t="shared" si="1121"/>
        <v/>
      </c>
    </row>
    <row r="4658" spans="1:48" x14ac:dyDescent="0.25">
      <c r="A4658" s="14"/>
      <c r="B4658" s="145"/>
      <c r="C4658" s="146"/>
      <c r="D4658" s="147"/>
      <c r="E4658" s="147"/>
      <c r="F4658" s="148"/>
      <c r="G4658" s="149"/>
      <c r="H4658" s="150"/>
      <c r="I4658" s="151"/>
      <c r="J4658" s="152"/>
      <c r="K4658" s="14"/>
      <c r="L4658" s="162" t="str">
        <f t="shared" si="1113"/>
        <v/>
      </c>
      <c r="M4658" s="163" t="str">
        <f t="shared" si="1114"/>
        <v/>
      </c>
      <c r="N4658" s="164" t="str">
        <f t="shared" si="1117"/>
        <v/>
      </c>
      <c r="O4658" s="14"/>
      <c r="P4658" s="172" t="str">
        <f>IF(I4658='Intro &amp; Setup'!$AC$49, Schedule!$P$7, "")</f>
        <v/>
      </c>
      <c r="Q4658" s="14"/>
      <c r="S4658" s="12" t="str">
        <f t="shared" si="1115"/>
        <v/>
      </c>
      <c r="U4658" s="22">
        <f>IF(I4658='Intro &amp; Setup'!$AC$49, AF4658, 0)</f>
        <v>0</v>
      </c>
      <c r="V4658" s="57" t="str">
        <f t="shared" si="1116"/>
        <v/>
      </c>
      <c r="X4658" s="5" t="str">
        <f t="shared" si="1124"/>
        <v/>
      </c>
      <c r="Y4658" s="6" t="str">
        <f t="shared" si="1124"/>
        <v/>
      </c>
      <c r="Z4658" s="7" t="str">
        <f t="shared" si="1124"/>
        <v/>
      </c>
      <c r="AA4658" s="6"/>
      <c r="AB4658" s="32" t="str">
        <f t="shared" ca="1" si="1125"/>
        <v/>
      </c>
      <c r="AC4658" s="59" t="str">
        <f t="shared" ca="1" si="1125"/>
        <v/>
      </c>
      <c r="AD4658" s="60" t="str">
        <f t="shared" ca="1" si="1125"/>
        <v/>
      </c>
      <c r="AE4658" s="59"/>
      <c r="AF4658" s="22" t="str">
        <f>IF(AND(I4658="", J4658=""), "", IF(AND(J4658="", 'Intro &amp; Setup'!$K$42&gt;0), 'Intro &amp; Setup'!$K$42, J4658))</f>
        <v/>
      </c>
      <c r="AO4658" s="37" t="str">
        <f>IF(B4658="", "", IF(COUNTIF($B$9:B4657, B4658)&gt;0, "", B4658))</f>
        <v/>
      </c>
      <c r="AP4658" s="37" t="str">
        <f t="shared" si="1118"/>
        <v/>
      </c>
      <c r="AQ4658" s="37">
        <v>4650</v>
      </c>
      <c r="AR4658" s="37" t="str">
        <f t="shared" si="1119"/>
        <v/>
      </c>
      <c r="AT4658" s="37" t="str">
        <f t="shared" si="1120"/>
        <v/>
      </c>
      <c r="AV4658" s="22" t="str">
        <f t="shared" si="1121"/>
        <v/>
      </c>
    </row>
    <row r="4659" spans="1:48" x14ac:dyDescent="0.25">
      <c r="A4659" s="14"/>
      <c r="B4659" s="145"/>
      <c r="C4659" s="146"/>
      <c r="D4659" s="147"/>
      <c r="E4659" s="147"/>
      <c r="F4659" s="148"/>
      <c r="G4659" s="149"/>
      <c r="H4659" s="150"/>
      <c r="I4659" s="151"/>
      <c r="J4659" s="152"/>
      <c r="K4659" s="14"/>
      <c r="L4659" s="162" t="str">
        <f t="shared" si="1113"/>
        <v/>
      </c>
      <c r="M4659" s="163" t="str">
        <f t="shared" si="1114"/>
        <v/>
      </c>
      <c r="N4659" s="164" t="str">
        <f t="shared" si="1117"/>
        <v/>
      </c>
      <c r="O4659" s="14"/>
      <c r="P4659" s="172" t="str">
        <f>IF(I4659='Intro &amp; Setup'!$AC$49, Schedule!$P$7, "")</f>
        <v/>
      </c>
      <c r="Q4659" s="14"/>
      <c r="S4659" s="12" t="str">
        <f t="shared" si="1115"/>
        <v/>
      </c>
      <c r="U4659" s="22">
        <f>IF(I4659='Intro &amp; Setup'!$AC$49, AF4659, 0)</f>
        <v>0</v>
      </c>
      <c r="V4659" s="57" t="str">
        <f t="shared" si="1116"/>
        <v/>
      </c>
      <c r="X4659" s="5" t="str">
        <f t="shared" si="1124"/>
        <v/>
      </c>
      <c r="Y4659" s="6" t="str">
        <f t="shared" si="1124"/>
        <v/>
      </c>
      <c r="Z4659" s="7" t="str">
        <f t="shared" si="1124"/>
        <v/>
      </c>
      <c r="AA4659" s="6"/>
      <c r="AB4659" s="32" t="str">
        <f t="shared" ca="1" si="1125"/>
        <v/>
      </c>
      <c r="AC4659" s="59" t="str">
        <f t="shared" ca="1" si="1125"/>
        <v/>
      </c>
      <c r="AD4659" s="60" t="str">
        <f t="shared" ca="1" si="1125"/>
        <v/>
      </c>
      <c r="AE4659" s="59"/>
      <c r="AF4659" s="22" t="str">
        <f>IF(AND(I4659="", J4659=""), "", IF(AND(J4659="", 'Intro &amp; Setup'!$K$42&gt;0), 'Intro &amp; Setup'!$K$42, J4659))</f>
        <v/>
      </c>
      <c r="AO4659" s="37" t="str">
        <f>IF(B4659="", "", IF(COUNTIF($B$9:B4658, B4659)&gt;0, "", B4659))</f>
        <v/>
      </c>
      <c r="AP4659" s="37" t="str">
        <f t="shared" si="1118"/>
        <v/>
      </c>
      <c r="AQ4659" s="37">
        <v>4651</v>
      </c>
      <c r="AR4659" s="37" t="str">
        <f t="shared" si="1119"/>
        <v/>
      </c>
      <c r="AT4659" s="37" t="str">
        <f t="shared" si="1120"/>
        <v/>
      </c>
      <c r="AV4659" s="22" t="str">
        <f t="shared" si="1121"/>
        <v/>
      </c>
    </row>
    <row r="4660" spans="1:48" x14ac:dyDescent="0.25">
      <c r="A4660" s="14"/>
      <c r="B4660" s="145"/>
      <c r="C4660" s="146"/>
      <c r="D4660" s="147"/>
      <c r="E4660" s="147"/>
      <c r="F4660" s="148"/>
      <c r="G4660" s="149"/>
      <c r="H4660" s="150"/>
      <c r="I4660" s="151"/>
      <c r="J4660" s="152"/>
      <c r="K4660" s="14"/>
      <c r="L4660" s="162" t="str">
        <f t="shared" si="1113"/>
        <v/>
      </c>
      <c r="M4660" s="163" t="str">
        <f t="shared" si="1114"/>
        <v/>
      </c>
      <c r="N4660" s="164" t="str">
        <f t="shared" si="1117"/>
        <v/>
      </c>
      <c r="O4660" s="14"/>
      <c r="P4660" s="172" t="str">
        <f>IF(I4660='Intro &amp; Setup'!$AC$49, Schedule!$P$7, "")</f>
        <v/>
      </c>
      <c r="Q4660" s="14"/>
      <c r="S4660" s="12" t="str">
        <f t="shared" si="1115"/>
        <v/>
      </c>
      <c r="U4660" s="22">
        <f>IF(I4660='Intro &amp; Setup'!$AC$49, AF4660, 0)</f>
        <v>0</v>
      </c>
      <c r="V4660" s="57" t="str">
        <f t="shared" si="1116"/>
        <v/>
      </c>
      <c r="X4660" s="5" t="str">
        <f t="shared" si="1124"/>
        <v/>
      </c>
      <c r="Y4660" s="6" t="str">
        <f t="shared" si="1124"/>
        <v/>
      </c>
      <c r="Z4660" s="7" t="str">
        <f t="shared" si="1124"/>
        <v/>
      </c>
      <c r="AA4660" s="6"/>
      <c r="AB4660" s="32" t="str">
        <f t="shared" ca="1" si="1125"/>
        <v/>
      </c>
      <c r="AC4660" s="59" t="str">
        <f t="shared" ca="1" si="1125"/>
        <v/>
      </c>
      <c r="AD4660" s="60" t="str">
        <f t="shared" ca="1" si="1125"/>
        <v/>
      </c>
      <c r="AE4660" s="59"/>
      <c r="AF4660" s="22" t="str">
        <f>IF(AND(I4660="", J4660=""), "", IF(AND(J4660="", 'Intro &amp; Setup'!$K$42&gt;0), 'Intro &amp; Setup'!$K$42, J4660))</f>
        <v/>
      </c>
      <c r="AO4660" s="37" t="str">
        <f>IF(B4660="", "", IF(COUNTIF($B$9:B4659, B4660)&gt;0, "", B4660))</f>
        <v/>
      </c>
      <c r="AP4660" s="37" t="str">
        <f t="shared" si="1118"/>
        <v/>
      </c>
      <c r="AQ4660" s="37">
        <v>4652</v>
      </c>
      <c r="AR4660" s="37" t="str">
        <f t="shared" si="1119"/>
        <v/>
      </c>
      <c r="AT4660" s="37" t="str">
        <f t="shared" si="1120"/>
        <v/>
      </c>
      <c r="AV4660" s="22" t="str">
        <f t="shared" si="1121"/>
        <v/>
      </c>
    </row>
    <row r="4661" spans="1:48" x14ac:dyDescent="0.25">
      <c r="A4661" s="14"/>
      <c r="B4661" s="145"/>
      <c r="C4661" s="146"/>
      <c r="D4661" s="147"/>
      <c r="E4661" s="147"/>
      <c r="F4661" s="148"/>
      <c r="G4661" s="149"/>
      <c r="H4661" s="150"/>
      <c r="I4661" s="151"/>
      <c r="J4661" s="152"/>
      <c r="K4661" s="14"/>
      <c r="L4661" s="162" t="str">
        <f t="shared" si="1113"/>
        <v/>
      </c>
      <c r="M4661" s="163" t="str">
        <f t="shared" si="1114"/>
        <v/>
      </c>
      <c r="N4661" s="164" t="str">
        <f t="shared" si="1117"/>
        <v/>
      </c>
      <c r="O4661" s="14"/>
      <c r="P4661" s="172" t="str">
        <f>IF(I4661='Intro &amp; Setup'!$AC$49, Schedule!$P$7, "")</f>
        <v/>
      </c>
      <c r="Q4661" s="14"/>
      <c r="S4661" s="12" t="str">
        <f t="shared" si="1115"/>
        <v/>
      </c>
      <c r="U4661" s="22">
        <f>IF(I4661='Intro &amp; Setup'!$AC$49, AF4661, 0)</f>
        <v>0</v>
      </c>
      <c r="V4661" s="57" t="str">
        <f t="shared" si="1116"/>
        <v/>
      </c>
      <c r="X4661" s="5" t="str">
        <f t="shared" si="1124"/>
        <v/>
      </c>
      <c r="Y4661" s="6" t="str">
        <f t="shared" si="1124"/>
        <v/>
      </c>
      <c r="Z4661" s="7" t="str">
        <f t="shared" si="1124"/>
        <v/>
      </c>
      <c r="AA4661" s="6"/>
      <c r="AB4661" s="32" t="str">
        <f t="shared" ca="1" si="1125"/>
        <v/>
      </c>
      <c r="AC4661" s="59" t="str">
        <f t="shared" ca="1" si="1125"/>
        <v/>
      </c>
      <c r="AD4661" s="60" t="str">
        <f t="shared" ca="1" si="1125"/>
        <v/>
      </c>
      <c r="AE4661" s="59"/>
      <c r="AF4661" s="22" t="str">
        <f>IF(AND(I4661="", J4661=""), "", IF(AND(J4661="", 'Intro &amp; Setup'!$K$42&gt;0), 'Intro &amp; Setup'!$K$42, J4661))</f>
        <v/>
      </c>
      <c r="AO4661" s="37" t="str">
        <f>IF(B4661="", "", IF(COUNTIF($B$9:B4660, B4661)&gt;0, "", B4661))</f>
        <v/>
      </c>
      <c r="AP4661" s="37" t="str">
        <f t="shared" si="1118"/>
        <v/>
      </c>
      <c r="AQ4661" s="37">
        <v>4653</v>
      </c>
      <c r="AR4661" s="37" t="str">
        <f t="shared" si="1119"/>
        <v/>
      </c>
      <c r="AT4661" s="37" t="str">
        <f t="shared" si="1120"/>
        <v/>
      </c>
      <c r="AV4661" s="22" t="str">
        <f t="shared" si="1121"/>
        <v/>
      </c>
    </row>
    <row r="4662" spans="1:48" x14ac:dyDescent="0.25">
      <c r="A4662" s="14"/>
      <c r="B4662" s="145"/>
      <c r="C4662" s="146"/>
      <c r="D4662" s="147"/>
      <c r="E4662" s="147"/>
      <c r="F4662" s="148"/>
      <c r="G4662" s="149"/>
      <c r="H4662" s="150"/>
      <c r="I4662" s="151"/>
      <c r="J4662" s="152"/>
      <c r="K4662" s="14"/>
      <c r="L4662" s="162" t="str">
        <f t="shared" si="1113"/>
        <v/>
      </c>
      <c r="M4662" s="163" t="str">
        <f t="shared" si="1114"/>
        <v/>
      </c>
      <c r="N4662" s="164" t="str">
        <f t="shared" si="1117"/>
        <v/>
      </c>
      <c r="O4662" s="14"/>
      <c r="P4662" s="172" t="str">
        <f>IF(I4662='Intro &amp; Setup'!$AC$49, Schedule!$P$7, "")</f>
        <v/>
      </c>
      <c r="Q4662" s="14"/>
      <c r="S4662" s="12" t="str">
        <f t="shared" si="1115"/>
        <v/>
      </c>
      <c r="U4662" s="22">
        <f>IF(I4662='Intro &amp; Setup'!$AC$49, AF4662, 0)</f>
        <v>0</v>
      </c>
      <c r="V4662" s="57" t="str">
        <f t="shared" si="1116"/>
        <v/>
      </c>
      <c r="X4662" s="5" t="str">
        <f t="shared" si="1124"/>
        <v/>
      </c>
      <c r="Y4662" s="6" t="str">
        <f t="shared" si="1124"/>
        <v/>
      </c>
      <c r="Z4662" s="7" t="str">
        <f t="shared" si="1124"/>
        <v/>
      </c>
      <c r="AA4662" s="6"/>
      <c r="AB4662" s="32" t="str">
        <f t="shared" ca="1" si="1125"/>
        <v/>
      </c>
      <c r="AC4662" s="59" t="str">
        <f t="shared" ca="1" si="1125"/>
        <v/>
      </c>
      <c r="AD4662" s="60" t="str">
        <f t="shared" ca="1" si="1125"/>
        <v/>
      </c>
      <c r="AE4662" s="59"/>
      <c r="AF4662" s="22" t="str">
        <f>IF(AND(I4662="", J4662=""), "", IF(AND(J4662="", 'Intro &amp; Setup'!$K$42&gt;0), 'Intro &amp; Setup'!$K$42, J4662))</f>
        <v/>
      </c>
      <c r="AO4662" s="37" t="str">
        <f>IF(B4662="", "", IF(COUNTIF($B$9:B4661, B4662)&gt;0, "", B4662))</f>
        <v/>
      </c>
      <c r="AP4662" s="37" t="str">
        <f t="shared" si="1118"/>
        <v/>
      </c>
      <c r="AQ4662" s="37">
        <v>4654</v>
      </c>
      <c r="AR4662" s="37" t="str">
        <f t="shared" si="1119"/>
        <v/>
      </c>
      <c r="AT4662" s="37" t="str">
        <f t="shared" si="1120"/>
        <v/>
      </c>
      <c r="AV4662" s="22" t="str">
        <f t="shared" si="1121"/>
        <v/>
      </c>
    </row>
    <row r="4663" spans="1:48" x14ac:dyDescent="0.25">
      <c r="A4663" s="14"/>
      <c r="B4663" s="145"/>
      <c r="C4663" s="146"/>
      <c r="D4663" s="147"/>
      <c r="E4663" s="147"/>
      <c r="F4663" s="148"/>
      <c r="G4663" s="149"/>
      <c r="H4663" s="150"/>
      <c r="I4663" s="151"/>
      <c r="J4663" s="152"/>
      <c r="K4663" s="14"/>
      <c r="L4663" s="162" t="str">
        <f t="shared" si="1113"/>
        <v/>
      </c>
      <c r="M4663" s="163" t="str">
        <f t="shared" si="1114"/>
        <v/>
      </c>
      <c r="N4663" s="164" t="str">
        <f t="shared" si="1117"/>
        <v/>
      </c>
      <c r="O4663" s="14"/>
      <c r="P4663" s="172" t="str">
        <f>IF(I4663='Intro &amp; Setup'!$AC$49, Schedule!$P$7, "")</f>
        <v/>
      </c>
      <c r="Q4663" s="14"/>
      <c r="S4663" s="12" t="str">
        <f t="shared" si="1115"/>
        <v/>
      </c>
      <c r="U4663" s="22">
        <f>IF(I4663='Intro &amp; Setup'!$AC$49, AF4663, 0)</f>
        <v>0</v>
      </c>
      <c r="V4663" s="57" t="str">
        <f t="shared" si="1116"/>
        <v/>
      </c>
      <c r="X4663" s="5" t="str">
        <f t="shared" si="1124"/>
        <v/>
      </c>
      <c r="Y4663" s="6" t="str">
        <f t="shared" si="1124"/>
        <v/>
      </c>
      <c r="Z4663" s="7" t="str">
        <f t="shared" si="1124"/>
        <v/>
      </c>
      <c r="AA4663" s="6"/>
      <c r="AB4663" s="32" t="str">
        <f t="shared" ca="1" si="1125"/>
        <v/>
      </c>
      <c r="AC4663" s="59" t="str">
        <f t="shared" ca="1" si="1125"/>
        <v/>
      </c>
      <c r="AD4663" s="60" t="str">
        <f t="shared" ca="1" si="1125"/>
        <v/>
      </c>
      <c r="AE4663" s="59"/>
      <c r="AF4663" s="22" t="str">
        <f>IF(AND(I4663="", J4663=""), "", IF(AND(J4663="", 'Intro &amp; Setup'!$K$42&gt;0), 'Intro &amp; Setup'!$K$42, J4663))</f>
        <v/>
      </c>
      <c r="AO4663" s="37" t="str">
        <f>IF(B4663="", "", IF(COUNTIF($B$9:B4662, B4663)&gt;0, "", B4663))</f>
        <v/>
      </c>
      <c r="AP4663" s="37" t="str">
        <f t="shared" si="1118"/>
        <v/>
      </c>
      <c r="AQ4663" s="37">
        <v>4655</v>
      </c>
      <c r="AR4663" s="37" t="str">
        <f t="shared" si="1119"/>
        <v/>
      </c>
      <c r="AT4663" s="37" t="str">
        <f t="shared" si="1120"/>
        <v/>
      </c>
      <c r="AV4663" s="22" t="str">
        <f t="shared" si="1121"/>
        <v/>
      </c>
    </row>
    <row r="4664" spans="1:48" x14ac:dyDescent="0.25">
      <c r="A4664" s="14"/>
      <c r="B4664" s="145"/>
      <c r="C4664" s="146"/>
      <c r="D4664" s="147"/>
      <c r="E4664" s="147"/>
      <c r="F4664" s="148"/>
      <c r="G4664" s="149"/>
      <c r="H4664" s="150"/>
      <c r="I4664" s="151"/>
      <c r="J4664" s="152"/>
      <c r="K4664" s="14"/>
      <c r="L4664" s="162" t="str">
        <f t="shared" si="1113"/>
        <v/>
      </c>
      <c r="M4664" s="163" t="str">
        <f t="shared" si="1114"/>
        <v/>
      </c>
      <c r="N4664" s="164" t="str">
        <f t="shared" si="1117"/>
        <v/>
      </c>
      <c r="O4664" s="14"/>
      <c r="P4664" s="172" t="str">
        <f>IF(I4664='Intro &amp; Setup'!$AC$49, Schedule!$P$7, "")</f>
        <v/>
      </c>
      <c r="Q4664" s="14"/>
      <c r="S4664" s="12" t="str">
        <f t="shared" si="1115"/>
        <v/>
      </c>
      <c r="U4664" s="22">
        <f>IF(I4664='Intro &amp; Setup'!$AC$49, AF4664, 0)</f>
        <v>0</v>
      </c>
      <c r="V4664" s="57" t="str">
        <f t="shared" si="1116"/>
        <v/>
      </c>
      <c r="X4664" s="5" t="str">
        <f t="shared" si="1124"/>
        <v/>
      </c>
      <c r="Y4664" s="6" t="str">
        <f t="shared" si="1124"/>
        <v/>
      </c>
      <c r="Z4664" s="7" t="str">
        <f t="shared" si="1124"/>
        <v/>
      </c>
      <c r="AA4664" s="6"/>
      <c r="AB4664" s="32" t="str">
        <f t="shared" ca="1" si="1125"/>
        <v/>
      </c>
      <c r="AC4664" s="59" t="str">
        <f t="shared" ca="1" si="1125"/>
        <v/>
      </c>
      <c r="AD4664" s="60" t="str">
        <f t="shared" ca="1" si="1125"/>
        <v/>
      </c>
      <c r="AE4664" s="59"/>
      <c r="AF4664" s="22" t="str">
        <f>IF(AND(I4664="", J4664=""), "", IF(AND(J4664="", 'Intro &amp; Setup'!$K$42&gt;0), 'Intro &amp; Setup'!$K$42, J4664))</f>
        <v/>
      </c>
      <c r="AO4664" s="37" t="str">
        <f>IF(B4664="", "", IF(COUNTIF($B$9:B4663, B4664)&gt;0, "", B4664))</f>
        <v/>
      </c>
      <c r="AP4664" s="37" t="str">
        <f t="shared" si="1118"/>
        <v/>
      </c>
      <c r="AQ4664" s="37">
        <v>4656</v>
      </c>
      <c r="AR4664" s="37" t="str">
        <f t="shared" si="1119"/>
        <v/>
      </c>
      <c r="AT4664" s="37" t="str">
        <f t="shared" si="1120"/>
        <v/>
      </c>
      <c r="AV4664" s="22" t="str">
        <f t="shared" si="1121"/>
        <v/>
      </c>
    </row>
    <row r="4665" spans="1:48" x14ac:dyDescent="0.25">
      <c r="A4665" s="14"/>
      <c r="B4665" s="145"/>
      <c r="C4665" s="146"/>
      <c r="D4665" s="147"/>
      <c r="E4665" s="147"/>
      <c r="F4665" s="148"/>
      <c r="G4665" s="149"/>
      <c r="H4665" s="150"/>
      <c r="I4665" s="151"/>
      <c r="J4665" s="152"/>
      <c r="K4665" s="14"/>
      <c r="L4665" s="162" t="str">
        <f t="shared" si="1113"/>
        <v/>
      </c>
      <c r="M4665" s="163" t="str">
        <f t="shared" si="1114"/>
        <v/>
      </c>
      <c r="N4665" s="164" t="str">
        <f t="shared" si="1117"/>
        <v/>
      </c>
      <c r="O4665" s="14"/>
      <c r="P4665" s="172" t="str">
        <f>IF(I4665='Intro &amp; Setup'!$AC$49, Schedule!$P$7, "")</f>
        <v/>
      </c>
      <c r="Q4665" s="14"/>
      <c r="S4665" s="12" t="str">
        <f t="shared" si="1115"/>
        <v/>
      </c>
      <c r="U4665" s="22">
        <f>IF(I4665='Intro &amp; Setup'!$AC$49, AF4665, 0)</f>
        <v>0</v>
      </c>
      <c r="V4665" s="57" t="str">
        <f t="shared" si="1116"/>
        <v/>
      </c>
      <c r="X4665" s="5" t="str">
        <f t="shared" si="1124"/>
        <v/>
      </c>
      <c r="Y4665" s="6" t="str">
        <f t="shared" si="1124"/>
        <v/>
      </c>
      <c r="Z4665" s="7" t="str">
        <f t="shared" si="1124"/>
        <v/>
      </c>
      <c r="AA4665" s="6"/>
      <c r="AB4665" s="32" t="str">
        <f t="shared" ca="1" si="1125"/>
        <v/>
      </c>
      <c r="AC4665" s="59" t="str">
        <f t="shared" ca="1" si="1125"/>
        <v/>
      </c>
      <c r="AD4665" s="60" t="str">
        <f t="shared" ca="1" si="1125"/>
        <v/>
      </c>
      <c r="AE4665" s="59"/>
      <c r="AF4665" s="22" t="str">
        <f>IF(AND(I4665="", J4665=""), "", IF(AND(J4665="", 'Intro &amp; Setup'!$K$42&gt;0), 'Intro &amp; Setup'!$K$42, J4665))</f>
        <v/>
      </c>
      <c r="AO4665" s="37" t="str">
        <f>IF(B4665="", "", IF(COUNTIF($B$9:B4664, B4665)&gt;0, "", B4665))</f>
        <v/>
      </c>
      <c r="AP4665" s="37" t="str">
        <f t="shared" si="1118"/>
        <v/>
      </c>
      <c r="AQ4665" s="37">
        <v>4657</v>
      </c>
      <c r="AR4665" s="37" t="str">
        <f t="shared" si="1119"/>
        <v/>
      </c>
      <c r="AT4665" s="37" t="str">
        <f t="shared" si="1120"/>
        <v/>
      </c>
      <c r="AV4665" s="22" t="str">
        <f t="shared" si="1121"/>
        <v/>
      </c>
    </row>
    <row r="4666" spans="1:48" x14ac:dyDescent="0.25">
      <c r="A4666" s="14"/>
      <c r="B4666" s="145"/>
      <c r="C4666" s="146"/>
      <c r="D4666" s="147"/>
      <c r="E4666" s="147"/>
      <c r="F4666" s="148"/>
      <c r="G4666" s="149"/>
      <c r="H4666" s="150"/>
      <c r="I4666" s="151"/>
      <c r="J4666" s="152"/>
      <c r="K4666" s="14"/>
      <c r="L4666" s="162" t="str">
        <f t="shared" si="1113"/>
        <v/>
      </c>
      <c r="M4666" s="163" t="str">
        <f t="shared" si="1114"/>
        <v/>
      </c>
      <c r="N4666" s="164" t="str">
        <f t="shared" si="1117"/>
        <v/>
      </c>
      <c r="O4666" s="14"/>
      <c r="P4666" s="172" t="str">
        <f>IF(I4666='Intro &amp; Setup'!$AC$49, Schedule!$P$7, "")</f>
        <v/>
      </c>
      <c r="Q4666" s="14"/>
      <c r="S4666" s="12" t="str">
        <f t="shared" si="1115"/>
        <v/>
      </c>
      <c r="U4666" s="22">
        <f>IF(I4666='Intro &amp; Setup'!$AC$49, AF4666, 0)</f>
        <v>0</v>
      </c>
      <c r="V4666" s="57" t="str">
        <f t="shared" si="1116"/>
        <v/>
      </c>
      <c r="X4666" s="5" t="str">
        <f t="shared" si="1124"/>
        <v/>
      </c>
      <c r="Y4666" s="6" t="str">
        <f t="shared" si="1124"/>
        <v/>
      </c>
      <c r="Z4666" s="7" t="str">
        <f t="shared" si="1124"/>
        <v/>
      </c>
      <c r="AA4666" s="6"/>
      <c r="AB4666" s="32" t="str">
        <f t="shared" ca="1" si="1125"/>
        <v/>
      </c>
      <c r="AC4666" s="59" t="str">
        <f t="shared" ca="1" si="1125"/>
        <v/>
      </c>
      <c r="AD4666" s="60" t="str">
        <f t="shared" ca="1" si="1125"/>
        <v/>
      </c>
      <c r="AE4666" s="59"/>
      <c r="AF4666" s="22" t="str">
        <f>IF(AND(I4666="", J4666=""), "", IF(AND(J4666="", 'Intro &amp; Setup'!$K$42&gt;0), 'Intro &amp; Setup'!$K$42, J4666))</f>
        <v/>
      </c>
      <c r="AO4666" s="37" t="str">
        <f>IF(B4666="", "", IF(COUNTIF($B$9:B4665, B4666)&gt;0, "", B4666))</f>
        <v/>
      </c>
      <c r="AP4666" s="37" t="str">
        <f t="shared" si="1118"/>
        <v/>
      </c>
      <c r="AQ4666" s="37">
        <v>4658</v>
      </c>
      <c r="AR4666" s="37" t="str">
        <f t="shared" si="1119"/>
        <v/>
      </c>
      <c r="AT4666" s="37" t="str">
        <f t="shared" si="1120"/>
        <v/>
      </c>
      <c r="AV4666" s="22" t="str">
        <f t="shared" si="1121"/>
        <v/>
      </c>
    </row>
    <row r="4667" spans="1:48" x14ac:dyDescent="0.25">
      <c r="A4667" s="14"/>
      <c r="B4667" s="145"/>
      <c r="C4667" s="146"/>
      <c r="D4667" s="147"/>
      <c r="E4667" s="147"/>
      <c r="F4667" s="148"/>
      <c r="G4667" s="149"/>
      <c r="H4667" s="150"/>
      <c r="I4667" s="151"/>
      <c r="J4667" s="152"/>
      <c r="K4667" s="14"/>
      <c r="L4667" s="162" t="str">
        <f t="shared" si="1113"/>
        <v/>
      </c>
      <c r="M4667" s="163" t="str">
        <f t="shared" si="1114"/>
        <v/>
      </c>
      <c r="N4667" s="164" t="str">
        <f t="shared" si="1117"/>
        <v/>
      </c>
      <c r="O4667" s="14"/>
      <c r="P4667" s="172" t="str">
        <f>IF(I4667='Intro &amp; Setup'!$AC$49, Schedule!$P$7, "")</f>
        <v/>
      </c>
      <c r="Q4667" s="14"/>
      <c r="S4667" s="12" t="str">
        <f t="shared" si="1115"/>
        <v/>
      </c>
      <c r="U4667" s="22">
        <f>IF(I4667='Intro &amp; Setup'!$AC$49, AF4667, 0)</f>
        <v>0</v>
      </c>
      <c r="V4667" s="57" t="str">
        <f t="shared" si="1116"/>
        <v/>
      </c>
      <c r="X4667" s="5" t="str">
        <f t="shared" si="1124"/>
        <v/>
      </c>
      <c r="Y4667" s="6" t="str">
        <f t="shared" si="1124"/>
        <v/>
      </c>
      <c r="Z4667" s="7" t="str">
        <f t="shared" si="1124"/>
        <v/>
      </c>
      <c r="AA4667" s="6"/>
      <c r="AB4667" s="32" t="str">
        <f t="shared" ca="1" si="1125"/>
        <v/>
      </c>
      <c r="AC4667" s="59" t="str">
        <f t="shared" ca="1" si="1125"/>
        <v/>
      </c>
      <c r="AD4667" s="60" t="str">
        <f t="shared" ca="1" si="1125"/>
        <v/>
      </c>
      <c r="AE4667" s="59"/>
      <c r="AF4667" s="22" t="str">
        <f>IF(AND(I4667="", J4667=""), "", IF(AND(J4667="", 'Intro &amp; Setup'!$K$42&gt;0), 'Intro &amp; Setup'!$K$42, J4667))</f>
        <v/>
      </c>
      <c r="AO4667" s="37" t="str">
        <f>IF(B4667="", "", IF(COUNTIF($B$9:B4666, B4667)&gt;0, "", B4667))</f>
        <v/>
      </c>
      <c r="AP4667" s="37" t="str">
        <f t="shared" si="1118"/>
        <v/>
      </c>
      <c r="AQ4667" s="37">
        <v>4659</v>
      </c>
      <c r="AR4667" s="37" t="str">
        <f t="shared" si="1119"/>
        <v/>
      </c>
      <c r="AT4667" s="37" t="str">
        <f t="shared" si="1120"/>
        <v/>
      </c>
      <c r="AV4667" s="22" t="str">
        <f t="shared" si="1121"/>
        <v/>
      </c>
    </row>
    <row r="4668" spans="1:48" x14ac:dyDescent="0.25">
      <c r="A4668" s="14"/>
      <c r="B4668" s="145"/>
      <c r="C4668" s="146"/>
      <c r="D4668" s="147"/>
      <c r="E4668" s="147"/>
      <c r="F4668" s="148"/>
      <c r="G4668" s="149"/>
      <c r="H4668" s="150"/>
      <c r="I4668" s="151"/>
      <c r="J4668" s="152"/>
      <c r="K4668" s="14"/>
      <c r="L4668" s="162" t="str">
        <f t="shared" si="1113"/>
        <v/>
      </c>
      <c r="M4668" s="163" t="str">
        <f t="shared" si="1114"/>
        <v/>
      </c>
      <c r="N4668" s="164" t="str">
        <f t="shared" si="1117"/>
        <v/>
      </c>
      <c r="O4668" s="14"/>
      <c r="P4668" s="172" t="str">
        <f>IF(I4668='Intro &amp; Setup'!$AC$49, Schedule!$P$7, "")</f>
        <v/>
      </c>
      <c r="Q4668" s="14"/>
      <c r="S4668" s="12" t="str">
        <f t="shared" si="1115"/>
        <v/>
      </c>
      <c r="U4668" s="22">
        <f>IF(I4668='Intro &amp; Setup'!$AC$49, AF4668, 0)</f>
        <v>0</v>
      </c>
      <c r="V4668" s="57" t="str">
        <f t="shared" si="1116"/>
        <v/>
      </c>
      <c r="X4668" s="5" t="str">
        <f t="shared" si="1124"/>
        <v/>
      </c>
      <c r="Y4668" s="6" t="str">
        <f t="shared" si="1124"/>
        <v/>
      </c>
      <c r="Z4668" s="7" t="str">
        <f t="shared" si="1124"/>
        <v/>
      </c>
      <c r="AA4668" s="6"/>
      <c r="AB4668" s="32" t="str">
        <f t="shared" ca="1" si="1125"/>
        <v/>
      </c>
      <c r="AC4668" s="59" t="str">
        <f t="shared" ca="1" si="1125"/>
        <v/>
      </c>
      <c r="AD4668" s="60" t="str">
        <f t="shared" ca="1" si="1125"/>
        <v/>
      </c>
      <c r="AE4668" s="59"/>
      <c r="AF4668" s="22" t="str">
        <f>IF(AND(I4668="", J4668=""), "", IF(AND(J4668="", 'Intro &amp; Setup'!$K$42&gt;0), 'Intro &amp; Setup'!$K$42, J4668))</f>
        <v/>
      </c>
      <c r="AO4668" s="37" t="str">
        <f>IF(B4668="", "", IF(COUNTIF($B$9:B4667, B4668)&gt;0, "", B4668))</f>
        <v/>
      </c>
      <c r="AP4668" s="37" t="str">
        <f t="shared" si="1118"/>
        <v/>
      </c>
      <c r="AQ4668" s="37">
        <v>4660</v>
      </c>
      <c r="AR4668" s="37" t="str">
        <f t="shared" si="1119"/>
        <v/>
      </c>
      <c r="AT4668" s="37" t="str">
        <f t="shared" si="1120"/>
        <v/>
      </c>
      <c r="AV4668" s="22" t="str">
        <f t="shared" si="1121"/>
        <v/>
      </c>
    </row>
    <row r="4669" spans="1:48" x14ac:dyDescent="0.25">
      <c r="A4669" s="14"/>
      <c r="B4669" s="145"/>
      <c r="C4669" s="146"/>
      <c r="D4669" s="147"/>
      <c r="E4669" s="147"/>
      <c r="F4669" s="148"/>
      <c r="G4669" s="149"/>
      <c r="H4669" s="150"/>
      <c r="I4669" s="151"/>
      <c r="J4669" s="152"/>
      <c r="K4669" s="14"/>
      <c r="L4669" s="162" t="str">
        <f t="shared" si="1113"/>
        <v/>
      </c>
      <c r="M4669" s="163" t="str">
        <f t="shared" si="1114"/>
        <v/>
      </c>
      <c r="N4669" s="164" t="str">
        <f t="shared" si="1117"/>
        <v/>
      </c>
      <c r="O4669" s="14"/>
      <c r="P4669" s="172" t="str">
        <f>IF(I4669='Intro &amp; Setup'!$AC$49, Schedule!$P$7, "")</f>
        <v/>
      </c>
      <c r="Q4669" s="14"/>
      <c r="S4669" s="12" t="str">
        <f t="shared" si="1115"/>
        <v/>
      </c>
      <c r="U4669" s="22">
        <f>IF(I4669='Intro &amp; Setup'!$AC$49, AF4669, 0)</f>
        <v>0</v>
      </c>
      <c r="V4669" s="57" t="str">
        <f t="shared" si="1116"/>
        <v/>
      </c>
      <c r="X4669" s="5" t="str">
        <f t="shared" ref="X4669:Z4688" si="1126">IF($I4669="", "", IF($S4669=X$8, $I4669, ""))</f>
        <v/>
      </c>
      <c r="Y4669" s="6" t="str">
        <f t="shared" si="1126"/>
        <v/>
      </c>
      <c r="Z4669" s="7" t="str">
        <f t="shared" si="1126"/>
        <v/>
      </c>
      <c r="AA4669" s="6"/>
      <c r="AB4669" s="32" t="str">
        <f t="shared" ref="AB4669:AD4688" ca="1" si="1127">IF($S4669=AB$8, $AF4669, "")</f>
        <v/>
      </c>
      <c r="AC4669" s="59" t="str">
        <f t="shared" ca="1" si="1127"/>
        <v/>
      </c>
      <c r="AD4669" s="60" t="str">
        <f t="shared" ca="1" si="1127"/>
        <v/>
      </c>
      <c r="AE4669" s="59"/>
      <c r="AF4669" s="22" t="str">
        <f>IF(AND(I4669="", J4669=""), "", IF(AND(J4669="", 'Intro &amp; Setup'!$K$42&gt;0), 'Intro &amp; Setup'!$K$42, J4669))</f>
        <v/>
      </c>
      <c r="AO4669" s="37" t="str">
        <f>IF(B4669="", "", IF(COUNTIF($B$9:B4668, B4669)&gt;0, "", B4669))</f>
        <v/>
      </c>
      <c r="AP4669" s="37" t="str">
        <f t="shared" si="1118"/>
        <v/>
      </c>
      <c r="AQ4669" s="37">
        <v>4661</v>
      </c>
      <c r="AR4669" s="37" t="str">
        <f t="shared" si="1119"/>
        <v/>
      </c>
      <c r="AT4669" s="37" t="str">
        <f t="shared" si="1120"/>
        <v/>
      </c>
      <c r="AV4669" s="22" t="str">
        <f t="shared" si="1121"/>
        <v/>
      </c>
    </row>
    <row r="4670" spans="1:48" x14ac:dyDescent="0.25">
      <c r="A4670" s="14"/>
      <c r="B4670" s="145"/>
      <c r="C4670" s="146"/>
      <c r="D4670" s="147"/>
      <c r="E4670" s="147"/>
      <c r="F4670" s="148"/>
      <c r="G4670" s="149"/>
      <c r="H4670" s="150"/>
      <c r="I4670" s="151"/>
      <c r="J4670" s="152"/>
      <c r="K4670" s="14"/>
      <c r="L4670" s="162" t="str">
        <f t="shared" si="1113"/>
        <v/>
      </c>
      <c r="M4670" s="163" t="str">
        <f t="shared" si="1114"/>
        <v/>
      </c>
      <c r="N4670" s="164" t="str">
        <f t="shared" si="1117"/>
        <v/>
      </c>
      <c r="O4670" s="14"/>
      <c r="P4670" s="172" t="str">
        <f>IF(I4670='Intro &amp; Setup'!$AC$49, Schedule!$P$7, "")</f>
        <v/>
      </c>
      <c r="Q4670" s="14"/>
      <c r="S4670" s="12" t="str">
        <f t="shared" si="1115"/>
        <v/>
      </c>
      <c r="U4670" s="22">
        <f>IF(I4670='Intro &amp; Setup'!$AC$49, AF4670, 0)</f>
        <v>0</v>
      </c>
      <c r="V4670" s="57" t="str">
        <f t="shared" si="1116"/>
        <v/>
      </c>
      <c r="X4670" s="5" t="str">
        <f t="shared" si="1126"/>
        <v/>
      </c>
      <c r="Y4670" s="6" t="str">
        <f t="shared" si="1126"/>
        <v/>
      </c>
      <c r="Z4670" s="7" t="str">
        <f t="shared" si="1126"/>
        <v/>
      </c>
      <c r="AA4670" s="6"/>
      <c r="AB4670" s="32" t="str">
        <f t="shared" ca="1" si="1127"/>
        <v/>
      </c>
      <c r="AC4670" s="59" t="str">
        <f t="shared" ca="1" si="1127"/>
        <v/>
      </c>
      <c r="AD4670" s="60" t="str">
        <f t="shared" ca="1" si="1127"/>
        <v/>
      </c>
      <c r="AE4670" s="59"/>
      <c r="AF4670" s="22" t="str">
        <f>IF(AND(I4670="", J4670=""), "", IF(AND(J4670="", 'Intro &amp; Setup'!$K$42&gt;0), 'Intro &amp; Setup'!$K$42, J4670))</f>
        <v/>
      </c>
      <c r="AO4670" s="37" t="str">
        <f>IF(B4670="", "", IF(COUNTIF($B$9:B4669, B4670)&gt;0, "", B4670))</f>
        <v/>
      </c>
      <c r="AP4670" s="37" t="str">
        <f t="shared" si="1118"/>
        <v/>
      </c>
      <c r="AQ4670" s="37">
        <v>4662</v>
      </c>
      <c r="AR4670" s="37" t="str">
        <f t="shared" si="1119"/>
        <v/>
      </c>
      <c r="AT4670" s="37" t="str">
        <f t="shared" si="1120"/>
        <v/>
      </c>
      <c r="AV4670" s="22" t="str">
        <f t="shared" si="1121"/>
        <v/>
      </c>
    </row>
    <row r="4671" spans="1:48" x14ac:dyDescent="0.25">
      <c r="A4671" s="14"/>
      <c r="B4671" s="145"/>
      <c r="C4671" s="146"/>
      <c r="D4671" s="147"/>
      <c r="E4671" s="147"/>
      <c r="F4671" s="148"/>
      <c r="G4671" s="149"/>
      <c r="H4671" s="150"/>
      <c r="I4671" s="151"/>
      <c r="J4671" s="152"/>
      <c r="K4671" s="14"/>
      <c r="L4671" s="162" t="str">
        <f t="shared" si="1113"/>
        <v/>
      </c>
      <c r="M4671" s="163" t="str">
        <f t="shared" si="1114"/>
        <v/>
      </c>
      <c r="N4671" s="164" t="str">
        <f t="shared" si="1117"/>
        <v/>
      </c>
      <c r="O4671" s="14"/>
      <c r="P4671" s="172" t="str">
        <f>IF(I4671='Intro &amp; Setup'!$AC$49, Schedule!$P$7, "")</f>
        <v/>
      </c>
      <c r="Q4671" s="14"/>
      <c r="S4671" s="12" t="str">
        <f t="shared" si="1115"/>
        <v/>
      </c>
      <c r="U4671" s="22">
        <f>IF(I4671='Intro &amp; Setup'!$AC$49, AF4671, 0)</f>
        <v>0</v>
      </c>
      <c r="V4671" s="57" t="str">
        <f t="shared" si="1116"/>
        <v/>
      </c>
      <c r="X4671" s="5" t="str">
        <f t="shared" si="1126"/>
        <v/>
      </c>
      <c r="Y4671" s="6" t="str">
        <f t="shared" si="1126"/>
        <v/>
      </c>
      <c r="Z4671" s="7" t="str">
        <f t="shared" si="1126"/>
        <v/>
      </c>
      <c r="AA4671" s="6"/>
      <c r="AB4671" s="32" t="str">
        <f t="shared" ca="1" si="1127"/>
        <v/>
      </c>
      <c r="AC4671" s="59" t="str">
        <f t="shared" ca="1" si="1127"/>
        <v/>
      </c>
      <c r="AD4671" s="60" t="str">
        <f t="shared" ca="1" si="1127"/>
        <v/>
      </c>
      <c r="AE4671" s="59"/>
      <c r="AF4671" s="22" t="str">
        <f>IF(AND(I4671="", J4671=""), "", IF(AND(J4671="", 'Intro &amp; Setup'!$K$42&gt;0), 'Intro &amp; Setup'!$K$42, J4671))</f>
        <v/>
      </c>
      <c r="AO4671" s="37" t="str">
        <f>IF(B4671="", "", IF(COUNTIF($B$9:B4670, B4671)&gt;0, "", B4671))</f>
        <v/>
      </c>
      <c r="AP4671" s="37" t="str">
        <f t="shared" si="1118"/>
        <v/>
      </c>
      <c r="AQ4671" s="37">
        <v>4663</v>
      </c>
      <c r="AR4671" s="37" t="str">
        <f t="shared" si="1119"/>
        <v/>
      </c>
      <c r="AT4671" s="37" t="str">
        <f t="shared" si="1120"/>
        <v/>
      </c>
      <c r="AV4671" s="22" t="str">
        <f t="shared" si="1121"/>
        <v/>
      </c>
    </row>
    <row r="4672" spans="1:48" x14ac:dyDescent="0.25">
      <c r="A4672" s="14"/>
      <c r="B4672" s="145"/>
      <c r="C4672" s="146"/>
      <c r="D4672" s="147"/>
      <c r="E4672" s="147"/>
      <c r="F4672" s="148"/>
      <c r="G4672" s="149"/>
      <c r="H4672" s="150"/>
      <c r="I4672" s="151"/>
      <c r="J4672" s="152"/>
      <c r="K4672" s="14"/>
      <c r="L4672" s="162" t="str">
        <f t="shared" si="1113"/>
        <v/>
      </c>
      <c r="M4672" s="163" t="str">
        <f t="shared" si="1114"/>
        <v/>
      </c>
      <c r="N4672" s="164" t="str">
        <f t="shared" si="1117"/>
        <v/>
      </c>
      <c r="O4672" s="14"/>
      <c r="P4672" s="172" t="str">
        <f>IF(I4672='Intro &amp; Setup'!$AC$49, Schedule!$P$7, "")</f>
        <v/>
      </c>
      <c r="Q4672" s="14"/>
      <c r="S4672" s="12" t="str">
        <f t="shared" si="1115"/>
        <v/>
      </c>
      <c r="U4672" s="22">
        <f>IF(I4672='Intro &amp; Setup'!$AC$49, AF4672, 0)</f>
        <v>0</v>
      </c>
      <c r="V4672" s="57" t="str">
        <f t="shared" si="1116"/>
        <v/>
      </c>
      <c r="X4672" s="5" t="str">
        <f t="shared" si="1126"/>
        <v/>
      </c>
      <c r="Y4672" s="6" t="str">
        <f t="shared" si="1126"/>
        <v/>
      </c>
      <c r="Z4672" s="7" t="str">
        <f t="shared" si="1126"/>
        <v/>
      </c>
      <c r="AA4672" s="6"/>
      <c r="AB4672" s="32" t="str">
        <f t="shared" ca="1" si="1127"/>
        <v/>
      </c>
      <c r="AC4672" s="59" t="str">
        <f t="shared" ca="1" si="1127"/>
        <v/>
      </c>
      <c r="AD4672" s="60" t="str">
        <f t="shared" ca="1" si="1127"/>
        <v/>
      </c>
      <c r="AE4672" s="59"/>
      <c r="AF4672" s="22" t="str">
        <f>IF(AND(I4672="", J4672=""), "", IF(AND(J4672="", 'Intro &amp; Setup'!$K$42&gt;0), 'Intro &amp; Setup'!$K$42, J4672))</f>
        <v/>
      </c>
      <c r="AO4672" s="37" t="str">
        <f>IF(B4672="", "", IF(COUNTIF($B$9:B4671, B4672)&gt;0, "", B4672))</f>
        <v/>
      </c>
      <c r="AP4672" s="37" t="str">
        <f t="shared" si="1118"/>
        <v/>
      </c>
      <c r="AQ4672" s="37">
        <v>4664</v>
      </c>
      <c r="AR4672" s="37" t="str">
        <f t="shared" si="1119"/>
        <v/>
      </c>
      <c r="AT4672" s="37" t="str">
        <f t="shared" si="1120"/>
        <v/>
      </c>
      <c r="AV4672" s="22" t="str">
        <f t="shared" si="1121"/>
        <v/>
      </c>
    </row>
    <row r="4673" spans="1:48" x14ac:dyDescent="0.25">
      <c r="A4673" s="14"/>
      <c r="B4673" s="145"/>
      <c r="C4673" s="146"/>
      <c r="D4673" s="147"/>
      <c r="E4673" s="147"/>
      <c r="F4673" s="148"/>
      <c r="G4673" s="149"/>
      <c r="H4673" s="150"/>
      <c r="I4673" s="151"/>
      <c r="J4673" s="152"/>
      <c r="K4673" s="14"/>
      <c r="L4673" s="162" t="str">
        <f t="shared" si="1113"/>
        <v/>
      </c>
      <c r="M4673" s="163" t="str">
        <f t="shared" si="1114"/>
        <v/>
      </c>
      <c r="N4673" s="164" t="str">
        <f t="shared" si="1117"/>
        <v/>
      </c>
      <c r="O4673" s="14"/>
      <c r="P4673" s="172" t="str">
        <f>IF(I4673='Intro &amp; Setup'!$AC$49, Schedule!$P$7, "")</f>
        <v/>
      </c>
      <c r="Q4673" s="14"/>
      <c r="S4673" s="12" t="str">
        <f t="shared" si="1115"/>
        <v/>
      </c>
      <c r="U4673" s="22">
        <f>IF(I4673='Intro &amp; Setup'!$AC$49, AF4673, 0)</f>
        <v>0</v>
      </c>
      <c r="V4673" s="57" t="str">
        <f t="shared" si="1116"/>
        <v/>
      </c>
      <c r="X4673" s="5" t="str">
        <f t="shared" si="1126"/>
        <v/>
      </c>
      <c r="Y4673" s="6" t="str">
        <f t="shared" si="1126"/>
        <v/>
      </c>
      <c r="Z4673" s="7" t="str">
        <f t="shared" si="1126"/>
        <v/>
      </c>
      <c r="AA4673" s="6"/>
      <c r="AB4673" s="32" t="str">
        <f t="shared" ca="1" si="1127"/>
        <v/>
      </c>
      <c r="AC4673" s="59" t="str">
        <f t="shared" ca="1" si="1127"/>
        <v/>
      </c>
      <c r="AD4673" s="60" t="str">
        <f t="shared" ca="1" si="1127"/>
        <v/>
      </c>
      <c r="AE4673" s="59"/>
      <c r="AF4673" s="22" t="str">
        <f>IF(AND(I4673="", J4673=""), "", IF(AND(J4673="", 'Intro &amp; Setup'!$K$42&gt;0), 'Intro &amp; Setup'!$K$42, J4673))</f>
        <v/>
      </c>
      <c r="AO4673" s="37" t="str">
        <f>IF(B4673="", "", IF(COUNTIF($B$9:B4672, B4673)&gt;0, "", B4673))</f>
        <v/>
      </c>
      <c r="AP4673" s="37" t="str">
        <f t="shared" si="1118"/>
        <v/>
      </c>
      <c r="AQ4673" s="37">
        <v>4665</v>
      </c>
      <c r="AR4673" s="37" t="str">
        <f t="shared" si="1119"/>
        <v/>
      </c>
      <c r="AT4673" s="37" t="str">
        <f t="shared" si="1120"/>
        <v/>
      </c>
      <c r="AV4673" s="22" t="str">
        <f t="shared" si="1121"/>
        <v/>
      </c>
    </row>
    <row r="4674" spans="1:48" x14ac:dyDescent="0.25">
      <c r="A4674" s="14"/>
      <c r="B4674" s="145"/>
      <c r="C4674" s="146"/>
      <c r="D4674" s="147"/>
      <c r="E4674" s="147"/>
      <c r="F4674" s="148"/>
      <c r="G4674" s="149"/>
      <c r="H4674" s="150"/>
      <c r="I4674" s="151"/>
      <c r="J4674" s="152"/>
      <c r="K4674" s="14"/>
      <c r="L4674" s="162" t="str">
        <f t="shared" si="1113"/>
        <v/>
      </c>
      <c r="M4674" s="163" t="str">
        <f t="shared" si="1114"/>
        <v/>
      </c>
      <c r="N4674" s="164" t="str">
        <f t="shared" si="1117"/>
        <v/>
      </c>
      <c r="O4674" s="14"/>
      <c r="P4674" s="172" t="str">
        <f>IF(I4674='Intro &amp; Setup'!$AC$49, Schedule!$P$7, "")</f>
        <v/>
      </c>
      <c r="Q4674" s="14"/>
      <c r="S4674" s="12" t="str">
        <f t="shared" si="1115"/>
        <v/>
      </c>
      <c r="U4674" s="22">
        <f>IF(I4674='Intro &amp; Setup'!$AC$49, AF4674, 0)</f>
        <v>0</v>
      </c>
      <c r="V4674" s="57" t="str">
        <f t="shared" si="1116"/>
        <v/>
      </c>
      <c r="X4674" s="5" t="str">
        <f t="shared" si="1126"/>
        <v/>
      </c>
      <c r="Y4674" s="6" t="str">
        <f t="shared" si="1126"/>
        <v/>
      </c>
      <c r="Z4674" s="7" t="str">
        <f t="shared" si="1126"/>
        <v/>
      </c>
      <c r="AA4674" s="6"/>
      <c r="AB4674" s="32" t="str">
        <f t="shared" ca="1" si="1127"/>
        <v/>
      </c>
      <c r="AC4674" s="59" t="str">
        <f t="shared" ca="1" si="1127"/>
        <v/>
      </c>
      <c r="AD4674" s="60" t="str">
        <f t="shared" ca="1" si="1127"/>
        <v/>
      </c>
      <c r="AE4674" s="59"/>
      <c r="AF4674" s="22" t="str">
        <f>IF(AND(I4674="", J4674=""), "", IF(AND(J4674="", 'Intro &amp; Setup'!$K$42&gt;0), 'Intro &amp; Setup'!$K$42, J4674))</f>
        <v/>
      </c>
      <c r="AO4674" s="37" t="str">
        <f>IF(B4674="", "", IF(COUNTIF($B$9:B4673, B4674)&gt;0, "", B4674))</f>
        <v/>
      </c>
      <c r="AP4674" s="37" t="str">
        <f t="shared" si="1118"/>
        <v/>
      </c>
      <c r="AQ4674" s="37">
        <v>4666</v>
      </c>
      <c r="AR4674" s="37" t="str">
        <f t="shared" si="1119"/>
        <v/>
      </c>
      <c r="AT4674" s="37" t="str">
        <f t="shared" si="1120"/>
        <v/>
      </c>
      <c r="AV4674" s="22" t="str">
        <f t="shared" si="1121"/>
        <v/>
      </c>
    </row>
    <row r="4675" spans="1:48" x14ac:dyDescent="0.25">
      <c r="A4675" s="14"/>
      <c r="B4675" s="145"/>
      <c r="C4675" s="146"/>
      <c r="D4675" s="147"/>
      <c r="E4675" s="147"/>
      <c r="F4675" s="148"/>
      <c r="G4675" s="149"/>
      <c r="H4675" s="150"/>
      <c r="I4675" s="151"/>
      <c r="J4675" s="152"/>
      <c r="K4675" s="14"/>
      <c r="L4675" s="162" t="str">
        <f t="shared" si="1113"/>
        <v/>
      </c>
      <c r="M4675" s="163" t="str">
        <f t="shared" si="1114"/>
        <v/>
      </c>
      <c r="N4675" s="164" t="str">
        <f t="shared" si="1117"/>
        <v/>
      </c>
      <c r="O4675" s="14"/>
      <c r="P4675" s="172" t="str">
        <f>IF(I4675='Intro &amp; Setup'!$AC$49, Schedule!$P$7, "")</f>
        <v/>
      </c>
      <c r="Q4675" s="14"/>
      <c r="S4675" s="12" t="str">
        <f t="shared" si="1115"/>
        <v/>
      </c>
      <c r="U4675" s="22">
        <f>IF(I4675='Intro &amp; Setup'!$AC$49, AF4675, 0)</f>
        <v>0</v>
      </c>
      <c r="V4675" s="57" t="str">
        <f t="shared" si="1116"/>
        <v/>
      </c>
      <c r="X4675" s="5" t="str">
        <f t="shared" si="1126"/>
        <v/>
      </c>
      <c r="Y4675" s="6" t="str">
        <f t="shared" si="1126"/>
        <v/>
      </c>
      <c r="Z4675" s="7" t="str">
        <f t="shared" si="1126"/>
        <v/>
      </c>
      <c r="AA4675" s="6"/>
      <c r="AB4675" s="32" t="str">
        <f t="shared" ca="1" si="1127"/>
        <v/>
      </c>
      <c r="AC4675" s="59" t="str">
        <f t="shared" ca="1" si="1127"/>
        <v/>
      </c>
      <c r="AD4675" s="60" t="str">
        <f t="shared" ca="1" si="1127"/>
        <v/>
      </c>
      <c r="AE4675" s="59"/>
      <c r="AF4675" s="22" t="str">
        <f>IF(AND(I4675="", J4675=""), "", IF(AND(J4675="", 'Intro &amp; Setup'!$K$42&gt;0), 'Intro &amp; Setup'!$K$42, J4675))</f>
        <v/>
      </c>
      <c r="AO4675" s="37" t="str">
        <f>IF(B4675="", "", IF(COUNTIF($B$9:B4674, B4675)&gt;0, "", B4675))</f>
        <v/>
      </c>
      <c r="AP4675" s="37" t="str">
        <f t="shared" si="1118"/>
        <v/>
      </c>
      <c r="AQ4675" s="37">
        <v>4667</v>
      </c>
      <c r="AR4675" s="37" t="str">
        <f t="shared" si="1119"/>
        <v/>
      </c>
      <c r="AT4675" s="37" t="str">
        <f t="shared" si="1120"/>
        <v/>
      </c>
      <c r="AV4675" s="22" t="str">
        <f t="shared" si="1121"/>
        <v/>
      </c>
    </row>
    <row r="4676" spans="1:48" x14ac:dyDescent="0.25">
      <c r="A4676" s="14"/>
      <c r="B4676" s="145"/>
      <c r="C4676" s="146"/>
      <c r="D4676" s="147"/>
      <c r="E4676" s="147"/>
      <c r="F4676" s="148"/>
      <c r="G4676" s="149"/>
      <c r="H4676" s="150"/>
      <c r="I4676" s="151"/>
      <c r="J4676" s="152"/>
      <c r="K4676" s="14"/>
      <c r="L4676" s="162" t="str">
        <f t="shared" si="1113"/>
        <v/>
      </c>
      <c r="M4676" s="163" t="str">
        <f t="shared" si="1114"/>
        <v/>
      </c>
      <c r="N4676" s="164" t="str">
        <f t="shared" si="1117"/>
        <v/>
      </c>
      <c r="O4676" s="14"/>
      <c r="P4676" s="172" t="str">
        <f>IF(I4676='Intro &amp; Setup'!$AC$49, Schedule!$P$7, "")</f>
        <v/>
      </c>
      <c r="Q4676" s="14"/>
      <c r="S4676" s="12" t="str">
        <f t="shared" si="1115"/>
        <v/>
      </c>
      <c r="U4676" s="22">
        <f>IF(I4676='Intro &amp; Setup'!$AC$49, AF4676, 0)</f>
        <v>0</v>
      </c>
      <c r="V4676" s="57" t="str">
        <f t="shared" si="1116"/>
        <v/>
      </c>
      <c r="X4676" s="5" t="str">
        <f t="shared" si="1126"/>
        <v/>
      </c>
      <c r="Y4676" s="6" t="str">
        <f t="shared" si="1126"/>
        <v/>
      </c>
      <c r="Z4676" s="7" t="str">
        <f t="shared" si="1126"/>
        <v/>
      </c>
      <c r="AA4676" s="6"/>
      <c r="AB4676" s="32" t="str">
        <f t="shared" ca="1" si="1127"/>
        <v/>
      </c>
      <c r="AC4676" s="59" t="str">
        <f t="shared" ca="1" si="1127"/>
        <v/>
      </c>
      <c r="AD4676" s="60" t="str">
        <f t="shared" ca="1" si="1127"/>
        <v/>
      </c>
      <c r="AE4676" s="59"/>
      <c r="AF4676" s="22" t="str">
        <f>IF(AND(I4676="", J4676=""), "", IF(AND(J4676="", 'Intro &amp; Setup'!$K$42&gt;0), 'Intro &amp; Setup'!$K$42, J4676))</f>
        <v/>
      </c>
      <c r="AO4676" s="37" t="str">
        <f>IF(B4676="", "", IF(COUNTIF($B$9:B4675, B4676)&gt;0, "", B4676))</f>
        <v/>
      </c>
      <c r="AP4676" s="37" t="str">
        <f t="shared" si="1118"/>
        <v/>
      </c>
      <c r="AQ4676" s="37">
        <v>4668</v>
      </c>
      <c r="AR4676" s="37" t="str">
        <f t="shared" si="1119"/>
        <v/>
      </c>
      <c r="AT4676" s="37" t="str">
        <f t="shared" si="1120"/>
        <v/>
      </c>
      <c r="AV4676" s="22" t="str">
        <f t="shared" si="1121"/>
        <v/>
      </c>
    </row>
    <row r="4677" spans="1:48" x14ac:dyDescent="0.25">
      <c r="A4677" s="14"/>
      <c r="B4677" s="145"/>
      <c r="C4677" s="146"/>
      <c r="D4677" s="147"/>
      <c r="E4677" s="147"/>
      <c r="F4677" s="148"/>
      <c r="G4677" s="149"/>
      <c r="H4677" s="150"/>
      <c r="I4677" s="151"/>
      <c r="J4677" s="152"/>
      <c r="K4677" s="14"/>
      <c r="L4677" s="162" t="str">
        <f t="shared" si="1113"/>
        <v/>
      </c>
      <c r="M4677" s="163" t="str">
        <f t="shared" si="1114"/>
        <v/>
      </c>
      <c r="N4677" s="164" t="str">
        <f t="shared" si="1117"/>
        <v/>
      </c>
      <c r="O4677" s="14"/>
      <c r="P4677" s="172" t="str">
        <f>IF(I4677='Intro &amp; Setup'!$AC$49, Schedule!$P$7, "")</f>
        <v/>
      </c>
      <c r="Q4677" s="14"/>
      <c r="S4677" s="12" t="str">
        <f t="shared" si="1115"/>
        <v/>
      </c>
      <c r="U4677" s="22">
        <f>IF(I4677='Intro &amp; Setup'!$AC$49, AF4677, 0)</f>
        <v>0</v>
      </c>
      <c r="V4677" s="57" t="str">
        <f t="shared" si="1116"/>
        <v/>
      </c>
      <c r="X4677" s="5" t="str">
        <f t="shared" si="1126"/>
        <v/>
      </c>
      <c r="Y4677" s="6" t="str">
        <f t="shared" si="1126"/>
        <v/>
      </c>
      <c r="Z4677" s="7" t="str">
        <f t="shared" si="1126"/>
        <v/>
      </c>
      <c r="AA4677" s="6"/>
      <c r="AB4677" s="32" t="str">
        <f t="shared" ca="1" si="1127"/>
        <v/>
      </c>
      <c r="AC4677" s="59" t="str">
        <f t="shared" ca="1" si="1127"/>
        <v/>
      </c>
      <c r="AD4677" s="60" t="str">
        <f t="shared" ca="1" si="1127"/>
        <v/>
      </c>
      <c r="AE4677" s="59"/>
      <c r="AF4677" s="22" t="str">
        <f>IF(AND(I4677="", J4677=""), "", IF(AND(J4677="", 'Intro &amp; Setup'!$K$42&gt;0), 'Intro &amp; Setup'!$K$42, J4677))</f>
        <v/>
      </c>
      <c r="AO4677" s="37" t="str">
        <f>IF(B4677="", "", IF(COUNTIF($B$9:B4676, B4677)&gt;0, "", B4677))</f>
        <v/>
      </c>
      <c r="AP4677" s="37" t="str">
        <f t="shared" si="1118"/>
        <v/>
      </c>
      <c r="AQ4677" s="37">
        <v>4669</v>
      </c>
      <c r="AR4677" s="37" t="str">
        <f t="shared" si="1119"/>
        <v/>
      </c>
      <c r="AT4677" s="37" t="str">
        <f t="shared" si="1120"/>
        <v/>
      </c>
      <c r="AV4677" s="22" t="str">
        <f t="shared" si="1121"/>
        <v/>
      </c>
    </row>
    <row r="4678" spans="1:48" x14ac:dyDescent="0.25">
      <c r="A4678" s="14"/>
      <c r="B4678" s="145"/>
      <c r="C4678" s="146"/>
      <c r="D4678" s="147"/>
      <c r="E4678" s="147"/>
      <c r="F4678" s="148"/>
      <c r="G4678" s="149"/>
      <c r="H4678" s="150"/>
      <c r="I4678" s="151"/>
      <c r="J4678" s="152"/>
      <c r="K4678" s="14"/>
      <c r="L4678" s="162" t="str">
        <f t="shared" si="1113"/>
        <v/>
      </c>
      <c r="M4678" s="163" t="str">
        <f t="shared" si="1114"/>
        <v/>
      </c>
      <c r="N4678" s="164" t="str">
        <f t="shared" si="1117"/>
        <v/>
      </c>
      <c r="O4678" s="14"/>
      <c r="P4678" s="172" t="str">
        <f>IF(I4678='Intro &amp; Setup'!$AC$49, Schedule!$P$7, "")</f>
        <v/>
      </c>
      <c r="Q4678" s="14"/>
      <c r="S4678" s="12" t="str">
        <f t="shared" si="1115"/>
        <v/>
      </c>
      <c r="U4678" s="22">
        <f>IF(I4678='Intro &amp; Setup'!$AC$49, AF4678, 0)</f>
        <v>0</v>
      </c>
      <c r="V4678" s="57" t="str">
        <f t="shared" si="1116"/>
        <v/>
      </c>
      <c r="X4678" s="5" t="str">
        <f t="shared" si="1126"/>
        <v/>
      </c>
      <c r="Y4678" s="6" t="str">
        <f t="shared" si="1126"/>
        <v/>
      </c>
      <c r="Z4678" s="7" t="str">
        <f t="shared" si="1126"/>
        <v/>
      </c>
      <c r="AA4678" s="6"/>
      <c r="AB4678" s="32" t="str">
        <f t="shared" ca="1" si="1127"/>
        <v/>
      </c>
      <c r="AC4678" s="59" t="str">
        <f t="shared" ca="1" si="1127"/>
        <v/>
      </c>
      <c r="AD4678" s="60" t="str">
        <f t="shared" ca="1" si="1127"/>
        <v/>
      </c>
      <c r="AE4678" s="59"/>
      <c r="AF4678" s="22" t="str">
        <f>IF(AND(I4678="", J4678=""), "", IF(AND(J4678="", 'Intro &amp; Setup'!$K$42&gt;0), 'Intro &amp; Setup'!$K$42, J4678))</f>
        <v/>
      </c>
      <c r="AO4678" s="37" t="str">
        <f>IF(B4678="", "", IF(COUNTIF($B$9:B4677, B4678)&gt;0, "", B4678))</f>
        <v/>
      </c>
      <c r="AP4678" s="37" t="str">
        <f t="shared" si="1118"/>
        <v/>
      </c>
      <c r="AQ4678" s="37">
        <v>4670</v>
      </c>
      <c r="AR4678" s="37" t="str">
        <f t="shared" si="1119"/>
        <v/>
      </c>
      <c r="AT4678" s="37" t="str">
        <f t="shared" si="1120"/>
        <v/>
      </c>
      <c r="AV4678" s="22" t="str">
        <f t="shared" si="1121"/>
        <v/>
      </c>
    </row>
    <row r="4679" spans="1:48" x14ac:dyDescent="0.25">
      <c r="A4679" s="14"/>
      <c r="B4679" s="145"/>
      <c r="C4679" s="146"/>
      <c r="D4679" s="147"/>
      <c r="E4679" s="147"/>
      <c r="F4679" s="148"/>
      <c r="G4679" s="149"/>
      <c r="H4679" s="150"/>
      <c r="I4679" s="151"/>
      <c r="J4679" s="152"/>
      <c r="K4679" s="14"/>
      <c r="L4679" s="162" t="str">
        <f t="shared" si="1113"/>
        <v/>
      </c>
      <c r="M4679" s="163" t="str">
        <f t="shared" si="1114"/>
        <v/>
      </c>
      <c r="N4679" s="164" t="str">
        <f t="shared" si="1117"/>
        <v/>
      </c>
      <c r="O4679" s="14"/>
      <c r="P4679" s="172" t="str">
        <f>IF(I4679='Intro &amp; Setup'!$AC$49, Schedule!$P$7, "")</f>
        <v/>
      </c>
      <c r="Q4679" s="14"/>
      <c r="S4679" s="12" t="str">
        <f t="shared" si="1115"/>
        <v/>
      </c>
      <c r="U4679" s="22">
        <f>IF(I4679='Intro &amp; Setup'!$AC$49, AF4679, 0)</f>
        <v>0</v>
      </c>
      <c r="V4679" s="57" t="str">
        <f t="shared" si="1116"/>
        <v/>
      </c>
      <c r="X4679" s="5" t="str">
        <f t="shared" si="1126"/>
        <v/>
      </c>
      <c r="Y4679" s="6" t="str">
        <f t="shared" si="1126"/>
        <v/>
      </c>
      <c r="Z4679" s="7" t="str">
        <f t="shared" si="1126"/>
        <v/>
      </c>
      <c r="AA4679" s="6"/>
      <c r="AB4679" s="32" t="str">
        <f t="shared" ca="1" si="1127"/>
        <v/>
      </c>
      <c r="AC4679" s="59" t="str">
        <f t="shared" ca="1" si="1127"/>
        <v/>
      </c>
      <c r="AD4679" s="60" t="str">
        <f t="shared" ca="1" si="1127"/>
        <v/>
      </c>
      <c r="AE4679" s="59"/>
      <c r="AF4679" s="22" t="str">
        <f>IF(AND(I4679="", J4679=""), "", IF(AND(J4679="", 'Intro &amp; Setup'!$K$42&gt;0), 'Intro &amp; Setup'!$K$42, J4679))</f>
        <v/>
      </c>
      <c r="AO4679" s="37" t="str">
        <f>IF(B4679="", "", IF(COUNTIF($B$9:B4678, B4679)&gt;0, "", B4679))</f>
        <v/>
      </c>
      <c r="AP4679" s="37" t="str">
        <f t="shared" si="1118"/>
        <v/>
      </c>
      <c r="AQ4679" s="37">
        <v>4671</v>
      </c>
      <c r="AR4679" s="37" t="str">
        <f t="shared" si="1119"/>
        <v/>
      </c>
      <c r="AT4679" s="37" t="str">
        <f t="shared" si="1120"/>
        <v/>
      </c>
      <c r="AV4679" s="22" t="str">
        <f t="shared" si="1121"/>
        <v/>
      </c>
    </row>
    <row r="4680" spans="1:48" x14ac:dyDescent="0.25">
      <c r="A4680" s="14"/>
      <c r="B4680" s="145"/>
      <c r="C4680" s="146"/>
      <c r="D4680" s="147"/>
      <c r="E4680" s="147"/>
      <c r="F4680" s="148"/>
      <c r="G4680" s="149"/>
      <c r="H4680" s="150"/>
      <c r="I4680" s="151"/>
      <c r="J4680" s="152"/>
      <c r="K4680" s="14"/>
      <c r="L4680" s="162" t="str">
        <f t="shared" si="1113"/>
        <v/>
      </c>
      <c r="M4680" s="163" t="str">
        <f t="shared" si="1114"/>
        <v/>
      </c>
      <c r="N4680" s="164" t="str">
        <f t="shared" si="1117"/>
        <v/>
      </c>
      <c r="O4680" s="14"/>
      <c r="P4680" s="172" t="str">
        <f>IF(I4680='Intro &amp; Setup'!$AC$49, Schedule!$P$7, "")</f>
        <v/>
      </c>
      <c r="Q4680" s="14"/>
      <c r="S4680" s="12" t="str">
        <f t="shared" si="1115"/>
        <v/>
      </c>
      <c r="U4680" s="22">
        <f>IF(I4680='Intro &amp; Setup'!$AC$49, AF4680, 0)</f>
        <v>0</v>
      </c>
      <c r="V4680" s="57" t="str">
        <f t="shared" si="1116"/>
        <v/>
      </c>
      <c r="X4680" s="5" t="str">
        <f t="shared" si="1126"/>
        <v/>
      </c>
      <c r="Y4680" s="6" t="str">
        <f t="shared" si="1126"/>
        <v/>
      </c>
      <c r="Z4680" s="7" t="str">
        <f t="shared" si="1126"/>
        <v/>
      </c>
      <c r="AA4680" s="6"/>
      <c r="AB4680" s="32" t="str">
        <f t="shared" ca="1" si="1127"/>
        <v/>
      </c>
      <c r="AC4680" s="59" t="str">
        <f t="shared" ca="1" si="1127"/>
        <v/>
      </c>
      <c r="AD4680" s="60" t="str">
        <f t="shared" ca="1" si="1127"/>
        <v/>
      </c>
      <c r="AE4680" s="59"/>
      <c r="AF4680" s="22" t="str">
        <f>IF(AND(I4680="", J4680=""), "", IF(AND(J4680="", 'Intro &amp; Setup'!$K$42&gt;0), 'Intro &amp; Setup'!$K$42, J4680))</f>
        <v/>
      </c>
      <c r="AO4680" s="37" t="str">
        <f>IF(B4680="", "", IF(COUNTIF($B$9:B4679, B4680)&gt;0, "", B4680))</f>
        <v/>
      </c>
      <c r="AP4680" s="37" t="str">
        <f t="shared" si="1118"/>
        <v/>
      </c>
      <c r="AQ4680" s="37">
        <v>4672</v>
      </c>
      <c r="AR4680" s="37" t="str">
        <f t="shared" si="1119"/>
        <v/>
      </c>
      <c r="AT4680" s="37" t="str">
        <f t="shared" si="1120"/>
        <v/>
      </c>
      <c r="AV4680" s="22" t="str">
        <f t="shared" si="1121"/>
        <v/>
      </c>
    </row>
    <row r="4681" spans="1:48" x14ac:dyDescent="0.25">
      <c r="A4681" s="14"/>
      <c r="B4681" s="145"/>
      <c r="C4681" s="146"/>
      <c r="D4681" s="147"/>
      <c r="E4681" s="147"/>
      <c r="F4681" s="148"/>
      <c r="G4681" s="149"/>
      <c r="H4681" s="150"/>
      <c r="I4681" s="151"/>
      <c r="J4681" s="152"/>
      <c r="K4681" s="14"/>
      <c r="L4681" s="162" t="str">
        <f t="shared" ref="L4681:L4744" si="1128">IF(I4681="", "", IFERROR((SUMIF($S$9:$S$5008, S4681, $U$9:$U$5008))-(INDEX($AJ$3:$AJ$14, MATCH(S4681, $AI$3:$AI$14, 0))), ""))</f>
        <v/>
      </c>
      <c r="M4681" s="163" t="str">
        <f t="shared" ref="M4681:M4744" si="1129">IF(H4681="", "", (SUMIF($H$9:$H$5008, "&lt;" &amp; V4681, $U$9:$U$5008))-(SUMIF($AH$3:$AH$14, "&lt;" &amp; V4681, $AJ$3:$AJ$14)))</f>
        <v/>
      </c>
      <c r="N4681" s="164" t="str">
        <f t="shared" si="1117"/>
        <v/>
      </c>
      <c r="O4681" s="14"/>
      <c r="P4681" s="172" t="str">
        <f>IF(I4681='Intro &amp; Setup'!$AC$49, Schedule!$P$7, "")</f>
        <v/>
      </c>
      <c r="Q4681" s="14"/>
      <c r="S4681" s="12" t="str">
        <f t="shared" ref="S4681:S4744" si="1130">IF(H4681="", "", TEXT(H4681, "mmmm yyyy"))</f>
        <v/>
      </c>
      <c r="U4681" s="22">
        <f>IF(I4681='Intro &amp; Setup'!$AC$49, AF4681, 0)</f>
        <v>0</v>
      </c>
      <c r="V4681" s="57" t="str">
        <f t="shared" ref="V4681:V4744" si="1131">IF(H4681="", "", DATE(YEAR(H4681), MONTH(H4681), DAY(1)))</f>
        <v/>
      </c>
      <c r="X4681" s="5" t="str">
        <f t="shared" si="1126"/>
        <v/>
      </c>
      <c r="Y4681" s="6" t="str">
        <f t="shared" si="1126"/>
        <v/>
      </c>
      <c r="Z4681" s="7" t="str">
        <f t="shared" si="1126"/>
        <v/>
      </c>
      <c r="AA4681" s="6"/>
      <c r="AB4681" s="32" t="str">
        <f t="shared" ca="1" si="1127"/>
        <v/>
      </c>
      <c r="AC4681" s="59" t="str">
        <f t="shared" ca="1" si="1127"/>
        <v/>
      </c>
      <c r="AD4681" s="60" t="str">
        <f t="shared" ca="1" si="1127"/>
        <v/>
      </c>
      <c r="AE4681" s="59"/>
      <c r="AF4681" s="22" t="str">
        <f>IF(AND(I4681="", J4681=""), "", IF(AND(J4681="", 'Intro &amp; Setup'!$K$42&gt;0), 'Intro &amp; Setup'!$K$42, J4681))</f>
        <v/>
      </c>
      <c r="AO4681" s="37" t="str">
        <f>IF(B4681="", "", IF(COUNTIF($B$9:B4680, B4681)&gt;0, "", B4681))</f>
        <v/>
      </c>
      <c r="AP4681" s="37" t="str">
        <f t="shared" si="1118"/>
        <v/>
      </c>
      <c r="AQ4681" s="37">
        <v>4673</v>
      </c>
      <c r="AR4681" s="37" t="str">
        <f t="shared" si="1119"/>
        <v/>
      </c>
      <c r="AT4681" s="37" t="str">
        <f t="shared" si="1120"/>
        <v/>
      </c>
      <c r="AV4681" s="22" t="str">
        <f t="shared" si="1121"/>
        <v/>
      </c>
    </row>
    <row r="4682" spans="1:48" x14ac:dyDescent="0.25">
      <c r="A4682" s="14"/>
      <c r="B4682" s="145"/>
      <c r="C4682" s="146"/>
      <c r="D4682" s="147"/>
      <c r="E4682" s="147"/>
      <c r="F4682" s="148"/>
      <c r="G4682" s="149"/>
      <c r="H4682" s="150"/>
      <c r="I4682" s="151"/>
      <c r="J4682" s="152"/>
      <c r="K4682" s="14"/>
      <c r="L4682" s="162" t="str">
        <f t="shared" si="1128"/>
        <v/>
      </c>
      <c r="M4682" s="163" t="str">
        <f t="shared" si="1129"/>
        <v/>
      </c>
      <c r="N4682" s="164" t="str">
        <f t="shared" ref="N4682:N4745" si="1132">IF(OR(L4682="", M4682=""), "", L4682+M4682)</f>
        <v/>
      </c>
      <c r="O4682" s="14"/>
      <c r="P4682" s="172" t="str">
        <f>IF(I4682='Intro &amp; Setup'!$AC$49, Schedule!$P$7, "")</f>
        <v/>
      </c>
      <c r="Q4682" s="14"/>
      <c r="S4682" s="12" t="str">
        <f t="shared" si="1130"/>
        <v/>
      </c>
      <c r="U4682" s="22">
        <f>IF(I4682='Intro &amp; Setup'!$AC$49, AF4682, 0)</f>
        <v>0</v>
      </c>
      <c r="V4682" s="57" t="str">
        <f t="shared" si="1131"/>
        <v/>
      </c>
      <c r="X4682" s="5" t="str">
        <f t="shared" si="1126"/>
        <v/>
      </c>
      <c r="Y4682" s="6" t="str">
        <f t="shared" si="1126"/>
        <v/>
      </c>
      <c r="Z4682" s="7" t="str">
        <f t="shared" si="1126"/>
        <v/>
      </c>
      <c r="AA4682" s="6"/>
      <c r="AB4682" s="32" t="str">
        <f t="shared" ca="1" si="1127"/>
        <v/>
      </c>
      <c r="AC4682" s="59" t="str">
        <f t="shared" ca="1" si="1127"/>
        <v/>
      </c>
      <c r="AD4682" s="60" t="str">
        <f t="shared" ca="1" si="1127"/>
        <v/>
      </c>
      <c r="AE4682" s="59"/>
      <c r="AF4682" s="22" t="str">
        <f>IF(AND(I4682="", J4682=""), "", IF(AND(J4682="", 'Intro &amp; Setup'!$K$42&gt;0), 'Intro &amp; Setup'!$K$42, J4682))</f>
        <v/>
      </c>
      <c r="AO4682" s="37" t="str">
        <f>IF(B4682="", "", IF(COUNTIF($B$9:B4681, B4682)&gt;0, "", B4682))</f>
        <v/>
      </c>
      <c r="AP4682" s="37" t="str">
        <f t="shared" ref="AP4682:AP4745" si="1133">IF(AO4682="", "", COUNTIF($AO$9:$AO$5008, "&lt;"&amp;AO4682)+1-$AP$7)</f>
        <v/>
      </c>
      <c r="AQ4682" s="37">
        <v>4674</v>
      </c>
      <c r="AR4682" s="37" t="str">
        <f t="shared" ref="AR4682:AR4745" si="1134">IFERROR(INDEX($AO$9:$AO$5008, MATCH(AQ4682, $AP$9:$AP$5008, 0)), "")</f>
        <v/>
      </c>
      <c r="AT4682" s="37" t="str">
        <f t="shared" ref="AT4682:AT4745" si="1135">IF($B4682=$AT$6, $S4682, "")</f>
        <v/>
      </c>
      <c r="AV4682" s="22" t="str">
        <f t="shared" ref="AV4682:AV4745" si="1136">IF(AND($AT$6=$B4682, $I4682=$I$5), $J4682, "")</f>
        <v/>
      </c>
    </row>
    <row r="4683" spans="1:48" x14ac:dyDescent="0.25">
      <c r="A4683" s="14"/>
      <c r="B4683" s="145"/>
      <c r="C4683" s="146"/>
      <c r="D4683" s="147"/>
      <c r="E4683" s="147"/>
      <c r="F4683" s="148"/>
      <c r="G4683" s="149"/>
      <c r="H4683" s="150"/>
      <c r="I4683" s="151"/>
      <c r="J4683" s="152"/>
      <c r="K4683" s="14"/>
      <c r="L4683" s="162" t="str">
        <f t="shared" si="1128"/>
        <v/>
      </c>
      <c r="M4683" s="163" t="str">
        <f t="shared" si="1129"/>
        <v/>
      </c>
      <c r="N4683" s="164" t="str">
        <f t="shared" si="1132"/>
        <v/>
      </c>
      <c r="O4683" s="14"/>
      <c r="P4683" s="172" t="str">
        <f>IF(I4683='Intro &amp; Setup'!$AC$49, Schedule!$P$7, "")</f>
        <v/>
      </c>
      <c r="Q4683" s="14"/>
      <c r="S4683" s="12" t="str">
        <f t="shared" si="1130"/>
        <v/>
      </c>
      <c r="U4683" s="22">
        <f>IF(I4683='Intro &amp; Setup'!$AC$49, AF4683, 0)</f>
        <v>0</v>
      </c>
      <c r="V4683" s="57" t="str">
        <f t="shared" si="1131"/>
        <v/>
      </c>
      <c r="X4683" s="5" t="str">
        <f t="shared" si="1126"/>
        <v/>
      </c>
      <c r="Y4683" s="6" t="str">
        <f t="shared" si="1126"/>
        <v/>
      </c>
      <c r="Z4683" s="7" t="str">
        <f t="shared" si="1126"/>
        <v/>
      </c>
      <c r="AA4683" s="6"/>
      <c r="AB4683" s="32" t="str">
        <f t="shared" ca="1" si="1127"/>
        <v/>
      </c>
      <c r="AC4683" s="59" t="str">
        <f t="shared" ca="1" si="1127"/>
        <v/>
      </c>
      <c r="AD4683" s="60" t="str">
        <f t="shared" ca="1" si="1127"/>
        <v/>
      </c>
      <c r="AE4683" s="59"/>
      <c r="AF4683" s="22" t="str">
        <f>IF(AND(I4683="", J4683=""), "", IF(AND(J4683="", 'Intro &amp; Setup'!$K$42&gt;0), 'Intro &amp; Setup'!$K$42, J4683))</f>
        <v/>
      </c>
      <c r="AO4683" s="37" t="str">
        <f>IF(B4683="", "", IF(COUNTIF($B$9:B4682, B4683)&gt;0, "", B4683))</f>
        <v/>
      </c>
      <c r="AP4683" s="37" t="str">
        <f t="shared" si="1133"/>
        <v/>
      </c>
      <c r="AQ4683" s="37">
        <v>4675</v>
      </c>
      <c r="AR4683" s="37" t="str">
        <f t="shared" si="1134"/>
        <v/>
      </c>
      <c r="AT4683" s="37" t="str">
        <f t="shared" si="1135"/>
        <v/>
      </c>
      <c r="AV4683" s="22" t="str">
        <f t="shared" si="1136"/>
        <v/>
      </c>
    </row>
    <row r="4684" spans="1:48" x14ac:dyDescent="0.25">
      <c r="A4684" s="14"/>
      <c r="B4684" s="145"/>
      <c r="C4684" s="146"/>
      <c r="D4684" s="147"/>
      <c r="E4684" s="147"/>
      <c r="F4684" s="148"/>
      <c r="G4684" s="149"/>
      <c r="H4684" s="150"/>
      <c r="I4684" s="151"/>
      <c r="J4684" s="152"/>
      <c r="K4684" s="14"/>
      <c r="L4684" s="162" t="str">
        <f t="shared" si="1128"/>
        <v/>
      </c>
      <c r="M4684" s="163" t="str">
        <f t="shared" si="1129"/>
        <v/>
      </c>
      <c r="N4684" s="164" t="str">
        <f t="shared" si="1132"/>
        <v/>
      </c>
      <c r="O4684" s="14"/>
      <c r="P4684" s="172" t="str">
        <f>IF(I4684='Intro &amp; Setup'!$AC$49, Schedule!$P$7, "")</f>
        <v/>
      </c>
      <c r="Q4684" s="14"/>
      <c r="S4684" s="12" t="str">
        <f t="shared" si="1130"/>
        <v/>
      </c>
      <c r="U4684" s="22">
        <f>IF(I4684='Intro &amp; Setup'!$AC$49, AF4684, 0)</f>
        <v>0</v>
      </c>
      <c r="V4684" s="57" t="str">
        <f t="shared" si="1131"/>
        <v/>
      </c>
      <c r="X4684" s="5" t="str">
        <f t="shared" si="1126"/>
        <v/>
      </c>
      <c r="Y4684" s="6" t="str">
        <f t="shared" si="1126"/>
        <v/>
      </c>
      <c r="Z4684" s="7" t="str">
        <f t="shared" si="1126"/>
        <v/>
      </c>
      <c r="AA4684" s="6"/>
      <c r="AB4684" s="32" t="str">
        <f t="shared" ca="1" si="1127"/>
        <v/>
      </c>
      <c r="AC4684" s="59" t="str">
        <f t="shared" ca="1" si="1127"/>
        <v/>
      </c>
      <c r="AD4684" s="60" t="str">
        <f t="shared" ca="1" si="1127"/>
        <v/>
      </c>
      <c r="AE4684" s="59"/>
      <c r="AF4684" s="22" t="str">
        <f>IF(AND(I4684="", J4684=""), "", IF(AND(J4684="", 'Intro &amp; Setup'!$K$42&gt;0), 'Intro &amp; Setup'!$K$42, J4684))</f>
        <v/>
      </c>
      <c r="AO4684" s="37" t="str">
        <f>IF(B4684="", "", IF(COUNTIF($B$9:B4683, B4684)&gt;0, "", B4684))</f>
        <v/>
      </c>
      <c r="AP4684" s="37" t="str">
        <f t="shared" si="1133"/>
        <v/>
      </c>
      <c r="AQ4684" s="37">
        <v>4676</v>
      </c>
      <c r="AR4684" s="37" t="str">
        <f t="shared" si="1134"/>
        <v/>
      </c>
      <c r="AT4684" s="37" t="str">
        <f t="shared" si="1135"/>
        <v/>
      </c>
      <c r="AV4684" s="22" t="str">
        <f t="shared" si="1136"/>
        <v/>
      </c>
    </row>
    <row r="4685" spans="1:48" x14ac:dyDescent="0.25">
      <c r="A4685" s="14"/>
      <c r="B4685" s="145"/>
      <c r="C4685" s="146"/>
      <c r="D4685" s="147"/>
      <c r="E4685" s="147"/>
      <c r="F4685" s="148"/>
      <c r="G4685" s="149"/>
      <c r="H4685" s="150"/>
      <c r="I4685" s="151"/>
      <c r="J4685" s="152"/>
      <c r="K4685" s="14"/>
      <c r="L4685" s="162" t="str">
        <f t="shared" si="1128"/>
        <v/>
      </c>
      <c r="M4685" s="163" t="str">
        <f t="shared" si="1129"/>
        <v/>
      </c>
      <c r="N4685" s="164" t="str">
        <f t="shared" si="1132"/>
        <v/>
      </c>
      <c r="O4685" s="14"/>
      <c r="P4685" s="172" t="str">
        <f>IF(I4685='Intro &amp; Setup'!$AC$49, Schedule!$P$7, "")</f>
        <v/>
      </c>
      <c r="Q4685" s="14"/>
      <c r="S4685" s="12" t="str">
        <f t="shared" si="1130"/>
        <v/>
      </c>
      <c r="U4685" s="22">
        <f>IF(I4685='Intro &amp; Setup'!$AC$49, AF4685, 0)</f>
        <v>0</v>
      </c>
      <c r="V4685" s="57" t="str">
        <f t="shared" si="1131"/>
        <v/>
      </c>
      <c r="X4685" s="5" t="str">
        <f t="shared" si="1126"/>
        <v/>
      </c>
      <c r="Y4685" s="6" t="str">
        <f t="shared" si="1126"/>
        <v/>
      </c>
      <c r="Z4685" s="7" t="str">
        <f t="shared" si="1126"/>
        <v/>
      </c>
      <c r="AA4685" s="6"/>
      <c r="AB4685" s="32" t="str">
        <f t="shared" ca="1" si="1127"/>
        <v/>
      </c>
      <c r="AC4685" s="59" t="str">
        <f t="shared" ca="1" si="1127"/>
        <v/>
      </c>
      <c r="AD4685" s="60" t="str">
        <f t="shared" ca="1" si="1127"/>
        <v/>
      </c>
      <c r="AE4685" s="59"/>
      <c r="AF4685" s="22" t="str">
        <f>IF(AND(I4685="", J4685=""), "", IF(AND(J4685="", 'Intro &amp; Setup'!$K$42&gt;0), 'Intro &amp; Setup'!$K$42, J4685))</f>
        <v/>
      </c>
      <c r="AO4685" s="37" t="str">
        <f>IF(B4685="", "", IF(COUNTIF($B$9:B4684, B4685)&gt;0, "", B4685))</f>
        <v/>
      </c>
      <c r="AP4685" s="37" t="str">
        <f t="shared" si="1133"/>
        <v/>
      </c>
      <c r="AQ4685" s="37">
        <v>4677</v>
      </c>
      <c r="AR4685" s="37" t="str">
        <f t="shared" si="1134"/>
        <v/>
      </c>
      <c r="AT4685" s="37" t="str">
        <f t="shared" si="1135"/>
        <v/>
      </c>
      <c r="AV4685" s="22" t="str">
        <f t="shared" si="1136"/>
        <v/>
      </c>
    </row>
    <row r="4686" spans="1:48" x14ac:dyDescent="0.25">
      <c r="A4686" s="14"/>
      <c r="B4686" s="145"/>
      <c r="C4686" s="146"/>
      <c r="D4686" s="147"/>
      <c r="E4686" s="147"/>
      <c r="F4686" s="148"/>
      <c r="G4686" s="149"/>
      <c r="H4686" s="150"/>
      <c r="I4686" s="151"/>
      <c r="J4686" s="152"/>
      <c r="K4686" s="14"/>
      <c r="L4686" s="162" t="str">
        <f t="shared" si="1128"/>
        <v/>
      </c>
      <c r="M4686" s="163" t="str">
        <f t="shared" si="1129"/>
        <v/>
      </c>
      <c r="N4686" s="164" t="str">
        <f t="shared" si="1132"/>
        <v/>
      </c>
      <c r="O4686" s="14"/>
      <c r="P4686" s="172" t="str">
        <f>IF(I4686='Intro &amp; Setup'!$AC$49, Schedule!$P$7, "")</f>
        <v/>
      </c>
      <c r="Q4686" s="14"/>
      <c r="S4686" s="12" t="str">
        <f t="shared" si="1130"/>
        <v/>
      </c>
      <c r="U4686" s="22">
        <f>IF(I4686='Intro &amp; Setup'!$AC$49, AF4686, 0)</f>
        <v>0</v>
      </c>
      <c r="V4686" s="57" t="str">
        <f t="shared" si="1131"/>
        <v/>
      </c>
      <c r="X4686" s="5" t="str">
        <f t="shared" si="1126"/>
        <v/>
      </c>
      <c r="Y4686" s="6" t="str">
        <f t="shared" si="1126"/>
        <v/>
      </c>
      <c r="Z4686" s="7" t="str">
        <f t="shared" si="1126"/>
        <v/>
      </c>
      <c r="AA4686" s="6"/>
      <c r="AB4686" s="32" t="str">
        <f t="shared" ca="1" si="1127"/>
        <v/>
      </c>
      <c r="AC4686" s="59" t="str">
        <f t="shared" ca="1" si="1127"/>
        <v/>
      </c>
      <c r="AD4686" s="60" t="str">
        <f t="shared" ca="1" si="1127"/>
        <v/>
      </c>
      <c r="AE4686" s="59"/>
      <c r="AF4686" s="22" t="str">
        <f>IF(AND(I4686="", J4686=""), "", IF(AND(J4686="", 'Intro &amp; Setup'!$K$42&gt;0), 'Intro &amp; Setup'!$K$42, J4686))</f>
        <v/>
      </c>
      <c r="AO4686" s="37" t="str">
        <f>IF(B4686="", "", IF(COUNTIF($B$9:B4685, B4686)&gt;0, "", B4686))</f>
        <v/>
      </c>
      <c r="AP4686" s="37" t="str">
        <f t="shared" si="1133"/>
        <v/>
      </c>
      <c r="AQ4686" s="37">
        <v>4678</v>
      </c>
      <c r="AR4686" s="37" t="str">
        <f t="shared" si="1134"/>
        <v/>
      </c>
      <c r="AT4686" s="37" t="str">
        <f t="shared" si="1135"/>
        <v/>
      </c>
      <c r="AV4686" s="22" t="str">
        <f t="shared" si="1136"/>
        <v/>
      </c>
    </row>
    <row r="4687" spans="1:48" x14ac:dyDescent="0.25">
      <c r="A4687" s="14"/>
      <c r="B4687" s="145"/>
      <c r="C4687" s="146"/>
      <c r="D4687" s="147"/>
      <c r="E4687" s="147"/>
      <c r="F4687" s="148"/>
      <c r="G4687" s="149"/>
      <c r="H4687" s="150"/>
      <c r="I4687" s="151"/>
      <c r="J4687" s="152"/>
      <c r="K4687" s="14"/>
      <c r="L4687" s="162" t="str">
        <f t="shared" si="1128"/>
        <v/>
      </c>
      <c r="M4687" s="163" t="str">
        <f t="shared" si="1129"/>
        <v/>
      </c>
      <c r="N4687" s="164" t="str">
        <f t="shared" si="1132"/>
        <v/>
      </c>
      <c r="O4687" s="14"/>
      <c r="P4687" s="172" t="str">
        <f>IF(I4687='Intro &amp; Setup'!$AC$49, Schedule!$P$7, "")</f>
        <v/>
      </c>
      <c r="Q4687" s="14"/>
      <c r="S4687" s="12" t="str">
        <f t="shared" si="1130"/>
        <v/>
      </c>
      <c r="U4687" s="22">
        <f>IF(I4687='Intro &amp; Setup'!$AC$49, AF4687, 0)</f>
        <v>0</v>
      </c>
      <c r="V4687" s="57" t="str">
        <f t="shared" si="1131"/>
        <v/>
      </c>
      <c r="X4687" s="5" t="str">
        <f t="shared" si="1126"/>
        <v/>
      </c>
      <c r="Y4687" s="6" t="str">
        <f t="shared" si="1126"/>
        <v/>
      </c>
      <c r="Z4687" s="7" t="str">
        <f t="shared" si="1126"/>
        <v/>
      </c>
      <c r="AA4687" s="6"/>
      <c r="AB4687" s="32" t="str">
        <f t="shared" ca="1" si="1127"/>
        <v/>
      </c>
      <c r="AC4687" s="59" t="str">
        <f t="shared" ca="1" si="1127"/>
        <v/>
      </c>
      <c r="AD4687" s="60" t="str">
        <f t="shared" ca="1" si="1127"/>
        <v/>
      </c>
      <c r="AE4687" s="59"/>
      <c r="AF4687" s="22" t="str">
        <f>IF(AND(I4687="", J4687=""), "", IF(AND(J4687="", 'Intro &amp; Setup'!$K$42&gt;0), 'Intro &amp; Setup'!$K$42, J4687))</f>
        <v/>
      </c>
      <c r="AO4687" s="37" t="str">
        <f>IF(B4687="", "", IF(COUNTIF($B$9:B4686, B4687)&gt;0, "", B4687))</f>
        <v/>
      </c>
      <c r="AP4687" s="37" t="str">
        <f t="shared" si="1133"/>
        <v/>
      </c>
      <c r="AQ4687" s="37">
        <v>4679</v>
      </c>
      <c r="AR4687" s="37" t="str">
        <f t="shared" si="1134"/>
        <v/>
      </c>
      <c r="AT4687" s="37" t="str">
        <f t="shared" si="1135"/>
        <v/>
      </c>
      <c r="AV4687" s="22" t="str">
        <f t="shared" si="1136"/>
        <v/>
      </c>
    </row>
    <row r="4688" spans="1:48" x14ac:dyDescent="0.25">
      <c r="A4688" s="14"/>
      <c r="B4688" s="145"/>
      <c r="C4688" s="146"/>
      <c r="D4688" s="147"/>
      <c r="E4688" s="147"/>
      <c r="F4688" s="148"/>
      <c r="G4688" s="149"/>
      <c r="H4688" s="150"/>
      <c r="I4688" s="151"/>
      <c r="J4688" s="152"/>
      <c r="K4688" s="14"/>
      <c r="L4688" s="162" t="str">
        <f t="shared" si="1128"/>
        <v/>
      </c>
      <c r="M4688" s="163" t="str">
        <f t="shared" si="1129"/>
        <v/>
      </c>
      <c r="N4688" s="164" t="str">
        <f t="shared" si="1132"/>
        <v/>
      </c>
      <c r="O4688" s="14"/>
      <c r="P4688" s="172" t="str">
        <f>IF(I4688='Intro &amp; Setup'!$AC$49, Schedule!$P$7, "")</f>
        <v/>
      </c>
      <c r="Q4688" s="14"/>
      <c r="S4688" s="12" t="str">
        <f t="shared" si="1130"/>
        <v/>
      </c>
      <c r="U4688" s="22">
        <f>IF(I4688='Intro &amp; Setup'!$AC$49, AF4688, 0)</f>
        <v>0</v>
      </c>
      <c r="V4688" s="57" t="str">
        <f t="shared" si="1131"/>
        <v/>
      </c>
      <c r="X4688" s="5" t="str">
        <f t="shared" si="1126"/>
        <v/>
      </c>
      <c r="Y4688" s="6" t="str">
        <f t="shared" si="1126"/>
        <v/>
      </c>
      <c r="Z4688" s="7" t="str">
        <f t="shared" si="1126"/>
        <v/>
      </c>
      <c r="AA4688" s="6"/>
      <c r="AB4688" s="32" t="str">
        <f t="shared" ca="1" si="1127"/>
        <v/>
      </c>
      <c r="AC4688" s="59" t="str">
        <f t="shared" ca="1" si="1127"/>
        <v/>
      </c>
      <c r="AD4688" s="60" t="str">
        <f t="shared" ca="1" si="1127"/>
        <v/>
      </c>
      <c r="AE4688" s="59"/>
      <c r="AF4688" s="22" t="str">
        <f>IF(AND(I4688="", J4688=""), "", IF(AND(J4688="", 'Intro &amp; Setup'!$K$42&gt;0), 'Intro &amp; Setup'!$K$42, J4688))</f>
        <v/>
      </c>
      <c r="AO4688" s="37" t="str">
        <f>IF(B4688="", "", IF(COUNTIF($B$9:B4687, B4688)&gt;0, "", B4688))</f>
        <v/>
      </c>
      <c r="AP4688" s="37" t="str">
        <f t="shared" si="1133"/>
        <v/>
      </c>
      <c r="AQ4688" s="37">
        <v>4680</v>
      </c>
      <c r="AR4688" s="37" t="str">
        <f t="shared" si="1134"/>
        <v/>
      </c>
      <c r="AT4688" s="37" t="str">
        <f t="shared" si="1135"/>
        <v/>
      </c>
      <c r="AV4688" s="22" t="str">
        <f t="shared" si="1136"/>
        <v/>
      </c>
    </row>
    <row r="4689" spans="1:48" x14ac:dyDescent="0.25">
      <c r="A4689" s="14"/>
      <c r="B4689" s="145"/>
      <c r="C4689" s="146"/>
      <c r="D4689" s="147"/>
      <c r="E4689" s="147"/>
      <c r="F4689" s="148"/>
      <c r="G4689" s="149"/>
      <c r="H4689" s="150"/>
      <c r="I4689" s="151"/>
      <c r="J4689" s="152"/>
      <c r="K4689" s="14"/>
      <c r="L4689" s="162" t="str">
        <f t="shared" si="1128"/>
        <v/>
      </c>
      <c r="M4689" s="163" t="str">
        <f t="shared" si="1129"/>
        <v/>
      </c>
      <c r="N4689" s="164" t="str">
        <f t="shared" si="1132"/>
        <v/>
      </c>
      <c r="O4689" s="14"/>
      <c r="P4689" s="172" t="str">
        <f>IF(I4689='Intro &amp; Setup'!$AC$49, Schedule!$P$7, "")</f>
        <v/>
      </c>
      <c r="Q4689" s="14"/>
      <c r="S4689" s="12" t="str">
        <f t="shared" si="1130"/>
        <v/>
      </c>
      <c r="U4689" s="22">
        <f>IF(I4689='Intro &amp; Setup'!$AC$49, AF4689, 0)</f>
        <v>0</v>
      </c>
      <c r="V4689" s="57" t="str">
        <f t="shared" si="1131"/>
        <v/>
      </c>
      <c r="X4689" s="5" t="str">
        <f t="shared" ref="X4689:Z4708" si="1137">IF($I4689="", "", IF($S4689=X$8, $I4689, ""))</f>
        <v/>
      </c>
      <c r="Y4689" s="6" t="str">
        <f t="shared" si="1137"/>
        <v/>
      </c>
      <c r="Z4689" s="7" t="str">
        <f t="shared" si="1137"/>
        <v/>
      </c>
      <c r="AA4689" s="6"/>
      <c r="AB4689" s="32" t="str">
        <f t="shared" ref="AB4689:AD4708" ca="1" si="1138">IF($S4689=AB$8, $AF4689, "")</f>
        <v/>
      </c>
      <c r="AC4689" s="59" t="str">
        <f t="shared" ca="1" si="1138"/>
        <v/>
      </c>
      <c r="AD4689" s="60" t="str">
        <f t="shared" ca="1" si="1138"/>
        <v/>
      </c>
      <c r="AE4689" s="59"/>
      <c r="AF4689" s="22" t="str">
        <f>IF(AND(I4689="", J4689=""), "", IF(AND(J4689="", 'Intro &amp; Setup'!$K$42&gt;0), 'Intro &amp; Setup'!$K$42, J4689))</f>
        <v/>
      </c>
      <c r="AO4689" s="37" t="str">
        <f>IF(B4689="", "", IF(COUNTIF($B$9:B4688, B4689)&gt;0, "", B4689))</f>
        <v/>
      </c>
      <c r="AP4689" s="37" t="str">
        <f t="shared" si="1133"/>
        <v/>
      </c>
      <c r="AQ4689" s="37">
        <v>4681</v>
      </c>
      <c r="AR4689" s="37" t="str">
        <f t="shared" si="1134"/>
        <v/>
      </c>
      <c r="AT4689" s="37" t="str">
        <f t="shared" si="1135"/>
        <v/>
      </c>
      <c r="AV4689" s="22" t="str">
        <f t="shared" si="1136"/>
        <v/>
      </c>
    </row>
    <row r="4690" spans="1:48" x14ac:dyDescent="0.25">
      <c r="A4690" s="14"/>
      <c r="B4690" s="145"/>
      <c r="C4690" s="146"/>
      <c r="D4690" s="147"/>
      <c r="E4690" s="147"/>
      <c r="F4690" s="148"/>
      <c r="G4690" s="149"/>
      <c r="H4690" s="150"/>
      <c r="I4690" s="151"/>
      <c r="J4690" s="152"/>
      <c r="K4690" s="14"/>
      <c r="L4690" s="162" t="str">
        <f t="shared" si="1128"/>
        <v/>
      </c>
      <c r="M4690" s="163" t="str">
        <f t="shared" si="1129"/>
        <v/>
      </c>
      <c r="N4690" s="164" t="str">
        <f t="shared" si="1132"/>
        <v/>
      </c>
      <c r="O4690" s="14"/>
      <c r="P4690" s="172" t="str">
        <f>IF(I4690='Intro &amp; Setup'!$AC$49, Schedule!$P$7, "")</f>
        <v/>
      </c>
      <c r="Q4690" s="14"/>
      <c r="S4690" s="12" t="str">
        <f t="shared" si="1130"/>
        <v/>
      </c>
      <c r="U4690" s="22">
        <f>IF(I4690='Intro &amp; Setup'!$AC$49, AF4690, 0)</f>
        <v>0</v>
      </c>
      <c r="V4690" s="57" t="str">
        <f t="shared" si="1131"/>
        <v/>
      </c>
      <c r="X4690" s="5" t="str">
        <f t="shared" si="1137"/>
        <v/>
      </c>
      <c r="Y4690" s="6" t="str">
        <f t="shared" si="1137"/>
        <v/>
      </c>
      <c r="Z4690" s="7" t="str">
        <f t="shared" si="1137"/>
        <v/>
      </c>
      <c r="AA4690" s="6"/>
      <c r="AB4690" s="32" t="str">
        <f t="shared" ca="1" si="1138"/>
        <v/>
      </c>
      <c r="AC4690" s="59" t="str">
        <f t="shared" ca="1" si="1138"/>
        <v/>
      </c>
      <c r="AD4690" s="60" t="str">
        <f t="shared" ca="1" si="1138"/>
        <v/>
      </c>
      <c r="AE4690" s="59"/>
      <c r="AF4690" s="22" t="str">
        <f>IF(AND(I4690="", J4690=""), "", IF(AND(J4690="", 'Intro &amp; Setup'!$K$42&gt;0), 'Intro &amp; Setup'!$K$42, J4690))</f>
        <v/>
      </c>
      <c r="AO4690" s="37" t="str">
        <f>IF(B4690="", "", IF(COUNTIF($B$9:B4689, B4690)&gt;0, "", B4690))</f>
        <v/>
      </c>
      <c r="AP4690" s="37" t="str">
        <f t="shared" si="1133"/>
        <v/>
      </c>
      <c r="AQ4690" s="37">
        <v>4682</v>
      </c>
      <c r="AR4690" s="37" t="str">
        <f t="shared" si="1134"/>
        <v/>
      </c>
      <c r="AT4690" s="37" t="str">
        <f t="shared" si="1135"/>
        <v/>
      </c>
      <c r="AV4690" s="22" t="str">
        <f t="shared" si="1136"/>
        <v/>
      </c>
    </row>
    <row r="4691" spans="1:48" x14ac:dyDescent="0.25">
      <c r="A4691" s="14"/>
      <c r="B4691" s="145"/>
      <c r="C4691" s="146"/>
      <c r="D4691" s="147"/>
      <c r="E4691" s="147"/>
      <c r="F4691" s="148"/>
      <c r="G4691" s="149"/>
      <c r="H4691" s="150"/>
      <c r="I4691" s="151"/>
      <c r="J4691" s="152"/>
      <c r="K4691" s="14"/>
      <c r="L4691" s="162" t="str">
        <f t="shared" si="1128"/>
        <v/>
      </c>
      <c r="M4691" s="163" t="str">
        <f t="shared" si="1129"/>
        <v/>
      </c>
      <c r="N4691" s="164" t="str">
        <f t="shared" si="1132"/>
        <v/>
      </c>
      <c r="O4691" s="14"/>
      <c r="P4691" s="172" t="str">
        <f>IF(I4691='Intro &amp; Setup'!$AC$49, Schedule!$P$7, "")</f>
        <v/>
      </c>
      <c r="Q4691" s="14"/>
      <c r="S4691" s="12" t="str">
        <f t="shared" si="1130"/>
        <v/>
      </c>
      <c r="U4691" s="22">
        <f>IF(I4691='Intro &amp; Setup'!$AC$49, AF4691, 0)</f>
        <v>0</v>
      </c>
      <c r="V4691" s="57" t="str">
        <f t="shared" si="1131"/>
        <v/>
      </c>
      <c r="X4691" s="5" t="str">
        <f t="shared" si="1137"/>
        <v/>
      </c>
      <c r="Y4691" s="6" t="str">
        <f t="shared" si="1137"/>
        <v/>
      </c>
      <c r="Z4691" s="7" t="str">
        <f t="shared" si="1137"/>
        <v/>
      </c>
      <c r="AA4691" s="6"/>
      <c r="AB4691" s="32" t="str">
        <f t="shared" ca="1" si="1138"/>
        <v/>
      </c>
      <c r="AC4691" s="59" t="str">
        <f t="shared" ca="1" si="1138"/>
        <v/>
      </c>
      <c r="AD4691" s="60" t="str">
        <f t="shared" ca="1" si="1138"/>
        <v/>
      </c>
      <c r="AE4691" s="59"/>
      <c r="AF4691" s="22" t="str">
        <f>IF(AND(I4691="", J4691=""), "", IF(AND(J4691="", 'Intro &amp; Setup'!$K$42&gt;0), 'Intro &amp; Setup'!$K$42, J4691))</f>
        <v/>
      </c>
      <c r="AO4691" s="37" t="str">
        <f>IF(B4691="", "", IF(COUNTIF($B$9:B4690, B4691)&gt;0, "", B4691))</f>
        <v/>
      </c>
      <c r="AP4691" s="37" t="str">
        <f t="shared" si="1133"/>
        <v/>
      </c>
      <c r="AQ4691" s="37">
        <v>4683</v>
      </c>
      <c r="AR4691" s="37" t="str">
        <f t="shared" si="1134"/>
        <v/>
      </c>
      <c r="AT4691" s="37" t="str">
        <f t="shared" si="1135"/>
        <v/>
      </c>
      <c r="AV4691" s="22" t="str">
        <f t="shared" si="1136"/>
        <v/>
      </c>
    </row>
    <row r="4692" spans="1:48" x14ac:dyDescent="0.25">
      <c r="A4692" s="14"/>
      <c r="B4692" s="145"/>
      <c r="C4692" s="146"/>
      <c r="D4692" s="147"/>
      <c r="E4692" s="147"/>
      <c r="F4692" s="148"/>
      <c r="G4692" s="149"/>
      <c r="H4692" s="150"/>
      <c r="I4692" s="151"/>
      <c r="J4692" s="152"/>
      <c r="K4692" s="14"/>
      <c r="L4692" s="162" t="str">
        <f t="shared" si="1128"/>
        <v/>
      </c>
      <c r="M4692" s="163" t="str">
        <f t="shared" si="1129"/>
        <v/>
      </c>
      <c r="N4692" s="164" t="str">
        <f t="shared" si="1132"/>
        <v/>
      </c>
      <c r="O4692" s="14"/>
      <c r="P4692" s="172" t="str">
        <f>IF(I4692='Intro &amp; Setup'!$AC$49, Schedule!$P$7, "")</f>
        <v/>
      </c>
      <c r="Q4692" s="14"/>
      <c r="S4692" s="12" t="str">
        <f t="shared" si="1130"/>
        <v/>
      </c>
      <c r="U4692" s="22">
        <f>IF(I4692='Intro &amp; Setup'!$AC$49, AF4692, 0)</f>
        <v>0</v>
      </c>
      <c r="V4692" s="57" t="str">
        <f t="shared" si="1131"/>
        <v/>
      </c>
      <c r="X4692" s="5" t="str">
        <f t="shared" si="1137"/>
        <v/>
      </c>
      <c r="Y4692" s="6" t="str">
        <f t="shared" si="1137"/>
        <v/>
      </c>
      <c r="Z4692" s="7" t="str">
        <f t="shared" si="1137"/>
        <v/>
      </c>
      <c r="AA4692" s="6"/>
      <c r="AB4692" s="32" t="str">
        <f t="shared" ca="1" si="1138"/>
        <v/>
      </c>
      <c r="AC4692" s="59" t="str">
        <f t="shared" ca="1" si="1138"/>
        <v/>
      </c>
      <c r="AD4692" s="60" t="str">
        <f t="shared" ca="1" si="1138"/>
        <v/>
      </c>
      <c r="AE4692" s="59"/>
      <c r="AF4692" s="22" t="str">
        <f>IF(AND(I4692="", J4692=""), "", IF(AND(J4692="", 'Intro &amp; Setup'!$K$42&gt;0), 'Intro &amp; Setup'!$K$42, J4692))</f>
        <v/>
      </c>
      <c r="AO4692" s="37" t="str">
        <f>IF(B4692="", "", IF(COUNTIF($B$9:B4691, B4692)&gt;0, "", B4692))</f>
        <v/>
      </c>
      <c r="AP4692" s="37" t="str">
        <f t="shared" si="1133"/>
        <v/>
      </c>
      <c r="AQ4692" s="37">
        <v>4684</v>
      </c>
      <c r="AR4692" s="37" t="str">
        <f t="shared" si="1134"/>
        <v/>
      </c>
      <c r="AT4692" s="37" t="str">
        <f t="shared" si="1135"/>
        <v/>
      </c>
      <c r="AV4692" s="22" t="str">
        <f t="shared" si="1136"/>
        <v/>
      </c>
    </row>
    <row r="4693" spans="1:48" x14ac:dyDescent="0.25">
      <c r="A4693" s="14"/>
      <c r="B4693" s="145"/>
      <c r="C4693" s="146"/>
      <c r="D4693" s="147"/>
      <c r="E4693" s="147"/>
      <c r="F4693" s="148"/>
      <c r="G4693" s="149"/>
      <c r="H4693" s="150"/>
      <c r="I4693" s="151"/>
      <c r="J4693" s="152"/>
      <c r="K4693" s="14"/>
      <c r="L4693" s="162" t="str">
        <f t="shared" si="1128"/>
        <v/>
      </c>
      <c r="M4693" s="163" t="str">
        <f t="shared" si="1129"/>
        <v/>
      </c>
      <c r="N4693" s="164" t="str">
        <f t="shared" si="1132"/>
        <v/>
      </c>
      <c r="O4693" s="14"/>
      <c r="P4693" s="172" t="str">
        <f>IF(I4693='Intro &amp; Setup'!$AC$49, Schedule!$P$7, "")</f>
        <v/>
      </c>
      <c r="Q4693" s="14"/>
      <c r="S4693" s="12" t="str">
        <f t="shared" si="1130"/>
        <v/>
      </c>
      <c r="U4693" s="22">
        <f>IF(I4693='Intro &amp; Setup'!$AC$49, AF4693, 0)</f>
        <v>0</v>
      </c>
      <c r="V4693" s="57" t="str">
        <f t="shared" si="1131"/>
        <v/>
      </c>
      <c r="X4693" s="5" t="str">
        <f t="shared" si="1137"/>
        <v/>
      </c>
      <c r="Y4693" s="6" t="str">
        <f t="shared" si="1137"/>
        <v/>
      </c>
      <c r="Z4693" s="7" t="str">
        <f t="shared" si="1137"/>
        <v/>
      </c>
      <c r="AA4693" s="6"/>
      <c r="AB4693" s="32" t="str">
        <f t="shared" ca="1" si="1138"/>
        <v/>
      </c>
      <c r="AC4693" s="59" t="str">
        <f t="shared" ca="1" si="1138"/>
        <v/>
      </c>
      <c r="AD4693" s="60" t="str">
        <f t="shared" ca="1" si="1138"/>
        <v/>
      </c>
      <c r="AE4693" s="59"/>
      <c r="AF4693" s="22" t="str">
        <f>IF(AND(I4693="", J4693=""), "", IF(AND(J4693="", 'Intro &amp; Setup'!$K$42&gt;0), 'Intro &amp; Setup'!$K$42, J4693))</f>
        <v/>
      </c>
      <c r="AO4693" s="37" t="str">
        <f>IF(B4693="", "", IF(COUNTIF($B$9:B4692, B4693)&gt;0, "", B4693))</f>
        <v/>
      </c>
      <c r="AP4693" s="37" t="str">
        <f t="shared" si="1133"/>
        <v/>
      </c>
      <c r="AQ4693" s="37">
        <v>4685</v>
      </c>
      <c r="AR4693" s="37" t="str">
        <f t="shared" si="1134"/>
        <v/>
      </c>
      <c r="AT4693" s="37" t="str">
        <f t="shared" si="1135"/>
        <v/>
      </c>
      <c r="AV4693" s="22" t="str">
        <f t="shared" si="1136"/>
        <v/>
      </c>
    </row>
    <row r="4694" spans="1:48" x14ac:dyDescent="0.25">
      <c r="A4694" s="14"/>
      <c r="B4694" s="145"/>
      <c r="C4694" s="146"/>
      <c r="D4694" s="147"/>
      <c r="E4694" s="147"/>
      <c r="F4694" s="148"/>
      <c r="G4694" s="149"/>
      <c r="H4694" s="150"/>
      <c r="I4694" s="151"/>
      <c r="J4694" s="152"/>
      <c r="K4694" s="14"/>
      <c r="L4694" s="162" t="str">
        <f t="shared" si="1128"/>
        <v/>
      </c>
      <c r="M4694" s="163" t="str">
        <f t="shared" si="1129"/>
        <v/>
      </c>
      <c r="N4694" s="164" t="str">
        <f t="shared" si="1132"/>
        <v/>
      </c>
      <c r="O4694" s="14"/>
      <c r="P4694" s="172" t="str">
        <f>IF(I4694='Intro &amp; Setup'!$AC$49, Schedule!$P$7, "")</f>
        <v/>
      </c>
      <c r="Q4694" s="14"/>
      <c r="S4694" s="12" t="str">
        <f t="shared" si="1130"/>
        <v/>
      </c>
      <c r="U4694" s="22">
        <f>IF(I4694='Intro &amp; Setup'!$AC$49, AF4694, 0)</f>
        <v>0</v>
      </c>
      <c r="V4694" s="57" t="str">
        <f t="shared" si="1131"/>
        <v/>
      </c>
      <c r="X4694" s="5" t="str">
        <f t="shared" si="1137"/>
        <v/>
      </c>
      <c r="Y4694" s="6" t="str">
        <f t="shared" si="1137"/>
        <v/>
      </c>
      <c r="Z4694" s="7" t="str">
        <f t="shared" si="1137"/>
        <v/>
      </c>
      <c r="AA4694" s="6"/>
      <c r="AB4694" s="32" t="str">
        <f t="shared" ca="1" si="1138"/>
        <v/>
      </c>
      <c r="AC4694" s="59" t="str">
        <f t="shared" ca="1" si="1138"/>
        <v/>
      </c>
      <c r="AD4694" s="60" t="str">
        <f t="shared" ca="1" si="1138"/>
        <v/>
      </c>
      <c r="AE4694" s="59"/>
      <c r="AF4694" s="22" t="str">
        <f>IF(AND(I4694="", J4694=""), "", IF(AND(J4694="", 'Intro &amp; Setup'!$K$42&gt;0), 'Intro &amp; Setup'!$K$42, J4694))</f>
        <v/>
      </c>
      <c r="AO4694" s="37" t="str">
        <f>IF(B4694="", "", IF(COUNTIF($B$9:B4693, B4694)&gt;0, "", B4694))</f>
        <v/>
      </c>
      <c r="AP4694" s="37" t="str">
        <f t="shared" si="1133"/>
        <v/>
      </c>
      <c r="AQ4694" s="37">
        <v>4686</v>
      </c>
      <c r="AR4694" s="37" t="str">
        <f t="shared" si="1134"/>
        <v/>
      </c>
      <c r="AT4694" s="37" t="str">
        <f t="shared" si="1135"/>
        <v/>
      </c>
      <c r="AV4694" s="22" t="str">
        <f t="shared" si="1136"/>
        <v/>
      </c>
    </row>
    <row r="4695" spans="1:48" x14ac:dyDescent="0.25">
      <c r="A4695" s="14"/>
      <c r="B4695" s="145"/>
      <c r="C4695" s="146"/>
      <c r="D4695" s="147"/>
      <c r="E4695" s="147"/>
      <c r="F4695" s="148"/>
      <c r="G4695" s="149"/>
      <c r="H4695" s="150"/>
      <c r="I4695" s="151"/>
      <c r="J4695" s="152"/>
      <c r="K4695" s="14"/>
      <c r="L4695" s="162" t="str">
        <f t="shared" si="1128"/>
        <v/>
      </c>
      <c r="M4695" s="163" t="str">
        <f t="shared" si="1129"/>
        <v/>
      </c>
      <c r="N4695" s="164" t="str">
        <f t="shared" si="1132"/>
        <v/>
      </c>
      <c r="O4695" s="14"/>
      <c r="P4695" s="172" t="str">
        <f>IF(I4695='Intro &amp; Setup'!$AC$49, Schedule!$P$7, "")</f>
        <v/>
      </c>
      <c r="Q4695" s="14"/>
      <c r="S4695" s="12" t="str">
        <f t="shared" si="1130"/>
        <v/>
      </c>
      <c r="U4695" s="22">
        <f>IF(I4695='Intro &amp; Setup'!$AC$49, AF4695, 0)</f>
        <v>0</v>
      </c>
      <c r="V4695" s="57" t="str">
        <f t="shared" si="1131"/>
        <v/>
      </c>
      <c r="X4695" s="5" t="str">
        <f t="shared" si="1137"/>
        <v/>
      </c>
      <c r="Y4695" s="6" t="str">
        <f t="shared" si="1137"/>
        <v/>
      </c>
      <c r="Z4695" s="7" t="str">
        <f t="shared" si="1137"/>
        <v/>
      </c>
      <c r="AA4695" s="6"/>
      <c r="AB4695" s="32" t="str">
        <f t="shared" ca="1" si="1138"/>
        <v/>
      </c>
      <c r="AC4695" s="59" t="str">
        <f t="shared" ca="1" si="1138"/>
        <v/>
      </c>
      <c r="AD4695" s="60" t="str">
        <f t="shared" ca="1" si="1138"/>
        <v/>
      </c>
      <c r="AE4695" s="59"/>
      <c r="AF4695" s="22" t="str">
        <f>IF(AND(I4695="", J4695=""), "", IF(AND(J4695="", 'Intro &amp; Setup'!$K$42&gt;0), 'Intro &amp; Setup'!$K$42, J4695))</f>
        <v/>
      </c>
      <c r="AO4695" s="37" t="str">
        <f>IF(B4695="", "", IF(COUNTIF($B$9:B4694, B4695)&gt;0, "", B4695))</f>
        <v/>
      </c>
      <c r="AP4695" s="37" t="str">
        <f t="shared" si="1133"/>
        <v/>
      </c>
      <c r="AQ4695" s="37">
        <v>4687</v>
      </c>
      <c r="AR4695" s="37" t="str">
        <f t="shared" si="1134"/>
        <v/>
      </c>
      <c r="AT4695" s="37" t="str">
        <f t="shared" si="1135"/>
        <v/>
      </c>
      <c r="AV4695" s="22" t="str">
        <f t="shared" si="1136"/>
        <v/>
      </c>
    </row>
    <row r="4696" spans="1:48" x14ac:dyDescent="0.25">
      <c r="A4696" s="14"/>
      <c r="B4696" s="145"/>
      <c r="C4696" s="146"/>
      <c r="D4696" s="147"/>
      <c r="E4696" s="147"/>
      <c r="F4696" s="148"/>
      <c r="G4696" s="149"/>
      <c r="H4696" s="150"/>
      <c r="I4696" s="151"/>
      <c r="J4696" s="152"/>
      <c r="K4696" s="14"/>
      <c r="L4696" s="162" t="str">
        <f t="shared" si="1128"/>
        <v/>
      </c>
      <c r="M4696" s="163" t="str">
        <f t="shared" si="1129"/>
        <v/>
      </c>
      <c r="N4696" s="164" t="str">
        <f t="shared" si="1132"/>
        <v/>
      </c>
      <c r="O4696" s="14"/>
      <c r="P4696" s="172" t="str">
        <f>IF(I4696='Intro &amp; Setup'!$AC$49, Schedule!$P$7, "")</f>
        <v/>
      </c>
      <c r="Q4696" s="14"/>
      <c r="S4696" s="12" t="str">
        <f t="shared" si="1130"/>
        <v/>
      </c>
      <c r="U4696" s="22">
        <f>IF(I4696='Intro &amp; Setup'!$AC$49, AF4696, 0)</f>
        <v>0</v>
      </c>
      <c r="V4696" s="57" t="str">
        <f t="shared" si="1131"/>
        <v/>
      </c>
      <c r="X4696" s="5" t="str">
        <f t="shared" si="1137"/>
        <v/>
      </c>
      <c r="Y4696" s="6" t="str">
        <f t="shared" si="1137"/>
        <v/>
      </c>
      <c r="Z4696" s="7" t="str">
        <f t="shared" si="1137"/>
        <v/>
      </c>
      <c r="AA4696" s="6"/>
      <c r="AB4696" s="32" t="str">
        <f t="shared" ca="1" si="1138"/>
        <v/>
      </c>
      <c r="AC4696" s="59" t="str">
        <f t="shared" ca="1" si="1138"/>
        <v/>
      </c>
      <c r="AD4696" s="60" t="str">
        <f t="shared" ca="1" si="1138"/>
        <v/>
      </c>
      <c r="AE4696" s="59"/>
      <c r="AF4696" s="22" t="str">
        <f>IF(AND(I4696="", J4696=""), "", IF(AND(J4696="", 'Intro &amp; Setup'!$K$42&gt;0), 'Intro &amp; Setup'!$K$42, J4696))</f>
        <v/>
      </c>
      <c r="AO4696" s="37" t="str">
        <f>IF(B4696="", "", IF(COUNTIF($B$9:B4695, B4696)&gt;0, "", B4696))</f>
        <v/>
      </c>
      <c r="AP4696" s="37" t="str">
        <f t="shared" si="1133"/>
        <v/>
      </c>
      <c r="AQ4696" s="37">
        <v>4688</v>
      </c>
      <c r="AR4696" s="37" t="str">
        <f t="shared" si="1134"/>
        <v/>
      </c>
      <c r="AT4696" s="37" t="str">
        <f t="shared" si="1135"/>
        <v/>
      </c>
      <c r="AV4696" s="22" t="str">
        <f t="shared" si="1136"/>
        <v/>
      </c>
    </row>
    <row r="4697" spans="1:48" x14ac:dyDescent="0.25">
      <c r="A4697" s="14"/>
      <c r="B4697" s="145"/>
      <c r="C4697" s="146"/>
      <c r="D4697" s="147"/>
      <c r="E4697" s="147"/>
      <c r="F4697" s="148"/>
      <c r="G4697" s="149"/>
      <c r="H4697" s="150"/>
      <c r="I4697" s="151"/>
      <c r="J4697" s="152"/>
      <c r="K4697" s="14"/>
      <c r="L4697" s="162" t="str">
        <f t="shared" si="1128"/>
        <v/>
      </c>
      <c r="M4697" s="163" t="str">
        <f t="shared" si="1129"/>
        <v/>
      </c>
      <c r="N4697" s="164" t="str">
        <f t="shared" si="1132"/>
        <v/>
      </c>
      <c r="O4697" s="14"/>
      <c r="P4697" s="172" t="str">
        <f>IF(I4697='Intro &amp; Setup'!$AC$49, Schedule!$P$7, "")</f>
        <v/>
      </c>
      <c r="Q4697" s="14"/>
      <c r="S4697" s="12" t="str">
        <f t="shared" si="1130"/>
        <v/>
      </c>
      <c r="U4697" s="22">
        <f>IF(I4697='Intro &amp; Setup'!$AC$49, AF4697, 0)</f>
        <v>0</v>
      </c>
      <c r="V4697" s="57" t="str">
        <f t="shared" si="1131"/>
        <v/>
      </c>
      <c r="X4697" s="5" t="str">
        <f t="shared" si="1137"/>
        <v/>
      </c>
      <c r="Y4697" s="6" t="str">
        <f t="shared" si="1137"/>
        <v/>
      </c>
      <c r="Z4697" s="7" t="str">
        <f t="shared" si="1137"/>
        <v/>
      </c>
      <c r="AA4697" s="6"/>
      <c r="AB4697" s="32" t="str">
        <f t="shared" ca="1" si="1138"/>
        <v/>
      </c>
      <c r="AC4697" s="59" t="str">
        <f t="shared" ca="1" si="1138"/>
        <v/>
      </c>
      <c r="AD4697" s="60" t="str">
        <f t="shared" ca="1" si="1138"/>
        <v/>
      </c>
      <c r="AE4697" s="59"/>
      <c r="AF4697" s="22" t="str">
        <f>IF(AND(I4697="", J4697=""), "", IF(AND(J4697="", 'Intro &amp; Setup'!$K$42&gt;0), 'Intro &amp; Setup'!$K$42, J4697))</f>
        <v/>
      </c>
      <c r="AO4697" s="37" t="str">
        <f>IF(B4697="", "", IF(COUNTIF($B$9:B4696, B4697)&gt;0, "", B4697))</f>
        <v/>
      </c>
      <c r="AP4697" s="37" t="str">
        <f t="shared" si="1133"/>
        <v/>
      </c>
      <c r="AQ4697" s="37">
        <v>4689</v>
      </c>
      <c r="AR4697" s="37" t="str">
        <f t="shared" si="1134"/>
        <v/>
      </c>
      <c r="AT4697" s="37" t="str">
        <f t="shared" si="1135"/>
        <v/>
      </c>
      <c r="AV4697" s="22" t="str">
        <f t="shared" si="1136"/>
        <v/>
      </c>
    </row>
    <row r="4698" spans="1:48" x14ac:dyDescent="0.25">
      <c r="A4698" s="14"/>
      <c r="B4698" s="145"/>
      <c r="C4698" s="146"/>
      <c r="D4698" s="147"/>
      <c r="E4698" s="147"/>
      <c r="F4698" s="148"/>
      <c r="G4698" s="149"/>
      <c r="H4698" s="150"/>
      <c r="I4698" s="151"/>
      <c r="J4698" s="152"/>
      <c r="K4698" s="14"/>
      <c r="L4698" s="162" t="str">
        <f t="shared" si="1128"/>
        <v/>
      </c>
      <c r="M4698" s="163" t="str">
        <f t="shared" si="1129"/>
        <v/>
      </c>
      <c r="N4698" s="164" t="str">
        <f t="shared" si="1132"/>
        <v/>
      </c>
      <c r="O4698" s="14"/>
      <c r="P4698" s="172" t="str">
        <f>IF(I4698='Intro &amp; Setup'!$AC$49, Schedule!$P$7, "")</f>
        <v/>
      </c>
      <c r="Q4698" s="14"/>
      <c r="S4698" s="12" t="str">
        <f t="shared" si="1130"/>
        <v/>
      </c>
      <c r="U4698" s="22">
        <f>IF(I4698='Intro &amp; Setup'!$AC$49, AF4698, 0)</f>
        <v>0</v>
      </c>
      <c r="V4698" s="57" t="str">
        <f t="shared" si="1131"/>
        <v/>
      </c>
      <c r="X4698" s="5" t="str">
        <f t="shared" si="1137"/>
        <v/>
      </c>
      <c r="Y4698" s="6" t="str">
        <f t="shared" si="1137"/>
        <v/>
      </c>
      <c r="Z4698" s="7" t="str">
        <f t="shared" si="1137"/>
        <v/>
      </c>
      <c r="AA4698" s="6"/>
      <c r="AB4698" s="32" t="str">
        <f t="shared" ca="1" si="1138"/>
        <v/>
      </c>
      <c r="AC4698" s="59" t="str">
        <f t="shared" ca="1" si="1138"/>
        <v/>
      </c>
      <c r="AD4698" s="60" t="str">
        <f t="shared" ca="1" si="1138"/>
        <v/>
      </c>
      <c r="AE4698" s="59"/>
      <c r="AF4698" s="22" t="str">
        <f>IF(AND(I4698="", J4698=""), "", IF(AND(J4698="", 'Intro &amp; Setup'!$K$42&gt;0), 'Intro &amp; Setup'!$K$42, J4698))</f>
        <v/>
      </c>
      <c r="AO4698" s="37" t="str">
        <f>IF(B4698="", "", IF(COUNTIF($B$9:B4697, B4698)&gt;0, "", B4698))</f>
        <v/>
      </c>
      <c r="AP4698" s="37" t="str">
        <f t="shared" si="1133"/>
        <v/>
      </c>
      <c r="AQ4698" s="37">
        <v>4690</v>
      </c>
      <c r="AR4698" s="37" t="str">
        <f t="shared" si="1134"/>
        <v/>
      </c>
      <c r="AT4698" s="37" t="str">
        <f t="shared" si="1135"/>
        <v/>
      </c>
      <c r="AV4698" s="22" t="str">
        <f t="shared" si="1136"/>
        <v/>
      </c>
    </row>
    <row r="4699" spans="1:48" x14ac:dyDescent="0.25">
      <c r="A4699" s="14"/>
      <c r="B4699" s="145"/>
      <c r="C4699" s="146"/>
      <c r="D4699" s="147"/>
      <c r="E4699" s="147"/>
      <c r="F4699" s="148"/>
      <c r="G4699" s="149"/>
      <c r="H4699" s="150"/>
      <c r="I4699" s="151"/>
      <c r="J4699" s="152"/>
      <c r="K4699" s="14"/>
      <c r="L4699" s="162" t="str">
        <f t="shared" si="1128"/>
        <v/>
      </c>
      <c r="M4699" s="163" t="str">
        <f t="shared" si="1129"/>
        <v/>
      </c>
      <c r="N4699" s="164" t="str">
        <f t="shared" si="1132"/>
        <v/>
      </c>
      <c r="O4699" s="14"/>
      <c r="P4699" s="172" t="str">
        <f>IF(I4699='Intro &amp; Setup'!$AC$49, Schedule!$P$7, "")</f>
        <v/>
      </c>
      <c r="Q4699" s="14"/>
      <c r="S4699" s="12" t="str">
        <f t="shared" si="1130"/>
        <v/>
      </c>
      <c r="U4699" s="22">
        <f>IF(I4699='Intro &amp; Setup'!$AC$49, AF4699, 0)</f>
        <v>0</v>
      </c>
      <c r="V4699" s="57" t="str">
        <f t="shared" si="1131"/>
        <v/>
      </c>
      <c r="X4699" s="5" t="str">
        <f t="shared" si="1137"/>
        <v/>
      </c>
      <c r="Y4699" s="6" t="str">
        <f t="shared" si="1137"/>
        <v/>
      </c>
      <c r="Z4699" s="7" t="str">
        <f t="shared" si="1137"/>
        <v/>
      </c>
      <c r="AA4699" s="6"/>
      <c r="AB4699" s="32" t="str">
        <f t="shared" ca="1" si="1138"/>
        <v/>
      </c>
      <c r="AC4699" s="59" t="str">
        <f t="shared" ca="1" si="1138"/>
        <v/>
      </c>
      <c r="AD4699" s="60" t="str">
        <f t="shared" ca="1" si="1138"/>
        <v/>
      </c>
      <c r="AE4699" s="59"/>
      <c r="AF4699" s="22" t="str">
        <f>IF(AND(I4699="", J4699=""), "", IF(AND(J4699="", 'Intro &amp; Setup'!$K$42&gt;0), 'Intro &amp; Setup'!$K$42, J4699))</f>
        <v/>
      </c>
      <c r="AO4699" s="37" t="str">
        <f>IF(B4699="", "", IF(COUNTIF($B$9:B4698, B4699)&gt;0, "", B4699))</f>
        <v/>
      </c>
      <c r="AP4699" s="37" t="str">
        <f t="shared" si="1133"/>
        <v/>
      </c>
      <c r="AQ4699" s="37">
        <v>4691</v>
      </c>
      <c r="AR4699" s="37" t="str">
        <f t="shared" si="1134"/>
        <v/>
      </c>
      <c r="AT4699" s="37" t="str">
        <f t="shared" si="1135"/>
        <v/>
      </c>
      <c r="AV4699" s="22" t="str">
        <f t="shared" si="1136"/>
        <v/>
      </c>
    </row>
    <row r="4700" spans="1:48" x14ac:dyDescent="0.25">
      <c r="A4700" s="14"/>
      <c r="B4700" s="145"/>
      <c r="C4700" s="146"/>
      <c r="D4700" s="147"/>
      <c r="E4700" s="147"/>
      <c r="F4700" s="148"/>
      <c r="G4700" s="149"/>
      <c r="H4700" s="150"/>
      <c r="I4700" s="151"/>
      <c r="J4700" s="152"/>
      <c r="K4700" s="14"/>
      <c r="L4700" s="162" t="str">
        <f t="shared" si="1128"/>
        <v/>
      </c>
      <c r="M4700" s="163" t="str">
        <f t="shared" si="1129"/>
        <v/>
      </c>
      <c r="N4700" s="164" t="str">
        <f t="shared" si="1132"/>
        <v/>
      </c>
      <c r="O4700" s="14"/>
      <c r="P4700" s="172" t="str">
        <f>IF(I4700='Intro &amp; Setup'!$AC$49, Schedule!$P$7, "")</f>
        <v/>
      </c>
      <c r="Q4700" s="14"/>
      <c r="S4700" s="12" t="str">
        <f t="shared" si="1130"/>
        <v/>
      </c>
      <c r="U4700" s="22">
        <f>IF(I4700='Intro &amp; Setup'!$AC$49, AF4700, 0)</f>
        <v>0</v>
      </c>
      <c r="V4700" s="57" t="str">
        <f t="shared" si="1131"/>
        <v/>
      </c>
      <c r="X4700" s="5" t="str">
        <f t="shared" si="1137"/>
        <v/>
      </c>
      <c r="Y4700" s="6" t="str">
        <f t="shared" si="1137"/>
        <v/>
      </c>
      <c r="Z4700" s="7" t="str">
        <f t="shared" si="1137"/>
        <v/>
      </c>
      <c r="AA4700" s="6"/>
      <c r="AB4700" s="32" t="str">
        <f t="shared" ca="1" si="1138"/>
        <v/>
      </c>
      <c r="AC4700" s="59" t="str">
        <f t="shared" ca="1" si="1138"/>
        <v/>
      </c>
      <c r="AD4700" s="60" t="str">
        <f t="shared" ca="1" si="1138"/>
        <v/>
      </c>
      <c r="AE4700" s="59"/>
      <c r="AF4700" s="22" t="str">
        <f>IF(AND(I4700="", J4700=""), "", IF(AND(J4700="", 'Intro &amp; Setup'!$K$42&gt;0), 'Intro &amp; Setup'!$K$42, J4700))</f>
        <v/>
      </c>
      <c r="AO4700" s="37" t="str">
        <f>IF(B4700="", "", IF(COUNTIF($B$9:B4699, B4700)&gt;0, "", B4700))</f>
        <v/>
      </c>
      <c r="AP4700" s="37" t="str">
        <f t="shared" si="1133"/>
        <v/>
      </c>
      <c r="AQ4700" s="37">
        <v>4692</v>
      </c>
      <c r="AR4700" s="37" t="str">
        <f t="shared" si="1134"/>
        <v/>
      </c>
      <c r="AT4700" s="37" t="str">
        <f t="shared" si="1135"/>
        <v/>
      </c>
      <c r="AV4700" s="22" t="str">
        <f t="shared" si="1136"/>
        <v/>
      </c>
    </row>
    <row r="4701" spans="1:48" x14ac:dyDescent="0.25">
      <c r="A4701" s="14"/>
      <c r="B4701" s="145"/>
      <c r="C4701" s="146"/>
      <c r="D4701" s="147"/>
      <c r="E4701" s="147"/>
      <c r="F4701" s="148"/>
      <c r="G4701" s="149"/>
      <c r="H4701" s="150"/>
      <c r="I4701" s="151"/>
      <c r="J4701" s="152"/>
      <c r="K4701" s="14"/>
      <c r="L4701" s="162" t="str">
        <f t="shared" si="1128"/>
        <v/>
      </c>
      <c r="M4701" s="163" t="str">
        <f t="shared" si="1129"/>
        <v/>
      </c>
      <c r="N4701" s="164" t="str">
        <f t="shared" si="1132"/>
        <v/>
      </c>
      <c r="O4701" s="14"/>
      <c r="P4701" s="172" t="str">
        <f>IF(I4701='Intro &amp; Setup'!$AC$49, Schedule!$P$7, "")</f>
        <v/>
      </c>
      <c r="Q4701" s="14"/>
      <c r="S4701" s="12" t="str">
        <f t="shared" si="1130"/>
        <v/>
      </c>
      <c r="U4701" s="22">
        <f>IF(I4701='Intro &amp; Setup'!$AC$49, AF4701, 0)</f>
        <v>0</v>
      </c>
      <c r="V4701" s="57" t="str">
        <f t="shared" si="1131"/>
        <v/>
      </c>
      <c r="X4701" s="5" t="str">
        <f t="shared" si="1137"/>
        <v/>
      </c>
      <c r="Y4701" s="6" t="str">
        <f t="shared" si="1137"/>
        <v/>
      </c>
      <c r="Z4701" s="7" t="str">
        <f t="shared" si="1137"/>
        <v/>
      </c>
      <c r="AA4701" s="6"/>
      <c r="AB4701" s="32" t="str">
        <f t="shared" ca="1" si="1138"/>
        <v/>
      </c>
      <c r="AC4701" s="59" t="str">
        <f t="shared" ca="1" si="1138"/>
        <v/>
      </c>
      <c r="AD4701" s="60" t="str">
        <f t="shared" ca="1" si="1138"/>
        <v/>
      </c>
      <c r="AE4701" s="59"/>
      <c r="AF4701" s="22" t="str">
        <f>IF(AND(I4701="", J4701=""), "", IF(AND(J4701="", 'Intro &amp; Setup'!$K$42&gt;0), 'Intro &amp; Setup'!$K$42, J4701))</f>
        <v/>
      </c>
      <c r="AO4701" s="37" t="str">
        <f>IF(B4701="", "", IF(COUNTIF($B$9:B4700, B4701)&gt;0, "", B4701))</f>
        <v/>
      </c>
      <c r="AP4701" s="37" t="str">
        <f t="shared" si="1133"/>
        <v/>
      </c>
      <c r="AQ4701" s="37">
        <v>4693</v>
      </c>
      <c r="AR4701" s="37" t="str">
        <f t="shared" si="1134"/>
        <v/>
      </c>
      <c r="AT4701" s="37" t="str">
        <f t="shared" si="1135"/>
        <v/>
      </c>
      <c r="AV4701" s="22" t="str">
        <f t="shared" si="1136"/>
        <v/>
      </c>
    </row>
    <row r="4702" spans="1:48" x14ac:dyDescent="0.25">
      <c r="A4702" s="14"/>
      <c r="B4702" s="145"/>
      <c r="C4702" s="146"/>
      <c r="D4702" s="147"/>
      <c r="E4702" s="147"/>
      <c r="F4702" s="148"/>
      <c r="G4702" s="149"/>
      <c r="H4702" s="150"/>
      <c r="I4702" s="151"/>
      <c r="J4702" s="152"/>
      <c r="K4702" s="14"/>
      <c r="L4702" s="162" t="str">
        <f t="shared" si="1128"/>
        <v/>
      </c>
      <c r="M4702" s="163" t="str">
        <f t="shared" si="1129"/>
        <v/>
      </c>
      <c r="N4702" s="164" t="str">
        <f t="shared" si="1132"/>
        <v/>
      </c>
      <c r="O4702" s="14"/>
      <c r="P4702" s="172" t="str">
        <f>IF(I4702='Intro &amp; Setup'!$AC$49, Schedule!$P$7, "")</f>
        <v/>
      </c>
      <c r="Q4702" s="14"/>
      <c r="S4702" s="12" t="str">
        <f t="shared" si="1130"/>
        <v/>
      </c>
      <c r="U4702" s="22">
        <f>IF(I4702='Intro &amp; Setup'!$AC$49, AF4702, 0)</f>
        <v>0</v>
      </c>
      <c r="V4702" s="57" t="str">
        <f t="shared" si="1131"/>
        <v/>
      </c>
      <c r="X4702" s="5" t="str">
        <f t="shared" si="1137"/>
        <v/>
      </c>
      <c r="Y4702" s="6" t="str">
        <f t="shared" si="1137"/>
        <v/>
      </c>
      <c r="Z4702" s="7" t="str">
        <f t="shared" si="1137"/>
        <v/>
      </c>
      <c r="AA4702" s="6"/>
      <c r="AB4702" s="32" t="str">
        <f t="shared" ca="1" si="1138"/>
        <v/>
      </c>
      <c r="AC4702" s="59" t="str">
        <f t="shared" ca="1" si="1138"/>
        <v/>
      </c>
      <c r="AD4702" s="60" t="str">
        <f t="shared" ca="1" si="1138"/>
        <v/>
      </c>
      <c r="AE4702" s="59"/>
      <c r="AF4702" s="22" t="str">
        <f>IF(AND(I4702="", J4702=""), "", IF(AND(J4702="", 'Intro &amp; Setup'!$K$42&gt;0), 'Intro &amp; Setup'!$K$42, J4702))</f>
        <v/>
      </c>
      <c r="AO4702" s="37" t="str">
        <f>IF(B4702="", "", IF(COUNTIF($B$9:B4701, B4702)&gt;0, "", B4702))</f>
        <v/>
      </c>
      <c r="AP4702" s="37" t="str">
        <f t="shared" si="1133"/>
        <v/>
      </c>
      <c r="AQ4702" s="37">
        <v>4694</v>
      </c>
      <c r="AR4702" s="37" t="str">
        <f t="shared" si="1134"/>
        <v/>
      </c>
      <c r="AT4702" s="37" t="str">
        <f t="shared" si="1135"/>
        <v/>
      </c>
      <c r="AV4702" s="22" t="str">
        <f t="shared" si="1136"/>
        <v/>
      </c>
    </row>
    <row r="4703" spans="1:48" x14ac:dyDescent="0.25">
      <c r="A4703" s="14"/>
      <c r="B4703" s="145"/>
      <c r="C4703" s="146"/>
      <c r="D4703" s="147"/>
      <c r="E4703" s="147"/>
      <c r="F4703" s="148"/>
      <c r="G4703" s="149"/>
      <c r="H4703" s="150"/>
      <c r="I4703" s="151"/>
      <c r="J4703" s="152"/>
      <c r="K4703" s="14"/>
      <c r="L4703" s="162" t="str">
        <f t="shared" si="1128"/>
        <v/>
      </c>
      <c r="M4703" s="163" t="str">
        <f t="shared" si="1129"/>
        <v/>
      </c>
      <c r="N4703" s="164" t="str">
        <f t="shared" si="1132"/>
        <v/>
      </c>
      <c r="O4703" s="14"/>
      <c r="P4703" s="172" t="str">
        <f>IF(I4703='Intro &amp; Setup'!$AC$49, Schedule!$P$7, "")</f>
        <v/>
      </c>
      <c r="Q4703" s="14"/>
      <c r="S4703" s="12" t="str">
        <f t="shared" si="1130"/>
        <v/>
      </c>
      <c r="U4703" s="22">
        <f>IF(I4703='Intro &amp; Setup'!$AC$49, AF4703, 0)</f>
        <v>0</v>
      </c>
      <c r="V4703" s="57" t="str">
        <f t="shared" si="1131"/>
        <v/>
      </c>
      <c r="X4703" s="5" t="str">
        <f t="shared" si="1137"/>
        <v/>
      </c>
      <c r="Y4703" s="6" t="str">
        <f t="shared" si="1137"/>
        <v/>
      </c>
      <c r="Z4703" s="7" t="str">
        <f t="shared" si="1137"/>
        <v/>
      </c>
      <c r="AA4703" s="6"/>
      <c r="AB4703" s="32" t="str">
        <f t="shared" ca="1" si="1138"/>
        <v/>
      </c>
      <c r="AC4703" s="59" t="str">
        <f t="shared" ca="1" si="1138"/>
        <v/>
      </c>
      <c r="AD4703" s="60" t="str">
        <f t="shared" ca="1" si="1138"/>
        <v/>
      </c>
      <c r="AE4703" s="59"/>
      <c r="AF4703" s="22" t="str">
        <f>IF(AND(I4703="", J4703=""), "", IF(AND(J4703="", 'Intro &amp; Setup'!$K$42&gt;0), 'Intro &amp; Setup'!$K$42, J4703))</f>
        <v/>
      </c>
      <c r="AO4703" s="37" t="str">
        <f>IF(B4703="", "", IF(COUNTIF($B$9:B4702, B4703)&gt;0, "", B4703))</f>
        <v/>
      </c>
      <c r="AP4703" s="37" t="str">
        <f t="shared" si="1133"/>
        <v/>
      </c>
      <c r="AQ4703" s="37">
        <v>4695</v>
      </c>
      <c r="AR4703" s="37" t="str">
        <f t="shared" si="1134"/>
        <v/>
      </c>
      <c r="AT4703" s="37" t="str">
        <f t="shared" si="1135"/>
        <v/>
      </c>
      <c r="AV4703" s="22" t="str">
        <f t="shared" si="1136"/>
        <v/>
      </c>
    </row>
    <row r="4704" spans="1:48" x14ac:dyDescent="0.25">
      <c r="A4704" s="14"/>
      <c r="B4704" s="145"/>
      <c r="C4704" s="146"/>
      <c r="D4704" s="147"/>
      <c r="E4704" s="147"/>
      <c r="F4704" s="148"/>
      <c r="G4704" s="149"/>
      <c r="H4704" s="150"/>
      <c r="I4704" s="151"/>
      <c r="J4704" s="152"/>
      <c r="K4704" s="14"/>
      <c r="L4704" s="162" t="str">
        <f t="shared" si="1128"/>
        <v/>
      </c>
      <c r="M4704" s="163" t="str">
        <f t="shared" si="1129"/>
        <v/>
      </c>
      <c r="N4704" s="164" t="str">
        <f t="shared" si="1132"/>
        <v/>
      </c>
      <c r="O4704" s="14"/>
      <c r="P4704" s="172" t="str">
        <f>IF(I4704='Intro &amp; Setup'!$AC$49, Schedule!$P$7, "")</f>
        <v/>
      </c>
      <c r="Q4704" s="14"/>
      <c r="S4704" s="12" t="str">
        <f t="shared" si="1130"/>
        <v/>
      </c>
      <c r="U4704" s="22">
        <f>IF(I4704='Intro &amp; Setup'!$AC$49, AF4704, 0)</f>
        <v>0</v>
      </c>
      <c r="V4704" s="57" t="str">
        <f t="shared" si="1131"/>
        <v/>
      </c>
      <c r="X4704" s="5" t="str">
        <f t="shared" si="1137"/>
        <v/>
      </c>
      <c r="Y4704" s="6" t="str">
        <f t="shared" si="1137"/>
        <v/>
      </c>
      <c r="Z4704" s="7" t="str">
        <f t="shared" si="1137"/>
        <v/>
      </c>
      <c r="AA4704" s="6"/>
      <c r="AB4704" s="32" t="str">
        <f t="shared" ca="1" si="1138"/>
        <v/>
      </c>
      <c r="AC4704" s="59" t="str">
        <f t="shared" ca="1" si="1138"/>
        <v/>
      </c>
      <c r="AD4704" s="60" t="str">
        <f t="shared" ca="1" si="1138"/>
        <v/>
      </c>
      <c r="AE4704" s="59"/>
      <c r="AF4704" s="22" t="str">
        <f>IF(AND(I4704="", J4704=""), "", IF(AND(J4704="", 'Intro &amp; Setup'!$K$42&gt;0), 'Intro &amp; Setup'!$K$42, J4704))</f>
        <v/>
      </c>
      <c r="AO4704" s="37" t="str">
        <f>IF(B4704="", "", IF(COUNTIF($B$9:B4703, B4704)&gt;0, "", B4704))</f>
        <v/>
      </c>
      <c r="AP4704" s="37" t="str">
        <f t="shared" si="1133"/>
        <v/>
      </c>
      <c r="AQ4704" s="37">
        <v>4696</v>
      </c>
      <c r="AR4704" s="37" t="str">
        <f t="shared" si="1134"/>
        <v/>
      </c>
      <c r="AT4704" s="37" t="str">
        <f t="shared" si="1135"/>
        <v/>
      </c>
      <c r="AV4704" s="22" t="str">
        <f t="shared" si="1136"/>
        <v/>
      </c>
    </row>
    <row r="4705" spans="1:48" x14ac:dyDescent="0.25">
      <c r="A4705" s="14"/>
      <c r="B4705" s="145"/>
      <c r="C4705" s="146"/>
      <c r="D4705" s="147"/>
      <c r="E4705" s="147"/>
      <c r="F4705" s="148"/>
      <c r="G4705" s="149"/>
      <c r="H4705" s="150"/>
      <c r="I4705" s="151"/>
      <c r="J4705" s="152"/>
      <c r="K4705" s="14"/>
      <c r="L4705" s="162" t="str">
        <f t="shared" si="1128"/>
        <v/>
      </c>
      <c r="M4705" s="163" t="str">
        <f t="shared" si="1129"/>
        <v/>
      </c>
      <c r="N4705" s="164" t="str">
        <f t="shared" si="1132"/>
        <v/>
      </c>
      <c r="O4705" s="14"/>
      <c r="P4705" s="172" t="str">
        <f>IF(I4705='Intro &amp; Setup'!$AC$49, Schedule!$P$7, "")</f>
        <v/>
      </c>
      <c r="Q4705" s="14"/>
      <c r="S4705" s="12" t="str">
        <f t="shared" si="1130"/>
        <v/>
      </c>
      <c r="U4705" s="22">
        <f>IF(I4705='Intro &amp; Setup'!$AC$49, AF4705, 0)</f>
        <v>0</v>
      </c>
      <c r="V4705" s="57" t="str">
        <f t="shared" si="1131"/>
        <v/>
      </c>
      <c r="X4705" s="5" t="str">
        <f t="shared" si="1137"/>
        <v/>
      </c>
      <c r="Y4705" s="6" t="str">
        <f t="shared" si="1137"/>
        <v/>
      </c>
      <c r="Z4705" s="7" t="str">
        <f t="shared" si="1137"/>
        <v/>
      </c>
      <c r="AA4705" s="6"/>
      <c r="AB4705" s="32" t="str">
        <f t="shared" ca="1" si="1138"/>
        <v/>
      </c>
      <c r="AC4705" s="59" t="str">
        <f t="shared" ca="1" si="1138"/>
        <v/>
      </c>
      <c r="AD4705" s="60" t="str">
        <f t="shared" ca="1" si="1138"/>
        <v/>
      </c>
      <c r="AE4705" s="59"/>
      <c r="AF4705" s="22" t="str">
        <f>IF(AND(I4705="", J4705=""), "", IF(AND(J4705="", 'Intro &amp; Setup'!$K$42&gt;0), 'Intro &amp; Setup'!$K$42, J4705))</f>
        <v/>
      </c>
      <c r="AO4705" s="37" t="str">
        <f>IF(B4705="", "", IF(COUNTIF($B$9:B4704, B4705)&gt;0, "", B4705))</f>
        <v/>
      </c>
      <c r="AP4705" s="37" t="str">
        <f t="shared" si="1133"/>
        <v/>
      </c>
      <c r="AQ4705" s="37">
        <v>4697</v>
      </c>
      <c r="AR4705" s="37" t="str">
        <f t="shared" si="1134"/>
        <v/>
      </c>
      <c r="AT4705" s="37" t="str">
        <f t="shared" si="1135"/>
        <v/>
      </c>
      <c r="AV4705" s="22" t="str">
        <f t="shared" si="1136"/>
        <v/>
      </c>
    </row>
    <row r="4706" spans="1:48" x14ac:dyDescent="0.25">
      <c r="A4706" s="14"/>
      <c r="B4706" s="145"/>
      <c r="C4706" s="146"/>
      <c r="D4706" s="147"/>
      <c r="E4706" s="147"/>
      <c r="F4706" s="148"/>
      <c r="G4706" s="149"/>
      <c r="H4706" s="150"/>
      <c r="I4706" s="151"/>
      <c r="J4706" s="152"/>
      <c r="K4706" s="14"/>
      <c r="L4706" s="162" t="str">
        <f t="shared" si="1128"/>
        <v/>
      </c>
      <c r="M4706" s="163" t="str">
        <f t="shared" si="1129"/>
        <v/>
      </c>
      <c r="N4706" s="164" t="str">
        <f t="shared" si="1132"/>
        <v/>
      </c>
      <c r="O4706" s="14"/>
      <c r="P4706" s="172" t="str">
        <f>IF(I4706='Intro &amp; Setup'!$AC$49, Schedule!$P$7, "")</f>
        <v/>
      </c>
      <c r="Q4706" s="14"/>
      <c r="S4706" s="12" t="str">
        <f t="shared" si="1130"/>
        <v/>
      </c>
      <c r="U4706" s="22">
        <f>IF(I4706='Intro &amp; Setup'!$AC$49, AF4706, 0)</f>
        <v>0</v>
      </c>
      <c r="V4706" s="57" t="str">
        <f t="shared" si="1131"/>
        <v/>
      </c>
      <c r="X4706" s="5" t="str">
        <f t="shared" si="1137"/>
        <v/>
      </c>
      <c r="Y4706" s="6" t="str">
        <f t="shared" si="1137"/>
        <v/>
      </c>
      <c r="Z4706" s="7" t="str">
        <f t="shared" si="1137"/>
        <v/>
      </c>
      <c r="AA4706" s="6"/>
      <c r="AB4706" s="32" t="str">
        <f t="shared" ca="1" si="1138"/>
        <v/>
      </c>
      <c r="AC4706" s="59" t="str">
        <f t="shared" ca="1" si="1138"/>
        <v/>
      </c>
      <c r="AD4706" s="60" t="str">
        <f t="shared" ca="1" si="1138"/>
        <v/>
      </c>
      <c r="AE4706" s="59"/>
      <c r="AF4706" s="22" t="str">
        <f>IF(AND(I4706="", J4706=""), "", IF(AND(J4706="", 'Intro &amp; Setup'!$K$42&gt;0), 'Intro &amp; Setup'!$K$42, J4706))</f>
        <v/>
      </c>
      <c r="AO4706" s="37" t="str">
        <f>IF(B4706="", "", IF(COUNTIF($B$9:B4705, B4706)&gt;0, "", B4706))</f>
        <v/>
      </c>
      <c r="AP4706" s="37" t="str">
        <f t="shared" si="1133"/>
        <v/>
      </c>
      <c r="AQ4706" s="37">
        <v>4698</v>
      </c>
      <c r="AR4706" s="37" t="str">
        <f t="shared" si="1134"/>
        <v/>
      </c>
      <c r="AT4706" s="37" t="str">
        <f t="shared" si="1135"/>
        <v/>
      </c>
      <c r="AV4706" s="22" t="str">
        <f t="shared" si="1136"/>
        <v/>
      </c>
    </row>
    <row r="4707" spans="1:48" x14ac:dyDescent="0.25">
      <c r="A4707" s="14"/>
      <c r="B4707" s="145"/>
      <c r="C4707" s="146"/>
      <c r="D4707" s="147"/>
      <c r="E4707" s="147"/>
      <c r="F4707" s="148"/>
      <c r="G4707" s="149"/>
      <c r="H4707" s="150"/>
      <c r="I4707" s="151"/>
      <c r="J4707" s="152"/>
      <c r="K4707" s="14"/>
      <c r="L4707" s="162" t="str">
        <f t="shared" si="1128"/>
        <v/>
      </c>
      <c r="M4707" s="163" t="str">
        <f t="shared" si="1129"/>
        <v/>
      </c>
      <c r="N4707" s="164" t="str">
        <f t="shared" si="1132"/>
        <v/>
      </c>
      <c r="O4707" s="14"/>
      <c r="P4707" s="172" t="str">
        <f>IF(I4707='Intro &amp; Setup'!$AC$49, Schedule!$P$7, "")</f>
        <v/>
      </c>
      <c r="Q4707" s="14"/>
      <c r="S4707" s="12" t="str">
        <f t="shared" si="1130"/>
        <v/>
      </c>
      <c r="U4707" s="22">
        <f>IF(I4707='Intro &amp; Setup'!$AC$49, AF4707, 0)</f>
        <v>0</v>
      </c>
      <c r="V4707" s="57" t="str">
        <f t="shared" si="1131"/>
        <v/>
      </c>
      <c r="X4707" s="5" t="str">
        <f t="shared" si="1137"/>
        <v/>
      </c>
      <c r="Y4707" s="6" t="str">
        <f t="shared" si="1137"/>
        <v/>
      </c>
      <c r="Z4707" s="7" t="str">
        <f t="shared" si="1137"/>
        <v/>
      </c>
      <c r="AA4707" s="6"/>
      <c r="AB4707" s="32" t="str">
        <f t="shared" ca="1" si="1138"/>
        <v/>
      </c>
      <c r="AC4707" s="59" t="str">
        <f t="shared" ca="1" si="1138"/>
        <v/>
      </c>
      <c r="AD4707" s="60" t="str">
        <f t="shared" ca="1" si="1138"/>
        <v/>
      </c>
      <c r="AE4707" s="59"/>
      <c r="AF4707" s="22" t="str">
        <f>IF(AND(I4707="", J4707=""), "", IF(AND(J4707="", 'Intro &amp; Setup'!$K$42&gt;0), 'Intro &amp; Setup'!$K$42, J4707))</f>
        <v/>
      </c>
      <c r="AO4707" s="37" t="str">
        <f>IF(B4707="", "", IF(COUNTIF($B$9:B4706, B4707)&gt;0, "", B4707))</f>
        <v/>
      </c>
      <c r="AP4707" s="37" t="str">
        <f t="shared" si="1133"/>
        <v/>
      </c>
      <c r="AQ4707" s="37">
        <v>4699</v>
      </c>
      <c r="AR4707" s="37" t="str">
        <f t="shared" si="1134"/>
        <v/>
      </c>
      <c r="AT4707" s="37" t="str">
        <f t="shared" si="1135"/>
        <v/>
      </c>
      <c r="AV4707" s="22" t="str">
        <f t="shared" si="1136"/>
        <v/>
      </c>
    </row>
    <row r="4708" spans="1:48" x14ac:dyDescent="0.25">
      <c r="A4708" s="14"/>
      <c r="B4708" s="145"/>
      <c r="C4708" s="146"/>
      <c r="D4708" s="147"/>
      <c r="E4708" s="147"/>
      <c r="F4708" s="148"/>
      <c r="G4708" s="149"/>
      <c r="H4708" s="150"/>
      <c r="I4708" s="151"/>
      <c r="J4708" s="152"/>
      <c r="K4708" s="14"/>
      <c r="L4708" s="162" t="str">
        <f t="shared" si="1128"/>
        <v/>
      </c>
      <c r="M4708" s="163" t="str">
        <f t="shared" si="1129"/>
        <v/>
      </c>
      <c r="N4708" s="164" t="str">
        <f t="shared" si="1132"/>
        <v/>
      </c>
      <c r="O4708" s="14"/>
      <c r="P4708" s="172" t="str">
        <f>IF(I4708='Intro &amp; Setup'!$AC$49, Schedule!$P$7, "")</f>
        <v/>
      </c>
      <c r="Q4708" s="14"/>
      <c r="S4708" s="12" t="str">
        <f t="shared" si="1130"/>
        <v/>
      </c>
      <c r="U4708" s="22">
        <f>IF(I4708='Intro &amp; Setup'!$AC$49, AF4708, 0)</f>
        <v>0</v>
      </c>
      <c r="V4708" s="57" t="str">
        <f t="shared" si="1131"/>
        <v/>
      </c>
      <c r="X4708" s="5" t="str">
        <f t="shared" si="1137"/>
        <v/>
      </c>
      <c r="Y4708" s="6" t="str">
        <f t="shared" si="1137"/>
        <v/>
      </c>
      <c r="Z4708" s="7" t="str">
        <f t="shared" si="1137"/>
        <v/>
      </c>
      <c r="AA4708" s="6"/>
      <c r="AB4708" s="32" t="str">
        <f t="shared" ca="1" si="1138"/>
        <v/>
      </c>
      <c r="AC4708" s="59" t="str">
        <f t="shared" ca="1" si="1138"/>
        <v/>
      </c>
      <c r="AD4708" s="60" t="str">
        <f t="shared" ca="1" si="1138"/>
        <v/>
      </c>
      <c r="AE4708" s="59"/>
      <c r="AF4708" s="22" t="str">
        <f>IF(AND(I4708="", J4708=""), "", IF(AND(J4708="", 'Intro &amp; Setup'!$K$42&gt;0), 'Intro &amp; Setup'!$K$42, J4708))</f>
        <v/>
      </c>
      <c r="AO4708" s="37" t="str">
        <f>IF(B4708="", "", IF(COUNTIF($B$9:B4707, B4708)&gt;0, "", B4708))</f>
        <v/>
      </c>
      <c r="AP4708" s="37" t="str">
        <f t="shared" si="1133"/>
        <v/>
      </c>
      <c r="AQ4708" s="37">
        <v>4700</v>
      </c>
      <c r="AR4708" s="37" t="str">
        <f t="shared" si="1134"/>
        <v/>
      </c>
      <c r="AT4708" s="37" t="str">
        <f t="shared" si="1135"/>
        <v/>
      </c>
      <c r="AV4708" s="22" t="str">
        <f t="shared" si="1136"/>
        <v/>
      </c>
    </row>
    <row r="4709" spans="1:48" x14ac:dyDescent="0.25">
      <c r="A4709" s="14"/>
      <c r="B4709" s="145"/>
      <c r="C4709" s="146"/>
      <c r="D4709" s="147"/>
      <c r="E4709" s="147"/>
      <c r="F4709" s="148"/>
      <c r="G4709" s="149"/>
      <c r="H4709" s="150"/>
      <c r="I4709" s="151"/>
      <c r="J4709" s="152"/>
      <c r="K4709" s="14"/>
      <c r="L4709" s="162" t="str">
        <f t="shared" si="1128"/>
        <v/>
      </c>
      <c r="M4709" s="163" t="str">
        <f t="shared" si="1129"/>
        <v/>
      </c>
      <c r="N4709" s="164" t="str">
        <f t="shared" si="1132"/>
        <v/>
      </c>
      <c r="O4709" s="14"/>
      <c r="P4709" s="172" t="str">
        <f>IF(I4709='Intro &amp; Setup'!$AC$49, Schedule!$P$7, "")</f>
        <v/>
      </c>
      <c r="Q4709" s="14"/>
      <c r="S4709" s="12" t="str">
        <f t="shared" si="1130"/>
        <v/>
      </c>
      <c r="U4709" s="22">
        <f>IF(I4709='Intro &amp; Setup'!$AC$49, AF4709, 0)</f>
        <v>0</v>
      </c>
      <c r="V4709" s="57" t="str">
        <f t="shared" si="1131"/>
        <v/>
      </c>
      <c r="X4709" s="5" t="str">
        <f t="shared" ref="X4709:Z4728" si="1139">IF($I4709="", "", IF($S4709=X$8, $I4709, ""))</f>
        <v/>
      </c>
      <c r="Y4709" s="6" t="str">
        <f t="shared" si="1139"/>
        <v/>
      </c>
      <c r="Z4709" s="7" t="str">
        <f t="shared" si="1139"/>
        <v/>
      </c>
      <c r="AA4709" s="6"/>
      <c r="AB4709" s="32" t="str">
        <f t="shared" ref="AB4709:AD4728" ca="1" si="1140">IF($S4709=AB$8, $AF4709, "")</f>
        <v/>
      </c>
      <c r="AC4709" s="59" t="str">
        <f t="shared" ca="1" si="1140"/>
        <v/>
      </c>
      <c r="AD4709" s="60" t="str">
        <f t="shared" ca="1" si="1140"/>
        <v/>
      </c>
      <c r="AE4709" s="59"/>
      <c r="AF4709" s="22" t="str">
        <f>IF(AND(I4709="", J4709=""), "", IF(AND(J4709="", 'Intro &amp; Setup'!$K$42&gt;0), 'Intro &amp; Setup'!$K$42, J4709))</f>
        <v/>
      </c>
      <c r="AO4709" s="37" t="str">
        <f>IF(B4709="", "", IF(COUNTIF($B$9:B4708, B4709)&gt;0, "", B4709))</f>
        <v/>
      </c>
      <c r="AP4709" s="37" t="str">
        <f t="shared" si="1133"/>
        <v/>
      </c>
      <c r="AQ4709" s="37">
        <v>4701</v>
      </c>
      <c r="AR4709" s="37" t="str">
        <f t="shared" si="1134"/>
        <v/>
      </c>
      <c r="AT4709" s="37" t="str">
        <f t="shared" si="1135"/>
        <v/>
      </c>
      <c r="AV4709" s="22" t="str">
        <f t="shared" si="1136"/>
        <v/>
      </c>
    </row>
    <row r="4710" spans="1:48" x14ac:dyDescent="0.25">
      <c r="A4710" s="14"/>
      <c r="B4710" s="145"/>
      <c r="C4710" s="146"/>
      <c r="D4710" s="147"/>
      <c r="E4710" s="147"/>
      <c r="F4710" s="148"/>
      <c r="G4710" s="149"/>
      <c r="H4710" s="150"/>
      <c r="I4710" s="151"/>
      <c r="J4710" s="152"/>
      <c r="K4710" s="14"/>
      <c r="L4710" s="162" t="str">
        <f t="shared" si="1128"/>
        <v/>
      </c>
      <c r="M4710" s="163" t="str">
        <f t="shared" si="1129"/>
        <v/>
      </c>
      <c r="N4710" s="164" t="str">
        <f t="shared" si="1132"/>
        <v/>
      </c>
      <c r="O4710" s="14"/>
      <c r="P4710" s="172" t="str">
        <f>IF(I4710='Intro &amp; Setup'!$AC$49, Schedule!$P$7, "")</f>
        <v/>
      </c>
      <c r="Q4710" s="14"/>
      <c r="S4710" s="12" t="str">
        <f t="shared" si="1130"/>
        <v/>
      </c>
      <c r="U4710" s="22">
        <f>IF(I4710='Intro &amp; Setup'!$AC$49, AF4710, 0)</f>
        <v>0</v>
      </c>
      <c r="V4710" s="57" t="str">
        <f t="shared" si="1131"/>
        <v/>
      </c>
      <c r="X4710" s="5" t="str">
        <f t="shared" si="1139"/>
        <v/>
      </c>
      <c r="Y4710" s="6" t="str">
        <f t="shared" si="1139"/>
        <v/>
      </c>
      <c r="Z4710" s="7" t="str">
        <f t="shared" si="1139"/>
        <v/>
      </c>
      <c r="AA4710" s="6"/>
      <c r="AB4710" s="32" t="str">
        <f t="shared" ca="1" si="1140"/>
        <v/>
      </c>
      <c r="AC4710" s="59" t="str">
        <f t="shared" ca="1" si="1140"/>
        <v/>
      </c>
      <c r="AD4710" s="60" t="str">
        <f t="shared" ca="1" si="1140"/>
        <v/>
      </c>
      <c r="AE4710" s="59"/>
      <c r="AF4710" s="22" t="str">
        <f>IF(AND(I4710="", J4710=""), "", IF(AND(J4710="", 'Intro &amp; Setup'!$K$42&gt;0), 'Intro &amp; Setup'!$K$42, J4710))</f>
        <v/>
      </c>
      <c r="AO4710" s="37" t="str">
        <f>IF(B4710="", "", IF(COUNTIF($B$9:B4709, B4710)&gt;0, "", B4710))</f>
        <v/>
      </c>
      <c r="AP4710" s="37" t="str">
        <f t="shared" si="1133"/>
        <v/>
      </c>
      <c r="AQ4710" s="37">
        <v>4702</v>
      </c>
      <c r="AR4710" s="37" t="str">
        <f t="shared" si="1134"/>
        <v/>
      </c>
      <c r="AT4710" s="37" t="str">
        <f t="shared" si="1135"/>
        <v/>
      </c>
      <c r="AV4710" s="22" t="str">
        <f t="shared" si="1136"/>
        <v/>
      </c>
    </row>
    <row r="4711" spans="1:48" x14ac:dyDescent="0.25">
      <c r="A4711" s="14"/>
      <c r="B4711" s="145"/>
      <c r="C4711" s="146"/>
      <c r="D4711" s="147"/>
      <c r="E4711" s="147"/>
      <c r="F4711" s="148"/>
      <c r="G4711" s="149"/>
      <c r="H4711" s="150"/>
      <c r="I4711" s="151"/>
      <c r="J4711" s="152"/>
      <c r="K4711" s="14"/>
      <c r="L4711" s="162" t="str">
        <f t="shared" si="1128"/>
        <v/>
      </c>
      <c r="M4711" s="163" t="str">
        <f t="shared" si="1129"/>
        <v/>
      </c>
      <c r="N4711" s="164" t="str">
        <f t="shared" si="1132"/>
        <v/>
      </c>
      <c r="O4711" s="14"/>
      <c r="P4711" s="172" t="str">
        <f>IF(I4711='Intro &amp; Setup'!$AC$49, Schedule!$P$7, "")</f>
        <v/>
      </c>
      <c r="Q4711" s="14"/>
      <c r="S4711" s="12" t="str">
        <f t="shared" si="1130"/>
        <v/>
      </c>
      <c r="U4711" s="22">
        <f>IF(I4711='Intro &amp; Setup'!$AC$49, AF4711, 0)</f>
        <v>0</v>
      </c>
      <c r="V4711" s="57" t="str">
        <f t="shared" si="1131"/>
        <v/>
      </c>
      <c r="X4711" s="5" t="str">
        <f t="shared" si="1139"/>
        <v/>
      </c>
      <c r="Y4711" s="6" t="str">
        <f t="shared" si="1139"/>
        <v/>
      </c>
      <c r="Z4711" s="7" t="str">
        <f t="shared" si="1139"/>
        <v/>
      </c>
      <c r="AA4711" s="6"/>
      <c r="AB4711" s="32" t="str">
        <f t="shared" ca="1" si="1140"/>
        <v/>
      </c>
      <c r="AC4711" s="59" t="str">
        <f t="shared" ca="1" si="1140"/>
        <v/>
      </c>
      <c r="AD4711" s="60" t="str">
        <f t="shared" ca="1" si="1140"/>
        <v/>
      </c>
      <c r="AE4711" s="59"/>
      <c r="AF4711" s="22" t="str">
        <f>IF(AND(I4711="", J4711=""), "", IF(AND(J4711="", 'Intro &amp; Setup'!$K$42&gt;0), 'Intro &amp; Setup'!$K$42, J4711))</f>
        <v/>
      </c>
      <c r="AO4711" s="37" t="str">
        <f>IF(B4711="", "", IF(COUNTIF($B$9:B4710, B4711)&gt;0, "", B4711))</f>
        <v/>
      </c>
      <c r="AP4711" s="37" t="str">
        <f t="shared" si="1133"/>
        <v/>
      </c>
      <c r="AQ4711" s="37">
        <v>4703</v>
      </c>
      <c r="AR4711" s="37" t="str">
        <f t="shared" si="1134"/>
        <v/>
      </c>
      <c r="AT4711" s="37" t="str">
        <f t="shared" si="1135"/>
        <v/>
      </c>
      <c r="AV4711" s="22" t="str">
        <f t="shared" si="1136"/>
        <v/>
      </c>
    </row>
    <row r="4712" spans="1:48" x14ac:dyDescent="0.25">
      <c r="A4712" s="14"/>
      <c r="B4712" s="145"/>
      <c r="C4712" s="146"/>
      <c r="D4712" s="147"/>
      <c r="E4712" s="147"/>
      <c r="F4712" s="148"/>
      <c r="G4712" s="149"/>
      <c r="H4712" s="150"/>
      <c r="I4712" s="151"/>
      <c r="J4712" s="152"/>
      <c r="K4712" s="14"/>
      <c r="L4712" s="162" t="str">
        <f t="shared" si="1128"/>
        <v/>
      </c>
      <c r="M4712" s="163" t="str">
        <f t="shared" si="1129"/>
        <v/>
      </c>
      <c r="N4712" s="164" t="str">
        <f t="shared" si="1132"/>
        <v/>
      </c>
      <c r="O4712" s="14"/>
      <c r="P4712" s="172" t="str">
        <f>IF(I4712='Intro &amp; Setup'!$AC$49, Schedule!$P$7, "")</f>
        <v/>
      </c>
      <c r="Q4712" s="14"/>
      <c r="S4712" s="12" t="str">
        <f t="shared" si="1130"/>
        <v/>
      </c>
      <c r="U4712" s="22">
        <f>IF(I4712='Intro &amp; Setup'!$AC$49, AF4712, 0)</f>
        <v>0</v>
      </c>
      <c r="V4712" s="57" t="str">
        <f t="shared" si="1131"/>
        <v/>
      </c>
      <c r="X4712" s="5" t="str">
        <f t="shared" si="1139"/>
        <v/>
      </c>
      <c r="Y4712" s="6" t="str">
        <f t="shared" si="1139"/>
        <v/>
      </c>
      <c r="Z4712" s="7" t="str">
        <f t="shared" si="1139"/>
        <v/>
      </c>
      <c r="AA4712" s="6"/>
      <c r="AB4712" s="32" t="str">
        <f t="shared" ca="1" si="1140"/>
        <v/>
      </c>
      <c r="AC4712" s="59" t="str">
        <f t="shared" ca="1" si="1140"/>
        <v/>
      </c>
      <c r="AD4712" s="60" t="str">
        <f t="shared" ca="1" si="1140"/>
        <v/>
      </c>
      <c r="AE4712" s="59"/>
      <c r="AF4712" s="22" t="str">
        <f>IF(AND(I4712="", J4712=""), "", IF(AND(J4712="", 'Intro &amp; Setup'!$K$42&gt;0), 'Intro &amp; Setup'!$K$42, J4712))</f>
        <v/>
      </c>
      <c r="AO4712" s="37" t="str">
        <f>IF(B4712="", "", IF(COUNTIF($B$9:B4711, B4712)&gt;0, "", B4712))</f>
        <v/>
      </c>
      <c r="AP4712" s="37" t="str">
        <f t="shared" si="1133"/>
        <v/>
      </c>
      <c r="AQ4712" s="37">
        <v>4704</v>
      </c>
      <c r="AR4712" s="37" t="str">
        <f t="shared" si="1134"/>
        <v/>
      </c>
      <c r="AT4712" s="37" t="str">
        <f t="shared" si="1135"/>
        <v/>
      </c>
      <c r="AV4712" s="22" t="str">
        <f t="shared" si="1136"/>
        <v/>
      </c>
    </row>
    <row r="4713" spans="1:48" x14ac:dyDescent="0.25">
      <c r="A4713" s="14"/>
      <c r="B4713" s="145"/>
      <c r="C4713" s="146"/>
      <c r="D4713" s="147"/>
      <c r="E4713" s="147"/>
      <c r="F4713" s="148"/>
      <c r="G4713" s="149"/>
      <c r="H4713" s="150"/>
      <c r="I4713" s="151"/>
      <c r="J4713" s="152"/>
      <c r="K4713" s="14"/>
      <c r="L4713" s="162" t="str">
        <f t="shared" si="1128"/>
        <v/>
      </c>
      <c r="M4713" s="163" t="str">
        <f t="shared" si="1129"/>
        <v/>
      </c>
      <c r="N4713" s="164" t="str">
        <f t="shared" si="1132"/>
        <v/>
      </c>
      <c r="O4713" s="14"/>
      <c r="P4713" s="172" t="str">
        <f>IF(I4713='Intro &amp; Setup'!$AC$49, Schedule!$P$7, "")</f>
        <v/>
      </c>
      <c r="Q4713" s="14"/>
      <c r="S4713" s="12" t="str">
        <f t="shared" si="1130"/>
        <v/>
      </c>
      <c r="U4713" s="22">
        <f>IF(I4713='Intro &amp; Setup'!$AC$49, AF4713, 0)</f>
        <v>0</v>
      </c>
      <c r="V4713" s="57" t="str">
        <f t="shared" si="1131"/>
        <v/>
      </c>
      <c r="X4713" s="5" t="str">
        <f t="shared" si="1139"/>
        <v/>
      </c>
      <c r="Y4713" s="6" t="str">
        <f t="shared" si="1139"/>
        <v/>
      </c>
      <c r="Z4713" s="7" t="str">
        <f t="shared" si="1139"/>
        <v/>
      </c>
      <c r="AA4713" s="6"/>
      <c r="AB4713" s="32" t="str">
        <f t="shared" ca="1" si="1140"/>
        <v/>
      </c>
      <c r="AC4713" s="59" t="str">
        <f t="shared" ca="1" si="1140"/>
        <v/>
      </c>
      <c r="AD4713" s="60" t="str">
        <f t="shared" ca="1" si="1140"/>
        <v/>
      </c>
      <c r="AE4713" s="59"/>
      <c r="AF4713" s="22" t="str">
        <f>IF(AND(I4713="", J4713=""), "", IF(AND(J4713="", 'Intro &amp; Setup'!$K$42&gt;0), 'Intro &amp; Setup'!$K$42, J4713))</f>
        <v/>
      </c>
      <c r="AO4713" s="37" t="str">
        <f>IF(B4713="", "", IF(COUNTIF($B$9:B4712, B4713)&gt;0, "", B4713))</f>
        <v/>
      </c>
      <c r="AP4713" s="37" t="str">
        <f t="shared" si="1133"/>
        <v/>
      </c>
      <c r="AQ4713" s="37">
        <v>4705</v>
      </c>
      <c r="AR4713" s="37" t="str">
        <f t="shared" si="1134"/>
        <v/>
      </c>
      <c r="AT4713" s="37" t="str">
        <f t="shared" si="1135"/>
        <v/>
      </c>
      <c r="AV4713" s="22" t="str">
        <f t="shared" si="1136"/>
        <v/>
      </c>
    </row>
    <row r="4714" spans="1:48" x14ac:dyDescent="0.25">
      <c r="A4714" s="14"/>
      <c r="B4714" s="145"/>
      <c r="C4714" s="146"/>
      <c r="D4714" s="147"/>
      <c r="E4714" s="147"/>
      <c r="F4714" s="148"/>
      <c r="G4714" s="149"/>
      <c r="H4714" s="150"/>
      <c r="I4714" s="151"/>
      <c r="J4714" s="152"/>
      <c r="K4714" s="14"/>
      <c r="L4714" s="162" t="str">
        <f t="shared" si="1128"/>
        <v/>
      </c>
      <c r="M4714" s="163" t="str">
        <f t="shared" si="1129"/>
        <v/>
      </c>
      <c r="N4714" s="164" t="str">
        <f t="shared" si="1132"/>
        <v/>
      </c>
      <c r="O4714" s="14"/>
      <c r="P4714" s="172" t="str">
        <f>IF(I4714='Intro &amp; Setup'!$AC$49, Schedule!$P$7, "")</f>
        <v/>
      </c>
      <c r="Q4714" s="14"/>
      <c r="S4714" s="12" t="str">
        <f t="shared" si="1130"/>
        <v/>
      </c>
      <c r="U4714" s="22">
        <f>IF(I4714='Intro &amp; Setup'!$AC$49, AF4714, 0)</f>
        <v>0</v>
      </c>
      <c r="V4714" s="57" t="str">
        <f t="shared" si="1131"/>
        <v/>
      </c>
      <c r="X4714" s="5" t="str">
        <f t="shared" si="1139"/>
        <v/>
      </c>
      <c r="Y4714" s="6" t="str">
        <f t="shared" si="1139"/>
        <v/>
      </c>
      <c r="Z4714" s="7" t="str">
        <f t="shared" si="1139"/>
        <v/>
      </c>
      <c r="AA4714" s="6"/>
      <c r="AB4714" s="32" t="str">
        <f t="shared" ca="1" si="1140"/>
        <v/>
      </c>
      <c r="AC4714" s="59" t="str">
        <f t="shared" ca="1" si="1140"/>
        <v/>
      </c>
      <c r="AD4714" s="60" t="str">
        <f t="shared" ca="1" si="1140"/>
        <v/>
      </c>
      <c r="AE4714" s="59"/>
      <c r="AF4714" s="22" t="str">
        <f>IF(AND(I4714="", J4714=""), "", IF(AND(J4714="", 'Intro &amp; Setup'!$K$42&gt;0), 'Intro &amp; Setup'!$K$42, J4714))</f>
        <v/>
      </c>
      <c r="AO4714" s="37" t="str">
        <f>IF(B4714="", "", IF(COUNTIF($B$9:B4713, B4714)&gt;0, "", B4714))</f>
        <v/>
      </c>
      <c r="AP4714" s="37" t="str">
        <f t="shared" si="1133"/>
        <v/>
      </c>
      <c r="AQ4714" s="37">
        <v>4706</v>
      </c>
      <c r="AR4714" s="37" t="str">
        <f t="shared" si="1134"/>
        <v/>
      </c>
      <c r="AT4714" s="37" t="str">
        <f t="shared" si="1135"/>
        <v/>
      </c>
      <c r="AV4714" s="22" t="str">
        <f t="shared" si="1136"/>
        <v/>
      </c>
    </row>
    <row r="4715" spans="1:48" x14ac:dyDescent="0.25">
      <c r="A4715" s="14"/>
      <c r="B4715" s="145"/>
      <c r="C4715" s="146"/>
      <c r="D4715" s="147"/>
      <c r="E4715" s="147"/>
      <c r="F4715" s="148"/>
      <c r="G4715" s="149"/>
      <c r="H4715" s="150"/>
      <c r="I4715" s="151"/>
      <c r="J4715" s="152"/>
      <c r="K4715" s="14"/>
      <c r="L4715" s="162" t="str">
        <f t="shared" si="1128"/>
        <v/>
      </c>
      <c r="M4715" s="163" t="str">
        <f t="shared" si="1129"/>
        <v/>
      </c>
      <c r="N4715" s="164" t="str">
        <f t="shared" si="1132"/>
        <v/>
      </c>
      <c r="O4715" s="14"/>
      <c r="P4715" s="172" t="str">
        <f>IF(I4715='Intro &amp; Setup'!$AC$49, Schedule!$P$7, "")</f>
        <v/>
      </c>
      <c r="Q4715" s="14"/>
      <c r="S4715" s="12" t="str">
        <f t="shared" si="1130"/>
        <v/>
      </c>
      <c r="U4715" s="22">
        <f>IF(I4715='Intro &amp; Setup'!$AC$49, AF4715, 0)</f>
        <v>0</v>
      </c>
      <c r="V4715" s="57" t="str">
        <f t="shared" si="1131"/>
        <v/>
      </c>
      <c r="X4715" s="5" t="str">
        <f t="shared" si="1139"/>
        <v/>
      </c>
      <c r="Y4715" s="6" t="str">
        <f t="shared" si="1139"/>
        <v/>
      </c>
      <c r="Z4715" s="7" t="str">
        <f t="shared" si="1139"/>
        <v/>
      </c>
      <c r="AA4715" s="6"/>
      <c r="AB4715" s="32" t="str">
        <f t="shared" ca="1" si="1140"/>
        <v/>
      </c>
      <c r="AC4715" s="59" t="str">
        <f t="shared" ca="1" si="1140"/>
        <v/>
      </c>
      <c r="AD4715" s="60" t="str">
        <f t="shared" ca="1" si="1140"/>
        <v/>
      </c>
      <c r="AE4715" s="59"/>
      <c r="AF4715" s="22" t="str">
        <f>IF(AND(I4715="", J4715=""), "", IF(AND(J4715="", 'Intro &amp; Setup'!$K$42&gt;0), 'Intro &amp; Setup'!$K$42, J4715))</f>
        <v/>
      </c>
      <c r="AO4715" s="37" t="str">
        <f>IF(B4715="", "", IF(COUNTIF($B$9:B4714, B4715)&gt;0, "", B4715))</f>
        <v/>
      </c>
      <c r="AP4715" s="37" t="str">
        <f t="shared" si="1133"/>
        <v/>
      </c>
      <c r="AQ4715" s="37">
        <v>4707</v>
      </c>
      <c r="AR4715" s="37" t="str">
        <f t="shared" si="1134"/>
        <v/>
      </c>
      <c r="AT4715" s="37" t="str">
        <f t="shared" si="1135"/>
        <v/>
      </c>
      <c r="AV4715" s="22" t="str">
        <f t="shared" si="1136"/>
        <v/>
      </c>
    </row>
    <row r="4716" spans="1:48" x14ac:dyDescent="0.25">
      <c r="A4716" s="14"/>
      <c r="B4716" s="145"/>
      <c r="C4716" s="146"/>
      <c r="D4716" s="147"/>
      <c r="E4716" s="147"/>
      <c r="F4716" s="148"/>
      <c r="G4716" s="149"/>
      <c r="H4716" s="150"/>
      <c r="I4716" s="151"/>
      <c r="J4716" s="152"/>
      <c r="K4716" s="14"/>
      <c r="L4716" s="162" t="str">
        <f t="shared" si="1128"/>
        <v/>
      </c>
      <c r="M4716" s="163" t="str">
        <f t="shared" si="1129"/>
        <v/>
      </c>
      <c r="N4716" s="164" t="str">
        <f t="shared" si="1132"/>
        <v/>
      </c>
      <c r="O4716" s="14"/>
      <c r="P4716" s="172" t="str">
        <f>IF(I4716='Intro &amp; Setup'!$AC$49, Schedule!$P$7, "")</f>
        <v/>
      </c>
      <c r="Q4716" s="14"/>
      <c r="S4716" s="12" t="str">
        <f t="shared" si="1130"/>
        <v/>
      </c>
      <c r="U4716" s="22">
        <f>IF(I4716='Intro &amp; Setup'!$AC$49, AF4716, 0)</f>
        <v>0</v>
      </c>
      <c r="V4716" s="57" t="str">
        <f t="shared" si="1131"/>
        <v/>
      </c>
      <c r="X4716" s="5" t="str">
        <f t="shared" si="1139"/>
        <v/>
      </c>
      <c r="Y4716" s="6" t="str">
        <f t="shared" si="1139"/>
        <v/>
      </c>
      <c r="Z4716" s="7" t="str">
        <f t="shared" si="1139"/>
        <v/>
      </c>
      <c r="AA4716" s="6"/>
      <c r="AB4716" s="32" t="str">
        <f t="shared" ca="1" si="1140"/>
        <v/>
      </c>
      <c r="AC4716" s="59" t="str">
        <f t="shared" ca="1" si="1140"/>
        <v/>
      </c>
      <c r="AD4716" s="60" t="str">
        <f t="shared" ca="1" si="1140"/>
        <v/>
      </c>
      <c r="AE4716" s="59"/>
      <c r="AF4716" s="22" t="str">
        <f>IF(AND(I4716="", J4716=""), "", IF(AND(J4716="", 'Intro &amp; Setup'!$K$42&gt;0), 'Intro &amp; Setup'!$K$42, J4716))</f>
        <v/>
      </c>
      <c r="AO4716" s="37" t="str">
        <f>IF(B4716="", "", IF(COUNTIF($B$9:B4715, B4716)&gt;0, "", B4716))</f>
        <v/>
      </c>
      <c r="AP4716" s="37" t="str">
        <f t="shared" si="1133"/>
        <v/>
      </c>
      <c r="AQ4716" s="37">
        <v>4708</v>
      </c>
      <c r="AR4716" s="37" t="str">
        <f t="shared" si="1134"/>
        <v/>
      </c>
      <c r="AT4716" s="37" t="str">
        <f t="shared" si="1135"/>
        <v/>
      </c>
      <c r="AV4716" s="22" t="str">
        <f t="shared" si="1136"/>
        <v/>
      </c>
    </row>
    <row r="4717" spans="1:48" x14ac:dyDescent="0.25">
      <c r="A4717" s="14"/>
      <c r="B4717" s="145"/>
      <c r="C4717" s="146"/>
      <c r="D4717" s="147"/>
      <c r="E4717" s="147"/>
      <c r="F4717" s="148"/>
      <c r="G4717" s="149"/>
      <c r="H4717" s="150"/>
      <c r="I4717" s="151"/>
      <c r="J4717" s="152"/>
      <c r="K4717" s="14"/>
      <c r="L4717" s="162" t="str">
        <f t="shared" si="1128"/>
        <v/>
      </c>
      <c r="M4717" s="163" t="str">
        <f t="shared" si="1129"/>
        <v/>
      </c>
      <c r="N4717" s="164" t="str">
        <f t="shared" si="1132"/>
        <v/>
      </c>
      <c r="O4717" s="14"/>
      <c r="P4717" s="172" t="str">
        <f>IF(I4717='Intro &amp; Setup'!$AC$49, Schedule!$P$7, "")</f>
        <v/>
      </c>
      <c r="Q4717" s="14"/>
      <c r="S4717" s="12" t="str">
        <f t="shared" si="1130"/>
        <v/>
      </c>
      <c r="U4717" s="22">
        <f>IF(I4717='Intro &amp; Setup'!$AC$49, AF4717, 0)</f>
        <v>0</v>
      </c>
      <c r="V4717" s="57" t="str">
        <f t="shared" si="1131"/>
        <v/>
      </c>
      <c r="X4717" s="5" t="str">
        <f t="shared" si="1139"/>
        <v/>
      </c>
      <c r="Y4717" s="6" t="str">
        <f t="shared" si="1139"/>
        <v/>
      </c>
      <c r="Z4717" s="7" t="str">
        <f t="shared" si="1139"/>
        <v/>
      </c>
      <c r="AA4717" s="6"/>
      <c r="AB4717" s="32" t="str">
        <f t="shared" ca="1" si="1140"/>
        <v/>
      </c>
      <c r="AC4717" s="59" t="str">
        <f t="shared" ca="1" si="1140"/>
        <v/>
      </c>
      <c r="AD4717" s="60" t="str">
        <f t="shared" ca="1" si="1140"/>
        <v/>
      </c>
      <c r="AE4717" s="59"/>
      <c r="AF4717" s="22" t="str">
        <f>IF(AND(I4717="", J4717=""), "", IF(AND(J4717="", 'Intro &amp; Setup'!$K$42&gt;0), 'Intro &amp; Setup'!$K$42, J4717))</f>
        <v/>
      </c>
      <c r="AO4717" s="37" t="str">
        <f>IF(B4717="", "", IF(COUNTIF($B$9:B4716, B4717)&gt;0, "", B4717))</f>
        <v/>
      </c>
      <c r="AP4717" s="37" t="str">
        <f t="shared" si="1133"/>
        <v/>
      </c>
      <c r="AQ4717" s="37">
        <v>4709</v>
      </c>
      <c r="AR4717" s="37" t="str">
        <f t="shared" si="1134"/>
        <v/>
      </c>
      <c r="AT4717" s="37" t="str">
        <f t="shared" si="1135"/>
        <v/>
      </c>
      <c r="AV4717" s="22" t="str">
        <f t="shared" si="1136"/>
        <v/>
      </c>
    </row>
    <row r="4718" spans="1:48" x14ac:dyDescent="0.25">
      <c r="A4718" s="14"/>
      <c r="B4718" s="145"/>
      <c r="C4718" s="146"/>
      <c r="D4718" s="147"/>
      <c r="E4718" s="147"/>
      <c r="F4718" s="148"/>
      <c r="G4718" s="149"/>
      <c r="H4718" s="150"/>
      <c r="I4718" s="151"/>
      <c r="J4718" s="152"/>
      <c r="K4718" s="14"/>
      <c r="L4718" s="162" t="str">
        <f t="shared" si="1128"/>
        <v/>
      </c>
      <c r="M4718" s="163" t="str">
        <f t="shared" si="1129"/>
        <v/>
      </c>
      <c r="N4718" s="164" t="str">
        <f t="shared" si="1132"/>
        <v/>
      </c>
      <c r="O4718" s="14"/>
      <c r="P4718" s="172" t="str">
        <f>IF(I4718='Intro &amp; Setup'!$AC$49, Schedule!$P$7, "")</f>
        <v/>
      </c>
      <c r="Q4718" s="14"/>
      <c r="S4718" s="12" t="str">
        <f t="shared" si="1130"/>
        <v/>
      </c>
      <c r="U4718" s="22">
        <f>IF(I4718='Intro &amp; Setup'!$AC$49, AF4718, 0)</f>
        <v>0</v>
      </c>
      <c r="V4718" s="57" t="str">
        <f t="shared" si="1131"/>
        <v/>
      </c>
      <c r="X4718" s="5" t="str">
        <f t="shared" si="1139"/>
        <v/>
      </c>
      <c r="Y4718" s="6" t="str">
        <f t="shared" si="1139"/>
        <v/>
      </c>
      <c r="Z4718" s="7" t="str">
        <f t="shared" si="1139"/>
        <v/>
      </c>
      <c r="AA4718" s="6"/>
      <c r="AB4718" s="32" t="str">
        <f t="shared" ca="1" si="1140"/>
        <v/>
      </c>
      <c r="AC4718" s="59" t="str">
        <f t="shared" ca="1" si="1140"/>
        <v/>
      </c>
      <c r="AD4718" s="60" t="str">
        <f t="shared" ca="1" si="1140"/>
        <v/>
      </c>
      <c r="AE4718" s="59"/>
      <c r="AF4718" s="22" t="str">
        <f>IF(AND(I4718="", J4718=""), "", IF(AND(J4718="", 'Intro &amp; Setup'!$K$42&gt;0), 'Intro &amp; Setup'!$K$42, J4718))</f>
        <v/>
      </c>
      <c r="AO4718" s="37" t="str">
        <f>IF(B4718="", "", IF(COUNTIF($B$9:B4717, B4718)&gt;0, "", B4718))</f>
        <v/>
      </c>
      <c r="AP4718" s="37" t="str">
        <f t="shared" si="1133"/>
        <v/>
      </c>
      <c r="AQ4718" s="37">
        <v>4710</v>
      </c>
      <c r="AR4718" s="37" t="str">
        <f t="shared" si="1134"/>
        <v/>
      </c>
      <c r="AT4718" s="37" t="str">
        <f t="shared" si="1135"/>
        <v/>
      </c>
      <c r="AV4718" s="22" t="str">
        <f t="shared" si="1136"/>
        <v/>
      </c>
    </row>
    <row r="4719" spans="1:48" x14ac:dyDescent="0.25">
      <c r="A4719" s="14"/>
      <c r="B4719" s="145"/>
      <c r="C4719" s="146"/>
      <c r="D4719" s="147"/>
      <c r="E4719" s="147"/>
      <c r="F4719" s="148"/>
      <c r="G4719" s="149"/>
      <c r="H4719" s="150"/>
      <c r="I4719" s="151"/>
      <c r="J4719" s="152"/>
      <c r="K4719" s="14"/>
      <c r="L4719" s="162" t="str">
        <f t="shared" si="1128"/>
        <v/>
      </c>
      <c r="M4719" s="163" t="str">
        <f t="shared" si="1129"/>
        <v/>
      </c>
      <c r="N4719" s="164" t="str">
        <f t="shared" si="1132"/>
        <v/>
      </c>
      <c r="O4719" s="14"/>
      <c r="P4719" s="172" t="str">
        <f>IF(I4719='Intro &amp; Setup'!$AC$49, Schedule!$P$7, "")</f>
        <v/>
      </c>
      <c r="Q4719" s="14"/>
      <c r="S4719" s="12" t="str">
        <f t="shared" si="1130"/>
        <v/>
      </c>
      <c r="U4719" s="22">
        <f>IF(I4719='Intro &amp; Setup'!$AC$49, AF4719, 0)</f>
        <v>0</v>
      </c>
      <c r="V4719" s="57" t="str">
        <f t="shared" si="1131"/>
        <v/>
      </c>
      <c r="X4719" s="5" t="str">
        <f t="shared" si="1139"/>
        <v/>
      </c>
      <c r="Y4719" s="6" t="str">
        <f t="shared" si="1139"/>
        <v/>
      </c>
      <c r="Z4719" s="7" t="str">
        <f t="shared" si="1139"/>
        <v/>
      </c>
      <c r="AA4719" s="6"/>
      <c r="AB4719" s="32" t="str">
        <f t="shared" ca="1" si="1140"/>
        <v/>
      </c>
      <c r="AC4719" s="59" t="str">
        <f t="shared" ca="1" si="1140"/>
        <v/>
      </c>
      <c r="AD4719" s="60" t="str">
        <f t="shared" ca="1" si="1140"/>
        <v/>
      </c>
      <c r="AE4719" s="59"/>
      <c r="AF4719" s="22" t="str">
        <f>IF(AND(I4719="", J4719=""), "", IF(AND(J4719="", 'Intro &amp; Setup'!$K$42&gt;0), 'Intro &amp; Setup'!$K$42, J4719))</f>
        <v/>
      </c>
      <c r="AO4719" s="37" t="str">
        <f>IF(B4719="", "", IF(COUNTIF($B$9:B4718, B4719)&gt;0, "", B4719))</f>
        <v/>
      </c>
      <c r="AP4719" s="37" t="str">
        <f t="shared" si="1133"/>
        <v/>
      </c>
      <c r="AQ4719" s="37">
        <v>4711</v>
      </c>
      <c r="AR4719" s="37" t="str">
        <f t="shared" si="1134"/>
        <v/>
      </c>
      <c r="AT4719" s="37" t="str">
        <f t="shared" si="1135"/>
        <v/>
      </c>
      <c r="AV4719" s="22" t="str">
        <f t="shared" si="1136"/>
        <v/>
      </c>
    </row>
    <row r="4720" spans="1:48" x14ac:dyDescent="0.25">
      <c r="A4720" s="14"/>
      <c r="B4720" s="145"/>
      <c r="C4720" s="146"/>
      <c r="D4720" s="147"/>
      <c r="E4720" s="147"/>
      <c r="F4720" s="148"/>
      <c r="G4720" s="149"/>
      <c r="H4720" s="150"/>
      <c r="I4720" s="151"/>
      <c r="J4720" s="152"/>
      <c r="K4720" s="14"/>
      <c r="L4720" s="162" t="str">
        <f t="shared" si="1128"/>
        <v/>
      </c>
      <c r="M4720" s="163" t="str">
        <f t="shared" si="1129"/>
        <v/>
      </c>
      <c r="N4720" s="164" t="str">
        <f t="shared" si="1132"/>
        <v/>
      </c>
      <c r="O4720" s="14"/>
      <c r="P4720" s="172" t="str">
        <f>IF(I4720='Intro &amp; Setup'!$AC$49, Schedule!$P$7, "")</f>
        <v/>
      </c>
      <c r="Q4720" s="14"/>
      <c r="S4720" s="12" t="str">
        <f t="shared" si="1130"/>
        <v/>
      </c>
      <c r="U4720" s="22">
        <f>IF(I4720='Intro &amp; Setup'!$AC$49, AF4720, 0)</f>
        <v>0</v>
      </c>
      <c r="V4720" s="57" t="str">
        <f t="shared" si="1131"/>
        <v/>
      </c>
      <c r="X4720" s="5" t="str">
        <f t="shared" si="1139"/>
        <v/>
      </c>
      <c r="Y4720" s="6" t="str">
        <f t="shared" si="1139"/>
        <v/>
      </c>
      <c r="Z4720" s="7" t="str">
        <f t="shared" si="1139"/>
        <v/>
      </c>
      <c r="AA4720" s="6"/>
      <c r="AB4720" s="32" t="str">
        <f t="shared" ca="1" si="1140"/>
        <v/>
      </c>
      <c r="AC4720" s="59" t="str">
        <f t="shared" ca="1" si="1140"/>
        <v/>
      </c>
      <c r="AD4720" s="60" t="str">
        <f t="shared" ca="1" si="1140"/>
        <v/>
      </c>
      <c r="AE4720" s="59"/>
      <c r="AF4720" s="22" t="str">
        <f>IF(AND(I4720="", J4720=""), "", IF(AND(J4720="", 'Intro &amp; Setup'!$K$42&gt;0), 'Intro &amp; Setup'!$K$42, J4720))</f>
        <v/>
      </c>
      <c r="AO4720" s="37" t="str">
        <f>IF(B4720="", "", IF(COUNTIF($B$9:B4719, B4720)&gt;0, "", B4720))</f>
        <v/>
      </c>
      <c r="AP4720" s="37" t="str">
        <f t="shared" si="1133"/>
        <v/>
      </c>
      <c r="AQ4720" s="37">
        <v>4712</v>
      </c>
      <c r="AR4720" s="37" t="str">
        <f t="shared" si="1134"/>
        <v/>
      </c>
      <c r="AT4720" s="37" t="str">
        <f t="shared" si="1135"/>
        <v/>
      </c>
      <c r="AV4720" s="22" t="str">
        <f t="shared" si="1136"/>
        <v/>
      </c>
    </row>
    <row r="4721" spans="1:48" x14ac:dyDescent="0.25">
      <c r="A4721" s="14"/>
      <c r="B4721" s="145"/>
      <c r="C4721" s="146"/>
      <c r="D4721" s="147"/>
      <c r="E4721" s="147"/>
      <c r="F4721" s="148"/>
      <c r="G4721" s="149"/>
      <c r="H4721" s="150"/>
      <c r="I4721" s="151"/>
      <c r="J4721" s="152"/>
      <c r="K4721" s="14"/>
      <c r="L4721" s="162" t="str">
        <f t="shared" si="1128"/>
        <v/>
      </c>
      <c r="M4721" s="163" t="str">
        <f t="shared" si="1129"/>
        <v/>
      </c>
      <c r="N4721" s="164" t="str">
        <f t="shared" si="1132"/>
        <v/>
      </c>
      <c r="O4721" s="14"/>
      <c r="P4721" s="172" t="str">
        <f>IF(I4721='Intro &amp; Setup'!$AC$49, Schedule!$P$7, "")</f>
        <v/>
      </c>
      <c r="Q4721" s="14"/>
      <c r="S4721" s="12" t="str">
        <f t="shared" si="1130"/>
        <v/>
      </c>
      <c r="U4721" s="22">
        <f>IF(I4721='Intro &amp; Setup'!$AC$49, AF4721, 0)</f>
        <v>0</v>
      </c>
      <c r="V4721" s="57" t="str">
        <f t="shared" si="1131"/>
        <v/>
      </c>
      <c r="X4721" s="5" t="str">
        <f t="shared" si="1139"/>
        <v/>
      </c>
      <c r="Y4721" s="6" t="str">
        <f t="shared" si="1139"/>
        <v/>
      </c>
      <c r="Z4721" s="7" t="str">
        <f t="shared" si="1139"/>
        <v/>
      </c>
      <c r="AA4721" s="6"/>
      <c r="AB4721" s="32" t="str">
        <f t="shared" ca="1" si="1140"/>
        <v/>
      </c>
      <c r="AC4721" s="59" t="str">
        <f t="shared" ca="1" si="1140"/>
        <v/>
      </c>
      <c r="AD4721" s="60" t="str">
        <f t="shared" ca="1" si="1140"/>
        <v/>
      </c>
      <c r="AE4721" s="59"/>
      <c r="AF4721" s="22" t="str">
        <f>IF(AND(I4721="", J4721=""), "", IF(AND(J4721="", 'Intro &amp; Setup'!$K$42&gt;0), 'Intro &amp; Setup'!$K$42, J4721))</f>
        <v/>
      </c>
      <c r="AO4721" s="37" t="str">
        <f>IF(B4721="", "", IF(COUNTIF($B$9:B4720, B4721)&gt;0, "", B4721))</f>
        <v/>
      </c>
      <c r="AP4721" s="37" t="str">
        <f t="shared" si="1133"/>
        <v/>
      </c>
      <c r="AQ4721" s="37">
        <v>4713</v>
      </c>
      <c r="AR4721" s="37" t="str">
        <f t="shared" si="1134"/>
        <v/>
      </c>
      <c r="AT4721" s="37" t="str">
        <f t="shared" si="1135"/>
        <v/>
      </c>
      <c r="AV4721" s="22" t="str">
        <f t="shared" si="1136"/>
        <v/>
      </c>
    </row>
    <row r="4722" spans="1:48" x14ac:dyDescent="0.25">
      <c r="A4722" s="14"/>
      <c r="B4722" s="145"/>
      <c r="C4722" s="146"/>
      <c r="D4722" s="147"/>
      <c r="E4722" s="147"/>
      <c r="F4722" s="148"/>
      <c r="G4722" s="149"/>
      <c r="H4722" s="150"/>
      <c r="I4722" s="151"/>
      <c r="J4722" s="152"/>
      <c r="K4722" s="14"/>
      <c r="L4722" s="162" t="str">
        <f t="shared" si="1128"/>
        <v/>
      </c>
      <c r="M4722" s="163" t="str">
        <f t="shared" si="1129"/>
        <v/>
      </c>
      <c r="N4722" s="164" t="str">
        <f t="shared" si="1132"/>
        <v/>
      </c>
      <c r="O4722" s="14"/>
      <c r="P4722" s="172" t="str">
        <f>IF(I4722='Intro &amp; Setup'!$AC$49, Schedule!$P$7, "")</f>
        <v/>
      </c>
      <c r="Q4722" s="14"/>
      <c r="S4722" s="12" t="str">
        <f t="shared" si="1130"/>
        <v/>
      </c>
      <c r="U4722" s="22">
        <f>IF(I4722='Intro &amp; Setup'!$AC$49, AF4722, 0)</f>
        <v>0</v>
      </c>
      <c r="V4722" s="57" t="str">
        <f t="shared" si="1131"/>
        <v/>
      </c>
      <c r="X4722" s="5" t="str">
        <f t="shared" si="1139"/>
        <v/>
      </c>
      <c r="Y4722" s="6" t="str">
        <f t="shared" si="1139"/>
        <v/>
      </c>
      <c r="Z4722" s="7" t="str">
        <f t="shared" si="1139"/>
        <v/>
      </c>
      <c r="AA4722" s="6"/>
      <c r="AB4722" s="32" t="str">
        <f t="shared" ca="1" si="1140"/>
        <v/>
      </c>
      <c r="AC4722" s="59" t="str">
        <f t="shared" ca="1" si="1140"/>
        <v/>
      </c>
      <c r="AD4722" s="60" t="str">
        <f t="shared" ca="1" si="1140"/>
        <v/>
      </c>
      <c r="AE4722" s="59"/>
      <c r="AF4722" s="22" t="str">
        <f>IF(AND(I4722="", J4722=""), "", IF(AND(J4722="", 'Intro &amp; Setup'!$K$42&gt;0), 'Intro &amp; Setup'!$K$42, J4722))</f>
        <v/>
      </c>
      <c r="AO4722" s="37" t="str">
        <f>IF(B4722="", "", IF(COUNTIF($B$9:B4721, B4722)&gt;0, "", B4722))</f>
        <v/>
      </c>
      <c r="AP4722" s="37" t="str">
        <f t="shared" si="1133"/>
        <v/>
      </c>
      <c r="AQ4722" s="37">
        <v>4714</v>
      </c>
      <c r="AR4722" s="37" t="str">
        <f t="shared" si="1134"/>
        <v/>
      </c>
      <c r="AT4722" s="37" t="str">
        <f t="shared" si="1135"/>
        <v/>
      </c>
      <c r="AV4722" s="22" t="str">
        <f t="shared" si="1136"/>
        <v/>
      </c>
    </row>
    <row r="4723" spans="1:48" x14ac:dyDescent="0.25">
      <c r="A4723" s="14"/>
      <c r="B4723" s="145"/>
      <c r="C4723" s="146"/>
      <c r="D4723" s="147"/>
      <c r="E4723" s="147"/>
      <c r="F4723" s="148"/>
      <c r="G4723" s="149"/>
      <c r="H4723" s="150"/>
      <c r="I4723" s="151"/>
      <c r="J4723" s="152"/>
      <c r="K4723" s="14"/>
      <c r="L4723" s="162" t="str">
        <f t="shared" si="1128"/>
        <v/>
      </c>
      <c r="M4723" s="163" t="str">
        <f t="shared" si="1129"/>
        <v/>
      </c>
      <c r="N4723" s="164" t="str">
        <f t="shared" si="1132"/>
        <v/>
      </c>
      <c r="O4723" s="14"/>
      <c r="P4723" s="172" t="str">
        <f>IF(I4723='Intro &amp; Setup'!$AC$49, Schedule!$P$7, "")</f>
        <v/>
      </c>
      <c r="Q4723" s="14"/>
      <c r="S4723" s="12" t="str">
        <f t="shared" si="1130"/>
        <v/>
      </c>
      <c r="U4723" s="22">
        <f>IF(I4723='Intro &amp; Setup'!$AC$49, AF4723, 0)</f>
        <v>0</v>
      </c>
      <c r="V4723" s="57" t="str">
        <f t="shared" si="1131"/>
        <v/>
      </c>
      <c r="X4723" s="5" t="str">
        <f t="shared" si="1139"/>
        <v/>
      </c>
      <c r="Y4723" s="6" t="str">
        <f t="shared" si="1139"/>
        <v/>
      </c>
      <c r="Z4723" s="7" t="str">
        <f t="shared" si="1139"/>
        <v/>
      </c>
      <c r="AA4723" s="6"/>
      <c r="AB4723" s="32" t="str">
        <f t="shared" ca="1" si="1140"/>
        <v/>
      </c>
      <c r="AC4723" s="59" t="str">
        <f t="shared" ca="1" si="1140"/>
        <v/>
      </c>
      <c r="AD4723" s="60" t="str">
        <f t="shared" ca="1" si="1140"/>
        <v/>
      </c>
      <c r="AE4723" s="59"/>
      <c r="AF4723" s="22" t="str">
        <f>IF(AND(I4723="", J4723=""), "", IF(AND(J4723="", 'Intro &amp; Setup'!$K$42&gt;0), 'Intro &amp; Setup'!$K$42, J4723))</f>
        <v/>
      </c>
      <c r="AO4723" s="37" t="str">
        <f>IF(B4723="", "", IF(COUNTIF($B$9:B4722, B4723)&gt;0, "", B4723))</f>
        <v/>
      </c>
      <c r="AP4723" s="37" t="str">
        <f t="shared" si="1133"/>
        <v/>
      </c>
      <c r="AQ4723" s="37">
        <v>4715</v>
      </c>
      <c r="AR4723" s="37" t="str">
        <f t="shared" si="1134"/>
        <v/>
      </c>
      <c r="AT4723" s="37" t="str">
        <f t="shared" si="1135"/>
        <v/>
      </c>
      <c r="AV4723" s="22" t="str">
        <f t="shared" si="1136"/>
        <v/>
      </c>
    </row>
    <row r="4724" spans="1:48" x14ac:dyDescent="0.25">
      <c r="A4724" s="14"/>
      <c r="B4724" s="145"/>
      <c r="C4724" s="146"/>
      <c r="D4724" s="147"/>
      <c r="E4724" s="147"/>
      <c r="F4724" s="148"/>
      <c r="G4724" s="149"/>
      <c r="H4724" s="150"/>
      <c r="I4724" s="151"/>
      <c r="J4724" s="152"/>
      <c r="K4724" s="14"/>
      <c r="L4724" s="162" t="str">
        <f t="shared" si="1128"/>
        <v/>
      </c>
      <c r="M4724" s="163" t="str">
        <f t="shared" si="1129"/>
        <v/>
      </c>
      <c r="N4724" s="164" t="str">
        <f t="shared" si="1132"/>
        <v/>
      </c>
      <c r="O4724" s="14"/>
      <c r="P4724" s="172" t="str">
        <f>IF(I4724='Intro &amp; Setup'!$AC$49, Schedule!$P$7, "")</f>
        <v/>
      </c>
      <c r="Q4724" s="14"/>
      <c r="S4724" s="12" t="str">
        <f t="shared" si="1130"/>
        <v/>
      </c>
      <c r="U4724" s="22">
        <f>IF(I4724='Intro &amp; Setup'!$AC$49, AF4724, 0)</f>
        <v>0</v>
      </c>
      <c r="V4724" s="57" t="str">
        <f t="shared" si="1131"/>
        <v/>
      </c>
      <c r="X4724" s="5" t="str">
        <f t="shared" si="1139"/>
        <v/>
      </c>
      <c r="Y4724" s="6" t="str">
        <f t="shared" si="1139"/>
        <v/>
      </c>
      <c r="Z4724" s="7" t="str">
        <f t="shared" si="1139"/>
        <v/>
      </c>
      <c r="AA4724" s="6"/>
      <c r="AB4724" s="32" t="str">
        <f t="shared" ca="1" si="1140"/>
        <v/>
      </c>
      <c r="AC4724" s="59" t="str">
        <f t="shared" ca="1" si="1140"/>
        <v/>
      </c>
      <c r="AD4724" s="60" t="str">
        <f t="shared" ca="1" si="1140"/>
        <v/>
      </c>
      <c r="AE4724" s="59"/>
      <c r="AF4724" s="22" t="str">
        <f>IF(AND(I4724="", J4724=""), "", IF(AND(J4724="", 'Intro &amp; Setup'!$K$42&gt;0), 'Intro &amp; Setup'!$K$42, J4724))</f>
        <v/>
      </c>
      <c r="AO4724" s="37" t="str">
        <f>IF(B4724="", "", IF(COUNTIF($B$9:B4723, B4724)&gt;0, "", B4724))</f>
        <v/>
      </c>
      <c r="AP4724" s="37" t="str">
        <f t="shared" si="1133"/>
        <v/>
      </c>
      <c r="AQ4724" s="37">
        <v>4716</v>
      </c>
      <c r="AR4724" s="37" t="str">
        <f t="shared" si="1134"/>
        <v/>
      </c>
      <c r="AT4724" s="37" t="str">
        <f t="shared" si="1135"/>
        <v/>
      </c>
      <c r="AV4724" s="22" t="str">
        <f t="shared" si="1136"/>
        <v/>
      </c>
    </row>
    <row r="4725" spans="1:48" x14ac:dyDescent="0.25">
      <c r="A4725" s="14"/>
      <c r="B4725" s="145"/>
      <c r="C4725" s="146"/>
      <c r="D4725" s="147"/>
      <c r="E4725" s="147"/>
      <c r="F4725" s="148"/>
      <c r="G4725" s="149"/>
      <c r="H4725" s="150"/>
      <c r="I4725" s="151"/>
      <c r="J4725" s="152"/>
      <c r="K4725" s="14"/>
      <c r="L4725" s="162" t="str">
        <f t="shared" si="1128"/>
        <v/>
      </c>
      <c r="M4725" s="163" t="str">
        <f t="shared" si="1129"/>
        <v/>
      </c>
      <c r="N4725" s="164" t="str">
        <f t="shared" si="1132"/>
        <v/>
      </c>
      <c r="O4725" s="14"/>
      <c r="P4725" s="172" t="str">
        <f>IF(I4725='Intro &amp; Setup'!$AC$49, Schedule!$P$7, "")</f>
        <v/>
      </c>
      <c r="Q4725" s="14"/>
      <c r="S4725" s="12" t="str">
        <f t="shared" si="1130"/>
        <v/>
      </c>
      <c r="U4725" s="22">
        <f>IF(I4725='Intro &amp; Setup'!$AC$49, AF4725, 0)</f>
        <v>0</v>
      </c>
      <c r="V4725" s="57" t="str">
        <f t="shared" si="1131"/>
        <v/>
      </c>
      <c r="X4725" s="5" t="str">
        <f t="shared" si="1139"/>
        <v/>
      </c>
      <c r="Y4725" s="6" t="str">
        <f t="shared" si="1139"/>
        <v/>
      </c>
      <c r="Z4725" s="7" t="str">
        <f t="shared" si="1139"/>
        <v/>
      </c>
      <c r="AA4725" s="6"/>
      <c r="AB4725" s="32" t="str">
        <f t="shared" ca="1" si="1140"/>
        <v/>
      </c>
      <c r="AC4725" s="59" t="str">
        <f t="shared" ca="1" si="1140"/>
        <v/>
      </c>
      <c r="AD4725" s="60" t="str">
        <f t="shared" ca="1" si="1140"/>
        <v/>
      </c>
      <c r="AE4725" s="59"/>
      <c r="AF4725" s="22" t="str">
        <f>IF(AND(I4725="", J4725=""), "", IF(AND(J4725="", 'Intro &amp; Setup'!$K$42&gt;0), 'Intro &amp; Setup'!$K$42, J4725))</f>
        <v/>
      </c>
      <c r="AO4725" s="37" t="str">
        <f>IF(B4725="", "", IF(COUNTIF($B$9:B4724, B4725)&gt;0, "", B4725))</f>
        <v/>
      </c>
      <c r="AP4725" s="37" t="str">
        <f t="shared" si="1133"/>
        <v/>
      </c>
      <c r="AQ4725" s="37">
        <v>4717</v>
      </c>
      <c r="AR4725" s="37" t="str">
        <f t="shared" si="1134"/>
        <v/>
      </c>
      <c r="AT4725" s="37" t="str">
        <f t="shared" si="1135"/>
        <v/>
      </c>
      <c r="AV4725" s="22" t="str">
        <f t="shared" si="1136"/>
        <v/>
      </c>
    </row>
    <row r="4726" spans="1:48" x14ac:dyDescent="0.25">
      <c r="A4726" s="14"/>
      <c r="B4726" s="145"/>
      <c r="C4726" s="146"/>
      <c r="D4726" s="147"/>
      <c r="E4726" s="147"/>
      <c r="F4726" s="148"/>
      <c r="G4726" s="149"/>
      <c r="H4726" s="150"/>
      <c r="I4726" s="151"/>
      <c r="J4726" s="152"/>
      <c r="K4726" s="14"/>
      <c r="L4726" s="162" t="str">
        <f t="shared" si="1128"/>
        <v/>
      </c>
      <c r="M4726" s="163" t="str">
        <f t="shared" si="1129"/>
        <v/>
      </c>
      <c r="N4726" s="164" t="str">
        <f t="shared" si="1132"/>
        <v/>
      </c>
      <c r="O4726" s="14"/>
      <c r="P4726" s="172" t="str">
        <f>IF(I4726='Intro &amp; Setup'!$AC$49, Schedule!$P$7, "")</f>
        <v/>
      </c>
      <c r="Q4726" s="14"/>
      <c r="S4726" s="12" t="str">
        <f t="shared" si="1130"/>
        <v/>
      </c>
      <c r="U4726" s="22">
        <f>IF(I4726='Intro &amp; Setup'!$AC$49, AF4726, 0)</f>
        <v>0</v>
      </c>
      <c r="V4726" s="57" t="str">
        <f t="shared" si="1131"/>
        <v/>
      </c>
      <c r="X4726" s="5" t="str">
        <f t="shared" si="1139"/>
        <v/>
      </c>
      <c r="Y4726" s="6" t="str">
        <f t="shared" si="1139"/>
        <v/>
      </c>
      <c r="Z4726" s="7" t="str">
        <f t="shared" si="1139"/>
        <v/>
      </c>
      <c r="AA4726" s="6"/>
      <c r="AB4726" s="32" t="str">
        <f t="shared" ca="1" si="1140"/>
        <v/>
      </c>
      <c r="AC4726" s="59" t="str">
        <f t="shared" ca="1" si="1140"/>
        <v/>
      </c>
      <c r="AD4726" s="60" t="str">
        <f t="shared" ca="1" si="1140"/>
        <v/>
      </c>
      <c r="AE4726" s="59"/>
      <c r="AF4726" s="22" t="str">
        <f>IF(AND(I4726="", J4726=""), "", IF(AND(J4726="", 'Intro &amp; Setup'!$K$42&gt;0), 'Intro &amp; Setup'!$K$42, J4726))</f>
        <v/>
      </c>
      <c r="AO4726" s="37" t="str">
        <f>IF(B4726="", "", IF(COUNTIF($B$9:B4725, B4726)&gt;0, "", B4726))</f>
        <v/>
      </c>
      <c r="AP4726" s="37" t="str">
        <f t="shared" si="1133"/>
        <v/>
      </c>
      <c r="AQ4726" s="37">
        <v>4718</v>
      </c>
      <c r="AR4726" s="37" t="str">
        <f t="shared" si="1134"/>
        <v/>
      </c>
      <c r="AT4726" s="37" t="str">
        <f t="shared" si="1135"/>
        <v/>
      </c>
      <c r="AV4726" s="22" t="str">
        <f t="shared" si="1136"/>
        <v/>
      </c>
    </row>
    <row r="4727" spans="1:48" x14ac:dyDescent="0.25">
      <c r="A4727" s="14"/>
      <c r="B4727" s="145"/>
      <c r="C4727" s="146"/>
      <c r="D4727" s="147"/>
      <c r="E4727" s="147"/>
      <c r="F4727" s="148"/>
      <c r="G4727" s="149"/>
      <c r="H4727" s="150"/>
      <c r="I4727" s="151"/>
      <c r="J4727" s="152"/>
      <c r="K4727" s="14"/>
      <c r="L4727" s="162" t="str">
        <f t="shared" si="1128"/>
        <v/>
      </c>
      <c r="M4727" s="163" t="str">
        <f t="shared" si="1129"/>
        <v/>
      </c>
      <c r="N4727" s="164" t="str">
        <f t="shared" si="1132"/>
        <v/>
      </c>
      <c r="O4727" s="14"/>
      <c r="P4727" s="172" t="str">
        <f>IF(I4727='Intro &amp; Setup'!$AC$49, Schedule!$P$7, "")</f>
        <v/>
      </c>
      <c r="Q4727" s="14"/>
      <c r="S4727" s="12" t="str">
        <f t="shared" si="1130"/>
        <v/>
      </c>
      <c r="U4727" s="22">
        <f>IF(I4727='Intro &amp; Setup'!$AC$49, AF4727, 0)</f>
        <v>0</v>
      </c>
      <c r="V4727" s="57" t="str">
        <f t="shared" si="1131"/>
        <v/>
      </c>
      <c r="X4727" s="5" t="str">
        <f t="shared" si="1139"/>
        <v/>
      </c>
      <c r="Y4727" s="6" t="str">
        <f t="shared" si="1139"/>
        <v/>
      </c>
      <c r="Z4727" s="7" t="str">
        <f t="shared" si="1139"/>
        <v/>
      </c>
      <c r="AA4727" s="6"/>
      <c r="AB4727" s="32" t="str">
        <f t="shared" ca="1" si="1140"/>
        <v/>
      </c>
      <c r="AC4727" s="59" t="str">
        <f t="shared" ca="1" si="1140"/>
        <v/>
      </c>
      <c r="AD4727" s="60" t="str">
        <f t="shared" ca="1" si="1140"/>
        <v/>
      </c>
      <c r="AE4727" s="59"/>
      <c r="AF4727" s="22" t="str">
        <f>IF(AND(I4727="", J4727=""), "", IF(AND(J4727="", 'Intro &amp; Setup'!$K$42&gt;0), 'Intro &amp; Setup'!$K$42, J4727))</f>
        <v/>
      </c>
      <c r="AO4727" s="37" t="str">
        <f>IF(B4727="", "", IF(COUNTIF($B$9:B4726, B4727)&gt;0, "", B4727))</f>
        <v/>
      </c>
      <c r="AP4727" s="37" t="str">
        <f t="shared" si="1133"/>
        <v/>
      </c>
      <c r="AQ4727" s="37">
        <v>4719</v>
      </c>
      <c r="AR4727" s="37" t="str">
        <f t="shared" si="1134"/>
        <v/>
      </c>
      <c r="AT4727" s="37" t="str">
        <f t="shared" si="1135"/>
        <v/>
      </c>
      <c r="AV4727" s="22" t="str">
        <f t="shared" si="1136"/>
        <v/>
      </c>
    </row>
    <row r="4728" spans="1:48" x14ac:dyDescent="0.25">
      <c r="A4728" s="14"/>
      <c r="B4728" s="145"/>
      <c r="C4728" s="146"/>
      <c r="D4728" s="147"/>
      <c r="E4728" s="147"/>
      <c r="F4728" s="148"/>
      <c r="G4728" s="149"/>
      <c r="H4728" s="150"/>
      <c r="I4728" s="151"/>
      <c r="J4728" s="152"/>
      <c r="K4728" s="14"/>
      <c r="L4728" s="162" t="str">
        <f t="shared" si="1128"/>
        <v/>
      </c>
      <c r="M4728" s="163" t="str">
        <f t="shared" si="1129"/>
        <v/>
      </c>
      <c r="N4728" s="164" t="str">
        <f t="shared" si="1132"/>
        <v/>
      </c>
      <c r="O4728" s="14"/>
      <c r="P4728" s="172" t="str">
        <f>IF(I4728='Intro &amp; Setup'!$AC$49, Schedule!$P$7, "")</f>
        <v/>
      </c>
      <c r="Q4728" s="14"/>
      <c r="S4728" s="12" t="str">
        <f t="shared" si="1130"/>
        <v/>
      </c>
      <c r="U4728" s="22">
        <f>IF(I4728='Intro &amp; Setup'!$AC$49, AF4728, 0)</f>
        <v>0</v>
      </c>
      <c r="V4728" s="57" t="str">
        <f t="shared" si="1131"/>
        <v/>
      </c>
      <c r="X4728" s="5" t="str">
        <f t="shared" si="1139"/>
        <v/>
      </c>
      <c r="Y4728" s="6" t="str">
        <f t="shared" si="1139"/>
        <v/>
      </c>
      <c r="Z4728" s="7" t="str">
        <f t="shared" si="1139"/>
        <v/>
      </c>
      <c r="AA4728" s="6"/>
      <c r="AB4728" s="32" t="str">
        <f t="shared" ca="1" si="1140"/>
        <v/>
      </c>
      <c r="AC4728" s="59" t="str">
        <f t="shared" ca="1" si="1140"/>
        <v/>
      </c>
      <c r="AD4728" s="60" t="str">
        <f t="shared" ca="1" si="1140"/>
        <v/>
      </c>
      <c r="AE4728" s="59"/>
      <c r="AF4728" s="22" t="str">
        <f>IF(AND(I4728="", J4728=""), "", IF(AND(J4728="", 'Intro &amp; Setup'!$K$42&gt;0), 'Intro &amp; Setup'!$K$42, J4728))</f>
        <v/>
      </c>
      <c r="AO4728" s="37" t="str">
        <f>IF(B4728="", "", IF(COUNTIF($B$9:B4727, B4728)&gt;0, "", B4728))</f>
        <v/>
      </c>
      <c r="AP4728" s="37" t="str">
        <f t="shared" si="1133"/>
        <v/>
      </c>
      <c r="AQ4728" s="37">
        <v>4720</v>
      </c>
      <c r="AR4728" s="37" t="str">
        <f t="shared" si="1134"/>
        <v/>
      </c>
      <c r="AT4728" s="37" t="str">
        <f t="shared" si="1135"/>
        <v/>
      </c>
      <c r="AV4728" s="22" t="str">
        <f t="shared" si="1136"/>
        <v/>
      </c>
    </row>
    <row r="4729" spans="1:48" x14ac:dyDescent="0.25">
      <c r="A4729" s="14"/>
      <c r="B4729" s="145"/>
      <c r="C4729" s="146"/>
      <c r="D4729" s="147"/>
      <c r="E4729" s="147"/>
      <c r="F4729" s="148"/>
      <c r="G4729" s="149"/>
      <c r="H4729" s="150"/>
      <c r="I4729" s="151"/>
      <c r="J4729" s="152"/>
      <c r="K4729" s="14"/>
      <c r="L4729" s="162" t="str">
        <f t="shared" si="1128"/>
        <v/>
      </c>
      <c r="M4729" s="163" t="str">
        <f t="shared" si="1129"/>
        <v/>
      </c>
      <c r="N4729" s="164" t="str">
        <f t="shared" si="1132"/>
        <v/>
      </c>
      <c r="O4729" s="14"/>
      <c r="P4729" s="172" t="str">
        <f>IF(I4729='Intro &amp; Setup'!$AC$49, Schedule!$P$7, "")</f>
        <v/>
      </c>
      <c r="Q4729" s="14"/>
      <c r="S4729" s="12" t="str">
        <f t="shared" si="1130"/>
        <v/>
      </c>
      <c r="U4729" s="22">
        <f>IF(I4729='Intro &amp; Setup'!$AC$49, AF4729, 0)</f>
        <v>0</v>
      </c>
      <c r="V4729" s="57" t="str">
        <f t="shared" si="1131"/>
        <v/>
      </c>
      <c r="X4729" s="5" t="str">
        <f t="shared" ref="X4729:Z4748" si="1141">IF($I4729="", "", IF($S4729=X$8, $I4729, ""))</f>
        <v/>
      </c>
      <c r="Y4729" s="6" t="str">
        <f t="shared" si="1141"/>
        <v/>
      </c>
      <c r="Z4729" s="7" t="str">
        <f t="shared" si="1141"/>
        <v/>
      </c>
      <c r="AA4729" s="6"/>
      <c r="AB4729" s="32" t="str">
        <f t="shared" ref="AB4729:AD4748" ca="1" si="1142">IF($S4729=AB$8, $AF4729, "")</f>
        <v/>
      </c>
      <c r="AC4729" s="59" t="str">
        <f t="shared" ca="1" si="1142"/>
        <v/>
      </c>
      <c r="AD4729" s="60" t="str">
        <f t="shared" ca="1" si="1142"/>
        <v/>
      </c>
      <c r="AE4729" s="59"/>
      <c r="AF4729" s="22" t="str">
        <f>IF(AND(I4729="", J4729=""), "", IF(AND(J4729="", 'Intro &amp; Setup'!$K$42&gt;0), 'Intro &amp; Setup'!$K$42, J4729))</f>
        <v/>
      </c>
      <c r="AO4729" s="37" t="str">
        <f>IF(B4729="", "", IF(COUNTIF($B$9:B4728, B4729)&gt;0, "", B4729))</f>
        <v/>
      </c>
      <c r="AP4729" s="37" t="str">
        <f t="shared" si="1133"/>
        <v/>
      </c>
      <c r="AQ4729" s="37">
        <v>4721</v>
      </c>
      <c r="AR4729" s="37" t="str">
        <f t="shared" si="1134"/>
        <v/>
      </c>
      <c r="AT4729" s="37" t="str">
        <f t="shared" si="1135"/>
        <v/>
      </c>
      <c r="AV4729" s="22" t="str">
        <f t="shared" si="1136"/>
        <v/>
      </c>
    </row>
    <row r="4730" spans="1:48" x14ac:dyDescent="0.25">
      <c r="A4730" s="14"/>
      <c r="B4730" s="145"/>
      <c r="C4730" s="146"/>
      <c r="D4730" s="147"/>
      <c r="E4730" s="147"/>
      <c r="F4730" s="148"/>
      <c r="G4730" s="149"/>
      <c r="H4730" s="150"/>
      <c r="I4730" s="151"/>
      <c r="J4730" s="152"/>
      <c r="K4730" s="14"/>
      <c r="L4730" s="162" t="str">
        <f t="shared" si="1128"/>
        <v/>
      </c>
      <c r="M4730" s="163" t="str">
        <f t="shared" si="1129"/>
        <v/>
      </c>
      <c r="N4730" s="164" t="str">
        <f t="shared" si="1132"/>
        <v/>
      </c>
      <c r="O4730" s="14"/>
      <c r="P4730" s="172" t="str">
        <f>IF(I4730='Intro &amp; Setup'!$AC$49, Schedule!$P$7, "")</f>
        <v/>
      </c>
      <c r="Q4730" s="14"/>
      <c r="S4730" s="12" t="str">
        <f t="shared" si="1130"/>
        <v/>
      </c>
      <c r="U4730" s="22">
        <f>IF(I4730='Intro &amp; Setup'!$AC$49, AF4730, 0)</f>
        <v>0</v>
      </c>
      <c r="V4730" s="57" t="str">
        <f t="shared" si="1131"/>
        <v/>
      </c>
      <c r="X4730" s="5" t="str">
        <f t="shared" si="1141"/>
        <v/>
      </c>
      <c r="Y4730" s="6" t="str">
        <f t="shared" si="1141"/>
        <v/>
      </c>
      <c r="Z4730" s="7" t="str">
        <f t="shared" si="1141"/>
        <v/>
      </c>
      <c r="AA4730" s="6"/>
      <c r="AB4730" s="32" t="str">
        <f t="shared" ca="1" si="1142"/>
        <v/>
      </c>
      <c r="AC4730" s="59" t="str">
        <f t="shared" ca="1" si="1142"/>
        <v/>
      </c>
      <c r="AD4730" s="60" t="str">
        <f t="shared" ca="1" si="1142"/>
        <v/>
      </c>
      <c r="AE4730" s="59"/>
      <c r="AF4730" s="22" t="str">
        <f>IF(AND(I4730="", J4730=""), "", IF(AND(J4730="", 'Intro &amp; Setup'!$K$42&gt;0), 'Intro &amp; Setup'!$K$42, J4730))</f>
        <v/>
      </c>
      <c r="AO4730" s="37" t="str">
        <f>IF(B4730="", "", IF(COUNTIF($B$9:B4729, B4730)&gt;0, "", B4730))</f>
        <v/>
      </c>
      <c r="AP4730" s="37" t="str">
        <f t="shared" si="1133"/>
        <v/>
      </c>
      <c r="AQ4730" s="37">
        <v>4722</v>
      </c>
      <c r="AR4730" s="37" t="str">
        <f t="shared" si="1134"/>
        <v/>
      </c>
      <c r="AT4730" s="37" t="str">
        <f t="shared" si="1135"/>
        <v/>
      </c>
      <c r="AV4730" s="22" t="str">
        <f t="shared" si="1136"/>
        <v/>
      </c>
    </row>
    <row r="4731" spans="1:48" x14ac:dyDescent="0.25">
      <c r="A4731" s="14"/>
      <c r="B4731" s="145"/>
      <c r="C4731" s="146"/>
      <c r="D4731" s="147"/>
      <c r="E4731" s="147"/>
      <c r="F4731" s="148"/>
      <c r="G4731" s="149"/>
      <c r="H4731" s="150"/>
      <c r="I4731" s="151"/>
      <c r="J4731" s="152"/>
      <c r="K4731" s="14"/>
      <c r="L4731" s="162" t="str">
        <f t="shared" si="1128"/>
        <v/>
      </c>
      <c r="M4731" s="163" t="str">
        <f t="shared" si="1129"/>
        <v/>
      </c>
      <c r="N4731" s="164" t="str">
        <f t="shared" si="1132"/>
        <v/>
      </c>
      <c r="O4731" s="14"/>
      <c r="P4731" s="172" t="str">
        <f>IF(I4731='Intro &amp; Setup'!$AC$49, Schedule!$P$7, "")</f>
        <v/>
      </c>
      <c r="Q4731" s="14"/>
      <c r="S4731" s="12" t="str">
        <f t="shared" si="1130"/>
        <v/>
      </c>
      <c r="U4731" s="22">
        <f>IF(I4731='Intro &amp; Setup'!$AC$49, AF4731, 0)</f>
        <v>0</v>
      </c>
      <c r="V4731" s="57" t="str">
        <f t="shared" si="1131"/>
        <v/>
      </c>
      <c r="X4731" s="5" t="str">
        <f t="shared" si="1141"/>
        <v/>
      </c>
      <c r="Y4731" s="6" t="str">
        <f t="shared" si="1141"/>
        <v/>
      </c>
      <c r="Z4731" s="7" t="str">
        <f t="shared" si="1141"/>
        <v/>
      </c>
      <c r="AA4731" s="6"/>
      <c r="AB4731" s="32" t="str">
        <f t="shared" ca="1" si="1142"/>
        <v/>
      </c>
      <c r="AC4731" s="59" t="str">
        <f t="shared" ca="1" si="1142"/>
        <v/>
      </c>
      <c r="AD4731" s="60" t="str">
        <f t="shared" ca="1" si="1142"/>
        <v/>
      </c>
      <c r="AE4731" s="59"/>
      <c r="AF4731" s="22" t="str">
        <f>IF(AND(I4731="", J4731=""), "", IF(AND(J4731="", 'Intro &amp; Setup'!$K$42&gt;0), 'Intro &amp; Setup'!$K$42, J4731))</f>
        <v/>
      </c>
      <c r="AO4731" s="37" t="str">
        <f>IF(B4731="", "", IF(COUNTIF($B$9:B4730, B4731)&gt;0, "", B4731))</f>
        <v/>
      </c>
      <c r="AP4731" s="37" t="str">
        <f t="shared" si="1133"/>
        <v/>
      </c>
      <c r="AQ4731" s="37">
        <v>4723</v>
      </c>
      <c r="AR4731" s="37" t="str">
        <f t="shared" si="1134"/>
        <v/>
      </c>
      <c r="AT4731" s="37" t="str">
        <f t="shared" si="1135"/>
        <v/>
      </c>
      <c r="AV4731" s="22" t="str">
        <f t="shared" si="1136"/>
        <v/>
      </c>
    </row>
    <row r="4732" spans="1:48" x14ac:dyDescent="0.25">
      <c r="A4732" s="14"/>
      <c r="B4732" s="145"/>
      <c r="C4732" s="146"/>
      <c r="D4732" s="147"/>
      <c r="E4732" s="147"/>
      <c r="F4732" s="148"/>
      <c r="G4732" s="149"/>
      <c r="H4732" s="150"/>
      <c r="I4732" s="151"/>
      <c r="J4732" s="152"/>
      <c r="K4732" s="14"/>
      <c r="L4732" s="162" t="str">
        <f t="shared" si="1128"/>
        <v/>
      </c>
      <c r="M4732" s="163" t="str">
        <f t="shared" si="1129"/>
        <v/>
      </c>
      <c r="N4732" s="164" t="str">
        <f t="shared" si="1132"/>
        <v/>
      </c>
      <c r="O4732" s="14"/>
      <c r="P4732" s="172" t="str">
        <f>IF(I4732='Intro &amp; Setup'!$AC$49, Schedule!$P$7, "")</f>
        <v/>
      </c>
      <c r="Q4732" s="14"/>
      <c r="S4732" s="12" t="str">
        <f t="shared" si="1130"/>
        <v/>
      </c>
      <c r="U4732" s="22">
        <f>IF(I4732='Intro &amp; Setup'!$AC$49, AF4732, 0)</f>
        <v>0</v>
      </c>
      <c r="V4732" s="57" t="str">
        <f t="shared" si="1131"/>
        <v/>
      </c>
      <c r="X4732" s="5" t="str">
        <f t="shared" si="1141"/>
        <v/>
      </c>
      <c r="Y4732" s="6" t="str">
        <f t="shared" si="1141"/>
        <v/>
      </c>
      <c r="Z4732" s="7" t="str">
        <f t="shared" si="1141"/>
        <v/>
      </c>
      <c r="AA4732" s="6"/>
      <c r="AB4732" s="32" t="str">
        <f t="shared" ca="1" si="1142"/>
        <v/>
      </c>
      <c r="AC4732" s="59" t="str">
        <f t="shared" ca="1" si="1142"/>
        <v/>
      </c>
      <c r="AD4732" s="60" t="str">
        <f t="shared" ca="1" si="1142"/>
        <v/>
      </c>
      <c r="AE4732" s="59"/>
      <c r="AF4732" s="22" t="str">
        <f>IF(AND(I4732="", J4732=""), "", IF(AND(J4732="", 'Intro &amp; Setup'!$K$42&gt;0), 'Intro &amp; Setup'!$K$42, J4732))</f>
        <v/>
      </c>
      <c r="AO4732" s="37" t="str">
        <f>IF(B4732="", "", IF(COUNTIF($B$9:B4731, B4732)&gt;0, "", B4732))</f>
        <v/>
      </c>
      <c r="AP4732" s="37" t="str">
        <f t="shared" si="1133"/>
        <v/>
      </c>
      <c r="AQ4732" s="37">
        <v>4724</v>
      </c>
      <c r="AR4732" s="37" t="str">
        <f t="shared" si="1134"/>
        <v/>
      </c>
      <c r="AT4732" s="37" t="str">
        <f t="shared" si="1135"/>
        <v/>
      </c>
      <c r="AV4732" s="22" t="str">
        <f t="shared" si="1136"/>
        <v/>
      </c>
    </row>
    <row r="4733" spans="1:48" x14ac:dyDescent="0.25">
      <c r="A4733" s="14"/>
      <c r="B4733" s="145"/>
      <c r="C4733" s="146"/>
      <c r="D4733" s="147"/>
      <c r="E4733" s="147"/>
      <c r="F4733" s="148"/>
      <c r="G4733" s="149"/>
      <c r="H4733" s="150"/>
      <c r="I4733" s="151"/>
      <c r="J4733" s="152"/>
      <c r="K4733" s="14"/>
      <c r="L4733" s="162" t="str">
        <f t="shared" si="1128"/>
        <v/>
      </c>
      <c r="M4733" s="163" t="str">
        <f t="shared" si="1129"/>
        <v/>
      </c>
      <c r="N4733" s="164" t="str">
        <f t="shared" si="1132"/>
        <v/>
      </c>
      <c r="O4733" s="14"/>
      <c r="P4733" s="172" t="str">
        <f>IF(I4733='Intro &amp; Setup'!$AC$49, Schedule!$P$7, "")</f>
        <v/>
      </c>
      <c r="Q4733" s="14"/>
      <c r="S4733" s="12" t="str">
        <f t="shared" si="1130"/>
        <v/>
      </c>
      <c r="U4733" s="22">
        <f>IF(I4733='Intro &amp; Setup'!$AC$49, AF4733, 0)</f>
        <v>0</v>
      </c>
      <c r="V4733" s="57" t="str">
        <f t="shared" si="1131"/>
        <v/>
      </c>
      <c r="X4733" s="5" t="str">
        <f t="shared" si="1141"/>
        <v/>
      </c>
      <c r="Y4733" s="6" t="str">
        <f t="shared" si="1141"/>
        <v/>
      </c>
      <c r="Z4733" s="7" t="str">
        <f t="shared" si="1141"/>
        <v/>
      </c>
      <c r="AA4733" s="6"/>
      <c r="AB4733" s="32" t="str">
        <f t="shared" ca="1" si="1142"/>
        <v/>
      </c>
      <c r="AC4733" s="59" t="str">
        <f t="shared" ca="1" si="1142"/>
        <v/>
      </c>
      <c r="AD4733" s="60" t="str">
        <f t="shared" ca="1" si="1142"/>
        <v/>
      </c>
      <c r="AE4733" s="59"/>
      <c r="AF4733" s="22" t="str">
        <f>IF(AND(I4733="", J4733=""), "", IF(AND(J4733="", 'Intro &amp; Setup'!$K$42&gt;0), 'Intro &amp; Setup'!$K$42, J4733))</f>
        <v/>
      </c>
      <c r="AO4733" s="37" t="str">
        <f>IF(B4733="", "", IF(COUNTIF($B$9:B4732, B4733)&gt;0, "", B4733))</f>
        <v/>
      </c>
      <c r="AP4733" s="37" t="str">
        <f t="shared" si="1133"/>
        <v/>
      </c>
      <c r="AQ4733" s="37">
        <v>4725</v>
      </c>
      <c r="AR4733" s="37" t="str">
        <f t="shared" si="1134"/>
        <v/>
      </c>
      <c r="AT4733" s="37" t="str">
        <f t="shared" si="1135"/>
        <v/>
      </c>
      <c r="AV4733" s="22" t="str">
        <f t="shared" si="1136"/>
        <v/>
      </c>
    </row>
    <row r="4734" spans="1:48" x14ac:dyDescent="0.25">
      <c r="A4734" s="14"/>
      <c r="B4734" s="145"/>
      <c r="C4734" s="146"/>
      <c r="D4734" s="147"/>
      <c r="E4734" s="147"/>
      <c r="F4734" s="148"/>
      <c r="G4734" s="149"/>
      <c r="H4734" s="150"/>
      <c r="I4734" s="151"/>
      <c r="J4734" s="152"/>
      <c r="K4734" s="14"/>
      <c r="L4734" s="162" t="str">
        <f t="shared" si="1128"/>
        <v/>
      </c>
      <c r="M4734" s="163" t="str">
        <f t="shared" si="1129"/>
        <v/>
      </c>
      <c r="N4734" s="164" t="str">
        <f t="shared" si="1132"/>
        <v/>
      </c>
      <c r="O4734" s="14"/>
      <c r="P4734" s="172" t="str">
        <f>IF(I4734='Intro &amp; Setup'!$AC$49, Schedule!$P$7, "")</f>
        <v/>
      </c>
      <c r="Q4734" s="14"/>
      <c r="S4734" s="12" t="str">
        <f t="shared" si="1130"/>
        <v/>
      </c>
      <c r="U4734" s="22">
        <f>IF(I4734='Intro &amp; Setup'!$AC$49, AF4734, 0)</f>
        <v>0</v>
      </c>
      <c r="V4734" s="57" t="str">
        <f t="shared" si="1131"/>
        <v/>
      </c>
      <c r="X4734" s="5" t="str">
        <f t="shared" si="1141"/>
        <v/>
      </c>
      <c r="Y4734" s="6" t="str">
        <f t="shared" si="1141"/>
        <v/>
      </c>
      <c r="Z4734" s="7" t="str">
        <f t="shared" si="1141"/>
        <v/>
      </c>
      <c r="AA4734" s="6"/>
      <c r="AB4734" s="32" t="str">
        <f t="shared" ca="1" si="1142"/>
        <v/>
      </c>
      <c r="AC4734" s="59" t="str">
        <f t="shared" ca="1" si="1142"/>
        <v/>
      </c>
      <c r="AD4734" s="60" t="str">
        <f t="shared" ca="1" si="1142"/>
        <v/>
      </c>
      <c r="AE4734" s="59"/>
      <c r="AF4734" s="22" t="str">
        <f>IF(AND(I4734="", J4734=""), "", IF(AND(J4734="", 'Intro &amp; Setup'!$K$42&gt;0), 'Intro &amp; Setup'!$K$42, J4734))</f>
        <v/>
      </c>
      <c r="AO4734" s="37" t="str">
        <f>IF(B4734="", "", IF(COUNTIF($B$9:B4733, B4734)&gt;0, "", B4734))</f>
        <v/>
      </c>
      <c r="AP4734" s="37" t="str">
        <f t="shared" si="1133"/>
        <v/>
      </c>
      <c r="AQ4734" s="37">
        <v>4726</v>
      </c>
      <c r="AR4734" s="37" t="str">
        <f t="shared" si="1134"/>
        <v/>
      </c>
      <c r="AT4734" s="37" t="str">
        <f t="shared" si="1135"/>
        <v/>
      </c>
      <c r="AV4734" s="22" t="str">
        <f t="shared" si="1136"/>
        <v/>
      </c>
    </row>
    <row r="4735" spans="1:48" x14ac:dyDescent="0.25">
      <c r="A4735" s="14"/>
      <c r="B4735" s="145"/>
      <c r="C4735" s="146"/>
      <c r="D4735" s="147"/>
      <c r="E4735" s="147"/>
      <c r="F4735" s="148"/>
      <c r="G4735" s="149"/>
      <c r="H4735" s="150"/>
      <c r="I4735" s="151"/>
      <c r="J4735" s="152"/>
      <c r="K4735" s="14"/>
      <c r="L4735" s="162" t="str">
        <f t="shared" si="1128"/>
        <v/>
      </c>
      <c r="M4735" s="163" t="str">
        <f t="shared" si="1129"/>
        <v/>
      </c>
      <c r="N4735" s="164" t="str">
        <f t="shared" si="1132"/>
        <v/>
      </c>
      <c r="O4735" s="14"/>
      <c r="P4735" s="172" t="str">
        <f>IF(I4735='Intro &amp; Setup'!$AC$49, Schedule!$P$7, "")</f>
        <v/>
      </c>
      <c r="Q4735" s="14"/>
      <c r="S4735" s="12" t="str">
        <f t="shared" si="1130"/>
        <v/>
      </c>
      <c r="U4735" s="22">
        <f>IF(I4735='Intro &amp; Setup'!$AC$49, AF4735, 0)</f>
        <v>0</v>
      </c>
      <c r="V4735" s="57" t="str">
        <f t="shared" si="1131"/>
        <v/>
      </c>
      <c r="X4735" s="5" t="str">
        <f t="shared" si="1141"/>
        <v/>
      </c>
      <c r="Y4735" s="6" t="str">
        <f t="shared" si="1141"/>
        <v/>
      </c>
      <c r="Z4735" s="7" t="str">
        <f t="shared" si="1141"/>
        <v/>
      </c>
      <c r="AA4735" s="6"/>
      <c r="AB4735" s="32" t="str">
        <f t="shared" ca="1" si="1142"/>
        <v/>
      </c>
      <c r="AC4735" s="59" t="str">
        <f t="shared" ca="1" si="1142"/>
        <v/>
      </c>
      <c r="AD4735" s="60" t="str">
        <f t="shared" ca="1" si="1142"/>
        <v/>
      </c>
      <c r="AE4735" s="59"/>
      <c r="AF4735" s="22" t="str">
        <f>IF(AND(I4735="", J4735=""), "", IF(AND(J4735="", 'Intro &amp; Setup'!$K$42&gt;0), 'Intro &amp; Setup'!$K$42, J4735))</f>
        <v/>
      </c>
      <c r="AO4735" s="37" t="str">
        <f>IF(B4735="", "", IF(COUNTIF($B$9:B4734, B4735)&gt;0, "", B4735))</f>
        <v/>
      </c>
      <c r="AP4735" s="37" t="str">
        <f t="shared" si="1133"/>
        <v/>
      </c>
      <c r="AQ4735" s="37">
        <v>4727</v>
      </c>
      <c r="AR4735" s="37" t="str">
        <f t="shared" si="1134"/>
        <v/>
      </c>
      <c r="AT4735" s="37" t="str">
        <f t="shared" si="1135"/>
        <v/>
      </c>
      <c r="AV4735" s="22" t="str">
        <f t="shared" si="1136"/>
        <v/>
      </c>
    </row>
    <row r="4736" spans="1:48" x14ac:dyDescent="0.25">
      <c r="A4736" s="14"/>
      <c r="B4736" s="145"/>
      <c r="C4736" s="146"/>
      <c r="D4736" s="147"/>
      <c r="E4736" s="147"/>
      <c r="F4736" s="148"/>
      <c r="G4736" s="149"/>
      <c r="H4736" s="150"/>
      <c r="I4736" s="151"/>
      <c r="J4736" s="152"/>
      <c r="K4736" s="14"/>
      <c r="L4736" s="162" t="str">
        <f t="shared" si="1128"/>
        <v/>
      </c>
      <c r="M4736" s="163" t="str">
        <f t="shared" si="1129"/>
        <v/>
      </c>
      <c r="N4736" s="164" t="str">
        <f t="shared" si="1132"/>
        <v/>
      </c>
      <c r="O4736" s="14"/>
      <c r="P4736" s="172" t="str">
        <f>IF(I4736='Intro &amp; Setup'!$AC$49, Schedule!$P$7, "")</f>
        <v/>
      </c>
      <c r="Q4736" s="14"/>
      <c r="S4736" s="12" t="str">
        <f t="shared" si="1130"/>
        <v/>
      </c>
      <c r="U4736" s="22">
        <f>IF(I4736='Intro &amp; Setup'!$AC$49, AF4736, 0)</f>
        <v>0</v>
      </c>
      <c r="V4736" s="57" t="str">
        <f t="shared" si="1131"/>
        <v/>
      </c>
      <c r="X4736" s="5" t="str">
        <f t="shared" si="1141"/>
        <v/>
      </c>
      <c r="Y4736" s="6" t="str">
        <f t="shared" si="1141"/>
        <v/>
      </c>
      <c r="Z4736" s="7" t="str">
        <f t="shared" si="1141"/>
        <v/>
      </c>
      <c r="AA4736" s="6"/>
      <c r="AB4736" s="32" t="str">
        <f t="shared" ca="1" si="1142"/>
        <v/>
      </c>
      <c r="AC4736" s="59" t="str">
        <f t="shared" ca="1" si="1142"/>
        <v/>
      </c>
      <c r="AD4736" s="60" t="str">
        <f t="shared" ca="1" si="1142"/>
        <v/>
      </c>
      <c r="AE4736" s="59"/>
      <c r="AF4736" s="22" t="str">
        <f>IF(AND(I4736="", J4736=""), "", IF(AND(J4736="", 'Intro &amp; Setup'!$K$42&gt;0), 'Intro &amp; Setup'!$K$42, J4736))</f>
        <v/>
      </c>
      <c r="AO4736" s="37" t="str">
        <f>IF(B4736="", "", IF(COUNTIF($B$9:B4735, B4736)&gt;0, "", B4736))</f>
        <v/>
      </c>
      <c r="AP4736" s="37" t="str">
        <f t="shared" si="1133"/>
        <v/>
      </c>
      <c r="AQ4736" s="37">
        <v>4728</v>
      </c>
      <c r="AR4736" s="37" t="str">
        <f t="shared" si="1134"/>
        <v/>
      </c>
      <c r="AT4736" s="37" t="str">
        <f t="shared" si="1135"/>
        <v/>
      </c>
      <c r="AV4736" s="22" t="str">
        <f t="shared" si="1136"/>
        <v/>
      </c>
    </row>
    <row r="4737" spans="1:48" x14ac:dyDescent="0.25">
      <c r="A4737" s="14"/>
      <c r="B4737" s="145"/>
      <c r="C4737" s="146"/>
      <c r="D4737" s="147"/>
      <c r="E4737" s="147"/>
      <c r="F4737" s="148"/>
      <c r="G4737" s="149"/>
      <c r="H4737" s="150"/>
      <c r="I4737" s="151"/>
      <c r="J4737" s="152"/>
      <c r="K4737" s="14"/>
      <c r="L4737" s="162" t="str">
        <f t="shared" si="1128"/>
        <v/>
      </c>
      <c r="M4737" s="163" t="str">
        <f t="shared" si="1129"/>
        <v/>
      </c>
      <c r="N4737" s="164" t="str">
        <f t="shared" si="1132"/>
        <v/>
      </c>
      <c r="O4737" s="14"/>
      <c r="P4737" s="172" t="str">
        <f>IF(I4737='Intro &amp; Setup'!$AC$49, Schedule!$P$7, "")</f>
        <v/>
      </c>
      <c r="Q4737" s="14"/>
      <c r="S4737" s="12" t="str">
        <f t="shared" si="1130"/>
        <v/>
      </c>
      <c r="U4737" s="22">
        <f>IF(I4737='Intro &amp; Setup'!$AC$49, AF4737, 0)</f>
        <v>0</v>
      </c>
      <c r="V4737" s="57" t="str">
        <f t="shared" si="1131"/>
        <v/>
      </c>
      <c r="X4737" s="5" t="str">
        <f t="shared" si="1141"/>
        <v/>
      </c>
      <c r="Y4737" s="6" t="str">
        <f t="shared" si="1141"/>
        <v/>
      </c>
      <c r="Z4737" s="7" t="str">
        <f t="shared" si="1141"/>
        <v/>
      </c>
      <c r="AA4737" s="6"/>
      <c r="AB4737" s="32" t="str">
        <f t="shared" ca="1" si="1142"/>
        <v/>
      </c>
      <c r="AC4737" s="59" t="str">
        <f t="shared" ca="1" si="1142"/>
        <v/>
      </c>
      <c r="AD4737" s="60" t="str">
        <f t="shared" ca="1" si="1142"/>
        <v/>
      </c>
      <c r="AE4737" s="59"/>
      <c r="AF4737" s="22" t="str">
        <f>IF(AND(I4737="", J4737=""), "", IF(AND(J4737="", 'Intro &amp; Setup'!$K$42&gt;0), 'Intro &amp; Setup'!$K$42, J4737))</f>
        <v/>
      </c>
      <c r="AO4737" s="37" t="str">
        <f>IF(B4737="", "", IF(COUNTIF($B$9:B4736, B4737)&gt;0, "", B4737))</f>
        <v/>
      </c>
      <c r="AP4737" s="37" t="str">
        <f t="shared" si="1133"/>
        <v/>
      </c>
      <c r="AQ4737" s="37">
        <v>4729</v>
      </c>
      <c r="AR4737" s="37" t="str">
        <f t="shared" si="1134"/>
        <v/>
      </c>
      <c r="AT4737" s="37" t="str">
        <f t="shared" si="1135"/>
        <v/>
      </c>
      <c r="AV4737" s="22" t="str">
        <f t="shared" si="1136"/>
        <v/>
      </c>
    </row>
    <row r="4738" spans="1:48" x14ac:dyDescent="0.25">
      <c r="A4738" s="14"/>
      <c r="B4738" s="145"/>
      <c r="C4738" s="146"/>
      <c r="D4738" s="147"/>
      <c r="E4738" s="147"/>
      <c r="F4738" s="148"/>
      <c r="G4738" s="149"/>
      <c r="H4738" s="150"/>
      <c r="I4738" s="151"/>
      <c r="J4738" s="152"/>
      <c r="K4738" s="14"/>
      <c r="L4738" s="162" t="str">
        <f t="shared" si="1128"/>
        <v/>
      </c>
      <c r="M4738" s="163" t="str">
        <f t="shared" si="1129"/>
        <v/>
      </c>
      <c r="N4738" s="164" t="str">
        <f t="shared" si="1132"/>
        <v/>
      </c>
      <c r="O4738" s="14"/>
      <c r="P4738" s="172" t="str">
        <f>IF(I4738='Intro &amp; Setup'!$AC$49, Schedule!$P$7, "")</f>
        <v/>
      </c>
      <c r="Q4738" s="14"/>
      <c r="S4738" s="12" t="str">
        <f t="shared" si="1130"/>
        <v/>
      </c>
      <c r="U4738" s="22">
        <f>IF(I4738='Intro &amp; Setup'!$AC$49, AF4738, 0)</f>
        <v>0</v>
      </c>
      <c r="V4738" s="57" t="str">
        <f t="shared" si="1131"/>
        <v/>
      </c>
      <c r="X4738" s="5" t="str">
        <f t="shared" si="1141"/>
        <v/>
      </c>
      <c r="Y4738" s="6" t="str">
        <f t="shared" si="1141"/>
        <v/>
      </c>
      <c r="Z4738" s="7" t="str">
        <f t="shared" si="1141"/>
        <v/>
      </c>
      <c r="AA4738" s="6"/>
      <c r="AB4738" s="32" t="str">
        <f t="shared" ca="1" si="1142"/>
        <v/>
      </c>
      <c r="AC4738" s="59" t="str">
        <f t="shared" ca="1" si="1142"/>
        <v/>
      </c>
      <c r="AD4738" s="60" t="str">
        <f t="shared" ca="1" si="1142"/>
        <v/>
      </c>
      <c r="AE4738" s="59"/>
      <c r="AF4738" s="22" t="str">
        <f>IF(AND(I4738="", J4738=""), "", IF(AND(J4738="", 'Intro &amp; Setup'!$K$42&gt;0), 'Intro &amp; Setup'!$K$42, J4738))</f>
        <v/>
      </c>
      <c r="AO4738" s="37" t="str">
        <f>IF(B4738="", "", IF(COUNTIF($B$9:B4737, B4738)&gt;0, "", B4738))</f>
        <v/>
      </c>
      <c r="AP4738" s="37" t="str">
        <f t="shared" si="1133"/>
        <v/>
      </c>
      <c r="AQ4738" s="37">
        <v>4730</v>
      </c>
      <c r="AR4738" s="37" t="str">
        <f t="shared" si="1134"/>
        <v/>
      </c>
      <c r="AT4738" s="37" t="str">
        <f t="shared" si="1135"/>
        <v/>
      </c>
      <c r="AV4738" s="22" t="str">
        <f t="shared" si="1136"/>
        <v/>
      </c>
    </row>
    <row r="4739" spans="1:48" x14ac:dyDescent="0.25">
      <c r="A4739" s="14"/>
      <c r="B4739" s="145"/>
      <c r="C4739" s="146"/>
      <c r="D4739" s="147"/>
      <c r="E4739" s="147"/>
      <c r="F4739" s="148"/>
      <c r="G4739" s="149"/>
      <c r="H4739" s="150"/>
      <c r="I4739" s="151"/>
      <c r="J4739" s="152"/>
      <c r="K4739" s="14"/>
      <c r="L4739" s="162" t="str">
        <f t="shared" si="1128"/>
        <v/>
      </c>
      <c r="M4739" s="163" t="str">
        <f t="shared" si="1129"/>
        <v/>
      </c>
      <c r="N4739" s="164" t="str">
        <f t="shared" si="1132"/>
        <v/>
      </c>
      <c r="O4739" s="14"/>
      <c r="P4739" s="172" t="str">
        <f>IF(I4739='Intro &amp; Setup'!$AC$49, Schedule!$P$7, "")</f>
        <v/>
      </c>
      <c r="Q4739" s="14"/>
      <c r="S4739" s="12" t="str">
        <f t="shared" si="1130"/>
        <v/>
      </c>
      <c r="U4739" s="22">
        <f>IF(I4739='Intro &amp; Setup'!$AC$49, AF4739, 0)</f>
        <v>0</v>
      </c>
      <c r="V4739" s="57" t="str">
        <f t="shared" si="1131"/>
        <v/>
      </c>
      <c r="X4739" s="5" t="str">
        <f t="shared" si="1141"/>
        <v/>
      </c>
      <c r="Y4739" s="6" t="str">
        <f t="shared" si="1141"/>
        <v/>
      </c>
      <c r="Z4739" s="7" t="str">
        <f t="shared" si="1141"/>
        <v/>
      </c>
      <c r="AA4739" s="6"/>
      <c r="AB4739" s="32" t="str">
        <f t="shared" ca="1" si="1142"/>
        <v/>
      </c>
      <c r="AC4739" s="59" t="str">
        <f t="shared" ca="1" si="1142"/>
        <v/>
      </c>
      <c r="AD4739" s="60" t="str">
        <f t="shared" ca="1" si="1142"/>
        <v/>
      </c>
      <c r="AE4739" s="59"/>
      <c r="AF4739" s="22" t="str">
        <f>IF(AND(I4739="", J4739=""), "", IF(AND(J4739="", 'Intro &amp; Setup'!$K$42&gt;0), 'Intro &amp; Setup'!$K$42, J4739))</f>
        <v/>
      </c>
      <c r="AO4739" s="37" t="str">
        <f>IF(B4739="", "", IF(COUNTIF($B$9:B4738, B4739)&gt;0, "", B4739))</f>
        <v/>
      </c>
      <c r="AP4739" s="37" t="str">
        <f t="shared" si="1133"/>
        <v/>
      </c>
      <c r="AQ4739" s="37">
        <v>4731</v>
      </c>
      <c r="AR4739" s="37" t="str">
        <f t="shared" si="1134"/>
        <v/>
      </c>
      <c r="AT4739" s="37" t="str">
        <f t="shared" si="1135"/>
        <v/>
      </c>
      <c r="AV4739" s="22" t="str">
        <f t="shared" si="1136"/>
        <v/>
      </c>
    </row>
    <row r="4740" spans="1:48" x14ac:dyDescent="0.25">
      <c r="A4740" s="14"/>
      <c r="B4740" s="145"/>
      <c r="C4740" s="146"/>
      <c r="D4740" s="147"/>
      <c r="E4740" s="147"/>
      <c r="F4740" s="148"/>
      <c r="G4740" s="149"/>
      <c r="H4740" s="150"/>
      <c r="I4740" s="151"/>
      <c r="J4740" s="152"/>
      <c r="K4740" s="14"/>
      <c r="L4740" s="162" t="str">
        <f t="shared" si="1128"/>
        <v/>
      </c>
      <c r="M4740" s="163" t="str">
        <f t="shared" si="1129"/>
        <v/>
      </c>
      <c r="N4740" s="164" t="str">
        <f t="shared" si="1132"/>
        <v/>
      </c>
      <c r="O4740" s="14"/>
      <c r="P4740" s="172" t="str">
        <f>IF(I4740='Intro &amp; Setup'!$AC$49, Schedule!$P$7, "")</f>
        <v/>
      </c>
      <c r="Q4740" s="14"/>
      <c r="S4740" s="12" t="str">
        <f t="shared" si="1130"/>
        <v/>
      </c>
      <c r="U4740" s="22">
        <f>IF(I4740='Intro &amp; Setup'!$AC$49, AF4740, 0)</f>
        <v>0</v>
      </c>
      <c r="V4740" s="57" t="str">
        <f t="shared" si="1131"/>
        <v/>
      </c>
      <c r="X4740" s="5" t="str">
        <f t="shared" si="1141"/>
        <v/>
      </c>
      <c r="Y4740" s="6" t="str">
        <f t="shared" si="1141"/>
        <v/>
      </c>
      <c r="Z4740" s="7" t="str">
        <f t="shared" si="1141"/>
        <v/>
      </c>
      <c r="AA4740" s="6"/>
      <c r="AB4740" s="32" t="str">
        <f t="shared" ca="1" si="1142"/>
        <v/>
      </c>
      <c r="AC4740" s="59" t="str">
        <f t="shared" ca="1" si="1142"/>
        <v/>
      </c>
      <c r="AD4740" s="60" t="str">
        <f t="shared" ca="1" si="1142"/>
        <v/>
      </c>
      <c r="AE4740" s="59"/>
      <c r="AF4740" s="22" t="str">
        <f>IF(AND(I4740="", J4740=""), "", IF(AND(J4740="", 'Intro &amp; Setup'!$K$42&gt;0), 'Intro &amp; Setup'!$K$42, J4740))</f>
        <v/>
      </c>
      <c r="AO4740" s="37" t="str">
        <f>IF(B4740="", "", IF(COUNTIF($B$9:B4739, B4740)&gt;0, "", B4740))</f>
        <v/>
      </c>
      <c r="AP4740" s="37" t="str">
        <f t="shared" si="1133"/>
        <v/>
      </c>
      <c r="AQ4740" s="37">
        <v>4732</v>
      </c>
      <c r="AR4740" s="37" t="str">
        <f t="shared" si="1134"/>
        <v/>
      </c>
      <c r="AT4740" s="37" t="str">
        <f t="shared" si="1135"/>
        <v/>
      </c>
      <c r="AV4740" s="22" t="str">
        <f t="shared" si="1136"/>
        <v/>
      </c>
    </row>
    <row r="4741" spans="1:48" x14ac:dyDescent="0.25">
      <c r="A4741" s="14"/>
      <c r="B4741" s="145"/>
      <c r="C4741" s="146"/>
      <c r="D4741" s="147"/>
      <c r="E4741" s="147"/>
      <c r="F4741" s="148"/>
      <c r="G4741" s="149"/>
      <c r="H4741" s="150"/>
      <c r="I4741" s="151"/>
      <c r="J4741" s="152"/>
      <c r="K4741" s="14"/>
      <c r="L4741" s="162" t="str">
        <f t="shared" si="1128"/>
        <v/>
      </c>
      <c r="M4741" s="163" t="str">
        <f t="shared" si="1129"/>
        <v/>
      </c>
      <c r="N4741" s="164" t="str">
        <f t="shared" si="1132"/>
        <v/>
      </c>
      <c r="O4741" s="14"/>
      <c r="P4741" s="172" t="str">
        <f>IF(I4741='Intro &amp; Setup'!$AC$49, Schedule!$P$7, "")</f>
        <v/>
      </c>
      <c r="Q4741" s="14"/>
      <c r="S4741" s="12" t="str">
        <f t="shared" si="1130"/>
        <v/>
      </c>
      <c r="U4741" s="22">
        <f>IF(I4741='Intro &amp; Setup'!$AC$49, AF4741, 0)</f>
        <v>0</v>
      </c>
      <c r="V4741" s="57" t="str">
        <f t="shared" si="1131"/>
        <v/>
      </c>
      <c r="X4741" s="5" t="str">
        <f t="shared" si="1141"/>
        <v/>
      </c>
      <c r="Y4741" s="6" t="str">
        <f t="shared" si="1141"/>
        <v/>
      </c>
      <c r="Z4741" s="7" t="str">
        <f t="shared" si="1141"/>
        <v/>
      </c>
      <c r="AA4741" s="6"/>
      <c r="AB4741" s="32" t="str">
        <f t="shared" ca="1" si="1142"/>
        <v/>
      </c>
      <c r="AC4741" s="59" t="str">
        <f t="shared" ca="1" si="1142"/>
        <v/>
      </c>
      <c r="AD4741" s="60" t="str">
        <f t="shared" ca="1" si="1142"/>
        <v/>
      </c>
      <c r="AE4741" s="59"/>
      <c r="AF4741" s="22" t="str">
        <f>IF(AND(I4741="", J4741=""), "", IF(AND(J4741="", 'Intro &amp; Setup'!$K$42&gt;0), 'Intro &amp; Setup'!$K$42, J4741))</f>
        <v/>
      </c>
      <c r="AO4741" s="37" t="str">
        <f>IF(B4741="", "", IF(COUNTIF($B$9:B4740, B4741)&gt;0, "", B4741))</f>
        <v/>
      </c>
      <c r="AP4741" s="37" t="str">
        <f t="shared" si="1133"/>
        <v/>
      </c>
      <c r="AQ4741" s="37">
        <v>4733</v>
      </c>
      <c r="AR4741" s="37" t="str">
        <f t="shared" si="1134"/>
        <v/>
      </c>
      <c r="AT4741" s="37" t="str">
        <f t="shared" si="1135"/>
        <v/>
      </c>
      <c r="AV4741" s="22" t="str">
        <f t="shared" si="1136"/>
        <v/>
      </c>
    </row>
    <row r="4742" spans="1:48" x14ac:dyDescent="0.25">
      <c r="A4742" s="14"/>
      <c r="B4742" s="145"/>
      <c r="C4742" s="146"/>
      <c r="D4742" s="147"/>
      <c r="E4742" s="147"/>
      <c r="F4742" s="148"/>
      <c r="G4742" s="149"/>
      <c r="H4742" s="150"/>
      <c r="I4742" s="151"/>
      <c r="J4742" s="152"/>
      <c r="K4742" s="14"/>
      <c r="L4742" s="162" t="str">
        <f t="shared" si="1128"/>
        <v/>
      </c>
      <c r="M4742" s="163" t="str">
        <f t="shared" si="1129"/>
        <v/>
      </c>
      <c r="N4742" s="164" t="str">
        <f t="shared" si="1132"/>
        <v/>
      </c>
      <c r="O4742" s="14"/>
      <c r="P4742" s="172" t="str">
        <f>IF(I4742='Intro &amp; Setup'!$AC$49, Schedule!$P$7, "")</f>
        <v/>
      </c>
      <c r="Q4742" s="14"/>
      <c r="S4742" s="12" t="str">
        <f t="shared" si="1130"/>
        <v/>
      </c>
      <c r="U4742" s="22">
        <f>IF(I4742='Intro &amp; Setup'!$AC$49, AF4742, 0)</f>
        <v>0</v>
      </c>
      <c r="V4742" s="57" t="str">
        <f t="shared" si="1131"/>
        <v/>
      </c>
      <c r="X4742" s="5" t="str">
        <f t="shared" si="1141"/>
        <v/>
      </c>
      <c r="Y4742" s="6" t="str">
        <f t="shared" si="1141"/>
        <v/>
      </c>
      <c r="Z4742" s="7" t="str">
        <f t="shared" si="1141"/>
        <v/>
      </c>
      <c r="AA4742" s="6"/>
      <c r="AB4742" s="32" t="str">
        <f t="shared" ca="1" si="1142"/>
        <v/>
      </c>
      <c r="AC4742" s="59" t="str">
        <f t="shared" ca="1" si="1142"/>
        <v/>
      </c>
      <c r="AD4742" s="60" t="str">
        <f t="shared" ca="1" si="1142"/>
        <v/>
      </c>
      <c r="AE4742" s="59"/>
      <c r="AF4742" s="22" t="str">
        <f>IF(AND(I4742="", J4742=""), "", IF(AND(J4742="", 'Intro &amp; Setup'!$K$42&gt;0), 'Intro &amp; Setup'!$K$42, J4742))</f>
        <v/>
      </c>
      <c r="AO4742" s="37" t="str">
        <f>IF(B4742="", "", IF(COUNTIF($B$9:B4741, B4742)&gt;0, "", B4742))</f>
        <v/>
      </c>
      <c r="AP4742" s="37" t="str">
        <f t="shared" si="1133"/>
        <v/>
      </c>
      <c r="AQ4742" s="37">
        <v>4734</v>
      </c>
      <c r="AR4742" s="37" t="str">
        <f t="shared" si="1134"/>
        <v/>
      </c>
      <c r="AT4742" s="37" t="str">
        <f t="shared" si="1135"/>
        <v/>
      </c>
      <c r="AV4742" s="22" t="str">
        <f t="shared" si="1136"/>
        <v/>
      </c>
    </row>
    <row r="4743" spans="1:48" x14ac:dyDescent="0.25">
      <c r="A4743" s="14"/>
      <c r="B4743" s="145"/>
      <c r="C4743" s="146"/>
      <c r="D4743" s="147"/>
      <c r="E4743" s="147"/>
      <c r="F4743" s="148"/>
      <c r="G4743" s="149"/>
      <c r="H4743" s="150"/>
      <c r="I4743" s="151"/>
      <c r="J4743" s="152"/>
      <c r="K4743" s="14"/>
      <c r="L4743" s="162" t="str">
        <f t="shared" si="1128"/>
        <v/>
      </c>
      <c r="M4743" s="163" t="str">
        <f t="shared" si="1129"/>
        <v/>
      </c>
      <c r="N4743" s="164" t="str">
        <f t="shared" si="1132"/>
        <v/>
      </c>
      <c r="O4743" s="14"/>
      <c r="P4743" s="172" t="str">
        <f>IF(I4743='Intro &amp; Setup'!$AC$49, Schedule!$P$7, "")</f>
        <v/>
      </c>
      <c r="Q4743" s="14"/>
      <c r="S4743" s="12" t="str">
        <f t="shared" si="1130"/>
        <v/>
      </c>
      <c r="U4743" s="22">
        <f>IF(I4743='Intro &amp; Setup'!$AC$49, AF4743, 0)</f>
        <v>0</v>
      </c>
      <c r="V4743" s="57" t="str">
        <f t="shared" si="1131"/>
        <v/>
      </c>
      <c r="X4743" s="5" t="str">
        <f t="shared" si="1141"/>
        <v/>
      </c>
      <c r="Y4743" s="6" t="str">
        <f t="shared" si="1141"/>
        <v/>
      </c>
      <c r="Z4743" s="7" t="str">
        <f t="shared" si="1141"/>
        <v/>
      </c>
      <c r="AA4743" s="6"/>
      <c r="AB4743" s="32" t="str">
        <f t="shared" ca="1" si="1142"/>
        <v/>
      </c>
      <c r="AC4743" s="59" t="str">
        <f t="shared" ca="1" si="1142"/>
        <v/>
      </c>
      <c r="AD4743" s="60" t="str">
        <f t="shared" ca="1" si="1142"/>
        <v/>
      </c>
      <c r="AE4743" s="59"/>
      <c r="AF4743" s="22" t="str">
        <f>IF(AND(I4743="", J4743=""), "", IF(AND(J4743="", 'Intro &amp; Setup'!$K$42&gt;0), 'Intro &amp; Setup'!$K$42, J4743))</f>
        <v/>
      </c>
      <c r="AO4743" s="37" t="str">
        <f>IF(B4743="", "", IF(COUNTIF($B$9:B4742, B4743)&gt;0, "", B4743))</f>
        <v/>
      </c>
      <c r="AP4743" s="37" t="str">
        <f t="shared" si="1133"/>
        <v/>
      </c>
      <c r="AQ4743" s="37">
        <v>4735</v>
      </c>
      <c r="AR4743" s="37" t="str">
        <f t="shared" si="1134"/>
        <v/>
      </c>
      <c r="AT4743" s="37" t="str">
        <f t="shared" si="1135"/>
        <v/>
      </c>
      <c r="AV4743" s="22" t="str">
        <f t="shared" si="1136"/>
        <v/>
      </c>
    </row>
    <row r="4744" spans="1:48" x14ac:dyDescent="0.25">
      <c r="A4744" s="14"/>
      <c r="B4744" s="145"/>
      <c r="C4744" s="146"/>
      <c r="D4744" s="147"/>
      <c r="E4744" s="147"/>
      <c r="F4744" s="148"/>
      <c r="G4744" s="149"/>
      <c r="H4744" s="150"/>
      <c r="I4744" s="151"/>
      <c r="J4744" s="152"/>
      <c r="K4744" s="14"/>
      <c r="L4744" s="162" t="str">
        <f t="shared" si="1128"/>
        <v/>
      </c>
      <c r="M4744" s="163" t="str">
        <f t="shared" si="1129"/>
        <v/>
      </c>
      <c r="N4744" s="164" t="str">
        <f t="shared" si="1132"/>
        <v/>
      </c>
      <c r="O4744" s="14"/>
      <c r="P4744" s="172" t="str">
        <f>IF(I4744='Intro &amp; Setup'!$AC$49, Schedule!$P$7, "")</f>
        <v/>
      </c>
      <c r="Q4744" s="14"/>
      <c r="S4744" s="12" t="str">
        <f t="shared" si="1130"/>
        <v/>
      </c>
      <c r="U4744" s="22">
        <f>IF(I4744='Intro &amp; Setup'!$AC$49, AF4744, 0)</f>
        <v>0</v>
      </c>
      <c r="V4744" s="57" t="str">
        <f t="shared" si="1131"/>
        <v/>
      </c>
      <c r="X4744" s="5" t="str">
        <f t="shared" si="1141"/>
        <v/>
      </c>
      <c r="Y4744" s="6" t="str">
        <f t="shared" si="1141"/>
        <v/>
      </c>
      <c r="Z4744" s="7" t="str">
        <f t="shared" si="1141"/>
        <v/>
      </c>
      <c r="AA4744" s="6"/>
      <c r="AB4744" s="32" t="str">
        <f t="shared" ca="1" si="1142"/>
        <v/>
      </c>
      <c r="AC4744" s="59" t="str">
        <f t="shared" ca="1" si="1142"/>
        <v/>
      </c>
      <c r="AD4744" s="60" t="str">
        <f t="shared" ca="1" si="1142"/>
        <v/>
      </c>
      <c r="AE4744" s="59"/>
      <c r="AF4744" s="22" t="str">
        <f>IF(AND(I4744="", J4744=""), "", IF(AND(J4744="", 'Intro &amp; Setup'!$K$42&gt;0), 'Intro &amp; Setup'!$K$42, J4744))</f>
        <v/>
      </c>
      <c r="AO4744" s="37" t="str">
        <f>IF(B4744="", "", IF(COUNTIF($B$9:B4743, B4744)&gt;0, "", B4744))</f>
        <v/>
      </c>
      <c r="AP4744" s="37" t="str">
        <f t="shared" si="1133"/>
        <v/>
      </c>
      <c r="AQ4744" s="37">
        <v>4736</v>
      </c>
      <c r="AR4744" s="37" t="str">
        <f t="shared" si="1134"/>
        <v/>
      </c>
      <c r="AT4744" s="37" t="str">
        <f t="shared" si="1135"/>
        <v/>
      </c>
      <c r="AV4744" s="22" t="str">
        <f t="shared" si="1136"/>
        <v/>
      </c>
    </row>
    <row r="4745" spans="1:48" x14ac:dyDescent="0.25">
      <c r="A4745" s="14"/>
      <c r="B4745" s="145"/>
      <c r="C4745" s="146"/>
      <c r="D4745" s="147"/>
      <c r="E4745" s="147"/>
      <c r="F4745" s="148"/>
      <c r="G4745" s="149"/>
      <c r="H4745" s="150"/>
      <c r="I4745" s="151"/>
      <c r="J4745" s="152"/>
      <c r="K4745" s="14"/>
      <c r="L4745" s="162" t="str">
        <f t="shared" ref="L4745:L4808" si="1143">IF(I4745="", "", IFERROR((SUMIF($S$9:$S$5008, S4745, $U$9:$U$5008))-(INDEX($AJ$3:$AJ$14, MATCH(S4745, $AI$3:$AI$14, 0))), ""))</f>
        <v/>
      </c>
      <c r="M4745" s="163" t="str">
        <f t="shared" ref="M4745:M4808" si="1144">IF(H4745="", "", (SUMIF($H$9:$H$5008, "&lt;" &amp; V4745, $U$9:$U$5008))-(SUMIF($AH$3:$AH$14, "&lt;" &amp; V4745, $AJ$3:$AJ$14)))</f>
        <v/>
      </c>
      <c r="N4745" s="164" t="str">
        <f t="shared" si="1132"/>
        <v/>
      </c>
      <c r="O4745" s="14"/>
      <c r="P4745" s="172" t="str">
        <f>IF(I4745='Intro &amp; Setup'!$AC$49, Schedule!$P$7, "")</f>
        <v/>
      </c>
      <c r="Q4745" s="14"/>
      <c r="S4745" s="12" t="str">
        <f t="shared" ref="S4745:S4808" si="1145">IF(H4745="", "", TEXT(H4745, "mmmm yyyy"))</f>
        <v/>
      </c>
      <c r="U4745" s="22">
        <f>IF(I4745='Intro &amp; Setup'!$AC$49, AF4745, 0)</f>
        <v>0</v>
      </c>
      <c r="V4745" s="57" t="str">
        <f t="shared" ref="V4745:V4808" si="1146">IF(H4745="", "", DATE(YEAR(H4745), MONTH(H4745), DAY(1)))</f>
        <v/>
      </c>
      <c r="X4745" s="5" t="str">
        <f t="shared" si="1141"/>
        <v/>
      </c>
      <c r="Y4745" s="6" t="str">
        <f t="shared" si="1141"/>
        <v/>
      </c>
      <c r="Z4745" s="7" t="str">
        <f t="shared" si="1141"/>
        <v/>
      </c>
      <c r="AA4745" s="6"/>
      <c r="AB4745" s="32" t="str">
        <f t="shared" ca="1" si="1142"/>
        <v/>
      </c>
      <c r="AC4745" s="59" t="str">
        <f t="shared" ca="1" si="1142"/>
        <v/>
      </c>
      <c r="AD4745" s="60" t="str">
        <f t="shared" ca="1" si="1142"/>
        <v/>
      </c>
      <c r="AE4745" s="59"/>
      <c r="AF4745" s="22" t="str">
        <f>IF(AND(I4745="", J4745=""), "", IF(AND(J4745="", 'Intro &amp; Setup'!$K$42&gt;0), 'Intro &amp; Setup'!$K$42, J4745))</f>
        <v/>
      </c>
      <c r="AO4745" s="37" t="str">
        <f>IF(B4745="", "", IF(COUNTIF($B$9:B4744, B4745)&gt;0, "", B4745))</f>
        <v/>
      </c>
      <c r="AP4745" s="37" t="str">
        <f t="shared" si="1133"/>
        <v/>
      </c>
      <c r="AQ4745" s="37">
        <v>4737</v>
      </c>
      <c r="AR4745" s="37" t="str">
        <f t="shared" si="1134"/>
        <v/>
      </c>
      <c r="AT4745" s="37" t="str">
        <f t="shared" si="1135"/>
        <v/>
      </c>
      <c r="AV4745" s="22" t="str">
        <f t="shared" si="1136"/>
        <v/>
      </c>
    </row>
    <row r="4746" spans="1:48" x14ac:dyDescent="0.25">
      <c r="A4746" s="14"/>
      <c r="B4746" s="145"/>
      <c r="C4746" s="146"/>
      <c r="D4746" s="147"/>
      <c r="E4746" s="147"/>
      <c r="F4746" s="148"/>
      <c r="G4746" s="149"/>
      <c r="H4746" s="150"/>
      <c r="I4746" s="151"/>
      <c r="J4746" s="152"/>
      <c r="K4746" s="14"/>
      <c r="L4746" s="162" t="str">
        <f t="shared" si="1143"/>
        <v/>
      </c>
      <c r="M4746" s="163" t="str">
        <f t="shared" si="1144"/>
        <v/>
      </c>
      <c r="N4746" s="164" t="str">
        <f t="shared" ref="N4746:N4809" si="1147">IF(OR(L4746="", M4746=""), "", L4746+M4746)</f>
        <v/>
      </c>
      <c r="O4746" s="14"/>
      <c r="P4746" s="172" t="str">
        <f>IF(I4746='Intro &amp; Setup'!$AC$49, Schedule!$P$7, "")</f>
        <v/>
      </c>
      <c r="Q4746" s="14"/>
      <c r="S4746" s="12" t="str">
        <f t="shared" si="1145"/>
        <v/>
      </c>
      <c r="U4746" s="22">
        <f>IF(I4746='Intro &amp; Setup'!$AC$49, AF4746, 0)</f>
        <v>0</v>
      </c>
      <c r="V4746" s="57" t="str">
        <f t="shared" si="1146"/>
        <v/>
      </c>
      <c r="X4746" s="5" t="str">
        <f t="shared" si="1141"/>
        <v/>
      </c>
      <c r="Y4746" s="6" t="str">
        <f t="shared" si="1141"/>
        <v/>
      </c>
      <c r="Z4746" s="7" t="str">
        <f t="shared" si="1141"/>
        <v/>
      </c>
      <c r="AA4746" s="6"/>
      <c r="AB4746" s="32" t="str">
        <f t="shared" ca="1" si="1142"/>
        <v/>
      </c>
      <c r="AC4746" s="59" t="str">
        <f t="shared" ca="1" si="1142"/>
        <v/>
      </c>
      <c r="AD4746" s="60" t="str">
        <f t="shared" ca="1" si="1142"/>
        <v/>
      </c>
      <c r="AE4746" s="59"/>
      <c r="AF4746" s="22" t="str">
        <f>IF(AND(I4746="", J4746=""), "", IF(AND(J4746="", 'Intro &amp; Setup'!$K$42&gt;0), 'Intro &amp; Setup'!$K$42, J4746))</f>
        <v/>
      </c>
      <c r="AO4746" s="37" t="str">
        <f>IF(B4746="", "", IF(COUNTIF($B$9:B4745, B4746)&gt;0, "", B4746))</f>
        <v/>
      </c>
      <c r="AP4746" s="37" t="str">
        <f t="shared" ref="AP4746:AP4809" si="1148">IF(AO4746="", "", COUNTIF($AO$9:$AO$5008, "&lt;"&amp;AO4746)+1-$AP$7)</f>
        <v/>
      </c>
      <c r="AQ4746" s="37">
        <v>4738</v>
      </c>
      <c r="AR4746" s="37" t="str">
        <f t="shared" ref="AR4746:AR4809" si="1149">IFERROR(INDEX($AO$9:$AO$5008, MATCH(AQ4746, $AP$9:$AP$5008, 0)), "")</f>
        <v/>
      </c>
      <c r="AT4746" s="37" t="str">
        <f t="shared" ref="AT4746:AT4809" si="1150">IF($B4746=$AT$6, $S4746, "")</f>
        <v/>
      </c>
      <c r="AV4746" s="22" t="str">
        <f t="shared" ref="AV4746:AV4809" si="1151">IF(AND($AT$6=$B4746, $I4746=$I$5), $J4746, "")</f>
        <v/>
      </c>
    </row>
    <row r="4747" spans="1:48" x14ac:dyDescent="0.25">
      <c r="A4747" s="14"/>
      <c r="B4747" s="145"/>
      <c r="C4747" s="146"/>
      <c r="D4747" s="147"/>
      <c r="E4747" s="147"/>
      <c r="F4747" s="148"/>
      <c r="G4747" s="149"/>
      <c r="H4747" s="150"/>
      <c r="I4747" s="151"/>
      <c r="J4747" s="152"/>
      <c r="K4747" s="14"/>
      <c r="L4747" s="162" t="str">
        <f t="shared" si="1143"/>
        <v/>
      </c>
      <c r="M4747" s="163" t="str">
        <f t="shared" si="1144"/>
        <v/>
      </c>
      <c r="N4747" s="164" t="str">
        <f t="shared" si="1147"/>
        <v/>
      </c>
      <c r="O4747" s="14"/>
      <c r="P4747" s="172" t="str">
        <f>IF(I4747='Intro &amp; Setup'!$AC$49, Schedule!$P$7, "")</f>
        <v/>
      </c>
      <c r="Q4747" s="14"/>
      <c r="S4747" s="12" t="str">
        <f t="shared" si="1145"/>
        <v/>
      </c>
      <c r="U4747" s="22">
        <f>IF(I4747='Intro &amp; Setup'!$AC$49, AF4747, 0)</f>
        <v>0</v>
      </c>
      <c r="V4747" s="57" t="str">
        <f t="shared" si="1146"/>
        <v/>
      </c>
      <c r="X4747" s="5" t="str">
        <f t="shared" si="1141"/>
        <v/>
      </c>
      <c r="Y4747" s="6" t="str">
        <f t="shared" si="1141"/>
        <v/>
      </c>
      <c r="Z4747" s="7" t="str">
        <f t="shared" si="1141"/>
        <v/>
      </c>
      <c r="AA4747" s="6"/>
      <c r="AB4747" s="32" t="str">
        <f t="shared" ca="1" si="1142"/>
        <v/>
      </c>
      <c r="AC4747" s="59" t="str">
        <f t="shared" ca="1" si="1142"/>
        <v/>
      </c>
      <c r="AD4747" s="60" t="str">
        <f t="shared" ca="1" si="1142"/>
        <v/>
      </c>
      <c r="AE4747" s="59"/>
      <c r="AF4747" s="22" t="str">
        <f>IF(AND(I4747="", J4747=""), "", IF(AND(J4747="", 'Intro &amp; Setup'!$K$42&gt;0), 'Intro &amp; Setup'!$K$42, J4747))</f>
        <v/>
      </c>
      <c r="AO4747" s="37" t="str">
        <f>IF(B4747="", "", IF(COUNTIF($B$9:B4746, B4747)&gt;0, "", B4747))</f>
        <v/>
      </c>
      <c r="AP4747" s="37" t="str">
        <f t="shared" si="1148"/>
        <v/>
      </c>
      <c r="AQ4747" s="37">
        <v>4739</v>
      </c>
      <c r="AR4747" s="37" t="str">
        <f t="shared" si="1149"/>
        <v/>
      </c>
      <c r="AT4747" s="37" t="str">
        <f t="shared" si="1150"/>
        <v/>
      </c>
      <c r="AV4747" s="22" t="str">
        <f t="shared" si="1151"/>
        <v/>
      </c>
    </row>
    <row r="4748" spans="1:48" x14ac:dyDescent="0.25">
      <c r="A4748" s="14"/>
      <c r="B4748" s="145"/>
      <c r="C4748" s="146"/>
      <c r="D4748" s="147"/>
      <c r="E4748" s="147"/>
      <c r="F4748" s="148"/>
      <c r="G4748" s="149"/>
      <c r="H4748" s="150"/>
      <c r="I4748" s="151"/>
      <c r="J4748" s="152"/>
      <c r="K4748" s="14"/>
      <c r="L4748" s="162" t="str">
        <f t="shared" si="1143"/>
        <v/>
      </c>
      <c r="M4748" s="163" t="str">
        <f t="shared" si="1144"/>
        <v/>
      </c>
      <c r="N4748" s="164" t="str">
        <f t="shared" si="1147"/>
        <v/>
      </c>
      <c r="O4748" s="14"/>
      <c r="P4748" s="172" t="str">
        <f>IF(I4748='Intro &amp; Setup'!$AC$49, Schedule!$P$7, "")</f>
        <v/>
      </c>
      <c r="Q4748" s="14"/>
      <c r="S4748" s="12" t="str">
        <f t="shared" si="1145"/>
        <v/>
      </c>
      <c r="U4748" s="22">
        <f>IF(I4748='Intro &amp; Setup'!$AC$49, AF4748, 0)</f>
        <v>0</v>
      </c>
      <c r="V4748" s="57" t="str">
        <f t="shared" si="1146"/>
        <v/>
      </c>
      <c r="X4748" s="5" t="str">
        <f t="shared" si="1141"/>
        <v/>
      </c>
      <c r="Y4748" s="6" t="str">
        <f t="shared" si="1141"/>
        <v/>
      </c>
      <c r="Z4748" s="7" t="str">
        <f t="shared" si="1141"/>
        <v/>
      </c>
      <c r="AA4748" s="6"/>
      <c r="AB4748" s="32" t="str">
        <f t="shared" ca="1" si="1142"/>
        <v/>
      </c>
      <c r="AC4748" s="59" t="str">
        <f t="shared" ca="1" si="1142"/>
        <v/>
      </c>
      <c r="AD4748" s="60" t="str">
        <f t="shared" ca="1" si="1142"/>
        <v/>
      </c>
      <c r="AE4748" s="59"/>
      <c r="AF4748" s="22" t="str">
        <f>IF(AND(I4748="", J4748=""), "", IF(AND(J4748="", 'Intro &amp; Setup'!$K$42&gt;0), 'Intro &amp; Setup'!$K$42, J4748))</f>
        <v/>
      </c>
      <c r="AO4748" s="37" t="str">
        <f>IF(B4748="", "", IF(COUNTIF($B$9:B4747, B4748)&gt;0, "", B4748))</f>
        <v/>
      </c>
      <c r="AP4748" s="37" t="str">
        <f t="shared" si="1148"/>
        <v/>
      </c>
      <c r="AQ4748" s="37">
        <v>4740</v>
      </c>
      <c r="AR4748" s="37" t="str">
        <f t="shared" si="1149"/>
        <v/>
      </c>
      <c r="AT4748" s="37" t="str">
        <f t="shared" si="1150"/>
        <v/>
      </c>
      <c r="AV4748" s="22" t="str">
        <f t="shared" si="1151"/>
        <v/>
      </c>
    </row>
    <row r="4749" spans="1:48" x14ac:dyDescent="0.25">
      <c r="A4749" s="14"/>
      <c r="B4749" s="145"/>
      <c r="C4749" s="146"/>
      <c r="D4749" s="147"/>
      <c r="E4749" s="147"/>
      <c r="F4749" s="148"/>
      <c r="G4749" s="149"/>
      <c r="H4749" s="150"/>
      <c r="I4749" s="151"/>
      <c r="J4749" s="152"/>
      <c r="K4749" s="14"/>
      <c r="L4749" s="162" t="str">
        <f t="shared" si="1143"/>
        <v/>
      </c>
      <c r="M4749" s="163" t="str">
        <f t="shared" si="1144"/>
        <v/>
      </c>
      <c r="N4749" s="164" t="str">
        <f t="shared" si="1147"/>
        <v/>
      </c>
      <c r="O4749" s="14"/>
      <c r="P4749" s="172" t="str">
        <f>IF(I4749='Intro &amp; Setup'!$AC$49, Schedule!$P$7, "")</f>
        <v/>
      </c>
      <c r="Q4749" s="14"/>
      <c r="S4749" s="12" t="str">
        <f t="shared" si="1145"/>
        <v/>
      </c>
      <c r="U4749" s="22">
        <f>IF(I4749='Intro &amp; Setup'!$AC$49, AF4749, 0)</f>
        <v>0</v>
      </c>
      <c r="V4749" s="57" t="str">
        <f t="shared" si="1146"/>
        <v/>
      </c>
      <c r="X4749" s="5" t="str">
        <f t="shared" ref="X4749:Z4768" si="1152">IF($I4749="", "", IF($S4749=X$8, $I4749, ""))</f>
        <v/>
      </c>
      <c r="Y4749" s="6" t="str">
        <f t="shared" si="1152"/>
        <v/>
      </c>
      <c r="Z4749" s="7" t="str">
        <f t="shared" si="1152"/>
        <v/>
      </c>
      <c r="AA4749" s="6"/>
      <c r="AB4749" s="32" t="str">
        <f t="shared" ref="AB4749:AD4768" ca="1" si="1153">IF($S4749=AB$8, $AF4749, "")</f>
        <v/>
      </c>
      <c r="AC4749" s="59" t="str">
        <f t="shared" ca="1" si="1153"/>
        <v/>
      </c>
      <c r="AD4749" s="60" t="str">
        <f t="shared" ca="1" si="1153"/>
        <v/>
      </c>
      <c r="AE4749" s="59"/>
      <c r="AF4749" s="22" t="str">
        <f>IF(AND(I4749="", J4749=""), "", IF(AND(J4749="", 'Intro &amp; Setup'!$K$42&gt;0), 'Intro &amp; Setup'!$K$42, J4749))</f>
        <v/>
      </c>
      <c r="AO4749" s="37" t="str">
        <f>IF(B4749="", "", IF(COUNTIF($B$9:B4748, B4749)&gt;0, "", B4749))</f>
        <v/>
      </c>
      <c r="AP4749" s="37" t="str">
        <f t="shared" si="1148"/>
        <v/>
      </c>
      <c r="AQ4749" s="37">
        <v>4741</v>
      </c>
      <c r="AR4749" s="37" t="str">
        <f t="shared" si="1149"/>
        <v/>
      </c>
      <c r="AT4749" s="37" t="str">
        <f t="shared" si="1150"/>
        <v/>
      </c>
      <c r="AV4749" s="22" t="str">
        <f t="shared" si="1151"/>
        <v/>
      </c>
    </row>
    <row r="4750" spans="1:48" x14ac:dyDescent="0.25">
      <c r="A4750" s="14"/>
      <c r="B4750" s="145"/>
      <c r="C4750" s="146"/>
      <c r="D4750" s="147"/>
      <c r="E4750" s="147"/>
      <c r="F4750" s="148"/>
      <c r="G4750" s="149"/>
      <c r="H4750" s="150"/>
      <c r="I4750" s="151"/>
      <c r="J4750" s="152"/>
      <c r="K4750" s="14"/>
      <c r="L4750" s="162" t="str">
        <f t="shared" si="1143"/>
        <v/>
      </c>
      <c r="M4750" s="163" t="str">
        <f t="shared" si="1144"/>
        <v/>
      </c>
      <c r="N4750" s="164" t="str">
        <f t="shared" si="1147"/>
        <v/>
      </c>
      <c r="O4750" s="14"/>
      <c r="P4750" s="172" t="str">
        <f>IF(I4750='Intro &amp; Setup'!$AC$49, Schedule!$P$7, "")</f>
        <v/>
      </c>
      <c r="Q4750" s="14"/>
      <c r="S4750" s="12" t="str">
        <f t="shared" si="1145"/>
        <v/>
      </c>
      <c r="U4750" s="22">
        <f>IF(I4750='Intro &amp; Setup'!$AC$49, AF4750, 0)</f>
        <v>0</v>
      </c>
      <c r="V4750" s="57" t="str">
        <f t="shared" si="1146"/>
        <v/>
      </c>
      <c r="X4750" s="5" t="str">
        <f t="shared" si="1152"/>
        <v/>
      </c>
      <c r="Y4750" s="6" t="str">
        <f t="shared" si="1152"/>
        <v/>
      </c>
      <c r="Z4750" s="7" t="str">
        <f t="shared" si="1152"/>
        <v/>
      </c>
      <c r="AA4750" s="6"/>
      <c r="AB4750" s="32" t="str">
        <f t="shared" ca="1" si="1153"/>
        <v/>
      </c>
      <c r="AC4750" s="59" t="str">
        <f t="shared" ca="1" si="1153"/>
        <v/>
      </c>
      <c r="AD4750" s="60" t="str">
        <f t="shared" ca="1" si="1153"/>
        <v/>
      </c>
      <c r="AE4750" s="59"/>
      <c r="AF4750" s="22" t="str">
        <f>IF(AND(I4750="", J4750=""), "", IF(AND(J4750="", 'Intro &amp; Setup'!$K$42&gt;0), 'Intro &amp; Setup'!$K$42, J4750))</f>
        <v/>
      </c>
      <c r="AO4750" s="37" t="str">
        <f>IF(B4750="", "", IF(COUNTIF($B$9:B4749, B4750)&gt;0, "", B4750))</f>
        <v/>
      </c>
      <c r="AP4750" s="37" t="str">
        <f t="shared" si="1148"/>
        <v/>
      </c>
      <c r="AQ4750" s="37">
        <v>4742</v>
      </c>
      <c r="AR4750" s="37" t="str">
        <f t="shared" si="1149"/>
        <v/>
      </c>
      <c r="AT4750" s="37" t="str">
        <f t="shared" si="1150"/>
        <v/>
      </c>
      <c r="AV4750" s="22" t="str">
        <f t="shared" si="1151"/>
        <v/>
      </c>
    </row>
    <row r="4751" spans="1:48" x14ac:dyDescent="0.25">
      <c r="A4751" s="14"/>
      <c r="B4751" s="145"/>
      <c r="C4751" s="146"/>
      <c r="D4751" s="147"/>
      <c r="E4751" s="147"/>
      <c r="F4751" s="148"/>
      <c r="G4751" s="149"/>
      <c r="H4751" s="150"/>
      <c r="I4751" s="151"/>
      <c r="J4751" s="152"/>
      <c r="K4751" s="14"/>
      <c r="L4751" s="162" t="str">
        <f t="shared" si="1143"/>
        <v/>
      </c>
      <c r="M4751" s="163" t="str">
        <f t="shared" si="1144"/>
        <v/>
      </c>
      <c r="N4751" s="164" t="str">
        <f t="shared" si="1147"/>
        <v/>
      </c>
      <c r="O4751" s="14"/>
      <c r="P4751" s="172" t="str">
        <f>IF(I4751='Intro &amp; Setup'!$AC$49, Schedule!$P$7, "")</f>
        <v/>
      </c>
      <c r="Q4751" s="14"/>
      <c r="S4751" s="12" t="str">
        <f t="shared" si="1145"/>
        <v/>
      </c>
      <c r="U4751" s="22">
        <f>IF(I4751='Intro &amp; Setup'!$AC$49, AF4751, 0)</f>
        <v>0</v>
      </c>
      <c r="V4751" s="57" t="str">
        <f t="shared" si="1146"/>
        <v/>
      </c>
      <c r="X4751" s="5" t="str">
        <f t="shared" si="1152"/>
        <v/>
      </c>
      <c r="Y4751" s="6" t="str">
        <f t="shared" si="1152"/>
        <v/>
      </c>
      <c r="Z4751" s="7" t="str">
        <f t="shared" si="1152"/>
        <v/>
      </c>
      <c r="AA4751" s="6"/>
      <c r="AB4751" s="32" t="str">
        <f t="shared" ca="1" si="1153"/>
        <v/>
      </c>
      <c r="AC4751" s="59" t="str">
        <f t="shared" ca="1" si="1153"/>
        <v/>
      </c>
      <c r="AD4751" s="60" t="str">
        <f t="shared" ca="1" si="1153"/>
        <v/>
      </c>
      <c r="AE4751" s="59"/>
      <c r="AF4751" s="22" t="str">
        <f>IF(AND(I4751="", J4751=""), "", IF(AND(J4751="", 'Intro &amp; Setup'!$K$42&gt;0), 'Intro &amp; Setup'!$K$42, J4751))</f>
        <v/>
      </c>
      <c r="AO4751" s="37" t="str">
        <f>IF(B4751="", "", IF(COUNTIF($B$9:B4750, B4751)&gt;0, "", B4751))</f>
        <v/>
      </c>
      <c r="AP4751" s="37" t="str">
        <f t="shared" si="1148"/>
        <v/>
      </c>
      <c r="AQ4751" s="37">
        <v>4743</v>
      </c>
      <c r="AR4751" s="37" t="str">
        <f t="shared" si="1149"/>
        <v/>
      </c>
      <c r="AT4751" s="37" t="str">
        <f t="shared" si="1150"/>
        <v/>
      </c>
      <c r="AV4751" s="22" t="str">
        <f t="shared" si="1151"/>
        <v/>
      </c>
    </row>
    <row r="4752" spans="1:48" x14ac:dyDescent="0.25">
      <c r="A4752" s="14"/>
      <c r="B4752" s="145"/>
      <c r="C4752" s="146"/>
      <c r="D4752" s="147"/>
      <c r="E4752" s="147"/>
      <c r="F4752" s="148"/>
      <c r="G4752" s="149"/>
      <c r="H4752" s="150"/>
      <c r="I4752" s="151"/>
      <c r="J4752" s="152"/>
      <c r="K4752" s="14"/>
      <c r="L4752" s="162" t="str">
        <f t="shared" si="1143"/>
        <v/>
      </c>
      <c r="M4752" s="163" t="str">
        <f t="shared" si="1144"/>
        <v/>
      </c>
      <c r="N4752" s="164" t="str">
        <f t="shared" si="1147"/>
        <v/>
      </c>
      <c r="O4752" s="14"/>
      <c r="P4752" s="172" t="str">
        <f>IF(I4752='Intro &amp; Setup'!$AC$49, Schedule!$P$7, "")</f>
        <v/>
      </c>
      <c r="Q4752" s="14"/>
      <c r="S4752" s="12" t="str">
        <f t="shared" si="1145"/>
        <v/>
      </c>
      <c r="U4752" s="22">
        <f>IF(I4752='Intro &amp; Setup'!$AC$49, AF4752, 0)</f>
        <v>0</v>
      </c>
      <c r="V4752" s="57" t="str">
        <f t="shared" si="1146"/>
        <v/>
      </c>
      <c r="X4752" s="5" t="str">
        <f t="shared" si="1152"/>
        <v/>
      </c>
      <c r="Y4752" s="6" t="str">
        <f t="shared" si="1152"/>
        <v/>
      </c>
      <c r="Z4752" s="7" t="str">
        <f t="shared" si="1152"/>
        <v/>
      </c>
      <c r="AA4752" s="6"/>
      <c r="AB4752" s="32" t="str">
        <f t="shared" ca="1" si="1153"/>
        <v/>
      </c>
      <c r="AC4752" s="59" t="str">
        <f t="shared" ca="1" si="1153"/>
        <v/>
      </c>
      <c r="AD4752" s="60" t="str">
        <f t="shared" ca="1" si="1153"/>
        <v/>
      </c>
      <c r="AE4752" s="59"/>
      <c r="AF4752" s="22" t="str">
        <f>IF(AND(I4752="", J4752=""), "", IF(AND(J4752="", 'Intro &amp; Setup'!$K$42&gt;0), 'Intro &amp; Setup'!$K$42, J4752))</f>
        <v/>
      </c>
      <c r="AO4752" s="37" t="str">
        <f>IF(B4752="", "", IF(COUNTIF($B$9:B4751, B4752)&gt;0, "", B4752))</f>
        <v/>
      </c>
      <c r="AP4752" s="37" t="str">
        <f t="shared" si="1148"/>
        <v/>
      </c>
      <c r="AQ4752" s="37">
        <v>4744</v>
      </c>
      <c r="AR4752" s="37" t="str">
        <f t="shared" si="1149"/>
        <v/>
      </c>
      <c r="AT4752" s="37" t="str">
        <f t="shared" si="1150"/>
        <v/>
      </c>
      <c r="AV4752" s="22" t="str">
        <f t="shared" si="1151"/>
        <v/>
      </c>
    </row>
    <row r="4753" spans="1:48" x14ac:dyDescent="0.25">
      <c r="A4753" s="14"/>
      <c r="B4753" s="145"/>
      <c r="C4753" s="146"/>
      <c r="D4753" s="147"/>
      <c r="E4753" s="147"/>
      <c r="F4753" s="148"/>
      <c r="G4753" s="149"/>
      <c r="H4753" s="150"/>
      <c r="I4753" s="151"/>
      <c r="J4753" s="152"/>
      <c r="K4753" s="14"/>
      <c r="L4753" s="162" t="str">
        <f t="shared" si="1143"/>
        <v/>
      </c>
      <c r="M4753" s="163" t="str">
        <f t="shared" si="1144"/>
        <v/>
      </c>
      <c r="N4753" s="164" t="str">
        <f t="shared" si="1147"/>
        <v/>
      </c>
      <c r="O4753" s="14"/>
      <c r="P4753" s="172" t="str">
        <f>IF(I4753='Intro &amp; Setup'!$AC$49, Schedule!$P$7, "")</f>
        <v/>
      </c>
      <c r="Q4753" s="14"/>
      <c r="S4753" s="12" t="str">
        <f t="shared" si="1145"/>
        <v/>
      </c>
      <c r="U4753" s="22">
        <f>IF(I4753='Intro &amp; Setup'!$AC$49, AF4753, 0)</f>
        <v>0</v>
      </c>
      <c r="V4753" s="57" t="str">
        <f t="shared" si="1146"/>
        <v/>
      </c>
      <c r="X4753" s="5" t="str">
        <f t="shared" si="1152"/>
        <v/>
      </c>
      <c r="Y4753" s="6" t="str">
        <f t="shared" si="1152"/>
        <v/>
      </c>
      <c r="Z4753" s="7" t="str">
        <f t="shared" si="1152"/>
        <v/>
      </c>
      <c r="AA4753" s="6"/>
      <c r="AB4753" s="32" t="str">
        <f t="shared" ca="1" si="1153"/>
        <v/>
      </c>
      <c r="AC4753" s="59" t="str">
        <f t="shared" ca="1" si="1153"/>
        <v/>
      </c>
      <c r="AD4753" s="60" t="str">
        <f t="shared" ca="1" si="1153"/>
        <v/>
      </c>
      <c r="AE4753" s="59"/>
      <c r="AF4753" s="22" t="str">
        <f>IF(AND(I4753="", J4753=""), "", IF(AND(J4753="", 'Intro &amp; Setup'!$K$42&gt;0), 'Intro &amp; Setup'!$K$42, J4753))</f>
        <v/>
      </c>
      <c r="AO4753" s="37" t="str">
        <f>IF(B4753="", "", IF(COUNTIF($B$9:B4752, B4753)&gt;0, "", B4753))</f>
        <v/>
      </c>
      <c r="AP4753" s="37" t="str">
        <f t="shared" si="1148"/>
        <v/>
      </c>
      <c r="AQ4753" s="37">
        <v>4745</v>
      </c>
      <c r="AR4753" s="37" t="str">
        <f t="shared" si="1149"/>
        <v/>
      </c>
      <c r="AT4753" s="37" t="str">
        <f t="shared" si="1150"/>
        <v/>
      </c>
      <c r="AV4753" s="22" t="str">
        <f t="shared" si="1151"/>
        <v/>
      </c>
    </row>
    <row r="4754" spans="1:48" x14ac:dyDescent="0.25">
      <c r="A4754" s="14"/>
      <c r="B4754" s="145"/>
      <c r="C4754" s="146"/>
      <c r="D4754" s="147"/>
      <c r="E4754" s="147"/>
      <c r="F4754" s="148"/>
      <c r="G4754" s="149"/>
      <c r="H4754" s="150"/>
      <c r="I4754" s="151"/>
      <c r="J4754" s="152"/>
      <c r="K4754" s="14"/>
      <c r="L4754" s="162" t="str">
        <f t="shared" si="1143"/>
        <v/>
      </c>
      <c r="M4754" s="163" t="str">
        <f t="shared" si="1144"/>
        <v/>
      </c>
      <c r="N4754" s="164" t="str">
        <f t="shared" si="1147"/>
        <v/>
      </c>
      <c r="O4754" s="14"/>
      <c r="P4754" s="172" t="str">
        <f>IF(I4754='Intro &amp; Setup'!$AC$49, Schedule!$P$7, "")</f>
        <v/>
      </c>
      <c r="Q4754" s="14"/>
      <c r="S4754" s="12" t="str">
        <f t="shared" si="1145"/>
        <v/>
      </c>
      <c r="U4754" s="22">
        <f>IF(I4754='Intro &amp; Setup'!$AC$49, AF4754, 0)</f>
        <v>0</v>
      </c>
      <c r="V4754" s="57" t="str">
        <f t="shared" si="1146"/>
        <v/>
      </c>
      <c r="X4754" s="5" t="str">
        <f t="shared" si="1152"/>
        <v/>
      </c>
      <c r="Y4754" s="6" t="str">
        <f t="shared" si="1152"/>
        <v/>
      </c>
      <c r="Z4754" s="7" t="str">
        <f t="shared" si="1152"/>
        <v/>
      </c>
      <c r="AA4754" s="6"/>
      <c r="AB4754" s="32" t="str">
        <f t="shared" ca="1" si="1153"/>
        <v/>
      </c>
      <c r="AC4754" s="59" t="str">
        <f t="shared" ca="1" si="1153"/>
        <v/>
      </c>
      <c r="AD4754" s="60" t="str">
        <f t="shared" ca="1" si="1153"/>
        <v/>
      </c>
      <c r="AE4754" s="59"/>
      <c r="AF4754" s="22" t="str">
        <f>IF(AND(I4754="", J4754=""), "", IF(AND(J4754="", 'Intro &amp; Setup'!$K$42&gt;0), 'Intro &amp; Setup'!$K$42, J4754))</f>
        <v/>
      </c>
      <c r="AO4754" s="37" t="str">
        <f>IF(B4754="", "", IF(COUNTIF($B$9:B4753, B4754)&gt;0, "", B4754))</f>
        <v/>
      </c>
      <c r="AP4754" s="37" t="str">
        <f t="shared" si="1148"/>
        <v/>
      </c>
      <c r="AQ4754" s="37">
        <v>4746</v>
      </c>
      <c r="AR4754" s="37" t="str">
        <f t="shared" si="1149"/>
        <v/>
      </c>
      <c r="AT4754" s="37" t="str">
        <f t="shared" si="1150"/>
        <v/>
      </c>
      <c r="AV4754" s="22" t="str">
        <f t="shared" si="1151"/>
        <v/>
      </c>
    </row>
    <row r="4755" spans="1:48" x14ac:dyDescent="0.25">
      <c r="A4755" s="14"/>
      <c r="B4755" s="145"/>
      <c r="C4755" s="146"/>
      <c r="D4755" s="147"/>
      <c r="E4755" s="147"/>
      <c r="F4755" s="148"/>
      <c r="G4755" s="149"/>
      <c r="H4755" s="150"/>
      <c r="I4755" s="151"/>
      <c r="J4755" s="152"/>
      <c r="K4755" s="14"/>
      <c r="L4755" s="162" t="str">
        <f t="shared" si="1143"/>
        <v/>
      </c>
      <c r="M4755" s="163" t="str">
        <f t="shared" si="1144"/>
        <v/>
      </c>
      <c r="N4755" s="164" t="str">
        <f t="shared" si="1147"/>
        <v/>
      </c>
      <c r="O4755" s="14"/>
      <c r="P4755" s="172" t="str">
        <f>IF(I4755='Intro &amp; Setup'!$AC$49, Schedule!$P$7, "")</f>
        <v/>
      </c>
      <c r="Q4755" s="14"/>
      <c r="S4755" s="12" t="str">
        <f t="shared" si="1145"/>
        <v/>
      </c>
      <c r="U4755" s="22">
        <f>IF(I4755='Intro &amp; Setup'!$AC$49, AF4755, 0)</f>
        <v>0</v>
      </c>
      <c r="V4755" s="57" t="str">
        <f t="shared" si="1146"/>
        <v/>
      </c>
      <c r="X4755" s="5" t="str">
        <f t="shared" si="1152"/>
        <v/>
      </c>
      <c r="Y4755" s="6" t="str">
        <f t="shared" si="1152"/>
        <v/>
      </c>
      <c r="Z4755" s="7" t="str">
        <f t="shared" si="1152"/>
        <v/>
      </c>
      <c r="AA4755" s="6"/>
      <c r="AB4755" s="32" t="str">
        <f t="shared" ca="1" si="1153"/>
        <v/>
      </c>
      <c r="AC4755" s="59" t="str">
        <f t="shared" ca="1" si="1153"/>
        <v/>
      </c>
      <c r="AD4755" s="60" t="str">
        <f t="shared" ca="1" si="1153"/>
        <v/>
      </c>
      <c r="AE4755" s="59"/>
      <c r="AF4755" s="22" t="str">
        <f>IF(AND(I4755="", J4755=""), "", IF(AND(J4755="", 'Intro &amp; Setup'!$K$42&gt;0), 'Intro &amp; Setup'!$K$42, J4755))</f>
        <v/>
      </c>
      <c r="AO4755" s="37" t="str">
        <f>IF(B4755="", "", IF(COUNTIF($B$9:B4754, B4755)&gt;0, "", B4755))</f>
        <v/>
      </c>
      <c r="AP4755" s="37" t="str">
        <f t="shared" si="1148"/>
        <v/>
      </c>
      <c r="AQ4755" s="37">
        <v>4747</v>
      </c>
      <c r="AR4755" s="37" t="str">
        <f t="shared" si="1149"/>
        <v/>
      </c>
      <c r="AT4755" s="37" t="str">
        <f t="shared" si="1150"/>
        <v/>
      </c>
      <c r="AV4755" s="22" t="str">
        <f t="shared" si="1151"/>
        <v/>
      </c>
    </row>
    <row r="4756" spans="1:48" x14ac:dyDescent="0.25">
      <c r="A4756" s="14"/>
      <c r="B4756" s="145"/>
      <c r="C4756" s="146"/>
      <c r="D4756" s="147"/>
      <c r="E4756" s="147"/>
      <c r="F4756" s="148"/>
      <c r="G4756" s="149"/>
      <c r="H4756" s="150"/>
      <c r="I4756" s="151"/>
      <c r="J4756" s="152"/>
      <c r="K4756" s="14"/>
      <c r="L4756" s="162" t="str">
        <f t="shared" si="1143"/>
        <v/>
      </c>
      <c r="M4756" s="163" t="str">
        <f t="shared" si="1144"/>
        <v/>
      </c>
      <c r="N4756" s="164" t="str">
        <f t="shared" si="1147"/>
        <v/>
      </c>
      <c r="O4756" s="14"/>
      <c r="P4756" s="172" t="str">
        <f>IF(I4756='Intro &amp; Setup'!$AC$49, Schedule!$P$7, "")</f>
        <v/>
      </c>
      <c r="Q4756" s="14"/>
      <c r="S4756" s="12" t="str">
        <f t="shared" si="1145"/>
        <v/>
      </c>
      <c r="U4756" s="22">
        <f>IF(I4756='Intro &amp; Setup'!$AC$49, AF4756, 0)</f>
        <v>0</v>
      </c>
      <c r="V4756" s="57" t="str">
        <f t="shared" si="1146"/>
        <v/>
      </c>
      <c r="X4756" s="5" t="str">
        <f t="shared" si="1152"/>
        <v/>
      </c>
      <c r="Y4756" s="6" t="str">
        <f t="shared" si="1152"/>
        <v/>
      </c>
      <c r="Z4756" s="7" t="str">
        <f t="shared" si="1152"/>
        <v/>
      </c>
      <c r="AA4756" s="6"/>
      <c r="AB4756" s="32" t="str">
        <f t="shared" ca="1" si="1153"/>
        <v/>
      </c>
      <c r="AC4756" s="59" t="str">
        <f t="shared" ca="1" si="1153"/>
        <v/>
      </c>
      <c r="AD4756" s="60" t="str">
        <f t="shared" ca="1" si="1153"/>
        <v/>
      </c>
      <c r="AE4756" s="59"/>
      <c r="AF4756" s="22" t="str">
        <f>IF(AND(I4756="", J4756=""), "", IF(AND(J4756="", 'Intro &amp; Setup'!$K$42&gt;0), 'Intro &amp; Setup'!$K$42, J4756))</f>
        <v/>
      </c>
      <c r="AO4756" s="37" t="str">
        <f>IF(B4756="", "", IF(COUNTIF($B$9:B4755, B4756)&gt;0, "", B4756))</f>
        <v/>
      </c>
      <c r="AP4756" s="37" t="str">
        <f t="shared" si="1148"/>
        <v/>
      </c>
      <c r="AQ4756" s="37">
        <v>4748</v>
      </c>
      <c r="AR4756" s="37" t="str">
        <f t="shared" si="1149"/>
        <v/>
      </c>
      <c r="AT4756" s="37" t="str">
        <f t="shared" si="1150"/>
        <v/>
      </c>
      <c r="AV4756" s="22" t="str">
        <f t="shared" si="1151"/>
        <v/>
      </c>
    </row>
    <row r="4757" spans="1:48" x14ac:dyDescent="0.25">
      <c r="A4757" s="14"/>
      <c r="B4757" s="145"/>
      <c r="C4757" s="146"/>
      <c r="D4757" s="147"/>
      <c r="E4757" s="147"/>
      <c r="F4757" s="148"/>
      <c r="G4757" s="149"/>
      <c r="H4757" s="150"/>
      <c r="I4757" s="151"/>
      <c r="J4757" s="152"/>
      <c r="K4757" s="14"/>
      <c r="L4757" s="162" t="str">
        <f t="shared" si="1143"/>
        <v/>
      </c>
      <c r="M4757" s="163" t="str">
        <f t="shared" si="1144"/>
        <v/>
      </c>
      <c r="N4757" s="164" t="str">
        <f t="shared" si="1147"/>
        <v/>
      </c>
      <c r="O4757" s="14"/>
      <c r="P4757" s="172" t="str">
        <f>IF(I4757='Intro &amp; Setup'!$AC$49, Schedule!$P$7, "")</f>
        <v/>
      </c>
      <c r="Q4757" s="14"/>
      <c r="S4757" s="12" t="str">
        <f t="shared" si="1145"/>
        <v/>
      </c>
      <c r="U4757" s="22">
        <f>IF(I4757='Intro &amp; Setup'!$AC$49, AF4757, 0)</f>
        <v>0</v>
      </c>
      <c r="V4757" s="57" t="str">
        <f t="shared" si="1146"/>
        <v/>
      </c>
      <c r="X4757" s="5" t="str">
        <f t="shared" si="1152"/>
        <v/>
      </c>
      <c r="Y4757" s="6" t="str">
        <f t="shared" si="1152"/>
        <v/>
      </c>
      <c r="Z4757" s="7" t="str">
        <f t="shared" si="1152"/>
        <v/>
      </c>
      <c r="AA4757" s="6"/>
      <c r="AB4757" s="32" t="str">
        <f t="shared" ca="1" si="1153"/>
        <v/>
      </c>
      <c r="AC4757" s="59" t="str">
        <f t="shared" ca="1" si="1153"/>
        <v/>
      </c>
      <c r="AD4757" s="60" t="str">
        <f t="shared" ca="1" si="1153"/>
        <v/>
      </c>
      <c r="AE4757" s="59"/>
      <c r="AF4757" s="22" t="str">
        <f>IF(AND(I4757="", J4757=""), "", IF(AND(J4757="", 'Intro &amp; Setup'!$K$42&gt;0), 'Intro &amp; Setup'!$K$42, J4757))</f>
        <v/>
      </c>
      <c r="AO4757" s="37" t="str">
        <f>IF(B4757="", "", IF(COUNTIF($B$9:B4756, B4757)&gt;0, "", B4757))</f>
        <v/>
      </c>
      <c r="AP4757" s="37" t="str">
        <f t="shared" si="1148"/>
        <v/>
      </c>
      <c r="AQ4757" s="37">
        <v>4749</v>
      </c>
      <c r="AR4757" s="37" t="str">
        <f t="shared" si="1149"/>
        <v/>
      </c>
      <c r="AT4757" s="37" t="str">
        <f t="shared" si="1150"/>
        <v/>
      </c>
      <c r="AV4757" s="22" t="str">
        <f t="shared" si="1151"/>
        <v/>
      </c>
    </row>
    <row r="4758" spans="1:48" x14ac:dyDescent="0.25">
      <c r="A4758" s="14"/>
      <c r="B4758" s="145"/>
      <c r="C4758" s="146"/>
      <c r="D4758" s="147"/>
      <c r="E4758" s="147"/>
      <c r="F4758" s="148"/>
      <c r="G4758" s="149"/>
      <c r="H4758" s="150"/>
      <c r="I4758" s="151"/>
      <c r="J4758" s="152"/>
      <c r="K4758" s="14"/>
      <c r="L4758" s="162" t="str">
        <f t="shared" si="1143"/>
        <v/>
      </c>
      <c r="M4758" s="163" t="str">
        <f t="shared" si="1144"/>
        <v/>
      </c>
      <c r="N4758" s="164" t="str">
        <f t="shared" si="1147"/>
        <v/>
      </c>
      <c r="O4758" s="14"/>
      <c r="P4758" s="172" t="str">
        <f>IF(I4758='Intro &amp; Setup'!$AC$49, Schedule!$P$7, "")</f>
        <v/>
      </c>
      <c r="Q4758" s="14"/>
      <c r="S4758" s="12" t="str">
        <f t="shared" si="1145"/>
        <v/>
      </c>
      <c r="U4758" s="22">
        <f>IF(I4758='Intro &amp; Setup'!$AC$49, AF4758, 0)</f>
        <v>0</v>
      </c>
      <c r="V4758" s="57" t="str">
        <f t="shared" si="1146"/>
        <v/>
      </c>
      <c r="X4758" s="5" t="str">
        <f t="shared" si="1152"/>
        <v/>
      </c>
      <c r="Y4758" s="6" t="str">
        <f t="shared" si="1152"/>
        <v/>
      </c>
      <c r="Z4758" s="7" t="str">
        <f t="shared" si="1152"/>
        <v/>
      </c>
      <c r="AA4758" s="6"/>
      <c r="AB4758" s="32" t="str">
        <f t="shared" ca="1" si="1153"/>
        <v/>
      </c>
      <c r="AC4758" s="59" t="str">
        <f t="shared" ca="1" si="1153"/>
        <v/>
      </c>
      <c r="AD4758" s="60" t="str">
        <f t="shared" ca="1" si="1153"/>
        <v/>
      </c>
      <c r="AE4758" s="59"/>
      <c r="AF4758" s="22" t="str">
        <f>IF(AND(I4758="", J4758=""), "", IF(AND(J4758="", 'Intro &amp; Setup'!$K$42&gt;0), 'Intro &amp; Setup'!$K$42, J4758))</f>
        <v/>
      </c>
      <c r="AO4758" s="37" t="str">
        <f>IF(B4758="", "", IF(COUNTIF($B$9:B4757, B4758)&gt;0, "", B4758))</f>
        <v/>
      </c>
      <c r="AP4758" s="37" t="str">
        <f t="shared" si="1148"/>
        <v/>
      </c>
      <c r="AQ4758" s="37">
        <v>4750</v>
      </c>
      <c r="AR4758" s="37" t="str">
        <f t="shared" si="1149"/>
        <v/>
      </c>
      <c r="AT4758" s="37" t="str">
        <f t="shared" si="1150"/>
        <v/>
      </c>
      <c r="AV4758" s="22" t="str">
        <f t="shared" si="1151"/>
        <v/>
      </c>
    </row>
    <row r="4759" spans="1:48" x14ac:dyDescent="0.25">
      <c r="A4759" s="14"/>
      <c r="B4759" s="145"/>
      <c r="C4759" s="146"/>
      <c r="D4759" s="147"/>
      <c r="E4759" s="147"/>
      <c r="F4759" s="148"/>
      <c r="G4759" s="149"/>
      <c r="H4759" s="150"/>
      <c r="I4759" s="151"/>
      <c r="J4759" s="152"/>
      <c r="K4759" s="14"/>
      <c r="L4759" s="162" t="str">
        <f t="shared" si="1143"/>
        <v/>
      </c>
      <c r="M4759" s="163" t="str">
        <f t="shared" si="1144"/>
        <v/>
      </c>
      <c r="N4759" s="164" t="str">
        <f t="shared" si="1147"/>
        <v/>
      </c>
      <c r="O4759" s="14"/>
      <c r="P4759" s="172" t="str">
        <f>IF(I4759='Intro &amp; Setup'!$AC$49, Schedule!$P$7, "")</f>
        <v/>
      </c>
      <c r="Q4759" s="14"/>
      <c r="S4759" s="12" t="str">
        <f t="shared" si="1145"/>
        <v/>
      </c>
      <c r="U4759" s="22">
        <f>IF(I4759='Intro &amp; Setup'!$AC$49, AF4759, 0)</f>
        <v>0</v>
      </c>
      <c r="V4759" s="57" t="str">
        <f t="shared" si="1146"/>
        <v/>
      </c>
      <c r="X4759" s="5" t="str">
        <f t="shared" si="1152"/>
        <v/>
      </c>
      <c r="Y4759" s="6" t="str">
        <f t="shared" si="1152"/>
        <v/>
      </c>
      <c r="Z4759" s="7" t="str">
        <f t="shared" si="1152"/>
        <v/>
      </c>
      <c r="AA4759" s="6"/>
      <c r="AB4759" s="32" t="str">
        <f t="shared" ca="1" si="1153"/>
        <v/>
      </c>
      <c r="AC4759" s="59" t="str">
        <f t="shared" ca="1" si="1153"/>
        <v/>
      </c>
      <c r="AD4759" s="60" t="str">
        <f t="shared" ca="1" si="1153"/>
        <v/>
      </c>
      <c r="AE4759" s="59"/>
      <c r="AF4759" s="22" t="str">
        <f>IF(AND(I4759="", J4759=""), "", IF(AND(J4759="", 'Intro &amp; Setup'!$K$42&gt;0), 'Intro &amp; Setup'!$K$42, J4759))</f>
        <v/>
      </c>
      <c r="AO4759" s="37" t="str">
        <f>IF(B4759="", "", IF(COUNTIF($B$9:B4758, B4759)&gt;0, "", B4759))</f>
        <v/>
      </c>
      <c r="AP4759" s="37" t="str">
        <f t="shared" si="1148"/>
        <v/>
      </c>
      <c r="AQ4759" s="37">
        <v>4751</v>
      </c>
      <c r="AR4759" s="37" t="str">
        <f t="shared" si="1149"/>
        <v/>
      </c>
      <c r="AT4759" s="37" t="str">
        <f t="shared" si="1150"/>
        <v/>
      </c>
      <c r="AV4759" s="22" t="str">
        <f t="shared" si="1151"/>
        <v/>
      </c>
    </row>
    <row r="4760" spans="1:48" x14ac:dyDescent="0.25">
      <c r="A4760" s="14"/>
      <c r="B4760" s="145"/>
      <c r="C4760" s="146"/>
      <c r="D4760" s="147"/>
      <c r="E4760" s="147"/>
      <c r="F4760" s="148"/>
      <c r="G4760" s="149"/>
      <c r="H4760" s="150"/>
      <c r="I4760" s="151"/>
      <c r="J4760" s="152"/>
      <c r="K4760" s="14"/>
      <c r="L4760" s="162" t="str">
        <f t="shared" si="1143"/>
        <v/>
      </c>
      <c r="M4760" s="163" t="str">
        <f t="shared" si="1144"/>
        <v/>
      </c>
      <c r="N4760" s="164" t="str">
        <f t="shared" si="1147"/>
        <v/>
      </c>
      <c r="O4760" s="14"/>
      <c r="P4760" s="172" t="str">
        <f>IF(I4760='Intro &amp; Setup'!$AC$49, Schedule!$P$7, "")</f>
        <v/>
      </c>
      <c r="Q4760" s="14"/>
      <c r="S4760" s="12" t="str">
        <f t="shared" si="1145"/>
        <v/>
      </c>
      <c r="U4760" s="22">
        <f>IF(I4760='Intro &amp; Setup'!$AC$49, AF4760, 0)</f>
        <v>0</v>
      </c>
      <c r="V4760" s="57" t="str">
        <f t="shared" si="1146"/>
        <v/>
      </c>
      <c r="X4760" s="5" t="str">
        <f t="shared" si="1152"/>
        <v/>
      </c>
      <c r="Y4760" s="6" t="str">
        <f t="shared" si="1152"/>
        <v/>
      </c>
      <c r="Z4760" s="7" t="str">
        <f t="shared" si="1152"/>
        <v/>
      </c>
      <c r="AA4760" s="6"/>
      <c r="AB4760" s="32" t="str">
        <f t="shared" ca="1" si="1153"/>
        <v/>
      </c>
      <c r="AC4760" s="59" t="str">
        <f t="shared" ca="1" si="1153"/>
        <v/>
      </c>
      <c r="AD4760" s="60" t="str">
        <f t="shared" ca="1" si="1153"/>
        <v/>
      </c>
      <c r="AE4760" s="59"/>
      <c r="AF4760" s="22" t="str">
        <f>IF(AND(I4760="", J4760=""), "", IF(AND(J4760="", 'Intro &amp; Setup'!$K$42&gt;0), 'Intro &amp; Setup'!$K$42, J4760))</f>
        <v/>
      </c>
      <c r="AO4760" s="37" t="str">
        <f>IF(B4760="", "", IF(COUNTIF($B$9:B4759, B4760)&gt;0, "", B4760))</f>
        <v/>
      </c>
      <c r="AP4760" s="37" t="str">
        <f t="shared" si="1148"/>
        <v/>
      </c>
      <c r="AQ4760" s="37">
        <v>4752</v>
      </c>
      <c r="AR4760" s="37" t="str">
        <f t="shared" si="1149"/>
        <v/>
      </c>
      <c r="AT4760" s="37" t="str">
        <f t="shared" si="1150"/>
        <v/>
      </c>
      <c r="AV4760" s="22" t="str">
        <f t="shared" si="1151"/>
        <v/>
      </c>
    </row>
    <row r="4761" spans="1:48" x14ac:dyDescent="0.25">
      <c r="A4761" s="14"/>
      <c r="B4761" s="145"/>
      <c r="C4761" s="146"/>
      <c r="D4761" s="147"/>
      <c r="E4761" s="147"/>
      <c r="F4761" s="148"/>
      <c r="G4761" s="149"/>
      <c r="H4761" s="150"/>
      <c r="I4761" s="151"/>
      <c r="J4761" s="152"/>
      <c r="K4761" s="14"/>
      <c r="L4761" s="162" t="str">
        <f t="shared" si="1143"/>
        <v/>
      </c>
      <c r="M4761" s="163" t="str">
        <f t="shared" si="1144"/>
        <v/>
      </c>
      <c r="N4761" s="164" t="str">
        <f t="shared" si="1147"/>
        <v/>
      </c>
      <c r="O4761" s="14"/>
      <c r="P4761" s="172" t="str">
        <f>IF(I4761='Intro &amp; Setup'!$AC$49, Schedule!$P$7, "")</f>
        <v/>
      </c>
      <c r="Q4761" s="14"/>
      <c r="S4761" s="12" t="str">
        <f t="shared" si="1145"/>
        <v/>
      </c>
      <c r="U4761" s="22">
        <f>IF(I4761='Intro &amp; Setup'!$AC$49, AF4761, 0)</f>
        <v>0</v>
      </c>
      <c r="V4761" s="57" t="str">
        <f t="shared" si="1146"/>
        <v/>
      </c>
      <c r="X4761" s="5" t="str">
        <f t="shared" si="1152"/>
        <v/>
      </c>
      <c r="Y4761" s="6" t="str">
        <f t="shared" si="1152"/>
        <v/>
      </c>
      <c r="Z4761" s="7" t="str">
        <f t="shared" si="1152"/>
        <v/>
      </c>
      <c r="AA4761" s="6"/>
      <c r="AB4761" s="32" t="str">
        <f t="shared" ca="1" si="1153"/>
        <v/>
      </c>
      <c r="AC4761" s="59" t="str">
        <f t="shared" ca="1" si="1153"/>
        <v/>
      </c>
      <c r="AD4761" s="60" t="str">
        <f t="shared" ca="1" si="1153"/>
        <v/>
      </c>
      <c r="AE4761" s="59"/>
      <c r="AF4761" s="22" t="str">
        <f>IF(AND(I4761="", J4761=""), "", IF(AND(J4761="", 'Intro &amp; Setup'!$K$42&gt;0), 'Intro &amp; Setup'!$K$42, J4761))</f>
        <v/>
      </c>
      <c r="AO4761" s="37" t="str">
        <f>IF(B4761="", "", IF(COUNTIF($B$9:B4760, B4761)&gt;0, "", B4761))</f>
        <v/>
      </c>
      <c r="AP4761" s="37" t="str">
        <f t="shared" si="1148"/>
        <v/>
      </c>
      <c r="AQ4761" s="37">
        <v>4753</v>
      </c>
      <c r="AR4761" s="37" t="str">
        <f t="shared" si="1149"/>
        <v/>
      </c>
      <c r="AT4761" s="37" t="str">
        <f t="shared" si="1150"/>
        <v/>
      </c>
      <c r="AV4761" s="22" t="str">
        <f t="shared" si="1151"/>
        <v/>
      </c>
    </row>
    <row r="4762" spans="1:48" x14ac:dyDescent="0.25">
      <c r="A4762" s="14"/>
      <c r="B4762" s="145"/>
      <c r="C4762" s="146"/>
      <c r="D4762" s="147"/>
      <c r="E4762" s="147"/>
      <c r="F4762" s="148"/>
      <c r="G4762" s="149"/>
      <c r="H4762" s="150"/>
      <c r="I4762" s="151"/>
      <c r="J4762" s="152"/>
      <c r="K4762" s="14"/>
      <c r="L4762" s="162" t="str">
        <f t="shared" si="1143"/>
        <v/>
      </c>
      <c r="M4762" s="163" t="str">
        <f t="shared" si="1144"/>
        <v/>
      </c>
      <c r="N4762" s="164" t="str">
        <f t="shared" si="1147"/>
        <v/>
      </c>
      <c r="O4762" s="14"/>
      <c r="P4762" s="172" t="str">
        <f>IF(I4762='Intro &amp; Setup'!$AC$49, Schedule!$P$7, "")</f>
        <v/>
      </c>
      <c r="Q4762" s="14"/>
      <c r="S4762" s="12" t="str">
        <f t="shared" si="1145"/>
        <v/>
      </c>
      <c r="U4762" s="22">
        <f>IF(I4762='Intro &amp; Setup'!$AC$49, AF4762, 0)</f>
        <v>0</v>
      </c>
      <c r="V4762" s="57" t="str">
        <f t="shared" si="1146"/>
        <v/>
      </c>
      <c r="X4762" s="5" t="str">
        <f t="shared" si="1152"/>
        <v/>
      </c>
      <c r="Y4762" s="6" t="str">
        <f t="shared" si="1152"/>
        <v/>
      </c>
      <c r="Z4762" s="7" t="str">
        <f t="shared" si="1152"/>
        <v/>
      </c>
      <c r="AA4762" s="6"/>
      <c r="AB4762" s="32" t="str">
        <f t="shared" ca="1" si="1153"/>
        <v/>
      </c>
      <c r="AC4762" s="59" t="str">
        <f t="shared" ca="1" si="1153"/>
        <v/>
      </c>
      <c r="AD4762" s="60" t="str">
        <f t="shared" ca="1" si="1153"/>
        <v/>
      </c>
      <c r="AE4762" s="59"/>
      <c r="AF4762" s="22" t="str">
        <f>IF(AND(I4762="", J4762=""), "", IF(AND(J4762="", 'Intro &amp; Setup'!$K$42&gt;0), 'Intro &amp; Setup'!$K$42, J4762))</f>
        <v/>
      </c>
      <c r="AO4762" s="37" t="str">
        <f>IF(B4762="", "", IF(COUNTIF($B$9:B4761, B4762)&gt;0, "", B4762))</f>
        <v/>
      </c>
      <c r="AP4762" s="37" t="str">
        <f t="shared" si="1148"/>
        <v/>
      </c>
      <c r="AQ4762" s="37">
        <v>4754</v>
      </c>
      <c r="AR4762" s="37" t="str">
        <f t="shared" si="1149"/>
        <v/>
      </c>
      <c r="AT4762" s="37" t="str">
        <f t="shared" si="1150"/>
        <v/>
      </c>
      <c r="AV4762" s="22" t="str">
        <f t="shared" si="1151"/>
        <v/>
      </c>
    </row>
    <row r="4763" spans="1:48" x14ac:dyDescent="0.25">
      <c r="A4763" s="14"/>
      <c r="B4763" s="145"/>
      <c r="C4763" s="146"/>
      <c r="D4763" s="147"/>
      <c r="E4763" s="147"/>
      <c r="F4763" s="148"/>
      <c r="G4763" s="149"/>
      <c r="H4763" s="150"/>
      <c r="I4763" s="151"/>
      <c r="J4763" s="152"/>
      <c r="K4763" s="14"/>
      <c r="L4763" s="162" t="str">
        <f t="shared" si="1143"/>
        <v/>
      </c>
      <c r="M4763" s="163" t="str">
        <f t="shared" si="1144"/>
        <v/>
      </c>
      <c r="N4763" s="164" t="str">
        <f t="shared" si="1147"/>
        <v/>
      </c>
      <c r="O4763" s="14"/>
      <c r="P4763" s="172" t="str">
        <f>IF(I4763='Intro &amp; Setup'!$AC$49, Schedule!$P$7, "")</f>
        <v/>
      </c>
      <c r="Q4763" s="14"/>
      <c r="S4763" s="12" t="str">
        <f t="shared" si="1145"/>
        <v/>
      </c>
      <c r="U4763" s="22">
        <f>IF(I4763='Intro &amp; Setup'!$AC$49, AF4763, 0)</f>
        <v>0</v>
      </c>
      <c r="V4763" s="57" t="str">
        <f t="shared" si="1146"/>
        <v/>
      </c>
      <c r="X4763" s="5" t="str">
        <f t="shared" si="1152"/>
        <v/>
      </c>
      <c r="Y4763" s="6" t="str">
        <f t="shared" si="1152"/>
        <v/>
      </c>
      <c r="Z4763" s="7" t="str">
        <f t="shared" si="1152"/>
        <v/>
      </c>
      <c r="AA4763" s="6"/>
      <c r="AB4763" s="32" t="str">
        <f t="shared" ca="1" si="1153"/>
        <v/>
      </c>
      <c r="AC4763" s="59" t="str">
        <f t="shared" ca="1" si="1153"/>
        <v/>
      </c>
      <c r="AD4763" s="60" t="str">
        <f t="shared" ca="1" si="1153"/>
        <v/>
      </c>
      <c r="AE4763" s="59"/>
      <c r="AF4763" s="22" t="str">
        <f>IF(AND(I4763="", J4763=""), "", IF(AND(J4763="", 'Intro &amp; Setup'!$K$42&gt;0), 'Intro &amp; Setup'!$K$42, J4763))</f>
        <v/>
      </c>
      <c r="AO4763" s="37" t="str">
        <f>IF(B4763="", "", IF(COUNTIF($B$9:B4762, B4763)&gt;0, "", B4763))</f>
        <v/>
      </c>
      <c r="AP4763" s="37" t="str">
        <f t="shared" si="1148"/>
        <v/>
      </c>
      <c r="AQ4763" s="37">
        <v>4755</v>
      </c>
      <c r="AR4763" s="37" t="str">
        <f t="shared" si="1149"/>
        <v/>
      </c>
      <c r="AT4763" s="37" t="str">
        <f t="shared" si="1150"/>
        <v/>
      </c>
      <c r="AV4763" s="22" t="str">
        <f t="shared" si="1151"/>
        <v/>
      </c>
    </row>
    <row r="4764" spans="1:48" x14ac:dyDescent="0.25">
      <c r="A4764" s="14"/>
      <c r="B4764" s="145"/>
      <c r="C4764" s="146"/>
      <c r="D4764" s="147"/>
      <c r="E4764" s="147"/>
      <c r="F4764" s="148"/>
      <c r="G4764" s="149"/>
      <c r="H4764" s="150"/>
      <c r="I4764" s="151"/>
      <c r="J4764" s="152"/>
      <c r="K4764" s="14"/>
      <c r="L4764" s="162" t="str">
        <f t="shared" si="1143"/>
        <v/>
      </c>
      <c r="M4764" s="163" t="str">
        <f t="shared" si="1144"/>
        <v/>
      </c>
      <c r="N4764" s="164" t="str">
        <f t="shared" si="1147"/>
        <v/>
      </c>
      <c r="O4764" s="14"/>
      <c r="P4764" s="172" t="str">
        <f>IF(I4764='Intro &amp; Setup'!$AC$49, Schedule!$P$7, "")</f>
        <v/>
      </c>
      <c r="Q4764" s="14"/>
      <c r="S4764" s="12" t="str">
        <f t="shared" si="1145"/>
        <v/>
      </c>
      <c r="U4764" s="22">
        <f>IF(I4764='Intro &amp; Setup'!$AC$49, AF4764, 0)</f>
        <v>0</v>
      </c>
      <c r="V4764" s="57" t="str">
        <f t="shared" si="1146"/>
        <v/>
      </c>
      <c r="X4764" s="5" t="str">
        <f t="shared" si="1152"/>
        <v/>
      </c>
      <c r="Y4764" s="6" t="str">
        <f t="shared" si="1152"/>
        <v/>
      </c>
      <c r="Z4764" s="7" t="str">
        <f t="shared" si="1152"/>
        <v/>
      </c>
      <c r="AA4764" s="6"/>
      <c r="AB4764" s="32" t="str">
        <f t="shared" ca="1" si="1153"/>
        <v/>
      </c>
      <c r="AC4764" s="59" t="str">
        <f t="shared" ca="1" si="1153"/>
        <v/>
      </c>
      <c r="AD4764" s="60" t="str">
        <f t="shared" ca="1" si="1153"/>
        <v/>
      </c>
      <c r="AE4764" s="59"/>
      <c r="AF4764" s="22" t="str">
        <f>IF(AND(I4764="", J4764=""), "", IF(AND(J4764="", 'Intro &amp; Setup'!$K$42&gt;0), 'Intro &amp; Setup'!$K$42, J4764))</f>
        <v/>
      </c>
      <c r="AO4764" s="37" t="str">
        <f>IF(B4764="", "", IF(COUNTIF($B$9:B4763, B4764)&gt;0, "", B4764))</f>
        <v/>
      </c>
      <c r="AP4764" s="37" t="str">
        <f t="shared" si="1148"/>
        <v/>
      </c>
      <c r="AQ4764" s="37">
        <v>4756</v>
      </c>
      <c r="AR4764" s="37" t="str">
        <f t="shared" si="1149"/>
        <v/>
      </c>
      <c r="AT4764" s="37" t="str">
        <f t="shared" si="1150"/>
        <v/>
      </c>
      <c r="AV4764" s="22" t="str">
        <f t="shared" si="1151"/>
        <v/>
      </c>
    </row>
    <row r="4765" spans="1:48" x14ac:dyDescent="0.25">
      <c r="A4765" s="14"/>
      <c r="B4765" s="145"/>
      <c r="C4765" s="146"/>
      <c r="D4765" s="147"/>
      <c r="E4765" s="147"/>
      <c r="F4765" s="148"/>
      <c r="G4765" s="149"/>
      <c r="H4765" s="150"/>
      <c r="I4765" s="151"/>
      <c r="J4765" s="152"/>
      <c r="K4765" s="14"/>
      <c r="L4765" s="162" t="str">
        <f t="shared" si="1143"/>
        <v/>
      </c>
      <c r="M4765" s="163" t="str">
        <f t="shared" si="1144"/>
        <v/>
      </c>
      <c r="N4765" s="164" t="str">
        <f t="shared" si="1147"/>
        <v/>
      </c>
      <c r="O4765" s="14"/>
      <c r="P4765" s="172" t="str">
        <f>IF(I4765='Intro &amp; Setup'!$AC$49, Schedule!$P$7, "")</f>
        <v/>
      </c>
      <c r="Q4765" s="14"/>
      <c r="S4765" s="12" t="str">
        <f t="shared" si="1145"/>
        <v/>
      </c>
      <c r="U4765" s="22">
        <f>IF(I4765='Intro &amp; Setup'!$AC$49, AF4765, 0)</f>
        <v>0</v>
      </c>
      <c r="V4765" s="57" t="str">
        <f t="shared" si="1146"/>
        <v/>
      </c>
      <c r="X4765" s="5" t="str">
        <f t="shared" si="1152"/>
        <v/>
      </c>
      <c r="Y4765" s="6" t="str">
        <f t="shared" si="1152"/>
        <v/>
      </c>
      <c r="Z4765" s="7" t="str">
        <f t="shared" si="1152"/>
        <v/>
      </c>
      <c r="AA4765" s="6"/>
      <c r="AB4765" s="32" t="str">
        <f t="shared" ca="1" si="1153"/>
        <v/>
      </c>
      <c r="AC4765" s="59" t="str">
        <f t="shared" ca="1" si="1153"/>
        <v/>
      </c>
      <c r="AD4765" s="60" t="str">
        <f t="shared" ca="1" si="1153"/>
        <v/>
      </c>
      <c r="AE4765" s="59"/>
      <c r="AF4765" s="22" t="str">
        <f>IF(AND(I4765="", J4765=""), "", IF(AND(J4765="", 'Intro &amp; Setup'!$K$42&gt;0), 'Intro &amp; Setup'!$K$42, J4765))</f>
        <v/>
      </c>
      <c r="AO4765" s="37" t="str">
        <f>IF(B4765="", "", IF(COUNTIF($B$9:B4764, B4765)&gt;0, "", B4765))</f>
        <v/>
      </c>
      <c r="AP4765" s="37" t="str">
        <f t="shared" si="1148"/>
        <v/>
      </c>
      <c r="AQ4765" s="37">
        <v>4757</v>
      </c>
      <c r="AR4765" s="37" t="str">
        <f t="shared" si="1149"/>
        <v/>
      </c>
      <c r="AT4765" s="37" t="str">
        <f t="shared" si="1150"/>
        <v/>
      </c>
      <c r="AV4765" s="22" t="str">
        <f t="shared" si="1151"/>
        <v/>
      </c>
    </row>
    <row r="4766" spans="1:48" x14ac:dyDescent="0.25">
      <c r="A4766" s="14"/>
      <c r="B4766" s="145"/>
      <c r="C4766" s="146"/>
      <c r="D4766" s="147"/>
      <c r="E4766" s="147"/>
      <c r="F4766" s="148"/>
      <c r="G4766" s="149"/>
      <c r="H4766" s="150"/>
      <c r="I4766" s="151"/>
      <c r="J4766" s="152"/>
      <c r="K4766" s="14"/>
      <c r="L4766" s="162" t="str">
        <f t="shared" si="1143"/>
        <v/>
      </c>
      <c r="M4766" s="163" t="str">
        <f t="shared" si="1144"/>
        <v/>
      </c>
      <c r="N4766" s="164" t="str">
        <f t="shared" si="1147"/>
        <v/>
      </c>
      <c r="O4766" s="14"/>
      <c r="P4766" s="172" t="str">
        <f>IF(I4766='Intro &amp; Setup'!$AC$49, Schedule!$P$7, "")</f>
        <v/>
      </c>
      <c r="Q4766" s="14"/>
      <c r="S4766" s="12" t="str">
        <f t="shared" si="1145"/>
        <v/>
      </c>
      <c r="U4766" s="22">
        <f>IF(I4766='Intro &amp; Setup'!$AC$49, AF4766, 0)</f>
        <v>0</v>
      </c>
      <c r="V4766" s="57" t="str">
        <f t="shared" si="1146"/>
        <v/>
      </c>
      <c r="X4766" s="5" t="str">
        <f t="shared" si="1152"/>
        <v/>
      </c>
      <c r="Y4766" s="6" t="str">
        <f t="shared" si="1152"/>
        <v/>
      </c>
      <c r="Z4766" s="7" t="str">
        <f t="shared" si="1152"/>
        <v/>
      </c>
      <c r="AA4766" s="6"/>
      <c r="AB4766" s="32" t="str">
        <f t="shared" ca="1" si="1153"/>
        <v/>
      </c>
      <c r="AC4766" s="59" t="str">
        <f t="shared" ca="1" si="1153"/>
        <v/>
      </c>
      <c r="AD4766" s="60" t="str">
        <f t="shared" ca="1" si="1153"/>
        <v/>
      </c>
      <c r="AE4766" s="59"/>
      <c r="AF4766" s="22" t="str">
        <f>IF(AND(I4766="", J4766=""), "", IF(AND(J4766="", 'Intro &amp; Setup'!$K$42&gt;0), 'Intro &amp; Setup'!$K$42, J4766))</f>
        <v/>
      </c>
      <c r="AO4766" s="37" t="str">
        <f>IF(B4766="", "", IF(COUNTIF($B$9:B4765, B4766)&gt;0, "", B4766))</f>
        <v/>
      </c>
      <c r="AP4766" s="37" t="str">
        <f t="shared" si="1148"/>
        <v/>
      </c>
      <c r="AQ4766" s="37">
        <v>4758</v>
      </c>
      <c r="AR4766" s="37" t="str">
        <f t="shared" si="1149"/>
        <v/>
      </c>
      <c r="AT4766" s="37" t="str">
        <f t="shared" si="1150"/>
        <v/>
      </c>
      <c r="AV4766" s="22" t="str">
        <f t="shared" si="1151"/>
        <v/>
      </c>
    </row>
    <row r="4767" spans="1:48" x14ac:dyDescent="0.25">
      <c r="A4767" s="14"/>
      <c r="B4767" s="145"/>
      <c r="C4767" s="146"/>
      <c r="D4767" s="147"/>
      <c r="E4767" s="147"/>
      <c r="F4767" s="148"/>
      <c r="G4767" s="149"/>
      <c r="H4767" s="150"/>
      <c r="I4767" s="151"/>
      <c r="J4767" s="152"/>
      <c r="K4767" s="14"/>
      <c r="L4767" s="162" t="str">
        <f t="shared" si="1143"/>
        <v/>
      </c>
      <c r="M4767" s="163" t="str">
        <f t="shared" si="1144"/>
        <v/>
      </c>
      <c r="N4767" s="164" t="str">
        <f t="shared" si="1147"/>
        <v/>
      </c>
      <c r="O4767" s="14"/>
      <c r="P4767" s="172" t="str">
        <f>IF(I4767='Intro &amp; Setup'!$AC$49, Schedule!$P$7, "")</f>
        <v/>
      </c>
      <c r="Q4767" s="14"/>
      <c r="S4767" s="12" t="str">
        <f t="shared" si="1145"/>
        <v/>
      </c>
      <c r="U4767" s="22">
        <f>IF(I4767='Intro &amp; Setup'!$AC$49, AF4767, 0)</f>
        <v>0</v>
      </c>
      <c r="V4767" s="57" t="str">
        <f t="shared" si="1146"/>
        <v/>
      </c>
      <c r="X4767" s="5" t="str">
        <f t="shared" si="1152"/>
        <v/>
      </c>
      <c r="Y4767" s="6" t="str">
        <f t="shared" si="1152"/>
        <v/>
      </c>
      <c r="Z4767" s="7" t="str">
        <f t="shared" si="1152"/>
        <v/>
      </c>
      <c r="AA4767" s="6"/>
      <c r="AB4767" s="32" t="str">
        <f t="shared" ca="1" si="1153"/>
        <v/>
      </c>
      <c r="AC4767" s="59" t="str">
        <f t="shared" ca="1" si="1153"/>
        <v/>
      </c>
      <c r="AD4767" s="60" t="str">
        <f t="shared" ca="1" si="1153"/>
        <v/>
      </c>
      <c r="AE4767" s="59"/>
      <c r="AF4767" s="22" t="str">
        <f>IF(AND(I4767="", J4767=""), "", IF(AND(J4767="", 'Intro &amp; Setup'!$K$42&gt;0), 'Intro &amp; Setup'!$K$42, J4767))</f>
        <v/>
      </c>
      <c r="AO4767" s="37" t="str">
        <f>IF(B4767="", "", IF(COUNTIF($B$9:B4766, B4767)&gt;0, "", B4767))</f>
        <v/>
      </c>
      <c r="AP4767" s="37" t="str">
        <f t="shared" si="1148"/>
        <v/>
      </c>
      <c r="AQ4767" s="37">
        <v>4759</v>
      </c>
      <c r="AR4767" s="37" t="str">
        <f t="shared" si="1149"/>
        <v/>
      </c>
      <c r="AT4767" s="37" t="str">
        <f t="shared" si="1150"/>
        <v/>
      </c>
      <c r="AV4767" s="22" t="str">
        <f t="shared" si="1151"/>
        <v/>
      </c>
    </row>
    <row r="4768" spans="1:48" x14ac:dyDescent="0.25">
      <c r="A4768" s="14"/>
      <c r="B4768" s="145"/>
      <c r="C4768" s="146"/>
      <c r="D4768" s="147"/>
      <c r="E4768" s="147"/>
      <c r="F4768" s="148"/>
      <c r="G4768" s="149"/>
      <c r="H4768" s="150"/>
      <c r="I4768" s="151"/>
      <c r="J4768" s="152"/>
      <c r="K4768" s="14"/>
      <c r="L4768" s="162" t="str">
        <f t="shared" si="1143"/>
        <v/>
      </c>
      <c r="M4768" s="163" t="str">
        <f t="shared" si="1144"/>
        <v/>
      </c>
      <c r="N4768" s="164" t="str">
        <f t="shared" si="1147"/>
        <v/>
      </c>
      <c r="O4768" s="14"/>
      <c r="P4768" s="172" t="str">
        <f>IF(I4768='Intro &amp; Setup'!$AC$49, Schedule!$P$7, "")</f>
        <v/>
      </c>
      <c r="Q4768" s="14"/>
      <c r="S4768" s="12" t="str">
        <f t="shared" si="1145"/>
        <v/>
      </c>
      <c r="U4768" s="22">
        <f>IF(I4768='Intro &amp; Setup'!$AC$49, AF4768, 0)</f>
        <v>0</v>
      </c>
      <c r="V4768" s="57" t="str">
        <f t="shared" si="1146"/>
        <v/>
      </c>
      <c r="X4768" s="5" t="str">
        <f t="shared" si="1152"/>
        <v/>
      </c>
      <c r="Y4768" s="6" t="str">
        <f t="shared" si="1152"/>
        <v/>
      </c>
      <c r="Z4768" s="7" t="str">
        <f t="shared" si="1152"/>
        <v/>
      </c>
      <c r="AA4768" s="6"/>
      <c r="AB4768" s="32" t="str">
        <f t="shared" ca="1" si="1153"/>
        <v/>
      </c>
      <c r="AC4768" s="59" t="str">
        <f t="shared" ca="1" si="1153"/>
        <v/>
      </c>
      <c r="AD4768" s="60" t="str">
        <f t="shared" ca="1" si="1153"/>
        <v/>
      </c>
      <c r="AE4768" s="59"/>
      <c r="AF4768" s="22" t="str">
        <f>IF(AND(I4768="", J4768=""), "", IF(AND(J4768="", 'Intro &amp; Setup'!$K$42&gt;0), 'Intro &amp; Setup'!$K$42, J4768))</f>
        <v/>
      </c>
      <c r="AO4768" s="37" t="str">
        <f>IF(B4768="", "", IF(COUNTIF($B$9:B4767, B4768)&gt;0, "", B4768))</f>
        <v/>
      </c>
      <c r="AP4768" s="37" t="str">
        <f t="shared" si="1148"/>
        <v/>
      </c>
      <c r="AQ4768" s="37">
        <v>4760</v>
      </c>
      <c r="AR4768" s="37" t="str">
        <f t="shared" si="1149"/>
        <v/>
      </c>
      <c r="AT4768" s="37" t="str">
        <f t="shared" si="1150"/>
        <v/>
      </c>
      <c r="AV4768" s="22" t="str">
        <f t="shared" si="1151"/>
        <v/>
      </c>
    </row>
    <row r="4769" spans="1:48" x14ac:dyDescent="0.25">
      <c r="A4769" s="14"/>
      <c r="B4769" s="145"/>
      <c r="C4769" s="146"/>
      <c r="D4769" s="147"/>
      <c r="E4769" s="147"/>
      <c r="F4769" s="148"/>
      <c r="G4769" s="149"/>
      <c r="H4769" s="150"/>
      <c r="I4769" s="151"/>
      <c r="J4769" s="152"/>
      <c r="K4769" s="14"/>
      <c r="L4769" s="162" t="str">
        <f t="shared" si="1143"/>
        <v/>
      </c>
      <c r="M4769" s="163" t="str">
        <f t="shared" si="1144"/>
        <v/>
      </c>
      <c r="N4769" s="164" t="str">
        <f t="shared" si="1147"/>
        <v/>
      </c>
      <c r="O4769" s="14"/>
      <c r="P4769" s="172" t="str">
        <f>IF(I4769='Intro &amp; Setup'!$AC$49, Schedule!$P$7, "")</f>
        <v/>
      </c>
      <c r="Q4769" s="14"/>
      <c r="S4769" s="12" t="str">
        <f t="shared" si="1145"/>
        <v/>
      </c>
      <c r="U4769" s="22">
        <f>IF(I4769='Intro &amp; Setup'!$AC$49, AF4769, 0)</f>
        <v>0</v>
      </c>
      <c r="V4769" s="57" t="str">
        <f t="shared" si="1146"/>
        <v/>
      </c>
      <c r="X4769" s="5" t="str">
        <f t="shared" ref="X4769:Z4788" si="1154">IF($I4769="", "", IF($S4769=X$8, $I4769, ""))</f>
        <v/>
      </c>
      <c r="Y4769" s="6" t="str">
        <f t="shared" si="1154"/>
        <v/>
      </c>
      <c r="Z4769" s="7" t="str">
        <f t="shared" si="1154"/>
        <v/>
      </c>
      <c r="AA4769" s="6"/>
      <c r="AB4769" s="32" t="str">
        <f t="shared" ref="AB4769:AD4788" ca="1" si="1155">IF($S4769=AB$8, $AF4769, "")</f>
        <v/>
      </c>
      <c r="AC4769" s="59" t="str">
        <f t="shared" ca="1" si="1155"/>
        <v/>
      </c>
      <c r="AD4769" s="60" t="str">
        <f t="shared" ca="1" si="1155"/>
        <v/>
      </c>
      <c r="AE4769" s="59"/>
      <c r="AF4769" s="22" t="str">
        <f>IF(AND(I4769="", J4769=""), "", IF(AND(J4769="", 'Intro &amp; Setup'!$K$42&gt;0), 'Intro &amp; Setup'!$K$42, J4769))</f>
        <v/>
      </c>
      <c r="AO4769" s="37" t="str">
        <f>IF(B4769="", "", IF(COUNTIF($B$9:B4768, B4769)&gt;0, "", B4769))</f>
        <v/>
      </c>
      <c r="AP4769" s="37" t="str">
        <f t="shared" si="1148"/>
        <v/>
      </c>
      <c r="AQ4769" s="37">
        <v>4761</v>
      </c>
      <c r="AR4769" s="37" t="str">
        <f t="shared" si="1149"/>
        <v/>
      </c>
      <c r="AT4769" s="37" t="str">
        <f t="shared" si="1150"/>
        <v/>
      </c>
      <c r="AV4769" s="22" t="str">
        <f t="shared" si="1151"/>
        <v/>
      </c>
    </row>
    <row r="4770" spans="1:48" x14ac:dyDescent="0.25">
      <c r="A4770" s="14"/>
      <c r="B4770" s="145"/>
      <c r="C4770" s="146"/>
      <c r="D4770" s="147"/>
      <c r="E4770" s="147"/>
      <c r="F4770" s="148"/>
      <c r="G4770" s="149"/>
      <c r="H4770" s="150"/>
      <c r="I4770" s="151"/>
      <c r="J4770" s="152"/>
      <c r="K4770" s="14"/>
      <c r="L4770" s="162" t="str">
        <f t="shared" si="1143"/>
        <v/>
      </c>
      <c r="M4770" s="163" t="str">
        <f t="shared" si="1144"/>
        <v/>
      </c>
      <c r="N4770" s="164" t="str">
        <f t="shared" si="1147"/>
        <v/>
      </c>
      <c r="O4770" s="14"/>
      <c r="P4770" s="172" t="str">
        <f>IF(I4770='Intro &amp; Setup'!$AC$49, Schedule!$P$7, "")</f>
        <v/>
      </c>
      <c r="Q4770" s="14"/>
      <c r="S4770" s="12" t="str">
        <f t="shared" si="1145"/>
        <v/>
      </c>
      <c r="U4770" s="22">
        <f>IF(I4770='Intro &amp; Setup'!$AC$49, AF4770, 0)</f>
        <v>0</v>
      </c>
      <c r="V4770" s="57" t="str">
        <f t="shared" si="1146"/>
        <v/>
      </c>
      <c r="X4770" s="5" t="str">
        <f t="shared" si="1154"/>
        <v/>
      </c>
      <c r="Y4770" s="6" t="str">
        <f t="shared" si="1154"/>
        <v/>
      </c>
      <c r="Z4770" s="7" t="str">
        <f t="shared" si="1154"/>
        <v/>
      </c>
      <c r="AA4770" s="6"/>
      <c r="AB4770" s="32" t="str">
        <f t="shared" ca="1" si="1155"/>
        <v/>
      </c>
      <c r="AC4770" s="59" t="str">
        <f t="shared" ca="1" si="1155"/>
        <v/>
      </c>
      <c r="AD4770" s="60" t="str">
        <f t="shared" ca="1" si="1155"/>
        <v/>
      </c>
      <c r="AE4770" s="59"/>
      <c r="AF4770" s="22" t="str">
        <f>IF(AND(I4770="", J4770=""), "", IF(AND(J4770="", 'Intro &amp; Setup'!$K$42&gt;0), 'Intro &amp; Setup'!$K$42, J4770))</f>
        <v/>
      </c>
      <c r="AO4770" s="37" t="str">
        <f>IF(B4770="", "", IF(COUNTIF($B$9:B4769, B4770)&gt;0, "", B4770))</f>
        <v/>
      </c>
      <c r="AP4770" s="37" t="str">
        <f t="shared" si="1148"/>
        <v/>
      </c>
      <c r="AQ4770" s="37">
        <v>4762</v>
      </c>
      <c r="AR4770" s="37" t="str">
        <f t="shared" si="1149"/>
        <v/>
      </c>
      <c r="AT4770" s="37" t="str">
        <f t="shared" si="1150"/>
        <v/>
      </c>
      <c r="AV4770" s="22" t="str">
        <f t="shared" si="1151"/>
        <v/>
      </c>
    </row>
    <row r="4771" spans="1:48" x14ac:dyDescent="0.25">
      <c r="A4771" s="14"/>
      <c r="B4771" s="145"/>
      <c r="C4771" s="146"/>
      <c r="D4771" s="147"/>
      <c r="E4771" s="147"/>
      <c r="F4771" s="148"/>
      <c r="G4771" s="149"/>
      <c r="H4771" s="150"/>
      <c r="I4771" s="151"/>
      <c r="J4771" s="152"/>
      <c r="K4771" s="14"/>
      <c r="L4771" s="162" t="str">
        <f t="shared" si="1143"/>
        <v/>
      </c>
      <c r="M4771" s="163" t="str">
        <f t="shared" si="1144"/>
        <v/>
      </c>
      <c r="N4771" s="164" t="str">
        <f t="shared" si="1147"/>
        <v/>
      </c>
      <c r="O4771" s="14"/>
      <c r="P4771" s="172" t="str">
        <f>IF(I4771='Intro &amp; Setup'!$AC$49, Schedule!$P$7, "")</f>
        <v/>
      </c>
      <c r="Q4771" s="14"/>
      <c r="S4771" s="12" t="str">
        <f t="shared" si="1145"/>
        <v/>
      </c>
      <c r="U4771" s="22">
        <f>IF(I4771='Intro &amp; Setup'!$AC$49, AF4771, 0)</f>
        <v>0</v>
      </c>
      <c r="V4771" s="57" t="str">
        <f t="shared" si="1146"/>
        <v/>
      </c>
      <c r="X4771" s="5" t="str">
        <f t="shared" si="1154"/>
        <v/>
      </c>
      <c r="Y4771" s="6" t="str">
        <f t="shared" si="1154"/>
        <v/>
      </c>
      <c r="Z4771" s="7" t="str">
        <f t="shared" si="1154"/>
        <v/>
      </c>
      <c r="AA4771" s="6"/>
      <c r="AB4771" s="32" t="str">
        <f t="shared" ca="1" si="1155"/>
        <v/>
      </c>
      <c r="AC4771" s="59" t="str">
        <f t="shared" ca="1" si="1155"/>
        <v/>
      </c>
      <c r="AD4771" s="60" t="str">
        <f t="shared" ca="1" si="1155"/>
        <v/>
      </c>
      <c r="AE4771" s="59"/>
      <c r="AF4771" s="22" t="str">
        <f>IF(AND(I4771="", J4771=""), "", IF(AND(J4771="", 'Intro &amp; Setup'!$K$42&gt;0), 'Intro &amp; Setup'!$K$42, J4771))</f>
        <v/>
      </c>
      <c r="AO4771" s="37" t="str">
        <f>IF(B4771="", "", IF(COUNTIF($B$9:B4770, B4771)&gt;0, "", B4771))</f>
        <v/>
      </c>
      <c r="AP4771" s="37" t="str">
        <f t="shared" si="1148"/>
        <v/>
      </c>
      <c r="AQ4771" s="37">
        <v>4763</v>
      </c>
      <c r="AR4771" s="37" t="str">
        <f t="shared" si="1149"/>
        <v/>
      </c>
      <c r="AT4771" s="37" t="str">
        <f t="shared" si="1150"/>
        <v/>
      </c>
      <c r="AV4771" s="22" t="str">
        <f t="shared" si="1151"/>
        <v/>
      </c>
    </row>
    <row r="4772" spans="1:48" x14ac:dyDescent="0.25">
      <c r="A4772" s="14"/>
      <c r="B4772" s="145"/>
      <c r="C4772" s="146"/>
      <c r="D4772" s="147"/>
      <c r="E4772" s="147"/>
      <c r="F4772" s="148"/>
      <c r="G4772" s="149"/>
      <c r="H4772" s="150"/>
      <c r="I4772" s="151"/>
      <c r="J4772" s="152"/>
      <c r="K4772" s="14"/>
      <c r="L4772" s="162" t="str">
        <f t="shared" si="1143"/>
        <v/>
      </c>
      <c r="M4772" s="163" t="str">
        <f t="shared" si="1144"/>
        <v/>
      </c>
      <c r="N4772" s="164" t="str">
        <f t="shared" si="1147"/>
        <v/>
      </c>
      <c r="O4772" s="14"/>
      <c r="P4772" s="172" t="str">
        <f>IF(I4772='Intro &amp; Setup'!$AC$49, Schedule!$P$7, "")</f>
        <v/>
      </c>
      <c r="Q4772" s="14"/>
      <c r="S4772" s="12" t="str">
        <f t="shared" si="1145"/>
        <v/>
      </c>
      <c r="U4772" s="22">
        <f>IF(I4772='Intro &amp; Setup'!$AC$49, AF4772, 0)</f>
        <v>0</v>
      </c>
      <c r="V4772" s="57" t="str">
        <f t="shared" si="1146"/>
        <v/>
      </c>
      <c r="X4772" s="5" t="str">
        <f t="shared" si="1154"/>
        <v/>
      </c>
      <c r="Y4772" s="6" t="str">
        <f t="shared" si="1154"/>
        <v/>
      </c>
      <c r="Z4772" s="7" t="str">
        <f t="shared" si="1154"/>
        <v/>
      </c>
      <c r="AA4772" s="6"/>
      <c r="AB4772" s="32" t="str">
        <f t="shared" ca="1" si="1155"/>
        <v/>
      </c>
      <c r="AC4772" s="59" t="str">
        <f t="shared" ca="1" si="1155"/>
        <v/>
      </c>
      <c r="AD4772" s="60" t="str">
        <f t="shared" ca="1" si="1155"/>
        <v/>
      </c>
      <c r="AE4772" s="59"/>
      <c r="AF4772" s="22" t="str">
        <f>IF(AND(I4772="", J4772=""), "", IF(AND(J4772="", 'Intro &amp; Setup'!$K$42&gt;0), 'Intro &amp; Setup'!$K$42, J4772))</f>
        <v/>
      </c>
      <c r="AO4772" s="37" t="str">
        <f>IF(B4772="", "", IF(COUNTIF($B$9:B4771, B4772)&gt;0, "", B4772))</f>
        <v/>
      </c>
      <c r="AP4772" s="37" t="str">
        <f t="shared" si="1148"/>
        <v/>
      </c>
      <c r="AQ4772" s="37">
        <v>4764</v>
      </c>
      <c r="AR4772" s="37" t="str">
        <f t="shared" si="1149"/>
        <v/>
      </c>
      <c r="AT4772" s="37" t="str">
        <f t="shared" si="1150"/>
        <v/>
      </c>
      <c r="AV4772" s="22" t="str">
        <f t="shared" si="1151"/>
        <v/>
      </c>
    </row>
    <row r="4773" spans="1:48" x14ac:dyDescent="0.25">
      <c r="A4773" s="14"/>
      <c r="B4773" s="145"/>
      <c r="C4773" s="146"/>
      <c r="D4773" s="147"/>
      <c r="E4773" s="147"/>
      <c r="F4773" s="148"/>
      <c r="G4773" s="149"/>
      <c r="H4773" s="150"/>
      <c r="I4773" s="151"/>
      <c r="J4773" s="152"/>
      <c r="K4773" s="14"/>
      <c r="L4773" s="162" t="str">
        <f t="shared" si="1143"/>
        <v/>
      </c>
      <c r="M4773" s="163" t="str">
        <f t="shared" si="1144"/>
        <v/>
      </c>
      <c r="N4773" s="164" t="str">
        <f t="shared" si="1147"/>
        <v/>
      </c>
      <c r="O4773" s="14"/>
      <c r="P4773" s="172" t="str">
        <f>IF(I4773='Intro &amp; Setup'!$AC$49, Schedule!$P$7, "")</f>
        <v/>
      </c>
      <c r="Q4773" s="14"/>
      <c r="S4773" s="12" t="str">
        <f t="shared" si="1145"/>
        <v/>
      </c>
      <c r="U4773" s="22">
        <f>IF(I4773='Intro &amp; Setup'!$AC$49, AF4773, 0)</f>
        <v>0</v>
      </c>
      <c r="V4773" s="57" t="str">
        <f t="shared" si="1146"/>
        <v/>
      </c>
      <c r="X4773" s="5" t="str">
        <f t="shared" si="1154"/>
        <v/>
      </c>
      <c r="Y4773" s="6" t="str">
        <f t="shared" si="1154"/>
        <v/>
      </c>
      <c r="Z4773" s="7" t="str">
        <f t="shared" si="1154"/>
        <v/>
      </c>
      <c r="AA4773" s="6"/>
      <c r="AB4773" s="32" t="str">
        <f t="shared" ca="1" si="1155"/>
        <v/>
      </c>
      <c r="AC4773" s="59" t="str">
        <f t="shared" ca="1" si="1155"/>
        <v/>
      </c>
      <c r="AD4773" s="60" t="str">
        <f t="shared" ca="1" si="1155"/>
        <v/>
      </c>
      <c r="AE4773" s="59"/>
      <c r="AF4773" s="22" t="str">
        <f>IF(AND(I4773="", J4773=""), "", IF(AND(J4773="", 'Intro &amp; Setup'!$K$42&gt;0), 'Intro &amp; Setup'!$K$42, J4773))</f>
        <v/>
      </c>
      <c r="AO4773" s="37" t="str">
        <f>IF(B4773="", "", IF(COUNTIF($B$9:B4772, B4773)&gt;0, "", B4773))</f>
        <v/>
      </c>
      <c r="AP4773" s="37" t="str">
        <f t="shared" si="1148"/>
        <v/>
      </c>
      <c r="AQ4773" s="37">
        <v>4765</v>
      </c>
      <c r="AR4773" s="37" t="str">
        <f t="shared" si="1149"/>
        <v/>
      </c>
      <c r="AT4773" s="37" t="str">
        <f t="shared" si="1150"/>
        <v/>
      </c>
      <c r="AV4773" s="22" t="str">
        <f t="shared" si="1151"/>
        <v/>
      </c>
    </row>
    <row r="4774" spans="1:48" x14ac:dyDescent="0.25">
      <c r="A4774" s="14"/>
      <c r="B4774" s="145"/>
      <c r="C4774" s="146"/>
      <c r="D4774" s="147"/>
      <c r="E4774" s="147"/>
      <c r="F4774" s="148"/>
      <c r="G4774" s="149"/>
      <c r="H4774" s="150"/>
      <c r="I4774" s="151"/>
      <c r="J4774" s="152"/>
      <c r="K4774" s="14"/>
      <c r="L4774" s="162" t="str">
        <f t="shared" si="1143"/>
        <v/>
      </c>
      <c r="M4774" s="163" t="str">
        <f t="shared" si="1144"/>
        <v/>
      </c>
      <c r="N4774" s="164" t="str">
        <f t="shared" si="1147"/>
        <v/>
      </c>
      <c r="O4774" s="14"/>
      <c r="P4774" s="172" t="str">
        <f>IF(I4774='Intro &amp; Setup'!$AC$49, Schedule!$P$7, "")</f>
        <v/>
      </c>
      <c r="Q4774" s="14"/>
      <c r="S4774" s="12" t="str">
        <f t="shared" si="1145"/>
        <v/>
      </c>
      <c r="U4774" s="22">
        <f>IF(I4774='Intro &amp; Setup'!$AC$49, AF4774, 0)</f>
        <v>0</v>
      </c>
      <c r="V4774" s="57" t="str">
        <f t="shared" si="1146"/>
        <v/>
      </c>
      <c r="X4774" s="5" t="str">
        <f t="shared" si="1154"/>
        <v/>
      </c>
      <c r="Y4774" s="6" t="str">
        <f t="shared" si="1154"/>
        <v/>
      </c>
      <c r="Z4774" s="7" t="str">
        <f t="shared" si="1154"/>
        <v/>
      </c>
      <c r="AA4774" s="6"/>
      <c r="AB4774" s="32" t="str">
        <f t="shared" ca="1" si="1155"/>
        <v/>
      </c>
      <c r="AC4774" s="59" t="str">
        <f t="shared" ca="1" si="1155"/>
        <v/>
      </c>
      <c r="AD4774" s="60" t="str">
        <f t="shared" ca="1" si="1155"/>
        <v/>
      </c>
      <c r="AE4774" s="59"/>
      <c r="AF4774" s="22" t="str">
        <f>IF(AND(I4774="", J4774=""), "", IF(AND(J4774="", 'Intro &amp; Setup'!$K$42&gt;0), 'Intro &amp; Setup'!$K$42, J4774))</f>
        <v/>
      </c>
      <c r="AO4774" s="37" t="str">
        <f>IF(B4774="", "", IF(COUNTIF($B$9:B4773, B4774)&gt;0, "", B4774))</f>
        <v/>
      </c>
      <c r="AP4774" s="37" t="str">
        <f t="shared" si="1148"/>
        <v/>
      </c>
      <c r="AQ4774" s="37">
        <v>4766</v>
      </c>
      <c r="AR4774" s="37" t="str">
        <f t="shared" si="1149"/>
        <v/>
      </c>
      <c r="AT4774" s="37" t="str">
        <f t="shared" si="1150"/>
        <v/>
      </c>
      <c r="AV4774" s="22" t="str">
        <f t="shared" si="1151"/>
        <v/>
      </c>
    </row>
    <row r="4775" spans="1:48" x14ac:dyDescent="0.25">
      <c r="A4775" s="14"/>
      <c r="B4775" s="145"/>
      <c r="C4775" s="146"/>
      <c r="D4775" s="147"/>
      <c r="E4775" s="147"/>
      <c r="F4775" s="148"/>
      <c r="G4775" s="149"/>
      <c r="H4775" s="150"/>
      <c r="I4775" s="151"/>
      <c r="J4775" s="152"/>
      <c r="K4775" s="14"/>
      <c r="L4775" s="162" t="str">
        <f t="shared" si="1143"/>
        <v/>
      </c>
      <c r="M4775" s="163" t="str">
        <f t="shared" si="1144"/>
        <v/>
      </c>
      <c r="N4775" s="164" t="str">
        <f t="shared" si="1147"/>
        <v/>
      </c>
      <c r="O4775" s="14"/>
      <c r="P4775" s="172" t="str">
        <f>IF(I4775='Intro &amp; Setup'!$AC$49, Schedule!$P$7, "")</f>
        <v/>
      </c>
      <c r="Q4775" s="14"/>
      <c r="S4775" s="12" t="str">
        <f t="shared" si="1145"/>
        <v/>
      </c>
      <c r="U4775" s="22">
        <f>IF(I4775='Intro &amp; Setup'!$AC$49, AF4775, 0)</f>
        <v>0</v>
      </c>
      <c r="V4775" s="57" t="str">
        <f t="shared" si="1146"/>
        <v/>
      </c>
      <c r="X4775" s="5" t="str">
        <f t="shared" si="1154"/>
        <v/>
      </c>
      <c r="Y4775" s="6" t="str">
        <f t="shared" si="1154"/>
        <v/>
      </c>
      <c r="Z4775" s="7" t="str">
        <f t="shared" si="1154"/>
        <v/>
      </c>
      <c r="AA4775" s="6"/>
      <c r="AB4775" s="32" t="str">
        <f t="shared" ca="1" si="1155"/>
        <v/>
      </c>
      <c r="AC4775" s="59" t="str">
        <f t="shared" ca="1" si="1155"/>
        <v/>
      </c>
      <c r="AD4775" s="60" t="str">
        <f t="shared" ca="1" si="1155"/>
        <v/>
      </c>
      <c r="AE4775" s="59"/>
      <c r="AF4775" s="22" t="str">
        <f>IF(AND(I4775="", J4775=""), "", IF(AND(J4775="", 'Intro &amp; Setup'!$K$42&gt;0), 'Intro &amp; Setup'!$K$42, J4775))</f>
        <v/>
      </c>
      <c r="AO4775" s="37" t="str">
        <f>IF(B4775="", "", IF(COUNTIF($B$9:B4774, B4775)&gt;0, "", B4775))</f>
        <v/>
      </c>
      <c r="AP4775" s="37" t="str">
        <f t="shared" si="1148"/>
        <v/>
      </c>
      <c r="AQ4775" s="37">
        <v>4767</v>
      </c>
      <c r="AR4775" s="37" t="str">
        <f t="shared" si="1149"/>
        <v/>
      </c>
      <c r="AT4775" s="37" t="str">
        <f t="shared" si="1150"/>
        <v/>
      </c>
      <c r="AV4775" s="22" t="str">
        <f t="shared" si="1151"/>
        <v/>
      </c>
    </row>
    <row r="4776" spans="1:48" x14ac:dyDescent="0.25">
      <c r="A4776" s="14"/>
      <c r="B4776" s="145"/>
      <c r="C4776" s="146"/>
      <c r="D4776" s="147"/>
      <c r="E4776" s="147"/>
      <c r="F4776" s="148"/>
      <c r="G4776" s="149"/>
      <c r="H4776" s="150"/>
      <c r="I4776" s="151"/>
      <c r="J4776" s="152"/>
      <c r="K4776" s="14"/>
      <c r="L4776" s="162" t="str">
        <f t="shared" si="1143"/>
        <v/>
      </c>
      <c r="M4776" s="163" t="str">
        <f t="shared" si="1144"/>
        <v/>
      </c>
      <c r="N4776" s="164" t="str">
        <f t="shared" si="1147"/>
        <v/>
      </c>
      <c r="O4776" s="14"/>
      <c r="P4776" s="172" t="str">
        <f>IF(I4776='Intro &amp; Setup'!$AC$49, Schedule!$P$7, "")</f>
        <v/>
      </c>
      <c r="Q4776" s="14"/>
      <c r="S4776" s="12" t="str">
        <f t="shared" si="1145"/>
        <v/>
      </c>
      <c r="U4776" s="22">
        <f>IF(I4776='Intro &amp; Setup'!$AC$49, AF4776, 0)</f>
        <v>0</v>
      </c>
      <c r="V4776" s="57" t="str">
        <f t="shared" si="1146"/>
        <v/>
      </c>
      <c r="X4776" s="5" t="str">
        <f t="shared" si="1154"/>
        <v/>
      </c>
      <c r="Y4776" s="6" t="str">
        <f t="shared" si="1154"/>
        <v/>
      </c>
      <c r="Z4776" s="7" t="str">
        <f t="shared" si="1154"/>
        <v/>
      </c>
      <c r="AA4776" s="6"/>
      <c r="AB4776" s="32" t="str">
        <f t="shared" ca="1" si="1155"/>
        <v/>
      </c>
      <c r="AC4776" s="59" t="str">
        <f t="shared" ca="1" si="1155"/>
        <v/>
      </c>
      <c r="AD4776" s="60" t="str">
        <f t="shared" ca="1" si="1155"/>
        <v/>
      </c>
      <c r="AE4776" s="59"/>
      <c r="AF4776" s="22" t="str">
        <f>IF(AND(I4776="", J4776=""), "", IF(AND(J4776="", 'Intro &amp; Setup'!$K$42&gt;0), 'Intro &amp; Setup'!$K$42, J4776))</f>
        <v/>
      </c>
      <c r="AO4776" s="37" t="str">
        <f>IF(B4776="", "", IF(COUNTIF($B$9:B4775, B4776)&gt;0, "", B4776))</f>
        <v/>
      </c>
      <c r="AP4776" s="37" t="str">
        <f t="shared" si="1148"/>
        <v/>
      </c>
      <c r="AQ4776" s="37">
        <v>4768</v>
      </c>
      <c r="AR4776" s="37" t="str">
        <f t="shared" si="1149"/>
        <v/>
      </c>
      <c r="AT4776" s="37" t="str">
        <f t="shared" si="1150"/>
        <v/>
      </c>
      <c r="AV4776" s="22" t="str">
        <f t="shared" si="1151"/>
        <v/>
      </c>
    </row>
    <row r="4777" spans="1:48" x14ac:dyDescent="0.25">
      <c r="A4777" s="14"/>
      <c r="B4777" s="145"/>
      <c r="C4777" s="146"/>
      <c r="D4777" s="147"/>
      <c r="E4777" s="147"/>
      <c r="F4777" s="148"/>
      <c r="G4777" s="149"/>
      <c r="H4777" s="150"/>
      <c r="I4777" s="151"/>
      <c r="J4777" s="152"/>
      <c r="K4777" s="14"/>
      <c r="L4777" s="162" t="str">
        <f t="shared" si="1143"/>
        <v/>
      </c>
      <c r="M4777" s="163" t="str">
        <f t="shared" si="1144"/>
        <v/>
      </c>
      <c r="N4777" s="164" t="str">
        <f t="shared" si="1147"/>
        <v/>
      </c>
      <c r="O4777" s="14"/>
      <c r="P4777" s="172" t="str">
        <f>IF(I4777='Intro &amp; Setup'!$AC$49, Schedule!$P$7, "")</f>
        <v/>
      </c>
      <c r="Q4777" s="14"/>
      <c r="S4777" s="12" t="str">
        <f t="shared" si="1145"/>
        <v/>
      </c>
      <c r="U4777" s="22">
        <f>IF(I4777='Intro &amp; Setup'!$AC$49, AF4777, 0)</f>
        <v>0</v>
      </c>
      <c r="V4777" s="57" t="str">
        <f t="shared" si="1146"/>
        <v/>
      </c>
      <c r="X4777" s="5" t="str">
        <f t="shared" si="1154"/>
        <v/>
      </c>
      <c r="Y4777" s="6" t="str">
        <f t="shared" si="1154"/>
        <v/>
      </c>
      <c r="Z4777" s="7" t="str">
        <f t="shared" si="1154"/>
        <v/>
      </c>
      <c r="AA4777" s="6"/>
      <c r="AB4777" s="32" t="str">
        <f t="shared" ca="1" si="1155"/>
        <v/>
      </c>
      <c r="AC4777" s="59" t="str">
        <f t="shared" ca="1" si="1155"/>
        <v/>
      </c>
      <c r="AD4777" s="60" t="str">
        <f t="shared" ca="1" si="1155"/>
        <v/>
      </c>
      <c r="AE4777" s="59"/>
      <c r="AF4777" s="22" t="str">
        <f>IF(AND(I4777="", J4777=""), "", IF(AND(J4777="", 'Intro &amp; Setup'!$K$42&gt;0), 'Intro &amp; Setup'!$K$42, J4777))</f>
        <v/>
      </c>
      <c r="AO4777" s="37" t="str">
        <f>IF(B4777="", "", IF(COUNTIF($B$9:B4776, B4777)&gt;0, "", B4777))</f>
        <v/>
      </c>
      <c r="AP4777" s="37" t="str">
        <f t="shared" si="1148"/>
        <v/>
      </c>
      <c r="AQ4777" s="37">
        <v>4769</v>
      </c>
      <c r="AR4777" s="37" t="str">
        <f t="shared" si="1149"/>
        <v/>
      </c>
      <c r="AT4777" s="37" t="str">
        <f t="shared" si="1150"/>
        <v/>
      </c>
      <c r="AV4777" s="22" t="str">
        <f t="shared" si="1151"/>
        <v/>
      </c>
    </row>
    <row r="4778" spans="1:48" x14ac:dyDescent="0.25">
      <c r="A4778" s="14"/>
      <c r="B4778" s="145"/>
      <c r="C4778" s="146"/>
      <c r="D4778" s="147"/>
      <c r="E4778" s="147"/>
      <c r="F4778" s="148"/>
      <c r="G4778" s="149"/>
      <c r="H4778" s="150"/>
      <c r="I4778" s="151"/>
      <c r="J4778" s="152"/>
      <c r="K4778" s="14"/>
      <c r="L4778" s="162" t="str">
        <f t="shared" si="1143"/>
        <v/>
      </c>
      <c r="M4778" s="163" t="str">
        <f t="shared" si="1144"/>
        <v/>
      </c>
      <c r="N4778" s="164" t="str">
        <f t="shared" si="1147"/>
        <v/>
      </c>
      <c r="O4778" s="14"/>
      <c r="P4778" s="172" t="str">
        <f>IF(I4778='Intro &amp; Setup'!$AC$49, Schedule!$P$7, "")</f>
        <v/>
      </c>
      <c r="Q4778" s="14"/>
      <c r="S4778" s="12" t="str">
        <f t="shared" si="1145"/>
        <v/>
      </c>
      <c r="U4778" s="22">
        <f>IF(I4778='Intro &amp; Setup'!$AC$49, AF4778, 0)</f>
        <v>0</v>
      </c>
      <c r="V4778" s="57" t="str">
        <f t="shared" si="1146"/>
        <v/>
      </c>
      <c r="X4778" s="5" t="str">
        <f t="shared" si="1154"/>
        <v/>
      </c>
      <c r="Y4778" s="6" t="str">
        <f t="shared" si="1154"/>
        <v/>
      </c>
      <c r="Z4778" s="7" t="str">
        <f t="shared" si="1154"/>
        <v/>
      </c>
      <c r="AA4778" s="6"/>
      <c r="AB4778" s="32" t="str">
        <f t="shared" ca="1" si="1155"/>
        <v/>
      </c>
      <c r="AC4778" s="59" t="str">
        <f t="shared" ca="1" si="1155"/>
        <v/>
      </c>
      <c r="AD4778" s="60" t="str">
        <f t="shared" ca="1" si="1155"/>
        <v/>
      </c>
      <c r="AE4778" s="59"/>
      <c r="AF4778" s="22" t="str">
        <f>IF(AND(I4778="", J4778=""), "", IF(AND(J4778="", 'Intro &amp; Setup'!$K$42&gt;0), 'Intro &amp; Setup'!$K$42, J4778))</f>
        <v/>
      </c>
      <c r="AO4778" s="37" t="str">
        <f>IF(B4778="", "", IF(COUNTIF($B$9:B4777, B4778)&gt;0, "", B4778))</f>
        <v/>
      </c>
      <c r="AP4778" s="37" t="str">
        <f t="shared" si="1148"/>
        <v/>
      </c>
      <c r="AQ4778" s="37">
        <v>4770</v>
      </c>
      <c r="AR4778" s="37" t="str">
        <f t="shared" si="1149"/>
        <v/>
      </c>
      <c r="AT4778" s="37" t="str">
        <f t="shared" si="1150"/>
        <v/>
      </c>
      <c r="AV4778" s="22" t="str">
        <f t="shared" si="1151"/>
        <v/>
      </c>
    </row>
    <row r="4779" spans="1:48" x14ac:dyDescent="0.25">
      <c r="A4779" s="14"/>
      <c r="B4779" s="145"/>
      <c r="C4779" s="146"/>
      <c r="D4779" s="147"/>
      <c r="E4779" s="147"/>
      <c r="F4779" s="148"/>
      <c r="G4779" s="149"/>
      <c r="H4779" s="150"/>
      <c r="I4779" s="151"/>
      <c r="J4779" s="152"/>
      <c r="K4779" s="14"/>
      <c r="L4779" s="162" t="str">
        <f t="shared" si="1143"/>
        <v/>
      </c>
      <c r="M4779" s="163" t="str">
        <f t="shared" si="1144"/>
        <v/>
      </c>
      <c r="N4779" s="164" t="str">
        <f t="shared" si="1147"/>
        <v/>
      </c>
      <c r="O4779" s="14"/>
      <c r="P4779" s="172" t="str">
        <f>IF(I4779='Intro &amp; Setup'!$AC$49, Schedule!$P$7, "")</f>
        <v/>
      </c>
      <c r="Q4779" s="14"/>
      <c r="S4779" s="12" t="str">
        <f t="shared" si="1145"/>
        <v/>
      </c>
      <c r="U4779" s="22">
        <f>IF(I4779='Intro &amp; Setup'!$AC$49, AF4779, 0)</f>
        <v>0</v>
      </c>
      <c r="V4779" s="57" t="str">
        <f t="shared" si="1146"/>
        <v/>
      </c>
      <c r="X4779" s="5" t="str">
        <f t="shared" si="1154"/>
        <v/>
      </c>
      <c r="Y4779" s="6" t="str">
        <f t="shared" si="1154"/>
        <v/>
      </c>
      <c r="Z4779" s="7" t="str">
        <f t="shared" si="1154"/>
        <v/>
      </c>
      <c r="AA4779" s="6"/>
      <c r="AB4779" s="32" t="str">
        <f t="shared" ca="1" si="1155"/>
        <v/>
      </c>
      <c r="AC4779" s="59" t="str">
        <f t="shared" ca="1" si="1155"/>
        <v/>
      </c>
      <c r="AD4779" s="60" t="str">
        <f t="shared" ca="1" si="1155"/>
        <v/>
      </c>
      <c r="AE4779" s="59"/>
      <c r="AF4779" s="22" t="str">
        <f>IF(AND(I4779="", J4779=""), "", IF(AND(J4779="", 'Intro &amp; Setup'!$K$42&gt;0), 'Intro &amp; Setup'!$K$42, J4779))</f>
        <v/>
      </c>
      <c r="AO4779" s="37" t="str">
        <f>IF(B4779="", "", IF(COUNTIF($B$9:B4778, B4779)&gt;0, "", B4779))</f>
        <v/>
      </c>
      <c r="AP4779" s="37" t="str">
        <f t="shared" si="1148"/>
        <v/>
      </c>
      <c r="AQ4779" s="37">
        <v>4771</v>
      </c>
      <c r="AR4779" s="37" t="str">
        <f t="shared" si="1149"/>
        <v/>
      </c>
      <c r="AT4779" s="37" t="str">
        <f t="shared" si="1150"/>
        <v/>
      </c>
      <c r="AV4779" s="22" t="str">
        <f t="shared" si="1151"/>
        <v/>
      </c>
    </row>
    <row r="4780" spans="1:48" x14ac:dyDescent="0.25">
      <c r="A4780" s="14"/>
      <c r="B4780" s="145"/>
      <c r="C4780" s="146"/>
      <c r="D4780" s="147"/>
      <c r="E4780" s="147"/>
      <c r="F4780" s="148"/>
      <c r="G4780" s="149"/>
      <c r="H4780" s="150"/>
      <c r="I4780" s="151"/>
      <c r="J4780" s="152"/>
      <c r="K4780" s="14"/>
      <c r="L4780" s="162" t="str">
        <f t="shared" si="1143"/>
        <v/>
      </c>
      <c r="M4780" s="163" t="str">
        <f t="shared" si="1144"/>
        <v/>
      </c>
      <c r="N4780" s="164" t="str">
        <f t="shared" si="1147"/>
        <v/>
      </c>
      <c r="O4780" s="14"/>
      <c r="P4780" s="172" t="str">
        <f>IF(I4780='Intro &amp; Setup'!$AC$49, Schedule!$P$7, "")</f>
        <v/>
      </c>
      <c r="Q4780" s="14"/>
      <c r="S4780" s="12" t="str">
        <f t="shared" si="1145"/>
        <v/>
      </c>
      <c r="U4780" s="22">
        <f>IF(I4780='Intro &amp; Setup'!$AC$49, AF4780, 0)</f>
        <v>0</v>
      </c>
      <c r="V4780" s="57" t="str">
        <f t="shared" si="1146"/>
        <v/>
      </c>
      <c r="X4780" s="5" t="str">
        <f t="shared" si="1154"/>
        <v/>
      </c>
      <c r="Y4780" s="6" t="str">
        <f t="shared" si="1154"/>
        <v/>
      </c>
      <c r="Z4780" s="7" t="str">
        <f t="shared" si="1154"/>
        <v/>
      </c>
      <c r="AA4780" s="6"/>
      <c r="AB4780" s="32" t="str">
        <f t="shared" ca="1" si="1155"/>
        <v/>
      </c>
      <c r="AC4780" s="59" t="str">
        <f t="shared" ca="1" si="1155"/>
        <v/>
      </c>
      <c r="AD4780" s="60" t="str">
        <f t="shared" ca="1" si="1155"/>
        <v/>
      </c>
      <c r="AE4780" s="59"/>
      <c r="AF4780" s="22" t="str">
        <f>IF(AND(I4780="", J4780=""), "", IF(AND(J4780="", 'Intro &amp; Setup'!$K$42&gt;0), 'Intro &amp; Setup'!$K$42, J4780))</f>
        <v/>
      </c>
      <c r="AO4780" s="37" t="str">
        <f>IF(B4780="", "", IF(COUNTIF($B$9:B4779, B4780)&gt;0, "", B4780))</f>
        <v/>
      </c>
      <c r="AP4780" s="37" t="str">
        <f t="shared" si="1148"/>
        <v/>
      </c>
      <c r="AQ4780" s="37">
        <v>4772</v>
      </c>
      <c r="AR4780" s="37" t="str">
        <f t="shared" si="1149"/>
        <v/>
      </c>
      <c r="AT4780" s="37" t="str">
        <f t="shared" si="1150"/>
        <v/>
      </c>
      <c r="AV4780" s="22" t="str">
        <f t="shared" si="1151"/>
        <v/>
      </c>
    </row>
    <row r="4781" spans="1:48" x14ac:dyDescent="0.25">
      <c r="A4781" s="14"/>
      <c r="B4781" s="145"/>
      <c r="C4781" s="146"/>
      <c r="D4781" s="147"/>
      <c r="E4781" s="147"/>
      <c r="F4781" s="148"/>
      <c r="G4781" s="149"/>
      <c r="H4781" s="150"/>
      <c r="I4781" s="151"/>
      <c r="J4781" s="152"/>
      <c r="K4781" s="14"/>
      <c r="L4781" s="162" t="str">
        <f t="shared" si="1143"/>
        <v/>
      </c>
      <c r="M4781" s="163" t="str">
        <f t="shared" si="1144"/>
        <v/>
      </c>
      <c r="N4781" s="164" t="str">
        <f t="shared" si="1147"/>
        <v/>
      </c>
      <c r="O4781" s="14"/>
      <c r="P4781" s="172" t="str">
        <f>IF(I4781='Intro &amp; Setup'!$AC$49, Schedule!$P$7, "")</f>
        <v/>
      </c>
      <c r="Q4781" s="14"/>
      <c r="S4781" s="12" t="str">
        <f t="shared" si="1145"/>
        <v/>
      </c>
      <c r="U4781" s="22">
        <f>IF(I4781='Intro &amp; Setup'!$AC$49, AF4781, 0)</f>
        <v>0</v>
      </c>
      <c r="V4781" s="57" t="str">
        <f t="shared" si="1146"/>
        <v/>
      </c>
      <c r="X4781" s="5" t="str">
        <f t="shared" si="1154"/>
        <v/>
      </c>
      <c r="Y4781" s="6" t="str">
        <f t="shared" si="1154"/>
        <v/>
      </c>
      <c r="Z4781" s="7" t="str">
        <f t="shared" si="1154"/>
        <v/>
      </c>
      <c r="AA4781" s="6"/>
      <c r="AB4781" s="32" t="str">
        <f t="shared" ca="1" si="1155"/>
        <v/>
      </c>
      <c r="AC4781" s="59" t="str">
        <f t="shared" ca="1" si="1155"/>
        <v/>
      </c>
      <c r="AD4781" s="60" t="str">
        <f t="shared" ca="1" si="1155"/>
        <v/>
      </c>
      <c r="AE4781" s="59"/>
      <c r="AF4781" s="22" t="str">
        <f>IF(AND(I4781="", J4781=""), "", IF(AND(J4781="", 'Intro &amp; Setup'!$K$42&gt;0), 'Intro &amp; Setup'!$K$42, J4781))</f>
        <v/>
      </c>
      <c r="AO4781" s="37" t="str">
        <f>IF(B4781="", "", IF(COUNTIF($B$9:B4780, B4781)&gt;0, "", B4781))</f>
        <v/>
      </c>
      <c r="AP4781" s="37" t="str">
        <f t="shared" si="1148"/>
        <v/>
      </c>
      <c r="AQ4781" s="37">
        <v>4773</v>
      </c>
      <c r="AR4781" s="37" t="str">
        <f t="shared" si="1149"/>
        <v/>
      </c>
      <c r="AT4781" s="37" t="str">
        <f t="shared" si="1150"/>
        <v/>
      </c>
      <c r="AV4781" s="22" t="str">
        <f t="shared" si="1151"/>
        <v/>
      </c>
    </row>
    <row r="4782" spans="1:48" x14ac:dyDescent="0.25">
      <c r="A4782" s="14"/>
      <c r="B4782" s="145"/>
      <c r="C4782" s="146"/>
      <c r="D4782" s="147"/>
      <c r="E4782" s="147"/>
      <c r="F4782" s="148"/>
      <c r="G4782" s="149"/>
      <c r="H4782" s="150"/>
      <c r="I4782" s="151"/>
      <c r="J4782" s="152"/>
      <c r="K4782" s="14"/>
      <c r="L4782" s="162" t="str">
        <f t="shared" si="1143"/>
        <v/>
      </c>
      <c r="M4782" s="163" t="str">
        <f t="shared" si="1144"/>
        <v/>
      </c>
      <c r="N4782" s="164" t="str">
        <f t="shared" si="1147"/>
        <v/>
      </c>
      <c r="O4782" s="14"/>
      <c r="P4782" s="172" t="str">
        <f>IF(I4782='Intro &amp; Setup'!$AC$49, Schedule!$P$7, "")</f>
        <v/>
      </c>
      <c r="Q4782" s="14"/>
      <c r="S4782" s="12" t="str">
        <f t="shared" si="1145"/>
        <v/>
      </c>
      <c r="U4782" s="22">
        <f>IF(I4782='Intro &amp; Setup'!$AC$49, AF4782, 0)</f>
        <v>0</v>
      </c>
      <c r="V4782" s="57" t="str">
        <f t="shared" si="1146"/>
        <v/>
      </c>
      <c r="X4782" s="5" t="str">
        <f t="shared" si="1154"/>
        <v/>
      </c>
      <c r="Y4782" s="6" t="str">
        <f t="shared" si="1154"/>
        <v/>
      </c>
      <c r="Z4782" s="7" t="str">
        <f t="shared" si="1154"/>
        <v/>
      </c>
      <c r="AA4782" s="6"/>
      <c r="AB4782" s="32" t="str">
        <f t="shared" ca="1" si="1155"/>
        <v/>
      </c>
      <c r="AC4782" s="59" t="str">
        <f t="shared" ca="1" si="1155"/>
        <v/>
      </c>
      <c r="AD4782" s="60" t="str">
        <f t="shared" ca="1" si="1155"/>
        <v/>
      </c>
      <c r="AE4782" s="59"/>
      <c r="AF4782" s="22" t="str">
        <f>IF(AND(I4782="", J4782=""), "", IF(AND(J4782="", 'Intro &amp; Setup'!$K$42&gt;0), 'Intro &amp; Setup'!$K$42, J4782))</f>
        <v/>
      </c>
      <c r="AO4782" s="37" t="str">
        <f>IF(B4782="", "", IF(COUNTIF($B$9:B4781, B4782)&gt;0, "", B4782))</f>
        <v/>
      </c>
      <c r="AP4782" s="37" t="str">
        <f t="shared" si="1148"/>
        <v/>
      </c>
      <c r="AQ4782" s="37">
        <v>4774</v>
      </c>
      <c r="AR4782" s="37" t="str">
        <f t="shared" si="1149"/>
        <v/>
      </c>
      <c r="AT4782" s="37" t="str">
        <f t="shared" si="1150"/>
        <v/>
      </c>
      <c r="AV4782" s="22" t="str">
        <f t="shared" si="1151"/>
        <v/>
      </c>
    </row>
    <row r="4783" spans="1:48" x14ac:dyDescent="0.25">
      <c r="A4783" s="14"/>
      <c r="B4783" s="145"/>
      <c r="C4783" s="146"/>
      <c r="D4783" s="147"/>
      <c r="E4783" s="147"/>
      <c r="F4783" s="148"/>
      <c r="G4783" s="149"/>
      <c r="H4783" s="150"/>
      <c r="I4783" s="151"/>
      <c r="J4783" s="152"/>
      <c r="K4783" s="14"/>
      <c r="L4783" s="162" t="str">
        <f t="shared" si="1143"/>
        <v/>
      </c>
      <c r="M4783" s="163" t="str">
        <f t="shared" si="1144"/>
        <v/>
      </c>
      <c r="N4783" s="164" t="str">
        <f t="shared" si="1147"/>
        <v/>
      </c>
      <c r="O4783" s="14"/>
      <c r="P4783" s="172" t="str">
        <f>IF(I4783='Intro &amp; Setup'!$AC$49, Schedule!$P$7, "")</f>
        <v/>
      </c>
      <c r="Q4783" s="14"/>
      <c r="S4783" s="12" t="str">
        <f t="shared" si="1145"/>
        <v/>
      </c>
      <c r="U4783" s="22">
        <f>IF(I4783='Intro &amp; Setup'!$AC$49, AF4783, 0)</f>
        <v>0</v>
      </c>
      <c r="V4783" s="57" t="str">
        <f t="shared" si="1146"/>
        <v/>
      </c>
      <c r="X4783" s="5" t="str">
        <f t="shared" si="1154"/>
        <v/>
      </c>
      <c r="Y4783" s="6" t="str">
        <f t="shared" si="1154"/>
        <v/>
      </c>
      <c r="Z4783" s="7" t="str">
        <f t="shared" si="1154"/>
        <v/>
      </c>
      <c r="AA4783" s="6"/>
      <c r="AB4783" s="32" t="str">
        <f t="shared" ca="1" si="1155"/>
        <v/>
      </c>
      <c r="AC4783" s="59" t="str">
        <f t="shared" ca="1" si="1155"/>
        <v/>
      </c>
      <c r="AD4783" s="60" t="str">
        <f t="shared" ca="1" si="1155"/>
        <v/>
      </c>
      <c r="AE4783" s="59"/>
      <c r="AF4783" s="22" t="str">
        <f>IF(AND(I4783="", J4783=""), "", IF(AND(J4783="", 'Intro &amp; Setup'!$K$42&gt;0), 'Intro &amp; Setup'!$K$42, J4783))</f>
        <v/>
      </c>
      <c r="AO4783" s="37" t="str">
        <f>IF(B4783="", "", IF(COUNTIF($B$9:B4782, B4783)&gt;0, "", B4783))</f>
        <v/>
      </c>
      <c r="AP4783" s="37" t="str">
        <f t="shared" si="1148"/>
        <v/>
      </c>
      <c r="AQ4783" s="37">
        <v>4775</v>
      </c>
      <c r="AR4783" s="37" t="str">
        <f t="shared" si="1149"/>
        <v/>
      </c>
      <c r="AT4783" s="37" t="str">
        <f t="shared" si="1150"/>
        <v/>
      </c>
      <c r="AV4783" s="22" t="str">
        <f t="shared" si="1151"/>
        <v/>
      </c>
    </row>
    <row r="4784" spans="1:48" x14ac:dyDescent="0.25">
      <c r="A4784" s="14"/>
      <c r="B4784" s="145"/>
      <c r="C4784" s="146"/>
      <c r="D4784" s="147"/>
      <c r="E4784" s="147"/>
      <c r="F4784" s="148"/>
      <c r="G4784" s="149"/>
      <c r="H4784" s="150"/>
      <c r="I4784" s="151"/>
      <c r="J4784" s="152"/>
      <c r="K4784" s="14"/>
      <c r="L4784" s="162" t="str">
        <f t="shared" si="1143"/>
        <v/>
      </c>
      <c r="M4784" s="163" t="str">
        <f t="shared" si="1144"/>
        <v/>
      </c>
      <c r="N4784" s="164" t="str">
        <f t="shared" si="1147"/>
        <v/>
      </c>
      <c r="O4784" s="14"/>
      <c r="P4784" s="172" t="str">
        <f>IF(I4784='Intro &amp; Setup'!$AC$49, Schedule!$P$7, "")</f>
        <v/>
      </c>
      <c r="Q4784" s="14"/>
      <c r="S4784" s="12" t="str">
        <f t="shared" si="1145"/>
        <v/>
      </c>
      <c r="U4784" s="22">
        <f>IF(I4784='Intro &amp; Setup'!$AC$49, AF4784, 0)</f>
        <v>0</v>
      </c>
      <c r="V4784" s="57" t="str">
        <f t="shared" si="1146"/>
        <v/>
      </c>
      <c r="X4784" s="5" t="str">
        <f t="shared" si="1154"/>
        <v/>
      </c>
      <c r="Y4784" s="6" t="str">
        <f t="shared" si="1154"/>
        <v/>
      </c>
      <c r="Z4784" s="7" t="str">
        <f t="shared" si="1154"/>
        <v/>
      </c>
      <c r="AA4784" s="6"/>
      <c r="AB4784" s="32" t="str">
        <f t="shared" ca="1" si="1155"/>
        <v/>
      </c>
      <c r="AC4784" s="59" t="str">
        <f t="shared" ca="1" si="1155"/>
        <v/>
      </c>
      <c r="AD4784" s="60" t="str">
        <f t="shared" ca="1" si="1155"/>
        <v/>
      </c>
      <c r="AE4784" s="59"/>
      <c r="AF4784" s="22" t="str">
        <f>IF(AND(I4784="", J4784=""), "", IF(AND(J4784="", 'Intro &amp; Setup'!$K$42&gt;0), 'Intro &amp; Setup'!$K$42, J4784))</f>
        <v/>
      </c>
      <c r="AO4784" s="37" t="str">
        <f>IF(B4784="", "", IF(COUNTIF($B$9:B4783, B4784)&gt;0, "", B4784))</f>
        <v/>
      </c>
      <c r="AP4784" s="37" t="str">
        <f t="shared" si="1148"/>
        <v/>
      </c>
      <c r="AQ4784" s="37">
        <v>4776</v>
      </c>
      <c r="AR4784" s="37" t="str">
        <f t="shared" si="1149"/>
        <v/>
      </c>
      <c r="AT4784" s="37" t="str">
        <f t="shared" si="1150"/>
        <v/>
      </c>
      <c r="AV4784" s="22" t="str">
        <f t="shared" si="1151"/>
        <v/>
      </c>
    </row>
    <row r="4785" spans="1:48" x14ac:dyDescent="0.25">
      <c r="A4785" s="14"/>
      <c r="B4785" s="145"/>
      <c r="C4785" s="146"/>
      <c r="D4785" s="147"/>
      <c r="E4785" s="147"/>
      <c r="F4785" s="148"/>
      <c r="G4785" s="149"/>
      <c r="H4785" s="150"/>
      <c r="I4785" s="151"/>
      <c r="J4785" s="152"/>
      <c r="K4785" s="14"/>
      <c r="L4785" s="162" t="str">
        <f t="shared" si="1143"/>
        <v/>
      </c>
      <c r="M4785" s="163" t="str">
        <f t="shared" si="1144"/>
        <v/>
      </c>
      <c r="N4785" s="164" t="str">
        <f t="shared" si="1147"/>
        <v/>
      </c>
      <c r="O4785" s="14"/>
      <c r="P4785" s="172" t="str">
        <f>IF(I4785='Intro &amp; Setup'!$AC$49, Schedule!$P$7, "")</f>
        <v/>
      </c>
      <c r="Q4785" s="14"/>
      <c r="S4785" s="12" t="str">
        <f t="shared" si="1145"/>
        <v/>
      </c>
      <c r="U4785" s="22">
        <f>IF(I4785='Intro &amp; Setup'!$AC$49, AF4785, 0)</f>
        <v>0</v>
      </c>
      <c r="V4785" s="57" t="str">
        <f t="shared" si="1146"/>
        <v/>
      </c>
      <c r="X4785" s="5" t="str">
        <f t="shared" si="1154"/>
        <v/>
      </c>
      <c r="Y4785" s="6" t="str">
        <f t="shared" si="1154"/>
        <v/>
      </c>
      <c r="Z4785" s="7" t="str">
        <f t="shared" si="1154"/>
        <v/>
      </c>
      <c r="AA4785" s="6"/>
      <c r="AB4785" s="32" t="str">
        <f t="shared" ca="1" si="1155"/>
        <v/>
      </c>
      <c r="AC4785" s="59" t="str">
        <f t="shared" ca="1" si="1155"/>
        <v/>
      </c>
      <c r="AD4785" s="60" t="str">
        <f t="shared" ca="1" si="1155"/>
        <v/>
      </c>
      <c r="AE4785" s="59"/>
      <c r="AF4785" s="22" t="str">
        <f>IF(AND(I4785="", J4785=""), "", IF(AND(J4785="", 'Intro &amp; Setup'!$K$42&gt;0), 'Intro &amp; Setup'!$K$42, J4785))</f>
        <v/>
      </c>
      <c r="AO4785" s="37" t="str">
        <f>IF(B4785="", "", IF(COUNTIF($B$9:B4784, B4785)&gt;0, "", B4785))</f>
        <v/>
      </c>
      <c r="AP4785" s="37" t="str">
        <f t="shared" si="1148"/>
        <v/>
      </c>
      <c r="AQ4785" s="37">
        <v>4777</v>
      </c>
      <c r="AR4785" s="37" t="str">
        <f t="shared" si="1149"/>
        <v/>
      </c>
      <c r="AT4785" s="37" t="str">
        <f t="shared" si="1150"/>
        <v/>
      </c>
      <c r="AV4785" s="22" t="str">
        <f t="shared" si="1151"/>
        <v/>
      </c>
    </row>
    <row r="4786" spans="1:48" x14ac:dyDescent="0.25">
      <c r="A4786" s="14"/>
      <c r="B4786" s="145"/>
      <c r="C4786" s="146"/>
      <c r="D4786" s="147"/>
      <c r="E4786" s="147"/>
      <c r="F4786" s="148"/>
      <c r="G4786" s="149"/>
      <c r="H4786" s="150"/>
      <c r="I4786" s="151"/>
      <c r="J4786" s="152"/>
      <c r="K4786" s="14"/>
      <c r="L4786" s="162" t="str">
        <f t="shared" si="1143"/>
        <v/>
      </c>
      <c r="M4786" s="163" t="str">
        <f t="shared" si="1144"/>
        <v/>
      </c>
      <c r="N4786" s="164" t="str">
        <f t="shared" si="1147"/>
        <v/>
      </c>
      <c r="O4786" s="14"/>
      <c r="P4786" s="172" t="str">
        <f>IF(I4786='Intro &amp; Setup'!$AC$49, Schedule!$P$7, "")</f>
        <v/>
      </c>
      <c r="Q4786" s="14"/>
      <c r="S4786" s="12" t="str">
        <f t="shared" si="1145"/>
        <v/>
      </c>
      <c r="U4786" s="22">
        <f>IF(I4786='Intro &amp; Setup'!$AC$49, AF4786, 0)</f>
        <v>0</v>
      </c>
      <c r="V4786" s="57" t="str">
        <f t="shared" si="1146"/>
        <v/>
      </c>
      <c r="X4786" s="5" t="str">
        <f t="shared" si="1154"/>
        <v/>
      </c>
      <c r="Y4786" s="6" t="str">
        <f t="shared" si="1154"/>
        <v/>
      </c>
      <c r="Z4786" s="7" t="str">
        <f t="shared" si="1154"/>
        <v/>
      </c>
      <c r="AA4786" s="6"/>
      <c r="AB4786" s="32" t="str">
        <f t="shared" ca="1" si="1155"/>
        <v/>
      </c>
      <c r="AC4786" s="59" t="str">
        <f t="shared" ca="1" si="1155"/>
        <v/>
      </c>
      <c r="AD4786" s="60" t="str">
        <f t="shared" ca="1" si="1155"/>
        <v/>
      </c>
      <c r="AE4786" s="59"/>
      <c r="AF4786" s="22" t="str">
        <f>IF(AND(I4786="", J4786=""), "", IF(AND(J4786="", 'Intro &amp; Setup'!$K$42&gt;0), 'Intro &amp; Setup'!$K$42, J4786))</f>
        <v/>
      </c>
      <c r="AO4786" s="37" t="str">
        <f>IF(B4786="", "", IF(COUNTIF($B$9:B4785, B4786)&gt;0, "", B4786))</f>
        <v/>
      </c>
      <c r="AP4786" s="37" t="str">
        <f t="shared" si="1148"/>
        <v/>
      </c>
      <c r="AQ4786" s="37">
        <v>4778</v>
      </c>
      <c r="AR4786" s="37" t="str">
        <f t="shared" si="1149"/>
        <v/>
      </c>
      <c r="AT4786" s="37" t="str">
        <f t="shared" si="1150"/>
        <v/>
      </c>
      <c r="AV4786" s="22" t="str">
        <f t="shared" si="1151"/>
        <v/>
      </c>
    </row>
    <row r="4787" spans="1:48" x14ac:dyDescent="0.25">
      <c r="A4787" s="14"/>
      <c r="B4787" s="145"/>
      <c r="C4787" s="146"/>
      <c r="D4787" s="147"/>
      <c r="E4787" s="147"/>
      <c r="F4787" s="148"/>
      <c r="G4787" s="149"/>
      <c r="H4787" s="150"/>
      <c r="I4787" s="151"/>
      <c r="J4787" s="152"/>
      <c r="K4787" s="14"/>
      <c r="L4787" s="162" t="str">
        <f t="shared" si="1143"/>
        <v/>
      </c>
      <c r="M4787" s="163" t="str">
        <f t="shared" si="1144"/>
        <v/>
      </c>
      <c r="N4787" s="164" t="str">
        <f t="shared" si="1147"/>
        <v/>
      </c>
      <c r="O4787" s="14"/>
      <c r="P4787" s="172" t="str">
        <f>IF(I4787='Intro &amp; Setup'!$AC$49, Schedule!$P$7, "")</f>
        <v/>
      </c>
      <c r="Q4787" s="14"/>
      <c r="S4787" s="12" t="str">
        <f t="shared" si="1145"/>
        <v/>
      </c>
      <c r="U4787" s="22">
        <f>IF(I4787='Intro &amp; Setup'!$AC$49, AF4787, 0)</f>
        <v>0</v>
      </c>
      <c r="V4787" s="57" t="str">
        <f t="shared" si="1146"/>
        <v/>
      </c>
      <c r="X4787" s="5" t="str">
        <f t="shared" si="1154"/>
        <v/>
      </c>
      <c r="Y4787" s="6" t="str">
        <f t="shared" si="1154"/>
        <v/>
      </c>
      <c r="Z4787" s="7" t="str">
        <f t="shared" si="1154"/>
        <v/>
      </c>
      <c r="AA4787" s="6"/>
      <c r="AB4787" s="32" t="str">
        <f t="shared" ca="1" si="1155"/>
        <v/>
      </c>
      <c r="AC4787" s="59" t="str">
        <f t="shared" ca="1" si="1155"/>
        <v/>
      </c>
      <c r="AD4787" s="60" t="str">
        <f t="shared" ca="1" si="1155"/>
        <v/>
      </c>
      <c r="AE4787" s="59"/>
      <c r="AF4787" s="22" t="str">
        <f>IF(AND(I4787="", J4787=""), "", IF(AND(J4787="", 'Intro &amp; Setup'!$K$42&gt;0), 'Intro &amp; Setup'!$K$42, J4787))</f>
        <v/>
      </c>
      <c r="AO4787" s="37" t="str">
        <f>IF(B4787="", "", IF(COUNTIF($B$9:B4786, B4787)&gt;0, "", B4787))</f>
        <v/>
      </c>
      <c r="AP4787" s="37" t="str">
        <f t="shared" si="1148"/>
        <v/>
      </c>
      <c r="AQ4787" s="37">
        <v>4779</v>
      </c>
      <c r="AR4787" s="37" t="str">
        <f t="shared" si="1149"/>
        <v/>
      </c>
      <c r="AT4787" s="37" t="str">
        <f t="shared" si="1150"/>
        <v/>
      </c>
      <c r="AV4787" s="22" t="str">
        <f t="shared" si="1151"/>
        <v/>
      </c>
    </row>
    <row r="4788" spans="1:48" x14ac:dyDescent="0.25">
      <c r="A4788" s="14"/>
      <c r="B4788" s="145"/>
      <c r="C4788" s="146"/>
      <c r="D4788" s="147"/>
      <c r="E4788" s="147"/>
      <c r="F4788" s="148"/>
      <c r="G4788" s="149"/>
      <c r="H4788" s="150"/>
      <c r="I4788" s="151"/>
      <c r="J4788" s="152"/>
      <c r="K4788" s="14"/>
      <c r="L4788" s="162" t="str">
        <f t="shared" si="1143"/>
        <v/>
      </c>
      <c r="M4788" s="163" t="str">
        <f t="shared" si="1144"/>
        <v/>
      </c>
      <c r="N4788" s="164" t="str">
        <f t="shared" si="1147"/>
        <v/>
      </c>
      <c r="O4788" s="14"/>
      <c r="P4788" s="172" t="str">
        <f>IF(I4788='Intro &amp; Setup'!$AC$49, Schedule!$P$7, "")</f>
        <v/>
      </c>
      <c r="Q4788" s="14"/>
      <c r="S4788" s="12" t="str">
        <f t="shared" si="1145"/>
        <v/>
      </c>
      <c r="U4788" s="22">
        <f>IF(I4788='Intro &amp; Setup'!$AC$49, AF4788, 0)</f>
        <v>0</v>
      </c>
      <c r="V4788" s="57" t="str">
        <f t="shared" si="1146"/>
        <v/>
      </c>
      <c r="X4788" s="5" t="str">
        <f t="shared" si="1154"/>
        <v/>
      </c>
      <c r="Y4788" s="6" t="str">
        <f t="shared" si="1154"/>
        <v/>
      </c>
      <c r="Z4788" s="7" t="str">
        <f t="shared" si="1154"/>
        <v/>
      </c>
      <c r="AA4788" s="6"/>
      <c r="AB4788" s="32" t="str">
        <f t="shared" ca="1" si="1155"/>
        <v/>
      </c>
      <c r="AC4788" s="59" t="str">
        <f t="shared" ca="1" si="1155"/>
        <v/>
      </c>
      <c r="AD4788" s="60" t="str">
        <f t="shared" ca="1" si="1155"/>
        <v/>
      </c>
      <c r="AE4788" s="59"/>
      <c r="AF4788" s="22" t="str">
        <f>IF(AND(I4788="", J4788=""), "", IF(AND(J4788="", 'Intro &amp; Setup'!$K$42&gt;0), 'Intro &amp; Setup'!$K$42, J4788))</f>
        <v/>
      </c>
      <c r="AO4788" s="37" t="str">
        <f>IF(B4788="", "", IF(COUNTIF($B$9:B4787, B4788)&gt;0, "", B4788))</f>
        <v/>
      </c>
      <c r="AP4788" s="37" t="str">
        <f t="shared" si="1148"/>
        <v/>
      </c>
      <c r="AQ4788" s="37">
        <v>4780</v>
      </c>
      <c r="AR4788" s="37" t="str">
        <f t="shared" si="1149"/>
        <v/>
      </c>
      <c r="AT4788" s="37" t="str">
        <f t="shared" si="1150"/>
        <v/>
      </c>
      <c r="AV4788" s="22" t="str">
        <f t="shared" si="1151"/>
        <v/>
      </c>
    </row>
    <row r="4789" spans="1:48" x14ac:dyDescent="0.25">
      <c r="A4789" s="14"/>
      <c r="B4789" s="145"/>
      <c r="C4789" s="146"/>
      <c r="D4789" s="147"/>
      <c r="E4789" s="147"/>
      <c r="F4789" s="148"/>
      <c r="G4789" s="149"/>
      <c r="H4789" s="150"/>
      <c r="I4789" s="151"/>
      <c r="J4789" s="152"/>
      <c r="K4789" s="14"/>
      <c r="L4789" s="162" t="str">
        <f t="shared" si="1143"/>
        <v/>
      </c>
      <c r="M4789" s="163" t="str">
        <f t="shared" si="1144"/>
        <v/>
      </c>
      <c r="N4789" s="164" t="str">
        <f t="shared" si="1147"/>
        <v/>
      </c>
      <c r="O4789" s="14"/>
      <c r="P4789" s="172" t="str">
        <f>IF(I4789='Intro &amp; Setup'!$AC$49, Schedule!$P$7, "")</f>
        <v/>
      </c>
      <c r="Q4789" s="14"/>
      <c r="S4789" s="12" t="str">
        <f t="shared" si="1145"/>
        <v/>
      </c>
      <c r="U4789" s="22">
        <f>IF(I4789='Intro &amp; Setup'!$AC$49, AF4789, 0)</f>
        <v>0</v>
      </c>
      <c r="V4789" s="57" t="str">
        <f t="shared" si="1146"/>
        <v/>
      </c>
      <c r="X4789" s="5" t="str">
        <f t="shared" ref="X4789:Z4808" si="1156">IF($I4789="", "", IF($S4789=X$8, $I4789, ""))</f>
        <v/>
      </c>
      <c r="Y4789" s="6" t="str">
        <f t="shared" si="1156"/>
        <v/>
      </c>
      <c r="Z4789" s="7" t="str">
        <f t="shared" si="1156"/>
        <v/>
      </c>
      <c r="AA4789" s="6"/>
      <c r="AB4789" s="32" t="str">
        <f t="shared" ref="AB4789:AD4808" ca="1" si="1157">IF($S4789=AB$8, $AF4789, "")</f>
        <v/>
      </c>
      <c r="AC4789" s="59" t="str">
        <f t="shared" ca="1" si="1157"/>
        <v/>
      </c>
      <c r="AD4789" s="60" t="str">
        <f t="shared" ca="1" si="1157"/>
        <v/>
      </c>
      <c r="AE4789" s="59"/>
      <c r="AF4789" s="22" t="str">
        <f>IF(AND(I4789="", J4789=""), "", IF(AND(J4789="", 'Intro &amp; Setup'!$K$42&gt;0), 'Intro &amp; Setup'!$K$42, J4789))</f>
        <v/>
      </c>
      <c r="AO4789" s="37" t="str">
        <f>IF(B4789="", "", IF(COUNTIF($B$9:B4788, B4789)&gt;0, "", B4789))</f>
        <v/>
      </c>
      <c r="AP4789" s="37" t="str">
        <f t="shared" si="1148"/>
        <v/>
      </c>
      <c r="AQ4789" s="37">
        <v>4781</v>
      </c>
      <c r="AR4789" s="37" t="str">
        <f t="shared" si="1149"/>
        <v/>
      </c>
      <c r="AT4789" s="37" t="str">
        <f t="shared" si="1150"/>
        <v/>
      </c>
      <c r="AV4789" s="22" t="str">
        <f t="shared" si="1151"/>
        <v/>
      </c>
    </row>
    <row r="4790" spans="1:48" x14ac:dyDescent="0.25">
      <c r="A4790" s="14"/>
      <c r="B4790" s="145"/>
      <c r="C4790" s="146"/>
      <c r="D4790" s="147"/>
      <c r="E4790" s="147"/>
      <c r="F4790" s="148"/>
      <c r="G4790" s="149"/>
      <c r="H4790" s="150"/>
      <c r="I4790" s="151"/>
      <c r="J4790" s="152"/>
      <c r="K4790" s="14"/>
      <c r="L4790" s="162" t="str">
        <f t="shared" si="1143"/>
        <v/>
      </c>
      <c r="M4790" s="163" t="str">
        <f t="shared" si="1144"/>
        <v/>
      </c>
      <c r="N4790" s="164" t="str">
        <f t="shared" si="1147"/>
        <v/>
      </c>
      <c r="O4790" s="14"/>
      <c r="P4790" s="172" t="str">
        <f>IF(I4790='Intro &amp; Setup'!$AC$49, Schedule!$P$7, "")</f>
        <v/>
      </c>
      <c r="Q4790" s="14"/>
      <c r="S4790" s="12" t="str">
        <f t="shared" si="1145"/>
        <v/>
      </c>
      <c r="U4790" s="22">
        <f>IF(I4790='Intro &amp; Setup'!$AC$49, AF4790, 0)</f>
        <v>0</v>
      </c>
      <c r="V4790" s="57" t="str">
        <f t="shared" si="1146"/>
        <v/>
      </c>
      <c r="X4790" s="5" t="str">
        <f t="shared" si="1156"/>
        <v/>
      </c>
      <c r="Y4790" s="6" t="str">
        <f t="shared" si="1156"/>
        <v/>
      </c>
      <c r="Z4790" s="7" t="str">
        <f t="shared" si="1156"/>
        <v/>
      </c>
      <c r="AA4790" s="6"/>
      <c r="AB4790" s="32" t="str">
        <f t="shared" ca="1" si="1157"/>
        <v/>
      </c>
      <c r="AC4790" s="59" t="str">
        <f t="shared" ca="1" si="1157"/>
        <v/>
      </c>
      <c r="AD4790" s="60" t="str">
        <f t="shared" ca="1" si="1157"/>
        <v/>
      </c>
      <c r="AE4790" s="59"/>
      <c r="AF4790" s="22" t="str">
        <f>IF(AND(I4790="", J4790=""), "", IF(AND(J4790="", 'Intro &amp; Setup'!$K$42&gt;0), 'Intro &amp; Setup'!$K$42, J4790))</f>
        <v/>
      </c>
      <c r="AO4790" s="37" t="str">
        <f>IF(B4790="", "", IF(COUNTIF($B$9:B4789, B4790)&gt;0, "", B4790))</f>
        <v/>
      </c>
      <c r="AP4790" s="37" t="str">
        <f t="shared" si="1148"/>
        <v/>
      </c>
      <c r="AQ4790" s="37">
        <v>4782</v>
      </c>
      <c r="AR4790" s="37" t="str">
        <f t="shared" si="1149"/>
        <v/>
      </c>
      <c r="AT4790" s="37" t="str">
        <f t="shared" si="1150"/>
        <v/>
      </c>
      <c r="AV4790" s="22" t="str">
        <f t="shared" si="1151"/>
        <v/>
      </c>
    </row>
    <row r="4791" spans="1:48" x14ac:dyDescent="0.25">
      <c r="A4791" s="14"/>
      <c r="B4791" s="145"/>
      <c r="C4791" s="146"/>
      <c r="D4791" s="147"/>
      <c r="E4791" s="147"/>
      <c r="F4791" s="148"/>
      <c r="G4791" s="149"/>
      <c r="H4791" s="150"/>
      <c r="I4791" s="151"/>
      <c r="J4791" s="152"/>
      <c r="K4791" s="14"/>
      <c r="L4791" s="162" t="str">
        <f t="shared" si="1143"/>
        <v/>
      </c>
      <c r="M4791" s="163" t="str">
        <f t="shared" si="1144"/>
        <v/>
      </c>
      <c r="N4791" s="164" t="str">
        <f t="shared" si="1147"/>
        <v/>
      </c>
      <c r="O4791" s="14"/>
      <c r="P4791" s="172" t="str">
        <f>IF(I4791='Intro &amp; Setup'!$AC$49, Schedule!$P$7, "")</f>
        <v/>
      </c>
      <c r="Q4791" s="14"/>
      <c r="S4791" s="12" t="str">
        <f t="shared" si="1145"/>
        <v/>
      </c>
      <c r="U4791" s="22">
        <f>IF(I4791='Intro &amp; Setup'!$AC$49, AF4791, 0)</f>
        <v>0</v>
      </c>
      <c r="V4791" s="57" t="str">
        <f t="shared" si="1146"/>
        <v/>
      </c>
      <c r="X4791" s="5" t="str">
        <f t="shared" si="1156"/>
        <v/>
      </c>
      <c r="Y4791" s="6" t="str">
        <f t="shared" si="1156"/>
        <v/>
      </c>
      <c r="Z4791" s="7" t="str">
        <f t="shared" si="1156"/>
        <v/>
      </c>
      <c r="AA4791" s="6"/>
      <c r="AB4791" s="32" t="str">
        <f t="shared" ca="1" si="1157"/>
        <v/>
      </c>
      <c r="AC4791" s="59" t="str">
        <f t="shared" ca="1" si="1157"/>
        <v/>
      </c>
      <c r="AD4791" s="60" t="str">
        <f t="shared" ca="1" si="1157"/>
        <v/>
      </c>
      <c r="AE4791" s="59"/>
      <c r="AF4791" s="22" t="str">
        <f>IF(AND(I4791="", J4791=""), "", IF(AND(J4791="", 'Intro &amp; Setup'!$K$42&gt;0), 'Intro &amp; Setup'!$K$42, J4791))</f>
        <v/>
      </c>
      <c r="AO4791" s="37" t="str">
        <f>IF(B4791="", "", IF(COUNTIF($B$9:B4790, B4791)&gt;0, "", B4791))</f>
        <v/>
      </c>
      <c r="AP4791" s="37" t="str">
        <f t="shared" si="1148"/>
        <v/>
      </c>
      <c r="AQ4791" s="37">
        <v>4783</v>
      </c>
      <c r="AR4791" s="37" t="str">
        <f t="shared" si="1149"/>
        <v/>
      </c>
      <c r="AT4791" s="37" t="str">
        <f t="shared" si="1150"/>
        <v/>
      </c>
      <c r="AV4791" s="22" t="str">
        <f t="shared" si="1151"/>
        <v/>
      </c>
    </row>
    <row r="4792" spans="1:48" x14ac:dyDescent="0.25">
      <c r="A4792" s="14"/>
      <c r="B4792" s="145"/>
      <c r="C4792" s="146"/>
      <c r="D4792" s="147"/>
      <c r="E4792" s="147"/>
      <c r="F4792" s="148"/>
      <c r="G4792" s="149"/>
      <c r="H4792" s="150"/>
      <c r="I4792" s="151"/>
      <c r="J4792" s="152"/>
      <c r="K4792" s="14"/>
      <c r="L4792" s="162" t="str">
        <f t="shared" si="1143"/>
        <v/>
      </c>
      <c r="M4792" s="163" t="str">
        <f t="shared" si="1144"/>
        <v/>
      </c>
      <c r="N4792" s="164" t="str">
        <f t="shared" si="1147"/>
        <v/>
      </c>
      <c r="O4792" s="14"/>
      <c r="P4792" s="172" t="str">
        <f>IF(I4792='Intro &amp; Setup'!$AC$49, Schedule!$P$7, "")</f>
        <v/>
      </c>
      <c r="Q4792" s="14"/>
      <c r="S4792" s="12" t="str">
        <f t="shared" si="1145"/>
        <v/>
      </c>
      <c r="U4792" s="22">
        <f>IF(I4792='Intro &amp; Setup'!$AC$49, AF4792, 0)</f>
        <v>0</v>
      </c>
      <c r="V4792" s="57" t="str">
        <f t="shared" si="1146"/>
        <v/>
      </c>
      <c r="X4792" s="5" t="str">
        <f t="shared" si="1156"/>
        <v/>
      </c>
      <c r="Y4792" s="6" t="str">
        <f t="shared" si="1156"/>
        <v/>
      </c>
      <c r="Z4792" s="7" t="str">
        <f t="shared" si="1156"/>
        <v/>
      </c>
      <c r="AA4792" s="6"/>
      <c r="AB4792" s="32" t="str">
        <f t="shared" ca="1" si="1157"/>
        <v/>
      </c>
      <c r="AC4792" s="59" t="str">
        <f t="shared" ca="1" si="1157"/>
        <v/>
      </c>
      <c r="AD4792" s="60" t="str">
        <f t="shared" ca="1" si="1157"/>
        <v/>
      </c>
      <c r="AE4792" s="59"/>
      <c r="AF4792" s="22" t="str">
        <f>IF(AND(I4792="", J4792=""), "", IF(AND(J4792="", 'Intro &amp; Setup'!$K$42&gt;0), 'Intro &amp; Setup'!$K$42, J4792))</f>
        <v/>
      </c>
      <c r="AO4792" s="37" t="str">
        <f>IF(B4792="", "", IF(COUNTIF($B$9:B4791, B4792)&gt;0, "", B4792))</f>
        <v/>
      </c>
      <c r="AP4792" s="37" t="str">
        <f t="shared" si="1148"/>
        <v/>
      </c>
      <c r="AQ4792" s="37">
        <v>4784</v>
      </c>
      <c r="AR4792" s="37" t="str">
        <f t="shared" si="1149"/>
        <v/>
      </c>
      <c r="AT4792" s="37" t="str">
        <f t="shared" si="1150"/>
        <v/>
      </c>
      <c r="AV4792" s="22" t="str">
        <f t="shared" si="1151"/>
        <v/>
      </c>
    </row>
    <row r="4793" spans="1:48" x14ac:dyDescent="0.25">
      <c r="A4793" s="14"/>
      <c r="B4793" s="145"/>
      <c r="C4793" s="146"/>
      <c r="D4793" s="147"/>
      <c r="E4793" s="147"/>
      <c r="F4793" s="148"/>
      <c r="G4793" s="149"/>
      <c r="H4793" s="150"/>
      <c r="I4793" s="151"/>
      <c r="J4793" s="152"/>
      <c r="K4793" s="14"/>
      <c r="L4793" s="162" t="str">
        <f t="shared" si="1143"/>
        <v/>
      </c>
      <c r="M4793" s="163" t="str">
        <f t="shared" si="1144"/>
        <v/>
      </c>
      <c r="N4793" s="164" t="str">
        <f t="shared" si="1147"/>
        <v/>
      </c>
      <c r="O4793" s="14"/>
      <c r="P4793" s="172" t="str">
        <f>IF(I4793='Intro &amp; Setup'!$AC$49, Schedule!$P$7, "")</f>
        <v/>
      </c>
      <c r="Q4793" s="14"/>
      <c r="S4793" s="12" t="str">
        <f t="shared" si="1145"/>
        <v/>
      </c>
      <c r="U4793" s="22">
        <f>IF(I4793='Intro &amp; Setup'!$AC$49, AF4793, 0)</f>
        <v>0</v>
      </c>
      <c r="V4793" s="57" t="str">
        <f t="shared" si="1146"/>
        <v/>
      </c>
      <c r="X4793" s="5" t="str">
        <f t="shared" si="1156"/>
        <v/>
      </c>
      <c r="Y4793" s="6" t="str">
        <f t="shared" si="1156"/>
        <v/>
      </c>
      <c r="Z4793" s="7" t="str">
        <f t="shared" si="1156"/>
        <v/>
      </c>
      <c r="AA4793" s="6"/>
      <c r="AB4793" s="32" t="str">
        <f t="shared" ca="1" si="1157"/>
        <v/>
      </c>
      <c r="AC4793" s="59" t="str">
        <f t="shared" ca="1" si="1157"/>
        <v/>
      </c>
      <c r="AD4793" s="60" t="str">
        <f t="shared" ca="1" si="1157"/>
        <v/>
      </c>
      <c r="AE4793" s="59"/>
      <c r="AF4793" s="22" t="str">
        <f>IF(AND(I4793="", J4793=""), "", IF(AND(J4793="", 'Intro &amp; Setup'!$K$42&gt;0), 'Intro &amp; Setup'!$K$42, J4793))</f>
        <v/>
      </c>
      <c r="AO4793" s="37" t="str">
        <f>IF(B4793="", "", IF(COUNTIF($B$9:B4792, B4793)&gt;0, "", B4793))</f>
        <v/>
      </c>
      <c r="AP4793" s="37" t="str">
        <f t="shared" si="1148"/>
        <v/>
      </c>
      <c r="AQ4793" s="37">
        <v>4785</v>
      </c>
      <c r="AR4793" s="37" t="str">
        <f t="shared" si="1149"/>
        <v/>
      </c>
      <c r="AT4793" s="37" t="str">
        <f t="shared" si="1150"/>
        <v/>
      </c>
      <c r="AV4793" s="22" t="str">
        <f t="shared" si="1151"/>
        <v/>
      </c>
    </row>
    <row r="4794" spans="1:48" x14ac:dyDescent="0.25">
      <c r="A4794" s="14"/>
      <c r="B4794" s="145"/>
      <c r="C4794" s="146"/>
      <c r="D4794" s="147"/>
      <c r="E4794" s="147"/>
      <c r="F4794" s="148"/>
      <c r="G4794" s="149"/>
      <c r="H4794" s="150"/>
      <c r="I4794" s="151"/>
      <c r="J4794" s="152"/>
      <c r="K4794" s="14"/>
      <c r="L4794" s="162" t="str">
        <f t="shared" si="1143"/>
        <v/>
      </c>
      <c r="M4794" s="163" t="str">
        <f t="shared" si="1144"/>
        <v/>
      </c>
      <c r="N4794" s="164" t="str">
        <f t="shared" si="1147"/>
        <v/>
      </c>
      <c r="O4794" s="14"/>
      <c r="P4794" s="172" t="str">
        <f>IF(I4794='Intro &amp; Setup'!$AC$49, Schedule!$P$7, "")</f>
        <v/>
      </c>
      <c r="Q4794" s="14"/>
      <c r="S4794" s="12" t="str">
        <f t="shared" si="1145"/>
        <v/>
      </c>
      <c r="U4794" s="22">
        <f>IF(I4794='Intro &amp; Setup'!$AC$49, AF4794, 0)</f>
        <v>0</v>
      </c>
      <c r="V4794" s="57" t="str">
        <f t="shared" si="1146"/>
        <v/>
      </c>
      <c r="X4794" s="5" t="str">
        <f t="shared" si="1156"/>
        <v/>
      </c>
      <c r="Y4794" s="6" t="str">
        <f t="shared" si="1156"/>
        <v/>
      </c>
      <c r="Z4794" s="7" t="str">
        <f t="shared" si="1156"/>
        <v/>
      </c>
      <c r="AA4794" s="6"/>
      <c r="AB4794" s="32" t="str">
        <f t="shared" ca="1" si="1157"/>
        <v/>
      </c>
      <c r="AC4794" s="59" t="str">
        <f t="shared" ca="1" si="1157"/>
        <v/>
      </c>
      <c r="AD4794" s="60" t="str">
        <f t="shared" ca="1" si="1157"/>
        <v/>
      </c>
      <c r="AE4794" s="59"/>
      <c r="AF4794" s="22" t="str">
        <f>IF(AND(I4794="", J4794=""), "", IF(AND(J4794="", 'Intro &amp; Setup'!$K$42&gt;0), 'Intro &amp; Setup'!$K$42, J4794))</f>
        <v/>
      </c>
      <c r="AO4794" s="37" t="str">
        <f>IF(B4794="", "", IF(COUNTIF($B$9:B4793, B4794)&gt;0, "", B4794))</f>
        <v/>
      </c>
      <c r="AP4794" s="37" t="str">
        <f t="shared" si="1148"/>
        <v/>
      </c>
      <c r="AQ4794" s="37">
        <v>4786</v>
      </c>
      <c r="AR4794" s="37" t="str">
        <f t="shared" si="1149"/>
        <v/>
      </c>
      <c r="AT4794" s="37" t="str">
        <f t="shared" si="1150"/>
        <v/>
      </c>
      <c r="AV4794" s="22" t="str">
        <f t="shared" si="1151"/>
        <v/>
      </c>
    </row>
    <row r="4795" spans="1:48" x14ac:dyDescent="0.25">
      <c r="A4795" s="14"/>
      <c r="B4795" s="145"/>
      <c r="C4795" s="146"/>
      <c r="D4795" s="147"/>
      <c r="E4795" s="147"/>
      <c r="F4795" s="148"/>
      <c r="G4795" s="149"/>
      <c r="H4795" s="150"/>
      <c r="I4795" s="151"/>
      <c r="J4795" s="152"/>
      <c r="K4795" s="14"/>
      <c r="L4795" s="162" t="str">
        <f t="shared" si="1143"/>
        <v/>
      </c>
      <c r="M4795" s="163" t="str">
        <f t="shared" si="1144"/>
        <v/>
      </c>
      <c r="N4795" s="164" t="str">
        <f t="shared" si="1147"/>
        <v/>
      </c>
      <c r="O4795" s="14"/>
      <c r="P4795" s="172" t="str">
        <f>IF(I4795='Intro &amp; Setup'!$AC$49, Schedule!$P$7, "")</f>
        <v/>
      </c>
      <c r="Q4795" s="14"/>
      <c r="S4795" s="12" t="str">
        <f t="shared" si="1145"/>
        <v/>
      </c>
      <c r="U4795" s="22">
        <f>IF(I4795='Intro &amp; Setup'!$AC$49, AF4795, 0)</f>
        <v>0</v>
      </c>
      <c r="V4795" s="57" t="str">
        <f t="shared" si="1146"/>
        <v/>
      </c>
      <c r="X4795" s="5" t="str">
        <f t="shared" si="1156"/>
        <v/>
      </c>
      <c r="Y4795" s="6" t="str">
        <f t="shared" si="1156"/>
        <v/>
      </c>
      <c r="Z4795" s="7" t="str">
        <f t="shared" si="1156"/>
        <v/>
      </c>
      <c r="AA4795" s="6"/>
      <c r="AB4795" s="32" t="str">
        <f t="shared" ca="1" si="1157"/>
        <v/>
      </c>
      <c r="AC4795" s="59" t="str">
        <f t="shared" ca="1" si="1157"/>
        <v/>
      </c>
      <c r="AD4795" s="60" t="str">
        <f t="shared" ca="1" si="1157"/>
        <v/>
      </c>
      <c r="AE4795" s="59"/>
      <c r="AF4795" s="22" t="str">
        <f>IF(AND(I4795="", J4795=""), "", IF(AND(J4795="", 'Intro &amp; Setup'!$K$42&gt;0), 'Intro &amp; Setup'!$K$42, J4795))</f>
        <v/>
      </c>
      <c r="AO4795" s="37" t="str">
        <f>IF(B4795="", "", IF(COUNTIF($B$9:B4794, B4795)&gt;0, "", B4795))</f>
        <v/>
      </c>
      <c r="AP4795" s="37" t="str">
        <f t="shared" si="1148"/>
        <v/>
      </c>
      <c r="AQ4795" s="37">
        <v>4787</v>
      </c>
      <c r="AR4795" s="37" t="str">
        <f t="shared" si="1149"/>
        <v/>
      </c>
      <c r="AT4795" s="37" t="str">
        <f t="shared" si="1150"/>
        <v/>
      </c>
      <c r="AV4795" s="22" t="str">
        <f t="shared" si="1151"/>
        <v/>
      </c>
    </row>
    <row r="4796" spans="1:48" x14ac:dyDescent="0.25">
      <c r="A4796" s="14"/>
      <c r="B4796" s="145"/>
      <c r="C4796" s="146"/>
      <c r="D4796" s="147"/>
      <c r="E4796" s="147"/>
      <c r="F4796" s="148"/>
      <c r="G4796" s="149"/>
      <c r="H4796" s="150"/>
      <c r="I4796" s="151"/>
      <c r="J4796" s="152"/>
      <c r="K4796" s="14"/>
      <c r="L4796" s="162" t="str">
        <f t="shared" si="1143"/>
        <v/>
      </c>
      <c r="M4796" s="163" t="str">
        <f t="shared" si="1144"/>
        <v/>
      </c>
      <c r="N4796" s="164" t="str">
        <f t="shared" si="1147"/>
        <v/>
      </c>
      <c r="O4796" s="14"/>
      <c r="P4796" s="172" t="str">
        <f>IF(I4796='Intro &amp; Setup'!$AC$49, Schedule!$P$7, "")</f>
        <v/>
      </c>
      <c r="Q4796" s="14"/>
      <c r="S4796" s="12" t="str">
        <f t="shared" si="1145"/>
        <v/>
      </c>
      <c r="U4796" s="22">
        <f>IF(I4796='Intro &amp; Setup'!$AC$49, AF4796, 0)</f>
        <v>0</v>
      </c>
      <c r="V4796" s="57" t="str">
        <f t="shared" si="1146"/>
        <v/>
      </c>
      <c r="X4796" s="5" t="str">
        <f t="shared" si="1156"/>
        <v/>
      </c>
      <c r="Y4796" s="6" t="str">
        <f t="shared" si="1156"/>
        <v/>
      </c>
      <c r="Z4796" s="7" t="str">
        <f t="shared" si="1156"/>
        <v/>
      </c>
      <c r="AA4796" s="6"/>
      <c r="AB4796" s="32" t="str">
        <f t="shared" ca="1" si="1157"/>
        <v/>
      </c>
      <c r="AC4796" s="59" t="str">
        <f t="shared" ca="1" si="1157"/>
        <v/>
      </c>
      <c r="AD4796" s="60" t="str">
        <f t="shared" ca="1" si="1157"/>
        <v/>
      </c>
      <c r="AE4796" s="59"/>
      <c r="AF4796" s="22" t="str">
        <f>IF(AND(I4796="", J4796=""), "", IF(AND(J4796="", 'Intro &amp; Setup'!$K$42&gt;0), 'Intro &amp; Setup'!$K$42, J4796))</f>
        <v/>
      </c>
      <c r="AO4796" s="37" t="str">
        <f>IF(B4796="", "", IF(COUNTIF($B$9:B4795, B4796)&gt;0, "", B4796))</f>
        <v/>
      </c>
      <c r="AP4796" s="37" t="str">
        <f t="shared" si="1148"/>
        <v/>
      </c>
      <c r="AQ4796" s="37">
        <v>4788</v>
      </c>
      <c r="AR4796" s="37" t="str">
        <f t="shared" si="1149"/>
        <v/>
      </c>
      <c r="AT4796" s="37" t="str">
        <f t="shared" si="1150"/>
        <v/>
      </c>
      <c r="AV4796" s="22" t="str">
        <f t="shared" si="1151"/>
        <v/>
      </c>
    </row>
    <row r="4797" spans="1:48" x14ac:dyDescent="0.25">
      <c r="A4797" s="14"/>
      <c r="B4797" s="145"/>
      <c r="C4797" s="146"/>
      <c r="D4797" s="147"/>
      <c r="E4797" s="147"/>
      <c r="F4797" s="148"/>
      <c r="G4797" s="149"/>
      <c r="H4797" s="150"/>
      <c r="I4797" s="151"/>
      <c r="J4797" s="152"/>
      <c r="K4797" s="14"/>
      <c r="L4797" s="162" t="str">
        <f t="shared" si="1143"/>
        <v/>
      </c>
      <c r="M4797" s="163" t="str">
        <f t="shared" si="1144"/>
        <v/>
      </c>
      <c r="N4797" s="164" t="str">
        <f t="shared" si="1147"/>
        <v/>
      </c>
      <c r="O4797" s="14"/>
      <c r="P4797" s="172" t="str">
        <f>IF(I4797='Intro &amp; Setup'!$AC$49, Schedule!$P$7, "")</f>
        <v/>
      </c>
      <c r="Q4797" s="14"/>
      <c r="S4797" s="12" t="str">
        <f t="shared" si="1145"/>
        <v/>
      </c>
      <c r="U4797" s="22">
        <f>IF(I4797='Intro &amp; Setup'!$AC$49, AF4797, 0)</f>
        <v>0</v>
      </c>
      <c r="V4797" s="57" t="str">
        <f t="shared" si="1146"/>
        <v/>
      </c>
      <c r="X4797" s="5" t="str">
        <f t="shared" si="1156"/>
        <v/>
      </c>
      <c r="Y4797" s="6" t="str">
        <f t="shared" si="1156"/>
        <v/>
      </c>
      <c r="Z4797" s="7" t="str">
        <f t="shared" si="1156"/>
        <v/>
      </c>
      <c r="AA4797" s="6"/>
      <c r="AB4797" s="32" t="str">
        <f t="shared" ca="1" si="1157"/>
        <v/>
      </c>
      <c r="AC4797" s="59" t="str">
        <f t="shared" ca="1" si="1157"/>
        <v/>
      </c>
      <c r="AD4797" s="60" t="str">
        <f t="shared" ca="1" si="1157"/>
        <v/>
      </c>
      <c r="AE4797" s="59"/>
      <c r="AF4797" s="22" t="str">
        <f>IF(AND(I4797="", J4797=""), "", IF(AND(J4797="", 'Intro &amp; Setup'!$K$42&gt;0), 'Intro &amp; Setup'!$K$42, J4797))</f>
        <v/>
      </c>
      <c r="AO4797" s="37" t="str">
        <f>IF(B4797="", "", IF(COUNTIF($B$9:B4796, B4797)&gt;0, "", B4797))</f>
        <v/>
      </c>
      <c r="AP4797" s="37" t="str">
        <f t="shared" si="1148"/>
        <v/>
      </c>
      <c r="AQ4797" s="37">
        <v>4789</v>
      </c>
      <c r="AR4797" s="37" t="str">
        <f t="shared" si="1149"/>
        <v/>
      </c>
      <c r="AT4797" s="37" t="str">
        <f t="shared" si="1150"/>
        <v/>
      </c>
      <c r="AV4797" s="22" t="str">
        <f t="shared" si="1151"/>
        <v/>
      </c>
    </row>
    <row r="4798" spans="1:48" x14ac:dyDescent="0.25">
      <c r="A4798" s="14"/>
      <c r="B4798" s="145"/>
      <c r="C4798" s="146"/>
      <c r="D4798" s="147"/>
      <c r="E4798" s="147"/>
      <c r="F4798" s="148"/>
      <c r="G4798" s="149"/>
      <c r="H4798" s="150"/>
      <c r="I4798" s="151"/>
      <c r="J4798" s="152"/>
      <c r="K4798" s="14"/>
      <c r="L4798" s="162" t="str">
        <f t="shared" si="1143"/>
        <v/>
      </c>
      <c r="M4798" s="163" t="str">
        <f t="shared" si="1144"/>
        <v/>
      </c>
      <c r="N4798" s="164" t="str">
        <f t="shared" si="1147"/>
        <v/>
      </c>
      <c r="O4798" s="14"/>
      <c r="P4798" s="172" t="str">
        <f>IF(I4798='Intro &amp; Setup'!$AC$49, Schedule!$P$7, "")</f>
        <v/>
      </c>
      <c r="Q4798" s="14"/>
      <c r="S4798" s="12" t="str">
        <f t="shared" si="1145"/>
        <v/>
      </c>
      <c r="U4798" s="22">
        <f>IF(I4798='Intro &amp; Setup'!$AC$49, AF4798, 0)</f>
        <v>0</v>
      </c>
      <c r="V4798" s="57" t="str">
        <f t="shared" si="1146"/>
        <v/>
      </c>
      <c r="X4798" s="5" t="str">
        <f t="shared" si="1156"/>
        <v/>
      </c>
      <c r="Y4798" s="6" t="str">
        <f t="shared" si="1156"/>
        <v/>
      </c>
      <c r="Z4798" s="7" t="str">
        <f t="shared" si="1156"/>
        <v/>
      </c>
      <c r="AA4798" s="6"/>
      <c r="AB4798" s="32" t="str">
        <f t="shared" ca="1" si="1157"/>
        <v/>
      </c>
      <c r="AC4798" s="59" t="str">
        <f t="shared" ca="1" si="1157"/>
        <v/>
      </c>
      <c r="AD4798" s="60" t="str">
        <f t="shared" ca="1" si="1157"/>
        <v/>
      </c>
      <c r="AE4798" s="59"/>
      <c r="AF4798" s="22" t="str">
        <f>IF(AND(I4798="", J4798=""), "", IF(AND(J4798="", 'Intro &amp; Setup'!$K$42&gt;0), 'Intro &amp; Setup'!$K$42, J4798))</f>
        <v/>
      </c>
      <c r="AO4798" s="37" t="str">
        <f>IF(B4798="", "", IF(COUNTIF($B$9:B4797, B4798)&gt;0, "", B4798))</f>
        <v/>
      </c>
      <c r="AP4798" s="37" t="str">
        <f t="shared" si="1148"/>
        <v/>
      </c>
      <c r="AQ4798" s="37">
        <v>4790</v>
      </c>
      <c r="AR4798" s="37" t="str">
        <f t="shared" si="1149"/>
        <v/>
      </c>
      <c r="AT4798" s="37" t="str">
        <f t="shared" si="1150"/>
        <v/>
      </c>
      <c r="AV4798" s="22" t="str">
        <f t="shared" si="1151"/>
        <v/>
      </c>
    </row>
    <row r="4799" spans="1:48" x14ac:dyDescent="0.25">
      <c r="A4799" s="14"/>
      <c r="B4799" s="145"/>
      <c r="C4799" s="146"/>
      <c r="D4799" s="147"/>
      <c r="E4799" s="147"/>
      <c r="F4799" s="148"/>
      <c r="G4799" s="149"/>
      <c r="H4799" s="150"/>
      <c r="I4799" s="151"/>
      <c r="J4799" s="152"/>
      <c r="K4799" s="14"/>
      <c r="L4799" s="162" t="str">
        <f t="shared" si="1143"/>
        <v/>
      </c>
      <c r="M4799" s="163" t="str">
        <f t="shared" si="1144"/>
        <v/>
      </c>
      <c r="N4799" s="164" t="str">
        <f t="shared" si="1147"/>
        <v/>
      </c>
      <c r="O4799" s="14"/>
      <c r="P4799" s="172" t="str">
        <f>IF(I4799='Intro &amp; Setup'!$AC$49, Schedule!$P$7, "")</f>
        <v/>
      </c>
      <c r="Q4799" s="14"/>
      <c r="S4799" s="12" t="str">
        <f t="shared" si="1145"/>
        <v/>
      </c>
      <c r="U4799" s="22">
        <f>IF(I4799='Intro &amp; Setup'!$AC$49, AF4799, 0)</f>
        <v>0</v>
      </c>
      <c r="V4799" s="57" t="str">
        <f t="shared" si="1146"/>
        <v/>
      </c>
      <c r="X4799" s="5" t="str">
        <f t="shared" si="1156"/>
        <v/>
      </c>
      <c r="Y4799" s="6" t="str">
        <f t="shared" si="1156"/>
        <v/>
      </c>
      <c r="Z4799" s="7" t="str">
        <f t="shared" si="1156"/>
        <v/>
      </c>
      <c r="AA4799" s="6"/>
      <c r="AB4799" s="32" t="str">
        <f t="shared" ca="1" si="1157"/>
        <v/>
      </c>
      <c r="AC4799" s="59" t="str">
        <f t="shared" ca="1" si="1157"/>
        <v/>
      </c>
      <c r="AD4799" s="60" t="str">
        <f t="shared" ca="1" si="1157"/>
        <v/>
      </c>
      <c r="AE4799" s="59"/>
      <c r="AF4799" s="22" t="str">
        <f>IF(AND(I4799="", J4799=""), "", IF(AND(J4799="", 'Intro &amp; Setup'!$K$42&gt;0), 'Intro &amp; Setup'!$K$42, J4799))</f>
        <v/>
      </c>
      <c r="AO4799" s="37" t="str">
        <f>IF(B4799="", "", IF(COUNTIF($B$9:B4798, B4799)&gt;0, "", B4799))</f>
        <v/>
      </c>
      <c r="AP4799" s="37" t="str">
        <f t="shared" si="1148"/>
        <v/>
      </c>
      <c r="AQ4799" s="37">
        <v>4791</v>
      </c>
      <c r="AR4799" s="37" t="str">
        <f t="shared" si="1149"/>
        <v/>
      </c>
      <c r="AT4799" s="37" t="str">
        <f t="shared" si="1150"/>
        <v/>
      </c>
      <c r="AV4799" s="22" t="str">
        <f t="shared" si="1151"/>
        <v/>
      </c>
    </row>
    <row r="4800" spans="1:48" x14ac:dyDescent="0.25">
      <c r="A4800" s="14"/>
      <c r="B4800" s="145"/>
      <c r="C4800" s="146"/>
      <c r="D4800" s="147"/>
      <c r="E4800" s="147"/>
      <c r="F4800" s="148"/>
      <c r="G4800" s="149"/>
      <c r="H4800" s="150"/>
      <c r="I4800" s="151"/>
      <c r="J4800" s="152"/>
      <c r="K4800" s="14"/>
      <c r="L4800" s="162" t="str">
        <f t="shared" si="1143"/>
        <v/>
      </c>
      <c r="M4800" s="163" t="str">
        <f t="shared" si="1144"/>
        <v/>
      </c>
      <c r="N4800" s="164" t="str">
        <f t="shared" si="1147"/>
        <v/>
      </c>
      <c r="O4800" s="14"/>
      <c r="P4800" s="172" t="str">
        <f>IF(I4800='Intro &amp; Setup'!$AC$49, Schedule!$P$7, "")</f>
        <v/>
      </c>
      <c r="Q4800" s="14"/>
      <c r="S4800" s="12" t="str">
        <f t="shared" si="1145"/>
        <v/>
      </c>
      <c r="U4800" s="22">
        <f>IF(I4800='Intro &amp; Setup'!$AC$49, AF4800, 0)</f>
        <v>0</v>
      </c>
      <c r="V4800" s="57" t="str">
        <f t="shared" si="1146"/>
        <v/>
      </c>
      <c r="X4800" s="5" t="str">
        <f t="shared" si="1156"/>
        <v/>
      </c>
      <c r="Y4800" s="6" t="str">
        <f t="shared" si="1156"/>
        <v/>
      </c>
      <c r="Z4800" s="7" t="str">
        <f t="shared" si="1156"/>
        <v/>
      </c>
      <c r="AA4800" s="6"/>
      <c r="AB4800" s="32" t="str">
        <f t="shared" ca="1" si="1157"/>
        <v/>
      </c>
      <c r="AC4800" s="59" t="str">
        <f t="shared" ca="1" si="1157"/>
        <v/>
      </c>
      <c r="AD4800" s="60" t="str">
        <f t="shared" ca="1" si="1157"/>
        <v/>
      </c>
      <c r="AE4800" s="59"/>
      <c r="AF4800" s="22" t="str">
        <f>IF(AND(I4800="", J4800=""), "", IF(AND(J4800="", 'Intro &amp; Setup'!$K$42&gt;0), 'Intro &amp; Setup'!$K$42, J4800))</f>
        <v/>
      </c>
      <c r="AO4800" s="37" t="str">
        <f>IF(B4800="", "", IF(COUNTIF($B$9:B4799, B4800)&gt;0, "", B4800))</f>
        <v/>
      </c>
      <c r="AP4800" s="37" t="str">
        <f t="shared" si="1148"/>
        <v/>
      </c>
      <c r="AQ4800" s="37">
        <v>4792</v>
      </c>
      <c r="AR4800" s="37" t="str">
        <f t="shared" si="1149"/>
        <v/>
      </c>
      <c r="AT4800" s="37" t="str">
        <f t="shared" si="1150"/>
        <v/>
      </c>
      <c r="AV4800" s="22" t="str">
        <f t="shared" si="1151"/>
        <v/>
      </c>
    </row>
    <row r="4801" spans="1:48" x14ac:dyDescent="0.25">
      <c r="A4801" s="14"/>
      <c r="B4801" s="145"/>
      <c r="C4801" s="146"/>
      <c r="D4801" s="147"/>
      <c r="E4801" s="147"/>
      <c r="F4801" s="148"/>
      <c r="G4801" s="149"/>
      <c r="H4801" s="150"/>
      <c r="I4801" s="151"/>
      <c r="J4801" s="152"/>
      <c r="K4801" s="14"/>
      <c r="L4801" s="162" t="str">
        <f t="shared" si="1143"/>
        <v/>
      </c>
      <c r="M4801" s="163" t="str">
        <f t="shared" si="1144"/>
        <v/>
      </c>
      <c r="N4801" s="164" t="str">
        <f t="shared" si="1147"/>
        <v/>
      </c>
      <c r="O4801" s="14"/>
      <c r="P4801" s="172" t="str">
        <f>IF(I4801='Intro &amp; Setup'!$AC$49, Schedule!$P$7, "")</f>
        <v/>
      </c>
      <c r="Q4801" s="14"/>
      <c r="S4801" s="12" t="str">
        <f t="shared" si="1145"/>
        <v/>
      </c>
      <c r="U4801" s="22">
        <f>IF(I4801='Intro &amp; Setup'!$AC$49, AF4801, 0)</f>
        <v>0</v>
      </c>
      <c r="V4801" s="57" t="str">
        <f t="shared" si="1146"/>
        <v/>
      </c>
      <c r="X4801" s="5" t="str">
        <f t="shared" si="1156"/>
        <v/>
      </c>
      <c r="Y4801" s="6" t="str">
        <f t="shared" si="1156"/>
        <v/>
      </c>
      <c r="Z4801" s="7" t="str">
        <f t="shared" si="1156"/>
        <v/>
      </c>
      <c r="AA4801" s="6"/>
      <c r="AB4801" s="32" t="str">
        <f t="shared" ca="1" si="1157"/>
        <v/>
      </c>
      <c r="AC4801" s="59" t="str">
        <f t="shared" ca="1" si="1157"/>
        <v/>
      </c>
      <c r="AD4801" s="60" t="str">
        <f t="shared" ca="1" si="1157"/>
        <v/>
      </c>
      <c r="AE4801" s="59"/>
      <c r="AF4801" s="22" t="str">
        <f>IF(AND(I4801="", J4801=""), "", IF(AND(J4801="", 'Intro &amp; Setup'!$K$42&gt;0), 'Intro &amp; Setup'!$K$42, J4801))</f>
        <v/>
      </c>
      <c r="AO4801" s="37" t="str">
        <f>IF(B4801="", "", IF(COUNTIF($B$9:B4800, B4801)&gt;0, "", B4801))</f>
        <v/>
      </c>
      <c r="AP4801" s="37" t="str">
        <f t="shared" si="1148"/>
        <v/>
      </c>
      <c r="AQ4801" s="37">
        <v>4793</v>
      </c>
      <c r="AR4801" s="37" t="str">
        <f t="shared" si="1149"/>
        <v/>
      </c>
      <c r="AT4801" s="37" t="str">
        <f t="shared" si="1150"/>
        <v/>
      </c>
      <c r="AV4801" s="22" t="str">
        <f t="shared" si="1151"/>
        <v/>
      </c>
    </row>
    <row r="4802" spans="1:48" x14ac:dyDescent="0.25">
      <c r="A4802" s="14"/>
      <c r="B4802" s="145"/>
      <c r="C4802" s="146"/>
      <c r="D4802" s="147"/>
      <c r="E4802" s="147"/>
      <c r="F4802" s="148"/>
      <c r="G4802" s="149"/>
      <c r="H4802" s="150"/>
      <c r="I4802" s="151"/>
      <c r="J4802" s="152"/>
      <c r="K4802" s="14"/>
      <c r="L4802" s="162" t="str">
        <f t="shared" si="1143"/>
        <v/>
      </c>
      <c r="M4802" s="163" t="str">
        <f t="shared" si="1144"/>
        <v/>
      </c>
      <c r="N4802" s="164" t="str">
        <f t="shared" si="1147"/>
        <v/>
      </c>
      <c r="O4802" s="14"/>
      <c r="P4802" s="172" t="str">
        <f>IF(I4802='Intro &amp; Setup'!$AC$49, Schedule!$P$7, "")</f>
        <v/>
      </c>
      <c r="Q4802" s="14"/>
      <c r="S4802" s="12" t="str">
        <f t="shared" si="1145"/>
        <v/>
      </c>
      <c r="U4802" s="22">
        <f>IF(I4802='Intro &amp; Setup'!$AC$49, AF4802, 0)</f>
        <v>0</v>
      </c>
      <c r="V4802" s="57" t="str">
        <f t="shared" si="1146"/>
        <v/>
      </c>
      <c r="X4802" s="5" t="str">
        <f t="shared" si="1156"/>
        <v/>
      </c>
      <c r="Y4802" s="6" t="str">
        <f t="shared" si="1156"/>
        <v/>
      </c>
      <c r="Z4802" s="7" t="str">
        <f t="shared" si="1156"/>
        <v/>
      </c>
      <c r="AA4802" s="6"/>
      <c r="AB4802" s="32" t="str">
        <f t="shared" ca="1" si="1157"/>
        <v/>
      </c>
      <c r="AC4802" s="59" t="str">
        <f t="shared" ca="1" si="1157"/>
        <v/>
      </c>
      <c r="AD4802" s="60" t="str">
        <f t="shared" ca="1" si="1157"/>
        <v/>
      </c>
      <c r="AE4802" s="59"/>
      <c r="AF4802" s="22" t="str">
        <f>IF(AND(I4802="", J4802=""), "", IF(AND(J4802="", 'Intro &amp; Setup'!$K$42&gt;0), 'Intro &amp; Setup'!$K$42, J4802))</f>
        <v/>
      </c>
      <c r="AO4802" s="37" t="str">
        <f>IF(B4802="", "", IF(COUNTIF($B$9:B4801, B4802)&gt;0, "", B4802))</f>
        <v/>
      </c>
      <c r="AP4802" s="37" t="str">
        <f t="shared" si="1148"/>
        <v/>
      </c>
      <c r="AQ4802" s="37">
        <v>4794</v>
      </c>
      <c r="AR4802" s="37" t="str">
        <f t="shared" si="1149"/>
        <v/>
      </c>
      <c r="AT4802" s="37" t="str">
        <f t="shared" si="1150"/>
        <v/>
      </c>
      <c r="AV4802" s="22" t="str">
        <f t="shared" si="1151"/>
        <v/>
      </c>
    </row>
    <row r="4803" spans="1:48" x14ac:dyDescent="0.25">
      <c r="A4803" s="14"/>
      <c r="B4803" s="145"/>
      <c r="C4803" s="146"/>
      <c r="D4803" s="147"/>
      <c r="E4803" s="147"/>
      <c r="F4803" s="148"/>
      <c r="G4803" s="149"/>
      <c r="H4803" s="150"/>
      <c r="I4803" s="151"/>
      <c r="J4803" s="152"/>
      <c r="K4803" s="14"/>
      <c r="L4803" s="162" t="str">
        <f t="shared" si="1143"/>
        <v/>
      </c>
      <c r="M4803" s="163" t="str">
        <f t="shared" si="1144"/>
        <v/>
      </c>
      <c r="N4803" s="164" t="str">
        <f t="shared" si="1147"/>
        <v/>
      </c>
      <c r="O4803" s="14"/>
      <c r="P4803" s="172" t="str">
        <f>IF(I4803='Intro &amp; Setup'!$AC$49, Schedule!$P$7, "")</f>
        <v/>
      </c>
      <c r="Q4803" s="14"/>
      <c r="S4803" s="12" t="str">
        <f t="shared" si="1145"/>
        <v/>
      </c>
      <c r="U4803" s="22">
        <f>IF(I4803='Intro &amp; Setup'!$AC$49, AF4803, 0)</f>
        <v>0</v>
      </c>
      <c r="V4803" s="57" t="str">
        <f t="shared" si="1146"/>
        <v/>
      </c>
      <c r="X4803" s="5" t="str">
        <f t="shared" si="1156"/>
        <v/>
      </c>
      <c r="Y4803" s="6" t="str">
        <f t="shared" si="1156"/>
        <v/>
      </c>
      <c r="Z4803" s="7" t="str">
        <f t="shared" si="1156"/>
        <v/>
      </c>
      <c r="AA4803" s="6"/>
      <c r="AB4803" s="32" t="str">
        <f t="shared" ca="1" si="1157"/>
        <v/>
      </c>
      <c r="AC4803" s="59" t="str">
        <f t="shared" ca="1" si="1157"/>
        <v/>
      </c>
      <c r="AD4803" s="60" t="str">
        <f t="shared" ca="1" si="1157"/>
        <v/>
      </c>
      <c r="AE4803" s="59"/>
      <c r="AF4803" s="22" t="str">
        <f>IF(AND(I4803="", J4803=""), "", IF(AND(J4803="", 'Intro &amp; Setup'!$K$42&gt;0), 'Intro &amp; Setup'!$K$42, J4803))</f>
        <v/>
      </c>
      <c r="AO4803" s="37" t="str">
        <f>IF(B4803="", "", IF(COUNTIF($B$9:B4802, B4803)&gt;0, "", B4803))</f>
        <v/>
      </c>
      <c r="AP4803" s="37" t="str">
        <f t="shared" si="1148"/>
        <v/>
      </c>
      <c r="AQ4803" s="37">
        <v>4795</v>
      </c>
      <c r="AR4803" s="37" t="str">
        <f t="shared" si="1149"/>
        <v/>
      </c>
      <c r="AT4803" s="37" t="str">
        <f t="shared" si="1150"/>
        <v/>
      </c>
      <c r="AV4803" s="22" t="str">
        <f t="shared" si="1151"/>
        <v/>
      </c>
    </row>
    <row r="4804" spans="1:48" x14ac:dyDescent="0.25">
      <c r="A4804" s="14"/>
      <c r="B4804" s="145"/>
      <c r="C4804" s="146"/>
      <c r="D4804" s="147"/>
      <c r="E4804" s="147"/>
      <c r="F4804" s="148"/>
      <c r="G4804" s="149"/>
      <c r="H4804" s="150"/>
      <c r="I4804" s="151"/>
      <c r="J4804" s="152"/>
      <c r="K4804" s="14"/>
      <c r="L4804" s="162" t="str">
        <f t="shared" si="1143"/>
        <v/>
      </c>
      <c r="M4804" s="163" t="str">
        <f t="shared" si="1144"/>
        <v/>
      </c>
      <c r="N4804" s="164" t="str">
        <f t="shared" si="1147"/>
        <v/>
      </c>
      <c r="O4804" s="14"/>
      <c r="P4804" s="172" t="str">
        <f>IF(I4804='Intro &amp; Setup'!$AC$49, Schedule!$P$7, "")</f>
        <v/>
      </c>
      <c r="Q4804" s="14"/>
      <c r="S4804" s="12" t="str">
        <f t="shared" si="1145"/>
        <v/>
      </c>
      <c r="U4804" s="22">
        <f>IF(I4804='Intro &amp; Setup'!$AC$49, AF4804, 0)</f>
        <v>0</v>
      </c>
      <c r="V4804" s="57" t="str">
        <f t="shared" si="1146"/>
        <v/>
      </c>
      <c r="X4804" s="5" t="str">
        <f t="shared" si="1156"/>
        <v/>
      </c>
      <c r="Y4804" s="6" t="str">
        <f t="shared" si="1156"/>
        <v/>
      </c>
      <c r="Z4804" s="7" t="str">
        <f t="shared" si="1156"/>
        <v/>
      </c>
      <c r="AA4804" s="6"/>
      <c r="AB4804" s="32" t="str">
        <f t="shared" ca="1" si="1157"/>
        <v/>
      </c>
      <c r="AC4804" s="59" t="str">
        <f t="shared" ca="1" si="1157"/>
        <v/>
      </c>
      <c r="AD4804" s="60" t="str">
        <f t="shared" ca="1" si="1157"/>
        <v/>
      </c>
      <c r="AE4804" s="59"/>
      <c r="AF4804" s="22" t="str">
        <f>IF(AND(I4804="", J4804=""), "", IF(AND(J4804="", 'Intro &amp; Setup'!$K$42&gt;0), 'Intro &amp; Setup'!$K$42, J4804))</f>
        <v/>
      </c>
      <c r="AO4804" s="37" t="str">
        <f>IF(B4804="", "", IF(COUNTIF($B$9:B4803, B4804)&gt;0, "", B4804))</f>
        <v/>
      </c>
      <c r="AP4804" s="37" t="str">
        <f t="shared" si="1148"/>
        <v/>
      </c>
      <c r="AQ4804" s="37">
        <v>4796</v>
      </c>
      <c r="AR4804" s="37" t="str">
        <f t="shared" si="1149"/>
        <v/>
      </c>
      <c r="AT4804" s="37" t="str">
        <f t="shared" si="1150"/>
        <v/>
      </c>
      <c r="AV4804" s="22" t="str">
        <f t="shared" si="1151"/>
        <v/>
      </c>
    </row>
    <row r="4805" spans="1:48" x14ac:dyDescent="0.25">
      <c r="A4805" s="14"/>
      <c r="B4805" s="145"/>
      <c r="C4805" s="146"/>
      <c r="D4805" s="147"/>
      <c r="E4805" s="147"/>
      <c r="F4805" s="148"/>
      <c r="G4805" s="149"/>
      <c r="H4805" s="150"/>
      <c r="I4805" s="151"/>
      <c r="J4805" s="152"/>
      <c r="K4805" s="14"/>
      <c r="L4805" s="162" t="str">
        <f t="shared" si="1143"/>
        <v/>
      </c>
      <c r="M4805" s="163" t="str">
        <f t="shared" si="1144"/>
        <v/>
      </c>
      <c r="N4805" s="164" t="str">
        <f t="shared" si="1147"/>
        <v/>
      </c>
      <c r="O4805" s="14"/>
      <c r="P4805" s="172" t="str">
        <f>IF(I4805='Intro &amp; Setup'!$AC$49, Schedule!$P$7, "")</f>
        <v/>
      </c>
      <c r="Q4805" s="14"/>
      <c r="S4805" s="12" t="str">
        <f t="shared" si="1145"/>
        <v/>
      </c>
      <c r="U4805" s="22">
        <f>IF(I4805='Intro &amp; Setup'!$AC$49, AF4805, 0)</f>
        <v>0</v>
      </c>
      <c r="V4805" s="57" t="str">
        <f t="shared" si="1146"/>
        <v/>
      </c>
      <c r="X4805" s="5" t="str">
        <f t="shared" si="1156"/>
        <v/>
      </c>
      <c r="Y4805" s="6" t="str">
        <f t="shared" si="1156"/>
        <v/>
      </c>
      <c r="Z4805" s="7" t="str">
        <f t="shared" si="1156"/>
        <v/>
      </c>
      <c r="AA4805" s="6"/>
      <c r="AB4805" s="32" t="str">
        <f t="shared" ca="1" si="1157"/>
        <v/>
      </c>
      <c r="AC4805" s="59" t="str">
        <f t="shared" ca="1" si="1157"/>
        <v/>
      </c>
      <c r="AD4805" s="60" t="str">
        <f t="shared" ca="1" si="1157"/>
        <v/>
      </c>
      <c r="AE4805" s="59"/>
      <c r="AF4805" s="22" t="str">
        <f>IF(AND(I4805="", J4805=""), "", IF(AND(J4805="", 'Intro &amp; Setup'!$K$42&gt;0), 'Intro &amp; Setup'!$K$42, J4805))</f>
        <v/>
      </c>
      <c r="AO4805" s="37" t="str">
        <f>IF(B4805="", "", IF(COUNTIF($B$9:B4804, B4805)&gt;0, "", B4805))</f>
        <v/>
      </c>
      <c r="AP4805" s="37" t="str">
        <f t="shared" si="1148"/>
        <v/>
      </c>
      <c r="AQ4805" s="37">
        <v>4797</v>
      </c>
      <c r="AR4805" s="37" t="str">
        <f t="shared" si="1149"/>
        <v/>
      </c>
      <c r="AT4805" s="37" t="str">
        <f t="shared" si="1150"/>
        <v/>
      </c>
      <c r="AV4805" s="22" t="str">
        <f t="shared" si="1151"/>
        <v/>
      </c>
    </row>
    <row r="4806" spans="1:48" x14ac:dyDescent="0.25">
      <c r="A4806" s="14"/>
      <c r="B4806" s="145"/>
      <c r="C4806" s="146"/>
      <c r="D4806" s="147"/>
      <c r="E4806" s="147"/>
      <c r="F4806" s="148"/>
      <c r="G4806" s="149"/>
      <c r="H4806" s="150"/>
      <c r="I4806" s="151"/>
      <c r="J4806" s="152"/>
      <c r="K4806" s="14"/>
      <c r="L4806" s="162" t="str">
        <f t="shared" si="1143"/>
        <v/>
      </c>
      <c r="M4806" s="163" t="str">
        <f t="shared" si="1144"/>
        <v/>
      </c>
      <c r="N4806" s="164" t="str">
        <f t="shared" si="1147"/>
        <v/>
      </c>
      <c r="O4806" s="14"/>
      <c r="P4806" s="172" t="str">
        <f>IF(I4806='Intro &amp; Setup'!$AC$49, Schedule!$P$7, "")</f>
        <v/>
      </c>
      <c r="Q4806" s="14"/>
      <c r="S4806" s="12" t="str">
        <f t="shared" si="1145"/>
        <v/>
      </c>
      <c r="U4806" s="22">
        <f>IF(I4806='Intro &amp; Setup'!$AC$49, AF4806, 0)</f>
        <v>0</v>
      </c>
      <c r="V4806" s="57" t="str">
        <f t="shared" si="1146"/>
        <v/>
      </c>
      <c r="X4806" s="5" t="str">
        <f t="shared" si="1156"/>
        <v/>
      </c>
      <c r="Y4806" s="6" t="str">
        <f t="shared" si="1156"/>
        <v/>
      </c>
      <c r="Z4806" s="7" t="str">
        <f t="shared" si="1156"/>
        <v/>
      </c>
      <c r="AA4806" s="6"/>
      <c r="AB4806" s="32" t="str">
        <f t="shared" ca="1" si="1157"/>
        <v/>
      </c>
      <c r="AC4806" s="59" t="str">
        <f t="shared" ca="1" si="1157"/>
        <v/>
      </c>
      <c r="AD4806" s="60" t="str">
        <f t="shared" ca="1" si="1157"/>
        <v/>
      </c>
      <c r="AE4806" s="59"/>
      <c r="AF4806" s="22" t="str">
        <f>IF(AND(I4806="", J4806=""), "", IF(AND(J4806="", 'Intro &amp; Setup'!$K$42&gt;0), 'Intro &amp; Setup'!$K$42, J4806))</f>
        <v/>
      </c>
      <c r="AO4806" s="37" t="str">
        <f>IF(B4806="", "", IF(COUNTIF($B$9:B4805, B4806)&gt;0, "", B4806))</f>
        <v/>
      </c>
      <c r="AP4806" s="37" t="str">
        <f t="shared" si="1148"/>
        <v/>
      </c>
      <c r="AQ4806" s="37">
        <v>4798</v>
      </c>
      <c r="AR4806" s="37" t="str">
        <f t="shared" si="1149"/>
        <v/>
      </c>
      <c r="AT4806" s="37" t="str">
        <f t="shared" si="1150"/>
        <v/>
      </c>
      <c r="AV4806" s="22" t="str">
        <f t="shared" si="1151"/>
        <v/>
      </c>
    </row>
    <row r="4807" spans="1:48" x14ac:dyDescent="0.25">
      <c r="A4807" s="14"/>
      <c r="B4807" s="145"/>
      <c r="C4807" s="146"/>
      <c r="D4807" s="147"/>
      <c r="E4807" s="147"/>
      <c r="F4807" s="148"/>
      <c r="G4807" s="149"/>
      <c r="H4807" s="150"/>
      <c r="I4807" s="151"/>
      <c r="J4807" s="152"/>
      <c r="K4807" s="14"/>
      <c r="L4807" s="162" t="str">
        <f t="shared" si="1143"/>
        <v/>
      </c>
      <c r="M4807" s="163" t="str">
        <f t="shared" si="1144"/>
        <v/>
      </c>
      <c r="N4807" s="164" t="str">
        <f t="shared" si="1147"/>
        <v/>
      </c>
      <c r="O4807" s="14"/>
      <c r="P4807" s="172" t="str">
        <f>IF(I4807='Intro &amp; Setup'!$AC$49, Schedule!$P$7, "")</f>
        <v/>
      </c>
      <c r="Q4807" s="14"/>
      <c r="S4807" s="12" t="str">
        <f t="shared" si="1145"/>
        <v/>
      </c>
      <c r="U4807" s="22">
        <f>IF(I4807='Intro &amp; Setup'!$AC$49, AF4807, 0)</f>
        <v>0</v>
      </c>
      <c r="V4807" s="57" t="str">
        <f t="shared" si="1146"/>
        <v/>
      </c>
      <c r="X4807" s="5" t="str">
        <f t="shared" si="1156"/>
        <v/>
      </c>
      <c r="Y4807" s="6" t="str">
        <f t="shared" si="1156"/>
        <v/>
      </c>
      <c r="Z4807" s="7" t="str">
        <f t="shared" si="1156"/>
        <v/>
      </c>
      <c r="AA4807" s="6"/>
      <c r="AB4807" s="32" t="str">
        <f t="shared" ca="1" si="1157"/>
        <v/>
      </c>
      <c r="AC4807" s="59" t="str">
        <f t="shared" ca="1" si="1157"/>
        <v/>
      </c>
      <c r="AD4807" s="60" t="str">
        <f t="shared" ca="1" si="1157"/>
        <v/>
      </c>
      <c r="AE4807" s="59"/>
      <c r="AF4807" s="22" t="str">
        <f>IF(AND(I4807="", J4807=""), "", IF(AND(J4807="", 'Intro &amp; Setup'!$K$42&gt;0), 'Intro &amp; Setup'!$K$42, J4807))</f>
        <v/>
      </c>
      <c r="AO4807" s="37" t="str">
        <f>IF(B4807="", "", IF(COUNTIF($B$9:B4806, B4807)&gt;0, "", B4807))</f>
        <v/>
      </c>
      <c r="AP4807" s="37" t="str">
        <f t="shared" si="1148"/>
        <v/>
      </c>
      <c r="AQ4807" s="37">
        <v>4799</v>
      </c>
      <c r="AR4807" s="37" t="str">
        <f t="shared" si="1149"/>
        <v/>
      </c>
      <c r="AT4807" s="37" t="str">
        <f t="shared" si="1150"/>
        <v/>
      </c>
      <c r="AV4807" s="22" t="str">
        <f t="shared" si="1151"/>
        <v/>
      </c>
    </row>
    <row r="4808" spans="1:48" x14ac:dyDescent="0.25">
      <c r="A4808" s="14"/>
      <c r="B4808" s="145"/>
      <c r="C4808" s="146"/>
      <c r="D4808" s="147"/>
      <c r="E4808" s="147"/>
      <c r="F4808" s="148"/>
      <c r="G4808" s="149"/>
      <c r="H4808" s="150"/>
      <c r="I4808" s="151"/>
      <c r="J4808" s="152"/>
      <c r="K4808" s="14"/>
      <c r="L4808" s="162" t="str">
        <f t="shared" si="1143"/>
        <v/>
      </c>
      <c r="M4808" s="163" t="str">
        <f t="shared" si="1144"/>
        <v/>
      </c>
      <c r="N4808" s="164" t="str">
        <f t="shared" si="1147"/>
        <v/>
      </c>
      <c r="O4808" s="14"/>
      <c r="P4808" s="172" t="str">
        <f>IF(I4808='Intro &amp; Setup'!$AC$49, Schedule!$P$7, "")</f>
        <v/>
      </c>
      <c r="Q4808" s="14"/>
      <c r="S4808" s="12" t="str">
        <f t="shared" si="1145"/>
        <v/>
      </c>
      <c r="U4808" s="22">
        <f>IF(I4808='Intro &amp; Setup'!$AC$49, AF4808, 0)</f>
        <v>0</v>
      </c>
      <c r="V4808" s="57" t="str">
        <f t="shared" si="1146"/>
        <v/>
      </c>
      <c r="X4808" s="5" t="str">
        <f t="shared" si="1156"/>
        <v/>
      </c>
      <c r="Y4808" s="6" t="str">
        <f t="shared" si="1156"/>
        <v/>
      </c>
      <c r="Z4808" s="7" t="str">
        <f t="shared" si="1156"/>
        <v/>
      </c>
      <c r="AA4808" s="6"/>
      <c r="AB4808" s="32" t="str">
        <f t="shared" ca="1" si="1157"/>
        <v/>
      </c>
      <c r="AC4808" s="59" t="str">
        <f t="shared" ca="1" si="1157"/>
        <v/>
      </c>
      <c r="AD4808" s="60" t="str">
        <f t="shared" ca="1" si="1157"/>
        <v/>
      </c>
      <c r="AE4808" s="59"/>
      <c r="AF4808" s="22" t="str">
        <f>IF(AND(I4808="", J4808=""), "", IF(AND(J4808="", 'Intro &amp; Setup'!$K$42&gt;0), 'Intro &amp; Setup'!$K$42, J4808))</f>
        <v/>
      </c>
      <c r="AO4808" s="37" t="str">
        <f>IF(B4808="", "", IF(COUNTIF($B$9:B4807, B4808)&gt;0, "", B4808))</f>
        <v/>
      </c>
      <c r="AP4808" s="37" t="str">
        <f t="shared" si="1148"/>
        <v/>
      </c>
      <c r="AQ4808" s="37">
        <v>4800</v>
      </c>
      <c r="AR4808" s="37" t="str">
        <f t="shared" si="1149"/>
        <v/>
      </c>
      <c r="AT4808" s="37" t="str">
        <f t="shared" si="1150"/>
        <v/>
      </c>
      <c r="AV4808" s="22" t="str">
        <f t="shared" si="1151"/>
        <v/>
      </c>
    </row>
    <row r="4809" spans="1:48" x14ac:dyDescent="0.25">
      <c r="A4809" s="14"/>
      <c r="B4809" s="145"/>
      <c r="C4809" s="146"/>
      <c r="D4809" s="147"/>
      <c r="E4809" s="147"/>
      <c r="F4809" s="148"/>
      <c r="G4809" s="149"/>
      <c r="H4809" s="150"/>
      <c r="I4809" s="151"/>
      <c r="J4809" s="152"/>
      <c r="K4809" s="14"/>
      <c r="L4809" s="162" t="str">
        <f t="shared" ref="L4809:L4872" si="1158">IF(I4809="", "", IFERROR((SUMIF($S$9:$S$5008, S4809, $U$9:$U$5008))-(INDEX($AJ$3:$AJ$14, MATCH(S4809, $AI$3:$AI$14, 0))), ""))</f>
        <v/>
      </c>
      <c r="M4809" s="163" t="str">
        <f t="shared" ref="M4809:M4872" si="1159">IF(H4809="", "", (SUMIF($H$9:$H$5008, "&lt;" &amp; V4809, $U$9:$U$5008))-(SUMIF($AH$3:$AH$14, "&lt;" &amp; V4809, $AJ$3:$AJ$14)))</f>
        <v/>
      </c>
      <c r="N4809" s="164" t="str">
        <f t="shared" si="1147"/>
        <v/>
      </c>
      <c r="O4809" s="14"/>
      <c r="P4809" s="172" t="str">
        <f>IF(I4809='Intro &amp; Setup'!$AC$49, Schedule!$P$7, "")</f>
        <v/>
      </c>
      <c r="Q4809" s="14"/>
      <c r="S4809" s="12" t="str">
        <f t="shared" ref="S4809:S4872" si="1160">IF(H4809="", "", TEXT(H4809, "mmmm yyyy"))</f>
        <v/>
      </c>
      <c r="U4809" s="22">
        <f>IF(I4809='Intro &amp; Setup'!$AC$49, AF4809, 0)</f>
        <v>0</v>
      </c>
      <c r="V4809" s="57" t="str">
        <f t="shared" ref="V4809:V4872" si="1161">IF(H4809="", "", DATE(YEAR(H4809), MONTH(H4809), DAY(1)))</f>
        <v/>
      </c>
      <c r="X4809" s="5" t="str">
        <f t="shared" ref="X4809:Z4828" si="1162">IF($I4809="", "", IF($S4809=X$8, $I4809, ""))</f>
        <v/>
      </c>
      <c r="Y4809" s="6" t="str">
        <f t="shared" si="1162"/>
        <v/>
      </c>
      <c r="Z4809" s="7" t="str">
        <f t="shared" si="1162"/>
        <v/>
      </c>
      <c r="AA4809" s="6"/>
      <c r="AB4809" s="32" t="str">
        <f t="shared" ref="AB4809:AD4828" ca="1" si="1163">IF($S4809=AB$8, $AF4809, "")</f>
        <v/>
      </c>
      <c r="AC4809" s="59" t="str">
        <f t="shared" ca="1" si="1163"/>
        <v/>
      </c>
      <c r="AD4809" s="60" t="str">
        <f t="shared" ca="1" si="1163"/>
        <v/>
      </c>
      <c r="AE4809" s="59"/>
      <c r="AF4809" s="22" t="str">
        <f>IF(AND(I4809="", J4809=""), "", IF(AND(J4809="", 'Intro &amp; Setup'!$K$42&gt;0), 'Intro &amp; Setup'!$K$42, J4809))</f>
        <v/>
      </c>
      <c r="AO4809" s="37" t="str">
        <f>IF(B4809="", "", IF(COUNTIF($B$9:B4808, B4809)&gt;0, "", B4809))</f>
        <v/>
      </c>
      <c r="AP4809" s="37" t="str">
        <f t="shared" si="1148"/>
        <v/>
      </c>
      <c r="AQ4809" s="37">
        <v>4801</v>
      </c>
      <c r="AR4809" s="37" t="str">
        <f t="shared" si="1149"/>
        <v/>
      </c>
      <c r="AT4809" s="37" t="str">
        <f t="shared" si="1150"/>
        <v/>
      </c>
      <c r="AV4809" s="22" t="str">
        <f t="shared" si="1151"/>
        <v/>
      </c>
    </row>
    <row r="4810" spans="1:48" x14ac:dyDescent="0.25">
      <c r="A4810" s="14"/>
      <c r="B4810" s="145"/>
      <c r="C4810" s="146"/>
      <c r="D4810" s="147"/>
      <c r="E4810" s="147"/>
      <c r="F4810" s="148"/>
      <c r="G4810" s="149"/>
      <c r="H4810" s="150"/>
      <c r="I4810" s="151"/>
      <c r="J4810" s="152"/>
      <c r="K4810" s="14"/>
      <c r="L4810" s="162" t="str">
        <f t="shared" si="1158"/>
        <v/>
      </c>
      <c r="M4810" s="163" t="str">
        <f t="shared" si="1159"/>
        <v/>
      </c>
      <c r="N4810" s="164" t="str">
        <f t="shared" ref="N4810:N4873" si="1164">IF(OR(L4810="", M4810=""), "", L4810+M4810)</f>
        <v/>
      </c>
      <c r="O4810" s="14"/>
      <c r="P4810" s="172" t="str">
        <f>IF(I4810='Intro &amp; Setup'!$AC$49, Schedule!$P$7, "")</f>
        <v/>
      </c>
      <c r="Q4810" s="14"/>
      <c r="S4810" s="12" t="str">
        <f t="shared" si="1160"/>
        <v/>
      </c>
      <c r="U4810" s="22">
        <f>IF(I4810='Intro &amp; Setup'!$AC$49, AF4810, 0)</f>
        <v>0</v>
      </c>
      <c r="V4810" s="57" t="str">
        <f t="shared" si="1161"/>
        <v/>
      </c>
      <c r="X4810" s="5" t="str">
        <f t="shared" si="1162"/>
        <v/>
      </c>
      <c r="Y4810" s="6" t="str">
        <f t="shared" si="1162"/>
        <v/>
      </c>
      <c r="Z4810" s="7" t="str">
        <f t="shared" si="1162"/>
        <v/>
      </c>
      <c r="AA4810" s="6"/>
      <c r="AB4810" s="32" t="str">
        <f t="shared" ca="1" si="1163"/>
        <v/>
      </c>
      <c r="AC4810" s="59" t="str">
        <f t="shared" ca="1" si="1163"/>
        <v/>
      </c>
      <c r="AD4810" s="60" t="str">
        <f t="shared" ca="1" si="1163"/>
        <v/>
      </c>
      <c r="AE4810" s="59"/>
      <c r="AF4810" s="22" t="str">
        <f>IF(AND(I4810="", J4810=""), "", IF(AND(J4810="", 'Intro &amp; Setup'!$K$42&gt;0), 'Intro &amp; Setup'!$K$42, J4810))</f>
        <v/>
      </c>
      <c r="AO4810" s="37" t="str">
        <f>IF(B4810="", "", IF(COUNTIF($B$9:B4809, B4810)&gt;0, "", B4810))</f>
        <v/>
      </c>
      <c r="AP4810" s="37" t="str">
        <f t="shared" ref="AP4810:AP4873" si="1165">IF(AO4810="", "", COUNTIF($AO$9:$AO$5008, "&lt;"&amp;AO4810)+1-$AP$7)</f>
        <v/>
      </c>
      <c r="AQ4810" s="37">
        <v>4802</v>
      </c>
      <c r="AR4810" s="37" t="str">
        <f t="shared" ref="AR4810:AR4873" si="1166">IFERROR(INDEX($AO$9:$AO$5008, MATCH(AQ4810, $AP$9:$AP$5008, 0)), "")</f>
        <v/>
      </c>
      <c r="AT4810" s="37" t="str">
        <f t="shared" ref="AT4810:AT4873" si="1167">IF($B4810=$AT$6, $S4810, "")</f>
        <v/>
      </c>
      <c r="AV4810" s="22" t="str">
        <f t="shared" ref="AV4810:AV4873" si="1168">IF(AND($AT$6=$B4810, $I4810=$I$5), $J4810, "")</f>
        <v/>
      </c>
    </row>
    <row r="4811" spans="1:48" x14ac:dyDescent="0.25">
      <c r="A4811" s="14"/>
      <c r="B4811" s="145"/>
      <c r="C4811" s="146"/>
      <c r="D4811" s="147"/>
      <c r="E4811" s="147"/>
      <c r="F4811" s="148"/>
      <c r="G4811" s="149"/>
      <c r="H4811" s="150"/>
      <c r="I4811" s="151"/>
      <c r="J4811" s="152"/>
      <c r="K4811" s="14"/>
      <c r="L4811" s="162" t="str">
        <f t="shared" si="1158"/>
        <v/>
      </c>
      <c r="M4811" s="163" t="str">
        <f t="shared" si="1159"/>
        <v/>
      </c>
      <c r="N4811" s="164" t="str">
        <f t="shared" si="1164"/>
        <v/>
      </c>
      <c r="O4811" s="14"/>
      <c r="P4811" s="172" t="str">
        <f>IF(I4811='Intro &amp; Setup'!$AC$49, Schedule!$P$7, "")</f>
        <v/>
      </c>
      <c r="Q4811" s="14"/>
      <c r="S4811" s="12" t="str">
        <f t="shared" si="1160"/>
        <v/>
      </c>
      <c r="U4811" s="22">
        <f>IF(I4811='Intro &amp; Setup'!$AC$49, AF4811, 0)</f>
        <v>0</v>
      </c>
      <c r="V4811" s="57" t="str">
        <f t="shared" si="1161"/>
        <v/>
      </c>
      <c r="X4811" s="5" t="str">
        <f t="shared" si="1162"/>
        <v/>
      </c>
      <c r="Y4811" s="6" t="str">
        <f t="shared" si="1162"/>
        <v/>
      </c>
      <c r="Z4811" s="7" t="str">
        <f t="shared" si="1162"/>
        <v/>
      </c>
      <c r="AA4811" s="6"/>
      <c r="AB4811" s="32" t="str">
        <f t="shared" ca="1" si="1163"/>
        <v/>
      </c>
      <c r="AC4811" s="59" t="str">
        <f t="shared" ca="1" si="1163"/>
        <v/>
      </c>
      <c r="AD4811" s="60" t="str">
        <f t="shared" ca="1" si="1163"/>
        <v/>
      </c>
      <c r="AE4811" s="59"/>
      <c r="AF4811" s="22" t="str">
        <f>IF(AND(I4811="", J4811=""), "", IF(AND(J4811="", 'Intro &amp; Setup'!$K$42&gt;0), 'Intro &amp; Setup'!$K$42, J4811))</f>
        <v/>
      </c>
      <c r="AO4811" s="37" t="str">
        <f>IF(B4811="", "", IF(COUNTIF($B$9:B4810, B4811)&gt;0, "", B4811))</f>
        <v/>
      </c>
      <c r="AP4811" s="37" t="str">
        <f t="shared" si="1165"/>
        <v/>
      </c>
      <c r="AQ4811" s="37">
        <v>4803</v>
      </c>
      <c r="AR4811" s="37" t="str">
        <f t="shared" si="1166"/>
        <v/>
      </c>
      <c r="AT4811" s="37" t="str">
        <f t="shared" si="1167"/>
        <v/>
      </c>
      <c r="AV4811" s="22" t="str">
        <f t="shared" si="1168"/>
        <v/>
      </c>
    </row>
    <row r="4812" spans="1:48" x14ac:dyDescent="0.25">
      <c r="A4812" s="14"/>
      <c r="B4812" s="145"/>
      <c r="C4812" s="146"/>
      <c r="D4812" s="147"/>
      <c r="E4812" s="147"/>
      <c r="F4812" s="148"/>
      <c r="G4812" s="149"/>
      <c r="H4812" s="150"/>
      <c r="I4812" s="151"/>
      <c r="J4812" s="152"/>
      <c r="K4812" s="14"/>
      <c r="L4812" s="162" t="str">
        <f t="shared" si="1158"/>
        <v/>
      </c>
      <c r="M4812" s="163" t="str">
        <f t="shared" si="1159"/>
        <v/>
      </c>
      <c r="N4812" s="164" t="str">
        <f t="shared" si="1164"/>
        <v/>
      </c>
      <c r="O4812" s="14"/>
      <c r="P4812" s="172" t="str">
        <f>IF(I4812='Intro &amp; Setup'!$AC$49, Schedule!$P$7, "")</f>
        <v/>
      </c>
      <c r="Q4812" s="14"/>
      <c r="S4812" s="12" t="str">
        <f t="shared" si="1160"/>
        <v/>
      </c>
      <c r="U4812" s="22">
        <f>IF(I4812='Intro &amp; Setup'!$AC$49, AF4812, 0)</f>
        <v>0</v>
      </c>
      <c r="V4812" s="57" t="str">
        <f t="shared" si="1161"/>
        <v/>
      </c>
      <c r="X4812" s="5" t="str">
        <f t="shared" si="1162"/>
        <v/>
      </c>
      <c r="Y4812" s="6" t="str">
        <f t="shared" si="1162"/>
        <v/>
      </c>
      <c r="Z4812" s="7" t="str">
        <f t="shared" si="1162"/>
        <v/>
      </c>
      <c r="AA4812" s="6"/>
      <c r="AB4812" s="32" t="str">
        <f t="shared" ca="1" si="1163"/>
        <v/>
      </c>
      <c r="AC4812" s="59" t="str">
        <f t="shared" ca="1" si="1163"/>
        <v/>
      </c>
      <c r="AD4812" s="60" t="str">
        <f t="shared" ca="1" si="1163"/>
        <v/>
      </c>
      <c r="AE4812" s="59"/>
      <c r="AF4812" s="22" t="str">
        <f>IF(AND(I4812="", J4812=""), "", IF(AND(J4812="", 'Intro &amp; Setup'!$K$42&gt;0), 'Intro &amp; Setup'!$K$42, J4812))</f>
        <v/>
      </c>
      <c r="AO4812" s="37" t="str">
        <f>IF(B4812="", "", IF(COUNTIF($B$9:B4811, B4812)&gt;0, "", B4812))</f>
        <v/>
      </c>
      <c r="AP4812" s="37" t="str">
        <f t="shared" si="1165"/>
        <v/>
      </c>
      <c r="AQ4812" s="37">
        <v>4804</v>
      </c>
      <c r="AR4812" s="37" t="str">
        <f t="shared" si="1166"/>
        <v/>
      </c>
      <c r="AT4812" s="37" t="str">
        <f t="shared" si="1167"/>
        <v/>
      </c>
      <c r="AV4812" s="22" t="str">
        <f t="shared" si="1168"/>
        <v/>
      </c>
    </row>
    <row r="4813" spans="1:48" x14ac:dyDescent="0.25">
      <c r="A4813" s="14"/>
      <c r="B4813" s="145"/>
      <c r="C4813" s="146"/>
      <c r="D4813" s="147"/>
      <c r="E4813" s="147"/>
      <c r="F4813" s="148"/>
      <c r="G4813" s="149"/>
      <c r="H4813" s="150"/>
      <c r="I4813" s="151"/>
      <c r="J4813" s="152"/>
      <c r="K4813" s="14"/>
      <c r="L4813" s="162" t="str">
        <f t="shared" si="1158"/>
        <v/>
      </c>
      <c r="M4813" s="163" t="str">
        <f t="shared" si="1159"/>
        <v/>
      </c>
      <c r="N4813" s="164" t="str">
        <f t="shared" si="1164"/>
        <v/>
      </c>
      <c r="O4813" s="14"/>
      <c r="P4813" s="172" t="str">
        <f>IF(I4813='Intro &amp; Setup'!$AC$49, Schedule!$P$7, "")</f>
        <v/>
      </c>
      <c r="Q4813" s="14"/>
      <c r="S4813" s="12" t="str">
        <f t="shared" si="1160"/>
        <v/>
      </c>
      <c r="U4813" s="22">
        <f>IF(I4813='Intro &amp; Setup'!$AC$49, AF4813, 0)</f>
        <v>0</v>
      </c>
      <c r="V4813" s="57" t="str">
        <f t="shared" si="1161"/>
        <v/>
      </c>
      <c r="X4813" s="5" t="str">
        <f t="shared" si="1162"/>
        <v/>
      </c>
      <c r="Y4813" s="6" t="str">
        <f t="shared" si="1162"/>
        <v/>
      </c>
      <c r="Z4813" s="7" t="str">
        <f t="shared" si="1162"/>
        <v/>
      </c>
      <c r="AA4813" s="6"/>
      <c r="AB4813" s="32" t="str">
        <f t="shared" ca="1" si="1163"/>
        <v/>
      </c>
      <c r="AC4813" s="59" t="str">
        <f t="shared" ca="1" si="1163"/>
        <v/>
      </c>
      <c r="AD4813" s="60" t="str">
        <f t="shared" ca="1" si="1163"/>
        <v/>
      </c>
      <c r="AE4813" s="59"/>
      <c r="AF4813" s="22" t="str">
        <f>IF(AND(I4813="", J4813=""), "", IF(AND(J4813="", 'Intro &amp; Setup'!$K$42&gt;0), 'Intro &amp; Setup'!$K$42, J4813))</f>
        <v/>
      </c>
      <c r="AO4813" s="37" t="str">
        <f>IF(B4813="", "", IF(COUNTIF($B$9:B4812, B4813)&gt;0, "", B4813))</f>
        <v/>
      </c>
      <c r="AP4813" s="37" t="str">
        <f t="shared" si="1165"/>
        <v/>
      </c>
      <c r="AQ4813" s="37">
        <v>4805</v>
      </c>
      <c r="AR4813" s="37" t="str">
        <f t="shared" si="1166"/>
        <v/>
      </c>
      <c r="AT4813" s="37" t="str">
        <f t="shared" si="1167"/>
        <v/>
      </c>
      <c r="AV4813" s="22" t="str">
        <f t="shared" si="1168"/>
        <v/>
      </c>
    </row>
    <row r="4814" spans="1:48" x14ac:dyDescent="0.25">
      <c r="A4814" s="14"/>
      <c r="B4814" s="145"/>
      <c r="C4814" s="146"/>
      <c r="D4814" s="147"/>
      <c r="E4814" s="147"/>
      <c r="F4814" s="148"/>
      <c r="G4814" s="149"/>
      <c r="H4814" s="150"/>
      <c r="I4814" s="151"/>
      <c r="J4814" s="152"/>
      <c r="K4814" s="14"/>
      <c r="L4814" s="162" t="str">
        <f t="shared" si="1158"/>
        <v/>
      </c>
      <c r="M4814" s="163" t="str">
        <f t="shared" si="1159"/>
        <v/>
      </c>
      <c r="N4814" s="164" t="str">
        <f t="shared" si="1164"/>
        <v/>
      </c>
      <c r="O4814" s="14"/>
      <c r="P4814" s="172" t="str">
        <f>IF(I4814='Intro &amp; Setup'!$AC$49, Schedule!$P$7, "")</f>
        <v/>
      </c>
      <c r="Q4814" s="14"/>
      <c r="S4814" s="12" t="str">
        <f t="shared" si="1160"/>
        <v/>
      </c>
      <c r="U4814" s="22">
        <f>IF(I4814='Intro &amp; Setup'!$AC$49, AF4814, 0)</f>
        <v>0</v>
      </c>
      <c r="V4814" s="57" t="str">
        <f t="shared" si="1161"/>
        <v/>
      </c>
      <c r="X4814" s="5" t="str">
        <f t="shared" si="1162"/>
        <v/>
      </c>
      <c r="Y4814" s="6" t="str">
        <f t="shared" si="1162"/>
        <v/>
      </c>
      <c r="Z4814" s="7" t="str">
        <f t="shared" si="1162"/>
        <v/>
      </c>
      <c r="AA4814" s="6"/>
      <c r="AB4814" s="32" t="str">
        <f t="shared" ca="1" si="1163"/>
        <v/>
      </c>
      <c r="AC4814" s="59" t="str">
        <f t="shared" ca="1" si="1163"/>
        <v/>
      </c>
      <c r="AD4814" s="60" t="str">
        <f t="shared" ca="1" si="1163"/>
        <v/>
      </c>
      <c r="AE4814" s="59"/>
      <c r="AF4814" s="22" t="str">
        <f>IF(AND(I4814="", J4814=""), "", IF(AND(J4814="", 'Intro &amp; Setup'!$K$42&gt;0), 'Intro &amp; Setup'!$K$42, J4814))</f>
        <v/>
      </c>
      <c r="AO4814" s="37" t="str">
        <f>IF(B4814="", "", IF(COUNTIF($B$9:B4813, B4814)&gt;0, "", B4814))</f>
        <v/>
      </c>
      <c r="AP4814" s="37" t="str">
        <f t="shared" si="1165"/>
        <v/>
      </c>
      <c r="AQ4814" s="37">
        <v>4806</v>
      </c>
      <c r="AR4814" s="37" t="str">
        <f t="shared" si="1166"/>
        <v/>
      </c>
      <c r="AT4814" s="37" t="str">
        <f t="shared" si="1167"/>
        <v/>
      </c>
      <c r="AV4814" s="22" t="str">
        <f t="shared" si="1168"/>
        <v/>
      </c>
    </row>
    <row r="4815" spans="1:48" x14ac:dyDescent="0.25">
      <c r="A4815" s="14"/>
      <c r="B4815" s="145"/>
      <c r="C4815" s="146"/>
      <c r="D4815" s="147"/>
      <c r="E4815" s="147"/>
      <c r="F4815" s="148"/>
      <c r="G4815" s="149"/>
      <c r="H4815" s="150"/>
      <c r="I4815" s="151"/>
      <c r="J4815" s="152"/>
      <c r="K4815" s="14"/>
      <c r="L4815" s="162" t="str">
        <f t="shared" si="1158"/>
        <v/>
      </c>
      <c r="M4815" s="163" t="str">
        <f t="shared" si="1159"/>
        <v/>
      </c>
      <c r="N4815" s="164" t="str">
        <f t="shared" si="1164"/>
        <v/>
      </c>
      <c r="O4815" s="14"/>
      <c r="P4815" s="172" t="str">
        <f>IF(I4815='Intro &amp; Setup'!$AC$49, Schedule!$P$7, "")</f>
        <v/>
      </c>
      <c r="Q4815" s="14"/>
      <c r="S4815" s="12" t="str">
        <f t="shared" si="1160"/>
        <v/>
      </c>
      <c r="U4815" s="22">
        <f>IF(I4815='Intro &amp; Setup'!$AC$49, AF4815, 0)</f>
        <v>0</v>
      </c>
      <c r="V4815" s="57" t="str">
        <f t="shared" si="1161"/>
        <v/>
      </c>
      <c r="X4815" s="5" t="str">
        <f t="shared" si="1162"/>
        <v/>
      </c>
      <c r="Y4815" s="6" t="str">
        <f t="shared" si="1162"/>
        <v/>
      </c>
      <c r="Z4815" s="7" t="str">
        <f t="shared" si="1162"/>
        <v/>
      </c>
      <c r="AA4815" s="6"/>
      <c r="AB4815" s="32" t="str">
        <f t="shared" ca="1" si="1163"/>
        <v/>
      </c>
      <c r="AC4815" s="59" t="str">
        <f t="shared" ca="1" si="1163"/>
        <v/>
      </c>
      <c r="AD4815" s="60" t="str">
        <f t="shared" ca="1" si="1163"/>
        <v/>
      </c>
      <c r="AE4815" s="59"/>
      <c r="AF4815" s="22" t="str">
        <f>IF(AND(I4815="", J4815=""), "", IF(AND(J4815="", 'Intro &amp; Setup'!$K$42&gt;0), 'Intro &amp; Setup'!$K$42, J4815))</f>
        <v/>
      </c>
      <c r="AO4815" s="37" t="str">
        <f>IF(B4815="", "", IF(COUNTIF($B$9:B4814, B4815)&gt;0, "", B4815))</f>
        <v/>
      </c>
      <c r="AP4815" s="37" t="str">
        <f t="shared" si="1165"/>
        <v/>
      </c>
      <c r="AQ4815" s="37">
        <v>4807</v>
      </c>
      <c r="AR4815" s="37" t="str">
        <f t="shared" si="1166"/>
        <v/>
      </c>
      <c r="AT4815" s="37" t="str">
        <f t="shared" si="1167"/>
        <v/>
      </c>
      <c r="AV4815" s="22" t="str">
        <f t="shared" si="1168"/>
        <v/>
      </c>
    </row>
    <row r="4816" spans="1:48" x14ac:dyDescent="0.25">
      <c r="A4816" s="14"/>
      <c r="B4816" s="145"/>
      <c r="C4816" s="146"/>
      <c r="D4816" s="147"/>
      <c r="E4816" s="147"/>
      <c r="F4816" s="148"/>
      <c r="G4816" s="149"/>
      <c r="H4816" s="150"/>
      <c r="I4816" s="151"/>
      <c r="J4816" s="152"/>
      <c r="K4816" s="14"/>
      <c r="L4816" s="162" t="str">
        <f t="shared" si="1158"/>
        <v/>
      </c>
      <c r="M4816" s="163" t="str">
        <f t="shared" si="1159"/>
        <v/>
      </c>
      <c r="N4816" s="164" t="str">
        <f t="shared" si="1164"/>
        <v/>
      </c>
      <c r="O4816" s="14"/>
      <c r="P4816" s="172" t="str">
        <f>IF(I4816='Intro &amp; Setup'!$AC$49, Schedule!$P$7, "")</f>
        <v/>
      </c>
      <c r="Q4816" s="14"/>
      <c r="S4816" s="12" t="str">
        <f t="shared" si="1160"/>
        <v/>
      </c>
      <c r="U4816" s="22">
        <f>IF(I4816='Intro &amp; Setup'!$AC$49, AF4816, 0)</f>
        <v>0</v>
      </c>
      <c r="V4816" s="57" t="str">
        <f t="shared" si="1161"/>
        <v/>
      </c>
      <c r="X4816" s="5" t="str">
        <f t="shared" si="1162"/>
        <v/>
      </c>
      <c r="Y4816" s="6" t="str">
        <f t="shared" si="1162"/>
        <v/>
      </c>
      <c r="Z4816" s="7" t="str">
        <f t="shared" si="1162"/>
        <v/>
      </c>
      <c r="AA4816" s="6"/>
      <c r="AB4816" s="32" t="str">
        <f t="shared" ca="1" si="1163"/>
        <v/>
      </c>
      <c r="AC4816" s="59" t="str">
        <f t="shared" ca="1" si="1163"/>
        <v/>
      </c>
      <c r="AD4816" s="60" t="str">
        <f t="shared" ca="1" si="1163"/>
        <v/>
      </c>
      <c r="AE4816" s="59"/>
      <c r="AF4816" s="22" t="str">
        <f>IF(AND(I4816="", J4816=""), "", IF(AND(J4816="", 'Intro &amp; Setup'!$K$42&gt;0), 'Intro &amp; Setup'!$K$42, J4816))</f>
        <v/>
      </c>
      <c r="AO4816" s="37" t="str">
        <f>IF(B4816="", "", IF(COUNTIF($B$9:B4815, B4816)&gt;0, "", B4816))</f>
        <v/>
      </c>
      <c r="AP4816" s="37" t="str">
        <f t="shared" si="1165"/>
        <v/>
      </c>
      <c r="AQ4816" s="37">
        <v>4808</v>
      </c>
      <c r="AR4816" s="37" t="str">
        <f t="shared" si="1166"/>
        <v/>
      </c>
      <c r="AT4816" s="37" t="str">
        <f t="shared" si="1167"/>
        <v/>
      </c>
      <c r="AV4816" s="22" t="str">
        <f t="shared" si="1168"/>
        <v/>
      </c>
    </row>
    <row r="4817" spans="1:48" x14ac:dyDescent="0.25">
      <c r="A4817" s="14"/>
      <c r="B4817" s="145"/>
      <c r="C4817" s="146"/>
      <c r="D4817" s="147"/>
      <c r="E4817" s="147"/>
      <c r="F4817" s="148"/>
      <c r="G4817" s="149"/>
      <c r="H4817" s="150"/>
      <c r="I4817" s="151"/>
      <c r="J4817" s="152"/>
      <c r="K4817" s="14"/>
      <c r="L4817" s="162" t="str">
        <f t="shared" si="1158"/>
        <v/>
      </c>
      <c r="M4817" s="163" t="str">
        <f t="shared" si="1159"/>
        <v/>
      </c>
      <c r="N4817" s="164" t="str">
        <f t="shared" si="1164"/>
        <v/>
      </c>
      <c r="O4817" s="14"/>
      <c r="P4817" s="172" t="str">
        <f>IF(I4817='Intro &amp; Setup'!$AC$49, Schedule!$P$7, "")</f>
        <v/>
      </c>
      <c r="Q4817" s="14"/>
      <c r="S4817" s="12" t="str">
        <f t="shared" si="1160"/>
        <v/>
      </c>
      <c r="U4817" s="22">
        <f>IF(I4817='Intro &amp; Setup'!$AC$49, AF4817, 0)</f>
        <v>0</v>
      </c>
      <c r="V4817" s="57" t="str">
        <f t="shared" si="1161"/>
        <v/>
      </c>
      <c r="X4817" s="5" t="str">
        <f t="shared" si="1162"/>
        <v/>
      </c>
      <c r="Y4817" s="6" t="str">
        <f t="shared" si="1162"/>
        <v/>
      </c>
      <c r="Z4817" s="7" t="str">
        <f t="shared" si="1162"/>
        <v/>
      </c>
      <c r="AA4817" s="6"/>
      <c r="AB4817" s="32" t="str">
        <f t="shared" ca="1" si="1163"/>
        <v/>
      </c>
      <c r="AC4817" s="59" t="str">
        <f t="shared" ca="1" si="1163"/>
        <v/>
      </c>
      <c r="AD4817" s="60" t="str">
        <f t="shared" ca="1" si="1163"/>
        <v/>
      </c>
      <c r="AE4817" s="59"/>
      <c r="AF4817" s="22" t="str">
        <f>IF(AND(I4817="", J4817=""), "", IF(AND(J4817="", 'Intro &amp; Setup'!$K$42&gt;0), 'Intro &amp; Setup'!$K$42, J4817))</f>
        <v/>
      </c>
      <c r="AO4817" s="37" t="str">
        <f>IF(B4817="", "", IF(COUNTIF($B$9:B4816, B4817)&gt;0, "", B4817))</f>
        <v/>
      </c>
      <c r="AP4817" s="37" t="str">
        <f t="shared" si="1165"/>
        <v/>
      </c>
      <c r="AQ4817" s="37">
        <v>4809</v>
      </c>
      <c r="AR4817" s="37" t="str">
        <f t="shared" si="1166"/>
        <v/>
      </c>
      <c r="AT4817" s="37" t="str">
        <f t="shared" si="1167"/>
        <v/>
      </c>
      <c r="AV4817" s="22" t="str">
        <f t="shared" si="1168"/>
        <v/>
      </c>
    </row>
    <row r="4818" spans="1:48" x14ac:dyDescent="0.25">
      <c r="A4818" s="14"/>
      <c r="B4818" s="145"/>
      <c r="C4818" s="146"/>
      <c r="D4818" s="147"/>
      <c r="E4818" s="147"/>
      <c r="F4818" s="148"/>
      <c r="G4818" s="149"/>
      <c r="H4818" s="150"/>
      <c r="I4818" s="151"/>
      <c r="J4818" s="152"/>
      <c r="K4818" s="14"/>
      <c r="L4818" s="162" t="str">
        <f t="shared" si="1158"/>
        <v/>
      </c>
      <c r="M4818" s="163" t="str">
        <f t="shared" si="1159"/>
        <v/>
      </c>
      <c r="N4818" s="164" t="str">
        <f t="shared" si="1164"/>
        <v/>
      </c>
      <c r="O4818" s="14"/>
      <c r="P4818" s="172" t="str">
        <f>IF(I4818='Intro &amp; Setup'!$AC$49, Schedule!$P$7, "")</f>
        <v/>
      </c>
      <c r="Q4818" s="14"/>
      <c r="S4818" s="12" t="str">
        <f t="shared" si="1160"/>
        <v/>
      </c>
      <c r="U4818" s="22">
        <f>IF(I4818='Intro &amp; Setup'!$AC$49, AF4818, 0)</f>
        <v>0</v>
      </c>
      <c r="V4818" s="57" t="str">
        <f t="shared" si="1161"/>
        <v/>
      </c>
      <c r="X4818" s="5" t="str">
        <f t="shared" si="1162"/>
        <v/>
      </c>
      <c r="Y4818" s="6" t="str">
        <f t="shared" si="1162"/>
        <v/>
      </c>
      <c r="Z4818" s="7" t="str">
        <f t="shared" si="1162"/>
        <v/>
      </c>
      <c r="AA4818" s="6"/>
      <c r="AB4818" s="32" t="str">
        <f t="shared" ca="1" si="1163"/>
        <v/>
      </c>
      <c r="AC4818" s="59" t="str">
        <f t="shared" ca="1" si="1163"/>
        <v/>
      </c>
      <c r="AD4818" s="60" t="str">
        <f t="shared" ca="1" si="1163"/>
        <v/>
      </c>
      <c r="AE4818" s="59"/>
      <c r="AF4818" s="22" t="str">
        <f>IF(AND(I4818="", J4818=""), "", IF(AND(J4818="", 'Intro &amp; Setup'!$K$42&gt;0), 'Intro &amp; Setup'!$K$42, J4818))</f>
        <v/>
      </c>
      <c r="AO4818" s="37" t="str">
        <f>IF(B4818="", "", IF(COUNTIF($B$9:B4817, B4818)&gt;0, "", B4818))</f>
        <v/>
      </c>
      <c r="AP4818" s="37" t="str">
        <f t="shared" si="1165"/>
        <v/>
      </c>
      <c r="AQ4818" s="37">
        <v>4810</v>
      </c>
      <c r="AR4818" s="37" t="str">
        <f t="shared" si="1166"/>
        <v/>
      </c>
      <c r="AT4818" s="37" t="str">
        <f t="shared" si="1167"/>
        <v/>
      </c>
      <c r="AV4818" s="22" t="str">
        <f t="shared" si="1168"/>
        <v/>
      </c>
    </row>
    <row r="4819" spans="1:48" x14ac:dyDescent="0.25">
      <c r="A4819" s="14"/>
      <c r="B4819" s="145"/>
      <c r="C4819" s="146"/>
      <c r="D4819" s="147"/>
      <c r="E4819" s="147"/>
      <c r="F4819" s="148"/>
      <c r="G4819" s="149"/>
      <c r="H4819" s="150"/>
      <c r="I4819" s="151"/>
      <c r="J4819" s="152"/>
      <c r="K4819" s="14"/>
      <c r="L4819" s="162" t="str">
        <f t="shared" si="1158"/>
        <v/>
      </c>
      <c r="M4819" s="163" t="str">
        <f t="shared" si="1159"/>
        <v/>
      </c>
      <c r="N4819" s="164" t="str">
        <f t="shared" si="1164"/>
        <v/>
      </c>
      <c r="O4819" s="14"/>
      <c r="P4819" s="172" t="str">
        <f>IF(I4819='Intro &amp; Setup'!$AC$49, Schedule!$P$7, "")</f>
        <v/>
      </c>
      <c r="Q4819" s="14"/>
      <c r="S4819" s="12" t="str">
        <f t="shared" si="1160"/>
        <v/>
      </c>
      <c r="U4819" s="22">
        <f>IF(I4819='Intro &amp; Setup'!$AC$49, AF4819, 0)</f>
        <v>0</v>
      </c>
      <c r="V4819" s="57" t="str">
        <f t="shared" si="1161"/>
        <v/>
      </c>
      <c r="X4819" s="5" t="str">
        <f t="shared" si="1162"/>
        <v/>
      </c>
      <c r="Y4819" s="6" t="str">
        <f t="shared" si="1162"/>
        <v/>
      </c>
      <c r="Z4819" s="7" t="str">
        <f t="shared" si="1162"/>
        <v/>
      </c>
      <c r="AA4819" s="6"/>
      <c r="AB4819" s="32" t="str">
        <f t="shared" ca="1" si="1163"/>
        <v/>
      </c>
      <c r="AC4819" s="59" t="str">
        <f t="shared" ca="1" si="1163"/>
        <v/>
      </c>
      <c r="AD4819" s="60" t="str">
        <f t="shared" ca="1" si="1163"/>
        <v/>
      </c>
      <c r="AE4819" s="59"/>
      <c r="AF4819" s="22" t="str">
        <f>IF(AND(I4819="", J4819=""), "", IF(AND(J4819="", 'Intro &amp; Setup'!$K$42&gt;0), 'Intro &amp; Setup'!$K$42, J4819))</f>
        <v/>
      </c>
      <c r="AO4819" s="37" t="str">
        <f>IF(B4819="", "", IF(COUNTIF($B$9:B4818, B4819)&gt;0, "", B4819))</f>
        <v/>
      </c>
      <c r="AP4819" s="37" t="str">
        <f t="shared" si="1165"/>
        <v/>
      </c>
      <c r="AQ4819" s="37">
        <v>4811</v>
      </c>
      <c r="AR4819" s="37" t="str">
        <f t="shared" si="1166"/>
        <v/>
      </c>
      <c r="AT4819" s="37" t="str">
        <f t="shared" si="1167"/>
        <v/>
      </c>
      <c r="AV4819" s="22" t="str">
        <f t="shared" si="1168"/>
        <v/>
      </c>
    </row>
    <row r="4820" spans="1:48" x14ac:dyDescent="0.25">
      <c r="A4820" s="14"/>
      <c r="B4820" s="145"/>
      <c r="C4820" s="146"/>
      <c r="D4820" s="147"/>
      <c r="E4820" s="147"/>
      <c r="F4820" s="148"/>
      <c r="G4820" s="149"/>
      <c r="H4820" s="150"/>
      <c r="I4820" s="151"/>
      <c r="J4820" s="152"/>
      <c r="K4820" s="14"/>
      <c r="L4820" s="162" t="str">
        <f t="shared" si="1158"/>
        <v/>
      </c>
      <c r="M4820" s="163" t="str">
        <f t="shared" si="1159"/>
        <v/>
      </c>
      <c r="N4820" s="164" t="str">
        <f t="shared" si="1164"/>
        <v/>
      </c>
      <c r="O4820" s="14"/>
      <c r="P4820" s="172" t="str">
        <f>IF(I4820='Intro &amp; Setup'!$AC$49, Schedule!$P$7, "")</f>
        <v/>
      </c>
      <c r="Q4820" s="14"/>
      <c r="S4820" s="12" t="str">
        <f t="shared" si="1160"/>
        <v/>
      </c>
      <c r="U4820" s="22">
        <f>IF(I4820='Intro &amp; Setup'!$AC$49, AF4820, 0)</f>
        <v>0</v>
      </c>
      <c r="V4820" s="57" t="str">
        <f t="shared" si="1161"/>
        <v/>
      </c>
      <c r="X4820" s="5" t="str">
        <f t="shared" si="1162"/>
        <v/>
      </c>
      <c r="Y4820" s="6" t="str">
        <f t="shared" si="1162"/>
        <v/>
      </c>
      <c r="Z4820" s="7" t="str">
        <f t="shared" si="1162"/>
        <v/>
      </c>
      <c r="AA4820" s="6"/>
      <c r="AB4820" s="32" t="str">
        <f t="shared" ca="1" si="1163"/>
        <v/>
      </c>
      <c r="AC4820" s="59" t="str">
        <f t="shared" ca="1" si="1163"/>
        <v/>
      </c>
      <c r="AD4820" s="60" t="str">
        <f t="shared" ca="1" si="1163"/>
        <v/>
      </c>
      <c r="AE4820" s="59"/>
      <c r="AF4820" s="22" t="str">
        <f>IF(AND(I4820="", J4820=""), "", IF(AND(J4820="", 'Intro &amp; Setup'!$K$42&gt;0), 'Intro &amp; Setup'!$K$42, J4820))</f>
        <v/>
      </c>
      <c r="AO4820" s="37" t="str">
        <f>IF(B4820="", "", IF(COUNTIF($B$9:B4819, B4820)&gt;0, "", B4820))</f>
        <v/>
      </c>
      <c r="AP4820" s="37" t="str">
        <f t="shared" si="1165"/>
        <v/>
      </c>
      <c r="AQ4820" s="37">
        <v>4812</v>
      </c>
      <c r="AR4820" s="37" t="str">
        <f t="shared" si="1166"/>
        <v/>
      </c>
      <c r="AT4820" s="37" t="str">
        <f t="shared" si="1167"/>
        <v/>
      </c>
      <c r="AV4820" s="22" t="str">
        <f t="shared" si="1168"/>
        <v/>
      </c>
    </row>
    <row r="4821" spans="1:48" x14ac:dyDescent="0.25">
      <c r="A4821" s="14"/>
      <c r="B4821" s="145"/>
      <c r="C4821" s="146"/>
      <c r="D4821" s="147"/>
      <c r="E4821" s="147"/>
      <c r="F4821" s="148"/>
      <c r="G4821" s="149"/>
      <c r="H4821" s="150"/>
      <c r="I4821" s="151"/>
      <c r="J4821" s="152"/>
      <c r="K4821" s="14"/>
      <c r="L4821" s="162" t="str">
        <f t="shared" si="1158"/>
        <v/>
      </c>
      <c r="M4821" s="163" t="str">
        <f t="shared" si="1159"/>
        <v/>
      </c>
      <c r="N4821" s="164" t="str">
        <f t="shared" si="1164"/>
        <v/>
      </c>
      <c r="O4821" s="14"/>
      <c r="P4821" s="172" t="str">
        <f>IF(I4821='Intro &amp; Setup'!$AC$49, Schedule!$P$7, "")</f>
        <v/>
      </c>
      <c r="Q4821" s="14"/>
      <c r="S4821" s="12" t="str">
        <f t="shared" si="1160"/>
        <v/>
      </c>
      <c r="U4821" s="22">
        <f>IF(I4821='Intro &amp; Setup'!$AC$49, AF4821, 0)</f>
        <v>0</v>
      </c>
      <c r="V4821" s="57" t="str">
        <f t="shared" si="1161"/>
        <v/>
      </c>
      <c r="X4821" s="5" t="str">
        <f t="shared" si="1162"/>
        <v/>
      </c>
      <c r="Y4821" s="6" t="str">
        <f t="shared" si="1162"/>
        <v/>
      </c>
      <c r="Z4821" s="7" t="str">
        <f t="shared" si="1162"/>
        <v/>
      </c>
      <c r="AA4821" s="6"/>
      <c r="AB4821" s="32" t="str">
        <f t="shared" ca="1" si="1163"/>
        <v/>
      </c>
      <c r="AC4821" s="59" t="str">
        <f t="shared" ca="1" si="1163"/>
        <v/>
      </c>
      <c r="AD4821" s="60" t="str">
        <f t="shared" ca="1" si="1163"/>
        <v/>
      </c>
      <c r="AE4821" s="59"/>
      <c r="AF4821" s="22" t="str">
        <f>IF(AND(I4821="", J4821=""), "", IF(AND(J4821="", 'Intro &amp; Setup'!$K$42&gt;0), 'Intro &amp; Setup'!$K$42, J4821))</f>
        <v/>
      </c>
      <c r="AO4821" s="37" t="str">
        <f>IF(B4821="", "", IF(COUNTIF($B$9:B4820, B4821)&gt;0, "", B4821))</f>
        <v/>
      </c>
      <c r="AP4821" s="37" t="str">
        <f t="shared" si="1165"/>
        <v/>
      </c>
      <c r="AQ4821" s="37">
        <v>4813</v>
      </c>
      <c r="AR4821" s="37" t="str">
        <f t="shared" si="1166"/>
        <v/>
      </c>
      <c r="AT4821" s="37" t="str">
        <f t="shared" si="1167"/>
        <v/>
      </c>
      <c r="AV4821" s="22" t="str">
        <f t="shared" si="1168"/>
        <v/>
      </c>
    </row>
    <row r="4822" spans="1:48" x14ac:dyDescent="0.25">
      <c r="A4822" s="14"/>
      <c r="B4822" s="145"/>
      <c r="C4822" s="146"/>
      <c r="D4822" s="147"/>
      <c r="E4822" s="147"/>
      <c r="F4822" s="148"/>
      <c r="G4822" s="149"/>
      <c r="H4822" s="150"/>
      <c r="I4822" s="151"/>
      <c r="J4822" s="152"/>
      <c r="K4822" s="14"/>
      <c r="L4822" s="162" t="str">
        <f t="shared" si="1158"/>
        <v/>
      </c>
      <c r="M4822" s="163" t="str">
        <f t="shared" si="1159"/>
        <v/>
      </c>
      <c r="N4822" s="164" t="str">
        <f t="shared" si="1164"/>
        <v/>
      </c>
      <c r="O4822" s="14"/>
      <c r="P4822" s="172" t="str">
        <f>IF(I4822='Intro &amp; Setup'!$AC$49, Schedule!$P$7, "")</f>
        <v/>
      </c>
      <c r="Q4822" s="14"/>
      <c r="S4822" s="12" t="str">
        <f t="shared" si="1160"/>
        <v/>
      </c>
      <c r="U4822" s="22">
        <f>IF(I4822='Intro &amp; Setup'!$AC$49, AF4822, 0)</f>
        <v>0</v>
      </c>
      <c r="V4822" s="57" t="str">
        <f t="shared" si="1161"/>
        <v/>
      </c>
      <c r="X4822" s="5" t="str">
        <f t="shared" si="1162"/>
        <v/>
      </c>
      <c r="Y4822" s="6" t="str">
        <f t="shared" si="1162"/>
        <v/>
      </c>
      <c r="Z4822" s="7" t="str">
        <f t="shared" si="1162"/>
        <v/>
      </c>
      <c r="AA4822" s="6"/>
      <c r="AB4822" s="32" t="str">
        <f t="shared" ca="1" si="1163"/>
        <v/>
      </c>
      <c r="AC4822" s="59" t="str">
        <f t="shared" ca="1" si="1163"/>
        <v/>
      </c>
      <c r="AD4822" s="60" t="str">
        <f t="shared" ca="1" si="1163"/>
        <v/>
      </c>
      <c r="AE4822" s="59"/>
      <c r="AF4822" s="22" t="str">
        <f>IF(AND(I4822="", J4822=""), "", IF(AND(J4822="", 'Intro &amp; Setup'!$K$42&gt;0), 'Intro &amp; Setup'!$K$42, J4822))</f>
        <v/>
      </c>
      <c r="AO4822" s="37" t="str">
        <f>IF(B4822="", "", IF(COUNTIF($B$9:B4821, B4822)&gt;0, "", B4822))</f>
        <v/>
      </c>
      <c r="AP4822" s="37" t="str">
        <f t="shared" si="1165"/>
        <v/>
      </c>
      <c r="AQ4822" s="37">
        <v>4814</v>
      </c>
      <c r="AR4822" s="37" t="str">
        <f t="shared" si="1166"/>
        <v/>
      </c>
      <c r="AT4822" s="37" t="str">
        <f t="shared" si="1167"/>
        <v/>
      </c>
      <c r="AV4822" s="22" t="str">
        <f t="shared" si="1168"/>
        <v/>
      </c>
    </row>
    <row r="4823" spans="1:48" x14ac:dyDescent="0.25">
      <c r="A4823" s="14"/>
      <c r="B4823" s="145"/>
      <c r="C4823" s="146"/>
      <c r="D4823" s="147"/>
      <c r="E4823" s="147"/>
      <c r="F4823" s="148"/>
      <c r="G4823" s="149"/>
      <c r="H4823" s="150"/>
      <c r="I4823" s="151"/>
      <c r="J4823" s="152"/>
      <c r="K4823" s="14"/>
      <c r="L4823" s="162" t="str">
        <f t="shared" si="1158"/>
        <v/>
      </c>
      <c r="M4823" s="163" t="str">
        <f t="shared" si="1159"/>
        <v/>
      </c>
      <c r="N4823" s="164" t="str">
        <f t="shared" si="1164"/>
        <v/>
      </c>
      <c r="O4823" s="14"/>
      <c r="P4823" s="172" t="str">
        <f>IF(I4823='Intro &amp; Setup'!$AC$49, Schedule!$P$7, "")</f>
        <v/>
      </c>
      <c r="Q4823" s="14"/>
      <c r="S4823" s="12" t="str">
        <f t="shared" si="1160"/>
        <v/>
      </c>
      <c r="U4823" s="22">
        <f>IF(I4823='Intro &amp; Setup'!$AC$49, AF4823, 0)</f>
        <v>0</v>
      </c>
      <c r="V4823" s="57" t="str">
        <f t="shared" si="1161"/>
        <v/>
      </c>
      <c r="X4823" s="5" t="str">
        <f t="shared" si="1162"/>
        <v/>
      </c>
      <c r="Y4823" s="6" t="str">
        <f t="shared" si="1162"/>
        <v/>
      </c>
      <c r="Z4823" s="7" t="str">
        <f t="shared" si="1162"/>
        <v/>
      </c>
      <c r="AA4823" s="6"/>
      <c r="AB4823" s="32" t="str">
        <f t="shared" ca="1" si="1163"/>
        <v/>
      </c>
      <c r="AC4823" s="59" t="str">
        <f t="shared" ca="1" si="1163"/>
        <v/>
      </c>
      <c r="AD4823" s="60" t="str">
        <f t="shared" ca="1" si="1163"/>
        <v/>
      </c>
      <c r="AE4823" s="59"/>
      <c r="AF4823" s="22" t="str">
        <f>IF(AND(I4823="", J4823=""), "", IF(AND(J4823="", 'Intro &amp; Setup'!$K$42&gt;0), 'Intro &amp; Setup'!$K$42, J4823))</f>
        <v/>
      </c>
      <c r="AO4823" s="37" t="str">
        <f>IF(B4823="", "", IF(COUNTIF($B$9:B4822, B4823)&gt;0, "", B4823))</f>
        <v/>
      </c>
      <c r="AP4823" s="37" t="str">
        <f t="shared" si="1165"/>
        <v/>
      </c>
      <c r="AQ4823" s="37">
        <v>4815</v>
      </c>
      <c r="AR4823" s="37" t="str">
        <f t="shared" si="1166"/>
        <v/>
      </c>
      <c r="AT4823" s="37" t="str">
        <f t="shared" si="1167"/>
        <v/>
      </c>
      <c r="AV4823" s="22" t="str">
        <f t="shared" si="1168"/>
        <v/>
      </c>
    </row>
    <row r="4824" spans="1:48" x14ac:dyDescent="0.25">
      <c r="A4824" s="14"/>
      <c r="B4824" s="145"/>
      <c r="C4824" s="146"/>
      <c r="D4824" s="147"/>
      <c r="E4824" s="147"/>
      <c r="F4824" s="148"/>
      <c r="G4824" s="149"/>
      <c r="H4824" s="150"/>
      <c r="I4824" s="151"/>
      <c r="J4824" s="152"/>
      <c r="K4824" s="14"/>
      <c r="L4824" s="162" t="str">
        <f t="shared" si="1158"/>
        <v/>
      </c>
      <c r="M4824" s="163" t="str">
        <f t="shared" si="1159"/>
        <v/>
      </c>
      <c r="N4824" s="164" t="str">
        <f t="shared" si="1164"/>
        <v/>
      </c>
      <c r="O4824" s="14"/>
      <c r="P4824" s="172" t="str">
        <f>IF(I4824='Intro &amp; Setup'!$AC$49, Schedule!$P$7, "")</f>
        <v/>
      </c>
      <c r="Q4824" s="14"/>
      <c r="S4824" s="12" t="str">
        <f t="shared" si="1160"/>
        <v/>
      </c>
      <c r="U4824" s="22">
        <f>IF(I4824='Intro &amp; Setup'!$AC$49, AF4824, 0)</f>
        <v>0</v>
      </c>
      <c r="V4824" s="57" t="str">
        <f t="shared" si="1161"/>
        <v/>
      </c>
      <c r="X4824" s="5" t="str">
        <f t="shared" si="1162"/>
        <v/>
      </c>
      <c r="Y4824" s="6" t="str">
        <f t="shared" si="1162"/>
        <v/>
      </c>
      <c r="Z4824" s="7" t="str">
        <f t="shared" si="1162"/>
        <v/>
      </c>
      <c r="AA4824" s="6"/>
      <c r="AB4824" s="32" t="str">
        <f t="shared" ca="1" si="1163"/>
        <v/>
      </c>
      <c r="AC4824" s="59" t="str">
        <f t="shared" ca="1" si="1163"/>
        <v/>
      </c>
      <c r="AD4824" s="60" t="str">
        <f t="shared" ca="1" si="1163"/>
        <v/>
      </c>
      <c r="AE4824" s="59"/>
      <c r="AF4824" s="22" t="str">
        <f>IF(AND(I4824="", J4824=""), "", IF(AND(J4824="", 'Intro &amp; Setup'!$K$42&gt;0), 'Intro &amp; Setup'!$K$42, J4824))</f>
        <v/>
      </c>
      <c r="AO4824" s="37" t="str">
        <f>IF(B4824="", "", IF(COUNTIF($B$9:B4823, B4824)&gt;0, "", B4824))</f>
        <v/>
      </c>
      <c r="AP4824" s="37" t="str">
        <f t="shared" si="1165"/>
        <v/>
      </c>
      <c r="AQ4824" s="37">
        <v>4816</v>
      </c>
      <c r="AR4824" s="37" t="str">
        <f t="shared" si="1166"/>
        <v/>
      </c>
      <c r="AT4824" s="37" t="str">
        <f t="shared" si="1167"/>
        <v/>
      </c>
      <c r="AV4824" s="22" t="str">
        <f t="shared" si="1168"/>
        <v/>
      </c>
    </row>
    <row r="4825" spans="1:48" x14ac:dyDescent="0.25">
      <c r="A4825" s="14"/>
      <c r="B4825" s="145"/>
      <c r="C4825" s="146"/>
      <c r="D4825" s="147"/>
      <c r="E4825" s="147"/>
      <c r="F4825" s="148"/>
      <c r="G4825" s="149"/>
      <c r="H4825" s="150"/>
      <c r="I4825" s="151"/>
      <c r="J4825" s="152"/>
      <c r="K4825" s="14"/>
      <c r="L4825" s="162" t="str">
        <f t="shared" si="1158"/>
        <v/>
      </c>
      <c r="M4825" s="163" t="str">
        <f t="shared" si="1159"/>
        <v/>
      </c>
      <c r="N4825" s="164" t="str">
        <f t="shared" si="1164"/>
        <v/>
      </c>
      <c r="O4825" s="14"/>
      <c r="P4825" s="172" t="str">
        <f>IF(I4825='Intro &amp; Setup'!$AC$49, Schedule!$P$7, "")</f>
        <v/>
      </c>
      <c r="Q4825" s="14"/>
      <c r="S4825" s="12" t="str">
        <f t="shared" si="1160"/>
        <v/>
      </c>
      <c r="U4825" s="22">
        <f>IF(I4825='Intro &amp; Setup'!$AC$49, AF4825, 0)</f>
        <v>0</v>
      </c>
      <c r="V4825" s="57" t="str">
        <f t="shared" si="1161"/>
        <v/>
      </c>
      <c r="X4825" s="5" t="str">
        <f t="shared" si="1162"/>
        <v/>
      </c>
      <c r="Y4825" s="6" t="str">
        <f t="shared" si="1162"/>
        <v/>
      </c>
      <c r="Z4825" s="7" t="str">
        <f t="shared" si="1162"/>
        <v/>
      </c>
      <c r="AA4825" s="6"/>
      <c r="AB4825" s="32" t="str">
        <f t="shared" ca="1" si="1163"/>
        <v/>
      </c>
      <c r="AC4825" s="59" t="str">
        <f t="shared" ca="1" si="1163"/>
        <v/>
      </c>
      <c r="AD4825" s="60" t="str">
        <f t="shared" ca="1" si="1163"/>
        <v/>
      </c>
      <c r="AE4825" s="59"/>
      <c r="AF4825" s="22" t="str">
        <f>IF(AND(I4825="", J4825=""), "", IF(AND(J4825="", 'Intro &amp; Setup'!$K$42&gt;0), 'Intro &amp; Setup'!$K$42, J4825))</f>
        <v/>
      </c>
      <c r="AO4825" s="37" t="str">
        <f>IF(B4825="", "", IF(COUNTIF($B$9:B4824, B4825)&gt;0, "", B4825))</f>
        <v/>
      </c>
      <c r="AP4825" s="37" t="str">
        <f t="shared" si="1165"/>
        <v/>
      </c>
      <c r="AQ4825" s="37">
        <v>4817</v>
      </c>
      <c r="AR4825" s="37" t="str">
        <f t="shared" si="1166"/>
        <v/>
      </c>
      <c r="AT4825" s="37" t="str">
        <f t="shared" si="1167"/>
        <v/>
      </c>
      <c r="AV4825" s="22" t="str">
        <f t="shared" si="1168"/>
        <v/>
      </c>
    </row>
    <row r="4826" spans="1:48" x14ac:dyDescent="0.25">
      <c r="A4826" s="14"/>
      <c r="B4826" s="145"/>
      <c r="C4826" s="146"/>
      <c r="D4826" s="147"/>
      <c r="E4826" s="147"/>
      <c r="F4826" s="148"/>
      <c r="G4826" s="149"/>
      <c r="H4826" s="150"/>
      <c r="I4826" s="151"/>
      <c r="J4826" s="152"/>
      <c r="K4826" s="14"/>
      <c r="L4826" s="162" t="str">
        <f t="shared" si="1158"/>
        <v/>
      </c>
      <c r="M4826" s="163" t="str">
        <f t="shared" si="1159"/>
        <v/>
      </c>
      <c r="N4826" s="164" t="str">
        <f t="shared" si="1164"/>
        <v/>
      </c>
      <c r="O4826" s="14"/>
      <c r="P4826" s="172" t="str">
        <f>IF(I4826='Intro &amp; Setup'!$AC$49, Schedule!$P$7, "")</f>
        <v/>
      </c>
      <c r="Q4826" s="14"/>
      <c r="S4826" s="12" t="str">
        <f t="shared" si="1160"/>
        <v/>
      </c>
      <c r="U4826" s="22">
        <f>IF(I4826='Intro &amp; Setup'!$AC$49, AF4826, 0)</f>
        <v>0</v>
      </c>
      <c r="V4826" s="57" t="str">
        <f t="shared" si="1161"/>
        <v/>
      </c>
      <c r="X4826" s="5" t="str">
        <f t="shared" si="1162"/>
        <v/>
      </c>
      <c r="Y4826" s="6" t="str">
        <f t="shared" si="1162"/>
        <v/>
      </c>
      <c r="Z4826" s="7" t="str">
        <f t="shared" si="1162"/>
        <v/>
      </c>
      <c r="AA4826" s="6"/>
      <c r="AB4826" s="32" t="str">
        <f t="shared" ca="1" si="1163"/>
        <v/>
      </c>
      <c r="AC4826" s="59" t="str">
        <f t="shared" ca="1" si="1163"/>
        <v/>
      </c>
      <c r="AD4826" s="60" t="str">
        <f t="shared" ca="1" si="1163"/>
        <v/>
      </c>
      <c r="AE4826" s="59"/>
      <c r="AF4826" s="22" t="str">
        <f>IF(AND(I4826="", J4826=""), "", IF(AND(J4826="", 'Intro &amp; Setup'!$K$42&gt;0), 'Intro &amp; Setup'!$K$42, J4826))</f>
        <v/>
      </c>
      <c r="AO4826" s="37" t="str">
        <f>IF(B4826="", "", IF(COUNTIF($B$9:B4825, B4826)&gt;0, "", B4826))</f>
        <v/>
      </c>
      <c r="AP4826" s="37" t="str">
        <f t="shared" si="1165"/>
        <v/>
      </c>
      <c r="AQ4826" s="37">
        <v>4818</v>
      </c>
      <c r="AR4826" s="37" t="str">
        <f t="shared" si="1166"/>
        <v/>
      </c>
      <c r="AT4826" s="37" t="str">
        <f t="shared" si="1167"/>
        <v/>
      </c>
      <c r="AV4826" s="22" t="str">
        <f t="shared" si="1168"/>
        <v/>
      </c>
    </row>
    <row r="4827" spans="1:48" x14ac:dyDescent="0.25">
      <c r="A4827" s="14"/>
      <c r="B4827" s="145"/>
      <c r="C4827" s="146"/>
      <c r="D4827" s="147"/>
      <c r="E4827" s="147"/>
      <c r="F4827" s="148"/>
      <c r="G4827" s="149"/>
      <c r="H4827" s="150"/>
      <c r="I4827" s="151"/>
      <c r="J4827" s="152"/>
      <c r="K4827" s="14"/>
      <c r="L4827" s="162" t="str">
        <f t="shared" si="1158"/>
        <v/>
      </c>
      <c r="M4827" s="163" t="str">
        <f t="shared" si="1159"/>
        <v/>
      </c>
      <c r="N4827" s="164" t="str">
        <f t="shared" si="1164"/>
        <v/>
      </c>
      <c r="O4827" s="14"/>
      <c r="P4827" s="172" t="str">
        <f>IF(I4827='Intro &amp; Setup'!$AC$49, Schedule!$P$7, "")</f>
        <v/>
      </c>
      <c r="Q4827" s="14"/>
      <c r="S4827" s="12" t="str">
        <f t="shared" si="1160"/>
        <v/>
      </c>
      <c r="U4827" s="22">
        <f>IF(I4827='Intro &amp; Setup'!$AC$49, AF4827, 0)</f>
        <v>0</v>
      </c>
      <c r="V4827" s="57" t="str">
        <f t="shared" si="1161"/>
        <v/>
      </c>
      <c r="X4827" s="5" t="str">
        <f t="shared" si="1162"/>
        <v/>
      </c>
      <c r="Y4827" s="6" t="str">
        <f t="shared" si="1162"/>
        <v/>
      </c>
      <c r="Z4827" s="7" t="str">
        <f t="shared" si="1162"/>
        <v/>
      </c>
      <c r="AA4827" s="6"/>
      <c r="AB4827" s="32" t="str">
        <f t="shared" ca="1" si="1163"/>
        <v/>
      </c>
      <c r="AC4827" s="59" t="str">
        <f t="shared" ca="1" si="1163"/>
        <v/>
      </c>
      <c r="AD4827" s="60" t="str">
        <f t="shared" ca="1" si="1163"/>
        <v/>
      </c>
      <c r="AE4827" s="59"/>
      <c r="AF4827" s="22" t="str">
        <f>IF(AND(I4827="", J4827=""), "", IF(AND(J4827="", 'Intro &amp; Setup'!$K$42&gt;0), 'Intro &amp; Setup'!$K$42, J4827))</f>
        <v/>
      </c>
      <c r="AO4827" s="37" t="str">
        <f>IF(B4827="", "", IF(COUNTIF($B$9:B4826, B4827)&gt;0, "", B4827))</f>
        <v/>
      </c>
      <c r="AP4827" s="37" t="str">
        <f t="shared" si="1165"/>
        <v/>
      </c>
      <c r="AQ4827" s="37">
        <v>4819</v>
      </c>
      <c r="AR4827" s="37" t="str">
        <f t="shared" si="1166"/>
        <v/>
      </c>
      <c r="AT4827" s="37" t="str">
        <f t="shared" si="1167"/>
        <v/>
      </c>
      <c r="AV4827" s="22" t="str">
        <f t="shared" si="1168"/>
        <v/>
      </c>
    </row>
    <row r="4828" spans="1:48" x14ac:dyDescent="0.25">
      <c r="A4828" s="14"/>
      <c r="B4828" s="145"/>
      <c r="C4828" s="146"/>
      <c r="D4828" s="147"/>
      <c r="E4828" s="147"/>
      <c r="F4828" s="148"/>
      <c r="G4828" s="149"/>
      <c r="H4828" s="150"/>
      <c r="I4828" s="151"/>
      <c r="J4828" s="152"/>
      <c r="K4828" s="14"/>
      <c r="L4828" s="162" t="str">
        <f t="shared" si="1158"/>
        <v/>
      </c>
      <c r="M4828" s="163" t="str">
        <f t="shared" si="1159"/>
        <v/>
      </c>
      <c r="N4828" s="164" t="str">
        <f t="shared" si="1164"/>
        <v/>
      </c>
      <c r="O4828" s="14"/>
      <c r="P4828" s="172" t="str">
        <f>IF(I4828='Intro &amp; Setup'!$AC$49, Schedule!$P$7, "")</f>
        <v/>
      </c>
      <c r="Q4828" s="14"/>
      <c r="S4828" s="12" t="str">
        <f t="shared" si="1160"/>
        <v/>
      </c>
      <c r="U4828" s="22">
        <f>IF(I4828='Intro &amp; Setup'!$AC$49, AF4828, 0)</f>
        <v>0</v>
      </c>
      <c r="V4828" s="57" t="str">
        <f t="shared" si="1161"/>
        <v/>
      </c>
      <c r="X4828" s="5" t="str">
        <f t="shared" si="1162"/>
        <v/>
      </c>
      <c r="Y4828" s="6" t="str">
        <f t="shared" si="1162"/>
        <v/>
      </c>
      <c r="Z4828" s="7" t="str">
        <f t="shared" si="1162"/>
        <v/>
      </c>
      <c r="AA4828" s="6"/>
      <c r="AB4828" s="32" t="str">
        <f t="shared" ca="1" si="1163"/>
        <v/>
      </c>
      <c r="AC4828" s="59" t="str">
        <f t="shared" ca="1" si="1163"/>
        <v/>
      </c>
      <c r="AD4828" s="60" t="str">
        <f t="shared" ca="1" si="1163"/>
        <v/>
      </c>
      <c r="AE4828" s="59"/>
      <c r="AF4828" s="22" t="str">
        <f>IF(AND(I4828="", J4828=""), "", IF(AND(J4828="", 'Intro &amp; Setup'!$K$42&gt;0), 'Intro &amp; Setup'!$K$42, J4828))</f>
        <v/>
      </c>
      <c r="AO4828" s="37" t="str">
        <f>IF(B4828="", "", IF(COUNTIF($B$9:B4827, B4828)&gt;0, "", B4828))</f>
        <v/>
      </c>
      <c r="AP4828" s="37" t="str">
        <f t="shared" si="1165"/>
        <v/>
      </c>
      <c r="AQ4828" s="37">
        <v>4820</v>
      </c>
      <c r="AR4828" s="37" t="str">
        <f t="shared" si="1166"/>
        <v/>
      </c>
      <c r="AT4828" s="37" t="str">
        <f t="shared" si="1167"/>
        <v/>
      </c>
      <c r="AV4828" s="22" t="str">
        <f t="shared" si="1168"/>
        <v/>
      </c>
    </row>
    <row r="4829" spans="1:48" x14ac:dyDescent="0.25">
      <c r="A4829" s="14"/>
      <c r="B4829" s="145"/>
      <c r="C4829" s="146"/>
      <c r="D4829" s="147"/>
      <c r="E4829" s="147"/>
      <c r="F4829" s="148"/>
      <c r="G4829" s="149"/>
      <c r="H4829" s="150"/>
      <c r="I4829" s="151"/>
      <c r="J4829" s="152"/>
      <c r="K4829" s="14"/>
      <c r="L4829" s="162" t="str">
        <f t="shared" si="1158"/>
        <v/>
      </c>
      <c r="M4829" s="163" t="str">
        <f t="shared" si="1159"/>
        <v/>
      </c>
      <c r="N4829" s="164" t="str">
        <f t="shared" si="1164"/>
        <v/>
      </c>
      <c r="O4829" s="14"/>
      <c r="P4829" s="172" t="str">
        <f>IF(I4829='Intro &amp; Setup'!$AC$49, Schedule!$P$7, "")</f>
        <v/>
      </c>
      <c r="Q4829" s="14"/>
      <c r="S4829" s="12" t="str">
        <f t="shared" si="1160"/>
        <v/>
      </c>
      <c r="U4829" s="22">
        <f>IF(I4829='Intro &amp; Setup'!$AC$49, AF4829, 0)</f>
        <v>0</v>
      </c>
      <c r="V4829" s="57" t="str">
        <f t="shared" si="1161"/>
        <v/>
      </c>
      <c r="X4829" s="5" t="str">
        <f t="shared" ref="X4829:Z4848" si="1169">IF($I4829="", "", IF($S4829=X$8, $I4829, ""))</f>
        <v/>
      </c>
      <c r="Y4829" s="6" t="str">
        <f t="shared" si="1169"/>
        <v/>
      </c>
      <c r="Z4829" s="7" t="str">
        <f t="shared" si="1169"/>
        <v/>
      </c>
      <c r="AA4829" s="6"/>
      <c r="AB4829" s="32" t="str">
        <f t="shared" ref="AB4829:AD4848" ca="1" si="1170">IF($S4829=AB$8, $AF4829, "")</f>
        <v/>
      </c>
      <c r="AC4829" s="59" t="str">
        <f t="shared" ca="1" si="1170"/>
        <v/>
      </c>
      <c r="AD4829" s="60" t="str">
        <f t="shared" ca="1" si="1170"/>
        <v/>
      </c>
      <c r="AE4829" s="59"/>
      <c r="AF4829" s="22" t="str">
        <f>IF(AND(I4829="", J4829=""), "", IF(AND(J4829="", 'Intro &amp; Setup'!$K$42&gt;0), 'Intro &amp; Setup'!$K$42, J4829))</f>
        <v/>
      </c>
      <c r="AO4829" s="37" t="str">
        <f>IF(B4829="", "", IF(COUNTIF($B$9:B4828, B4829)&gt;0, "", B4829))</f>
        <v/>
      </c>
      <c r="AP4829" s="37" t="str">
        <f t="shared" si="1165"/>
        <v/>
      </c>
      <c r="AQ4829" s="37">
        <v>4821</v>
      </c>
      <c r="AR4829" s="37" t="str">
        <f t="shared" si="1166"/>
        <v/>
      </c>
      <c r="AT4829" s="37" t="str">
        <f t="shared" si="1167"/>
        <v/>
      </c>
      <c r="AV4829" s="22" t="str">
        <f t="shared" si="1168"/>
        <v/>
      </c>
    </row>
    <row r="4830" spans="1:48" x14ac:dyDescent="0.25">
      <c r="A4830" s="14"/>
      <c r="B4830" s="145"/>
      <c r="C4830" s="146"/>
      <c r="D4830" s="147"/>
      <c r="E4830" s="147"/>
      <c r="F4830" s="148"/>
      <c r="G4830" s="149"/>
      <c r="H4830" s="150"/>
      <c r="I4830" s="151"/>
      <c r="J4830" s="152"/>
      <c r="K4830" s="14"/>
      <c r="L4830" s="162" t="str">
        <f t="shared" si="1158"/>
        <v/>
      </c>
      <c r="M4830" s="163" t="str">
        <f t="shared" si="1159"/>
        <v/>
      </c>
      <c r="N4830" s="164" t="str">
        <f t="shared" si="1164"/>
        <v/>
      </c>
      <c r="O4830" s="14"/>
      <c r="P4830" s="172" t="str">
        <f>IF(I4830='Intro &amp; Setup'!$AC$49, Schedule!$P$7, "")</f>
        <v/>
      </c>
      <c r="Q4830" s="14"/>
      <c r="S4830" s="12" t="str">
        <f t="shared" si="1160"/>
        <v/>
      </c>
      <c r="U4830" s="22">
        <f>IF(I4830='Intro &amp; Setup'!$AC$49, AF4830, 0)</f>
        <v>0</v>
      </c>
      <c r="V4830" s="57" t="str">
        <f t="shared" si="1161"/>
        <v/>
      </c>
      <c r="X4830" s="5" t="str">
        <f t="shared" si="1169"/>
        <v/>
      </c>
      <c r="Y4830" s="6" t="str">
        <f t="shared" si="1169"/>
        <v/>
      </c>
      <c r="Z4830" s="7" t="str">
        <f t="shared" si="1169"/>
        <v/>
      </c>
      <c r="AA4830" s="6"/>
      <c r="AB4830" s="32" t="str">
        <f t="shared" ca="1" si="1170"/>
        <v/>
      </c>
      <c r="AC4830" s="59" t="str">
        <f t="shared" ca="1" si="1170"/>
        <v/>
      </c>
      <c r="AD4830" s="60" t="str">
        <f t="shared" ca="1" si="1170"/>
        <v/>
      </c>
      <c r="AE4830" s="59"/>
      <c r="AF4830" s="22" t="str">
        <f>IF(AND(I4830="", J4830=""), "", IF(AND(J4830="", 'Intro &amp; Setup'!$K$42&gt;0), 'Intro &amp; Setup'!$K$42, J4830))</f>
        <v/>
      </c>
      <c r="AO4830" s="37" t="str">
        <f>IF(B4830="", "", IF(COUNTIF($B$9:B4829, B4830)&gt;0, "", B4830))</f>
        <v/>
      </c>
      <c r="AP4830" s="37" t="str">
        <f t="shared" si="1165"/>
        <v/>
      </c>
      <c r="AQ4830" s="37">
        <v>4822</v>
      </c>
      <c r="AR4830" s="37" t="str">
        <f t="shared" si="1166"/>
        <v/>
      </c>
      <c r="AT4830" s="37" t="str">
        <f t="shared" si="1167"/>
        <v/>
      </c>
      <c r="AV4830" s="22" t="str">
        <f t="shared" si="1168"/>
        <v/>
      </c>
    </row>
    <row r="4831" spans="1:48" x14ac:dyDescent="0.25">
      <c r="A4831" s="14"/>
      <c r="B4831" s="145"/>
      <c r="C4831" s="146"/>
      <c r="D4831" s="147"/>
      <c r="E4831" s="147"/>
      <c r="F4831" s="148"/>
      <c r="G4831" s="149"/>
      <c r="H4831" s="150"/>
      <c r="I4831" s="151"/>
      <c r="J4831" s="152"/>
      <c r="K4831" s="14"/>
      <c r="L4831" s="162" t="str">
        <f t="shared" si="1158"/>
        <v/>
      </c>
      <c r="M4831" s="163" t="str">
        <f t="shared" si="1159"/>
        <v/>
      </c>
      <c r="N4831" s="164" t="str">
        <f t="shared" si="1164"/>
        <v/>
      </c>
      <c r="O4831" s="14"/>
      <c r="P4831" s="172" t="str">
        <f>IF(I4831='Intro &amp; Setup'!$AC$49, Schedule!$P$7, "")</f>
        <v/>
      </c>
      <c r="Q4831" s="14"/>
      <c r="S4831" s="12" t="str">
        <f t="shared" si="1160"/>
        <v/>
      </c>
      <c r="U4831" s="22">
        <f>IF(I4831='Intro &amp; Setup'!$AC$49, AF4831, 0)</f>
        <v>0</v>
      </c>
      <c r="V4831" s="57" t="str">
        <f t="shared" si="1161"/>
        <v/>
      </c>
      <c r="X4831" s="5" t="str">
        <f t="shared" si="1169"/>
        <v/>
      </c>
      <c r="Y4831" s="6" t="str">
        <f t="shared" si="1169"/>
        <v/>
      </c>
      <c r="Z4831" s="7" t="str">
        <f t="shared" si="1169"/>
        <v/>
      </c>
      <c r="AA4831" s="6"/>
      <c r="AB4831" s="32" t="str">
        <f t="shared" ca="1" si="1170"/>
        <v/>
      </c>
      <c r="AC4831" s="59" t="str">
        <f t="shared" ca="1" si="1170"/>
        <v/>
      </c>
      <c r="AD4831" s="60" t="str">
        <f t="shared" ca="1" si="1170"/>
        <v/>
      </c>
      <c r="AE4831" s="59"/>
      <c r="AF4831" s="22" t="str">
        <f>IF(AND(I4831="", J4831=""), "", IF(AND(J4831="", 'Intro &amp; Setup'!$K$42&gt;0), 'Intro &amp; Setup'!$K$42, J4831))</f>
        <v/>
      </c>
      <c r="AO4831" s="37" t="str">
        <f>IF(B4831="", "", IF(COUNTIF($B$9:B4830, B4831)&gt;0, "", B4831))</f>
        <v/>
      </c>
      <c r="AP4831" s="37" t="str">
        <f t="shared" si="1165"/>
        <v/>
      </c>
      <c r="AQ4831" s="37">
        <v>4823</v>
      </c>
      <c r="AR4831" s="37" t="str">
        <f t="shared" si="1166"/>
        <v/>
      </c>
      <c r="AT4831" s="37" t="str">
        <f t="shared" si="1167"/>
        <v/>
      </c>
      <c r="AV4831" s="22" t="str">
        <f t="shared" si="1168"/>
        <v/>
      </c>
    </row>
    <row r="4832" spans="1:48" x14ac:dyDescent="0.25">
      <c r="A4832" s="14"/>
      <c r="B4832" s="145"/>
      <c r="C4832" s="146"/>
      <c r="D4832" s="147"/>
      <c r="E4832" s="147"/>
      <c r="F4832" s="148"/>
      <c r="G4832" s="149"/>
      <c r="H4832" s="150"/>
      <c r="I4832" s="151"/>
      <c r="J4832" s="152"/>
      <c r="K4832" s="14"/>
      <c r="L4832" s="162" t="str">
        <f t="shared" si="1158"/>
        <v/>
      </c>
      <c r="M4832" s="163" t="str">
        <f t="shared" si="1159"/>
        <v/>
      </c>
      <c r="N4832" s="164" t="str">
        <f t="shared" si="1164"/>
        <v/>
      </c>
      <c r="O4832" s="14"/>
      <c r="P4832" s="172" t="str">
        <f>IF(I4832='Intro &amp; Setup'!$AC$49, Schedule!$P$7, "")</f>
        <v/>
      </c>
      <c r="Q4832" s="14"/>
      <c r="S4832" s="12" t="str">
        <f t="shared" si="1160"/>
        <v/>
      </c>
      <c r="U4832" s="22">
        <f>IF(I4832='Intro &amp; Setup'!$AC$49, AF4832, 0)</f>
        <v>0</v>
      </c>
      <c r="V4832" s="57" t="str">
        <f t="shared" si="1161"/>
        <v/>
      </c>
      <c r="X4832" s="5" t="str">
        <f t="shared" si="1169"/>
        <v/>
      </c>
      <c r="Y4832" s="6" t="str">
        <f t="shared" si="1169"/>
        <v/>
      </c>
      <c r="Z4832" s="7" t="str">
        <f t="shared" si="1169"/>
        <v/>
      </c>
      <c r="AA4832" s="6"/>
      <c r="AB4832" s="32" t="str">
        <f t="shared" ca="1" si="1170"/>
        <v/>
      </c>
      <c r="AC4832" s="59" t="str">
        <f t="shared" ca="1" si="1170"/>
        <v/>
      </c>
      <c r="AD4832" s="60" t="str">
        <f t="shared" ca="1" si="1170"/>
        <v/>
      </c>
      <c r="AE4832" s="59"/>
      <c r="AF4832" s="22" t="str">
        <f>IF(AND(I4832="", J4832=""), "", IF(AND(J4832="", 'Intro &amp; Setup'!$K$42&gt;0), 'Intro &amp; Setup'!$K$42, J4832))</f>
        <v/>
      </c>
      <c r="AO4832" s="37" t="str">
        <f>IF(B4832="", "", IF(COUNTIF($B$9:B4831, B4832)&gt;0, "", B4832))</f>
        <v/>
      </c>
      <c r="AP4832" s="37" t="str">
        <f t="shared" si="1165"/>
        <v/>
      </c>
      <c r="AQ4832" s="37">
        <v>4824</v>
      </c>
      <c r="AR4832" s="37" t="str">
        <f t="shared" si="1166"/>
        <v/>
      </c>
      <c r="AT4832" s="37" t="str">
        <f t="shared" si="1167"/>
        <v/>
      </c>
      <c r="AV4832" s="22" t="str">
        <f t="shared" si="1168"/>
        <v/>
      </c>
    </row>
    <row r="4833" spans="1:48" x14ac:dyDescent="0.25">
      <c r="A4833" s="14"/>
      <c r="B4833" s="145"/>
      <c r="C4833" s="146"/>
      <c r="D4833" s="147"/>
      <c r="E4833" s="147"/>
      <c r="F4833" s="148"/>
      <c r="G4833" s="149"/>
      <c r="H4833" s="150"/>
      <c r="I4833" s="151"/>
      <c r="J4833" s="152"/>
      <c r="K4833" s="14"/>
      <c r="L4833" s="162" t="str">
        <f t="shared" si="1158"/>
        <v/>
      </c>
      <c r="M4833" s="163" t="str">
        <f t="shared" si="1159"/>
        <v/>
      </c>
      <c r="N4833" s="164" t="str">
        <f t="shared" si="1164"/>
        <v/>
      </c>
      <c r="O4833" s="14"/>
      <c r="P4833" s="172" t="str">
        <f>IF(I4833='Intro &amp; Setup'!$AC$49, Schedule!$P$7, "")</f>
        <v/>
      </c>
      <c r="Q4833" s="14"/>
      <c r="S4833" s="12" t="str">
        <f t="shared" si="1160"/>
        <v/>
      </c>
      <c r="U4833" s="22">
        <f>IF(I4833='Intro &amp; Setup'!$AC$49, AF4833, 0)</f>
        <v>0</v>
      </c>
      <c r="V4833" s="57" t="str">
        <f t="shared" si="1161"/>
        <v/>
      </c>
      <c r="X4833" s="5" t="str">
        <f t="shared" si="1169"/>
        <v/>
      </c>
      <c r="Y4833" s="6" t="str">
        <f t="shared" si="1169"/>
        <v/>
      </c>
      <c r="Z4833" s="7" t="str">
        <f t="shared" si="1169"/>
        <v/>
      </c>
      <c r="AA4833" s="6"/>
      <c r="AB4833" s="32" t="str">
        <f t="shared" ca="1" si="1170"/>
        <v/>
      </c>
      <c r="AC4833" s="59" t="str">
        <f t="shared" ca="1" si="1170"/>
        <v/>
      </c>
      <c r="AD4833" s="60" t="str">
        <f t="shared" ca="1" si="1170"/>
        <v/>
      </c>
      <c r="AE4833" s="59"/>
      <c r="AF4833" s="22" t="str">
        <f>IF(AND(I4833="", J4833=""), "", IF(AND(J4833="", 'Intro &amp; Setup'!$K$42&gt;0), 'Intro &amp; Setup'!$K$42, J4833))</f>
        <v/>
      </c>
      <c r="AO4833" s="37" t="str">
        <f>IF(B4833="", "", IF(COUNTIF($B$9:B4832, B4833)&gt;0, "", B4833))</f>
        <v/>
      </c>
      <c r="AP4833" s="37" t="str">
        <f t="shared" si="1165"/>
        <v/>
      </c>
      <c r="AQ4833" s="37">
        <v>4825</v>
      </c>
      <c r="AR4833" s="37" t="str">
        <f t="shared" si="1166"/>
        <v/>
      </c>
      <c r="AT4833" s="37" t="str">
        <f t="shared" si="1167"/>
        <v/>
      </c>
      <c r="AV4833" s="22" t="str">
        <f t="shared" si="1168"/>
        <v/>
      </c>
    </row>
    <row r="4834" spans="1:48" x14ac:dyDescent="0.25">
      <c r="A4834" s="14"/>
      <c r="B4834" s="145"/>
      <c r="C4834" s="146"/>
      <c r="D4834" s="147"/>
      <c r="E4834" s="147"/>
      <c r="F4834" s="148"/>
      <c r="G4834" s="149"/>
      <c r="H4834" s="150"/>
      <c r="I4834" s="151"/>
      <c r="J4834" s="152"/>
      <c r="K4834" s="14"/>
      <c r="L4834" s="162" t="str">
        <f t="shared" si="1158"/>
        <v/>
      </c>
      <c r="M4834" s="163" t="str">
        <f t="shared" si="1159"/>
        <v/>
      </c>
      <c r="N4834" s="164" t="str">
        <f t="shared" si="1164"/>
        <v/>
      </c>
      <c r="O4834" s="14"/>
      <c r="P4834" s="172" t="str">
        <f>IF(I4834='Intro &amp; Setup'!$AC$49, Schedule!$P$7, "")</f>
        <v/>
      </c>
      <c r="Q4834" s="14"/>
      <c r="S4834" s="12" t="str">
        <f t="shared" si="1160"/>
        <v/>
      </c>
      <c r="U4834" s="22">
        <f>IF(I4834='Intro &amp; Setup'!$AC$49, AF4834, 0)</f>
        <v>0</v>
      </c>
      <c r="V4834" s="57" t="str">
        <f t="shared" si="1161"/>
        <v/>
      </c>
      <c r="X4834" s="5" t="str">
        <f t="shared" si="1169"/>
        <v/>
      </c>
      <c r="Y4834" s="6" t="str">
        <f t="shared" si="1169"/>
        <v/>
      </c>
      <c r="Z4834" s="7" t="str">
        <f t="shared" si="1169"/>
        <v/>
      </c>
      <c r="AA4834" s="6"/>
      <c r="AB4834" s="32" t="str">
        <f t="shared" ca="1" si="1170"/>
        <v/>
      </c>
      <c r="AC4834" s="59" t="str">
        <f t="shared" ca="1" si="1170"/>
        <v/>
      </c>
      <c r="AD4834" s="60" t="str">
        <f t="shared" ca="1" si="1170"/>
        <v/>
      </c>
      <c r="AE4834" s="59"/>
      <c r="AF4834" s="22" t="str">
        <f>IF(AND(I4834="", J4834=""), "", IF(AND(J4834="", 'Intro &amp; Setup'!$K$42&gt;0), 'Intro &amp; Setup'!$K$42, J4834))</f>
        <v/>
      </c>
      <c r="AO4834" s="37" t="str">
        <f>IF(B4834="", "", IF(COUNTIF($B$9:B4833, B4834)&gt;0, "", B4834))</f>
        <v/>
      </c>
      <c r="AP4834" s="37" t="str">
        <f t="shared" si="1165"/>
        <v/>
      </c>
      <c r="AQ4834" s="37">
        <v>4826</v>
      </c>
      <c r="AR4834" s="37" t="str">
        <f t="shared" si="1166"/>
        <v/>
      </c>
      <c r="AT4834" s="37" t="str">
        <f t="shared" si="1167"/>
        <v/>
      </c>
      <c r="AV4834" s="22" t="str">
        <f t="shared" si="1168"/>
        <v/>
      </c>
    </row>
    <row r="4835" spans="1:48" x14ac:dyDescent="0.25">
      <c r="A4835" s="14"/>
      <c r="B4835" s="145"/>
      <c r="C4835" s="146"/>
      <c r="D4835" s="147"/>
      <c r="E4835" s="147"/>
      <c r="F4835" s="148"/>
      <c r="G4835" s="149"/>
      <c r="H4835" s="150"/>
      <c r="I4835" s="151"/>
      <c r="J4835" s="152"/>
      <c r="K4835" s="14"/>
      <c r="L4835" s="162" t="str">
        <f t="shared" si="1158"/>
        <v/>
      </c>
      <c r="M4835" s="163" t="str">
        <f t="shared" si="1159"/>
        <v/>
      </c>
      <c r="N4835" s="164" t="str">
        <f t="shared" si="1164"/>
        <v/>
      </c>
      <c r="O4835" s="14"/>
      <c r="P4835" s="172" t="str">
        <f>IF(I4835='Intro &amp; Setup'!$AC$49, Schedule!$P$7, "")</f>
        <v/>
      </c>
      <c r="Q4835" s="14"/>
      <c r="S4835" s="12" t="str">
        <f t="shared" si="1160"/>
        <v/>
      </c>
      <c r="U4835" s="22">
        <f>IF(I4835='Intro &amp; Setup'!$AC$49, AF4835, 0)</f>
        <v>0</v>
      </c>
      <c r="V4835" s="57" t="str">
        <f t="shared" si="1161"/>
        <v/>
      </c>
      <c r="X4835" s="5" t="str">
        <f t="shared" si="1169"/>
        <v/>
      </c>
      <c r="Y4835" s="6" t="str">
        <f t="shared" si="1169"/>
        <v/>
      </c>
      <c r="Z4835" s="7" t="str">
        <f t="shared" si="1169"/>
        <v/>
      </c>
      <c r="AA4835" s="6"/>
      <c r="AB4835" s="32" t="str">
        <f t="shared" ca="1" si="1170"/>
        <v/>
      </c>
      <c r="AC4835" s="59" t="str">
        <f t="shared" ca="1" si="1170"/>
        <v/>
      </c>
      <c r="AD4835" s="60" t="str">
        <f t="shared" ca="1" si="1170"/>
        <v/>
      </c>
      <c r="AE4835" s="59"/>
      <c r="AF4835" s="22" t="str">
        <f>IF(AND(I4835="", J4835=""), "", IF(AND(J4835="", 'Intro &amp; Setup'!$K$42&gt;0), 'Intro &amp; Setup'!$K$42, J4835))</f>
        <v/>
      </c>
      <c r="AO4835" s="37" t="str">
        <f>IF(B4835="", "", IF(COUNTIF($B$9:B4834, B4835)&gt;0, "", B4835))</f>
        <v/>
      </c>
      <c r="AP4835" s="37" t="str">
        <f t="shared" si="1165"/>
        <v/>
      </c>
      <c r="AQ4835" s="37">
        <v>4827</v>
      </c>
      <c r="AR4835" s="37" t="str">
        <f t="shared" si="1166"/>
        <v/>
      </c>
      <c r="AT4835" s="37" t="str">
        <f t="shared" si="1167"/>
        <v/>
      </c>
      <c r="AV4835" s="22" t="str">
        <f t="shared" si="1168"/>
        <v/>
      </c>
    </row>
    <row r="4836" spans="1:48" x14ac:dyDescent="0.25">
      <c r="A4836" s="14"/>
      <c r="B4836" s="145"/>
      <c r="C4836" s="146"/>
      <c r="D4836" s="147"/>
      <c r="E4836" s="147"/>
      <c r="F4836" s="148"/>
      <c r="G4836" s="149"/>
      <c r="H4836" s="150"/>
      <c r="I4836" s="151"/>
      <c r="J4836" s="152"/>
      <c r="K4836" s="14"/>
      <c r="L4836" s="162" t="str">
        <f t="shared" si="1158"/>
        <v/>
      </c>
      <c r="M4836" s="163" t="str">
        <f t="shared" si="1159"/>
        <v/>
      </c>
      <c r="N4836" s="164" t="str">
        <f t="shared" si="1164"/>
        <v/>
      </c>
      <c r="O4836" s="14"/>
      <c r="P4836" s="172" t="str">
        <f>IF(I4836='Intro &amp; Setup'!$AC$49, Schedule!$P$7, "")</f>
        <v/>
      </c>
      <c r="Q4836" s="14"/>
      <c r="S4836" s="12" t="str">
        <f t="shared" si="1160"/>
        <v/>
      </c>
      <c r="U4836" s="22">
        <f>IF(I4836='Intro &amp; Setup'!$AC$49, AF4836, 0)</f>
        <v>0</v>
      </c>
      <c r="V4836" s="57" t="str">
        <f t="shared" si="1161"/>
        <v/>
      </c>
      <c r="X4836" s="5" t="str">
        <f t="shared" si="1169"/>
        <v/>
      </c>
      <c r="Y4836" s="6" t="str">
        <f t="shared" si="1169"/>
        <v/>
      </c>
      <c r="Z4836" s="7" t="str">
        <f t="shared" si="1169"/>
        <v/>
      </c>
      <c r="AA4836" s="6"/>
      <c r="AB4836" s="32" t="str">
        <f t="shared" ca="1" si="1170"/>
        <v/>
      </c>
      <c r="AC4836" s="59" t="str">
        <f t="shared" ca="1" si="1170"/>
        <v/>
      </c>
      <c r="AD4836" s="60" t="str">
        <f t="shared" ca="1" si="1170"/>
        <v/>
      </c>
      <c r="AE4836" s="59"/>
      <c r="AF4836" s="22" t="str">
        <f>IF(AND(I4836="", J4836=""), "", IF(AND(J4836="", 'Intro &amp; Setup'!$K$42&gt;0), 'Intro &amp; Setup'!$K$42, J4836))</f>
        <v/>
      </c>
      <c r="AO4836" s="37" t="str">
        <f>IF(B4836="", "", IF(COUNTIF($B$9:B4835, B4836)&gt;0, "", B4836))</f>
        <v/>
      </c>
      <c r="AP4836" s="37" t="str">
        <f t="shared" si="1165"/>
        <v/>
      </c>
      <c r="AQ4836" s="37">
        <v>4828</v>
      </c>
      <c r="AR4836" s="37" t="str">
        <f t="shared" si="1166"/>
        <v/>
      </c>
      <c r="AT4836" s="37" t="str">
        <f t="shared" si="1167"/>
        <v/>
      </c>
      <c r="AV4836" s="22" t="str">
        <f t="shared" si="1168"/>
        <v/>
      </c>
    </row>
    <row r="4837" spans="1:48" x14ac:dyDescent="0.25">
      <c r="A4837" s="14"/>
      <c r="B4837" s="145"/>
      <c r="C4837" s="146"/>
      <c r="D4837" s="147"/>
      <c r="E4837" s="147"/>
      <c r="F4837" s="148"/>
      <c r="G4837" s="149"/>
      <c r="H4837" s="150"/>
      <c r="I4837" s="151"/>
      <c r="J4837" s="152"/>
      <c r="K4837" s="14"/>
      <c r="L4837" s="162" t="str">
        <f t="shared" si="1158"/>
        <v/>
      </c>
      <c r="M4837" s="163" t="str">
        <f t="shared" si="1159"/>
        <v/>
      </c>
      <c r="N4837" s="164" t="str">
        <f t="shared" si="1164"/>
        <v/>
      </c>
      <c r="O4837" s="14"/>
      <c r="P4837" s="172" t="str">
        <f>IF(I4837='Intro &amp; Setup'!$AC$49, Schedule!$P$7, "")</f>
        <v/>
      </c>
      <c r="Q4837" s="14"/>
      <c r="S4837" s="12" t="str">
        <f t="shared" si="1160"/>
        <v/>
      </c>
      <c r="U4837" s="22">
        <f>IF(I4837='Intro &amp; Setup'!$AC$49, AF4837, 0)</f>
        <v>0</v>
      </c>
      <c r="V4837" s="57" t="str">
        <f t="shared" si="1161"/>
        <v/>
      </c>
      <c r="X4837" s="5" t="str">
        <f t="shared" si="1169"/>
        <v/>
      </c>
      <c r="Y4837" s="6" t="str">
        <f t="shared" si="1169"/>
        <v/>
      </c>
      <c r="Z4837" s="7" t="str">
        <f t="shared" si="1169"/>
        <v/>
      </c>
      <c r="AA4837" s="6"/>
      <c r="AB4837" s="32" t="str">
        <f t="shared" ca="1" si="1170"/>
        <v/>
      </c>
      <c r="AC4837" s="59" t="str">
        <f t="shared" ca="1" si="1170"/>
        <v/>
      </c>
      <c r="AD4837" s="60" t="str">
        <f t="shared" ca="1" si="1170"/>
        <v/>
      </c>
      <c r="AE4837" s="59"/>
      <c r="AF4837" s="22" t="str">
        <f>IF(AND(I4837="", J4837=""), "", IF(AND(J4837="", 'Intro &amp; Setup'!$K$42&gt;0), 'Intro &amp; Setup'!$K$42, J4837))</f>
        <v/>
      </c>
      <c r="AO4837" s="37" t="str">
        <f>IF(B4837="", "", IF(COUNTIF($B$9:B4836, B4837)&gt;0, "", B4837))</f>
        <v/>
      </c>
      <c r="AP4837" s="37" t="str">
        <f t="shared" si="1165"/>
        <v/>
      </c>
      <c r="AQ4837" s="37">
        <v>4829</v>
      </c>
      <c r="AR4837" s="37" t="str">
        <f t="shared" si="1166"/>
        <v/>
      </c>
      <c r="AT4837" s="37" t="str">
        <f t="shared" si="1167"/>
        <v/>
      </c>
      <c r="AV4837" s="22" t="str">
        <f t="shared" si="1168"/>
        <v/>
      </c>
    </row>
    <row r="4838" spans="1:48" x14ac:dyDescent="0.25">
      <c r="A4838" s="14"/>
      <c r="B4838" s="145"/>
      <c r="C4838" s="146"/>
      <c r="D4838" s="147"/>
      <c r="E4838" s="147"/>
      <c r="F4838" s="148"/>
      <c r="G4838" s="149"/>
      <c r="H4838" s="150"/>
      <c r="I4838" s="151"/>
      <c r="J4838" s="152"/>
      <c r="K4838" s="14"/>
      <c r="L4838" s="162" t="str">
        <f t="shared" si="1158"/>
        <v/>
      </c>
      <c r="M4838" s="163" t="str">
        <f t="shared" si="1159"/>
        <v/>
      </c>
      <c r="N4838" s="164" t="str">
        <f t="shared" si="1164"/>
        <v/>
      </c>
      <c r="O4838" s="14"/>
      <c r="P4838" s="172" t="str">
        <f>IF(I4838='Intro &amp; Setup'!$AC$49, Schedule!$P$7, "")</f>
        <v/>
      </c>
      <c r="Q4838" s="14"/>
      <c r="S4838" s="12" t="str">
        <f t="shared" si="1160"/>
        <v/>
      </c>
      <c r="U4838" s="22">
        <f>IF(I4838='Intro &amp; Setup'!$AC$49, AF4838, 0)</f>
        <v>0</v>
      </c>
      <c r="V4838" s="57" t="str">
        <f t="shared" si="1161"/>
        <v/>
      </c>
      <c r="X4838" s="5" t="str">
        <f t="shared" si="1169"/>
        <v/>
      </c>
      <c r="Y4838" s="6" t="str">
        <f t="shared" si="1169"/>
        <v/>
      </c>
      <c r="Z4838" s="7" t="str">
        <f t="shared" si="1169"/>
        <v/>
      </c>
      <c r="AA4838" s="6"/>
      <c r="AB4838" s="32" t="str">
        <f t="shared" ca="1" si="1170"/>
        <v/>
      </c>
      <c r="AC4838" s="59" t="str">
        <f t="shared" ca="1" si="1170"/>
        <v/>
      </c>
      <c r="AD4838" s="60" t="str">
        <f t="shared" ca="1" si="1170"/>
        <v/>
      </c>
      <c r="AE4838" s="59"/>
      <c r="AF4838" s="22" t="str">
        <f>IF(AND(I4838="", J4838=""), "", IF(AND(J4838="", 'Intro &amp; Setup'!$K$42&gt;0), 'Intro &amp; Setup'!$K$42, J4838))</f>
        <v/>
      </c>
      <c r="AO4838" s="37" t="str">
        <f>IF(B4838="", "", IF(COUNTIF($B$9:B4837, B4838)&gt;0, "", B4838))</f>
        <v/>
      </c>
      <c r="AP4838" s="37" t="str">
        <f t="shared" si="1165"/>
        <v/>
      </c>
      <c r="AQ4838" s="37">
        <v>4830</v>
      </c>
      <c r="AR4838" s="37" t="str">
        <f t="shared" si="1166"/>
        <v/>
      </c>
      <c r="AT4838" s="37" t="str">
        <f t="shared" si="1167"/>
        <v/>
      </c>
      <c r="AV4838" s="22" t="str">
        <f t="shared" si="1168"/>
        <v/>
      </c>
    </row>
    <row r="4839" spans="1:48" x14ac:dyDescent="0.25">
      <c r="A4839" s="14"/>
      <c r="B4839" s="145"/>
      <c r="C4839" s="146"/>
      <c r="D4839" s="147"/>
      <c r="E4839" s="147"/>
      <c r="F4839" s="148"/>
      <c r="G4839" s="149"/>
      <c r="H4839" s="150"/>
      <c r="I4839" s="151"/>
      <c r="J4839" s="152"/>
      <c r="K4839" s="14"/>
      <c r="L4839" s="162" t="str">
        <f t="shared" si="1158"/>
        <v/>
      </c>
      <c r="M4839" s="163" t="str">
        <f t="shared" si="1159"/>
        <v/>
      </c>
      <c r="N4839" s="164" t="str">
        <f t="shared" si="1164"/>
        <v/>
      </c>
      <c r="O4839" s="14"/>
      <c r="P4839" s="172" t="str">
        <f>IF(I4839='Intro &amp; Setup'!$AC$49, Schedule!$P$7, "")</f>
        <v/>
      </c>
      <c r="Q4839" s="14"/>
      <c r="S4839" s="12" t="str">
        <f t="shared" si="1160"/>
        <v/>
      </c>
      <c r="U4839" s="22">
        <f>IF(I4839='Intro &amp; Setup'!$AC$49, AF4839, 0)</f>
        <v>0</v>
      </c>
      <c r="V4839" s="57" t="str">
        <f t="shared" si="1161"/>
        <v/>
      </c>
      <c r="X4839" s="5" t="str">
        <f t="shared" si="1169"/>
        <v/>
      </c>
      <c r="Y4839" s="6" t="str">
        <f t="shared" si="1169"/>
        <v/>
      </c>
      <c r="Z4839" s="7" t="str">
        <f t="shared" si="1169"/>
        <v/>
      </c>
      <c r="AA4839" s="6"/>
      <c r="AB4839" s="32" t="str">
        <f t="shared" ca="1" si="1170"/>
        <v/>
      </c>
      <c r="AC4839" s="59" t="str">
        <f t="shared" ca="1" si="1170"/>
        <v/>
      </c>
      <c r="AD4839" s="60" t="str">
        <f t="shared" ca="1" si="1170"/>
        <v/>
      </c>
      <c r="AE4839" s="59"/>
      <c r="AF4839" s="22" t="str">
        <f>IF(AND(I4839="", J4839=""), "", IF(AND(J4839="", 'Intro &amp; Setup'!$K$42&gt;0), 'Intro &amp; Setup'!$K$42, J4839))</f>
        <v/>
      </c>
      <c r="AO4839" s="37" t="str">
        <f>IF(B4839="", "", IF(COUNTIF($B$9:B4838, B4839)&gt;0, "", B4839))</f>
        <v/>
      </c>
      <c r="AP4839" s="37" t="str">
        <f t="shared" si="1165"/>
        <v/>
      </c>
      <c r="AQ4839" s="37">
        <v>4831</v>
      </c>
      <c r="AR4839" s="37" t="str">
        <f t="shared" si="1166"/>
        <v/>
      </c>
      <c r="AT4839" s="37" t="str">
        <f t="shared" si="1167"/>
        <v/>
      </c>
      <c r="AV4839" s="22" t="str">
        <f t="shared" si="1168"/>
        <v/>
      </c>
    </row>
    <row r="4840" spans="1:48" x14ac:dyDescent="0.25">
      <c r="A4840" s="14"/>
      <c r="B4840" s="145"/>
      <c r="C4840" s="146"/>
      <c r="D4840" s="147"/>
      <c r="E4840" s="147"/>
      <c r="F4840" s="148"/>
      <c r="G4840" s="149"/>
      <c r="H4840" s="150"/>
      <c r="I4840" s="151"/>
      <c r="J4840" s="152"/>
      <c r="K4840" s="14"/>
      <c r="L4840" s="162" t="str">
        <f t="shared" si="1158"/>
        <v/>
      </c>
      <c r="M4840" s="163" t="str">
        <f t="shared" si="1159"/>
        <v/>
      </c>
      <c r="N4840" s="164" t="str">
        <f t="shared" si="1164"/>
        <v/>
      </c>
      <c r="O4840" s="14"/>
      <c r="P4840" s="172" t="str">
        <f>IF(I4840='Intro &amp; Setup'!$AC$49, Schedule!$P$7, "")</f>
        <v/>
      </c>
      <c r="Q4840" s="14"/>
      <c r="S4840" s="12" t="str">
        <f t="shared" si="1160"/>
        <v/>
      </c>
      <c r="U4840" s="22">
        <f>IF(I4840='Intro &amp; Setup'!$AC$49, AF4840, 0)</f>
        <v>0</v>
      </c>
      <c r="V4840" s="57" t="str">
        <f t="shared" si="1161"/>
        <v/>
      </c>
      <c r="X4840" s="5" t="str">
        <f t="shared" si="1169"/>
        <v/>
      </c>
      <c r="Y4840" s="6" t="str">
        <f t="shared" si="1169"/>
        <v/>
      </c>
      <c r="Z4840" s="7" t="str">
        <f t="shared" si="1169"/>
        <v/>
      </c>
      <c r="AA4840" s="6"/>
      <c r="AB4840" s="32" t="str">
        <f t="shared" ca="1" si="1170"/>
        <v/>
      </c>
      <c r="AC4840" s="59" t="str">
        <f t="shared" ca="1" si="1170"/>
        <v/>
      </c>
      <c r="AD4840" s="60" t="str">
        <f t="shared" ca="1" si="1170"/>
        <v/>
      </c>
      <c r="AE4840" s="59"/>
      <c r="AF4840" s="22" t="str">
        <f>IF(AND(I4840="", J4840=""), "", IF(AND(J4840="", 'Intro &amp; Setup'!$K$42&gt;0), 'Intro &amp; Setup'!$K$42, J4840))</f>
        <v/>
      </c>
      <c r="AO4840" s="37" t="str">
        <f>IF(B4840="", "", IF(COUNTIF($B$9:B4839, B4840)&gt;0, "", B4840))</f>
        <v/>
      </c>
      <c r="AP4840" s="37" t="str">
        <f t="shared" si="1165"/>
        <v/>
      </c>
      <c r="AQ4840" s="37">
        <v>4832</v>
      </c>
      <c r="AR4840" s="37" t="str">
        <f t="shared" si="1166"/>
        <v/>
      </c>
      <c r="AT4840" s="37" t="str">
        <f t="shared" si="1167"/>
        <v/>
      </c>
      <c r="AV4840" s="22" t="str">
        <f t="shared" si="1168"/>
        <v/>
      </c>
    </row>
    <row r="4841" spans="1:48" x14ac:dyDescent="0.25">
      <c r="A4841" s="14"/>
      <c r="B4841" s="145"/>
      <c r="C4841" s="146"/>
      <c r="D4841" s="147"/>
      <c r="E4841" s="147"/>
      <c r="F4841" s="148"/>
      <c r="G4841" s="149"/>
      <c r="H4841" s="150"/>
      <c r="I4841" s="151"/>
      <c r="J4841" s="152"/>
      <c r="K4841" s="14"/>
      <c r="L4841" s="162" t="str">
        <f t="shared" si="1158"/>
        <v/>
      </c>
      <c r="M4841" s="163" t="str">
        <f t="shared" si="1159"/>
        <v/>
      </c>
      <c r="N4841" s="164" t="str">
        <f t="shared" si="1164"/>
        <v/>
      </c>
      <c r="O4841" s="14"/>
      <c r="P4841" s="172" t="str">
        <f>IF(I4841='Intro &amp; Setup'!$AC$49, Schedule!$P$7, "")</f>
        <v/>
      </c>
      <c r="Q4841" s="14"/>
      <c r="S4841" s="12" t="str">
        <f t="shared" si="1160"/>
        <v/>
      </c>
      <c r="U4841" s="22">
        <f>IF(I4841='Intro &amp; Setup'!$AC$49, AF4841, 0)</f>
        <v>0</v>
      </c>
      <c r="V4841" s="57" t="str">
        <f t="shared" si="1161"/>
        <v/>
      </c>
      <c r="X4841" s="5" t="str">
        <f t="shared" si="1169"/>
        <v/>
      </c>
      <c r="Y4841" s="6" t="str">
        <f t="shared" si="1169"/>
        <v/>
      </c>
      <c r="Z4841" s="7" t="str">
        <f t="shared" si="1169"/>
        <v/>
      </c>
      <c r="AA4841" s="6"/>
      <c r="AB4841" s="32" t="str">
        <f t="shared" ca="1" si="1170"/>
        <v/>
      </c>
      <c r="AC4841" s="59" t="str">
        <f t="shared" ca="1" si="1170"/>
        <v/>
      </c>
      <c r="AD4841" s="60" t="str">
        <f t="shared" ca="1" si="1170"/>
        <v/>
      </c>
      <c r="AE4841" s="59"/>
      <c r="AF4841" s="22" t="str">
        <f>IF(AND(I4841="", J4841=""), "", IF(AND(J4841="", 'Intro &amp; Setup'!$K$42&gt;0), 'Intro &amp; Setup'!$K$42, J4841))</f>
        <v/>
      </c>
      <c r="AO4841" s="37" t="str">
        <f>IF(B4841="", "", IF(COUNTIF($B$9:B4840, B4841)&gt;0, "", B4841))</f>
        <v/>
      </c>
      <c r="AP4841" s="37" t="str">
        <f t="shared" si="1165"/>
        <v/>
      </c>
      <c r="AQ4841" s="37">
        <v>4833</v>
      </c>
      <c r="AR4841" s="37" t="str">
        <f t="shared" si="1166"/>
        <v/>
      </c>
      <c r="AT4841" s="37" t="str">
        <f t="shared" si="1167"/>
        <v/>
      </c>
      <c r="AV4841" s="22" t="str">
        <f t="shared" si="1168"/>
        <v/>
      </c>
    </row>
    <row r="4842" spans="1:48" x14ac:dyDescent="0.25">
      <c r="A4842" s="14"/>
      <c r="B4842" s="145"/>
      <c r="C4842" s="146"/>
      <c r="D4842" s="147"/>
      <c r="E4842" s="147"/>
      <c r="F4842" s="148"/>
      <c r="G4842" s="149"/>
      <c r="H4842" s="150"/>
      <c r="I4842" s="151"/>
      <c r="J4842" s="152"/>
      <c r="K4842" s="14"/>
      <c r="L4842" s="162" t="str">
        <f t="shared" si="1158"/>
        <v/>
      </c>
      <c r="M4842" s="163" t="str">
        <f t="shared" si="1159"/>
        <v/>
      </c>
      <c r="N4842" s="164" t="str">
        <f t="shared" si="1164"/>
        <v/>
      </c>
      <c r="O4842" s="14"/>
      <c r="P4842" s="172" t="str">
        <f>IF(I4842='Intro &amp; Setup'!$AC$49, Schedule!$P$7, "")</f>
        <v/>
      </c>
      <c r="Q4842" s="14"/>
      <c r="S4842" s="12" t="str">
        <f t="shared" si="1160"/>
        <v/>
      </c>
      <c r="U4842" s="22">
        <f>IF(I4842='Intro &amp; Setup'!$AC$49, AF4842, 0)</f>
        <v>0</v>
      </c>
      <c r="V4842" s="57" t="str">
        <f t="shared" si="1161"/>
        <v/>
      </c>
      <c r="X4842" s="5" t="str">
        <f t="shared" si="1169"/>
        <v/>
      </c>
      <c r="Y4842" s="6" t="str">
        <f t="shared" si="1169"/>
        <v/>
      </c>
      <c r="Z4842" s="7" t="str">
        <f t="shared" si="1169"/>
        <v/>
      </c>
      <c r="AA4842" s="6"/>
      <c r="AB4842" s="32" t="str">
        <f t="shared" ca="1" si="1170"/>
        <v/>
      </c>
      <c r="AC4842" s="59" t="str">
        <f t="shared" ca="1" si="1170"/>
        <v/>
      </c>
      <c r="AD4842" s="60" t="str">
        <f t="shared" ca="1" si="1170"/>
        <v/>
      </c>
      <c r="AE4842" s="59"/>
      <c r="AF4842" s="22" t="str">
        <f>IF(AND(I4842="", J4842=""), "", IF(AND(J4842="", 'Intro &amp; Setup'!$K$42&gt;0), 'Intro &amp; Setup'!$K$42, J4842))</f>
        <v/>
      </c>
      <c r="AO4842" s="37" t="str">
        <f>IF(B4842="", "", IF(COUNTIF($B$9:B4841, B4842)&gt;0, "", B4842))</f>
        <v/>
      </c>
      <c r="AP4842" s="37" t="str">
        <f t="shared" si="1165"/>
        <v/>
      </c>
      <c r="AQ4842" s="37">
        <v>4834</v>
      </c>
      <c r="AR4842" s="37" t="str">
        <f t="shared" si="1166"/>
        <v/>
      </c>
      <c r="AT4842" s="37" t="str">
        <f t="shared" si="1167"/>
        <v/>
      </c>
      <c r="AV4842" s="22" t="str">
        <f t="shared" si="1168"/>
        <v/>
      </c>
    </row>
    <row r="4843" spans="1:48" x14ac:dyDescent="0.25">
      <c r="A4843" s="14"/>
      <c r="B4843" s="145"/>
      <c r="C4843" s="146"/>
      <c r="D4843" s="147"/>
      <c r="E4843" s="147"/>
      <c r="F4843" s="148"/>
      <c r="G4843" s="149"/>
      <c r="H4843" s="150"/>
      <c r="I4843" s="151"/>
      <c r="J4843" s="152"/>
      <c r="K4843" s="14"/>
      <c r="L4843" s="162" t="str">
        <f t="shared" si="1158"/>
        <v/>
      </c>
      <c r="M4843" s="163" t="str">
        <f t="shared" si="1159"/>
        <v/>
      </c>
      <c r="N4843" s="164" t="str">
        <f t="shared" si="1164"/>
        <v/>
      </c>
      <c r="O4843" s="14"/>
      <c r="P4843" s="172" t="str">
        <f>IF(I4843='Intro &amp; Setup'!$AC$49, Schedule!$P$7, "")</f>
        <v/>
      </c>
      <c r="Q4843" s="14"/>
      <c r="S4843" s="12" t="str">
        <f t="shared" si="1160"/>
        <v/>
      </c>
      <c r="U4843" s="22">
        <f>IF(I4843='Intro &amp; Setup'!$AC$49, AF4843, 0)</f>
        <v>0</v>
      </c>
      <c r="V4843" s="57" t="str">
        <f t="shared" si="1161"/>
        <v/>
      </c>
      <c r="X4843" s="5" t="str">
        <f t="shared" si="1169"/>
        <v/>
      </c>
      <c r="Y4843" s="6" t="str">
        <f t="shared" si="1169"/>
        <v/>
      </c>
      <c r="Z4843" s="7" t="str">
        <f t="shared" si="1169"/>
        <v/>
      </c>
      <c r="AA4843" s="6"/>
      <c r="AB4843" s="32" t="str">
        <f t="shared" ca="1" si="1170"/>
        <v/>
      </c>
      <c r="AC4843" s="59" t="str">
        <f t="shared" ca="1" si="1170"/>
        <v/>
      </c>
      <c r="AD4843" s="60" t="str">
        <f t="shared" ca="1" si="1170"/>
        <v/>
      </c>
      <c r="AE4843" s="59"/>
      <c r="AF4843" s="22" t="str">
        <f>IF(AND(I4843="", J4843=""), "", IF(AND(J4843="", 'Intro &amp; Setup'!$K$42&gt;0), 'Intro &amp; Setup'!$K$42, J4843))</f>
        <v/>
      </c>
      <c r="AO4843" s="37" t="str">
        <f>IF(B4843="", "", IF(COUNTIF($B$9:B4842, B4843)&gt;0, "", B4843))</f>
        <v/>
      </c>
      <c r="AP4843" s="37" t="str">
        <f t="shared" si="1165"/>
        <v/>
      </c>
      <c r="AQ4843" s="37">
        <v>4835</v>
      </c>
      <c r="AR4843" s="37" t="str">
        <f t="shared" si="1166"/>
        <v/>
      </c>
      <c r="AT4843" s="37" t="str">
        <f t="shared" si="1167"/>
        <v/>
      </c>
      <c r="AV4843" s="22" t="str">
        <f t="shared" si="1168"/>
        <v/>
      </c>
    </row>
    <row r="4844" spans="1:48" x14ac:dyDescent="0.25">
      <c r="A4844" s="14"/>
      <c r="B4844" s="145"/>
      <c r="C4844" s="146"/>
      <c r="D4844" s="147"/>
      <c r="E4844" s="147"/>
      <c r="F4844" s="148"/>
      <c r="G4844" s="149"/>
      <c r="H4844" s="150"/>
      <c r="I4844" s="151"/>
      <c r="J4844" s="152"/>
      <c r="K4844" s="14"/>
      <c r="L4844" s="162" t="str">
        <f t="shared" si="1158"/>
        <v/>
      </c>
      <c r="M4844" s="163" t="str">
        <f t="shared" si="1159"/>
        <v/>
      </c>
      <c r="N4844" s="164" t="str">
        <f t="shared" si="1164"/>
        <v/>
      </c>
      <c r="O4844" s="14"/>
      <c r="P4844" s="172" t="str">
        <f>IF(I4844='Intro &amp; Setup'!$AC$49, Schedule!$P$7, "")</f>
        <v/>
      </c>
      <c r="Q4844" s="14"/>
      <c r="S4844" s="12" t="str">
        <f t="shared" si="1160"/>
        <v/>
      </c>
      <c r="U4844" s="22">
        <f>IF(I4844='Intro &amp; Setup'!$AC$49, AF4844, 0)</f>
        <v>0</v>
      </c>
      <c r="V4844" s="57" t="str">
        <f t="shared" si="1161"/>
        <v/>
      </c>
      <c r="X4844" s="5" t="str">
        <f t="shared" si="1169"/>
        <v/>
      </c>
      <c r="Y4844" s="6" t="str">
        <f t="shared" si="1169"/>
        <v/>
      </c>
      <c r="Z4844" s="7" t="str">
        <f t="shared" si="1169"/>
        <v/>
      </c>
      <c r="AA4844" s="6"/>
      <c r="AB4844" s="32" t="str">
        <f t="shared" ca="1" si="1170"/>
        <v/>
      </c>
      <c r="AC4844" s="59" t="str">
        <f t="shared" ca="1" si="1170"/>
        <v/>
      </c>
      <c r="AD4844" s="60" t="str">
        <f t="shared" ca="1" si="1170"/>
        <v/>
      </c>
      <c r="AE4844" s="59"/>
      <c r="AF4844" s="22" t="str">
        <f>IF(AND(I4844="", J4844=""), "", IF(AND(J4844="", 'Intro &amp; Setup'!$K$42&gt;0), 'Intro &amp; Setup'!$K$42, J4844))</f>
        <v/>
      </c>
      <c r="AO4844" s="37" t="str">
        <f>IF(B4844="", "", IF(COUNTIF($B$9:B4843, B4844)&gt;0, "", B4844))</f>
        <v/>
      </c>
      <c r="AP4844" s="37" t="str">
        <f t="shared" si="1165"/>
        <v/>
      </c>
      <c r="AQ4844" s="37">
        <v>4836</v>
      </c>
      <c r="AR4844" s="37" t="str">
        <f t="shared" si="1166"/>
        <v/>
      </c>
      <c r="AT4844" s="37" t="str">
        <f t="shared" si="1167"/>
        <v/>
      </c>
      <c r="AV4844" s="22" t="str">
        <f t="shared" si="1168"/>
        <v/>
      </c>
    </row>
    <row r="4845" spans="1:48" x14ac:dyDescent="0.25">
      <c r="A4845" s="14"/>
      <c r="B4845" s="145"/>
      <c r="C4845" s="146"/>
      <c r="D4845" s="147"/>
      <c r="E4845" s="147"/>
      <c r="F4845" s="148"/>
      <c r="G4845" s="149"/>
      <c r="H4845" s="150"/>
      <c r="I4845" s="151"/>
      <c r="J4845" s="152"/>
      <c r="K4845" s="14"/>
      <c r="L4845" s="162" t="str">
        <f t="shared" si="1158"/>
        <v/>
      </c>
      <c r="M4845" s="163" t="str">
        <f t="shared" si="1159"/>
        <v/>
      </c>
      <c r="N4845" s="164" t="str">
        <f t="shared" si="1164"/>
        <v/>
      </c>
      <c r="O4845" s="14"/>
      <c r="P4845" s="172" t="str">
        <f>IF(I4845='Intro &amp; Setup'!$AC$49, Schedule!$P$7, "")</f>
        <v/>
      </c>
      <c r="Q4845" s="14"/>
      <c r="S4845" s="12" t="str">
        <f t="shared" si="1160"/>
        <v/>
      </c>
      <c r="U4845" s="22">
        <f>IF(I4845='Intro &amp; Setup'!$AC$49, AF4845, 0)</f>
        <v>0</v>
      </c>
      <c r="V4845" s="57" t="str">
        <f t="shared" si="1161"/>
        <v/>
      </c>
      <c r="X4845" s="5" t="str">
        <f t="shared" si="1169"/>
        <v/>
      </c>
      <c r="Y4845" s="6" t="str">
        <f t="shared" si="1169"/>
        <v/>
      </c>
      <c r="Z4845" s="7" t="str">
        <f t="shared" si="1169"/>
        <v/>
      </c>
      <c r="AA4845" s="6"/>
      <c r="AB4845" s="32" t="str">
        <f t="shared" ca="1" si="1170"/>
        <v/>
      </c>
      <c r="AC4845" s="59" t="str">
        <f t="shared" ca="1" si="1170"/>
        <v/>
      </c>
      <c r="AD4845" s="60" t="str">
        <f t="shared" ca="1" si="1170"/>
        <v/>
      </c>
      <c r="AE4845" s="59"/>
      <c r="AF4845" s="22" t="str">
        <f>IF(AND(I4845="", J4845=""), "", IF(AND(J4845="", 'Intro &amp; Setup'!$K$42&gt;0), 'Intro &amp; Setup'!$K$42, J4845))</f>
        <v/>
      </c>
      <c r="AO4845" s="37" t="str">
        <f>IF(B4845="", "", IF(COUNTIF($B$9:B4844, B4845)&gt;0, "", B4845))</f>
        <v/>
      </c>
      <c r="AP4845" s="37" t="str">
        <f t="shared" si="1165"/>
        <v/>
      </c>
      <c r="AQ4845" s="37">
        <v>4837</v>
      </c>
      <c r="AR4845" s="37" t="str">
        <f t="shared" si="1166"/>
        <v/>
      </c>
      <c r="AT4845" s="37" t="str">
        <f t="shared" si="1167"/>
        <v/>
      </c>
      <c r="AV4845" s="22" t="str">
        <f t="shared" si="1168"/>
        <v/>
      </c>
    </row>
    <row r="4846" spans="1:48" x14ac:dyDescent="0.25">
      <c r="A4846" s="14"/>
      <c r="B4846" s="145"/>
      <c r="C4846" s="146"/>
      <c r="D4846" s="147"/>
      <c r="E4846" s="147"/>
      <c r="F4846" s="148"/>
      <c r="G4846" s="149"/>
      <c r="H4846" s="150"/>
      <c r="I4846" s="151"/>
      <c r="J4846" s="152"/>
      <c r="K4846" s="14"/>
      <c r="L4846" s="162" t="str">
        <f t="shared" si="1158"/>
        <v/>
      </c>
      <c r="M4846" s="163" t="str">
        <f t="shared" si="1159"/>
        <v/>
      </c>
      <c r="N4846" s="164" t="str">
        <f t="shared" si="1164"/>
        <v/>
      </c>
      <c r="O4846" s="14"/>
      <c r="P4846" s="172" t="str">
        <f>IF(I4846='Intro &amp; Setup'!$AC$49, Schedule!$P$7, "")</f>
        <v/>
      </c>
      <c r="Q4846" s="14"/>
      <c r="S4846" s="12" t="str">
        <f t="shared" si="1160"/>
        <v/>
      </c>
      <c r="U4846" s="22">
        <f>IF(I4846='Intro &amp; Setup'!$AC$49, AF4846, 0)</f>
        <v>0</v>
      </c>
      <c r="V4846" s="57" t="str">
        <f t="shared" si="1161"/>
        <v/>
      </c>
      <c r="X4846" s="5" t="str">
        <f t="shared" si="1169"/>
        <v/>
      </c>
      <c r="Y4846" s="6" t="str">
        <f t="shared" si="1169"/>
        <v/>
      </c>
      <c r="Z4846" s="7" t="str">
        <f t="shared" si="1169"/>
        <v/>
      </c>
      <c r="AA4846" s="6"/>
      <c r="AB4846" s="32" t="str">
        <f t="shared" ca="1" si="1170"/>
        <v/>
      </c>
      <c r="AC4846" s="59" t="str">
        <f t="shared" ca="1" si="1170"/>
        <v/>
      </c>
      <c r="AD4846" s="60" t="str">
        <f t="shared" ca="1" si="1170"/>
        <v/>
      </c>
      <c r="AE4846" s="59"/>
      <c r="AF4846" s="22" t="str">
        <f>IF(AND(I4846="", J4846=""), "", IF(AND(J4846="", 'Intro &amp; Setup'!$K$42&gt;0), 'Intro &amp; Setup'!$K$42, J4846))</f>
        <v/>
      </c>
      <c r="AO4846" s="37" t="str">
        <f>IF(B4846="", "", IF(COUNTIF($B$9:B4845, B4846)&gt;0, "", B4846))</f>
        <v/>
      </c>
      <c r="AP4846" s="37" t="str">
        <f t="shared" si="1165"/>
        <v/>
      </c>
      <c r="AQ4846" s="37">
        <v>4838</v>
      </c>
      <c r="AR4846" s="37" t="str">
        <f t="shared" si="1166"/>
        <v/>
      </c>
      <c r="AT4846" s="37" t="str">
        <f t="shared" si="1167"/>
        <v/>
      </c>
      <c r="AV4846" s="22" t="str">
        <f t="shared" si="1168"/>
        <v/>
      </c>
    </row>
    <row r="4847" spans="1:48" x14ac:dyDescent="0.25">
      <c r="A4847" s="14"/>
      <c r="B4847" s="145"/>
      <c r="C4847" s="146"/>
      <c r="D4847" s="147"/>
      <c r="E4847" s="147"/>
      <c r="F4847" s="148"/>
      <c r="G4847" s="149"/>
      <c r="H4847" s="150"/>
      <c r="I4847" s="151"/>
      <c r="J4847" s="152"/>
      <c r="K4847" s="14"/>
      <c r="L4847" s="162" t="str">
        <f t="shared" si="1158"/>
        <v/>
      </c>
      <c r="M4847" s="163" t="str">
        <f t="shared" si="1159"/>
        <v/>
      </c>
      <c r="N4847" s="164" t="str">
        <f t="shared" si="1164"/>
        <v/>
      </c>
      <c r="O4847" s="14"/>
      <c r="P4847" s="172" t="str">
        <f>IF(I4847='Intro &amp; Setup'!$AC$49, Schedule!$P$7, "")</f>
        <v/>
      </c>
      <c r="Q4847" s="14"/>
      <c r="S4847" s="12" t="str">
        <f t="shared" si="1160"/>
        <v/>
      </c>
      <c r="U4847" s="22">
        <f>IF(I4847='Intro &amp; Setup'!$AC$49, AF4847, 0)</f>
        <v>0</v>
      </c>
      <c r="V4847" s="57" t="str">
        <f t="shared" si="1161"/>
        <v/>
      </c>
      <c r="X4847" s="5" t="str">
        <f t="shared" si="1169"/>
        <v/>
      </c>
      <c r="Y4847" s="6" t="str">
        <f t="shared" si="1169"/>
        <v/>
      </c>
      <c r="Z4847" s="7" t="str">
        <f t="shared" si="1169"/>
        <v/>
      </c>
      <c r="AA4847" s="6"/>
      <c r="AB4847" s="32" t="str">
        <f t="shared" ca="1" si="1170"/>
        <v/>
      </c>
      <c r="AC4847" s="59" t="str">
        <f t="shared" ca="1" si="1170"/>
        <v/>
      </c>
      <c r="AD4847" s="60" t="str">
        <f t="shared" ca="1" si="1170"/>
        <v/>
      </c>
      <c r="AE4847" s="59"/>
      <c r="AF4847" s="22" t="str">
        <f>IF(AND(I4847="", J4847=""), "", IF(AND(J4847="", 'Intro &amp; Setup'!$K$42&gt;0), 'Intro &amp; Setup'!$K$42, J4847))</f>
        <v/>
      </c>
      <c r="AO4847" s="37" t="str">
        <f>IF(B4847="", "", IF(COUNTIF($B$9:B4846, B4847)&gt;0, "", B4847))</f>
        <v/>
      </c>
      <c r="AP4847" s="37" t="str">
        <f t="shared" si="1165"/>
        <v/>
      </c>
      <c r="AQ4847" s="37">
        <v>4839</v>
      </c>
      <c r="AR4847" s="37" t="str">
        <f t="shared" si="1166"/>
        <v/>
      </c>
      <c r="AT4847" s="37" t="str">
        <f t="shared" si="1167"/>
        <v/>
      </c>
      <c r="AV4847" s="22" t="str">
        <f t="shared" si="1168"/>
        <v/>
      </c>
    </row>
    <row r="4848" spans="1:48" x14ac:dyDescent="0.25">
      <c r="A4848" s="14"/>
      <c r="B4848" s="145"/>
      <c r="C4848" s="146"/>
      <c r="D4848" s="147"/>
      <c r="E4848" s="147"/>
      <c r="F4848" s="148"/>
      <c r="G4848" s="149"/>
      <c r="H4848" s="150"/>
      <c r="I4848" s="151"/>
      <c r="J4848" s="152"/>
      <c r="K4848" s="14"/>
      <c r="L4848" s="162" t="str">
        <f t="shared" si="1158"/>
        <v/>
      </c>
      <c r="M4848" s="163" t="str">
        <f t="shared" si="1159"/>
        <v/>
      </c>
      <c r="N4848" s="164" t="str">
        <f t="shared" si="1164"/>
        <v/>
      </c>
      <c r="O4848" s="14"/>
      <c r="P4848" s="172" t="str">
        <f>IF(I4848='Intro &amp; Setup'!$AC$49, Schedule!$P$7, "")</f>
        <v/>
      </c>
      <c r="Q4848" s="14"/>
      <c r="S4848" s="12" t="str">
        <f t="shared" si="1160"/>
        <v/>
      </c>
      <c r="U4848" s="22">
        <f>IF(I4848='Intro &amp; Setup'!$AC$49, AF4848, 0)</f>
        <v>0</v>
      </c>
      <c r="V4848" s="57" t="str">
        <f t="shared" si="1161"/>
        <v/>
      </c>
      <c r="X4848" s="5" t="str">
        <f t="shared" si="1169"/>
        <v/>
      </c>
      <c r="Y4848" s="6" t="str">
        <f t="shared" si="1169"/>
        <v/>
      </c>
      <c r="Z4848" s="7" t="str">
        <f t="shared" si="1169"/>
        <v/>
      </c>
      <c r="AA4848" s="6"/>
      <c r="AB4848" s="32" t="str">
        <f t="shared" ca="1" si="1170"/>
        <v/>
      </c>
      <c r="AC4848" s="59" t="str">
        <f t="shared" ca="1" si="1170"/>
        <v/>
      </c>
      <c r="AD4848" s="60" t="str">
        <f t="shared" ca="1" si="1170"/>
        <v/>
      </c>
      <c r="AE4848" s="59"/>
      <c r="AF4848" s="22" t="str">
        <f>IF(AND(I4848="", J4848=""), "", IF(AND(J4848="", 'Intro &amp; Setup'!$K$42&gt;0), 'Intro &amp; Setup'!$K$42, J4848))</f>
        <v/>
      </c>
      <c r="AO4848" s="37" t="str">
        <f>IF(B4848="", "", IF(COUNTIF($B$9:B4847, B4848)&gt;0, "", B4848))</f>
        <v/>
      </c>
      <c r="AP4848" s="37" t="str">
        <f t="shared" si="1165"/>
        <v/>
      </c>
      <c r="AQ4848" s="37">
        <v>4840</v>
      </c>
      <c r="AR4848" s="37" t="str">
        <f t="shared" si="1166"/>
        <v/>
      </c>
      <c r="AT4848" s="37" t="str">
        <f t="shared" si="1167"/>
        <v/>
      </c>
      <c r="AV4848" s="22" t="str">
        <f t="shared" si="1168"/>
        <v/>
      </c>
    </row>
    <row r="4849" spans="1:48" x14ac:dyDescent="0.25">
      <c r="A4849" s="14"/>
      <c r="B4849" s="145"/>
      <c r="C4849" s="146"/>
      <c r="D4849" s="147"/>
      <c r="E4849" s="147"/>
      <c r="F4849" s="148"/>
      <c r="G4849" s="149"/>
      <c r="H4849" s="150"/>
      <c r="I4849" s="151"/>
      <c r="J4849" s="152"/>
      <c r="K4849" s="14"/>
      <c r="L4849" s="162" t="str">
        <f t="shared" si="1158"/>
        <v/>
      </c>
      <c r="M4849" s="163" t="str">
        <f t="shared" si="1159"/>
        <v/>
      </c>
      <c r="N4849" s="164" t="str">
        <f t="shared" si="1164"/>
        <v/>
      </c>
      <c r="O4849" s="14"/>
      <c r="P4849" s="172" t="str">
        <f>IF(I4849='Intro &amp; Setup'!$AC$49, Schedule!$P$7, "")</f>
        <v/>
      </c>
      <c r="Q4849" s="14"/>
      <c r="S4849" s="12" t="str">
        <f t="shared" si="1160"/>
        <v/>
      </c>
      <c r="U4849" s="22">
        <f>IF(I4849='Intro &amp; Setup'!$AC$49, AF4849, 0)</f>
        <v>0</v>
      </c>
      <c r="V4849" s="57" t="str">
        <f t="shared" si="1161"/>
        <v/>
      </c>
      <c r="X4849" s="5" t="str">
        <f t="shared" ref="X4849:Z4868" si="1171">IF($I4849="", "", IF($S4849=X$8, $I4849, ""))</f>
        <v/>
      </c>
      <c r="Y4849" s="6" t="str">
        <f t="shared" si="1171"/>
        <v/>
      </c>
      <c r="Z4849" s="7" t="str">
        <f t="shared" si="1171"/>
        <v/>
      </c>
      <c r="AA4849" s="6"/>
      <c r="AB4849" s="32" t="str">
        <f t="shared" ref="AB4849:AD4868" ca="1" si="1172">IF($S4849=AB$8, $AF4849, "")</f>
        <v/>
      </c>
      <c r="AC4849" s="59" t="str">
        <f t="shared" ca="1" si="1172"/>
        <v/>
      </c>
      <c r="AD4849" s="60" t="str">
        <f t="shared" ca="1" si="1172"/>
        <v/>
      </c>
      <c r="AE4849" s="59"/>
      <c r="AF4849" s="22" t="str">
        <f>IF(AND(I4849="", J4849=""), "", IF(AND(J4849="", 'Intro &amp; Setup'!$K$42&gt;0), 'Intro &amp; Setup'!$K$42, J4849))</f>
        <v/>
      </c>
      <c r="AO4849" s="37" t="str">
        <f>IF(B4849="", "", IF(COUNTIF($B$9:B4848, B4849)&gt;0, "", B4849))</f>
        <v/>
      </c>
      <c r="AP4849" s="37" t="str">
        <f t="shared" si="1165"/>
        <v/>
      </c>
      <c r="AQ4849" s="37">
        <v>4841</v>
      </c>
      <c r="AR4849" s="37" t="str">
        <f t="shared" si="1166"/>
        <v/>
      </c>
      <c r="AT4849" s="37" t="str">
        <f t="shared" si="1167"/>
        <v/>
      </c>
      <c r="AV4849" s="22" t="str">
        <f t="shared" si="1168"/>
        <v/>
      </c>
    </row>
    <row r="4850" spans="1:48" x14ac:dyDescent="0.25">
      <c r="A4850" s="14"/>
      <c r="B4850" s="145"/>
      <c r="C4850" s="146"/>
      <c r="D4850" s="147"/>
      <c r="E4850" s="147"/>
      <c r="F4850" s="148"/>
      <c r="G4850" s="149"/>
      <c r="H4850" s="150"/>
      <c r="I4850" s="151"/>
      <c r="J4850" s="152"/>
      <c r="K4850" s="14"/>
      <c r="L4850" s="162" t="str">
        <f t="shared" si="1158"/>
        <v/>
      </c>
      <c r="M4850" s="163" t="str">
        <f t="shared" si="1159"/>
        <v/>
      </c>
      <c r="N4850" s="164" t="str">
        <f t="shared" si="1164"/>
        <v/>
      </c>
      <c r="O4850" s="14"/>
      <c r="P4850" s="172" t="str">
        <f>IF(I4850='Intro &amp; Setup'!$AC$49, Schedule!$P$7, "")</f>
        <v/>
      </c>
      <c r="Q4850" s="14"/>
      <c r="S4850" s="12" t="str">
        <f t="shared" si="1160"/>
        <v/>
      </c>
      <c r="U4850" s="22">
        <f>IF(I4850='Intro &amp; Setup'!$AC$49, AF4850, 0)</f>
        <v>0</v>
      </c>
      <c r="V4850" s="57" t="str">
        <f t="shared" si="1161"/>
        <v/>
      </c>
      <c r="X4850" s="5" t="str">
        <f t="shared" si="1171"/>
        <v/>
      </c>
      <c r="Y4850" s="6" t="str">
        <f t="shared" si="1171"/>
        <v/>
      </c>
      <c r="Z4850" s="7" t="str">
        <f t="shared" si="1171"/>
        <v/>
      </c>
      <c r="AA4850" s="6"/>
      <c r="AB4850" s="32" t="str">
        <f t="shared" ca="1" si="1172"/>
        <v/>
      </c>
      <c r="AC4850" s="59" t="str">
        <f t="shared" ca="1" si="1172"/>
        <v/>
      </c>
      <c r="AD4850" s="60" t="str">
        <f t="shared" ca="1" si="1172"/>
        <v/>
      </c>
      <c r="AE4850" s="59"/>
      <c r="AF4850" s="22" t="str">
        <f>IF(AND(I4850="", J4850=""), "", IF(AND(J4850="", 'Intro &amp; Setup'!$K$42&gt;0), 'Intro &amp; Setup'!$K$42, J4850))</f>
        <v/>
      </c>
      <c r="AO4850" s="37" t="str">
        <f>IF(B4850="", "", IF(COUNTIF($B$9:B4849, B4850)&gt;0, "", B4850))</f>
        <v/>
      </c>
      <c r="AP4850" s="37" t="str">
        <f t="shared" si="1165"/>
        <v/>
      </c>
      <c r="AQ4850" s="37">
        <v>4842</v>
      </c>
      <c r="AR4850" s="37" t="str">
        <f t="shared" si="1166"/>
        <v/>
      </c>
      <c r="AT4850" s="37" t="str">
        <f t="shared" si="1167"/>
        <v/>
      </c>
      <c r="AV4850" s="22" t="str">
        <f t="shared" si="1168"/>
        <v/>
      </c>
    </row>
    <row r="4851" spans="1:48" x14ac:dyDescent="0.25">
      <c r="A4851" s="14"/>
      <c r="B4851" s="145"/>
      <c r="C4851" s="146"/>
      <c r="D4851" s="147"/>
      <c r="E4851" s="147"/>
      <c r="F4851" s="148"/>
      <c r="G4851" s="149"/>
      <c r="H4851" s="150"/>
      <c r="I4851" s="151"/>
      <c r="J4851" s="152"/>
      <c r="K4851" s="14"/>
      <c r="L4851" s="162" t="str">
        <f t="shared" si="1158"/>
        <v/>
      </c>
      <c r="M4851" s="163" t="str">
        <f t="shared" si="1159"/>
        <v/>
      </c>
      <c r="N4851" s="164" t="str">
        <f t="shared" si="1164"/>
        <v/>
      </c>
      <c r="O4851" s="14"/>
      <c r="P4851" s="172" t="str">
        <f>IF(I4851='Intro &amp; Setup'!$AC$49, Schedule!$P$7, "")</f>
        <v/>
      </c>
      <c r="Q4851" s="14"/>
      <c r="S4851" s="12" t="str">
        <f t="shared" si="1160"/>
        <v/>
      </c>
      <c r="U4851" s="22">
        <f>IF(I4851='Intro &amp; Setup'!$AC$49, AF4851, 0)</f>
        <v>0</v>
      </c>
      <c r="V4851" s="57" t="str">
        <f t="shared" si="1161"/>
        <v/>
      </c>
      <c r="X4851" s="5" t="str">
        <f t="shared" si="1171"/>
        <v/>
      </c>
      <c r="Y4851" s="6" t="str">
        <f t="shared" si="1171"/>
        <v/>
      </c>
      <c r="Z4851" s="7" t="str">
        <f t="shared" si="1171"/>
        <v/>
      </c>
      <c r="AA4851" s="6"/>
      <c r="AB4851" s="32" t="str">
        <f t="shared" ca="1" si="1172"/>
        <v/>
      </c>
      <c r="AC4851" s="59" t="str">
        <f t="shared" ca="1" si="1172"/>
        <v/>
      </c>
      <c r="AD4851" s="60" t="str">
        <f t="shared" ca="1" si="1172"/>
        <v/>
      </c>
      <c r="AE4851" s="59"/>
      <c r="AF4851" s="22" t="str">
        <f>IF(AND(I4851="", J4851=""), "", IF(AND(J4851="", 'Intro &amp; Setup'!$K$42&gt;0), 'Intro &amp; Setup'!$K$42, J4851))</f>
        <v/>
      </c>
      <c r="AO4851" s="37" t="str">
        <f>IF(B4851="", "", IF(COUNTIF($B$9:B4850, B4851)&gt;0, "", B4851))</f>
        <v/>
      </c>
      <c r="AP4851" s="37" t="str">
        <f t="shared" si="1165"/>
        <v/>
      </c>
      <c r="AQ4851" s="37">
        <v>4843</v>
      </c>
      <c r="AR4851" s="37" t="str">
        <f t="shared" si="1166"/>
        <v/>
      </c>
      <c r="AT4851" s="37" t="str">
        <f t="shared" si="1167"/>
        <v/>
      </c>
      <c r="AV4851" s="22" t="str">
        <f t="shared" si="1168"/>
        <v/>
      </c>
    </row>
    <row r="4852" spans="1:48" x14ac:dyDescent="0.25">
      <c r="A4852" s="14"/>
      <c r="B4852" s="145"/>
      <c r="C4852" s="146"/>
      <c r="D4852" s="147"/>
      <c r="E4852" s="147"/>
      <c r="F4852" s="148"/>
      <c r="G4852" s="149"/>
      <c r="H4852" s="150"/>
      <c r="I4852" s="151"/>
      <c r="J4852" s="152"/>
      <c r="K4852" s="14"/>
      <c r="L4852" s="162" t="str">
        <f t="shared" si="1158"/>
        <v/>
      </c>
      <c r="M4852" s="163" t="str">
        <f t="shared" si="1159"/>
        <v/>
      </c>
      <c r="N4852" s="164" t="str">
        <f t="shared" si="1164"/>
        <v/>
      </c>
      <c r="O4852" s="14"/>
      <c r="P4852" s="172" t="str">
        <f>IF(I4852='Intro &amp; Setup'!$AC$49, Schedule!$P$7, "")</f>
        <v/>
      </c>
      <c r="Q4852" s="14"/>
      <c r="S4852" s="12" t="str">
        <f t="shared" si="1160"/>
        <v/>
      </c>
      <c r="U4852" s="22">
        <f>IF(I4852='Intro &amp; Setup'!$AC$49, AF4852, 0)</f>
        <v>0</v>
      </c>
      <c r="V4852" s="57" t="str">
        <f t="shared" si="1161"/>
        <v/>
      </c>
      <c r="X4852" s="5" t="str">
        <f t="shared" si="1171"/>
        <v/>
      </c>
      <c r="Y4852" s="6" t="str">
        <f t="shared" si="1171"/>
        <v/>
      </c>
      <c r="Z4852" s="7" t="str">
        <f t="shared" si="1171"/>
        <v/>
      </c>
      <c r="AA4852" s="6"/>
      <c r="AB4852" s="32" t="str">
        <f t="shared" ca="1" si="1172"/>
        <v/>
      </c>
      <c r="AC4852" s="59" t="str">
        <f t="shared" ca="1" si="1172"/>
        <v/>
      </c>
      <c r="AD4852" s="60" t="str">
        <f t="shared" ca="1" si="1172"/>
        <v/>
      </c>
      <c r="AE4852" s="59"/>
      <c r="AF4852" s="22" t="str">
        <f>IF(AND(I4852="", J4852=""), "", IF(AND(J4852="", 'Intro &amp; Setup'!$K$42&gt;0), 'Intro &amp; Setup'!$K$42, J4852))</f>
        <v/>
      </c>
      <c r="AO4852" s="37" t="str">
        <f>IF(B4852="", "", IF(COUNTIF($B$9:B4851, B4852)&gt;0, "", B4852))</f>
        <v/>
      </c>
      <c r="AP4852" s="37" t="str">
        <f t="shared" si="1165"/>
        <v/>
      </c>
      <c r="AQ4852" s="37">
        <v>4844</v>
      </c>
      <c r="AR4852" s="37" t="str">
        <f t="shared" si="1166"/>
        <v/>
      </c>
      <c r="AT4852" s="37" t="str">
        <f t="shared" si="1167"/>
        <v/>
      </c>
      <c r="AV4852" s="22" t="str">
        <f t="shared" si="1168"/>
        <v/>
      </c>
    </row>
    <row r="4853" spans="1:48" x14ac:dyDescent="0.25">
      <c r="A4853" s="14"/>
      <c r="B4853" s="145"/>
      <c r="C4853" s="146"/>
      <c r="D4853" s="147"/>
      <c r="E4853" s="147"/>
      <c r="F4853" s="148"/>
      <c r="G4853" s="149"/>
      <c r="H4853" s="150"/>
      <c r="I4853" s="151"/>
      <c r="J4853" s="152"/>
      <c r="K4853" s="14"/>
      <c r="L4853" s="162" t="str">
        <f t="shared" si="1158"/>
        <v/>
      </c>
      <c r="M4853" s="163" t="str">
        <f t="shared" si="1159"/>
        <v/>
      </c>
      <c r="N4853" s="164" t="str">
        <f t="shared" si="1164"/>
        <v/>
      </c>
      <c r="O4853" s="14"/>
      <c r="P4853" s="172" t="str">
        <f>IF(I4853='Intro &amp; Setup'!$AC$49, Schedule!$P$7, "")</f>
        <v/>
      </c>
      <c r="Q4853" s="14"/>
      <c r="S4853" s="12" t="str">
        <f t="shared" si="1160"/>
        <v/>
      </c>
      <c r="U4853" s="22">
        <f>IF(I4853='Intro &amp; Setup'!$AC$49, AF4853, 0)</f>
        <v>0</v>
      </c>
      <c r="V4853" s="57" t="str">
        <f t="shared" si="1161"/>
        <v/>
      </c>
      <c r="X4853" s="5" t="str">
        <f t="shared" si="1171"/>
        <v/>
      </c>
      <c r="Y4853" s="6" t="str">
        <f t="shared" si="1171"/>
        <v/>
      </c>
      <c r="Z4853" s="7" t="str">
        <f t="shared" si="1171"/>
        <v/>
      </c>
      <c r="AA4853" s="6"/>
      <c r="AB4853" s="32" t="str">
        <f t="shared" ca="1" si="1172"/>
        <v/>
      </c>
      <c r="AC4853" s="59" t="str">
        <f t="shared" ca="1" si="1172"/>
        <v/>
      </c>
      <c r="AD4853" s="60" t="str">
        <f t="shared" ca="1" si="1172"/>
        <v/>
      </c>
      <c r="AE4853" s="59"/>
      <c r="AF4853" s="22" t="str">
        <f>IF(AND(I4853="", J4853=""), "", IF(AND(J4853="", 'Intro &amp; Setup'!$K$42&gt;0), 'Intro &amp; Setup'!$K$42, J4853))</f>
        <v/>
      </c>
      <c r="AO4853" s="37" t="str">
        <f>IF(B4853="", "", IF(COUNTIF($B$9:B4852, B4853)&gt;0, "", B4853))</f>
        <v/>
      </c>
      <c r="AP4853" s="37" t="str">
        <f t="shared" si="1165"/>
        <v/>
      </c>
      <c r="AQ4853" s="37">
        <v>4845</v>
      </c>
      <c r="AR4853" s="37" t="str">
        <f t="shared" si="1166"/>
        <v/>
      </c>
      <c r="AT4853" s="37" t="str">
        <f t="shared" si="1167"/>
        <v/>
      </c>
      <c r="AV4853" s="22" t="str">
        <f t="shared" si="1168"/>
        <v/>
      </c>
    </row>
    <row r="4854" spans="1:48" x14ac:dyDescent="0.25">
      <c r="A4854" s="14"/>
      <c r="B4854" s="145"/>
      <c r="C4854" s="146"/>
      <c r="D4854" s="147"/>
      <c r="E4854" s="147"/>
      <c r="F4854" s="148"/>
      <c r="G4854" s="149"/>
      <c r="H4854" s="150"/>
      <c r="I4854" s="151"/>
      <c r="J4854" s="152"/>
      <c r="K4854" s="14"/>
      <c r="L4854" s="162" t="str">
        <f t="shared" si="1158"/>
        <v/>
      </c>
      <c r="M4854" s="163" t="str">
        <f t="shared" si="1159"/>
        <v/>
      </c>
      <c r="N4854" s="164" t="str">
        <f t="shared" si="1164"/>
        <v/>
      </c>
      <c r="O4854" s="14"/>
      <c r="P4854" s="172" t="str">
        <f>IF(I4854='Intro &amp; Setup'!$AC$49, Schedule!$P$7, "")</f>
        <v/>
      </c>
      <c r="Q4854" s="14"/>
      <c r="S4854" s="12" t="str">
        <f t="shared" si="1160"/>
        <v/>
      </c>
      <c r="U4854" s="22">
        <f>IF(I4854='Intro &amp; Setup'!$AC$49, AF4854, 0)</f>
        <v>0</v>
      </c>
      <c r="V4854" s="57" t="str">
        <f t="shared" si="1161"/>
        <v/>
      </c>
      <c r="X4854" s="5" t="str">
        <f t="shared" si="1171"/>
        <v/>
      </c>
      <c r="Y4854" s="6" t="str">
        <f t="shared" si="1171"/>
        <v/>
      </c>
      <c r="Z4854" s="7" t="str">
        <f t="shared" si="1171"/>
        <v/>
      </c>
      <c r="AA4854" s="6"/>
      <c r="AB4854" s="32" t="str">
        <f t="shared" ca="1" si="1172"/>
        <v/>
      </c>
      <c r="AC4854" s="59" t="str">
        <f t="shared" ca="1" si="1172"/>
        <v/>
      </c>
      <c r="AD4854" s="60" t="str">
        <f t="shared" ca="1" si="1172"/>
        <v/>
      </c>
      <c r="AE4854" s="59"/>
      <c r="AF4854" s="22" t="str">
        <f>IF(AND(I4854="", J4854=""), "", IF(AND(J4854="", 'Intro &amp; Setup'!$K$42&gt;0), 'Intro &amp; Setup'!$K$42, J4854))</f>
        <v/>
      </c>
      <c r="AO4854" s="37" t="str">
        <f>IF(B4854="", "", IF(COUNTIF($B$9:B4853, B4854)&gt;0, "", B4854))</f>
        <v/>
      </c>
      <c r="AP4854" s="37" t="str">
        <f t="shared" si="1165"/>
        <v/>
      </c>
      <c r="AQ4854" s="37">
        <v>4846</v>
      </c>
      <c r="AR4854" s="37" t="str">
        <f t="shared" si="1166"/>
        <v/>
      </c>
      <c r="AT4854" s="37" t="str">
        <f t="shared" si="1167"/>
        <v/>
      </c>
      <c r="AV4854" s="22" t="str">
        <f t="shared" si="1168"/>
        <v/>
      </c>
    </row>
    <row r="4855" spans="1:48" x14ac:dyDescent="0.25">
      <c r="A4855" s="14"/>
      <c r="B4855" s="145"/>
      <c r="C4855" s="146"/>
      <c r="D4855" s="147"/>
      <c r="E4855" s="147"/>
      <c r="F4855" s="148"/>
      <c r="G4855" s="149"/>
      <c r="H4855" s="150"/>
      <c r="I4855" s="151"/>
      <c r="J4855" s="152"/>
      <c r="K4855" s="14"/>
      <c r="L4855" s="162" t="str">
        <f t="shared" si="1158"/>
        <v/>
      </c>
      <c r="M4855" s="163" t="str">
        <f t="shared" si="1159"/>
        <v/>
      </c>
      <c r="N4855" s="164" t="str">
        <f t="shared" si="1164"/>
        <v/>
      </c>
      <c r="O4855" s="14"/>
      <c r="P4855" s="172" t="str">
        <f>IF(I4855='Intro &amp; Setup'!$AC$49, Schedule!$P$7, "")</f>
        <v/>
      </c>
      <c r="Q4855" s="14"/>
      <c r="S4855" s="12" t="str">
        <f t="shared" si="1160"/>
        <v/>
      </c>
      <c r="U4855" s="22">
        <f>IF(I4855='Intro &amp; Setup'!$AC$49, AF4855, 0)</f>
        <v>0</v>
      </c>
      <c r="V4855" s="57" t="str">
        <f t="shared" si="1161"/>
        <v/>
      </c>
      <c r="X4855" s="5" t="str">
        <f t="shared" si="1171"/>
        <v/>
      </c>
      <c r="Y4855" s="6" t="str">
        <f t="shared" si="1171"/>
        <v/>
      </c>
      <c r="Z4855" s="7" t="str">
        <f t="shared" si="1171"/>
        <v/>
      </c>
      <c r="AA4855" s="6"/>
      <c r="AB4855" s="32" t="str">
        <f t="shared" ca="1" si="1172"/>
        <v/>
      </c>
      <c r="AC4855" s="59" t="str">
        <f t="shared" ca="1" si="1172"/>
        <v/>
      </c>
      <c r="AD4855" s="60" t="str">
        <f t="shared" ca="1" si="1172"/>
        <v/>
      </c>
      <c r="AE4855" s="59"/>
      <c r="AF4855" s="22" t="str">
        <f>IF(AND(I4855="", J4855=""), "", IF(AND(J4855="", 'Intro &amp; Setup'!$K$42&gt;0), 'Intro &amp; Setup'!$K$42, J4855))</f>
        <v/>
      </c>
      <c r="AO4855" s="37" t="str">
        <f>IF(B4855="", "", IF(COUNTIF($B$9:B4854, B4855)&gt;0, "", B4855))</f>
        <v/>
      </c>
      <c r="AP4855" s="37" t="str">
        <f t="shared" si="1165"/>
        <v/>
      </c>
      <c r="AQ4855" s="37">
        <v>4847</v>
      </c>
      <c r="AR4855" s="37" t="str">
        <f t="shared" si="1166"/>
        <v/>
      </c>
      <c r="AT4855" s="37" t="str">
        <f t="shared" si="1167"/>
        <v/>
      </c>
      <c r="AV4855" s="22" t="str">
        <f t="shared" si="1168"/>
        <v/>
      </c>
    </row>
    <row r="4856" spans="1:48" x14ac:dyDescent="0.25">
      <c r="A4856" s="14"/>
      <c r="B4856" s="145"/>
      <c r="C4856" s="146"/>
      <c r="D4856" s="147"/>
      <c r="E4856" s="147"/>
      <c r="F4856" s="148"/>
      <c r="G4856" s="149"/>
      <c r="H4856" s="150"/>
      <c r="I4856" s="151"/>
      <c r="J4856" s="152"/>
      <c r="K4856" s="14"/>
      <c r="L4856" s="162" t="str">
        <f t="shared" si="1158"/>
        <v/>
      </c>
      <c r="M4856" s="163" t="str">
        <f t="shared" si="1159"/>
        <v/>
      </c>
      <c r="N4856" s="164" t="str">
        <f t="shared" si="1164"/>
        <v/>
      </c>
      <c r="O4856" s="14"/>
      <c r="P4856" s="172" t="str">
        <f>IF(I4856='Intro &amp; Setup'!$AC$49, Schedule!$P$7, "")</f>
        <v/>
      </c>
      <c r="Q4856" s="14"/>
      <c r="S4856" s="12" t="str">
        <f t="shared" si="1160"/>
        <v/>
      </c>
      <c r="U4856" s="22">
        <f>IF(I4856='Intro &amp; Setup'!$AC$49, AF4856, 0)</f>
        <v>0</v>
      </c>
      <c r="V4856" s="57" t="str">
        <f t="shared" si="1161"/>
        <v/>
      </c>
      <c r="X4856" s="5" t="str">
        <f t="shared" si="1171"/>
        <v/>
      </c>
      <c r="Y4856" s="6" t="str">
        <f t="shared" si="1171"/>
        <v/>
      </c>
      <c r="Z4856" s="7" t="str">
        <f t="shared" si="1171"/>
        <v/>
      </c>
      <c r="AA4856" s="6"/>
      <c r="AB4856" s="32" t="str">
        <f t="shared" ca="1" si="1172"/>
        <v/>
      </c>
      <c r="AC4856" s="59" t="str">
        <f t="shared" ca="1" si="1172"/>
        <v/>
      </c>
      <c r="AD4856" s="60" t="str">
        <f t="shared" ca="1" si="1172"/>
        <v/>
      </c>
      <c r="AE4856" s="59"/>
      <c r="AF4856" s="22" t="str">
        <f>IF(AND(I4856="", J4856=""), "", IF(AND(J4856="", 'Intro &amp; Setup'!$K$42&gt;0), 'Intro &amp; Setup'!$K$42, J4856))</f>
        <v/>
      </c>
      <c r="AO4856" s="37" t="str">
        <f>IF(B4856="", "", IF(COUNTIF($B$9:B4855, B4856)&gt;0, "", B4856))</f>
        <v/>
      </c>
      <c r="AP4856" s="37" t="str">
        <f t="shared" si="1165"/>
        <v/>
      </c>
      <c r="AQ4856" s="37">
        <v>4848</v>
      </c>
      <c r="AR4856" s="37" t="str">
        <f t="shared" si="1166"/>
        <v/>
      </c>
      <c r="AT4856" s="37" t="str">
        <f t="shared" si="1167"/>
        <v/>
      </c>
      <c r="AV4856" s="22" t="str">
        <f t="shared" si="1168"/>
        <v/>
      </c>
    </row>
    <row r="4857" spans="1:48" x14ac:dyDescent="0.25">
      <c r="A4857" s="14"/>
      <c r="B4857" s="145"/>
      <c r="C4857" s="146"/>
      <c r="D4857" s="147"/>
      <c r="E4857" s="147"/>
      <c r="F4857" s="148"/>
      <c r="G4857" s="149"/>
      <c r="H4857" s="150"/>
      <c r="I4857" s="151"/>
      <c r="J4857" s="152"/>
      <c r="K4857" s="14"/>
      <c r="L4857" s="162" t="str">
        <f t="shared" si="1158"/>
        <v/>
      </c>
      <c r="M4857" s="163" t="str">
        <f t="shared" si="1159"/>
        <v/>
      </c>
      <c r="N4857" s="164" t="str">
        <f t="shared" si="1164"/>
        <v/>
      </c>
      <c r="O4857" s="14"/>
      <c r="P4857" s="172" t="str">
        <f>IF(I4857='Intro &amp; Setup'!$AC$49, Schedule!$P$7, "")</f>
        <v/>
      </c>
      <c r="Q4857" s="14"/>
      <c r="S4857" s="12" t="str">
        <f t="shared" si="1160"/>
        <v/>
      </c>
      <c r="U4857" s="22">
        <f>IF(I4857='Intro &amp; Setup'!$AC$49, AF4857, 0)</f>
        <v>0</v>
      </c>
      <c r="V4857" s="57" t="str">
        <f t="shared" si="1161"/>
        <v/>
      </c>
      <c r="X4857" s="5" t="str">
        <f t="shared" si="1171"/>
        <v/>
      </c>
      <c r="Y4857" s="6" t="str">
        <f t="shared" si="1171"/>
        <v/>
      </c>
      <c r="Z4857" s="7" t="str">
        <f t="shared" si="1171"/>
        <v/>
      </c>
      <c r="AA4857" s="6"/>
      <c r="AB4857" s="32" t="str">
        <f t="shared" ca="1" si="1172"/>
        <v/>
      </c>
      <c r="AC4857" s="59" t="str">
        <f t="shared" ca="1" si="1172"/>
        <v/>
      </c>
      <c r="AD4857" s="60" t="str">
        <f t="shared" ca="1" si="1172"/>
        <v/>
      </c>
      <c r="AE4857" s="59"/>
      <c r="AF4857" s="22" t="str">
        <f>IF(AND(I4857="", J4857=""), "", IF(AND(J4857="", 'Intro &amp; Setup'!$K$42&gt;0), 'Intro &amp; Setup'!$K$42, J4857))</f>
        <v/>
      </c>
      <c r="AO4857" s="37" t="str">
        <f>IF(B4857="", "", IF(COUNTIF($B$9:B4856, B4857)&gt;0, "", B4857))</f>
        <v/>
      </c>
      <c r="AP4857" s="37" t="str">
        <f t="shared" si="1165"/>
        <v/>
      </c>
      <c r="AQ4857" s="37">
        <v>4849</v>
      </c>
      <c r="AR4857" s="37" t="str">
        <f t="shared" si="1166"/>
        <v/>
      </c>
      <c r="AT4857" s="37" t="str">
        <f t="shared" si="1167"/>
        <v/>
      </c>
      <c r="AV4857" s="22" t="str">
        <f t="shared" si="1168"/>
        <v/>
      </c>
    </row>
    <row r="4858" spans="1:48" x14ac:dyDescent="0.25">
      <c r="A4858" s="14"/>
      <c r="B4858" s="145"/>
      <c r="C4858" s="146"/>
      <c r="D4858" s="147"/>
      <c r="E4858" s="147"/>
      <c r="F4858" s="148"/>
      <c r="G4858" s="149"/>
      <c r="H4858" s="150"/>
      <c r="I4858" s="151"/>
      <c r="J4858" s="152"/>
      <c r="K4858" s="14"/>
      <c r="L4858" s="162" t="str">
        <f t="shared" si="1158"/>
        <v/>
      </c>
      <c r="M4858" s="163" t="str">
        <f t="shared" si="1159"/>
        <v/>
      </c>
      <c r="N4858" s="164" t="str">
        <f t="shared" si="1164"/>
        <v/>
      </c>
      <c r="O4858" s="14"/>
      <c r="P4858" s="172" t="str">
        <f>IF(I4858='Intro &amp; Setup'!$AC$49, Schedule!$P$7, "")</f>
        <v/>
      </c>
      <c r="Q4858" s="14"/>
      <c r="S4858" s="12" t="str">
        <f t="shared" si="1160"/>
        <v/>
      </c>
      <c r="U4858" s="22">
        <f>IF(I4858='Intro &amp; Setup'!$AC$49, AF4858, 0)</f>
        <v>0</v>
      </c>
      <c r="V4858" s="57" t="str">
        <f t="shared" si="1161"/>
        <v/>
      </c>
      <c r="X4858" s="5" t="str">
        <f t="shared" si="1171"/>
        <v/>
      </c>
      <c r="Y4858" s="6" t="str">
        <f t="shared" si="1171"/>
        <v/>
      </c>
      <c r="Z4858" s="7" t="str">
        <f t="shared" si="1171"/>
        <v/>
      </c>
      <c r="AA4858" s="6"/>
      <c r="AB4858" s="32" t="str">
        <f t="shared" ca="1" si="1172"/>
        <v/>
      </c>
      <c r="AC4858" s="59" t="str">
        <f t="shared" ca="1" si="1172"/>
        <v/>
      </c>
      <c r="AD4858" s="60" t="str">
        <f t="shared" ca="1" si="1172"/>
        <v/>
      </c>
      <c r="AE4858" s="59"/>
      <c r="AF4858" s="22" t="str">
        <f>IF(AND(I4858="", J4858=""), "", IF(AND(J4858="", 'Intro &amp; Setup'!$K$42&gt;0), 'Intro &amp; Setup'!$K$42, J4858))</f>
        <v/>
      </c>
      <c r="AO4858" s="37" t="str">
        <f>IF(B4858="", "", IF(COUNTIF($B$9:B4857, B4858)&gt;0, "", B4858))</f>
        <v/>
      </c>
      <c r="AP4858" s="37" t="str">
        <f t="shared" si="1165"/>
        <v/>
      </c>
      <c r="AQ4858" s="37">
        <v>4850</v>
      </c>
      <c r="AR4858" s="37" t="str">
        <f t="shared" si="1166"/>
        <v/>
      </c>
      <c r="AT4858" s="37" t="str">
        <f t="shared" si="1167"/>
        <v/>
      </c>
      <c r="AV4858" s="22" t="str">
        <f t="shared" si="1168"/>
        <v/>
      </c>
    </row>
    <row r="4859" spans="1:48" x14ac:dyDescent="0.25">
      <c r="A4859" s="14"/>
      <c r="B4859" s="145"/>
      <c r="C4859" s="146"/>
      <c r="D4859" s="147"/>
      <c r="E4859" s="147"/>
      <c r="F4859" s="148"/>
      <c r="G4859" s="149"/>
      <c r="H4859" s="150"/>
      <c r="I4859" s="151"/>
      <c r="J4859" s="152"/>
      <c r="K4859" s="14"/>
      <c r="L4859" s="162" t="str">
        <f t="shared" si="1158"/>
        <v/>
      </c>
      <c r="M4859" s="163" t="str">
        <f t="shared" si="1159"/>
        <v/>
      </c>
      <c r="N4859" s="164" t="str">
        <f t="shared" si="1164"/>
        <v/>
      </c>
      <c r="O4859" s="14"/>
      <c r="P4859" s="172" t="str">
        <f>IF(I4859='Intro &amp; Setup'!$AC$49, Schedule!$P$7, "")</f>
        <v/>
      </c>
      <c r="Q4859" s="14"/>
      <c r="S4859" s="12" t="str">
        <f t="shared" si="1160"/>
        <v/>
      </c>
      <c r="U4859" s="22">
        <f>IF(I4859='Intro &amp; Setup'!$AC$49, AF4859, 0)</f>
        <v>0</v>
      </c>
      <c r="V4859" s="57" t="str">
        <f t="shared" si="1161"/>
        <v/>
      </c>
      <c r="X4859" s="5" t="str">
        <f t="shared" si="1171"/>
        <v/>
      </c>
      <c r="Y4859" s="6" t="str">
        <f t="shared" si="1171"/>
        <v/>
      </c>
      <c r="Z4859" s="7" t="str">
        <f t="shared" si="1171"/>
        <v/>
      </c>
      <c r="AA4859" s="6"/>
      <c r="AB4859" s="32" t="str">
        <f t="shared" ca="1" si="1172"/>
        <v/>
      </c>
      <c r="AC4859" s="59" t="str">
        <f t="shared" ca="1" si="1172"/>
        <v/>
      </c>
      <c r="AD4859" s="60" t="str">
        <f t="shared" ca="1" si="1172"/>
        <v/>
      </c>
      <c r="AE4859" s="59"/>
      <c r="AF4859" s="22" t="str">
        <f>IF(AND(I4859="", J4859=""), "", IF(AND(J4859="", 'Intro &amp; Setup'!$K$42&gt;0), 'Intro &amp; Setup'!$K$42, J4859))</f>
        <v/>
      </c>
      <c r="AO4859" s="37" t="str">
        <f>IF(B4859="", "", IF(COUNTIF($B$9:B4858, B4859)&gt;0, "", B4859))</f>
        <v/>
      </c>
      <c r="AP4859" s="37" t="str">
        <f t="shared" si="1165"/>
        <v/>
      </c>
      <c r="AQ4859" s="37">
        <v>4851</v>
      </c>
      <c r="AR4859" s="37" t="str">
        <f t="shared" si="1166"/>
        <v/>
      </c>
      <c r="AT4859" s="37" t="str">
        <f t="shared" si="1167"/>
        <v/>
      </c>
      <c r="AV4859" s="22" t="str">
        <f t="shared" si="1168"/>
        <v/>
      </c>
    </row>
    <row r="4860" spans="1:48" x14ac:dyDescent="0.25">
      <c r="A4860" s="14"/>
      <c r="B4860" s="145"/>
      <c r="C4860" s="146"/>
      <c r="D4860" s="147"/>
      <c r="E4860" s="147"/>
      <c r="F4860" s="148"/>
      <c r="G4860" s="149"/>
      <c r="H4860" s="150"/>
      <c r="I4860" s="151"/>
      <c r="J4860" s="152"/>
      <c r="K4860" s="14"/>
      <c r="L4860" s="162" t="str">
        <f t="shared" si="1158"/>
        <v/>
      </c>
      <c r="M4860" s="163" t="str">
        <f t="shared" si="1159"/>
        <v/>
      </c>
      <c r="N4860" s="164" t="str">
        <f t="shared" si="1164"/>
        <v/>
      </c>
      <c r="O4860" s="14"/>
      <c r="P4860" s="172" t="str">
        <f>IF(I4860='Intro &amp; Setup'!$AC$49, Schedule!$P$7, "")</f>
        <v/>
      </c>
      <c r="Q4860" s="14"/>
      <c r="S4860" s="12" t="str">
        <f t="shared" si="1160"/>
        <v/>
      </c>
      <c r="U4860" s="22">
        <f>IF(I4860='Intro &amp; Setup'!$AC$49, AF4860, 0)</f>
        <v>0</v>
      </c>
      <c r="V4860" s="57" t="str">
        <f t="shared" si="1161"/>
        <v/>
      </c>
      <c r="X4860" s="5" t="str">
        <f t="shared" si="1171"/>
        <v/>
      </c>
      <c r="Y4860" s="6" t="str">
        <f t="shared" si="1171"/>
        <v/>
      </c>
      <c r="Z4860" s="7" t="str">
        <f t="shared" si="1171"/>
        <v/>
      </c>
      <c r="AA4860" s="6"/>
      <c r="AB4860" s="32" t="str">
        <f t="shared" ca="1" si="1172"/>
        <v/>
      </c>
      <c r="AC4860" s="59" t="str">
        <f t="shared" ca="1" si="1172"/>
        <v/>
      </c>
      <c r="AD4860" s="60" t="str">
        <f t="shared" ca="1" si="1172"/>
        <v/>
      </c>
      <c r="AE4860" s="59"/>
      <c r="AF4860" s="22" t="str">
        <f>IF(AND(I4860="", J4860=""), "", IF(AND(J4860="", 'Intro &amp; Setup'!$K$42&gt;0), 'Intro &amp; Setup'!$K$42, J4860))</f>
        <v/>
      </c>
      <c r="AO4860" s="37" t="str">
        <f>IF(B4860="", "", IF(COUNTIF($B$9:B4859, B4860)&gt;0, "", B4860))</f>
        <v/>
      </c>
      <c r="AP4860" s="37" t="str">
        <f t="shared" si="1165"/>
        <v/>
      </c>
      <c r="AQ4860" s="37">
        <v>4852</v>
      </c>
      <c r="AR4860" s="37" t="str">
        <f t="shared" si="1166"/>
        <v/>
      </c>
      <c r="AT4860" s="37" t="str">
        <f t="shared" si="1167"/>
        <v/>
      </c>
      <c r="AV4860" s="22" t="str">
        <f t="shared" si="1168"/>
        <v/>
      </c>
    </row>
    <row r="4861" spans="1:48" x14ac:dyDescent="0.25">
      <c r="A4861" s="14"/>
      <c r="B4861" s="145"/>
      <c r="C4861" s="146"/>
      <c r="D4861" s="147"/>
      <c r="E4861" s="147"/>
      <c r="F4861" s="148"/>
      <c r="G4861" s="149"/>
      <c r="H4861" s="150"/>
      <c r="I4861" s="151"/>
      <c r="J4861" s="152"/>
      <c r="K4861" s="14"/>
      <c r="L4861" s="162" t="str">
        <f t="shared" si="1158"/>
        <v/>
      </c>
      <c r="M4861" s="163" t="str">
        <f t="shared" si="1159"/>
        <v/>
      </c>
      <c r="N4861" s="164" t="str">
        <f t="shared" si="1164"/>
        <v/>
      </c>
      <c r="O4861" s="14"/>
      <c r="P4861" s="172" t="str">
        <f>IF(I4861='Intro &amp; Setup'!$AC$49, Schedule!$P$7, "")</f>
        <v/>
      </c>
      <c r="Q4861" s="14"/>
      <c r="S4861" s="12" t="str">
        <f t="shared" si="1160"/>
        <v/>
      </c>
      <c r="U4861" s="22">
        <f>IF(I4861='Intro &amp; Setup'!$AC$49, AF4861, 0)</f>
        <v>0</v>
      </c>
      <c r="V4861" s="57" t="str">
        <f t="shared" si="1161"/>
        <v/>
      </c>
      <c r="X4861" s="5" t="str">
        <f t="shared" si="1171"/>
        <v/>
      </c>
      <c r="Y4861" s="6" t="str">
        <f t="shared" si="1171"/>
        <v/>
      </c>
      <c r="Z4861" s="7" t="str">
        <f t="shared" si="1171"/>
        <v/>
      </c>
      <c r="AA4861" s="6"/>
      <c r="AB4861" s="32" t="str">
        <f t="shared" ca="1" si="1172"/>
        <v/>
      </c>
      <c r="AC4861" s="59" t="str">
        <f t="shared" ca="1" si="1172"/>
        <v/>
      </c>
      <c r="AD4861" s="60" t="str">
        <f t="shared" ca="1" si="1172"/>
        <v/>
      </c>
      <c r="AE4861" s="59"/>
      <c r="AF4861" s="22" t="str">
        <f>IF(AND(I4861="", J4861=""), "", IF(AND(J4861="", 'Intro &amp; Setup'!$K$42&gt;0), 'Intro &amp; Setup'!$K$42, J4861))</f>
        <v/>
      </c>
      <c r="AO4861" s="37" t="str">
        <f>IF(B4861="", "", IF(COUNTIF($B$9:B4860, B4861)&gt;0, "", B4861))</f>
        <v/>
      </c>
      <c r="AP4861" s="37" t="str">
        <f t="shared" si="1165"/>
        <v/>
      </c>
      <c r="AQ4861" s="37">
        <v>4853</v>
      </c>
      <c r="AR4861" s="37" t="str">
        <f t="shared" si="1166"/>
        <v/>
      </c>
      <c r="AT4861" s="37" t="str">
        <f t="shared" si="1167"/>
        <v/>
      </c>
      <c r="AV4861" s="22" t="str">
        <f t="shared" si="1168"/>
        <v/>
      </c>
    </row>
    <row r="4862" spans="1:48" x14ac:dyDescent="0.25">
      <c r="A4862" s="14"/>
      <c r="B4862" s="145"/>
      <c r="C4862" s="146"/>
      <c r="D4862" s="147"/>
      <c r="E4862" s="147"/>
      <c r="F4862" s="148"/>
      <c r="G4862" s="149"/>
      <c r="H4862" s="150"/>
      <c r="I4862" s="151"/>
      <c r="J4862" s="152"/>
      <c r="K4862" s="14"/>
      <c r="L4862" s="162" t="str">
        <f t="shared" si="1158"/>
        <v/>
      </c>
      <c r="M4862" s="163" t="str">
        <f t="shared" si="1159"/>
        <v/>
      </c>
      <c r="N4862" s="164" t="str">
        <f t="shared" si="1164"/>
        <v/>
      </c>
      <c r="O4862" s="14"/>
      <c r="P4862" s="172" t="str">
        <f>IF(I4862='Intro &amp; Setup'!$AC$49, Schedule!$P$7, "")</f>
        <v/>
      </c>
      <c r="Q4862" s="14"/>
      <c r="S4862" s="12" t="str">
        <f t="shared" si="1160"/>
        <v/>
      </c>
      <c r="U4862" s="22">
        <f>IF(I4862='Intro &amp; Setup'!$AC$49, AF4862, 0)</f>
        <v>0</v>
      </c>
      <c r="V4862" s="57" t="str">
        <f t="shared" si="1161"/>
        <v/>
      </c>
      <c r="X4862" s="5" t="str">
        <f t="shared" si="1171"/>
        <v/>
      </c>
      <c r="Y4862" s="6" t="str">
        <f t="shared" si="1171"/>
        <v/>
      </c>
      <c r="Z4862" s="7" t="str">
        <f t="shared" si="1171"/>
        <v/>
      </c>
      <c r="AA4862" s="6"/>
      <c r="AB4862" s="32" t="str">
        <f t="shared" ca="1" si="1172"/>
        <v/>
      </c>
      <c r="AC4862" s="59" t="str">
        <f t="shared" ca="1" si="1172"/>
        <v/>
      </c>
      <c r="AD4862" s="60" t="str">
        <f t="shared" ca="1" si="1172"/>
        <v/>
      </c>
      <c r="AE4862" s="59"/>
      <c r="AF4862" s="22" t="str">
        <f>IF(AND(I4862="", J4862=""), "", IF(AND(J4862="", 'Intro &amp; Setup'!$K$42&gt;0), 'Intro &amp; Setup'!$K$42, J4862))</f>
        <v/>
      </c>
      <c r="AO4862" s="37" t="str">
        <f>IF(B4862="", "", IF(COUNTIF($B$9:B4861, B4862)&gt;0, "", B4862))</f>
        <v/>
      </c>
      <c r="AP4862" s="37" t="str">
        <f t="shared" si="1165"/>
        <v/>
      </c>
      <c r="AQ4862" s="37">
        <v>4854</v>
      </c>
      <c r="AR4862" s="37" t="str">
        <f t="shared" si="1166"/>
        <v/>
      </c>
      <c r="AT4862" s="37" t="str">
        <f t="shared" si="1167"/>
        <v/>
      </c>
      <c r="AV4862" s="22" t="str">
        <f t="shared" si="1168"/>
        <v/>
      </c>
    </row>
    <row r="4863" spans="1:48" x14ac:dyDescent="0.25">
      <c r="A4863" s="14"/>
      <c r="B4863" s="145"/>
      <c r="C4863" s="146"/>
      <c r="D4863" s="147"/>
      <c r="E4863" s="147"/>
      <c r="F4863" s="148"/>
      <c r="G4863" s="149"/>
      <c r="H4863" s="150"/>
      <c r="I4863" s="151"/>
      <c r="J4863" s="152"/>
      <c r="K4863" s="14"/>
      <c r="L4863" s="162" t="str">
        <f t="shared" si="1158"/>
        <v/>
      </c>
      <c r="M4863" s="163" t="str">
        <f t="shared" si="1159"/>
        <v/>
      </c>
      <c r="N4863" s="164" t="str">
        <f t="shared" si="1164"/>
        <v/>
      </c>
      <c r="O4863" s="14"/>
      <c r="P4863" s="172" t="str">
        <f>IF(I4863='Intro &amp; Setup'!$AC$49, Schedule!$P$7, "")</f>
        <v/>
      </c>
      <c r="Q4863" s="14"/>
      <c r="S4863" s="12" t="str">
        <f t="shared" si="1160"/>
        <v/>
      </c>
      <c r="U4863" s="22">
        <f>IF(I4863='Intro &amp; Setup'!$AC$49, AF4863, 0)</f>
        <v>0</v>
      </c>
      <c r="V4863" s="57" t="str">
        <f t="shared" si="1161"/>
        <v/>
      </c>
      <c r="X4863" s="5" t="str">
        <f t="shared" si="1171"/>
        <v/>
      </c>
      <c r="Y4863" s="6" t="str">
        <f t="shared" si="1171"/>
        <v/>
      </c>
      <c r="Z4863" s="7" t="str">
        <f t="shared" si="1171"/>
        <v/>
      </c>
      <c r="AA4863" s="6"/>
      <c r="AB4863" s="32" t="str">
        <f t="shared" ca="1" si="1172"/>
        <v/>
      </c>
      <c r="AC4863" s="59" t="str">
        <f t="shared" ca="1" si="1172"/>
        <v/>
      </c>
      <c r="AD4863" s="60" t="str">
        <f t="shared" ca="1" si="1172"/>
        <v/>
      </c>
      <c r="AE4863" s="59"/>
      <c r="AF4863" s="22" t="str">
        <f>IF(AND(I4863="", J4863=""), "", IF(AND(J4863="", 'Intro &amp; Setup'!$K$42&gt;0), 'Intro &amp; Setup'!$K$42, J4863))</f>
        <v/>
      </c>
      <c r="AO4863" s="37" t="str">
        <f>IF(B4863="", "", IF(COUNTIF($B$9:B4862, B4863)&gt;0, "", B4863))</f>
        <v/>
      </c>
      <c r="AP4863" s="37" t="str">
        <f t="shared" si="1165"/>
        <v/>
      </c>
      <c r="AQ4863" s="37">
        <v>4855</v>
      </c>
      <c r="AR4863" s="37" t="str">
        <f t="shared" si="1166"/>
        <v/>
      </c>
      <c r="AT4863" s="37" t="str">
        <f t="shared" si="1167"/>
        <v/>
      </c>
      <c r="AV4863" s="22" t="str">
        <f t="shared" si="1168"/>
        <v/>
      </c>
    </row>
    <row r="4864" spans="1:48" x14ac:dyDescent="0.25">
      <c r="A4864" s="14"/>
      <c r="B4864" s="145"/>
      <c r="C4864" s="146"/>
      <c r="D4864" s="147"/>
      <c r="E4864" s="147"/>
      <c r="F4864" s="148"/>
      <c r="G4864" s="149"/>
      <c r="H4864" s="150"/>
      <c r="I4864" s="151"/>
      <c r="J4864" s="152"/>
      <c r="K4864" s="14"/>
      <c r="L4864" s="162" t="str">
        <f t="shared" si="1158"/>
        <v/>
      </c>
      <c r="M4864" s="163" t="str">
        <f t="shared" si="1159"/>
        <v/>
      </c>
      <c r="N4864" s="164" t="str">
        <f t="shared" si="1164"/>
        <v/>
      </c>
      <c r="O4864" s="14"/>
      <c r="P4864" s="172" t="str">
        <f>IF(I4864='Intro &amp; Setup'!$AC$49, Schedule!$P$7, "")</f>
        <v/>
      </c>
      <c r="Q4864" s="14"/>
      <c r="S4864" s="12" t="str">
        <f t="shared" si="1160"/>
        <v/>
      </c>
      <c r="U4864" s="22">
        <f>IF(I4864='Intro &amp; Setup'!$AC$49, AF4864, 0)</f>
        <v>0</v>
      </c>
      <c r="V4864" s="57" t="str">
        <f t="shared" si="1161"/>
        <v/>
      </c>
      <c r="X4864" s="5" t="str">
        <f t="shared" si="1171"/>
        <v/>
      </c>
      <c r="Y4864" s="6" t="str">
        <f t="shared" si="1171"/>
        <v/>
      </c>
      <c r="Z4864" s="7" t="str">
        <f t="shared" si="1171"/>
        <v/>
      </c>
      <c r="AA4864" s="6"/>
      <c r="AB4864" s="32" t="str">
        <f t="shared" ca="1" si="1172"/>
        <v/>
      </c>
      <c r="AC4864" s="59" t="str">
        <f t="shared" ca="1" si="1172"/>
        <v/>
      </c>
      <c r="AD4864" s="60" t="str">
        <f t="shared" ca="1" si="1172"/>
        <v/>
      </c>
      <c r="AE4864" s="59"/>
      <c r="AF4864" s="22" t="str">
        <f>IF(AND(I4864="", J4864=""), "", IF(AND(J4864="", 'Intro &amp; Setup'!$K$42&gt;0), 'Intro &amp; Setup'!$K$42, J4864))</f>
        <v/>
      </c>
      <c r="AO4864" s="37" t="str">
        <f>IF(B4864="", "", IF(COUNTIF($B$9:B4863, B4864)&gt;0, "", B4864))</f>
        <v/>
      </c>
      <c r="AP4864" s="37" t="str">
        <f t="shared" si="1165"/>
        <v/>
      </c>
      <c r="AQ4864" s="37">
        <v>4856</v>
      </c>
      <c r="AR4864" s="37" t="str">
        <f t="shared" si="1166"/>
        <v/>
      </c>
      <c r="AT4864" s="37" t="str">
        <f t="shared" si="1167"/>
        <v/>
      </c>
      <c r="AV4864" s="22" t="str">
        <f t="shared" si="1168"/>
        <v/>
      </c>
    </row>
    <row r="4865" spans="1:48" x14ac:dyDescent="0.25">
      <c r="A4865" s="14"/>
      <c r="B4865" s="145"/>
      <c r="C4865" s="146"/>
      <c r="D4865" s="147"/>
      <c r="E4865" s="147"/>
      <c r="F4865" s="148"/>
      <c r="G4865" s="149"/>
      <c r="H4865" s="150"/>
      <c r="I4865" s="151"/>
      <c r="J4865" s="152"/>
      <c r="K4865" s="14"/>
      <c r="L4865" s="162" t="str">
        <f t="shared" si="1158"/>
        <v/>
      </c>
      <c r="M4865" s="163" t="str">
        <f t="shared" si="1159"/>
        <v/>
      </c>
      <c r="N4865" s="164" t="str">
        <f t="shared" si="1164"/>
        <v/>
      </c>
      <c r="O4865" s="14"/>
      <c r="P4865" s="172" t="str">
        <f>IF(I4865='Intro &amp; Setup'!$AC$49, Schedule!$P$7, "")</f>
        <v/>
      </c>
      <c r="Q4865" s="14"/>
      <c r="S4865" s="12" t="str">
        <f t="shared" si="1160"/>
        <v/>
      </c>
      <c r="U4865" s="22">
        <f>IF(I4865='Intro &amp; Setup'!$AC$49, AF4865, 0)</f>
        <v>0</v>
      </c>
      <c r="V4865" s="57" t="str">
        <f t="shared" si="1161"/>
        <v/>
      </c>
      <c r="X4865" s="5" t="str">
        <f t="shared" si="1171"/>
        <v/>
      </c>
      <c r="Y4865" s="6" t="str">
        <f t="shared" si="1171"/>
        <v/>
      </c>
      <c r="Z4865" s="7" t="str">
        <f t="shared" si="1171"/>
        <v/>
      </c>
      <c r="AA4865" s="6"/>
      <c r="AB4865" s="32" t="str">
        <f t="shared" ca="1" si="1172"/>
        <v/>
      </c>
      <c r="AC4865" s="59" t="str">
        <f t="shared" ca="1" si="1172"/>
        <v/>
      </c>
      <c r="AD4865" s="60" t="str">
        <f t="shared" ca="1" si="1172"/>
        <v/>
      </c>
      <c r="AE4865" s="59"/>
      <c r="AF4865" s="22" t="str">
        <f>IF(AND(I4865="", J4865=""), "", IF(AND(J4865="", 'Intro &amp; Setup'!$K$42&gt;0), 'Intro &amp; Setup'!$K$42, J4865))</f>
        <v/>
      </c>
      <c r="AO4865" s="37" t="str">
        <f>IF(B4865="", "", IF(COUNTIF($B$9:B4864, B4865)&gt;0, "", B4865))</f>
        <v/>
      </c>
      <c r="AP4865" s="37" t="str">
        <f t="shared" si="1165"/>
        <v/>
      </c>
      <c r="AQ4865" s="37">
        <v>4857</v>
      </c>
      <c r="AR4865" s="37" t="str">
        <f t="shared" si="1166"/>
        <v/>
      </c>
      <c r="AT4865" s="37" t="str">
        <f t="shared" si="1167"/>
        <v/>
      </c>
      <c r="AV4865" s="22" t="str">
        <f t="shared" si="1168"/>
        <v/>
      </c>
    </row>
    <row r="4866" spans="1:48" x14ac:dyDescent="0.25">
      <c r="A4866" s="14"/>
      <c r="B4866" s="145"/>
      <c r="C4866" s="146"/>
      <c r="D4866" s="147"/>
      <c r="E4866" s="147"/>
      <c r="F4866" s="148"/>
      <c r="G4866" s="149"/>
      <c r="H4866" s="150"/>
      <c r="I4866" s="151"/>
      <c r="J4866" s="152"/>
      <c r="K4866" s="14"/>
      <c r="L4866" s="162" t="str">
        <f t="shared" si="1158"/>
        <v/>
      </c>
      <c r="M4866" s="163" t="str">
        <f t="shared" si="1159"/>
        <v/>
      </c>
      <c r="N4866" s="164" t="str">
        <f t="shared" si="1164"/>
        <v/>
      </c>
      <c r="O4866" s="14"/>
      <c r="P4866" s="172" t="str">
        <f>IF(I4866='Intro &amp; Setup'!$AC$49, Schedule!$P$7, "")</f>
        <v/>
      </c>
      <c r="Q4866" s="14"/>
      <c r="S4866" s="12" t="str">
        <f t="shared" si="1160"/>
        <v/>
      </c>
      <c r="U4866" s="22">
        <f>IF(I4866='Intro &amp; Setup'!$AC$49, AF4866, 0)</f>
        <v>0</v>
      </c>
      <c r="V4866" s="57" t="str">
        <f t="shared" si="1161"/>
        <v/>
      </c>
      <c r="X4866" s="5" t="str">
        <f t="shared" si="1171"/>
        <v/>
      </c>
      <c r="Y4866" s="6" t="str">
        <f t="shared" si="1171"/>
        <v/>
      </c>
      <c r="Z4866" s="7" t="str">
        <f t="shared" si="1171"/>
        <v/>
      </c>
      <c r="AA4866" s="6"/>
      <c r="AB4866" s="32" t="str">
        <f t="shared" ca="1" si="1172"/>
        <v/>
      </c>
      <c r="AC4866" s="59" t="str">
        <f t="shared" ca="1" si="1172"/>
        <v/>
      </c>
      <c r="AD4866" s="60" t="str">
        <f t="shared" ca="1" si="1172"/>
        <v/>
      </c>
      <c r="AE4866" s="59"/>
      <c r="AF4866" s="22" t="str">
        <f>IF(AND(I4866="", J4866=""), "", IF(AND(J4866="", 'Intro &amp; Setup'!$K$42&gt;0), 'Intro &amp; Setup'!$K$42, J4866))</f>
        <v/>
      </c>
      <c r="AO4866" s="37" t="str">
        <f>IF(B4866="", "", IF(COUNTIF($B$9:B4865, B4866)&gt;0, "", B4866))</f>
        <v/>
      </c>
      <c r="AP4866" s="37" t="str">
        <f t="shared" si="1165"/>
        <v/>
      </c>
      <c r="AQ4866" s="37">
        <v>4858</v>
      </c>
      <c r="AR4866" s="37" t="str">
        <f t="shared" si="1166"/>
        <v/>
      </c>
      <c r="AT4866" s="37" t="str">
        <f t="shared" si="1167"/>
        <v/>
      </c>
      <c r="AV4866" s="22" t="str">
        <f t="shared" si="1168"/>
        <v/>
      </c>
    </row>
    <row r="4867" spans="1:48" x14ac:dyDescent="0.25">
      <c r="A4867" s="14"/>
      <c r="B4867" s="145"/>
      <c r="C4867" s="146"/>
      <c r="D4867" s="147"/>
      <c r="E4867" s="147"/>
      <c r="F4867" s="148"/>
      <c r="G4867" s="149"/>
      <c r="H4867" s="150"/>
      <c r="I4867" s="151"/>
      <c r="J4867" s="152"/>
      <c r="K4867" s="14"/>
      <c r="L4867" s="162" t="str">
        <f t="shared" si="1158"/>
        <v/>
      </c>
      <c r="M4867" s="163" t="str">
        <f t="shared" si="1159"/>
        <v/>
      </c>
      <c r="N4867" s="164" t="str">
        <f t="shared" si="1164"/>
        <v/>
      </c>
      <c r="O4867" s="14"/>
      <c r="P4867" s="172" t="str">
        <f>IF(I4867='Intro &amp; Setup'!$AC$49, Schedule!$P$7, "")</f>
        <v/>
      </c>
      <c r="Q4867" s="14"/>
      <c r="S4867" s="12" t="str">
        <f t="shared" si="1160"/>
        <v/>
      </c>
      <c r="U4867" s="22">
        <f>IF(I4867='Intro &amp; Setup'!$AC$49, AF4867, 0)</f>
        <v>0</v>
      </c>
      <c r="V4867" s="57" t="str">
        <f t="shared" si="1161"/>
        <v/>
      </c>
      <c r="X4867" s="5" t="str">
        <f t="shared" si="1171"/>
        <v/>
      </c>
      <c r="Y4867" s="6" t="str">
        <f t="shared" si="1171"/>
        <v/>
      </c>
      <c r="Z4867" s="7" t="str">
        <f t="shared" si="1171"/>
        <v/>
      </c>
      <c r="AA4867" s="6"/>
      <c r="AB4867" s="32" t="str">
        <f t="shared" ca="1" si="1172"/>
        <v/>
      </c>
      <c r="AC4867" s="59" t="str">
        <f t="shared" ca="1" si="1172"/>
        <v/>
      </c>
      <c r="AD4867" s="60" t="str">
        <f t="shared" ca="1" si="1172"/>
        <v/>
      </c>
      <c r="AE4867" s="59"/>
      <c r="AF4867" s="22" t="str">
        <f>IF(AND(I4867="", J4867=""), "", IF(AND(J4867="", 'Intro &amp; Setup'!$K$42&gt;0), 'Intro &amp; Setup'!$K$42, J4867))</f>
        <v/>
      </c>
      <c r="AO4867" s="37" t="str">
        <f>IF(B4867="", "", IF(COUNTIF($B$9:B4866, B4867)&gt;0, "", B4867))</f>
        <v/>
      </c>
      <c r="AP4867" s="37" t="str">
        <f t="shared" si="1165"/>
        <v/>
      </c>
      <c r="AQ4867" s="37">
        <v>4859</v>
      </c>
      <c r="AR4867" s="37" t="str">
        <f t="shared" si="1166"/>
        <v/>
      </c>
      <c r="AT4867" s="37" t="str">
        <f t="shared" si="1167"/>
        <v/>
      </c>
      <c r="AV4867" s="22" t="str">
        <f t="shared" si="1168"/>
        <v/>
      </c>
    </row>
    <row r="4868" spans="1:48" x14ac:dyDescent="0.25">
      <c r="A4868" s="14"/>
      <c r="B4868" s="145"/>
      <c r="C4868" s="146"/>
      <c r="D4868" s="147"/>
      <c r="E4868" s="147"/>
      <c r="F4868" s="148"/>
      <c r="G4868" s="149"/>
      <c r="H4868" s="150"/>
      <c r="I4868" s="151"/>
      <c r="J4868" s="152"/>
      <c r="K4868" s="14"/>
      <c r="L4868" s="162" t="str">
        <f t="shared" si="1158"/>
        <v/>
      </c>
      <c r="M4868" s="163" t="str">
        <f t="shared" si="1159"/>
        <v/>
      </c>
      <c r="N4868" s="164" t="str">
        <f t="shared" si="1164"/>
        <v/>
      </c>
      <c r="O4868" s="14"/>
      <c r="P4868" s="172" t="str">
        <f>IF(I4868='Intro &amp; Setup'!$AC$49, Schedule!$P$7, "")</f>
        <v/>
      </c>
      <c r="Q4868" s="14"/>
      <c r="S4868" s="12" t="str">
        <f t="shared" si="1160"/>
        <v/>
      </c>
      <c r="U4868" s="22">
        <f>IF(I4868='Intro &amp; Setup'!$AC$49, AF4868, 0)</f>
        <v>0</v>
      </c>
      <c r="V4868" s="57" t="str">
        <f t="shared" si="1161"/>
        <v/>
      </c>
      <c r="X4868" s="5" t="str">
        <f t="shared" si="1171"/>
        <v/>
      </c>
      <c r="Y4868" s="6" t="str">
        <f t="shared" si="1171"/>
        <v/>
      </c>
      <c r="Z4868" s="7" t="str">
        <f t="shared" si="1171"/>
        <v/>
      </c>
      <c r="AA4868" s="6"/>
      <c r="AB4868" s="32" t="str">
        <f t="shared" ca="1" si="1172"/>
        <v/>
      </c>
      <c r="AC4868" s="59" t="str">
        <f t="shared" ca="1" si="1172"/>
        <v/>
      </c>
      <c r="AD4868" s="60" t="str">
        <f t="shared" ca="1" si="1172"/>
        <v/>
      </c>
      <c r="AE4868" s="59"/>
      <c r="AF4868" s="22" t="str">
        <f>IF(AND(I4868="", J4868=""), "", IF(AND(J4868="", 'Intro &amp; Setup'!$K$42&gt;0), 'Intro &amp; Setup'!$K$42, J4868))</f>
        <v/>
      </c>
      <c r="AO4868" s="37" t="str">
        <f>IF(B4868="", "", IF(COUNTIF($B$9:B4867, B4868)&gt;0, "", B4868))</f>
        <v/>
      </c>
      <c r="AP4868" s="37" t="str">
        <f t="shared" si="1165"/>
        <v/>
      </c>
      <c r="AQ4868" s="37">
        <v>4860</v>
      </c>
      <c r="AR4868" s="37" t="str">
        <f t="shared" si="1166"/>
        <v/>
      </c>
      <c r="AT4868" s="37" t="str">
        <f t="shared" si="1167"/>
        <v/>
      </c>
      <c r="AV4868" s="22" t="str">
        <f t="shared" si="1168"/>
        <v/>
      </c>
    </row>
    <row r="4869" spans="1:48" x14ac:dyDescent="0.25">
      <c r="A4869" s="14"/>
      <c r="B4869" s="145"/>
      <c r="C4869" s="146"/>
      <c r="D4869" s="147"/>
      <c r="E4869" s="147"/>
      <c r="F4869" s="148"/>
      <c r="G4869" s="149"/>
      <c r="H4869" s="150"/>
      <c r="I4869" s="151"/>
      <c r="J4869" s="152"/>
      <c r="K4869" s="14"/>
      <c r="L4869" s="162" t="str">
        <f t="shared" si="1158"/>
        <v/>
      </c>
      <c r="M4869" s="163" t="str">
        <f t="shared" si="1159"/>
        <v/>
      </c>
      <c r="N4869" s="164" t="str">
        <f t="shared" si="1164"/>
        <v/>
      </c>
      <c r="O4869" s="14"/>
      <c r="P4869" s="172" t="str">
        <f>IF(I4869='Intro &amp; Setup'!$AC$49, Schedule!$P$7, "")</f>
        <v/>
      </c>
      <c r="Q4869" s="14"/>
      <c r="S4869" s="12" t="str">
        <f t="shared" si="1160"/>
        <v/>
      </c>
      <c r="U4869" s="22">
        <f>IF(I4869='Intro &amp; Setup'!$AC$49, AF4869, 0)</f>
        <v>0</v>
      </c>
      <c r="V4869" s="57" t="str">
        <f t="shared" si="1161"/>
        <v/>
      </c>
      <c r="X4869" s="5" t="str">
        <f t="shared" ref="X4869:Z4888" si="1173">IF($I4869="", "", IF($S4869=X$8, $I4869, ""))</f>
        <v/>
      </c>
      <c r="Y4869" s="6" t="str">
        <f t="shared" si="1173"/>
        <v/>
      </c>
      <c r="Z4869" s="7" t="str">
        <f t="shared" si="1173"/>
        <v/>
      </c>
      <c r="AA4869" s="6"/>
      <c r="AB4869" s="32" t="str">
        <f t="shared" ref="AB4869:AD4888" ca="1" si="1174">IF($S4869=AB$8, $AF4869, "")</f>
        <v/>
      </c>
      <c r="AC4869" s="59" t="str">
        <f t="shared" ca="1" si="1174"/>
        <v/>
      </c>
      <c r="AD4869" s="60" t="str">
        <f t="shared" ca="1" si="1174"/>
        <v/>
      </c>
      <c r="AE4869" s="59"/>
      <c r="AF4869" s="22" t="str">
        <f>IF(AND(I4869="", J4869=""), "", IF(AND(J4869="", 'Intro &amp; Setup'!$K$42&gt;0), 'Intro &amp; Setup'!$K$42, J4869))</f>
        <v/>
      </c>
      <c r="AO4869" s="37" t="str">
        <f>IF(B4869="", "", IF(COUNTIF($B$9:B4868, B4869)&gt;0, "", B4869))</f>
        <v/>
      </c>
      <c r="AP4869" s="37" t="str">
        <f t="shared" si="1165"/>
        <v/>
      </c>
      <c r="AQ4869" s="37">
        <v>4861</v>
      </c>
      <c r="AR4869" s="37" t="str">
        <f t="shared" si="1166"/>
        <v/>
      </c>
      <c r="AT4869" s="37" t="str">
        <f t="shared" si="1167"/>
        <v/>
      </c>
      <c r="AV4869" s="22" t="str">
        <f t="shared" si="1168"/>
        <v/>
      </c>
    </row>
    <row r="4870" spans="1:48" x14ac:dyDescent="0.25">
      <c r="A4870" s="14"/>
      <c r="B4870" s="145"/>
      <c r="C4870" s="146"/>
      <c r="D4870" s="147"/>
      <c r="E4870" s="147"/>
      <c r="F4870" s="148"/>
      <c r="G4870" s="149"/>
      <c r="H4870" s="150"/>
      <c r="I4870" s="151"/>
      <c r="J4870" s="152"/>
      <c r="K4870" s="14"/>
      <c r="L4870" s="162" t="str">
        <f t="shared" si="1158"/>
        <v/>
      </c>
      <c r="M4870" s="163" t="str">
        <f t="shared" si="1159"/>
        <v/>
      </c>
      <c r="N4870" s="164" t="str">
        <f t="shared" si="1164"/>
        <v/>
      </c>
      <c r="O4870" s="14"/>
      <c r="P4870" s="172" t="str">
        <f>IF(I4870='Intro &amp; Setup'!$AC$49, Schedule!$P$7, "")</f>
        <v/>
      </c>
      <c r="Q4870" s="14"/>
      <c r="S4870" s="12" t="str">
        <f t="shared" si="1160"/>
        <v/>
      </c>
      <c r="U4870" s="22">
        <f>IF(I4870='Intro &amp; Setup'!$AC$49, AF4870, 0)</f>
        <v>0</v>
      </c>
      <c r="V4870" s="57" t="str">
        <f t="shared" si="1161"/>
        <v/>
      </c>
      <c r="X4870" s="5" t="str">
        <f t="shared" si="1173"/>
        <v/>
      </c>
      <c r="Y4870" s="6" t="str">
        <f t="shared" si="1173"/>
        <v/>
      </c>
      <c r="Z4870" s="7" t="str">
        <f t="shared" si="1173"/>
        <v/>
      </c>
      <c r="AA4870" s="6"/>
      <c r="AB4870" s="32" t="str">
        <f t="shared" ca="1" si="1174"/>
        <v/>
      </c>
      <c r="AC4870" s="59" t="str">
        <f t="shared" ca="1" si="1174"/>
        <v/>
      </c>
      <c r="AD4870" s="60" t="str">
        <f t="shared" ca="1" si="1174"/>
        <v/>
      </c>
      <c r="AE4870" s="59"/>
      <c r="AF4870" s="22" t="str">
        <f>IF(AND(I4870="", J4870=""), "", IF(AND(J4870="", 'Intro &amp; Setup'!$K$42&gt;0), 'Intro &amp; Setup'!$K$42, J4870))</f>
        <v/>
      </c>
      <c r="AO4870" s="37" t="str">
        <f>IF(B4870="", "", IF(COUNTIF($B$9:B4869, B4870)&gt;0, "", B4870))</f>
        <v/>
      </c>
      <c r="AP4870" s="37" t="str">
        <f t="shared" si="1165"/>
        <v/>
      </c>
      <c r="AQ4870" s="37">
        <v>4862</v>
      </c>
      <c r="AR4870" s="37" t="str">
        <f t="shared" si="1166"/>
        <v/>
      </c>
      <c r="AT4870" s="37" t="str">
        <f t="shared" si="1167"/>
        <v/>
      </c>
      <c r="AV4870" s="22" t="str">
        <f t="shared" si="1168"/>
        <v/>
      </c>
    </row>
    <row r="4871" spans="1:48" x14ac:dyDescent="0.25">
      <c r="A4871" s="14"/>
      <c r="B4871" s="145"/>
      <c r="C4871" s="146"/>
      <c r="D4871" s="147"/>
      <c r="E4871" s="147"/>
      <c r="F4871" s="148"/>
      <c r="G4871" s="149"/>
      <c r="H4871" s="150"/>
      <c r="I4871" s="151"/>
      <c r="J4871" s="152"/>
      <c r="K4871" s="14"/>
      <c r="L4871" s="162" t="str">
        <f t="shared" si="1158"/>
        <v/>
      </c>
      <c r="M4871" s="163" t="str">
        <f t="shared" si="1159"/>
        <v/>
      </c>
      <c r="N4871" s="164" t="str">
        <f t="shared" si="1164"/>
        <v/>
      </c>
      <c r="O4871" s="14"/>
      <c r="P4871" s="172" t="str">
        <f>IF(I4871='Intro &amp; Setup'!$AC$49, Schedule!$P$7, "")</f>
        <v/>
      </c>
      <c r="Q4871" s="14"/>
      <c r="S4871" s="12" t="str">
        <f t="shared" si="1160"/>
        <v/>
      </c>
      <c r="U4871" s="22">
        <f>IF(I4871='Intro &amp; Setup'!$AC$49, AF4871, 0)</f>
        <v>0</v>
      </c>
      <c r="V4871" s="57" t="str">
        <f t="shared" si="1161"/>
        <v/>
      </c>
      <c r="X4871" s="5" t="str">
        <f t="shared" si="1173"/>
        <v/>
      </c>
      <c r="Y4871" s="6" t="str">
        <f t="shared" si="1173"/>
        <v/>
      </c>
      <c r="Z4871" s="7" t="str">
        <f t="shared" si="1173"/>
        <v/>
      </c>
      <c r="AA4871" s="6"/>
      <c r="AB4871" s="32" t="str">
        <f t="shared" ca="1" si="1174"/>
        <v/>
      </c>
      <c r="AC4871" s="59" t="str">
        <f t="shared" ca="1" si="1174"/>
        <v/>
      </c>
      <c r="AD4871" s="60" t="str">
        <f t="shared" ca="1" si="1174"/>
        <v/>
      </c>
      <c r="AE4871" s="59"/>
      <c r="AF4871" s="22" t="str">
        <f>IF(AND(I4871="", J4871=""), "", IF(AND(J4871="", 'Intro &amp; Setup'!$K$42&gt;0), 'Intro &amp; Setup'!$K$42, J4871))</f>
        <v/>
      </c>
      <c r="AO4871" s="37" t="str">
        <f>IF(B4871="", "", IF(COUNTIF($B$9:B4870, B4871)&gt;0, "", B4871))</f>
        <v/>
      </c>
      <c r="AP4871" s="37" t="str">
        <f t="shared" si="1165"/>
        <v/>
      </c>
      <c r="AQ4871" s="37">
        <v>4863</v>
      </c>
      <c r="AR4871" s="37" t="str">
        <f t="shared" si="1166"/>
        <v/>
      </c>
      <c r="AT4871" s="37" t="str">
        <f t="shared" si="1167"/>
        <v/>
      </c>
      <c r="AV4871" s="22" t="str">
        <f t="shared" si="1168"/>
        <v/>
      </c>
    </row>
    <row r="4872" spans="1:48" x14ac:dyDescent="0.25">
      <c r="A4872" s="14"/>
      <c r="B4872" s="145"/>
      <c r="C4872" s="146"/>
      <c r="D4872" s="147"/>
      <c r="E4872" s="147"/>
      <c r="F4872" s="148"/>
      <c r="G4872" s="149"/>
      <c r="H4872" s="150"/>
      <c r="I4872" s="151"/>
      <c r="J4872" s="152"/>
      <c r="K4872" s="14"/>
      <c r="L4872" s="162" t="str">
        <f t="shared" si="1158"/>
        <v/>
      </c>
      <c r="M4872" s="163" t="str">
        <f t="shared" si="1159"/>
        <v/>
      </c>
      <c r="N4872" s="164" t="str">
        <f t="shared" si="1164"/>
        <v/>
      </c>
      <c r="O4872" s="14"/>
      <c r="P4872" s="172" t="str">
        <f>IF(I4872='Intro &amp; Setup'!$AC$49, Schedule!$P$7, "")</f>
        <v/>
      </c>
      <c r="Q4872" s="14"/>
      <c r="S4872" s="12" t="str">
        <f t="shared" si="1160"/>
        <v/>
      </c>
      <c r="U4872" s="22">
        <f>IF(I4872='Intro &amp; Setup'!$AC$49, AF4872, 0)</f>
        <v>0</v>
      </c>
      <c r="V4872" s="57" t="str">
        <f t="shared" si="1161"/>
        <v/>
      </c>
      <c r="X4872" s="5" t="str">
        <f t="shared" si="1173"/>
        <v/>
      </c>
      <c r="Y4872" s="6" t="str">
        <f t="shared" si="1173"/>
        <v/>
      </c>
      <c r="Z4872" s="7" t="str">
        <f t="shared" si="1173"/>
        <v/>
      </c>
      <c r="AA4872" s="6"/>
      <c r="AB4872" s="32" t="str">
        <f t="shared" ca="1" si="1174"/>
        <v/>
      </c>
      <c r="AC4872" s="59" t="str">
        <f t="shared" ca="1" si="1174"/>
        <v/>
      </c>
      <c r="AD4872" s="60" t="str">
        <f t="shared" ca="1" si="1174"/>
        <v/>
      </c>
      <c r="AE4872" s="59"/>
      <c r="AF4872" s="22" t="str">
        <f>IF(AND(I4872="", J4872=""), "", IF(AND(J4872="", 'Intro &amp; Setup'!$K$42&gt;0), 'Intro &amp; Setup'!$K$42, J4872))</f>
        <v/>
      </c>
      <c r="AO4872" s="37" t="str">
        <f>IF(B4872="", "", IF(COUNTIF($B$9:B4871, B4872)&gt;0, "", B4872))</f>
        <v/>
      </c>
      <c r="AP4872" s="37" t="str">
        <f t="shared" si="1165"/>
        <v/>
      </c>
      <c r="AQ4872" s="37">
        <v>4864</v>
      </c>
      <c r="AR4872" s="37" t="str">
        <f t="shared" si="1166"/>
        <v/>
      </c>
      <c r="AT4872" s="37" t="str">
        <f t="shared" si="1167"/>
        <v/>
      </c>
      <c r="AV4872" s="22" t="str">
        <f t="shared" si="1168"/>
        <v/>
      </c>
    </row>
    <row r="4873" spans="1:48" x14ac:dyDescent="0.25">
      <c r="A4873" s="14"/>
      <c r="B4873" s="145"/>
      <c r="C4873" s="146"/>
      <c r="D4873" s="147"/>
      <c r="E4873" s="147"/>
      <c r="F4873" s="148"/>
      <c r="G4873" s="149"/>
      <c r="H4873" s="150"/>
      <c r="I4873" s="151"/>
      <c r="J4873" s="152"/>
      <c r="K4873" s="14"/>
      <c r="L4873" s="162" t="str">
        <f t="shared" ref="L4873:L4936" si="1175">IF(I4873="", "", IFERROR((SUMIF($S$9:$S$5008, S4873, $U$9:$U$5008))-(INDEX($AJ$3:$AJ$14, MATCH(S4873, $AI$3:$AI$14, 0))), ""))</f>
        <v/>
      </c>
      <c r="M4873" s="163" t="str">
        <f t="shared" ref="M4873:M4936" si="1176">IF(H4873="", "", (SUMIF($H$9:$H$5008, "&lt;" &amp; V4873, $U$9:$U$5008))-(SUMIF($AH$3:$AH$14, "&lt;" &amp; V4873, $AJ$3:$AJ$14)))</f>
        <v/>
      </c>
      <c r="N4873" s="164" t="str">
        <f t="shared" si="1164"/>
        <v/>
      </c>
      <c r="O4873" s="14"/>
      <c r="P4873" s="172" t="str">
        <f>IF(I4873='Intro &amp; Setup'!$AC$49, Schedule!$P$7, "")</f>
        <v/>
      </c>
      <c r="Q4873" s="14"/>
      <c r="S4873" s="12" t="str">
        <f t="shared" ref="S4873:S4936" si="1177">IF(H4873="", "", TEXT(H4873, "mmmm yyyy"))</f>
        <v/>
      </c>
      <c r="U4873" s="22">
        <f>IF(I4873='Intro &amp; Setup'!$AC$49, AF4873, 0)</f>
        <v>0</v>
      </c>
      <c r="V4873" s="57" t="str">
        <f t="shared" ref="V4873:V4936" si="1178">IF(H4873="", "", DATE(YEAR(H4873), MONTH(H4873), DAY(1)))</f>
        <v/>
      </c>
      <c r="X4873" s="5" t="str">
        <f t="shared" si="1173"/>
        <v/>
      </c>
      <c r="Y4873" s="6" t="str">
        <f t="shared" si="1173"/>
        <v/>
      </c>
      <c r="Z4873" s="7" t="str">
        <f t="shared" si="1173"/>
        <v/>
      </c>
      <c r="AA4873" s="6"/>
      <c r="AB4873" s="32" t="str">
        <f t="shared" ca="1" si="1174"/>
        <v/>
      </c>
      <c r="AC4873" s="59" t="str">
        <f t="shared" ca="1" si="1174"/>
        <v/>
      </c>
      <c r="AD4873" s="60" t="str">
        <f t="shared" ca="1" si="1174"/>
        <v/>
      </c>
      <c r="AE4873" s="59"/>
      <c r="AF4873" s="22" t="str">
        <f>IF(AND(I4873="", J4873=""), "", IF(AND(J4873="", 'Intro &amp; Setup'!$K$42&gt;0), 'Intro &amp; Setup'!$K$42, J4873))</f>
        <v/>
      </c>
      <c r="AO4873" s="37" t="str">
        <f>IF(B4873="", "", IF(COUNTIF($B$9:B4872, B4873)&gt;0, "", B4873))</f>
        <v/>
      </c>
      <c r="AP4873" s="37" t="str">
        <f t="shared" si="1165"/>
        <v/>
      </c>
      <c r="AQ4873" s="37">
        <v>4865</v>
      </c>
      <c r="AR4873" s="37" t="str">
        <f t="shared" si="1166"/>
        <v/>
      </c>
      <c r="AT4873" s="37" t="str">
        <f t="shared" si="1167"/>
        <v/>
      </c>
      <c r="AV4873" s="22" t="str">
        <f t="shared" si="1168"/>
        <v/>
      </c>
    </row>
    <row r="4874" spans="1:48" x14ac:dyDescent="0.25">
      <c r="A4874" s="14"/>
      <c r="B4874" s="145"/>
      <c r="C4874" s="146"/>
      <c r="D4874" s="147"/>
      <c r="E4874" s="147"/>
      <c r="F4874" s="148"/>
      <c r="G4874" s="149"/>
      <c r="H4874" s="150"/>
      <c r="I4874" s="151"/>
      <c r="J4874" s="152"/>
      <c r="K4874" s="14"/>
      <c r="L4874" s="162" t="str">
        <f t="shared" si="1175"/>
        <v/>
      </c>
      <c r="M4874" s="163" t="str">
        <f t="shared" si="1176"/>
        <v/>
      </c>
      <c r="N4874" s="164" t="str">
        <f t="shared" ref="N4874:N4937" si="1179">IF(OR(L4874="", M4874=""), "", L4874+M4874)</f>
        <v/>
      </c>
      <c r="O4874" s="14"/>
      <c r="P4874" s="172" t="str">
        <f>IF(I4874='Intro &amp; Setup'!$AC$49, Schedule!$P$7, "")</f>
        <v/>
      </c>
      <c r="Q4874" s="14"/>
      <c r="S4874" s="12" t="str">
        <f t="shared" si="1177"/>
        <v/>
      </c>
      <c r="U4874" s="22">
        <f>IF(I4874='Intro &amp; Setup'!$AC$49, AF4874, 0)</f>
        <v>0</v>
      </c>
      <c r="V4874" s="57" t="str">
        <f t="shared" si="1178"/>
        <v/>
      </c>
      <c r="X4874" s="5" t="str">
        <f t="shared" si="1173"/>
        <v/>
      </c>
      <c r="Y4874" s="6" t="str">
        <f t="shared" si="1173"/>
        <v/>
      </c>
      <c r="Z4874" s="7" t="str">
        <f t="shared" si="1173"/>
        <v/>
      </c>
      <c r="AA4874" s="6"/>
      <c r="AB4874" s="32" t="str">
        <f t="shared" ca="1" si="1174"/>
        <v/>
      </c>
      <c r="AC4874" s="59" t="str">
        <f t="shared" ca="1" si="1174"/>
        <v/>
      </c>
      <c r="AD4874" s="60" t="str">
        <f t="shared" ca="1" si="1174"/>
        <v/>
      </c>
      <c r="AE4874" s="59"/>
      <c r="AF4874" s="22" t="str">
        <f>IF(AND(I4874="", J4874=""), "", IF(AND(J4874="", 'Intro &amp; Setup'!$K$42&gt;0), 'Intro &amp; Setup'!$K$42, J4874))</f>
        <v/>
      </c>
      <c r="AO4874" s="37" t="str">
        <f>IF(B4874="", "", IF(COUNTIF($B$9:B4873, B4874)&gt;0, "", B4874))</f>
        <v/>
      </c>
      <c r="AP4874" s="37" t="str">
        <f t="shared" ref="AP4874:AP4937" si="1180">IF(AO4874="", "", COUNTIF($AO$9:$AO$5008, "&lt;"&amp;AO4874)+1-$AP$7)</f>
        <v/>
      </c>
      <c r="AQ4874" s="37">
        <v>4866</v>
      </c>
      <c r="AR4874" s="37" t="str">
        <f t="shared" ref="AR4874:AR4937" si="1181">IFERROR(INDEX($AO$9:$AO$5008, MATCH(AQ4874, $AP$9:$AP$5008, 0)), "")</f>
        <v/>
      </c>
      <c r="AT4874" s="37" t="str">
        <f t="shared" ref="AT4874:AT4937" si="1182">IF($B4874=$AT$6, $S4874, "")</f>
        <v/>
      </c>
      <c r="AV4874" s="22" t="str">
        <f t="shared" ref="AV4874:AV4937" si="1183">IF(AND($AT$6=$B4874, $I4874=$I$5), $J4874, "")</f>
        <v/>
      </c>
    </row>
    <row r="4875" spans="1:48" x14ac:dyDescent="0.25">
      <c r="A4875" s="14"/>
      <c r="B4875" s="145"/>
      <c r="C4875" s="146"/>
      <c r="D4875" s="147"/>
      <c r="E4875" s="147"/>
      <c r="F4875" s="148"/>
      <c r="G4875" s="149"/>
      <c r="H4875" s="150"/>
      <c r="I4875" s="151"/>
      <c r="J4875" s="152"/>
      <c r="K4875" s="14"/>
      <c r="L4875" s="162" t="str">
        <f t="shared" si="1175"/>
        <v/>
      </c>
      <c r="M4875" s="163" t="str">
        <f t="shared" si="1176"/>
        <v/>
      </c>
      <c r="N4875" s="164" t="str">
        <f t="shared" si="1179"/>
        <v/>
      </c>
      <c r="O4875" s="14"/>
      <c r="P4875" s="172" t="str">
        <f>IF(I4875='Intro &amp; Setup'!$AC$49, Schedule!$P$7, "")</f>
        <v/>
      </c>
      <c r="Q4875" s="14"/>
      <c r="S4875" s="12" t="str">
        <f t="shared" si="1177"/>
        <v/>
      </c>
      <c r="U4875" s="22">
        <f>IF(I4875='Intro &amp; Setup'!$AC$49, AF4875, 0)</f>
        <v>0</v>
      </c>
      <c r="V4875" s="57" t="str">
        <f t="shared" si="1178"/>
        <v/>
      </c>
      <c r="X4875" s="5" t="str">
        <f t="shared" si="1173"/>
        <v/>
      </c>
      <c r="Y4875" s="6" t="str">
        <f t="shared" si="1173"/>
        <v/>
      </c>
      <c r="Z4875" s="7" t="str">
        <f t="shared" si="1173"/>
        <v/>
      </c>
      <c r="AA4875" s="6"/>
      <c r="AB4875" s="32" t="str">
        <f t="shared" ca="1" si="1174"/>
        <v/>
      </c>
      <c r="AC4875" s="59" t="str">
        <f t="shared" ca="1" si="1174"/>
        <v/>
      </c>
      <c r="AD4875" s="60" t="str">
        <f t="shared" ca="1" si="1174"/>
        <v/>
      </c>
      <c r="AE4875" s="59"/>
      <c r="AF4875" s="22" t="str">
        <f>IF(AND(I4875="", J4875=""), "", IF(AND(J4875="", 'Intro &amp; Setup'!$K$42&gt;0), 'Intro &amp; Setup'!$K$42, J4875))</f>
        <v/>
      </c>
      <c r="AO4875" s="37" t="str">
        <f>IF(B4875="", "", IF(COUNTIF($B$9:B4874, B4875)&gt;0, "", B4875))</f>
        <v/>
      </c>
      <c r="AP4875" s="37" t="str">
        <f t="shared" si="1180"/>
        <v/>
      </c>
      <c r="AQ4875" s="37">
        <v>4867</v>
      </c>
      <c r="AR4875" s="37" t="str">
        <f t="shared" si="1181"/>
        <v/>
      </c>
      <c r="AT4875" s="37" t="str">
        <f t="shared" si="1182"/>
        <v/>
      </c>
      <c r="AV4875" s="22" t="str">
        <f t="shared" si="1183"/>
        <v/>
      </c>
    </row>
    <row r="4876" spans="1:48" x14ac:dyDescent="0.25">
      <c r="A4876" s="14"/>
      <c r="B4876" s="145"/>
      <c r="C4876" s="146"/>
      <c r="D4876" s="147"/>
      <c r="E4876" s="147"/>
      <c r="F4876" s="148"/>
      <c r="G4876" s="149"/>
      <c r="H4876" s="150"/>
      <c r="I4876" s="151"/>
      <c r="J4876" s="152"/>
      <c r="K4876" s="14"/>
      <c r="L4876" s="162" t="str">
        <f t="shared" si="1175"/>
        <v/>
      </c>
      <c r="M4876" s="163" t="str">
        <f t="shared" si="1176"/>
        <v/>
      </c>
      <c r="N4876" s="164" t="str">
        <f t="shared" si="1179"/>
        <v/>
      </c>
      <c r="O4876" s="14"/>
      <c r="P4876" s="172" t="str">
        <f>IF(I4876='Intro &amp; Setup'!$AC$49, Schedule!$P$7, "")</f>
        <v/>
      </c>
      <c r="Q4876" s="14"/>
      <c r="S4876" s="12" t="str">
        <f t="shared" si="1177"/>
        <v/>
      </c>
      <c r="U4876" s="22">
        <f>IF(I4876='Intro &amp; Setup'!$AC$49, AF4876, 0)</f>
        <v>0</v>
      </c>
      <c r="V4876" s="57" t="str">
        <f t="shared" si="1178"/>
        <v/>
      </c>
      <c r="X4876" s="5" t="str">
        <f t="shared" si="1173"/>
        <v/>
      </c>
      <c r="Y4876" s="6" t="str">
        <f t="shared" si="1173"/>
        <v/>
      </c>
      <c r="Z4876" s="7" t="str">
        <f t="shared" si="1173"/>
        <v/>
      </c>
      <c r="AA4876" s="6"/>
      <c r="AB4876" s="32" t="str">
        <f t="shared" ca="1" si="1174"/>
        <v/>
      </c>
      <c r="AC4876" s="59" t="str">
        <f t="shared" ca="1" si="1174"/>
        <v/>
      </c>
      <c r="AD4876" s="60" t="str">
        <f t="shared" ca="1" si="1174"/>
        <v/>
      </c>
      <c r="AE4876" s="59"/>
      <c r="AF4876" s="22" t="str">
        <f>IF(AND(I4876="", J4876=""), "", IF(AND(J4876="", 'Intro &amp; Setup'!$K$42&gt;0), 'Intro &amp; Setup'!$K$42, J4876))</f>
        <v/>
      </c>
      <c r="AO4876" s="37" t="str">
        <f>IF(B4876="", "", IF(COUNTIF($B$9:B4875, B4876)&gt;0, "", B4876))</f>
        <v/>
      </c>
      <c r="AP4876" s="37" t="str">
        <f t="shared" si="1180"/>
        <v/>
      </c>
      <c r="AQ4876" s="37">
        <v>4868</v>
      </c>
      <c r="AR4876" s="37" t="str">
        <f t="shared" si="1181"/>
        <v/>
      </c>
      <c r="AT4876" s="37" t="str">
        <f t="shared" si="1182"/>
        <v/>
      </c>
      <c r="AV4876" s="22" t="str">
        <f t="shared" si="1183"/>
        <v/>
      </c>
    </row>
    <row r="4877" spans="1:48" x14ac:dyDescent="0.25">
      <c r="A4877" s="14"/>
      <c r="B4877" s="145"/>
      <c r="C4877" s="146"/>
      <c r="D4877" s="147"/>
      <c r="E4877" s="147"/>
      <c r="F4877" s="148"/>
      <c r="G4877" s="149"/>
      <c r="H4877" s="150"/>
      <c r="I4877" s="151"/>
      <c r="J4877" s="152"/>
      <c r="K4877" s="14"/>
      <c r="L4877" s="162" t="str">
        <f t="shared" si="1175"/>
        <v/>
      </c>
      <c r="M4877" s="163" t="str">
        <f t="shared" si="1176"/>
        <v/>
      </c>
      <c r="N4877" s="164" t="str">
        <f t="shared" si="1179"/>
        <v/>
      </c>
      <c r="O4877" s="14"/>
      <c r="P4877" s="172" t="str">
        <f>IF(I4877='Intro &amp; Setup'!$AC$49, Schedule!$P$7, "")</f>
        <v/>
      </c>
      <c r="Q4877" s="14"/>
      <c r="S4877" s="12" t="str">
        <f t="shared" si="1177"/>
        <v/>
      </c>
      <c r="U4877" s="22">
        <f>IF(I4877='Intro &amp; Setup'!$AC$49, AF4877, 0)</f>
        <v>0</v>
      </c>
      <c r="V4877" s="57" t="str">
        <f t="shared" si="1178"/>
        <v/>
      </c>
      <c r="X4877" s="5" t="str">
        <f t="shared" si="1173"/>
        <v/>
      </c>
      <c r="Y4877" s="6" t="str">
        <f t="shared" si="1173"/>
        <v/>
      </c>
      <c r="Z4877" s="7" t="str">
        <f t="shared" si="1173"/>
        <v/>
      </c>
      <c r="AA4877" s="6"/>
      <c r="AB4877" s="32" t="str">
        <f t="shared" ca="1" si="1174"/>
        <v/>
      </c>
      <c r="AC4877" s="59" t="str">
        <f t="shared" ca="1" si="1174"/>
        <v/>
      </c>
      <c r="AD4877" s="60" t="str">
        <f t="shared" ca="1" si="1174"/>
        <v/>
      </c>
      <c r="AE4877" s="59"/>
      <c r="AF4877" s="22" t="str">
        <f>IF(AND(I4877="", J4877=""), "", IF(AND(J4877="", 'Intro &amp; Setup'!$K$42&gt;0), 'Intro &amp; Setup'!$K$42, J4877))</f>
        <v/>
      </c>
      <c r="AO4877" s="37" t="str">
        <f>IF(B4877="", "", IF(COUNTIF($B$9:B4876, B4877)&gt;0, "", B4877))</f>
        <v/>
      </c>
      <c r="AP4877" s="37" t="str">
        <f t="shared" si="1180"/>
        <v/>
      </c>
      <c r="AQ4877" s="37">
        <v>4869</v>
      </c>
      <c r="AR4877" s="37" t="str">
        <f t="shared" si="1181"/>
        <v/>
      </c>
      <c r="AT4877" s="37" t="str">
        <f t="shared" si="1182"/>
        <v/>
      </c>
      <c r="AV4877" s="22" t="str">
        <f t="shared" si="1183"/>
        <v/>
      </c>
    </row>
    <row r="4878" spans="1:48" x14ac:dyDescent="0.25">
      <c r="A4878" s="14"/>
      <c r="B4878" s="145"/>
      <c r="C4878" s="146"/>
      <c r="D4878" s="147"/>
      <c r="E4878" s="147"/>
      <c r="F4878" s="148"/>
      <c r="G4878" s="149"/>
      <c r="H4878" s="150"/>
      <c r="I4878" s="151"/>
      <c r="J4878" s="152"/>
      <c r="K4878" s="14"/>
      <c r="L4878" s="162" t="str">
        <f t="shared" si="1175"/>
        <v/>
      </c>
      <c r="M4878" s="163" t="str">
        <f t="shared" si="1176"/>
        <v/>
      </c>
      <c r="N4878" s="164" t="str">
        <f t="shared" si="1179"/>
        <v/>
      </c>
      <c r="O4878" s="14"/>
      <c r="P4878" s="172" t="str">
        <f>IF(I4878='Intro &amp; Setup'!$AC$49, Schedule!$P$7, "")</f>
        <v/>
      </c>
      <c r="Q4878" s="14"/>
      <c r="S4878" s="12" t="str">
        <f t="shared" si="1177"/>
        <v/>
      </c>
      <c r="U4878" s="22">
        <f>IF(I4878='Intro &amp; Setup'!$AC$49, AF4878, 0)</f>
        <v>0</v>
      </c>
      <c r="V4878" s="57" t="str">
        <f t="shared" si="1178"/>
        <v/>
      </c>
      <c r="X4878" s="5" t="str">
        <f t="shared" si="1173"/>
        <v/>
      </c>
      <c r="Y4878" s="6" t="str">
        <f t="shared" si="1173"/>
        <v/>
      </c>
      <c r="Z4878" s="7" t="str">
        <f t="shared" si="1173"/>
        <v/>
      </c>
      <c r="AA4878" s="6"/>
      <c r="AB4878" s="32" t="str">
        <f t="shared" ca="1" si="1174"/>
        <v/>
      </c>
      <c r="AC4878" s="59" t="str">
        <f t="shared" ca="1" si="1174"/>
        <v/>
      </c>
      <c r="AD4878" s="60" t="str">
        <f t="shared" ca="1" si="1174"/>
        <v/>
      </c>
      <c r="AE4878" s="59"/>
      <c r="AF4878" s="22" t="str">
        <f>IF(AND(I4878="", J4878=""), "", IF(AND(J4878="", 'Intro &amp; Setup'!$K$42&gt;0), 'Intro &amp; Setup'!$K$42, J4878))</f>
        <v/>
      </c>
      <c r="AO4878" s="37" t="str">
        <f>IF(B4878="", "", IF(COUNTIF($B$9:B4877, B4878)&gt;0, "", B4878))</f>
        <v/>
      </c>
      <c r="AP4878" s="37" t="str">
        <f t="shared" si="1180"/>
        <v/>
      </c>
      <c r="AQ4878" s="37">
        <v>4870</v>
      </c>
      <c r="AR4878" s="37" t="str">
        <f t="shared" si="1181"/>
        <v/>
      </c>
      <c r="AT4878" s="37" t="str">
        <f t="shared" si="1182"/>
        <v/>
      </c>
      <c r="AV4878" s="22" t="str">
        <f t="shared" si="1183"/>
        <v/>
      </c>
    </row>
    <row r="4879" spans="1:48" x14ac:dyDescent="0.25">
      <c r="A4879" s="14"/>
      <c r="B4879" s="145"/>
      <c r="C4879" s="146"/>
      <c r="D4879" s="147"/>
      <c r="E4879" s="147"/>
      <c r="F4879" s="148"/>
      <c r="G4879" s="149"/>
      <c r="H4879" s="150"/>
      <c r="I4879" s="151"/>
      <c r="J4879" s="152"/>
      <c r="K4879" s="14"/>
      <c r="L4879" s="162" t="str">
        <f t="shared" si="1175"/>
        <v/>
      </c>
      <c r="M4879" s="163" t="str">
        <f t="shared" si="1176"/>
        <v/>
      </c>
      <c r="N4879" s="164" t="str">
        <f t="shared" si="1179"/>
        <v/>
      </c>
      <c r="O4879" s="14"/>
      <c r="P4879" s="172" t="str">
        <f>IF(I4879='Intro &amp; Setup'!$AC$49, Schedule!$P$7, "")</f>
        <v/>
      </c>
      <c r="Q4879" s="14"/>
      <c r="S4879" s="12" t="str">
        <f t="shared" si="1177"/>
        <v/>
      </c>
      <c r="U4879" s="22">
        <f>IF(I4879='Intro &amp; Setup'!$AC$49, AF4879, 0)</f>
        <v>0</v>
      </c>
      <c r="V4879" s="57" t="str">
        <f t="shared" si="1178"/>
        <v/>
      </c>
      <c r="X4879" s="5" t="str">
        <f t="shared" si="1173"/>
        <v/>
      </c>
      <c r="Y4879" s="6" t="str">
        <f t="shared" si="1173"/>
        <v/>
      </c>
      <c r="Z4879" s="7" t="str">
        <f t="shared" si="1173"/>
        <v/>
      </c>
      <c r="AA4879" s="6"/>
      <c r="AB4879" s="32" t="str">
        <f t="shared" ca="1" si="1174"/>
        <v/>
      </c>
      <c r="AC4879" s="59" t="str">
        <f t="shared" ca="1" si="1174"/>
        <v/>
      </c>
      <c r="AD4879" s="60" t="str">
        <f t="shared" ca="1" si="1174"/>
        <v/>
      </c>
      <c r="AE4879" s="59"/>
      <c r="AF4879" s="22" t="str">
        <f>IF(AND(I4879="", J4879=""), "", IF(AND(J4879="", 'Intro &amp; Setup'!$K$42&gt;0), 'Intro &amp; Setup'!$K$42, J4879))</f>
        <v/>
      </c>
      <c r="AO4879" s="37" t="str">
        <f>IF(B4879="", "", IF(COUNTIF($B$9:B4878, B4879)&gt;0, "", B4879))</f>
        <v/>
      </c>
      <c r="AP4879" s="37" t="str">
        <f t="shared" si="1180"/>
        <v/>
      </c>
      <c r="AQ4879" s="37">
        <v>4871</v>
      </c>
      <c r="AR4879" s="37" t="str">
        <f t="shared" si="1181"/>
        <v/>
      </c>
      <c r="AT4879" s="37" t="str">
        <f t="shared" si="1182"/>
        <v/>
      </c>
      <c r="AV4879" s="22" t="str">
        <f t="shared" si="1183"/>
        <v/>
      </c>
    </row>
    <row r="4880" spans="1:48" x14ac:dyDescent="0.25">
      <c r="A4880" s="14"/>
      <c r="B4880" s="145"/>
      <c r="C4880" s="146"/>
      <c r="D4880" s="147"/>
      <c r="E4880" s="147"/>
      <c r="F4880" s="148"/>
      <c r="G4880" s="149"/>
      <c r="H4880" s="150"/>
      <c r="I4880" s="151"/>
      <c r="J4880" s="152"/>
      <c r="K4880" s="14"/>
      <c r="L4880" s="162" t="str">
        <f t="shared" si="1175"/>
        <v/>
      </c>
      <c r="M4880" s="163" t="str">
        <f t="shared" si="1176"/>
        <v/>
      </c>
      <c r="N4880" s="164" t="str">
        <f t="shared" si="1179"/>
        <v/>
      </c>
      <c r="O4880" s="14"/>
      <c r="P4880" s="172" t="str">
        <f>IF(I4880='Intro &amp; Setup'!$AC$49, Schedule!$P$7, "")</f>
        <v/>
      </c>
      <c r="Q4880" s="14"/>
      <c r="S4880" s="12" t="str">
        <f t="shared" si="1177"/>
        <v/>
      </c>
      <c r="U4880" s="22">
        <f>IF(I4880='Intro &amp; Setup'!$AC$49, AF4880, 0)</f>
        <v>0</v>
      </c>
      <c r="V4880" s="57" t="str">
        <f t="shared" si="1178"/>
        <v/>
      </c>
      <c r="X4880" s="5" t="str">
        <f t="shared" si="1173"/>
        <v/>
      </c>
      <c r="Y4880" s="6" t="str">
        <f t="shared" si="1173"/>
        <v/>
      </c>
      <c r="Z4880" s="7" t="str">
        <f t="shared" si="1173"/>
        <v/>
      </c>
      <c r="AA4880" s="6"/>
      <c r="AB4880" s="32" t="str">
        <f t="shared" ca="1" si="1174"/>
        <v/>
      </c>
      <c r="AC4880" s="59" t="str">
        <f t="shared" ca="1" si="1174"/>
        <v/>
      </c>
      <c r="AD4880" s="60" t="str">
        <f t="shared" ca="1" si="1174"/>
        <v/>
      </c>
      <c r="AE4880" s="59"/>
      <c r="AF4880" s="22" t="str">
        <f>IF(AND(I4880="", J4880=""), "", IF(AND(J4880="", 'Intro &amp; Setup'!$K$42&gt;0), 'Intro &amp; Setup'!$K$42, J4880))</f>
        <v/>
      </c>
      <c r="AO4880" s="37" t="str">
        <f>IF(B4880="", "", IF(COUNTIF($B$9:B4879, B4880)&gt;0, "", B4880))</f>
        <v/>
      </c>
      <c r="AP4880" s="37" t="str">
        <f t="shared" si="1180"/>
        <v/>
      </c>
      <c r="AQ4880" s="37">
        <v>4872</v>
      </c>
      <c r="AR4880" s="37" t="str">
        <f t="shared" si="1181"/>
        <v/>
      </c>
      <c r="AT4880" s="37" t="str">
        <f t="shared" si="1182"/>
        <v/>
      </c>
      <c r="AV4880" s="22" t="str">
        <f t="shared" si="1183"/>
        <v/>
      </c>
    </row>
    <row r="4881" spans="1:48" x14ac:dyDescent="0.25">
      <c r="A4881" s="14"/>
      <c r="B4881" s="145"/>
      <c r="C4881" s="146"/>
      <c r="D4881" s="147"/>
      <c r="E4881" s="147"/>
      <c r="F4881" s="148"/>
      <c r="G4881" s="149"/>
      <c r="H4881" s="150"/>
      <c r="I4881" s="151"/>
      <c r="J4881" s="152"/>
      <c r="K4881" s="14"/>
      <c r="L4881" s="162" t="str">
        <f t="shared" si="1175"/>
        <v/>
      </c>
      <c r="M4881" s="163" t="str">
        <f t="shared" si="1176"/>
        <v/>
      </c>
      <c r="N4881" s="164" t="str">
        <f t="shared" si="1179"/>
        <v/>
      </c>
      <c r="O4881" s="14"/>
      <c r="P4881" s="172" t="str">
        <f>IF(I4881='Intro &amp; Setup'!$AC$49, Schedule!$P$7, "")</f>
        <v/>
      </c>
      <c r="Q4881" s="14"/>
      <c r="S4881" s="12" t="str">
        <f t="shared" si="1177"/>
        <v/>
      </c>
      <c r="U4881" s="22">
        <f>IF(I4881='Intro &amp; Setup'!$AC$49, AF4881, 0)</f>
        <v>0</v>
      </c>
      <c r="V4881" s="57" t="str">
        <f t="shared" si="1178"/>
        <v/>
      </c>
      <c r="X4881" s="5" t="str">
        <f t="shared" si="1173"/>
        <v/>
      </c>
      <c r="Y4881" s="6" t="str">
        <f t="shared" si="1173"/>
        <v/>
      </c>
      <c r="Z4881" s="7" t="str">
        <f t="shared" si="1173"/>
        <v/>
      </c>
      <c r="AA4881" s="6"/>
      <c r="AB4881" s="32" t="str">
        <f t="shared" ca="1" si="1174"/>
        <v/>
      </c>
      <c r="AC4881" s="59" t="str">
        <f t="shared" ca="1" si="1174"/>
        <v/>
      </c>
      <c r="AD4881" s="60" t="str">
        <f t="shared" ca="1" si="1174"/>
        <v/>
      </c>
      <c r="AE4881" s="59"/>
      <c r="AF4881" s="22" t="str">
        <f>IF(AND(I4881="", J4881=""), "", IF(AND(J4881="", 'Intro &amp; Setup'!$K$42&gt;0), 'Intro &amp; Setup'!$K$42, J4881))</f>
        <v/>
      </c>
      <c r="AO4881" s="37" t="str">
        <f>IF(B4881="", "", IF(COUNTIF($B$9:B4880, B4881)&gt;0, "", B4881))</f>
        <v/>
      </c>
      <c r="AP4881" s="37" t="str">
        <f t="shared" si="1180"/>
        <v/>
      </c>
      <c r="AQ4881" s="37">
        <v>4873</v>
      </c>
      <c r="AR4881" s="37" t="str">
        <f t="shared" si="1181"/>
        <v/>
      </c>
      <c r="AT4881" s="37" t="str">
        <f t="shared" si="1182"/>
        <v/>
      </c>
      <c r="AV4881" s="22" t="str">
        <f t="shared" si="1183"/>
        <v/>
      </c>
    </row>
    <row r="4882" spans="1:48" x14ac:dyDescent="0.25">
      <c r="A4882" s="14"/>
      <c r="B4882" s="145"/>
      <c r="C4882" s="146"/>
      <c r="D4882" s="147"/>
      <c r="E4882" s="147"/>
      <c r="F4882" s="148"/>
      <c r="G4882" s="149"/>
      <c r="H4882" s="150"/>
      <c r="I4882" s="151"/>
      <c r="J4882" s="152"/>
      <c r="K4882" s="14"/>
      <c r="L4882" s="162" t="str">
        <f t="shared" si="1175"/>
        <v/>
      </c>
      <c r="M4882" s="163" t="str">
        <f t="shared" si="1176"/>
        <v/>
      </c>
      <c r="N4882" s="164" t="str">
        <f t="shared" si="1179"/>
        <v/>
      </c>
      <c r="O4882" s="14"/>
      <c r="P4882" s="172" t="str">
        <f>IF(I4882='Intro &amp; Setup'!$AC$49, Schedule!$P$7, "")</f>
        <v/>
      </c>
      <c r="Q4882" s="14"/>
      <c r="S4882" s="12" t="str">
        <f t="shared" si="1177"/>
        <v/>
      </c>
      <c r="U4882" s="22">
        <f>IF(I4882='Intro &amp; Setup'!$AC$49, AF4882, 0)</f>
        <v>0</v>
      </c>
      <c r="V4882" s="57" t="str">
        <f t="shared" si="1178"/>
        <v/>
      </c>
      <c r="X4882" s="5" t="str">
        <f t="shared" si="1173"/>
        <v/>
      </c>
      <c r="Y4882" s="6" t="str">
        <f t="shared" si="1173"/>
        <v/>
      </c>
      <c r="Z4882" s="7" t="str">
        <f t="shared" si="1173"/>
        <v/>
      </c>
      <c r="AA4882" s="6"/>
      <c r="AB4882" s="32" t="str">
        <f t="shared" ca="1" si="1174"/>
        <v/>
      </c>
      <c r="AC4882" s="59" t="str">
        <f t="shared" ca="1" si="1174"/>
        <v/>
      </c>
      <c r="AD4882" s="60" t="str">
        <f t="shared" ca="1" si="1174"/>
        <v/>
      </c>
      <c r="AE4882" s="59"/>
      <c r="AF4882" s="22" t="str">
        <f>IF(AND(I4882="", J4882=""), "", IF(AND(J4882="", 'Intro &amp; Setup'!$K$42&gt;0), 'Intro &amp; Setup'!$K$42, J4882))</f>
        <v/>
      </c>
      <c r="AO4882" s="37" t="str">
        <f>IF(B4882="", "", IF(COUNTIF($B$9:B4881, B4882)&gt;0, "", B4882))</f>
        <v/>
      </c>
      <c r="AP4882" s="37" t="str">
        <f t="shared" si="1180"/>
        <v/>
      </c>
      <c r="AQ4882" s="37">
        <v>4874</v>
      </c>
      <c r="AR4882" s="37" t="str">
        <f t="shared" si="1181"/>
        <v/>
      </c>
      <c r="AT4882" s="37" t="str">
        <f t="shared" si="1182"/>
        <v/>
      </c>
      <c r="AV4882" s="22" t="str">
        <f t="shared" si="1183"/>
        <v/>
      </c>
    </row>
    <row r="4883" spans="1:48" x14ac:dyDescent="0.25">
      <c r="A4883" s="14"/>
      <c r="B4883" s="145"/>
      <c r="C4883" s="146"/>
      <c r="D4883" s="147"/>
      <c r="E4883" s="147"/>
      <c r="F4883" s="148"/>
      <c r="G4883" s="149"/>
      <c r="H4883" s="150"/>
      <c r="I4883" s="151"/>
      <c r="J4883" s="152"/>
      <c r="K4883" s="14"/>
      <c r="L4883" s="162" t="str">
        <f t="shared" si="1175"/>
        <v/>
      </c>
      <c r="M4883" s="163" t="str">
        <f t="shared" si="1176"/>
        <v/>
      </c>
      <c r="N4883" s="164" t="str">
        <f t="shared" si="1179"/>
        <v/>
      </c>
      <c r="O4883" s="14"/>
      <c r="P4883" s="172" t="str">
        <f>IF(I4883='Intro &amp; Setup'!$AC$49, Schedule!$P$7, "")</f>
        <v/>
      </c>
      <c r="Q4883" s="14"/>
      <c r="S4883" s="12" t="str">
        <f t="shared" si="1177"/>
        <v/>
      </c>
      <c r="U4883" s="22">
        <f>IF(I4883='Intro &amp; Setup'!$AC$49, AF4883, 0)</f>
        <v>0</v>
      </c>
      <c r="V4883" s="57" t="str">
        <f t="shared" si="1178"/>
        <v/>
      </c>
      <c r="X4883" s="5" t="str">
        <f t="shared" si="1173"/>
        <v/>
      </c>
      <c r="Y4883" s="6" t="str">
        <f t="shared" si="1173"/>
        <v/>
      </c>
      <c r="Z4883" s="7" t="str">
        <f t="shared" si="1173"/>
        <v/>
      </c>
      <c r="AA4883" s="6"/>
      <c r="AB4883" s="32" t="str">
        <f t="shared" ca="1" si="1174"/>
        <v/>
      </c>
      <c r="AC4883" s="59" t="str">
        <f t="shared" ca="1" si="1174"/>
        <v/>
      </c>
      <c r="AD4883" s="60" t="str">
        <f t="shared" ca="1" si="1174"/>
        <v/>
      </c>
      <c r="AE4883" s="59"/>
      <c r="AF4883" s="22" t="str">
        <f>IF(AND(I4883="", J4883=""), "", IF(AND(J4883="", 'Intro &amp; Setup'!$K$42&gt;0), 'Intro &amp; Setup'!$K$42, J4883))</f>
        <v/>
      </c>
      <c r="AO4883" s="37" t="str">
        <f>IF(B4883="", "", IF(COUNTIF($B$9:B4882, B4883)&gt;0, "", B4883))</f>
        <v/>
      </c>
      <c r="AP4883" s="37" t="str">
        <f t="shared" si="1180"/>
        <v/>
      </c>
      <c r="AQ4883" s="37">
        <v>4875</v>
      </c>
      <c r="AR4883" s="37" t="str">
        <f t="shared" si="1181"/>
        <v/>
      </c>
      <c r="AT4883" s="37" t="str">
        <f t="shared" si="1182"/>
        <v/>
      </c>
      <c r="AV4883" s="22" t="str">
        <f t="shared" si="1183"/>
        <v/>
      </c>
    </row>
    <row r="4884" spans="1:48" x14ac:dyDescent="0.25">
      <c r="A4884" s="14"/>
      <c r="B4884" s="145"/>
      <c r="C4884" s="146"/>
      <c r="D4884" s="147"/>
      <c r="E4884" s="147"/>
      <c r="F4884" s="148"/>
      <c r="G4884" s="149"/>
      <c r="H4884" s="150"/>
      <c r="I4884" s="151"/>
      <c r="J4884" s="152"/>
      <c r="K4884" s="14"/>
      <c r="L4884" s="162" t="str">
        <f t="shared" si="1175"/>
        <v/>
      </c>
      <c r="M4884" s="163" t="str">
        <f t="shared" si="1176"/>
        <v/>
      </c>
      <c r="N4884" s="164" t="str">
        <f t="shared" si="1179"/>
        <v/>
      </c>
      <c r="O4884" s="14"/>
      <c r="P4884" s="172" t="str">
        <f>IF(I4884='Intro &amp; Setup'!$AC$49, Schedule!$P$7, "")</f>
        <v/>
      </c>
      <c r="Q4884" s="14"/>
      <c r="S4884" s="12" t="str">
        <f t="shared" si="1177"/>
        <v/>
      </c>
      <c r="U4884" s="22">
        <f>IF(I4884='Intro &amp; Setup'!$AC$49, AF4884, 0)</f>
        <v>0</v>
      </c>
      <c r="V4884" s="57" t="str">
        <f t="shared" si="1178"/>
        <v/>
      </c>
      <c r="X4884" s="5" t="str">
        <f t="shared" si="1173"/>
        <v/>
      </c>
      <c r="Y4884" s="6" t="str">
        <f t="shared" si="1173"/>
        <v/>
      </c>
      <c r="Z4884" s="7" t="str">
        <f t="shared" si="1173"/>
        <v/>
      </c>
      <c r="AA4884" s="6"/>
      <c r="AB4884" s="32" t="str">
        <f t="shared" ca="1" si="1174"/>
        <v/>
      </c>
      <c r="AC4884" s="59" t="str">
        <f t="shared" ca="1" si="1174"/>
        <v/>
      </c>
      <c r="AD4884" s="60" t="str">
        <f t="shared" ca="1" si="1174"/>
        <v/>
      </c>
      <c r="AE4884" s="59"/>
      <c r="AF4884" s="22" t="str">
        <f>IF(AND(I4884="", J4884=""), "", IF(AND(J4884="", 'Intro &amp; Setup'!$K$42&gt;0), 'Intro &amp; Setup'!$K$42, J4884))</f>
        <v/>
      </c>
      <c r="AO4884" s="37" t="str">
        <f>IF(B4884="", "", IF(COUNTIF($B$9:B4883, B4884)&gt;0, "", B4884))</f>
        <v/>
      </c>
      <c r="AP4884" s="37" t="str">
        <f t="shared" si="1180"/>
        <v/>
      </c>
      <c r="AQ4884" s="37">
        <v>4876</v>
      </c>
      <c r="AR4884" s="37" t="str">
        <f t="shared" si="1181"/>
        <v/>
      </c>
      <c r="AT4884" s="37" t="str">
        <f t="shared" si="1182"/>
        <v/>
      </c>
      <c r="AV4884" s="22" t="str">
        <f t="shared" si="1183"/>
        <v/>
      </c>
    </row>
    <row r="4885" spans="1:48" x14ac:dyDescent="0.25">
      <c r="A4885" s="14"/>
      <c r="B4885" s="145"/>
      <c r="C4885" s="146"/>
      <c r="D4885" s="147"/>
      <c r="E4885" s="147"/>
      <c r="F4885" s="148"/>
      <c r="G4885" s="149"/>
      <c r="H4885" s="150"/>
      <c r="I4885" s="151"/>
      <c r="J4885" s="152"/>
      <c r="K4885" s="14"/>
      <c r="L4885" s="162" t="str">
        <f t="shared" si="1175"/>
        <v/>
      </c>
      <c r="M4885" s="163" t="str">
        <f t="shared" si="1176"/>
        <v/>
      </c>
      <c r="N4885" s="164" t="str">
        <f t="shared" si="1179"/>
        <v/>
      </c>
      <c r="O4885" s="14"/>
      <c r="P4885" s="172" t="str">
        <f>IF(I4885='Intro &amp; Setup'!$AC$49, Schedule!$P$7, "")</f>
        <v/>
      </c>
      <c r="Q4885" s="14"/>
      <c r="S4885" s="12" t="str">
        <f t="shared" si="1177"/>
        <v/>
      </c>
      <c r="U4885" s="22">
        <f>IF(I4885='Intro &amp; Setup'!$AC$49, AF4885, 0)</f>
        <v>0</v>
      </c>
      <c r="V4885" s="57" t="str">
        <f t="shared" si="1178"/>
        <v/>
      </c>
      <c r="X4885" s="5" t="str">
        <f t="shared" si="1173"/>
        <v/>
      </c>
      <c r="Y4885" s="6" t="str">
        <f t="shared" si="1173"/>
        <v/>
      </c>
      <c r="Z4885" s="7" t="str">
        <f t="shared" si="1173"/>
        <v/>
      </c>
      <c r="AA4885" s="6"/>
      <c r="AB4885" s="32" t="str">
        <f t="shared" ca="1" si="1174"/>
        <v/>
      </c>
      <c r="AC4885" s="59" t="str">
        <f t="shared" ca="1" si="1174"/>
        <v/>
      </c>
      <c r="AD4885" s="60" t="str">
        <f t="shared" ca="1" si="1174"/>
        <v/>
      </c>
      <c r="AE4885" s="59"/>
      <c r="AF4885" s="22" t="str">
        <f>IF(AND(I4885="", J4885=""), "", IF(AND(J4885="", 'Intro &amp; Setup'!$K$42&gt;0), 'Intro &amp; Setup'!$K$42, J4885))</f>
        <v/>
      </c>
      <c r="AO4885" s="37" t="str">
        <f>IF(B4885="", "", IF(COUNTIF($B$9:B4884, B4885)&gt;0, "", B4885))</f>
        <v/>
      </c>
      <c r="AP4885" s="37" t="str">
        <f t="shared" si="1180"/>
        <v/>
      </c>
      <c r="AQ4885" s="37">
        <v>4877</v>
      </c>
      <c r="AR4885" s="37" t="str">
        <f t="shared" si="1181"/>
        <v/>
      </c>
      <c r="AT4885" s="37" t="str">
        <f t="shared" si="1182"/>
        <v/>
      </c>
      <c r="AV4885" s="22" t="str">
        <f t="shared" si="1183"/>
        <v/>
      </c>
    </row>
    <row r="4886" spans="1:48" x14ac:dyDescent="0.25">
      <c r="A4886" s="14"/>
      <c r="B4886" s="145"/>
      <c r="C4886" s="146"/>
      <c r="D4886" s="147"/>
      <c r="E4886" s="147"/>
      <c r="F4886" s="148"/>
      <c r="G4886" s="149"/>
      <c r="H4886" s="150"/>
      <c r="I4886" s="151"/>
      <c r="J4886" s="152"/>
      <c r="K4886" s="14"/>
      <c r="L4886" s="162" t="str">
        <f t="shared" si="1175"/>
        <v/>
      </c>
      <c r="M4886" s="163" t="str">
        <f t="shared" si="1176"/>
        <v/>
      </c>
      <c r="N4886" s="164" t="str">
        <f t="shared" si="1179"/>
        <v/>
      </c>
      <c r="O4886" s="14"/>
      <c r="P4886" s="172" t="str">
        <f>IF(I4886='Intro &amp; Setup'!$AC$49, Schedule!$P$7, "")</f>
        <v/>
      </c>
      <c r="Q4886" s="14"/>
      <c r="S4886" s="12" t="str">
        <f t="shared" si="1177"/>
        <v/>
      </c>
      <c r="U4886" s="22">
        <f>IF(I4886='Intro &amp; Setup'!$AC$49, AF4886, 0)</f>
        <v>0</v>
      </c>
      <c r="V4886" s="57" t="str">
        <f t="shared" si="1178"/>
        <v/>
      </c>
      <c r="X4886" s="5" t="str">
        <f t="shared" si="1173"/>
        <v/>
      </c>
      <c r="Y4886" s="6" t="str">
        <f t="shared" si="1173"/>
        <v/>
      </c>
      <c r="Z4886" s="7" t="str">
        <f t="shared" si="1173"/>
        <v/>
      </c>
      <c r="AA4886" s="6"/>
      <c r="AB4886" s="32" t="str">
        <f t="shared" ca="1" si="1174"/>
        <v/>
      </c>
      <c r="AC4886" s="59" t="str">
        <f t="shared" ca="1" si="1174"/>
        <v/>
      </c>
      <c r="AD4886" s="60" t="str">
        <f t="shared" ca="1" si="1174"/>
        <v/>
      </c>
      <c r="AE4886" s="59"/>
      <c r="AF4886" s="22" t="str">
        <f>IF(AND(I4886="", J4886=""), "", IF(AND(J4886="", 'Intro &amp; Setup'!$K$42&gt;0), 'Intro &amp; Setup'!$K$42, J4886))</f>
        <v/>
      </c>
      <c r="AO4886" s="37" t="str">
        <f>IF(B4886="", "", IF(COUNTIF($B$9:B4885, B4886)&gt;0, "", B4886))</f>
        <v/>
      </c>
      <c r="AP4886" s="37" t="str">
        <f t="shared" si="1180"/>
        <v/>
      </c>
      <c r="AQ4886" s="37">
        <v>4878</v>
      </c>
      <c r="AR4886" s="37" t="str">
        <f t="shared" si="1181"/>
        <v/>
      </c>
      <c r="AT4886" s="37" t="str">
        <f t="shared" si="1182"/>
        <v/>
      </c>
      <c r="AV4886" s="22" t="str">
        <f t="shared" si="1183"/>
        <v/>
      </c>
    </row>
    <row r="4887" spans="1:48" x14ac:dyDescent="0.25">
      <c r="A4887" s="14"/>
      <c r="B4887" s="145"/>
      <c r="C4887" s="146"/>
      <c r="D4887" s="147"/>
      <c r="E4887" s="147"/>
      <c r="F4887" s="148"/>
      <c r="G4887" s="149"/>
      <c r="H4887" s="150"/>
      <c r="I4887" s="151"/>
      <c r="J4887" s="152"/>
      <c r="K4887" s="14"/>
      <c r="L4887" s="162" t="str">
        <f t="shared" si="1175"/>
        <v/>
      </c>
      <c r="M4887" s="163" t="str">
        <f t="shared" si="1176"/>
        <v/>
      </c>
      <c r="N4887" s="164" t="str">
        <f t="shared" si="1179"/>
        <v/>
      </c>
      <c r="O4887" s="14"/>
      <c r="P4887" s="172" t="str">
        <f>IF(I4887='Intro &amp; Setup'!$AC$49, Schedule!$P$7, "")</f>
        <v/>
      </c>
      <c r="Q4887" s="14"/>
      <c r="S4887" s="12" t="str">
        <f t="shared" si="1177"/>
        <v/>
      </c>
      <c r="U4887" s="22">
        <f>IF(I4887='Intro &amp; Setup'!$AC$49, AF4887, 0)</f>
        <v>0</v>
      </c>
      <c r="V4887" s="57" t="str">
        <f t="shared" si="1178"/>
        <v/>
      </c>
      <c r="X4887" s="5" t="str">
        <f t="shared" si="1173"/>
        <v/>
      </c>
      <c r="Y4887" s="6" t="str">
        <f t="shared" si="1173"/>
        <v/>
      </c>
      <c r="Z4887" s="7" t="str">
        <f t="shared" si="1173"/>
        <v/>
      </c>
      <c r="AA4887" s="6"/>
      <c r="AB4887" s="32" t="str">
        <f t="shared" ca="1" si="1174"/>
        <v/>
      </c>
      <c r="AC4887" s="59" t="str">
        <f t="shared" ca="1" si="1174"/>
        <v/>
      </c>
      <c r="AD4887" s="60" t="str">
        <f t="shared" ca="1" si="1174"/>
        <v/>
      </c>
      <c r="AE4887" s="59"/>
      <c r="AF4887" s="22" t="str">
        <f>IF(AND(I4887="", J4887=""), "", IF(AND(J4887="", 'Intro &amp; Setup'!$K$42&gt;0), 'Intro &amp; Setup'!$K$42, J4887))</f>
        <v/>
      </c>
      <c r="AO4887" s="37" t="str">
        <f>IF(B4887="", "", IF(COUNTIF($B$9:B4886, B4887)&gt;0, "", B4887))</f>
        <v/>
      </c>
      <c r="AP4887" s="37" t="str">
        <f t="shared" si="1180"/>
        <v/>
      </c>
      <c r="AQ4887" s="37">
        <v>4879</v>
      </c>
      <c r="AR4887" s="37" t="str">
        <f t="shared" si="1181"/>
        <v/>
      </c>
      <c r="AT4887" s="37" t="str">
        <f t="shared" si="1182"/>
        <v/>
      </c>
      <c r="AV4887" s="22" t="str">
        <f t="shared" si="1183"/>
        <v/>
      </c>
    </row>
    <row r="4888" spans="1:48" x14ac:dyDescent="0.25">
      <c r="A4888" s="14"/>
      <c r="B4888" s="145"/>
      <c r="C4888" s="146"/>
      <c r="D4888" s="147"/>
      <c r="E4888" s="147"/>
      <c r="F4888" s="148"/>
      <c r="G4888" s="149"/>
      <c r="H4888" s="150"/>
      <c r="I4888" s="151"/>
      <c r="J4888" s="152"/>
      <c r="K4888" s="14"/>
      <c r="L4888" s="162" t="str">
        <f t="shared" si="1175"/>
        <v/>
      </c>
      <c r="M4888" s="163" t="str">
        <f t="shared" si="1176"/>
        <v/>
      </c>
      <c r="N4888" s="164" t="str">
        <f t="shared" si="1179"/>
        <v/>
      </c>
      <c r="O4888" s="14"/>
      <c r="P4888" s="172" t="str">
        <f>IF(I4888='Intro &amp; Setup'!$AC$49, Schedule!$P$7, "")</f>
        <v/>
      </c>
      <c r="Q4888" s="14"/>
      <c r="S4888" s="12" t="str">
        <f t="shared" si="1177"/>
        <v/>
      </c>
      <c r="U4888" s="22">
        <f>IF(I4888='Intro &amp; Setup'!$AC$49, AF4888, 0)</f>
        <v>0</v>
      </c>
      <c r="V4888" s="57" t="str">
        <f t="shared" si="1178"/>
        <v/>
      </c>
      <c r="X4888" s="5" t="str">
        <f t="shared" si="1173"/>
        <v/>
      </c>
      <c r="Y4888" s="6" t="str">
        <f t="shared" si="1173"/>
        <v/>
      </c>
      <c r="Z4888" s="7" t="str">
        <f t="shared" si="1173"/>
        <v/>
      </c>
      <c r="AA4888" s="6"/>
      <c r="AB4888" s="32" t="str">
        <f t="shared" ca="1" si="1174"/>
        <v/>
      </c>
      <c r="AC4888" s="59" t="str">
        <f t="shared" ca="1" si="1174"/>
        <v/>
      </c>
      <c r="AD4888" s="60" t="str">
        <f t="shared" ca="1" si="1174"/>
        <v/>
      </c>
      <c r="AE4888" s="59"/>
      <c r="AF4888" s="22" t="str">
        <f>IF(AND(I4888="", J4888=""), "", IF(AND(J4888="", 'Intro &amp; Setup'!$K$42&gt;0), 'Intro &amp; Setup'!$K$42, J4888))</f>
        <v/>
      </c>
      <c r="AO4888" s="37" t="str">
        <f>IF(B4888="", "", IF(COUNTIF($B$9:B4887, B4888)&gt;0, "", B4888))</f>
        <v/>
      </c>
      <c r="AP4888" s="37" t="str">
        <f t="shared" si="1180"/>
        <v/>
      </c>
      <c r="AQ4888" s="37">
        <v>4880</v>
      </c>
      <c r="AR4888" s="37" t="str">
        <f t="shared" si="1181"/>
        <v/>
      </c>
      <c r="AT4888" s="37" t="str">
        <f t="shared" si="1182"/>
        <v/>
      </c>
      <c r="AV4888" s="22" t="str">
        <f t="shared" si="1183"/>
        <v/>
      </c>
    </row>
    <row r="4889" spans="1:48" x14ac:dyDescent="0.25">
      <c r="A4889" s="14"/>
      <c r="B4889" s="145"/>
      <c r="C4889" s="146"/>
      <c r="D4889" s="147"/>
      <c r="E4889" s="147"/>
      <c r="F4889" s="148"/>
      <c r="G4889" s="149"/>
      <c r="H4889" s="150"/>
      <c r="I4889" s="151"/>
      <c r="J4889" s="152"/>
      <c r="K4889" s="14"/>
      <c r="L4889" s="162" t="str">
        <f t="shared" si="1175"/>
        <v/>
      </c>
      <c r="M4889" s="163" t="str">
        <f t="shared" si="1176"/>
        <v/>
      </c>
      <c r="N4889" s="164" t="str">
        <f t="shared" si="1179"/>
        <v/>
      </c>
      <c r="O4889" s="14"/>
      <c r="P4889" s="172" t="str">
        <f>IF(I4889='Intro &amp; Setup'!$AC$49, Schedule!$P$7, "")</f>
        <v/>
      </c>
      <c r="Q4889" s="14"/>
      <c r="S4889" s="12" t="str">
        <f t="shared" si="1177"/>
        <v/>
      </c>
      <c r="U4889" s="22">
        <f>IF(I4889='Intro &amp; Setup'!$AC$49, AF4889, 0)</f>
        <v>0</v>
      </c>
      <c r="V4889" s="57" t="str">
        <f t="shared" si="1178"/>
        <v/>
      </c>
      <c r="X4889" s="5" t="str">
        <f t="shared" ref="X4889:Z4908" si="1184">IF($I4889="", "", IF($S4889=X$8, $I4889, ""))</f>
        <v/>
      </c>
      <c r="Y4889" s="6" t="str">
        <f t="shared" si="1184"/>
        <v/>
      </c>
      <c r="Z4889" s="7" t="str">
        <f t="shared" si="1184"/>
        <v/>
      </c>
      <c r="AA4889" s="6"/>
      <c r="AB4889" s="32" t="str">
        <f t="shared" ref="AB4889:AD4908" ca="1" si="1185">IF($S4889=AB$8, $AF4889, "")</f>
        <v/>
      </c>
      <c r="AC4889" s="59" t="str">
        <f t="shared" ca="1" si="1185"/>
        <v/>
      </c>
      <c r="AD4889" s="60" t="str">
        <f t="shared" ca="1" si="1185"/>
        <v/>
      </c>
      <c r="AE4889" s="59"/>
      <c r="AF4889" s="22" t="str">
        <f>IF(AND(I4889="", J4889=""), "", IF(AND(J4889="", 'Intro &amp; Setup'!$K$42&gt;0), 'Intro &amp; Setup'!$K$42, J4889))</f>
        <v/>
      </c>
      <c r="AO4889" s="37" t="str">
        <f>IF(B4889="", "", IF(COUNTIF($B$9:B4888, B4889)&gt;0, "", B4889))</f>
        <v/>
      </c>
      <c r="AP4889" s="37" t="str">
        <f t="shared" si="1180"/>
        <v/>
      </c>
      <c r="AQ4889" s="37">
        <v>4881</v>
      </c>
      <c r="AR4889" s="37" t="str">
        <f t="shared" si="1181"/>
        <v/>
      </c>
      <c r="AT4889" s="37" t="str">
        <f t="shared" si="1182"/>
        <v/>
      </c>
      <c r="AV4889" s="22" t="str">
        <f t="shared" si="1183"/>
        <v/>
      </c>
    </row>
    <row r="4890" spans="1:48" x14ac:dyDescent="0.25">
      <c r="A4890" s="14"/>
      <c r="B4890" s="145"/>
      <c r="C4890" s="146"/>
      <c r="D4890" s="147"/>
      <c r="E4890" s="147"/>
      <c r="F4890" s="148"/>
      <c r="G4890" s="149"/>
      <c r="H4890" s="150"/>
      <c r="I4890" s="151"/>
      <c r="J4890" s="152"/>
      <c r="K4890" s="14"/>
      <c r="L4890" s="162" t="str">
        <f t="shared" si="1175"/>
        <v/>
      </c>
      <c r="M4890" s="163" t="str">
        <f t="shared" si="1176"/>
        <v/>
      </c>
      <c r="N4890" s="164" t="str">
        <f t="shared" si="1179"/>
        <v/>
      </c>
      <c r="O4890" s="14"/>
      <c r="P4890" s="172" t="str">
        <f>IF(I4890='Intro &amp; Setup'!$AC$49, Schedule!$P$7, "")</f>
        <v/>
      </c>
      <c r="Q4890" s="14"/>
      <c r="S4890" s="12" t="str">
        <f t="shared" si="1177"/>
        <v/>
      </c>
      <c r="U4890" s="22">
        <f>IF(I4890='Intro &amp; Setup'!$AC$49, AF4890, 0)</f>
        <v>0</v>
      </c>
      <c r="V4890" s="57" t="str">
        <f t="shared" si="1178"/>
        <v/>
      </c>
      <c r="X4890" s="5" t="str">
        <f t="shared" si="1184"/>
        <v/>
      </c>
      <c r="Y4890" s="6" t="str">
        <f t="shared" si="1184"/>
        <v/>
      </c>
      <c r="Z4890" s="7" t="str">
        <f t="shared" si="1184"/>
        <v/>
      </c>
      <c r="AA4890" s="6"/>
      <c r="AB4890" s="32" t="str">
        <f t="shared" ca="1" si="1185"/>
        <v/>
      </c>
      <c r="AC4890" s="59" t="str">
        <f t="shared" ca="1" si="1185"/>
        <v/>
      </c>
      <c r="AD4890" s="60" t="str">
        <f t="shared" ca="1" si="1185"/>
        <v/>
      </c>
      <c r="AE4890" s="59"/>
      <c r="AF4890" s="22" t="str">
        <f>IF(AND(I4890="", J4890=""), "", IF(AND(J4890="", 'Intro &amp; Setup'!$K$42&gt;0), 'Intro &amp; Setup'!$K$42, J4890))</f>
        <v/>
      </c>
      <c r="AO4890" s="37" t="str">
        <f>IF(B4890="", "", IF(COUNTIF($B$9:B4889, B4890)&gt;0, "", B4890))</f>
        <v/>
      </c>
      <c r="AP4890" s="37" t="str">
        <f t="shared" si="1180"/>
        <v/>
      </c>
      <c r="AQ4890" s="37">
        <v>4882</v>
      </c>
      <c r="AR4890" s="37" t="str">
        <f t="shared" si="1181"/>
        <v/>
      </c>
      <c r="AT4890" s="37" t="str">
        <f t="shared" si="1182"/>
        <v/>
      </c>
      <c r="AV4890" s="22" t="str">
        <f t="shared" si="1183"/>
        <v/>
      </c>
    </row>
    <row r="4891" spans="1:48" x14ac:dyDescent="0.25">
      <c r="A4891" s="14"/>
      <c r="B4891" s="145"/>
      <c r="C4891" s="146"/>
      <c r="D4891" s="147"/>
      <c r="E4891" s="147"/>
      <c r="F4891" s="148"/>
      <c r="G4891" s="149"/>
      <c r="H4891" s="150"/>
      <c r="I4891" s="151"/>
      <c r="J4891" s="152"/>
      <c r="K4891" s="14"/>
      <c r="L4891" s="162" t="str">
        <f t="shared" si="1175"/>
        <v/>
      </c>
      <c r="M4891" s="163" t="str">
        <f t="shared" si="1176"/>
        <v/>
      </c>
      <c r="N4891" s="164" t="str">
        <f t="shared" si="1179"/>
        <v/>
      </c>
      <c r="O4891" s="14"/>
      <c r="P4891" s="172" t="str">
        <f>IF(I4891='Intro &amp; Setup'!$AC$49, Schedule!$P$7, "")</f>
        <v/>
      </c>
      <c r="Q4891" s="14"/>
      <c r="S4891" s="12" t="str">
        <f t="shared" si="1177"/>
        <v/>
      </c>
      <c r="U4891" s="22">
        <f>IF(I4891='Intro &amp; Setup'!$AC$49, AF4891, 0)</f>
        <v>0</v>
      </c>
      <c r="V4891" s="57" t="str">
        <f t="shared" si="1178"/>
        <v/>
      </c>
      <c r="X4891" s="5" t="str">
        <f t="shared" si="1184"/>
        <v/>
      </c>
      <c r="Y4891" s="6" t="str">
        <f t="shared" si="1184"/>
        <v/>
      </c>
      <c r="Z4891" s="7" t="str">
        <f t="shared" si="1184"/>
        <v/>
      </c>
      <c r="AA4891" s="6"/>
      <c r="AB4891" s="32" t="str">
        <f t="shared" ca="1" si="1185"/>
        <v/>
      </c>
      <c r="AC4891" s="59" t="str">
        <f t="shared" ca="1" si="1185"/>
        <v/>
      </c>
      <c r="AD4891" s="60" t="str">
        <f t="shared" ca="1" si="1185"/>
        <v/>
      </c>
      <c r="AE4891" s="59"/>
      <c r="AF4891" s="22" t="str">
        <f>IF(AND(I4891="", J4891=""), "", IF(AND(J4891="", 'Intro &amp; Setup'!$K$42&gt;0), 'Intro &amp; Setup'!$K$42, J4891))</f>
        <v/>
      </c>
      <c r="AO4891" s="37" t="str">
        <f>IF(B4891="", "", IF(COUNTIF($B$9:B4890, B4891)&gt;0, "", B4891))</f>
        <v/>
      </c>
      <c r="AP4891" s="37" t="str">
        <f t="shared" si="1180"/>
        <v/>
      </c>
      <c r="AQ4891" s="37">
        <v>4883</v>
      </c>
      <c r="AR4891" s="37" t="str">
        <f t="shared" si="1181"/>
        <v/>
      </c>
      <c r="AT4891" s="37" t="str">
        <f t="shared" si="1182"/>
        <v/>
      </c>
      <c r="AV4891" s="22" t="str">
        <f t="shared" si="1183"/>
        <v/>
      </c>
    </row>
    <row r="4892" spans="1:48" x14ac:dyDescent="0.25">
      <c r="A4892" s="14"/>
      <c r="B4892" s="145"/>
      <c r="C4892" s="146"/>
      <c r="D4892" s="147"/>
      <c r="E4892" s="147"/>
      <c r="F4892" s="148"/>
      <c r="G4892" s="149"/>
      <c r="H4892" s="150"/>
      <c r="I4892" s="151"/>
      <c r="J4892" s="152"/>
      <c r="K4892" s="14"/>
      <c r="L4892" s="162" t="str">
        <f t="shared" si="1175"/>
        <v/>
      </c>
      <c r="M4892" s="163" t="str">
        <f t="shared" si="1176"/>
        <v/>
      </c>
      <c r="N4892" s="164" t="str">
        <f t="shared" si="1179"/>
        <v/>
      </c>
      <c r="O4892" s="14"/>
      <c r="P4892" s="172" t="str">
        <f>IF(I4892='Intro &amp; Setup'!$AC$49, Schedule!$P$7, "")</f>
        <v/>
      </c>
      <c r="Q4892" s="14"/>
      <c r="S4892" s="12" t="str">
        <f t="shared" si="1177"/>
        <v/>
      </c>
      <c r="U4892" s="22">
        <f>IF(I4892='Intro &amp; Setup'!$AC$49, AF4892, 0)</f>
        <v>0</v>
      </c>
      <c r="V4892" s="57" t="str">
        <f t="shared" si="1178"/>
        <v/>
      </c>
      <c r="X4892" s="5" t="str">
        <f t="shared" si="1184"/>
        <v/>
      </c>
      <c r="Y4892" s="6" t="str">
        <f t="shared" si="1184"/>
        <v/>
      </c>
      <c r="Z4892" s="7" t="str">
        <f t="shared" si="1184"/>
        <v/>
      </c>
      <c r="AA4892" s="6"/>
      <c r="AB4892" s="32" t="str">
        <f t="shared" ca="1" si="1185"/>
        <v/>
      </c>
      <c r="AC4892" s="59" t="str">
        <f t="shared" ca="1" si="1185"/>
        <v/>
      </c>
      <c r="AD4892" s="60" t="str">
        <f t="shared" ca="1" si="1185"/>
        <v/>
      </c>
      <c r="AE4892" s="59"/>
      <c r="AF4892" s="22" t="str">
        <f>IF(AND(I4892="", J4892=""), "", IF(AND(J4892="", 'Intro &amp; Setup'!$K$42&gt;0), 'Intro &amp; Setup'!$K$42, J4892))</f>
        <v/>
      </c>
      <c r="AO4892" s="37" t="str">
        <f>IF(B4892="", "", IF(COUNTIF($B$9:B4891, B4892)&gt;0, "", B4892))</f>
        <v/>
      </c>
      <c r="AP4892" s="37" t="str">
        <f t="shared" si="1180"/>
        <v/>
      </c>
      <c r="AQ4892" s="37">
        <v>4884</v>
      </c>
      <c r="AR4892" s="37" t="str">
        <f t="shared" si="1181"/>
        <v/>
      </c>
      <c r="AT4892" s="37" t="str">
        <f t="shared" si="1182"/>
        <v/>
      </c>
      <c r="AV4892" s="22" t="str">
        <f t="shared" si="1183"/>
        <v/>
      </c>
    </row>
    <row r="4893" spans="1:48" x14ac:dyDescent="0.25">
      <c r="A4893" s="14"/>
      <c r="B4893" s="145"/>
      <c r="C4893" s="146"/>
      <c r="D4893" s="147"/>
      <c r="E4893" s="147"/>
      <c r="F4893" s="148"/>
      <c r="G4893" s="149"/>
      <c r="H4893" s="150"/>
      <c r="I4893" s="151"/>
      <c r="J4893" s="152"/>
      <c r="K4893" s="14"/>
      <c r="L4893" s="162" t="str">
        <f t="shared" si="1175"/>
        <v/>
      </c>
      <c r="M4893" s="163" t="str">
        <f t="shared" si="1176"/>
        <v/>
      </c>
      <c r="N4893" s="164" t="str">
        <f t="shared" si="1179"/>
        <v/>
      </c>
      <c r="O4893" s="14"/>
      <c r="P4893" s="172" t="str">
        <f>IF(I4893='Intro &amp; Setup'!$AC$49, Schedule!$P$7, "")</f>
        <v/>
      </c>
      <c r="Q4893" s="14"/>
      <c r="S4893" s="12" t="str">
        <f t="shared" si="1177"/>
        <v/>
      </c>
      <c r="U4893" s="22">
        <f>IF(I4893='Intro &amp; Setup'!$AC$49, AF4893, 0)</f>
        <v>0</v>
      </c>
      <c r="V4893" s="57" t="str">
        <f t="shared" si="1178"/>
        <v/>
      </c>
      <c r="X4893" s="5" t="str">
        <f t="shared" si="1184"/>
        <v/>
      </c>
      <c r="Y4893" s="6" t="str">
        <f t="shared" si="1184"/>
        <v/>
      </c>
      <c r="Z4893" s="7" t="str">
        <f t="shared" si="1184"/>
        <v/>
      </c>
      <c r="AA4893" s="6"/>
      <c r="AB4893" s="32" t="str">
        <f t="shared" ca="1" si="1185"/>
        <v/>
      </c>
      <c r="AC4893" s="59" t="str">
        <f t="shared" ca="1" si="1185"/>
        <v/>
      </c>
      <c r="AD4893" s="60" t="str">
        <f t="shared" ca="1" si="1185"/>
        <v/>
      </c>
      <c r="AE4893" s="59"/>
      <c r="AF4893" s="22" t="str">
        <f>IF(AND(I4893="", J4893=""), "", IF(AND(J4893="", 'Intro &amp; Setup'!$K$42&gt;0), 'Intro &amp; Setup'!$K$42, J4893))</f>
        <v/>
      </c>
      <c r="AO4893" s="37" t="str">
        <f>IF(B4893="", "", IF(COUNTIF($B$9:B4892, B4893)&gt;0, "", B4893))</f>
        <v/>
      </c>
      <c r="AP4893" s="37" t="str">
        <f t="shared" si="1180"/>
        <v/>
      </c>
      <c r="AQ4893" s="37">
        <v>4885</v>
      </c>
      <c r="AR4893" s="37" t="str">
        <f t="shared" si="1181"/>
        <v/>
      </c>
      <c r="AT4893" s="37" t="str">
        <f t="shared" si="1182"/>
        <v/>
      </c>
      <c r="AV4893" s="22" t="str">
        <f t="shared" si="1183"/>
        <v/>
      </c>
    </row>
    <row r="4894" spans="1:48" x14ac:dyDescent="0.25">
      <c r="A4894" s="14"/>
      <c r="B4894" s="145"/>
      <c r="C4894" s="146"/>
      <c r="D4894" s="147"/>
      <c r="E4894" s="147"/>
      <c r="F4894" s="148"/>
      <c r="G4894" s="149"/>
      <c r="H4894" s="150"/>
      <c r="I4894" s="151"/>
      <c r="J4894" s="152"/>
      <c r="K4894" s="14"/>
      <c r="L4894" s="162" t="str">
        <f t="shared" si="1175"/>
        <v/>
      </c>
      <c r="M4894" s="163" t="str">
        <f t="shared" si="1176"/>
        <v/>
      </c>
      <c r="N4894" s="164" t="str">
        <f t="shared" si="1179"/>
        <v/>
      </c>
      <c r="O4894" s="14"/>
      <c r="P4894" s="172" t="str">
        <f>IF(I4894='Intro &amp; Setup'!$AC$49, Schedule!$P$7, "")</f>
        <v/>
      </c>
      <c r="Q4894" s="14"/>
      <c r="S4894" s="12" t="str">
        <f t="shared" si="1177"/>
        <v/>
      </c>
      <c r="U4894" s="22">
        <f>IF(I4894='Intro &amp; Setup'!$AC$49, AF4894, 0)</f>
        <v>0</v>
      </c>
      <c r="V4894" s="57" t="str">
        <f t="shared" si="1178"/>
        <v/>
      </c>
      <c r="X4894" s="5" t="str">
        <f t="shared" si="1184"/>
        <v/>
      </c>
      <c r="Y4894" s="6" t="str">
        <f t="shared" si="1184"/>
        <v/>
      </c>
      <c r="Z4894" s="7" t="str">
        <f t="shared" si="1184"/>
        <v/>
      </c>
      <c r="AA4894" s="6"/>
      <c r="AB4894" s="32" t="str">
        <f t="shared" ca="1" si="1185"/>
        <v/>
      </c>
      <c r="AC4894" s="59" t="str">
        <f t="shared" ca="1" si="1185"/>
        <v/>
      </c>
      <c r="AD4894" s="60" t="str">
        <f t="shared" ca="1" si="1185"/>
        <v/>
      </c>
      <c r="AE4894" s="59"/>
      <c r="AF4894" s="22" t="str">
        <f>IF(AND(I4894="", J4894=""), "", IF(AND(J4894="", 'Intro &amp; Setup'!$K$42&gt;0), 'Intro &amp; Setup'!$K$42, J4894))</f>
        <v/>
      </c>
      <c r="AO4894" s="37" t="str">
        <f>IF(B4894="", "", IF(COUNTIF($B$9:B4893, B4894)&gt;0, "", B4894))</f>
        <v/>
      </c>
      <c r="AP4894" s="37" t="str">
        <f t="shared" si="1180"/>
        <v/>
      </c>
      <c r="AQ4894" s="37">
        <v>4886</v>
      </c>
      <c r="AR4894" s="37" t="str">
        <f t="shared" si="1181"/>
        <v/>
      </c>
      <c r="AT4894" s="37" t="str">
        <f t="shared" si="1182"/>
        <v/>
      </c>
      <c r="AV4894" s="22" t="str">
        <f t="shared" si="1183"/>
        <v/>
      </c>
    </row>
    <row r="4895" spans="1:48" x14ac:dyDescent="0.25">
      <c r="A4895" s="14"/>
      <c r="B4895" s="145"/>
      <c r="C4895" s="146"/>
      <c r="D4895" s="147"/>
      <c r="E4895" s="147"/>
      <c r="F4895" s="148"/>
      <c r="G4895" s="149"/>
      <c r="H4895" s="150"/>
      <c r="I4895" s="151"/>
      <c r="J4895" s="152"/>
      <c r="K4895" s="14"/>
      <c r="L4895" s="162" t="str">
        <f t="shared" si="1175"/>
        <v/>
      </c>
      <c r="M4895" s="163" t="str">
        <f t="shared" si="1176"/>
        <v/>
      </c>
      <c r="N4895" s="164" t="str">
        <f t="shared" si="1179"/>
        <v/>
      </c>
      <c r="O4895" s="14"/>
      <c r="P4895" s="172" t="str">
        <f>IF(I4895='Intro &amp; Setup'!$AC$49, Schedule!$P$7, "")</f>
        <v/>
      </c>
      <c r="Q4895" s="14"/>
      <c r="S4895" s="12" t="str">
        <f t="shared" si="1177"/>
        <v/>
      </c>
      <c r="U4895" s="22">
        <f>IF(I4895='Intro &amp; Setup'!$AC$49, AF4895, 0)</f>
        <v>0</v>
      </c>
      <c r="V4895" s="57" t="str">
        <f t="shared" si="1178"/>
        <v/>
      </c>
      <c r="X4895" s="5" t="str">
        <f t="shared" si="1184"/>
        <v/>
      </c>
      <c r="Y4895" s="6" t="str">
        <f t="shared" si="1184"/>
        <v/>
      </c>
      <c r="Z4895" s="7" t="str">
        <f t="shared" si="1184"/>
        <v/>
      </c>
      <c r="AA4895" s="6"/>
      <c r="AB4895" s="32" t="str">
        <f t="shared" ca="1" si="1185"/>
        <v/>
      </c>
      <c r="AC4895" s="59" t="str">
        <f t="shared" ca="1" si="1185"/>
        <v/>
      </c>
      <c r="AD4895" s="60" t="str">
        <f t="shared" ca="1" si="1185"/>
        <v/>
      </c>
      <c r="AE4895" s="59"/>
      <c r="AF4895" s="22" t="str">
        <f>IF(AND(I4895="", J4895=""), "", IF(AND(J4895="", 'Intro &amp; Setup'!$K$42&gt;0), 'Intro &amp; Setup'!$K$42, J4895))</f>
        <v/>
      </c>
      <c r="AO4895" s="37" t="str">
        <f>IF(B4895="", "", IF(COUNTIF($B$9:B4894, B4895)&gt;0, "", B4895))</f>
        <v/>
      </c>
      <c r="AP4895" s="37" t="str">
        <f t="shared" si="1180"/>
        <v/>
      </c>
      <c r="AQ4895" s="37">
        <v>4887</v>
      </c>
      <c r="AR4895" s="37" t="str">
        <f t="shared" si="1181"/>
        <v/>
      </c>
      <c r="AT4895" s="37" t="str">
        <f t="shared" si="1182"/>
        <v/>
      </c>
      <c r="AV4895" s="22" t="str">
        <f t="shared" si="1183"/>
        <v/>
      </c>
    </row>
    <row r="4896" spans="1:48" x14ac:dyDescent="0.25">
      <c r="A4896" s="14"/>
      <c r="B4896" s="145"/>
      <c r="C4896" s="146"/>
      <c r="D4896" s="147"/>
      <c r="E4896" s="147"/>
      <c r="F4896" s="148"/>
      <c r="G4896" s="149"/>
      <c r="H4896" s="150"/>
      <c r="I4896" s="151"/>
      <c r="J4896" s="152"/>
      <c r="K4896" s="14"/>
      <c r="L4896" s="162" t="str">
        <f t="shared" si="1175"/>
        <v/>
      </c>
      <c r="M4896" s="163" t="str">
        <f t="shared" si="1176"/>
        <v/>
      </c>
      <c r="N4896" s="164" t="str">
        <f t="shared" si="1179"/>
        <v/>
      </c>
      <c r="O4896" s="14"/>
      <c r="P4896" s="172" t="str">
        <f>IF(I4896='Intro &amp; Setup'!$AC$49, Schedule!$P$7, "")</f>
        <v/>
      </c>
      <c r="Q4896" s="14"/>
      <c r="S4896" s="12" t="str">
        <f t="shared" si="1177"/>
        <v/>
      </c>
      <c r="U4896" s="22">
        <f>IF(I4896='Intro &amp; Setup'!$AC$49, AF4896, 0)</f>
        <v>0</v>
      </c>
      <c r="V4896" s="57" t="str">
        <f t="shared" si="1178"/>
        <v/>
      </c>
      <c r="X4896" s="5" t="str">
        <f t="shared" si="1184"/>
        <v/>
      </c>
      <c r="Y4896" s="6" t="str">
        <f t="shared" si="1184"/>
        <v/>
      </c>
      <c r="Z4896" s="7" t="str">
        <f t="shared" si="1184"/>
        <v/>
      </c>
      <c r="AA4896" s="6"/>
      <c r="AB4896" s="32" t="str">
        <f t="shared" ca="1" si="1185"/>
        <v/>
      </c>
      <c r="AC4896" s="59" t="str">
        <f t="shared" ca="1" si="1185"/>
        <v/>
      </c>
      <c r="AD4896" s="60" t="str">
        <f t="shared" ca="1" si="1185"/>
        <v/>
      </c>
      <c r="AE4896" s="59"/>
      <c r="AF4896" s="22" t="str">
        <f>IF(AND(I4896="", J4896=""), "", IF(AND(J4896="", 'Intro &amp; Setup'!$K$42&gt;0), 'Intro &amp; Setup'!$K$42, J4896))</f>
        <v/>
      </c>
      <c r="AO4896" s="37" t="str">
        <f>IF(B4896="", "", IF(COUNTIF($B$9:B4895, B4896)&gt;0, "", B4896))</f>
        <v/>
      </c>
      <c r="AP4896" s="37" t="str">
        <f t="shared" si="1180"/>
        <v/>
      </c>
      <c r="AQ4896" s="37">
        <v>4888</v>
      </c>
      <c r="AR4896" s="37" t="str">
        <f t="shared" si="1181"/>
        <v/>
      </c>
      <c r="AT4896" s="37" t="str">
        <f t="shared" si="1182"/>
        <v/>
      </c>
      <c r="AV4896" s="22" t="str">
        <f t="shared" si="1183"/>
        <v/>
      </c>
    </row>
    <row r="4897" spans="1:48" x14ac:dyDescent="0.25">
      <c r="A4897" s="14"/>
      <c r="B4897" s="145"/>
      <c r="C4897" s="146"/>
      <c r="D4897" s="147"/>
      <c r="E4897" s="147"/>
      <c r="F4897" s="148"/>
      <c r="G4897" s="149"/>
      <c r="H4897" s="150"/>
      <c r="I4897" s="151"/>
      <c r="J4897" s="152"/>
      <c r="K4897" s="14"/>
      <c r="L4897" s="162" t="str">
        <f t="shared" si="1175"/>
        <v/>
      </c>
      <c r="M4897" s="163" t="str">
        <f t="shared" si="1176"/>
        <v/>
      </c>
      <c r="N4897" s="164" t="str">
        <f t="shared" si="1179"/>
        <v/>
      </c>
      <c r="O4897" s="14"/>
      <c r="P4897" s="172" t="str">
        <f>IF(I4897='Intro &amp; Setup'!$AC$49, Schedule!$P$7, "")</f>
        <v/>
      </c>
      <c r="Q4897" s="14"/>
      <c r="S4897" s="12" t="str">
        <f t="shared" si="1177"/>
        <v/>
      </c>
      <c r="U4897" s="22">
        <f>IF(I4897='Intro &amp; Setup'!$AC$49, AF4897, 0)</f>
        <v>0</v>
      </c>
      <c r="V4897" s="57" t="str">
        <f t="shared" si="1178"/>
        <v/>
      </c>
      <c r="X4897" s="5" t="str">
        <f t="shared" si="1184"/>
        <v/>
      </c>
      <c r="Y4897" s="6" t="str">
        <f t="shared" si="1184"/>
        <v/>
      </c>
      <c r="Z4897" s="7" t="str">
        <f t="shared" si="1184"/>
        <v/>
      </c>
      <c r="AA4897" s="6"/>
      <c r="AB4897" s="32" t="str">
        <f t="shared" ca="1" si="1185"/>
        <v/>
      </c>
      <c r="AC4897" s="59" t="str">
        <f t="shared" ca="1" si="1185"/>
        <v/>
      </c>
      <c r="AD4897" s="60" t="str">
        <f t="shared" ca="1" si="1185"/>
        <v/>
      </c>
      <c r="AE4897" s="59"/>
      <c r="AF4897" s="22" t="str">
        <f>IF(AND(I4897="", J4897=""), "", IF(AND(J4897="", 'Intro &amp; Setup'!$K$42&gt;0), 'Intro &amp; Setup'!$K$42, J4897))</f>
        <v/>
      </c>
      <c r="AO4897" s="37" t="str">
        <f>IF(B4897="", "", IF(COUNTIF($B$9:B4896, B4897)&gt;0, "", B4897))</f>
        <v/>
      </c>
      <c r="AP4897" s="37" t="str">
        <f t="shared" si="1180"/>
        <v/>
      </c>
      <c r="AQ4897" s="37">
        <v>4889</v>
      </c>
      <c r="AR4897" s="37" t="str">
        <f t="shared" si="1181"/>
        <v/>
      </c>
      <c r="AT4897" s="37" t="str">
        <f t="shared" si="1182"/>
        <v/>
      </c>
      <c r="AV4897" s="22" t="str">
        <f t="shared" si="1183"/>
        <v/>
      </c>
    </row>
    <row r="4898" spans="1:48" x14ac:dyDescent="0.25">
      <c r="A4898" s="14"/>
      <c r="B4898" s="145"/>
      <c r="C4898" s="146"/>
      <c r="D4898" s="147"/>
      <c r="E4898" s="147"/>
      <c r="F4898" s="148"/>
      <c r="G4898" s="149"/>
      <c r="H4898" s="150"/>
      <c r="I4898" s="151"/>
      <c r="J4898" s="152"/>
      <c r="K4898" s="14"/>
      <c r="L4898" s="162" t="str">
        <f t="shared" si="1175"/>
        <v/>
      </c>
      <c r="M4898" s="163" t="str">
        <f t="shared" si="1176"/>
        <v/>
      </c>
      <c r="N4898" s="164" t="str">
        <f t="shared" si="1179"/>
        <v/>
      </c>
      <c r="O4898" s="14"/>
      <c r="P4898" s="172" t="str">
        <f>IF(I4898='Intro &amp; Setup'!$AC$49, Schedule!$P$7, "")</f>
        <v/>
      </c>
      <c r="Q4898" s="14"/>
      <c r="S4898" s="12" t="str">
        <f t="shared" si="1177"/>
        <v/>
      </c>
      <c r="U4898" s="22">
        <f>IF(I4898='Intro &amp; Setup'!$AC$49, AF4898, 0)</f>
        <v>0</v>
      </c>
      <c r="V4898" s="57" t="str">
        <f t="shared" si="1178"/>
        <v/>
      </c>
      <c r="X4898" s="5" t="str">
        <f t="shared" si="1184"/>
        <v/>
      </c>
      <c r="Y4898" s="6" t="str">
        <f t="shared" si="1184"/>
        <v/>
      </c>
      <c r="Z4898" s="7" t="str">
        <f t="shared" si="1184"/>
        <v/>
      </c>
      <c r="AA4898" s="6"/>
      <c r="AB4898" s="32" t="str">
        <f t="shared" ca="1" si="1185"/>
        <v/>
      </c>
      <c r="AC4898" s="59" t="str">
        <f t="shared" ca="1" si="1185"/>
        <v/>
      </c>
      <c r="AD4898" s="60" t="str">
        <f t="shared" ca="1" si="1185"/>
        <v/>
      </c>
      <c r="AE4898" s="59"/>
      <c r="AF4898" s="22" t="str">
        <f>IF(AND(I4898="", J4898=""), "", IF(AND(J4898="", 'Intro &amp; Setup'!$K$42&gt;0), 'Intro &amp; Setup'!$K$42, J4898))</f>
        <v/>
      </c>
      <c r="AO4898" s="37" t="str">
        <f>IF(B4898="", "", IF(COUNTIF($B$9:B4897, B4898)&gt;0, "", B4898))</f>
        <v/>
      </c>
      <c r="AP4898" s="37" t="str">
        <f t="shared" si="1180"/>
        <v/>
      </c>
      <c r="AQ4898" s="37">
        <v>4890</v>
      </c>
      <c r="AR4898" s="37" t="str">
        <f t="shared" si="1181"/>
        <v/>
      </c>
      <c r="AT4898" s="37" t="str">
        <f t="shared" si="1182"/>
        <v/>
      </c>
      <c r="AV4898" s="22" t="str">
        <f t="shared" si="1183"/>
        <v/>
      </c>
    </row>
    <row r="4899" spans="1:48" x14ac:dyDescent="0.25">
      <c r="A4899" s="14"/>
      <c r="B4899" s="145"/>
      <c r="C4899" s="146"/>
      <c r="D4899" s="147"/>
      <c r="E4899" s="147"/>
      <c r="F4899" s="148"/>
      <c r="G4899" s="149"/>
      <c r="H4899" s="150"/>
      <c r="I4899" s="151"/>
      <c r="J4899" s="152"/>
      <c r="K4899" s="14"/>
      <c r="L4899" s="162" t="str">
        <f t="shared" si="1175"/>
        <v/>
      </c>
      <c r="M4899" s="163" t="str">
        <f t="shared" si="1176"/>
        <v/>
      </c>
      <c r="N4899" s="164" t="str">
        <f t="shared" si="1179"/>
        <v/>
      </c>
      <c r="O4899" s="14"/>
      <c r="P4899" s="172" t="str">
        <f>IF(I4899='Intro &amp; Setup'!$AC$49, Schedule!$P$7, "")</f>
        <v/>
      </c>
      <c r="Q4899" s="14"/>
      <c r="S4899" s="12" t="str">
        <f t="shared" si="1177"/>
        <v/>
      </c>
      <c r="U4899" s="22">
        <f>IF(I4899='Intro &amp; Setup'!$AC$49, AF4899, 0)</f>
        <v>0</v>
      </c>
      <c r="V4899" s="57" t="str">
        <f t="shared" si="1178"/>
        <v/>
      </c>
      <c r="X4899" s="5" t="str">
        <f t="shared" si="1184"/>
        <v/>
      </c>
      <c r="Y4899" s="6" t="str">
        <f t="shared" si="1184"/>
        <v/>
      </c>
      <c r="Z4899" s="7" t="str">
        <f t="shared" si="1184"/>
        <v/>
      </c>
      <c r="AA4899" s="6"/>
      <c r="AB4899" s="32" t="str">
        <f t="shared" ca="1" si="1185"/>
        <v/>
      </c>
      <c r="AC4899" s="59" t="str">
        <f t="shared" ca="1" si="1185"/>
        <v/>
      </c>
      <c r="AD4899" s="60" t="str">
        <f t="shared" ca="1" si="1185"/>
        <v/>
      </c>
      <c r="AE4899" s="59"/>
      <c r="AF4899" s="22" t="str">
        <f>IF(AND(I4899="", J4899=""), "", IF(AND(J4899="", 'Intro &amp; Setup'!$K$42&gt;0), 'Intro &amp; Setup'!$K$42, J4899))</f>
        <v/>
      </c>
      <c r="AO4899" s="37" t="str">
        <f>IF(B4899="", "", IF(COUNTIF($B$9:B4898, B4899)&gt;0, "", B4899))</f>
        <v/>
      </c>
      <c r="AP4899" s="37" t="str">
        <f t="shared" si="1180"/>
        <v/>
      </c>
      <c r="AQ4899" s="37">
        <v>4891</v>
      </c>
      <c r="AR4899" s="37" t="str">
        <f t="shared" si="1181"/>
        <v/>
      </c>
      <c r="AT4899" s="37" t="str">
        <f t="shared" si="1182"/>
        <v/>
      </c>
      <c r="AV4899" s="22" t="str">
        <f t="shared" si="1183"/>
        <v/>
      </c>
    </row>
    <row r="4900" spans="1:48" x14ac:dyDescent="0.25">
      <c r="A4900" s="14"/>
      <c r="B4900" s="145"/>
      <c r="C4900" s="146"/>
      <c r="D4900" s="147"/>
      <c r="E4900" s="147"/>
      <c r="F4900" s="148"/>
      <c r="G4900" s="149"/>
      <c r="H4900" s="150"/>
      <c r="I4900" s="151"/>
      <c r="J4900" s="152"/>
      <c r="K4900" s="14"/>
      <c r="L4900" s="162" t="str">
        <f t="shared" si="1175"/>
        <v/>
      </c>
      <c r="M4900" s="163" t="str">
        <f t="shared" si="1176"/>
        <v/>
      </c>
      <c r="N4900" s="164" t="str">
        <f t="shared" si="1179"/>
        <v/>
      </c>
      <c r="O4900" s="14"/>
      <c r="P4900" s="172" t="str">
        <f>IF(I4900='Intro &amp; Setup'!$AC$49, Schedule!$P$7, "")</f>
        <v/>
      </c>
      <c r="Q4900" s="14"/>
      <c r="S4900" s="12" t="str">
        <f t="shared" si="1177"/>
        <v/>
      </c>
      <c r="U4900" s="22">
        <f>IF(I4900='Intro &amp; Setup'!$AC$49, AF4900, 0)</f>
        <v>0</v>
      </c>
      <c r="V4900" s="57" t="str">
        <f t="shared" si="1178"/>
        <v/>
      </c>
      <c r="X4900" s="5" t="str">
        <f t="shared" si="1184"/>
        <v/>
      </c>
      <c r="Y4900" s="6" t="str">
        <f t="shared" si="1184"/>
        <v/>
      </c>
      <c r="Z4900" s="7" t="str">
        <f t="shared" si="1184"/>
        <v/>
      </c>
      <c r="AA4900" s="6"/>
      <c r="AB4900" s="32" t="str">
        <f t="shared" ca="1" si="1185"/>
        <v/>
      </c>
      <c r="AC4900" s="59" t="str">
        <f t="shared" ca="1" si="1185"/>
        <v/>
      </c>
      <c r="AD4900" s="60" t="str">
        <f t="shared" ca="1" si="1185"/>
        <v/>
      </c>
      <c r="AE4900" s="59"/>
      <c r="AF4900" s="22" t="str">
        <f>IF(AND(I4900="", J4900=""), "", IF(AND(J4900="", 'Intro &amp; Setup'!$K$42&gt;0), 'Intro &amp; Setup'!$K$42, J4900))</f>
        <v/>
      </c>
      <c r="AO4900" s="37" t="str">
        <f>IF(B4900="", "", IF(COUNTIF($B$9:B4899, B4900)&gt;0, "", B4900))</f>
        <v/>
      </c>
      <c r="AP4900" s="37" t="str">
        <f t="shared" si="1180"/>
        <v/>
      </c>
      <c r="AQ4900" s="37">
        <v>4892</v>
      </c>
      <c r="AR4900" s="37" t="str">
        <f t="shared" si="1181"/>
        <v/>
      </c>
      <c r="AT4900" s="37" t="str">
        <f t="shared" si="1182"/>
        <v/>
      </c>
      <c r="AV4900" s="22" t="str">
        <f t="shared" si="1183"/>
        <v/>
      </c>
    </row>
    <row r="4901" spans="1:48" x14ac:dyDescent="0.25">
      <c r="A4901" s="14"/>
      <c r="B4901" s="145"/>
      <c r="C4901" s="146"/>
      <c r="D4901" s="147"/>
      <c r="E4901" s="147"/>
      <c r="F4901" s="148"/>
      <c r="G4901" s="149"/>
      <c r="H4901" s="150"/>
      <c r="I4901" s="151"/>
      <c r="J4901" s="152"/>
      <c r="K4901" s="14"/>
      <c r="L4901" s="162" t="str">
        <f t="shared" si="1175"/>
        <v/>
      </c>
      <c r="M4901" s="163" t="str">
        <f t="shared" si="1176"/>
        <v/>
      </c>
      <c r="N4901" s="164" t="str">
        <f t="shared" si="1179"/>
        <v/>
      </c>
      <c r="O4901" s="14"/>
      <c r="P4901" s="172" t="str">
        <f>IF(I4901='Intro &amp; Setup'!$AC$49, Schedule!$P$7, "")</f>
        <v/>
      </c>
      <c r="Q4901" s="14"/>
      <c r="S4901" s="12" t="str">
        <f t="shared" si="1177"/>
        <v/>
      </c>
      <c r="U4901" s="22">
        <f>IF(I4901='Intro &amp; Setup'!$AC$49, AF4901, 0)</f>
        <v>0</v>
      </c>
      <c r="V4901" s="57" t="str">
        <f t="shared" si="1178"/>
        <v/>
      </c>
      <c r="X4901" s="5" t="str">
        <f t="shared" si="1184"/>
        <v/>
      </c>
      <c r="Y4901" s="6" t="str">
        <f t="shared" si="1184"/>
        <v/>
      </c>
      <c r="Z4901" s="7" t="str">
        <f t="shared" si="1184"/>
        <v/>
      </c>
      <c r="AA4901" s="6"/>
      <c r="AB4901" s="32" t="str">
        <f t="shared" ca="1" si="1185"/>
        <v/>
      </c>
      <c r="AC4901" s="59" t="str">
        <f t="shared" ca="1" si="1185"/>
        <v/>
      </c>
      <c r="AD4901" s="60" t="str">
        <f t="shared" ca="1" si="1185"/>
        <v/>
      </c>
      <c r="AE4901" s="59"/>
      <c r="AF4901" s="22" t="str">
        <f>IF(AND(I4901="", J4901=""), "", IF(AND(J4901="", 'Intro &amp; Setup'!$K$42&gt;0), 'Intro &amp; Setup'!$K$42, J4901))</f>
        <v/>
      </c>
      <c r="AO4901" s="37" t="str">
        <f>IF(B4901="", "", IF(COUNTIF($B$9:B4900, B4901)&gt;0, "", B4901))</f>
        <v/>
      </c>
      <c r="AP4901" s="37" t="str">
        <f t="shared" si="1180"/>
        <v/>
      </c>
      <c r="AQ4901" s="37">
        <v>4893</v>
      </c>
      <c r="AR4901" s="37" t="str">
        <f t="shared" si="1181"/>
        <v/>
      </c>
      <c r="AT4901" s="37" t="str">
        <f t="shared" si="1182"/>
        <v/>
      </c>
      <c r="AV4901" s="22" t="str">
        <f t="shared" si="1183"/>
        <v/>
      </c>
    </row>
    <row r="4902" spans="1:48" x14ac:dyDescent="0.25">
      <c r="A4902" s="14"/>
      <c r="B4902" s="145"/>
      <c r="C4902" s="146"/>
      <c r="D4902" s="147"/>
      <c r="E4902" s="147"/>
      <c r="F4902" s="148"/>
      <c r="G4902" s="149"/>
      <c r="H4902" s="150"/>
      <c r="I4902" s="151"/>
      <c r="J4902" s="152"/>
      <c r="K4902" s="14"/>
      <c r="L4902" s="162" t="str">
        <f t="shared" si="1175"/>
        <v/>
      </c>
      <c r="M4902" s="163" t="str">
        <f t="shared" si="1176"/>
        <v/>
      </c>
      <c r="N4902" s="164" t="str">
        <f t="shared" si="1179"/>
        <v/>
      </c>
      <c r="O4902" s="14"/>
      <c r="P4902" s="172" t="str">
        <f>IF(I4902='Intro &amp; Setup'!$AC$49, Schedule!$P$7, "")</f>
        <v/>
      </c>
      <c r="Q4902" s="14"/>
      <c r="S4902" s="12" t="str">
        <f t="shared" si="1177"/>
        <v/>
      </c>
      <c r="U4902" s="22">
        <f>IF(I4902='Intro &amp; Setup'!$AC$49, AF4902, 0)</f>
        <v>0</v>
      </c>
      <c r="V4902" s="57" t="str">
        <f t="shared" si="1178"/>
        <v/>
      </c>
      <c r="X4902" s="5" t="str">
        <f t="shared" si="1184"/>
        <v/>
      </c>
      <c r="Y4902" s="6" t="str">
        <f t="shared" si="1184"/>
        <v/>
      </c>
      <c r="Z4902" s="7" t="str">
        <f t="shared" si="1184"/>
        <v/>
      </c>
      <c r="AA4902" s="6"/>
      <c r="AB4902" s="32" t="str">
        <f t="shared" ca="1" si="1185"/>
        <v/>
      </c>
      <c r="AC4902" s="59" t="str">
        <f t="shared" ca="1" si="1185"/>
        <v/>
      </c>
      <c r="AD4902" s="60" t="str">
        <f t="shared" ca="1" si="1185"/>
        <v/>
      </c>
      <c r="AE4902" s="59"/>
      <c r="AF4902" s="22" t="str">
        <f>IF(AND(I4902="", J4902=""), "", IF(AND(J4902="", 'Intro &amp; Setup'!$K$42&gt;0), 'Intro &amp; Setup'!$K$42, J4902))</f>
        <v/>
      </c>
      <c r="AO4902" s="37" t="str">
        <f>IF(B4902="", "", IF(COUNTIF($B$9:B4901, B4902)&gt;0, "", B4902))</f>
        <v/>
      </c>
      <c r="AP4902" s="37" t="str">
        <f t="shared" si="1180"/>
        <v/>
      </c>
      <c r="AQ4902" s="37">
        <v>4894</v>
      </c>
      <c r="AR4902" s="37" t="str">
        <f t="shared" si="1181"/>
        <v/>
      </c>
      <c r="AT4902" s="37" t="str">
        <f t="shared" si="1182"/>
        <v/>
      </c>
      <c r="AV4902" s="22" t="str">
        <f t="shared" si="1183"/>
        <v/>
      </c>
    </row>
    <row r="4903" spans="1:48" x14ac:dyDescent="0.25">
      <c r="A4903" s="14"/>
      <c r="B4903" s="145"/>
      <c r="C4903" s="146"/>
      <c r="D4903" s="147"/>
      <c r="E4903" s="147"/>
      <c r="F4903" s="148"/>
      <c r="G4903" s="149"/>
      <c r="H4903" s="150"/>
      <c r="I4903" s="151"/>
      <c r="J4903" s="152"/>
      <c r="K4903" s="14"/>
      <c r="L4903" s="162" t="str">
        <f t="shared" si="1175"/>
        <v/>
      </c>
      <c r="M4903" s="163" t="str">
        <f t="shared" si="1176"/>
        <v/>
      </c>
      <c r="N4903" s="164" t="str">
        <f t="shared" si="1179"/>
        <v/>
      </c>
      <c r="O4903" s="14"/>
      <c r="P4903" s="172" t="str">
        <f>IF(I4903='Intro &amp; Setup'!$AC$49, Schedule!$P$7, "")</f>
        <v/>
      </c>
      <c r="Q4903" s="14"/>
      <c r="S4903" s="12" t="str">
        <f t="shared" si="1177"/>
        <v/>
      </c>
      <c r="U4903" s="22">
        <f>IF(I4903='Intro &amp; Setup'!$AC$49, AF4903, 0)</f>
        <v>0</v>
      </c>
      <c r="V4903" s="57" t="str">
        <f t="shared" si="1178"/>
        <v/>
      </c>
      <c r="X4903" s="5" t="str">
        <f t="shared" si="1184"/>
        <v/>
      </c>
      <c r="Y4903" s="6" t="str">
        <f t="shared" si="1184"/>
        <v/>
      </c>
      <c r="Z4903" s="7" t="str">
        <f t="shared" si="1184"/>
        <v/>
      </c>
      <c r="AA4903" s="6"/>
      <c r="AB4903" s="32" t="str">
        <f t="shared" ca="1" si="1185"/>
        <v/>
      </c>
      <c r="AC4903" s="59" t="str">
        <f t="shared" ca="1" si="1185"/>
        <v/>
      </c>
      <c r="AD4903" s="60" t="str">
        <f t="shared" ca="1" si="1185"/>
        <v/>
      </c>
      <c r="AE4903" s="59"/>
      <c r="AF4903" s="22" t="str">
        <f>IF(AND(I4903="", J4903=""), "", IF(AND(J4903="", 'Intro &amp; Setup'!$K$42&gt;0), 'Intro &amp; Setup'!$K$42, J4903))</f>
        <v/>
      </c>
      <c r="AO4903" s="37" t="str">
        <f>IF(B4903="", "", IF(COUNTIF($B$9:B4902, B4903)&gt;0, "", B4903))</f>
        <v/>
      </c>
      <c r="AP4903" s="37" t="str">
        <f t="shared" si="1180"/>
        <v/>
      </c>
      <c r="AQ4903" s="37">
        <v>4895</v>
      </c>
      <c r="AR4903" s="37" t="str">
        <f t="shared" si="1181"/>
        <v/>
      </c>
      <c r="AT4903" s="37" t="str">
        <f t="shared" si="1182"/>
        <v/>
      </c>
      <c r="AV4903" s="22" t="str">
        <f t="shared" si="1183"/>
        <v/>
      </c>
    </row>
    <row r="4904" spans="1:48" x14ac:dyDescent="0.25">
      <c r="A4904" s="14"/>
      <c r="B4904" s="145"/>
      <c r="C4904" s="146"/>
      <c r="D4904" s="147"/>
      <c r="E4904" s="147"/>
      <c r="F4904" s="148"/>
      <c r="G4904" s="149"/>
      <c r="H4904" s="150"/>
      <c r="I4904" s="151"/>
      <c r="J4904" s="152"/>
      <c r="K4904" s="14"/>
      <c r="L4904" s="162" t="str">
        <f t="shared" si="1175"/>
        <v/>
      </c>
      <c r="M4904" s="163" t="str">
        <f t="shared" si="1176"/>
        <v/>
      </c>
      <c r="N4904" s="164" t="str">
        <f t="shared" si="1179"/>
        <v/>
      </c>
      <c r="O4904" s="14"/>
      <c r="P4904" s="172" t="str">
        <f>IF(I4904='Intro &amp; Setup'!$AC$49, Schedule!$P$7, "")</f>
        <v/>
      </c>
      <c r="Q4904" s="14"/>
      <c r="S4904" s="12" t="str">
        <f t="shared" si="1177"/>
        <v/>
      </c>
      <c r="U4904" s="22">
        <f>IF(I4904='Intro &amp; Setup'!$AC$49, AF4904, 0)</f>
        <v>0</v>
      </c>
      <c r="V4904" s="57" t="str">
        <f t="shared" si="1178"/>
        <v/>
      </c>
      <c r="X4904" s="5" t="str">
        <f t="shared" si="1184"/>
        <v/>
      </c>
      <c r="Y4904" s="6" t="str">
        <f t="shared" si="1184"/>
        <v/>
      </c>
      <c r="Z4904" s="7" t="str">
        <f t="shared" si="1184"/>
        <v/>
      </c>
      <c r="AA4904" s="6"/>
      <c r="AB4904" s="32" t="str">
        <f t="shared" ca="1" si="1185"/>
        <v/>
      </c>
      <c r="AC4904" s="59" t="str">
        <f t="shared" ca="1" si="1185"/>
        <v/>
      </c>
      <c r="AD4904" s="60" t="str">
        <f t="shared" ca="1" si="1185"/>
        <v/>
      </c>
      <c r="AE4904" s="59"/>
      <c r="AF4904" s="22" t="str">
        <f>IF(AND(I4904="", J4904=""), "", IF(AND(J4904="", 'Intro &amp; Setup'!$K$42&gt;0), 'Intro &amp; Setup'!$K$42, J4904))</f>
        <v/>
      </c>
      <c r="AO4904" s="37" t="str">
        <f>IF(B4904="", "", IF(COUNTIF($B$9:B4903, B4904)&gt;0, "", B4904))</f>
        <v/>
      </c>
      <c r="AP4904" s="37" t="str">
        <f t="shared" si="1180"/>
        <v/>
      </c>
      <c r="AQ4904" s="37">
        <v>4896</v>
      </c>
      <c r="AR4904" s="37" t="str">
        <f t="shared" si="1181"/>
        <v/>
      </c>
      <c r="AT4904" s="37" t="str">
        <f t="shared" si="1182"/>
        <v/>
      </c>
      <c r="AV4904" s="22" t="str">
        <f t="shared" si="1183"/>
        <v/>
      </c>
    </row>
    <row r="4905" spans="1:48" x14ac:dyDescent="0.25">
      <c r="A4905" s="14"/>
      <c r="B4905" s="145"/>
      <c r="C4905" s="146"/>
      <c r="D4905" s="147"/>
      <c r="E4905" s="147"/>
      <c r="F4905" s="148"/>
      <c r="G4905" s="149"/>
      <c r="H4905" s="150"/>
      <c r="I4905" s="151"/>
      <c r="J4905" s="152"/>
      <c r="K4905" s="14"/>
      <c r="L4905" s="162" t="str">
        <f t="shared" si="1175"/>
        <v/>
      </c>
      <c r="M4905" s="163" t="str">
        <f t="shared" si="1176"/>
        <v/>
      </c>
      <c r="N4905" s="164" t="str">
        <f t="shared" si="1179"/>
        <v/>
      </c>
      <c r="O4905" s="14"/>
      <c r="P4905" s="172" t="str">
        <f>IF(I4905='Intro &amp; Setup'!$AC$49, Schedule!$P$7, "")</f>
        <v/>
      </c>
      <c r="Q4905" s="14"/>
      <c r="S4905" s="12" t="str">
        <f t="shared" si="1177"/>
        <v/>
      </c>
      <c r="U4905" s="22">
        <f>IF(I4905='Intro &amp; Setup'!$AC$49, AF4905, 0)</f>
        <v>0</v>
      </c>
      <c r="V4905" s="57" t="str">
        <f t="shared" si="1178"/>
        <v/>
      </c>
      <c r="X4905" s="5" t="str">
        <f t="shared" si="1184"/>
        <v/>
      </c>
      <c r="Y4905" s="6" t="str">
        <f t="shared" si="1184"/>
        <v/>
      </c>
      <c r="Z4905" s="7" t="str">
        <f t="shared" si="1184"/>
        <v/>
      </c>
      <c r="AA4905" s="6"/>
      <c r="AB4905" s="32" t="str">
        <f t="shared" ca="1" si="1185"/>
        <v/>
      </c>
      <c r="AC4905" s="59" t="str">
        <f t="shared" ca="1" si="1185"/>
        <v/>
      </c>
      <c r="AD4905" s="60" t="str">
        <f t="shared" ca="1" si="1185"/>
        <v/>
      </c>
      <c r="AE4905" s="59"/>
      <c r="AF4905" s="22" t="str">
        <f>IF(AND(I4905="", J4905=""), "", IF(AND(J4905="", 'Intro &amp; Setup'!$K$42&gt;0), 'Intro &amp; Setup'!$K$42, J4905))</f>
        <v/>
      </c>
      <c r="AO4905" s="37" t="str">
        <f>IF(B4905="", "", IF(COUNTIF($B$9:B4904, B4905)&gt;0, "", B4905))</f>
        <v/>
      </c>
      <c r="AP4905" s="37" t="str">
        <f t="shared" si="1180"/>
        <v/>
      </c>
      <c r="AQ4905" s="37">
        <v>4897</v>
      </c>
      <c r="AR4905" s="37" t="str">
        <f t="shared" si="1181"/>
        <v/>
      </c>
      <c r="AT4905" s="37" t="str">
        <f t="shared" si="1182"/>
        <v/>
      </c>
      <c r="AV4905" s="22" t="str">
        <f t="shared" si="1183"/>
        <v/>
      </c>
    </row>
    <row r="4906" spans="1:48" x14ac:dyDescent="0.25">
      <c r="A4906" s="14"/>
      <c r="B4906" s="145"/>
      <c r="C4906" s="146"/>
      <c r="D4906" s="147"/>
      <c r="E4906" s="147"/>
      <c r="F4906" s="148"/>
      <c r="G4906" s="149"/>
      <c r="H4906" s="150"/>
      <c r="I4906" s="151"/>
      <c r="J4906" s="152"/>
      <c r="K4906" s="14"/>
      <c r="L4906" s="162" t="str">
        <f t="shared" si="1175"/>
        <v/>
      </c>
      <c r="M4906" s="163" t="str">
        <f t="shared" si="1176"/>
        <v/>
      </c>
      <c r="N4906" s="164" t="str">
        <f t="shared" si="1179"/>
        <v/>
      </c>
      <c r="O4906" s="14"/>
      <c r="P4906" s="172" t="str">
        <f>IF(I4906='Intro &amp; Setup'!$AC$49, Schedule!$P$7, "")</f>
        <v/>
      </c>
      <c r="Q4906" s="14"/>
      <c r="S4906" s="12" t="str">
        <f t="shared" si="1177"/>
        <v/>
      </c>
      <c r="U4906" s="22">
        <f>IF(I4906='Intro &amp; Setup'!$AC$49, AF4906, 0)</f>
        <v>0</v>
      </c>
      <c r="V4906" s="57" t="str">
        <f t="shared" si="1178"/>
        <v/>
      </c>
      <c r="X4906" s="5" t="str">
        <f t="shared" si="1184"/>
        <v/>
      </c>
      <c r="Y4906" s="6" t="str">
        <f t="shared" si="1184"/>
        <v/>
      </c>
      <c r="Z4906" s="7" t="str">
        <f t="shared" si="1184"/>
        <v/>
      </c>
      <c r="AA4906" s="6"/>
      <c r="AB4906" s="32" t="str">
        <f t="shared" ca="1" si="1185"/>
        <v/>
      </c>
      <c r="AC4906" s="59" t="str">
        <f t="shared" ca="1" si="1185"/>
        <v/>
      </c>
      <c r="AD4906" s="60" t="str">
        <f t="shared" ca="1" si="1185"/>
        <v/>
      </c>
      <c r="AE4906" s="59"/>
      <c r="AF4906" s="22" t="str">
        <f>IF(AND(I4906="", J4906=""), "", IF(AND(J4906="", 'Intro &amp; Setup'!$K$42&gt;0), 'Intro &amp; Setup'!$K$42, J4906))</f>
        <v/>
      </c>
      <c r="AO4906" s="37" t="str">
        <f>IF(B4906="", "", IF(COUNTIF($B$9:B4905, B4906)&gt;0, "", B4906))</f>
        <v/>
      </c>
      <c r="AP4906" s="37" t="str">
        <f t="shared" si="1180"/>
        <v/>
      </c>
      <c r="AQ4906" s="37">
        <v>4898</v>
      </c>
      <c r="AR4906" s="37" t="str">
        <f t="shared" si="1181"/>
        <v/>
      </c>
      <c r="AT4906" s="37" t="str">
        <f t="shared" si="1182"/>
        <v/>
      </c>
      <c r="AV4906" s="22" t="str">
        <f t="shared" si="1183"/>
        <v/>
      </c>
    </row>
    <row r="4907" spans="1:48" x14ac:dyDescent="0.25">
      <c r="A4907" s="14"/>
      <c r="B4907" s="145"/>
      <c r="C4907" s="146"/>
      <c r="D4907" s="147"/>
      <c r="E4907" s="147"/>
      <c r="F4907" s="148"/>
      <c r="G4907" s="149"/>
      <c r="H4907" s="150"/>
      <c r="I4907" s="151"/>
      <c r="J4907" s="152"/>
      <c r="K4907" s="14"/>
      <c r="L4907" s="162" t="str">
        <f t="shared" si="1175"/>
        <v/>
      </c>
      <c r="M4907" s="163" t="str">
        <f t="shared" si="1176"/>
        <v/>
      </c>
      <c r="N4907" s="164" t="str">
        <f t="shared" si="1179"/>
        <v/>
      </c>
      <c r="O4907" s="14"/>
      <c r="P4907" s="172" t="str">
        <f>IF(I4907='Intro &amp; Setup'!$AC$49, Schedule!$P$7, "")</f>
        <v/>
      </c>
      <c r="Q4907" s="14"/>
      <c r="S4907" s="12" t="str">
        <f t="shared" si="1177"/>
        <v/>
      </c>
      <c r="U4907" s="22">
        <f>IF(I4907='Intro &amp; Setup'!$AC$49, AF4907, 0)</f>
        <v>0</v>
      </c>
      <c r="V4907" s="57" t="str">
        <f t="shared" si="1178"/>
        <v/>
      </c>
      <c r="X4907" s="5" t="str">
        <f t="shared" si="1184"/>
        <v/>
      </c>
      <c r="Y4907" s="6" t="str">
        <f t="shared" si="1184"/>
        <v/>
      </c>
      <c r="Z4907" s="7" t="str">
        <f t="shared" si="1184"/>
        <v/>
      </c>
      <c r="AA4907" s="6"/>
      <c r="AB4907" s="32" t="str">
        <f t="shared" ca="1" si="1185"/>
        <v/>
      </c>
      <c r="AC4907" s="59" t="str">
        <f t="shared" ca="1" si="1185"/>
        <v/>
      </c>
      <c r="AD4907" s="60" t="str">
        <f t="shared" ca="1" si="1185"/>
        <v/>
      </c>
      <c r="AE4907" s="59"/>
      <c r="AF4907" s="22" t="str">
        <f>IF(AND(I4907="", J4907=""), "", IF(AND(J4907="", 'Intro &amp; Setup'!$K$42&gt;0), 'Intro &amp; Setup'!$K$42, J4907))</f>
        <v/>
      </c>
      <c r="AO4907" s="37" t="str">
        <f>IF(B4907="", "", IF(COUNTIF($B$9:B4906, B4907)&gt;0, "", B4907))</f>
        <v/>
      </c>
      <c r="AP4907" s="37" t="str">
        <f t="shared" si="1180"/>
        <v/>
      </c>
      <c r="AQ4907" s="37">
        <v>4899</v>
      </c>
      <c r="AR4907" s="37" t="str">
        <f t="shared" si="1181"/>
        <v/>
      </c>
      <c r="AT4907" s="37" t="str">
        <f t="shared" si="1182"/>
        <v/>
      </c>
      <c r="AV4907" s="22" t="str">
        <f t="shared" si="1183"/>
        <v/>
      </c>
    </row>
    <row r="4908" spans="1:48" x14ac:dyDescent="0.25">
      <c r="A4908" s="14"/>
      <c r="B4908" s="145"/>
      <c r="C4908" s="146"/>
      <c r="D4908" s="147"/>
      <c r="E4908" s="147"/>
      <c r="F4908" s="148"/>
      <c r="G4908" s="149"/>
      <c r="H4908" s="150"/>
      <c r="I4908" s="151"/>
      <c r="J4908" s="152"/>
      <c r="K4908" s="14"/>
      <c r="L4908" s="162" t="str">
        <f t="shared" si="1175"/>
        <v/>
      </c>
      <c r="M4908" s="163" t="str">
        <f t="shared" si="1176"/>
        <v/>
      </c>
      <c r="N4908" s="164" t="str">
        <f t="shared" si="1179"/>
        <v/>
      </c>
      <c r="O4908" s="14"/>
      <c r="P4908" s="172" t="str">
        <f>IF(I4908='Intro &amp; Setup'!$AC$49, Schedule!$P$7, "")</f>
        <v/>
      </c>
      <c r="Q4908" s="14"/>
      <c r="S4908" s="12" t="str">
        <f t="shared" si="1177"/>
        <v/>
      </c>
      <c r="U4908" s="22">
        <f>IF(I4908='Intro &amp; Setup'!$AC$49, AF4908, 0)</f>
        <v>0</v>
      </c>
      <c r="V4908" s="57" t="str">
        <f t="shared" si="1178"/>
        <v/>
      </c>
      <c r="X4908" s="5" t="str">
        <f t="shared" si="1184"/>
        <v/>
      </c>
      <c r="Y4908" s="6" t="str">
        <f t="shared" si="1184"/>
        <v/>
      </c>
      <c r="Z4908" s="7" t="str">
        <f t="shared" si="1184"/>
        <v/>
      </c>
      <c r="AA4908" s="6"/>
      <c r="AB4908" s="32" t="str">
        <f t="shared" ca="1" si="1185"/>
        <v/>
      </c>
      <c r="AC4908" s="59" t="str">
        <f t="shared" ca="1" si="1185"/>
        <v/>
      </c>
      <c r="AD4908" s="60" t="str">
        <f t="shared" ca="1" si="1185"/>
        <v/>
      </c>
      <c r="AE4908" s="59"/>
      <c r="AF4908" s="22" t="str">
        <f>IF(AND(I4908="", J4908=""), "", IF(AND(J4908="", 'Intro &amp; Setup'!$K$42&gt;0), 'Intro &amp; Setup'!$K$42, J4908))</f>
        <v/>
      </c>
      <c r="AO4908" s="37" t="str">
        <f>IF(B4908="", "", IF(COUNTIF($B$9:B4907, B4908)&gt;0, "", B4908))</f>
        <v/>
      </c>
      <c r="AP4908" s="37" t="str">
        <f t="shared" si="1180"/>
        <v/>
      </c>
      <c r="AQ4908" s="37">
        <v>4900</v>
      </c>
      <c r="AR4908" s="37" t="str">
        <f t="shared" si="1181"/>
        <v/>
      </c>
      <c r="AT4908" s="37" t="str">
        <f t="shared" si="1182"/>
        <v/>
      </c>
      <c r="AV4908" s="22" t="str">
        <f t="shared" si="1183"/>
        <v/>
      </c>
    </row>
    <row r="4909" spans="1:48" x14ac:dyDescent="0.25">
      <c r="A4909" s="14"/>
      <c r="B4909" s="145"/>
      <c r="C4909" s="146"/>
      <c r="D4909" s="147"/>
      <c r="E4909" s="147"/>
      <c r="F4909" s="148"/>
      <c r="G4909" s="149"/>
      <c r="H4909" s="150"/>
      <c r="I4909" s="151"/>
      <c r="J4909" s="152"/>
      <c r="K4909" s="14"/>
      <c r="L4909" s="162" t="str">
        <f t="shared" si="1175"/>
        <v/>
      </c>
      <c r="M4909" s="163" t="str">
        <f t="shared" si="1176"/>
        <v/>
      </c>
      <c r="N4909" s="164" t="str">
        <f t="shared" si="1179"/>
        <v/>
      </c>
      <c r="O4909" s="14"/>
      <c r="P4909" s="172" t="str">
        <f>IF(I4909='Intro &amp; Setup'!$AC$49, Schedule!$P$7, "")</f>
        <v/>
      </c>
      <c r="Q4909" s="14"/>
      <c r="S4909" s="12" t="str">
        <f t="shared" si="1177"/>
        <v/>
      </c>
      <c r="U4909" s="22">
        <f>IF(I4909='Intro &amp; Setup'!$AC$49, AF4909, 0)</f>
        <v>0</v>
      </c>
      <c r="V4909" s="57" t="str">
        <f t="shared" si="1178"/>
        <v/>
      </c>
      <c r="X4909" s="5" t="str">
        <f t="shared" ref="X4909:Z4928" si="1186">IF($I4909="", "", IF($S4909=X$8, $I4909, ""))</f>
        <v/>
      </c>
      <c r="Y4909" s="6" t="str">
        <f t="shared" si="1186"/>
        <v/>
      </c>
      <c r="Z4909" s="7" t="str">
        <f t="shared" si="1186"/>
        <v/>
      </c>
      <c r="AA4909" s="6"/>
      <c r="AB4909" s="32" t="str">
        <f t="shared" ref="AB4909:AD4928" ca="1" si="1187">IF($S4909=AB$8, $AF4909, "")</f>
        <v/>
      </c>
      <c r="AC4909" s="59" t="str">
        <f t="shared" ca="1" si="1187"/>
        <v/>
      </c>
      <c r="AD4909" s="60" t="str">
        <f t="shared" ca="1" si="1187"/>
        <v/>
      </c>
      <c r="AE4909" s="59"/>
      <c r="AF4909" s="22" t="str">
        <f>IF(AND(I4909="", J4909=""), "", IF(AND(J4909="", 'Intro &amp; Setup'!$K$42&gt;0), 'Intro &amp; Setup'!$K$42, J4909))</f>
        <v/>
      </c>
      <c r="AO4909" s="37" t="str">
        <f>IF(B4909="", "", IF(COUNTIF($B$9:B4908, B4909)&gt;0, "", B4909))</f>
        <v/>
      </c>
      <c r="AP4909" s="37" t="str">
        <f t="shared" si="1180"/>
        <v/>
      </c>
      <c r="AQ4909" s="37">
        <v>4901</v>
      </c>
      <c r="AR4909" s="37" t="str">
        <f t="shared" si="1181"/>
        <v/>
      </c>
      <c r="AT4909" s="37" t="str">
        <f t="shared" si="1182"/>
        <v/>
      </c>
      <c r="AV4909" s="22" t="str">
        <f t="shared" si="1183"/>
        <v/>
      </c>
    </row>
    <row r="4910" spans="1:48" x14ac:dyDescent="0.25">
      <c r="A4910" s="14"/>
      <c r="B4910" s="145"/>
      <c r="C4910" s="146"/>
      <c r="D4910" s="147"/>
      <c r="E4910" s="147"/>
      <c r="F4910" s="148"/>
      <c r="G4910" s="149"/>
      <c r="H4910" s="150"/>
      <c r="I4910" s="151"/>
      <c r="J4910" s="152"/>
      <c r="K4910" s="14"/>
      <c r="L4910" s="162" t="str">
        <f t="shared" si="1175"/>
        <v/>
      </c>
      <c r="M4910" s="163" t="str">
        <f t="shared" si="1176"/>
        <v/>
      </c>
      <c r="N4910" s="164" t="str">
        <f t="shared" si="1179"/>
        <v/>
      </c>
      <c r="O4910" s="14"/>
      <c r="P4910" s="172" t="str">
        <f>IF(I4910='Intro &amp; Setup'!$AC$49, Schedule!$P$7, "")</f>
        <v/>
      </c>
      <c r="Q4910" s="14"/>
      <c r="S4910" s="12" t="str">
        <f t="shared" si="1177"/>
        <v/>
      </c>
      <c r="U4910" s="22">
        <f>IF(I4910='Intro &amp; Setup'!$AC$49, AF4910, 0)</f>
        <v>0</v>
      </c>
      <c r="V4910" s="57" t="str">
        <f t="shared" si="1178"/>
        <v/>
      </c>
      <c r="X4910" s="5" t="str">
        <f t="shared" si="1186"/>
        <v/>
      </c>
      <c r="Y4910" s="6" t="str">
        <f t="shared" si="1186"/>
        <v/>
      </c>
      <c r="Z4910" s="7" t="str">
        <f t="shared" si="1186"/>
        <v/>
      </c>
      <c r="AA4910" s="6"/>
      <c r="AB4910" s="32" t="str">
        <f t="shared" ca="1" si="1187"/>
        <v/>
      </c>
      <c r="AC4910" s="59" t="str">
        <f t="shared" ca="1" si="1187"/>
        <v/>
      </c>
      <c r="AD4910" s="60" t="str">
        <f t="shared" ca="1" si="1187"/>
        <v/>
      </c>
      <c r="AE4910" s="59"/>
      <c r="AF4910" s="22" t="str">
        <f>IF(AND(I4910="", J4910=""), "", IF(AND(J4910="", 'Intro &amp; Setup'!$K$42&gt;0), 'Intro &amp; Setup'!$K$42, J4910))</f>
        <v/>
      </c>
      <c r="AO4910" s="37" t="str">
        <f>IF(B4910="", "", IF(COUNTIF($B$9:B4909, B4910)&gt;0, "", B4910))</f>
        <v/>
      </c>
      <c r="AP4910" s="37" t="str">
        <f t="shared" si="1180"/>
        <v/>
      </c>
      <c r="AQ4910" s="37">
        <v>4902</v>
      </c>
      <c r="AR4910" s="37" t="str">
        <f t="shared" si="1181"/>
        <v/>
      </c>
      <c r="AT4910" s="37" t="str">
        <f t="shared" si="1182"/>
        <v/>
      </c>
      <c r="AV4910" s="22" t="str">
        <f t="shared" si="1183"/>
        <v/>
      </c>
    </row>
    <row r="4911" spans="1:48" x14ac:dyDescent="0.25">
      <c r="A4911" s="14"/>
      <c r="B4911" s="145"/>
      <c r="C4911" s="146"/>
      <c r="D4911" s="147"/>
      <c r="E4911" s="147"/>
      <c r="F4911" s="148"/>
      <c r="G4911" s="149"/>
      <c r="H4911" s="150"/>
      <c r="I4911" s="151"/>
      <c r="J4911" s="152"/>
      <c r="K4911" s="14"/>
      <c r="L4911" s="162" t="str">
        <f t="shared" si="1175"/>
        <v/>
      </c>
      <c r="M4911" s="163" t="str">
        <f t="shared" si="1176"/>
        <v/>
      </c>
      <c r="N4911" s="164" t="str">
        <f t="shared" si="1179"/>
        <v/>
      </c>
      <c r="O4911" s="14"/>
      <c r="P4911" s="172" t="str">
        <f>IF(I4911='Intro &amp; Setup'!$AC$49, Schedule!$P$7, "")</f>
        <v/>
      </c>
      <c r="Q4911" s="14"/>
      <c r="S4911" s="12" t="str">
        <f t="shared" si="1177"/>
        <v/>
      </c>
      <c r="U4911" s="22">
        <f>IF(I4911='Intro &amp; Setup'!$AC$49, AF4911, 0)</f>
        <v>0</v>
      </c>
      <c r="V4911" s="57" t="str">
        <f t="shared" si="1178"/>
        <v/>
      </c>
      <c r="X4911" s="5" t="str">
        <f t="shared" si="1186"/>
        <v/>
      </c>
      <c r="Y4911" s="6" t="str">
        <f t="shared" si="1186"/>
        <v/>
      </c>
      <c r="Z4911" s="7" t="str">
        <f t="shared" si="1186"/>
        <v/>
      </c>
      <c r="AA4911" s="6"/>
      <c r="AB4911" s="32" t="str">
        <f t="shared" ca="1" si="1187"/>
        <v/>
      </c>
      <c r="AC4911" s="59" t="str">
        <f t="shared" ca="1" si="1187"/>
        <v/>
      </c>
      <c r="AD4911" s="60" t="str">
        <f t="shared" ca="1" si="1187"/>
        <v/>
      </c>
      <c r="AE4911" s="59"/>
      <c r="AF4911" s="22" t="str">
        <f>IF(AND(I4911="", J4911=""), "", IF(AND(J4911="", 'Intro &amp; Setup'!$K$42&gt;0), 'Intro &amp; Setup'!$K$42, J4911))</f>
        <v/>
      </c>
      <c r="AO4911" s="37" t="str">
        <f>IF(B4911="", "", IF(COUNTIF($B$9:B4910, B4911)&gt;0, "", B4911))</f>
        <v/>
      </c>
      <c r="AP4911" s="37" t="str">
        <f t="shared" si="1180"/>
        <v/>
      </c>
      <c r="AQ4911" s="37">
        <v>4903</v>
      </c>
      <c r="AR4911" s="37" t="str">
        <f t="shared" si="1181"/>
        <v/>
      </c>
      <c r="AT4911" s="37" t="str">
        <f t="shared" si="1182"/>
        <v/>
      </c>
      <c r="AV4911" s="22" t="str">
        <f t="shared" si="1183"/>
        <v/>
      </c>
    </row>
    <row r="4912" spans="1:48" x14ac:dyDescent="0.25">
      <c r="A4912" s="14"/>
      <c r="B4912" s="145"/>
      <c r="C4912" s="146"/>
      <c r="D4912" s="147"/>
      <c r="E4912" s="147"/>
      <c r="F4912" s="148"/>
      <c r="G4912" s="149"/>
      <c r="H4912" s="150"/>
      <c r="I4912" s="151"/>
      <c r="J4912" s="152"/>
      <c r="K4912" s="14"/>
      <c r="L4912" s="162" t="str">
        <f t="shared" si="1175"/>
        <v/>
      </c>
      <c r="M4912" s="163" t="str">
        <f t="shared" si="1176"/>
        <v/>
      </c>
      <c r="N4912" s="164" t="str">
        <f t="shared" si="1179"/>
        <v/>
      </c>
      <c r="O4912" s="14"/>
      <c r="P4912" s="172" t="str">
        <f>IF(I4912='Intro &amp; Setup'!$AC$49, Schedule!$P$7, "")</f>
        <v/>
      </c>
      <c r="Q4912" s="14"/>
      <c r="S4912" s="12" t="str">
        <f t="shared" si="1177"/>
        <v/>
      </c>
      <c r="U4912" s="22">
        <f>IF(I4912='Intro &amp; Setup'!$AC$49, AF4912, 0)</f>
        <v>0</v>
      </c>
      <c r="V4912" s="57" t="str">
        <f t="shared" si="1178"/>
        <v/>
      </c>
      <c r="X4912" s="5" t="str">
        <f t="shared" si="1186"/>
        <v/>
      </c>
      <c r="Y4912" s="6" t="str">
        <f t="shared" si="1186"/>
        <v/>
      </c>
      <c r="Z4912" s="7" t="str">
        <f t="shared" si="1186"/>
        <v/>
      </c>
      <c r="AA4912" s="6"/>
      <c r="AB4912" s="32" t="str">
        <f t="shared" ca="1" si="1187"/>
        <v/>
      </c>
      <c r="AC4912" s="59" t="str">
        <f t="shared" ca="1" si="1187"/>
        <v/>
      </c>
      <c r="AD4912" s="60" t="str">
        <f t="shared" ca="1" si="1187"/>
        <v/>
      </c>
      <c r="AE4912" s="59"/>
      <c r="AF4912" s="22" t="str">
        <f>IF(AND(I4912="", J4912=""), "", IF(AND(J4912="", 'Intro &amp; Setup'!$K$42&gt;0), 'Intro &amp; Setup'!$K$42, J4912))</f>
        <v/>
      </c>
      <c r="AO4912" s="37" t="str">
        <f>IF(B4912="", "", IF(COUNTIF($B$9:B4911, B4912)&gt;0, "", B4912))</f>
        <v/>
      </c>
      <c r="AP4912" s="37" t="str">
        <f t="shared" si="1180"/>
        <v/>
      </c>
      <c r="AQ4912" s="37">
        <v>4904</v>
      </c>
      <c r="AR4912" s="37" t="str">
        <f t="shared" si="1181"/>
        <v/>
      </c>
      <c r="AT4912" s="37" t="str">
        <f t="shared" si="1182"/>
        <v/>
      </c>
      <c r="AV4912" s="22" t="str">
        <f t="shared" si="1183"/>
        <v/>
      </c>
    </row>
    <row r="4913" spans="1:48" x14ac:dyDescent="0.25">
      <c r="A4913" s="14"/>
      <c r="B4913" s="145"/>
      <c r="C4913" s="146"/>
      <c r="D4913" s="147"/>
      <c r="E4913" s="147"/>
      <c r="F4913" s="148"/>
      <c r="G4913" s="149"/>
      <c r="H4913" s="150"/>
      <c r="I4913" s="151"/>
      <c r="J4913" s="152"/>
      <c r="K4913" s="14"/>
      <c r="L4913" s="162" t="str">
        <f t="shared" si="1175"/>
        <v/>
      </c>
      <c r="M4913" s="163" t="str">
        <f t="shared" si="1176"/>
        <v/>
      </c>
      <c r="N4913" s="164" t="str">
        <f t="shared" si="1179"/>
        <v/>
      </c>
      <c r="O4913" s="14"/>
      <c r="P4913" s="172" t="str">
        <f>IF(I4913='Intro &amp; Setup'!$AC$49, Schedule!$P$7, "")</f>
        <v/>
      </c>
      <c r="Q4913" s="14"/>
      <c r="S4913" s="12" t="str">
        <f t="shared" si="1177"/>
        <v/>
      </c>
      <c r="U4913" s="22">
        <f>IF(I4913='Intro &amp; Setup'!$AC$49, AF4913, 0)</f>
        <v>0</v>
      </c>
      <c r="V4913" s="57" t="str">
        <f t="shared" si="1178"/>
        <v/>
      </c>
      <c r="X4913" s="5" t="str">
        <f t="shared" si="1186"/>
        <v/>
      </c>
      <c r="Y4913" s="6" t="str">
        <f t="shared" si="1186"/>
        <v/>
      </c>
      <c r="Z4913" s="7" t="str">
        <f t="shared" si="1186"/>
        <v/>
      </c>
      <c r="AA4913" s="6"/>
      <c r="AB4913" s="32" t="str">
        <f t="shared" ca="1" si="1187"/>
        <v/>
      </c>
      <c r="AC4913" s="59" t="str">
        <f t="shared" ca="1" si="1187"/>
        <v/>
      </c>
      <c r="AD4913" s="60" t="str">
        <f t="shared" ca="1" si="1187"/>
        <v/>
      </c>
      <c r="AE4913" s="59"/>
      <c r="AF4913" s="22" t="str">
        <f>IF(AND(I4913="", J4913=""), "", IF(AND(J4913="", 'Intro &amp; Setup'!$K$42&gt;0), 'Intro &amp; Setup'!$K$42, J4913))</f>
        <v/>
      </c>
      <c r="AO4913" s="37" t="str">
        <f>IF(B4913="", "", IF(COUNTIF($B$9:B4912, B4913)&gt;0, "", B4913))</f>
        <v/>
      </c>
      <c r="AP4913" s="37" t="str">
        <f t="shared" si="1180"/>
        <v/>
      </c>
      <c r="AQ4913" s="37">
        <v>4905</v>
      </c>
      <c r="AR4913" s="37" t="str">
        <f t="shared" si="1181"/>
        <v/>
      </c>
      <c r="AT4913" s="37" t="str">
        <f t="shared" si="1182"/>
        <v/>
      </c>
      <c r="AV4913" s="22" t="str">
        <f t="shared" si="1183"/>
        <v/>
      </c>
    </row>
    <row r="4914" spans="1:48" x14ac:dyDescent="0.25">
      <c r="A4914" s="14"/>
      <c r="B4914" s="145"/>
      <c r="C4914" s="146"/>
      <c r="D4914" s="147"/>
      <c r="E4914" s="147"/>
      <c r="F4914" s="148"/>
      <c r="G4914" s="149"/>
      <c r="H4914" s="150"/>
      <c r="I4914" s="151"/>
      <c r="J4914" s="152"/>
      <c r="K4914" s="14"/>
      <c r="L4914" s="162" t="str">
        <f t="shared" si="1175"/>
        <v/>
      </c>
      <c r="M4914" s="163" t="str">
        <f t="shared" si="1176"/>
        <v/>
      </c>
      <c r="N4914" s="164" t="str">
        <f t="shared" si="1179"/>
        <v/>
      </c>
      <c r="O4914" s="14"/>
      <c r="P4914" s="172" t="str">
        <f>IF(I4914='Intro &amp; Setup'!$AC$49, Schedule!$P$7, "")</f>
        <v/>
      </c>
      <c r="Q4914" s="14"/>
      <c r="S4914" s="12" t="str">
        <f t="shared" si="1177"/>
        <v/>
      </c>
      <c r="U4914" s="22">
        <f>IF(I4914='Intro &amp; Setup'!$AC$49, AF4914, 0)</f>
        <v>0</v>
      </c>
      <c r="V4914" s="57" t="str">
        <f t="shared" si="1178"/>
        <v/>
      </c>
      <c r="X4914" s="5" t="str">
        <f t="shared" si="1186"/>
        <v/>
      </c>
      <c r="Y4914" s="6" t="str">
        <f t="shared" si="1186"/>
        <v/>
      </c>
      <c r="Z4914" s="7" t="str">
        <f t="shared" si="1186"/>
        <v/>
      </c>
      <c r="AA4914" s="6"/>
      <c r="AB4914" s="32" t="str">
        <f t="shared" ca="1" si="1187"/>
        <v/>
      </c>
      <c r="AC4914" s="59" t="str">
        <f t="shared" ca="1" si="1187"/>
        <v/>
      </c>
      <c r="AD4914" s="60" t="str">
        <f t="shared" ca="1" si="1187"/>
        <v/>
      </c>
      <c r="AE4914" s="59"/>
      <c r="AF4914" s="22" t="str">
        <f>IF(AND(I4914="", J4914=""), "", IF(AND(J4914="", 'Intro &amp; Setup'!$K$42&gt;0), 'Intro &amp; Setup'!$K$42, J4914))</f>
        <v/>
      </c>
      <c r="AO4914" s="37" t="str">
        <f>IF(B4914="", "", IF(COUNTIF($B$9:B4913, B4914)&gt;0, "", B4914))</f>
        <v/>
      </c>
      <c r="AP4914" s="37" t="str">
        <f t="shared" si="1180"/>
        <v/>
      </c>
      <c r="AQ4914" s="37">
        <v>4906</v>
      </c>
      <c r="AR4914" s="37" t="str">
        <f t="shared" si="1181"/>
        <v/>
      </c>
      <c r="AT4914" s="37" t="str">
        <f t="shared" si="1182"/>
        <v/>
      </c>
      <c r="AV4914" s="22" t="str">
        <f t="shared" si="1183"/>
        <v/>
      </c>
    </row>
    <row r="4915" spans="1:48" x14ac:dyDescent="0.25">
      <c r="A4915" s="14"/>
      <c r="B4915" s="145"/>
      <c r="C4915" s="146"/>
      <c r="D4915" s="147"/>
      <c r="E4915" s="147"/>
      <c r="F4915" s="148"/>
      <c r="G4915" s="149"/>
      <c r="H4915" s="150"/>
      <c r="I4915" s="151"/>
      <c r="J4915" s="152"/>
      <c r="K4915" s="14"/>
      <c r="L4915" s="162" t="str">
        <f t="shared" si="1175"/>
        <v/>
      </c>
      <c r="M4915" s="163" t="str">
        <f t="shared" si="1176"/>
        <v/>
      </c>
      <c r="N4915" s="164" t="str">
        <f t="shared" si="1179"/>
        <v/>
      </c>
      <c r="O4915" s="14"/>
      <c r="P4915" s="172" t="str">
        <f>IF(I4915='Intro &amp; Setup'!$AC$49, Schedule!$P$7, "")</f>
        <v/>
      </c>
      <c r="Q4915" s="14"/>
      <c r="S4915" s="12" t="str">
        <f t="shared" si="1177"/>
        <v/>
      </c>
      <c r="U4915" s="22">
        <f>IF(I4915='Intro &amp; Setup'!$AC$49, AF4915, 0)</f>
        <v>0</v>
      </c>
      <c r="V4915" s="57" t="str">
        <f t="shared" si="1178"/>
        <v/>
      </c>
      <c r="X4915" s="5" t="str">
        <f t="shared" si="1186"/>
        <v/>
      </c>
      <c r="Y4915" s="6" t="str">
        <f t="shared" si="1186"/>
        <v/>
      </c>
      <c r="Z4915" s="7" t="str">
        <f t="shared" si="1186"/>
        <v/>
      </c>
      <c r="AA4915" s="6"/>
      <c r="AB4915" s="32" t="str">
        <f t="shared" ca="1" si="1187"/>
        <v/>
      </c>
      <c r="AC4915" s="59" t="str">
        <f t="shared" ca="1" si="1187"/>
        <v/>
      </c>
      <c r="AD4915" s="60" t="str">
        <f t="shared" ca="1" si="1187"/>
        <v/>
      </c>
      <c r="AE4915" s="59"/>
      <c r="AF4915" s="22" t="str">
        <f>IF(AND(I4915="", J4915=""), "", IF(AND(J4915="", 'Intro &amp; Setup'!$K$42&gt;0), 'Intro &amp; Setup'!$K$42, J4915))</f>
        <v/>
      </c>
      <c r="AO4915" s="37" t="str">
        <f>IF(B4915="", "", IF(COUNTIF($B$9:B4914, B4915)&gt;0, "", B4915))</f>
        <v/>
      </c>
      <c r="AP4915" s="37" t="str">
        <f t="shared" si="1180"/>
        <v/>
      </c>
      <c r="AQ4915" s="37">
        <v>4907</v>
      </c>
      <c r="AR4915" s="37" t="str">
        <f t="shared" si="1181"/>
        <v/>
      </c>
      <c r="AT4915" s="37" t="str">
        <f t="shared" si="1182"/>
        <v/>
      </c>
      <c r="AV4915" s="22" t="str">
        <f t="shared" si="1183"/>
        <v/>
      </c>
    </row>
    <row r="4916" spans="1:48" x14ac:dyDescent="0.25">
      <c r="A4916" s="14"/>
      <c r="B4916" s="145"/>
      <c r="C4916" s="146"/>
      <c r="D4916" s="147"/>
      <c r="E4916" s="147"/>
      <c r="F4916" s="148"/>
      <c r="G4916" s="149"/>
      <c r="H4916" s="150"/>
      <c r="I4916" s="151"/>
      <c r="J4916" s="152"/>
      <c r="K4916" s="14"/>
      <c r="L4916" s="162" t="str">
        <f t="shared" si="1175"/>
        <v/>
      </c>
      <c r="M4916" s="163" t="str">
        <f t="shared" si="1176"/>
        <v/>
      </c>
      <c r="N4916" s="164" t="str">
        <f t="shared" si="1179"/>
        <v/>
      </c>
      <c r="O4916" s="14"/>
      <c r="P4916" s="172" t="str">
        <f>IF(I4916='Intro &amp; Setup'!$AC$49, Schedule!$P$7, "")</f>
        <v/>
      </c>
      <c r="Q4916" s="14"/>
      <c r="S4916" s="12" t="str">
        <f t="shared" si="1177"/>
        <v/>
      </c>
      <c r="U4916" s="22">
        <f>IF(I4916='Intro &amp; Setup'!$AC$49, AF4916, 0)</f>
        <v>0</v>
      </c>
      <c r="V4916" s="57" t="str">
        <f t="shared" si="1178"/>
        <v/>
      </c>
      <c r="X4916" s="5" t="str">
        <f t="shared" si="1186"/>
        <v/>
      </c>
      <c r="Y4916" s="6" t="str">
        <f t="shared" si="1186"/>
        <v/>
      </c>
      <c r="Z4916" s="7" t="str">
        <f t="shared" si="1186"/>
        <v/>
      </c>
      <c r="AA4916" s="6"/>
      <c r="AB4916" s="32" t="str">
        <f t="shared" ca="1" si="1187"/>
        <v/>
      </c>
      <c r="AC4916" s="59" t="str">
        <f t="shared" ca="1" si="1187"/>
        <v/>
      </c>
      <c r="AD4916" s="60" t="str">
        <f t="shared" ca="1" si="1187"/>
        <v/>
      </c>
      <c r="AE4916" s="59"/>
      <c r="AF4916" s="22" t="str">
        <f>IF(AND(I4916="", J4916=""), "", IF(AND(J4916="", 'Intro &amp; Setup'!$K$42&gt;0), 'Intro &amp; Setup'!$K$42, J4916))</f>
        <v/>
      </c>
      <c r="AO4916" s="37" t="str">
        <f>IF(B4916="", "", IF(COUNTIF($B$9:B4915, B4916)&gt;0, "", B4916))</f>
        <v/>
      </c>
      <c r="AP4916" s="37" t="str">
        <f t="shared" si="1180"/>
        <v/>
      </c>
      <c r="AQ4916" s="37">
        <v>4908</v>
      </c>
      <c r="AR4916" s="37" t="str">
        <f t="shared" si="1181"/>
        <v/>
      </c>
      <c r="AT4916" s="37" t="str">
        <f t="shared" si="1182"/>
        <v/>
      </c>
      <c r="AV4916" s="22" t="str">
        <f t="shared" si="1183"/>
        <v/>
      </c>
    </row>
    <row r="4917" spans="1:48" x14ac:dyDescent="0.25">
      <c r="A4917" s="14"/>
      <c r="B4917" s="145"/>
      <c r="C4917" s="146"/>
      <c r="D4917" s="147"/>
      <c r="E4917" s="147"/>
      <c r="F4917" s="148"/>
      <c r="G4917" s="149"/>
      <c r="H4917" s="150"/>
      <c r="I4917" s="151"/>
      <c r="J4917" s="152"/>
      <c r="K4917" s="14"/>
      <c r="L4917" s="162" t="str">
        <f t="shared" si="1175"/>
        <v/>
      </c>
      <c r="M4917" s="163" t="str">
        <f t="shared" si="1176"/>
        <v/>
      </c>
      <c r="N4917" s="164" t="str">
        <f t="shared" si="1179"/>
        <v/>
      </c>
      <c r="O4917" s="14"/>
      <c r="P4917" s="172" t="str">
        <f>IF(I4917='Intro &amp; Setup'!$AC$49, Schedule!$P$7, "")</f>
        <v/>
      </c>
      <c r="Q4917" s="14"/>
      <c r="S4917" s="12" t="str">
        <f t="shared" si="1177"/>
        <v/>
      </c>
      <c r="U4917" s="22">
        <f>IF(I4917='Intro &amp; Setup'!$AC$49, AF4917, 0)</f>
        <v>0</v>
      </c>
      <c r="V4917" s="57" t="str">
        <f t="shared" si="1178"/>
        <v/>
      </c>
      <c r="X4917" s="5" t="str">
        <f t="shared" si="1186"/>
        <v/>
      </c>
      <c r="Y4917" s="6" t="str">
        <f t="shared" si="1186"/>
        <v/>
      </c>
      <c r="Z4917" s="7" t="str">
        <f t="shared" si="1186"/>
        <v/>
      </c>
      <c r="AA4917" s="6"/>
      <c r="AB4917" s="32" t="str">
        <f t="shared" ca="1" si="1187"/>
        <v/>
      </c>
      <c r="AC4917" s="59" t="str">
        <f t="shared" ca="1" si="1187"/>
        <v/>
      </c>
      <c r="AD4917" s="60" t="str">
        <f t="shared" ca="1" si="1187"/>
        <v/>
      </c>
      <c r="AE4917" s="59"/>
      <c r="AF4917" s="22" t="str">
        <f>IF(AND(I4917="", J4917=""), "", IF(AND(J4917="", 'Intro &amp; Setup'!$K$42&gt;0), 'Intro &amp; Setup'!$K$42, J4917))</f>
        <v/>
      </c>
      <c r="AO4917" s="37" t="str">
        <f>IF(B4917="", "", IF(COUNTIF($B$9:B4916, B4917)&gt;0, "", B4917))</f>
        <v/>
      </c>
      <c r="AP4917" s="37" t="str">
        <f t="shared" si="1180"/>
        <v/>
      </c>
      <c r="AQ4917" s="37">
        <v>4909</v>
      </c>
      <c r="AR4917" s="37" t="str">
        <f t="shared" si="1181"/>
        <v/>
      </c>
      <c r="AT4917" s="37" t="str">
        <f t="shared" si="1182"/>
        <v/>
      </c>
      <c r="AV4917" s="22" t="str">
        <f t="shared" si="1183"/>
        <v/>
      </c>
    </row>
    <row r="4918" spans="1:48" x14ac:dyDescent="0.25">
      <c r="A4918" s="14"/>
      <c r="B4918" s="145"/>
      <c r="C4918" s="146"/>
      <c r="D4918" s="147"/>
      <c r="E4918" s="147"/>
      <c r="F4918" s="148"/>
      <c r="G4918" s="149"/>
      <c r="H4918" s="150"/>
      <c r="I4918" s="151"/>
      <c r="J4918" s="152"/>
      <c r="K4918" s="14"/>
      <c r="L4918" s="162" t="str">
        <f t="shared" si="1175"/>
        <v/>
      </c>
      <c r="M4918" s="163" t="str">
        <f t="shared" si="1176"/>
        <v/>
      </c>
      <c r="N4918" s="164" t="str">
        <f t="shared" si="1179"/>
        <v/>
      </c>
      <c r="O4918" s="14"/>
      <c r="P4918" s="172" t="str">
        <f>IF(I4918='Intro &amp; Setup'!$AC$49, Schedule!$P$7, "")</f>
        <v/>
      </c>
      <c r="Q4918" s="14"/>
      <c r="S4918" s="12" t="str">
        <f t="shared" si="1177"/>
        <v/>
      </c>
      <c r="U4918" s="22">
        <f>IF(I4918='Intro &amp; Setup'!$AC$49, AF4918, 0)</f>
        <v>0</v>
      </c>
      <c r="V4918" s="57" t="str">
        <f t="shared" si="1178"/>
        <v/>
      </c>
      <c r="X4918" s="5" t="str">
        <f t="shared" si="1186"/>
        <v/>
      </c>
      <c r="Y4918" s="6" t="str">
        <f t="shared" si="1186"/>
        <v/>
      </c>
      <c r="Z4918" s="7" t="str">
        <f t="shared" si="1186"/>
        <v/>
      </c>
      <c r="AA4918" s="6"/>
      <c r="AB4918" s="32" t="str">
        <f t="shared" ca="1" si="1187"/>
        <v/>
      </c>
      <c r="AC4918" s="59" t="str">
        <f t="shared" ca="1" si="1187"/>
        <v/>
      </c>
      <c r="AD4918" s="60" t="str">
        <f t="shared" ca="1" si="1187"/>
        <v/>
      </c>
      <c r="AE4918" s="59"/>
      <c r="AF4918" s="22" t="str">
        <f>IF(AND(I4918="", J4918=""), "", IF(AND(J4918="", 'Intro &amp; Setup'!$K$42&gt;0), 'Intro &amp; Setup'!$K$42, J4918))</f>
        <v/>
      </c>
      <c r="AO4918" s="37" t="str">
        <f>IF(B4918="", "", IF(COUNTIF($B$9:B4917, B4918)&gt;0, "", B4918))</f>
        <v/>
      </c>
      <c r="AP4918" s="37" t="str">
        <f t="shared" si="1180"/>
        <v/>
      </c>
      <c r="AQ4918" s="37">
        <v>4910</v>
      </c>
      <c r="AR4918" s="37" t="str">
        <f t="shared" si="1181"/>
        <v/>
      </c>
      <c r="AT4918" s="37" t="str">
        <f t="shared" si="1182"/>
        <v/>
      </c>
      <c r="AV4918" s="22" t="str">
        <f t="shared" si="1183"/>
        <v/>
      </c>
    </row>
    <row r="4919" spans="1:48" x14ac:dyDescent="0.25">
      <c r="A4919" s="14"/>
      <c r="B4919" s="145"/>
      <c r="C4919" s="146"/>
      <c r="D4919" s="147"/>
      <c r="E4919" s="147"/>
      <c r="F4919" s="148"/>
      <c r="G4919" s="149"/>
      <c r="H4919" s="150"/>
      <c r="I4919" s="151"/>
      <c r="J4919" s="152"/>
      <c r="K4919" s="14"/>
      <c r="L4919" s="162" t="str">
        <f t="shared" si="1175"/>
        <v/>
      </c>
      <c r="M4919" s="163" t="str">
        <f t="shared" si="1176"/>
        <v/>
      </c>
      <c r="N4919" s="164" t="str">
        <f t="shared" si="1179"/>
        <v/>
      </c>
      <c r="O4919" s="14"/>
      <c r="P4919" s="172" t="str">
        <f>IF(I4919='Intro &amp; Setup'!$AC$49, Schedule!$P$7, "")</f>
        <v/>
      </c>
      <c r="Q4919" s="14"/>
      <c r="S4919" s="12" t="str">
        <f t="shared" si="1177"/>
        <v/>
      </c>
      <c r="U4919" s="22">
        <f>IF(I4919='Intro &amp; Setup'!$AC$49, AF4919, 0)</f>
        <v>0</v>
      </c>
      <c r="V4919" s="57" t="str">
        <f t="shared" si="1178"/>
        <v/>
      </c>
      <c r="X4919" s="5" t="str">
        <f t="shared" si="1186"/>
        <v/>
      </c>
      <c r="Y4919" s="6" t="str">
        <f t="shared" si="1186"/>
        <v/>
      </c>
      <c r="Z4919" s="7" t="str">
        <f t="shared" si="1186"/>
        <v/>
      </c>
      <c r="AA4919" s="6"/>
      <c r="AB4919" s="32" t="str">
        <f t="shared" ca="1" si="1187"/>
        <v/>
      </c>
      <c r="AC4919" s="59" t="str">
        <f t="shared" ca="1" si="1187"/>
        <v/>
      </c>
      <c r="AD4919" s="60" t="str">
        <f t="shared" ca="1" si="1187"/>
        <v/>
      </c>
      <c r="AE4919" s="59"/>
      <c r="AF4919" s="22" t="str">
        <f>IF(AND(I4919="", J4919=""), "", IF(AND(J4919="", 'Intro &amp; Setup'!$K$42&gt;0), 'Intro &amp; Setup'!$K$42, J4919))</f>
        <v/>
      </c>
      <c r="AO4919" s="37" t="str">
        <f>IF(B4919="", "", IF(COUNTIF($B$9:B4918, B4919)&gt;0, "", B4919))</f>
        <v/>
      </c>
      <c r="AP4919" s="37" t="str">
        <f t="shared" si="1180"/>
        <v/>
      </c>
      <c r="AQ4919" s="37">
        <v>4911</v>
      </c>
      <c r="AR4919" s="37" t="str">
        <f t="shared" si="1181"/>
        <v/>
      </c>
      <c r="AT4919" s="37" t="str">
        <f t="shared" si="1182"/>
        <v/>
      </c>
      <c r="AV4919" s="22" t="str">
        <f t="shared" si="1183"/>
        <v/>
      </c>
    </row>
    <row r="4920" spans="1:48" x14ac:dyDescent="0.25">
      <c r="A4920" s="14"/>
      <c r="B4920" s="145"/>
      <c r="C4920" s="146"/>
      <c r="D4920" s="147"/>
      <c r="E4920" s="147"/>
      <c r="F4920" s="148"/>
      <c r="G4920" s="149"/>
      <c r="H4920" s="150"/>
      <c r="I4920" s="151"/>
      <c r="J4920" s="152"/>
      <c r="K4920" s="14"/>
      <c r="L4920" s="162" t="str">
        <f t="shared" si="1175"/>
        <v/>
      </c>
      <c r="M4920" s="163" t="str">
        <f t="shared" si="1176"/>
        <v/>
      </c>
      <c r="N4920" s="164" t="str">
        <f t="shared" si="1179"/>
        <v/>
      </c>
      <c r="O4920" s="14"/>
      <c r="P4920" s="172" t="str">
        <f>IF(I4920='Intro &amp; Setup'!$AC$49, Schedule!$P$7, "")</f>
        <v/>
      </c>
      <c r="Q4920" s="14"/>
      <c r="S4920" s="12" t="str">
        <f t="shared" si="1177"/>
        <v/>
      </c>
      <c r="U4920" s="22">
        <f>IF(I4920='Intro &amp; Setup'!$AC$49, AF4920, 0)</f>
        <v>0</v>
      </c>
      <c r="V4920" s="57" t="str">
        <f t="shared" si="1178"/>
        <v/>
      </c>
      <c r="X4920" s="5" t="str">
        <f t="shared" si="1186"/>
        <v/>
      </c>
      <c r="Y4920" s="6" t="str">
        <f t="shared" si="1186"/>
        <v/>
      </c>
      <c r="Z4920" s="7" t="str">
        <f t="shared" si="1186"/>
        <v/>
      </c>
      <c r="AA4920" s="6"/>
      <c r="AB4920" s="32" t="str">
        <f t="shared" ca="1" si="1187"/>
        <v/>
      </c>
      <c r="AC4920" s="59" t="str">
        <f t="shared" ca="1" si="1187"/>
        <v/>
      </c>
      <c r="AD4920" s="60" t="str">
        <f t="shared" ca="1" si="1187"/>
        <v/>
      </c>
      <c r="AE4920" s="59"/>
      <c r="AF4920" s="22" t="str">
        <f>IF(AND(I4920="", J4920=""), "", IF(AND(J4920="", 'Intro &amp; Setup'!$K$42&gt;0), 'Intro &amp; Setup'!$K$42, J4920))</f>
        <v/>
      </c>
      <c r="AO4920" s="37" t="str">
        <f>IF(B4920="", "", IF(COUNTIF($B$9:B4919, B4920)&gt;0, "", B4920))</f>
        <v/>
      </c>
      <c r="AP4920" s="37" t="str">
        <f t="shared" si="1180"/>
        <v/>
      </c>
      <c r="AQ4920" s="37">
        <v>4912</v>
      </c>
      <c r="AR4920" s="37" t="str">
        <f t="shared" si="1181"/>
        <v/>
      </c>
      <c r="AT4920" s="37" t="str">
        <f t="shared" si="1182"/>
        <v/>
      </c>
      <c r="AV4920" s="22" t="str">
        <f t="shared" si="1183"/>
        <v/>
      </c>
    </row>
    <row r="4921" spans="1:48" x14ac:dyDescent="0.25">
      <c r="A4921" s="14"/>
      <c r="B4921" s="145"/>
      <c r="C4921" s="146"/>
      <c r="D4921" s="147"/>
      <c r="E4921" s="147"/>
      <c r="F4921" s="148"/>
      <c r="G4921" s="149"/>
      <c r="H4921" s="150"/>
      <c r="I4921" s="151"/>
      <c r="J4921" s="152"/>
      <c r="K4921" s="14"/>
      <c r="L4921" s="162" t="str">
        <f t="shared" si="1175"/>
        <v/>
      </c>
      <c r="M4921" s="163" t="str">
        <f t="shared" si="1176"/>
        <v/>
      </c>
      <c r="N4921" s="164" t="str">
        <f t="shared" si="1179"/>
        <v/>
      </c>
      <c r="O4921" s="14"/>
      <c r="P4921" s="172" t="str">
        <f>IF(I4921='Intro &amp; Setup'!$AC$49, Schedule!$P$7, "")</f>
        <v/>
      </c>
      <c r="Q4921" s="14"/>
      <c r="S4921" s="12" t="str">
        <f t="shared" si="1177"/>
        <v/>
      </c>
      <c r="U4921" s="22">
        <f>IF(I4921='Intro &amp; Setup'!$AC$49, AF4921, 0)</f>
        <v>0</v>
      </c>
      <c r="V4921" s="57" t="str">
        <f t="shared" si="1178"/>
        <v/>
      </c>
      <c r="X4921" s="5" t="str">
        <f t="shared" si="1186"/>
        <v/>
      </c>
      <c r="Y4921" s="6" t="str">
        <f t="shared" si="1186"/>
        <v/>
      </c>
      <c r="Z4921" s="7" t="str">
        <f t="shared" si="1186"/>
        <v/>
      </c>
      <c r="AA4921" s="6"/>
      <c r="AB4921" s="32" t="str">
        <f t="shared" ca="1" si="1187"/>
        <v/>
      </c>
      <c r="AC4921" s="59" t="str">
        <f t="shared" ca="1" si="1187"/>
        <v/>
      </c>
      <c r="AD4921" s="60" t="str">
        <f t="shared" ca="1" si="1187"/>
        <v/>
      </c>
      <c r="AE4921" s="59"/>
      <c r="AF4921" s="22" t="str">
        <f>IF(AND(I4921="", J4921=""), "", IF(AND(J4921="", 'Intro &amp; Setup'!$K$42&gt;0), 'Intro &amp; Setup'!$K$42, J4921))</f>
        <v/>
      </c>
      <c r="AO4921" s="37" t="str">
        <f>IF(B4921="", "", IF(COUNTIF($B$9:B4920, B4921)&gt;0, "", B4921))</f>
        <v/>
      </c>
      <c r="AP4921" s="37" t="str">
        <f t="shared" si="1180"/>
        <v/>
      </c>
      <c r="AQ4921" s="37">
        <v>4913</v>
      </c>
      <c r="AR4921" s="37" t="str">
        <f t="shared" si="1181"/>
        <v/>
      </c>
      <c r="AT4921" s="37" t="str">
        <f t="shared" si="1182"/>
        <v/>
      </c>
      <c r="AV4921" s="22" t="str">
        <f t="shared" si="1183"/>
        <v/>
      </c>
    </row>
    <row r="4922" spans="1:48" x14ac:dyDescent="0.25">
      <c r="A4922" s="14"/>
      <c r="B4922" s="145"/>
      <c r="C4922" s="146"/>
      <c r="D4922" s="147"/>
      <c r="E4922" s="147"/>
      <c r="F4922" s="148"/>
      <c r="G4922" s="149"/>
      <c r="H4922" s="150"/>
      <c r="I4922" s="151"/>
      <c r="J4922" s="152"/>
      <c r="K4922" s="14"/>
      <c r="L4922" s="162" t="str">
        <f t="shared" si="1175"/>
        <v/>
      </c>
      <c r="M4922" s="163" t="str">
        <f t="shared" si="1176"/>
        <v/>
      </c>
      <c r="N4922" s="164" t="str">
        <f t="shared" si="1179"/>
        <v/>
      </c>
      <c r="O4922" s="14"/>
      <c r="P4922" s="172" t="str">
        <f>IF(I4922='Intro &amp; Setup'!$AC$49, Schedule!$P$7, "")</f>
        <v/>
      </c>
      <c r="Q4922" s="14"/>
      <c r="S4922" s="12" t="str">
        <f t="shared" si="1177"/>
        <v/>
      </c>
      <c r="U4922" s="22">
        <f>IF(I4922='Intro &amp; Setup'!$AC$49, AF4922, 0)</f>
        <v>0</v>
      </c>
      <c r="V4922" s="57" t="str">
        <f t="shared" si="1178"/>
        <v/>
      </c>
      <c r="X4922" s="5" t="str">
        <f t="shared" si="1186"/>
        <v/>
      </c>
      <c r="Y4922" s="6" t="str">
        <f t="shared" si="1186"/>
        <v/>
      </c>
      <c r="Z4922" s="7" t="str">
        <f t="shared" si="1186"/>
        <v/>
      </c>
      <c r="AA4922" s="6"/>
      <c r="AB4922" s="32" t="str">
        <f t="shared" ca="1" si="1187"/>
        <v/>
      </c>
      <c r="AC4922" s="59" t="str">
        <f t="shared" ca="1" si="1187"/>
        <v/>
      </c>
      <c r="AD4922" s="60" t="str">
        <f t="shared" ca="1" si="1187"/>
        <v/>
      </c>
      <c r="AE4922" s="59"/>
      <c r="AF4922" s="22" t="str">
        <f>IF(AND(I4922="", J4922=""), "", IF(AND(J4922="", 'Intro &amp; Setup'!$K$42&gt;0), 'Intro &amp; Setup'!$K$42, J4922))</f>
        <v/>
      </c>
      <c r="AO4922" s="37" t="str">
        <f>IF(B4922="", "", IF(COUNTIF($B$9:B4921, B4922)&gt;0, "", B4922))</f>
        <v/>
      </c>
      <c r="AP4922" s="37" t="str">
        <f t="shared" si="1180"/>
        <v/>
      </c>
      <c r="AQ4922" s="37">
        <v>4914</v>
      </c>
      <c r="AR4922" s="37" t="str">
        <f t="shared" si="1181"/>
        <v/>
      </c>
      <c r="AT4922" s="37" t="str">
        <f t="shared" si="1182"/>
        <v/>
      </c>
      <c r="AV4922" s="22" t="str">
        <f t="shared" si="1183"/>
        <v/>
      </c>
    </row>
    <row r="4923" spans="1:48" x14ac:dyDescent="0.25">
      <c r="A4923" s="14"/>
      <c r="B4923" s="145"/>
      <c r="C4923" s="146"/>
      <c r="D4923" s="147"/>
      <c r="E4923" s="147"/>
      <c r="F4923" s="148"/>
      <c r="G4923" s="149"/>
      <c r="H4923" s="150"/>
      <c r="I4923" s="151"/>
      <c r="J4923" s="152"/>
      <c r="K4923" s="14"/>
      <c r="L4923" s="162" t="str">
        <f t="shared" si="1175"/>
        <v/>
      </c>
      <c r="M4923" s="163" t="str">
        <f t="shared" si="1176"/>
        <v/>
      </c>
      <c r="N4923" s="164" t="str">
        <f t="shared" si="1179"/>
        <v/>
      </c>
      <c r="O4923" s="14"/>
      <c r="P4923" s="172" t="str">
        <f>IF(I4923='Intro &amp; Setup'!$AC$49, Schedule!$P$7, "")</f>
        <v/>
      </c>
      <c r="Q4923" s="14"/>
      <c r="S4923" s="12" t="str">
        <f t="shared" si="1177"/>
        <v/>
      </c>
      <c r="U4923" s="22">
        <f>IF(I4923='Intro &amp; Setup'!$AC$49, AF4923, 0)</f>
        <v>0</v>
      </c>
      <c r="V4923" s="57" t="str">
        <f t="shared" si="1178"/>
        <v/>
      </c>
      <c r="X4923" s="5" t="str">
        <f t="shared" si="1186"/>
        <v/>
      </c>
      <c r="Y4923" s="6" t="str">
        <f t="shared" si="1186"/>
        <v/>
      </c>
      <c r="Z4923" s="7" t="str">
        <f t="shared" si="1186"/>
        <v/>
      </c>
      <c r="AA4923" s="6"/>
      <c r="AB4923" s="32" t="str">
        <f t="shared" ca="1" si="1187"/>
        <v/>
      </c>
      <c r="AC4923" s="59" t="str">
        <f t="shared" ca="1" si="1187"/>
        <v/>
      </c>
      <c r="AD4923" s="60" t="str">
        <f t="shared" ca="1" si="1187"/>
        <v/>
      </c>
      <c r="AE4923" s="59"/>
      <c r="AF4923" s="22" t="str">
        <f>IF(AND(I4923="", J4923=""), "", IF(AND(J4923="", 'Intro &amp; Setup'!$K$42&gt;0), 'Intro &amp; Setup'!$K$42, J4923))</f>
        <v/>
      </c>
      <c r="AO4923" s="37" t="str">
        <f>IF(B4923="", "", IF(COUNTIF($B$9:B4922, B4923)&gt;0, "", B4923))</f>
        <v/>
      </c>
      <c r="AP4923" s="37" t="str">
        <f t="shared" si="1180"/>
        <v/>
      </c>
      <c r="AQ4923" s="37">
        <v>4915</v>
      </c>
      <c r="AR4923" s="37" t="str">
        <f t="shared" si="1181"/>
        <v/>
      </c>
      <c r="AT4923" s="37" t="str">
        <f t="shared" si="1182"/>
        <v/>
      </c>
      <c r="AV4923" s="22" t="str">
        <f t="shared" si="1183"/>
        <v/>
      </c>
    </row>
    <row r="4924" spans="1:48" x14ac:dyDescent="0.25">
      <c r="A4924" s="14"/>
      <c r="B4924" s="145"/>
      <c r="C4924" s="146"/>
      <c r="D4924" s="147"/>
      <c r="E4924" s="147"/>
      <c r="F4924" s="148"/>
      <c r="G4924" s="149"/>
      <c r="H4924" s="150"/>
      <c r="I4924" s="151"/>
      <c r="J4924" s="152"/>
      <c r="K4924" s="14"/>
      <c r="L4924" s="162" t="str">
        <f t="shared" si="1175"/>
        <v/>
      </c>
      <c r="M4924" s="163" t="str">
        <f t="shared" si="1176"/>
        <v/>
      </c>
      <c r="N4924" s="164" t="str">
        <f t="shared" si="1179"/>
        <v/>
      </c>
      <c r="O4924" s="14"/>
      <c r="P4924" s="172" t="str">
        <f>IF(I4924='Intro &amp; Setup'!$AC$49, Schedule!$P$7, "")</f>
        <v/>
      </c>
      <c r="Q4924" s="14"/>
      <c r="S4924" s="12" t="str">
        <f t="shared" si="1177"/>
        <v/>
      </c>
      <c r="U4924" s="22">
        <f>IF(I4924='Intro &amp; Setup'!$AC$49, AF4924, 0)</f>
        <v>0</v>
      </c>
      <c r="V4924" s="57" t="str">
        <f t="shared" si="1178"/>
        <v/>
      </c>
      <c r="X4924" s="5" t="str">
        <f t="shared" si="1186"/>
        <v/>
      </c>
      <c r="Y4924" s="6" t="str">
        <f t="shared" si="1186"/>
        <v/>
      </c>
      <c r="Z4924" s="7" t="str">
        <f t="shared" si="1186"/>
        <v/>
      </c>
      <c r="AA4924" s="6"/>
      <c r="AB4924" s="32" t="str">
        <f t="shared" ca="1" si="1187"/>
        <v/>
      </c>
      <c r="AC4924" s="59" t="str">
        <f t="shared" ca="1" si="1187"/>
        <v/>
      </c>
      <c r="AD4924" s="60" t="str">
        <f t="shared" ca="1" si="1187"/>
        <v/>
      </c>
      <c r="AE4924" s="59"/>
      <c r="AF4924" s="22" t="str">
        <f>IF(AND(I4924="", J4924=""), "", IF(AND(J4924="", 'Intro &amp; Setup'!$K$42&gt;0), 'Intro &amp; Setup'!$K$42, J4924))</f>
        <v/>
      </c>
      <c r="AO4924" s="37" t="str">
        <f>IF(B4924="", "", IF(COUNTIF($B$9:B4923, B4924)&gt;0, "", B4924))</f>
        <v/>
      </c>
      <c r="AP4924" s="37" t="str">
        <f t="shared" si="1180"/>
        <v/>
      </c>
      <c r="AQ4924" s="37">
        <v>4916</v>
      </c>
      <c r="AR4924" s="37" t="str">
        <f t="shared" si="1181"/>
        <v/>
      </c>
      <c r="AT4924" s="37" t="str">
        <f t="shared" si="1182"/>
        <v/>
      </c>
      <c r="AV4924" s="22" t="str">
        <f t="shared" si="1183"/>
        <v/>
      </c>
    </row>
    <row r="4925" spans="1:48" x14ac:dyDescent="0.25">
      <c r="A4925" s="14"/>
      <c r="B4925" s="145"/>
      <c r="C4925" s="146"/>
      <c r="D4925" s="147"/>
      <c r="E4925" s="147"/>
      <c r="F4925" s="148"/>
      <c r="G4925" s="149"/>
      <c r="H4925" s="150"/>
      <c r="I4925" s="151"/>
      <c r="J4925" s="152"/>
      <c r="K4925" s="14"/>
      <c r="L4925" s="162" t="str">
        <f t="shared" si="1175"/>
        <v/>
      </c>
      <c r="M4925" s="163" t="str">
        <f t="shared" si="1176"/>
        <v/>
      </c>
      <c r="N4925" s="164" t="str">
        <f t="shared" si="1179"/>
        <v/>
      </c>
      <c r="O4925" s="14"/>
      <c r="P4925" s="172" t="str">
        <f>IF(I4925='Intro &amp; Setup'!$AC$49, Schedule!$P$7, "")</f>
        <v/>
      </c>
      <c r="Q4925" s="14"/>
      <c r="S4925" s="12" t="str">
        <f t="shared" si="1177"/>
        <v/>
      </c>
      <c r="U4925" s="22">
        <f>IF(I4925='Intro &amp; Setup'!$AC$49, AF4925, 0)</f>
        <v>0</v>
      </c>
      <c r="V4925" s="57" t="str">
        <f t="shared" si="1178"/>
        <v/>
      </c>
      <c r="X4925" s="5" t="str">
        <f t="shared" si="1186"/>
        <v/>
      </c>
      <c r="Y4925" s="6" t="str">
        <f t="shared" si="1186"/>
        <v/>
      </c>
      <c r="Z4925" s="7" t="str">
        <f t="shared" si="1186"/>
        <v/>
      </c>
      <c r="AA4925" s="6"/>
      <c r="AB4925" s="32" t="str">
        <f t="shared" ca="1" si="1187"/>
        <v/>
      </c>
      <c r="AC4925" s="59" t="str">
        <f t="shared" ca="1" si="1187"/>
        <v/>
      </c>
      <c r="AD4925" s="60" t="str">
        <f t="shared" ca="1" si="1187"/>
        <v/>
      </c>
      <c r="AE4925" s="59"/>
      <c r="AF4925" s="22" t="str">
        <f>IF(AND(I4925="", J4925=""), "", IF(AND(J4925="", 'Intro &amp; Setup'!$K$42&gt;0), 'Intro &amp; Setup'!$K$42, J4925))</f>
        <v/>
      </c>
      <c r="AO4925" s="37" t="str">
        <f>IF(B4925="", "", IF(COUNTIF($B$9:B4924, B4925)&gt;0, "", B4925))</f>
        <v/>
      </c>
      <c r="AP4925" s="37" t="str">
        <f t="shared" si="1180"/>
        <v/>
      </c>
      <c r="AQ4925" s="37">
        <v>4917</v>
      </c>
      <c r="AR4925" s="37" t="str">
        <f t="shared" si="1181"/>
        <v/>
      </c>
      <c r="AT4925" s="37" t="str">
        <f t="shared" si="1182"/>
        <v/>
      </c>
      <c r="AV4925" s="22" t="str">
        <f t="shared" si="1183"/>
        <v/>
      </c>
    </row>
    <row r="4926" spans="1:48" x14ac:dyDescent="0.25">
      <c r="A4926" s="14"/>
      <c r="B4926" s="145"/>
      <c r="C4926" s="146"/>
      <c r="D4926" s="147"/>
      <c r="E4926" s="147"/>
      <c r="F4926" s="148"/>
      <c r="G4926" s="149"/>
      <c r="H4926" s="150"/>
      <c r="I4926" s="151"/>
      <c r="J4926" s="152"/>
      <c r="K4926" s="14"/>
      <c r="L4926" s="162" t="str">
        <f t="shared" si="1175"/>
        <v/>
      </c>
      <c r="M4926" s="163" t="str">
        <f t="shared" si="1176"/>
        <v/>
      </c>
      <c r="N4926" s="164" t="str">
        <f t="shared" si="1179"/>
        <v/>
      </c>
      <c r="O4926" s="14"/>
      <c r="P4926" s="172" t="str">
        <f>IF(I4926='Intro &amp; Setup'!$AC$49, Schedule!$P$7, "")</f>
        <v/>
      </c>
      <c r="Q4926" s="14"/>
      <c r="S4926" s="12" t="str">
        <f t="shared" si="1177"/>
        <v/>
      </c>
      <c r="U4926" s="22">
        <f>IF(I4926='Intro &amp; Setup'!$AC$49, AF4926, 0)</f>
        <v>0</v>
      </c>
      <c r="V4926" s="57" t="str">
        <f t="shared" si="1178"/>
        <v/>
      </c>
      <c r="X4926" s="5" t="str">
        <f t="shared" si="1186"/>
        <v/>
      </c>
      <c r="Y4926" s="6" t="str">
        <f t="shared" si="1186"/>
        <v/>
      </c>
      <c r="Z4926" s="7" t="str">
        <f t="shared" si="1186"/>
        <v/>
      </c>
      <c r="AA4926" s="6"/>
      <c r="AB4926" s="32" t="str">
        <f t="shared" ca="1" si="1187"/>
        <v/>
      </c>
      <c r="AC4926" s="59" t="str">
        <f t="shared" ca="1" si="1187"/>
        <v/>
      </c>
      <c r="AD4926" s="60" t="str">
        <f t="shared" ca="1" si="1187"/>
        <v/>
      </c>
      <c r="AE4926" s="59"/>
      <c r="AF4926" s="22" t="str">
        <f>IF(AND(I4926="", J4926=""), "", IF(AND(J4926="", 'Intro &amp; Setup'!$K$42&gt;0), 'Intro &amp; Setup'!$K$42, J4926))</f>
        <v/>
      </c>
      <c r="AO4926" s="37" t="str">
        <f>IF(B4926="", "", IF(COUNTIF($B$9:B4925, B4926)&gt;0, "", B4926))</f>
        <v/>
      </c>
      <c r="AP4926" s="37" t="str">
        <f t="shared" si="1180"/>
        <v/>
      </c>
      <c r="AQ4926" s="37">
        <v>4918</v>
      </c>
      <c r="AR4926" s="37" t="str">
        <f t="shared" si="1181"/>
        <v/>
      </c>
      <c r="AT4926" s="37" t="str">
        <f t="shared" si="1182"/>
        <v/>
      </c>
      <c r="AV4926" s="22" t="str">
        <f t="shared" si="1183"/>
        <v/>
      </c>
    </row>
    <row r="4927" spans="1:48" x14ac:dyDescent="0.25">
      <c r="A4927" s="14"/>
      <c r="B4927" s="145"/>
      <c r="C4927" s="146"/>
      <c r="D4927" s="147"/>
      <c r="E4927" s="147"/>
      <c r="F4927" s="148"/>
      <c r="G4927" s="149"/>
      <c r="H4927" s="150"/>
      <c r="I4927" s="151"/>
      <c r="J4927" s="152"/>
      <c r="K4927" s="14"/>
      <c r="L4927" s="162" t="str">
        <f t="shared" si="1175"/>
        <v/>
      </c>
      <c r="M4927" s="163" t="str">
        <f t="shared" si="1176"/>
        <v/>
      </c>
      <c r="N4927" s="164" t="str">
        <f t="shared" si="1179"/>
        <v/>
      </c>
      <c r="O4927" s="14"/>
      <c r="P4927" s="172" t="str">
        <f>IF(I4927='Intro &amp; Setup'!$AC$49, Schedule!$P$7, "")</f>
        <v/>
      </c>
      <c r="Q4927" s="14"/>
      <c r="S4927" s="12" t="str">
        <f t="shared" si="1177"/>
        <v/>
      </c>
      <c r="U4927" s="22">
        <f>IF(I4927='Intro &amp; Setup'!$AC$49, AF4927, 0)</f>
        <v>0</v>
      </c>
      <c r="V4927" s="57" t="str">
        <f t="shared" si="1178"/>
        <v/>
      </c>
      <c r="X4927" s="5" t="str">
        <f t="shared" si="1186"/>
        <v/>
      </c>
      <c r="Y4927" s="6" t="str">
        <f t="shared" si="1186"/>
        <v/>
      </c>
      <c r="Z4927" s="7" t="str">
        <f t="shared" si="1186"/>
        <v/>
      </c>
      <c r="AA4927" s="6"/>
      <c r="AB4927" s="32" t="str">
        <f t="shared" ca="1" si="1187"/>
        <v/>
      </c>
      <c r="AC4927" s="59" t="str">
        <f t="shared" ca="1" si="1187"/>
        <v/>
      </c>
      <c r="AD4927" s="60" t="str">
        <f t="shared" ca="1" si="1187"/>
        <v/>
      </c>
      <c r="AE4927" s="59"/>
      <c r="AF4927" s="22" t="str">
        <f>IF(AND(I4927="", J4927=""), "", IF(AND(J4927="", 'Intro &amp; Setup'!$K$42&gt;0), 'Intro &amp; Setup'!$K$42, J4927))</f>
        <v/>
      </c>
      <c r="AO4927" s="37" t="str">
        <f>IF(B4927="", "", IF(COUNTIF($B$9:B4926, B4927)&gt;0, "", B4927))</f>
        <v/>
      </c>
      <c r="AP4927" s="37" t="str">
        <f t="shared" si="1180"/>
        <v/>
      </c>
      <c r="AQ4927" s="37">
        <v>4919</v>
      </c>
      <c r="AR4927" s="37" t="str">
        <f t="shared" si="1181"/>
        <v/>
      </c>
      <c r="AT4927" s="37" t="str">
        <f t="shared" si="1182"/>
        <v/>
      </c>
      <c r="AV4927" s="22" t="str">
        <f t="shared" si="1183"/>
        <v/>
      </c>
    </row>
    <row r="4928" spans="1:48" x14ac:dyDescent="0.25">
      <c r="A4928" s="14"/>
      <c r="B4928" s="145"/>
      <c r="C4928" s="146"/>
      <c r="D4928" s="147"/>
      <c r="E4928" s="147"/>
      <c r="F4928" s="148"/>
      <c r="G4928" s="149"/>
      <c r="H4928" s="150"/>
      <c r="I4928" s="151"/>
      <c r="J4928" s="152"/>
      <c r="K4928" s="14"/>
      <c r="L4928" s="162" t="str">
        <f t="shared" si="1175"/>
        <v/>
      </c>
      <c r="M4928" s="163" t="str">
        <f t="shared" si="1176"/>
        <v/>
      </c>
      <c r="N4928" s="164" t="str">
        <f t="shared" si="1179"/>
        <v/>
      </c>
      <c r="O4928" s="14"/>
      <c r="P4928" s="172" t="str">
        <f>IF(I4928='Intro &amp; Setup'!$AC$49, Schedule!$P$7, "")</f>
        <v/>
      </c>
      <c r="Q4928" s="14"/>
      <c r="S4928" s="12" t="str">
        <f t="shared" si="1177"/>
        <v/>
      </c>
      <c r="U4928" s="22">
        <f>IF(I4928='Intro &amp; Setup'!$AC$49, AF4928, 0)</f>
        <v>0</v>
      </c>
      <c r="V4928" s="57" t="str">
        <f t="shared" si="1178"/>
        <v/>
      </c>
      <c r="X4928" s="5" t="str">
        <f t="shared" si="1186"/>
        <v/>
      </c>
      <c r="Y4928" s="6" t="str">
        <f t="shared" si="1186"/>
        <v/>
      </c>
      <c r="Z4928" s="7" t="str">
        <f t="shared" si="1186"/>
        <v/>
      </c>
      <c r="AA4928" s="6"/>
      <c r="AB4928" s="32" t="str">
        <f t="shared" ca="1" si="1187"/>
        <v/>
      </c>
      <c r="AC4928" s="59" t="str">
        <f t="shared" ca="1" si="1187"/>
        <v/>
      </c>
      <c r="AD4928" s="60" t="str">
        <f t="shared" ca="1" si="1187"/>
        <v/>
      </c>
      <c r="AE4928" s="59"/>
      <c r="AF4928" s="22" t="str">
        <f>IF(AND(I4928="", J4928=""), "", IF(AND(J4928="", 'Intro &amp; Setup'!$K$42&gt;0), 'Intro &amp; Setup'!$K$42, J4928))</f>
        <v/>
      </c>
      <c r="AO4928" s="37" t="str">
        <f>IF(B4928="", "", IF(COUNTIF($B$9:B4927, B4928)&gt;0, "", B4928))</f>
        <v/>
      </c>
      <c r="AP4928" s="37" t="str">
        <f t="shared" si="1180"/>
        <v/>
      </c>
      <c r="AQ4928" s="37">
        <v>4920</v>
      </c>
      <c r="AR4928" s="37" t="str">
        <f t="shared" si="1181"/>
        <v/>
      </c>
      <c r="AT4928" s="37" t="str">
        <f t="shared" si="1182"/>
        <v/>
      </c>
      <c r="AV4928" s="22" t="str">
        <f t="shared" si="1183"/>
        <v/>
      </c>
    </row>
    <row r="4929" spans="1:48" x14ac:dyDescent="0.25">
      <c r="A4929" s="14"/>
      <c r="B4929" s="145"/>
      <c r="C4929" s="146"/>
      <c r="D4929" s="147"/>
      <c r="E4929" s="147"/>
      <c r="F4929" s="148"/>
      <c r="G4929" s="149"/>
      <c r="H4929" s="150"/>
      <c r="I4929" s="151"/>
      <c r="J4929" s="152"/>
      <c r="K4929" s="14"/>
      <c r="L4929" s="162" t="str">
        <f t="shared" si="1175"/>
        <v/>
      </c>
      <c r="M4929" s="163" t="str">
        <f t="shared" si="1176"/>
        <v/>
      </c>
      <c r="N4929" s="164" t="str">
        <f t="shared" si="1179"/>
        <v/>
      </c>
      <c r="O4929" s="14"/>
      <c r="P4929" s="172" t="str">
        <f>IF(I4929='Intro &amp; Setup'!$AC$49, Schedule!$P$7, "")</f>
        <v/>
      </c>
      <c r="Q4929" s="14"/>
      <c r="S4929" s="12" t="str">
        <f t="shared" si="1177"/>
        <v/>
      </c>
      <c r="U4929" s="22">
        <f>IF(I4929='Intro &amp; Setup'!$AC$49, AF4929, 0)</f>
        <v>0</v>
      </c>
      <c r="V4929" s="57" t="str">
        <f t="shared" si="1178"/>
        <v/>
      </c>
      <c r="X4929" s="5" t="str">
        <f t="shared" ref="X4929:Z4948" si="1188">IF($I4929="", "", IF($S4929=X$8, $I4929, ""))</f>
        <v/>
      </c>
      <c r="Y4929" s="6" t="str">
        <f t="shared" si="1188"/>
        <v/>
      </c>
      <c r="Z4929" s="7" t="str">
        <f t="shared" si="1188"/>
        <v/>
      </c>
      <c r="AA4929" s="6"/>
      <c r="AB4929" s="32" t="str">
        <f t="shared" ref="AB4929:AD4948" ca="1" si="1189">IF($S4929=AB$8, $AF4929, "")</f>
        <v/>
      </c>
      <c r="AC4929" s="59" t="str">
        <f t="shared" ca="1" si="1189"/>
        <v/>
      </c>
      <c r="AD4929" s="60" t="str">
        <f t="shared" ca="1" si="1189"/>
        <v/>
      </c>
      <c r="AE4929" s="59"/>
      <c r="AF4929" s="22" t="str">
        <f>IF(AND(I4929="", J4929=""), "", IF(AND(J4929="", 'Intro &amp; Setup'!$K$42&gt;0), 'Intro &amp; Setup'!$K$42, J4929))</f>
        <v/>
      </c>
      <c r="AO4929" s="37" t="str">
        <f>IF(B4929="", "", IF(COUNTIF($B$9:B4928, B4929)&gt;0, "", B4929))</f>
        <v/>
      </c>
      <c r="AP4929" s="37" t="str">
        <f t="shared" si="1180"/>
        <v/>
      </c>
      <c r="AQ4929" s="37">
        <v>4921</v>
      </c>
      <c r="AR4929" s="37" t="str">
        <f t="shared" si="1181"/>
        <v/>
      </c>
      <c r="AT4929" s="37" t="str">
        <f t="shared" si="1182"/>
        <v/>
      </c>
      <c r="AV4929" s="22" t="str">
        <f t="shared" si="1183"/>
        <v/>
      </c>
    </row>
    <row r="4930" spans="1:48" x14ac:dyDescent="0.25">
      <c r="A4930" s="14"/>
      <c r="B4930" s="145"/>
      <c r="C4930" s="146"/>
      <c r="D4930" s="147"/>
      <c r="E4930" s="147"/>
      <c r="F4930" s="148"/>
      <c r="G4930" s="149"/>
      <c r="H4930" s="150"/>
      <c r="I4930" s="151"/>
      <c r="J4930" s="152"/>
      <c r="K4930" s="14"/>
      <c r="L4930" s="162" t="str">
        <f t="shared" si="1175"/>
        <v/>
      </c>
      <c r="M4930" s="163" t="str">
        <f t="shared" si="1176"/>
        <v/>
      </c>
      <c r="N4930" s="164" t="str">
        <f t="shared" si="1179"/>
        <v/>
      </c>
      <c r="O4930" s="14"/>
      <c r="P4930" s="172" t="str">
        <f>IF(I4930='Intro &amp; Setup'!$AC$49, Schedule!$P$7, "")</f>
        <v/>
      </c>
      <c r="Q4930" s="14"/>
      <c r="S4930" s="12" t="str">
        <f t="shared" si="1177"/>
        <v/>
      </c>
      <c r="U4930" s="22">
        <f>IF(I4930='Intro &amp; Setup'!$AC$49, AF4930, 0)</f>
        <v>0</v>
      </c>
      <c r="V4930" s="57" t="str">
        <f t="shared" si="1178"/>
        <v/>
      </c>
      <c r="X4930" s="5" t="str">
        <f t="shared" si="1188"/>
        <v/>
      </c>
      <c r="Y4930" s="6" t="str">
        <f t="shared" si="1188"/>
        <v/>
      </c>
      <c r="Z4930" s="7" t="str">
        <f t="shared" si="1188"/>
        <v/>
      </c>
      <c r="AA4930" s="6"/>
      <c r="AB4930" s="32" t="str">
        <f t="shared" ca="1" si="1189"/>
        <v/>
      </c>
      <c r="AC4930" s="59" t="str">
        <f t="shared" ca="1" si="1189"/>
        <v/>
      </c>
      <c r="AD4930" s="60" t="str">
        <f t="shared" ca="1" si="1189"/>
        <v/>
      </c>
      <c r="AE4930" s="59"/>
      <c r="AF4930" s="22" t="str">
        <f>IF(AND(I4930="", J4930=""), "", IF(AND(J4930="", 'Intro &amp; Setup'!$K$42&gt;0), 'Intro &amp; Setup'!$K$42, J4930))</f>
        <v/>
      </c>
      <c r="AO4930" s="37" t="str">
        <f>IF(B4930="", "", IF(COUNTIF($B$9:B4929, B4930)&gt;0, "", B4930))</f>
        <v/>
      </c>
      <c r="AP4930" s="37" t="str">
        <f t="shared" si="1180"/>
        <v/>
      </c>
      <c r="AQ4930" s="37">
        <v>4922</v>
      </c>
      <c r="AR4930" s="37" t="str">
        <f t="shared" si="1181"/>
        <v/>
      </c>
      <c r="AT4930" s="37" t="str">
        <f t="shared" si="1182"/>
        <v/>
      </c>
      <c r="AV4930" s="22" t="str">
        <f t="shared" si="1183"/>
        <v/>
      </c>
    </row>
    <row r="4931" spans="1:48" x14ac:dyDescent="0.25">
      <c r="A4931" s="14"/>
      <c r="B4931" s="145"/>
      <c r="C4931" s="146"/>
      <c r="D4931" s="147"/>
      <c r="E4931" s="147"/>
      <c r="F4931" s="148"/>
      <c r="G4931" s="149"/>
      <c r="H4931" s="150"/>
      <c r="I4931" s="151"/>
      <c r="J4931" s="152"/>
      <c r="K4931" s="14"/>
      <c r="L4931" s="162" t="str">
        <f t="shared" si="1175"/>
        <v/>
      </c>
      <c r="M4931" s="163" t="str">
        <f t="shared" si="1176"/>
        <v/>
      </c>
      <c r="N4931" s="164" t="str">
        <f t="shared" si="1179"/>
        <v/>
      </c>
      <c r="O4931" s="14"/>
      <c r="P4931" s="172" t="str">
        <f>IF(I4931='Intro &amp; Setup'!$AC$49, Schedule!$P$7, "")</f>
        <v/>
      </c>
      <c r="Q4931" s="14"/>
      <c r="S4931" s="12" t="str">
        <f t="shared" si="1177"/>
        <v/>
      </c>
      <c r="U4931" s="22">
        <f>IF(I4931='Intro &amp; Setup'!$AC$49, AF4931, 0)</f>
        <v>0</v>
      </c>
      <c r="V4931" s="57" t="str">
        <f t="shared" si="1178"/>
        <v/>
      </c>
      <c r="X4931" s="5" t="str">
        <f t="shared" si="1188"/>
        <v/>
      </c>
      <c r="Y4931" s="6" t="str">
        <f t="shared" si="1188"/>
        <v/>
      </c>
      <c r="Z4931" s="7" t="str">
        <f t="shared" si="1188"/>
        <v/>
      </c>
      <c r="AA4931" s="6"/>
      <c r="AB4931" s="32" t="str">
        <f t="shared" ca="1" si="1189"/>
        <v/>
      </c>
      <c r="AC4931" s="59" t="str">
        <f t="shared" ca="1" si="1189"/>
        <v/>
      </c>
      <c r="AD4931" s="60" t="str">
        <f t="shared" ca="1" si="1189"/>
        <v/>
      </c>
      <c r="AE4931" s="59"/>
      <c r="AF4931" s="22" t="str">
        <f>IF(AND(I4931="", J4931=""), "", IF(AND(J4931="", 'Intro &amp; Setup'!$K$42&gt;0), 'Intro &amp; Setup'!$K$42, J4931))</f>
        <v/>
      </c>
      <c r="AO4931" s="37" t="str">
        <f>IF(B4931="", "", IF(COUNTIF($B$9:B4930, B4931)&gt;0, "", B4931))</f>
        <v/>
      </c>
      <c r="AP4931" s="37" t="str">
        <f t="shared" si="1180"/>
        <v/>
      </c>
      <c r="AQ4931" s="37">
        <v>4923</v>
      </c>
      <c r="AR4931" s="37" t="str">
        <f t="shared" si="1181"/>
        <v/>
      </c>
      <c r="AT4931" s="37" t="str">
        <f t="shared" si="1182"/>
        <v/>
      </c>
      <c r="AV4931" s="22" t="str">
        <f t="shared" si="1183"/>
        <v/>
      </c>
    </row>
    <row r="4932" spans="1:48" x14ac:dyDescent="0.25">
      <c r="A4932" s="14"/>
      <c r="B4932" s="145"/>
      <c r="C4932" s="146"/>
      <c r="D4932" s="147"/>
      <c r="E4932" s="147"/>
      <c r="F4932" s="148"/>
      <c r="G4932" s="149"/>
      <c r="H4932" s="150"/>
      <c r="I4932" s="151"/>
      <c r="J4932" s="152"/>
      <c r="K4932" s="14"/>
      <c r="L4932" s="162" t="str">
        <f t="shared" si="1175"/>
        <v/>
      </c>
      <c r="M4932" s="163" t="str">
        <f t="shared" si="1176"/>
        <v/>
      </c>
      <c r="N4932" s="164" t="str">
        <f t="shared" si="1179"/>
        <v/>
      </c>
      <c r="O4932" s="14"/>
      <c r="P4932" s="172" t="str">
        <f>IF(I4932='Intro &amp; Setup'!$AC$49, Schedule!$P$7, "")</f>
        <v/>
      </c>
      <c r="Q4932" s="14"/>
      <c r="S4932" s="12" t="str">
        <f t="shared" si="1177"/>
        <v/>
      </c>
      <c r="U4932" s="22">
        <f>IF(I4932='Intro &amp; Setup'!$AC$49, AF4932, 0)</f>
        <v>0</v>
      </c>
      <c r="V4932" s="57" t="str">
        <f t="shared" si="1178"/>
        <v/>
      </c>
      <c r="X4932" s="5" t="str">
        <f t="shared" si="1188"/>
        <v/>
      </c>
      <c r="Y4932" s="6" t="str">
        <f t="shared" si="1188"/>
        <v/>
      </c>
      <c r="Z4932" s="7" t="str">
        <f t="shared" si="1188"/>
        <v/>
      </c>
      <c r="AA4932" s="6"/>
      <c r="AB4932" s="32" t="str">
        <f t="shared" ca="1" si="1189"/>
        <v/>
      </c>
      <c r="AC4932" s="59" t="str">
        <f t="shared" ca="1" si="1189"/>
        <v/>
      </c>
      <c r="AD4932" s="60" t="str">
        <f t="shared" ca="1" si="1189"/>
        <v/>
      </c>
      <c r="AE4932" s="59"/>
      <c r="AF4932" s="22" t="str">
        <f>IF(AND(I4932="", J4932=""), "", IF(AND(J4932="", 'Intro &amp; Setup'!$K$42&gt;0), 'Intro &amp; Setup'!$K$42, J4932))</f>
        <v/>
      </c>
      <c r="AO4932" s="37" t="str">
        <f>IF(B4932="", "", IF(COUNTIF($B$9:B4931, B4932)&gt;0, "", B4932))</f>
        <v/>
      </c>
      <c r="AP4932" s="37" t="str">
        <f t="shared" si="1180"/>
        <v/>
      </c>
      <c r="AQ4932" s="37">
        <v>4924</v>
      </c>
      <c r="AR4932" s="37" t="str">
        <f t="shared" si="1181"/>
        <v/>
      </c>
      <c r="AT4932" s="37" t="str">
        <f t="shared" si="1182"/>
        <v/>
      </c>
      <c r="AV4932" s="22" t="str">
        <f t="shared" si="1183"/>
        <v/>
      </c>
    </row>
    <row r="4933" spans="1:48" x14ac:dyDescent="0.25">
      <c r="A4933" s="14"/>
      <c r="B4933" s="145"/>
      <c r="C4933" s="146"/>
      <c r="D4933" s="147"/>
      <c r="E4933" s="147"/>
      <c r="F4933" s="148"/>
      <c r="G4933" s="149"/>
      <c r="H4933" s="150"/>
      <c r="I4933" s="151"/>
      <c r="J4933" s="152"/>
      <c r="K4933" s="14"/>
      <c r="L4933" s="162" t="str">
        <f t="shared" si="1175"/>
        <v/>
      </c>
      <c r="M4933" s="163" t="str">
        <f t="shared" si="1176"/>
        <v/>
      </c>
      <c r="N4933" s="164" t="str">
        <f t="shared" si="1179"/>
        <v/>
      </c>
      <c r="O4933" s="14"/>
      <c r="P4933" s="172" t="str">
        <f>IF(I4933='Intro &amp; Setup'!$AC$49, Schedule!$P$7, "")</f>
        <v/>
      </c>
      <c r="Q4933" s="14"/>
      <c r="S4933" s="12" t="str">
        <f t="shared" si="1177"/>
        <v/>
      </c>
      <c r="U4933" s="22">
        <f>IF(I4933='Intro &amp; Setup'!$AC$49, AF4933, 0)</f>
        <v>0</v>
      </c>
      <c r="V4933" s="57" t="str">
        <f t="shared" si="1178"/>
        <v/>
      </c>
      <c r="X4933" s="5" t="str">
        <f t="shared" si="1188"/>
        <v/>
      </c>
      <c r="Y4933" s="6" t="str">
        <f t="shared" si="1188"/>
        <v/>
      </c>
      <c r="Z4933" s="7" t="str">
        <f t="shared" si="1188"/>
        <v/>
      </c>
      <c r="AA4933" s="6"/>
      <c r="AB4933" s="32" t="str">
        <f t="shared" ca="1" si="1189"/>
        <v/>
      </c>
      <c r="AC4933" s="59" t="str">
        <f t="shared" ca="1" si="1189"/>
        <v/>
      </c>
      <c r="AD4933" s="60" t="str">
        <f t="shared" ca="1" si="1189"/>
        <v/>
      </c>
      <c r="AE4933" s="59"/>
      <c r="AF4933" s="22" t="str">
        <f>IF(AND(I4933="", J4933=""), "", IF(AND(J4933="", 'Intro &amp; Setup'!$K$42&gt;0), 'Intro &amp; Setup'!$K$42, J4933))</f>
        <v/>
      </c>
      <c r="AO4933" s="37" t="str">
        <f>IF(B4933="", "", IF(COUNTIF($B$9:B4932, B4933)&gt;0, "", B4933))</f>
        <v/>
      </c>
      <c r="AP4933" s="37" t="str">
        <f t="shared" si="1180"/>
        <v/>
      </c>
      <c r="AQ4933" s="37">
        <v>4925</v>
      </c>
      <c r="AR4933" s="37" t="str">
        <f t="shared" si="1181"/>
        <v/>
      </c>
      <c r="AT4933" s="37" t="str">
        <f t="shared" si="1182"/>
        <v/>
      </c>
      <c r="AV4933" s="22" t="str">
        <f t="shared" si="1183"/>
        <v/>
      </c>
    </row>
    <row r="4934" spans="1:48" x14ac:dyDescent="0.25">
      <c r="A4934" s="14"/>
      <c r="B4934" s="145"/>
      <c r="C4934" s="146"/>
      <c r="D4934" s="147"/>
      <c r="E4934" s="147"/>
      <c r="F4934" s="148"/>
      <c r="G4934" s="149"/>
      <c r="H4934" s="150"/>
      <c r="I4934" s="151"/>
      <c r="J4934" s="152"/>
      <c r="K4934" s="14"/>
      <c r="L4934" s="162" t="str">
        <f t="shared" si="1175"/>
        <v/>
      </c>
      <c r="M4934" s="163" t="str">
        <f t="shared" si="1176"/>
        <v/>
      </c>
      <c r="N4934" s="164" t="str">
        <f t="shared" si="1179"/>
        <v/>
      </c>
      <c r="O4934" s="14"/>
      <c r="P4934" s="172" t="str">
        <f>IF(I4934='Intro &amp; Setup'!$AC$49, Schedule!$P$7, "")</f>
        <v/>
      </c>
      <c r="Q4934" s="14"/>
      <c r="S4934" s="12" t="str">
        <f t="shared" si="1177"/>
        <v/>
      </c>
      <c r="U4934" s="22">
        <f>IF(I4934='Intro &amp; Setup'!$AC$49, AF4934, 0)</f>
        <v>0</v>
      </c>
      <c r="V4934" s="57" t="str">
        <f t="shared" si="1178"/>
        <v/>
      </c>
      <c r="X4934" s="5" t="str">
        <f t="shared" si="1188"/>
        <v/>
      </c>
      <c r="Y4934" s="6" t="str">
        <f t="shared" si="1188"/>
        <v/>
      </c>
      <c r="Z4934" s="7" t="str">
        <f t="shared" si="1188"/>
        <v/>
      </c>
      <c r="AA4934" s="6"/>
      <c r="AB4934" s="32" t="str">
        <f t="shared" ca="1" si="1189"/>
        <v/>
      </c>
      <c r="AC4934" s="59" t="str">
        <f t="shared" ca="1" si="1189"/>
        <v/>
      </c>
      <c r="AD4934" s="60" t="str">
        <f t="shared" ca="1" si="1189"/>
        <v/>
      </c>
      <c r="AE4934" s="59"/>
      <c r="AF4934" s="22" t="str">
        <f>IF(AND(I4934="", J4934=""), "", IF(AND(J4934="", 'Intro &amp; Setup'!$K$42&gt;0), 'Intro &amp; Setup'!$K$42, J4934))</f>
        <v/>
      </c>
      <c r="AO4934" s="37" t="str">
        <f>IF(B4934="", "", IF(COUNTIF($B$9:B4933, B4934)&gt;0, "", B4934))</f>
        <v/>
      </c>
      <c r="AP4934" s="37" t="str">
        <f t="shared" si="1180"/>
        <v/>
      </c>
      <c r="AQ4934" s="37">
        <v>4926</v>
      </c>
      <c r="AR4934" s="37" t="str">
        <f t="shared" si="1181"/>
        <v/>
      </c>
      <c r="AT4934" s="37" t="str">
        <f t="shared" si="1182"/>
        <v/>
      </c>
      <c r="AV4934" s="22" t="str">
        <f t="shared" si="1183"/>
        <v/>
      </c>
    </row>
    <row r="4935" spans="1:48" x14ac:dyDescent="0.25">
      <c r="A4935" s="14"/>
      <c r="B4935" s="145"/>
      <c r="C4935" s="146"/>
      <c r="D4935" s="147"/>
      <c r="E4935" s="147"/>
      <c r="F4935" s="148"/>
      <c r="G4935" s="149"/>
      <c r="H4935" s="150"/>
      <c r="I4935" s="151"/>
      <c r="J4935" s="152"/>
      <c r="K4935" s="14"/>
      <c r="L4935" s="162" t="str">
        <f t="shared" si="1175"/>
        <v/>
      </c>
      <c r="M4935" s="163" t="str">
        <f t="shared" si="1176"/>
        <v/>
      </c>
      <c r="N4935" s="164" t="str">
        <f t="shared" si="1179"/>
        <v/>
      </c>
      <c r="O4935" s="14"/>
      <c r="P4935" s="172" t="str">
        <f>IF(I4935='Intro &amp; Setup'!$AC$49, Schedule!$P$7, "")</f>
        <v/>
      </c>
      <c r="Q4935" s="14"/>
      <c r="S4935" s="12" t="str">
        <f t="shared" si="1177"/>
        <v/>
      </c>
      <c r="U4935" s="22">
        <f>IF(I4935='Intro &amp; Setup'!$AC$49, AF4935, 0)</f>
        <v>0</v>
      </c>
      <c r="V4935" s="57" t="str">
        <f t="shared" si="1178"/>
        <v/>
      </c>
      <c r="X4935" s="5" t="str">
        <f t="shared" si="1188"/>
        <v/>
      </c>
      <c r="Y4935" s="6" t="str">
        <f t="shared" si="1188"/>
        <v/>
      </c>
      <c r="Z4935" s="7" t="str">
        <f t="shared" si="1188"/>
        <v/>
      </c>
      <c r="AA4935" s="6"/>
      <c r="AB4935" s="32" t="str">
        <f t="shared" ca="1" si="1189"/>
        <v/>
      </c>
      <c r="AC4935" s="59" t="str">
        <f t="shared" ca="1" si="1189"/>
        <v/>
      </c>
      <c r="AD4935" s="60" t="str">
        <f t="shared" ca="1" si="1189"/>
        <v/>
      </c>
      <c r="AE4935" s="59"/>
      <c r="AF4935" s="22" t="str">
        <f>IF(AND(I4935="", J4935=""), "", IF(AND(J4935="", 'Intro &amp; Setup'!$K$42&gt;0), 'Intro &amp; Setup'!$K$42, J4935))</f>
        <v/>
      </c>
      <c r="AO4935" s="37" t="str">
        <f>IF(B4935="", "", IF(COUNTIF($B$9:B4934, B4935)&gt;0, "", B4935))</f>
        <v/>
      </c>
      <c r="AP4935" s="37" t="str">
        <f t="shared" si="1180"/>
        <v/>
      </c>
      <c r="AQ4935" s="37">
        <v>4927</v>
      </c>
      <c r="AR4935" s="37" t="str">
        <f t="shared" si="1181"/>
        <v/>
      </c>
      <c r="AT4935" s="37" t="str">
        <f t="shared" si="1182"/>
        <v/>
      </c>
      <c r="AV4935" s="22" t="str">
        <f t="shared" si="1183"/>
        <v/>
      </c>
    </row>
    <row r="4936" spans="1:48" x14ac:dyDescent="0.25">
      <c r="A4936" s="14"/>
      <c r="B4936" s="145"/>
      <c r="C4936" s="146"/>
      <c r="D4936" s="147"/>
      <c r="E4936" s="147"/>
      <c r="F4936" s="148"/>
      <c r="G4936" s="149"/>
      <c r="H4936" s="150"/>
      <c r="I4936" s="151"/>
      <c r="J4936" s="152"/>
      <c r="K4936" s="14"/>
      <c r="L4936" s="162" t="str">
        <f t="shared" si="1175"/>
        <v/>
      </c>
      <c r="M4936" s="163" t="str">
        <f t="shared" si="1176"/>
        <v/>
      </c>
      <c r="N4936" s="164" t="str">
        <f t="shared" si="1179"/>
        <v/>
      </c>
      <c r="O4936" s="14"/>
      <c r="P4936" s="172" t="str">
        <f>IF(I4936='Intro &amp; Setup'!$AC$49, Schedule!$P$7, "")</f>
        <v/>
      </c>
      <c r="Q4936" s="14"/>
      <c r="S4936" s="12" t="str">
        <f t="shared" si="1177"/>
        <v/>
      </c>
      <c r="U4936" s="22">
        <f>IF(I4936='Intro &amp; Setup'!$AC$49, AF4936, 0)</f>
        <v>0</v>
      </c>
      <c r="V4936" s="57" t="str">
        <f t="shared" si="1178"/>
        <v/>
      </c>
      <c r="X4936" s="5" t="str">
        <f t="shared" si="1188"/>
        <v/>
      </c>
      <c r="Y4936" s="6" t="str">
        <f t="shared" si="1188"/>
        <v/>
      </c>
      <c r="Z4936" s="7" t="str">
        <f t="shared" si="1188"/>
        <v/>
      </c>
      <c r="AA4936" s="6"/>
      <c r="AB4936" s="32" t="str">
        <f t="shared" ca="1" si="1189"/>
        <v/>
      </c>
      <c r="AC4936" s="59" t="str">
        <f t="shared" ca="1" si="1189"/>
        <v/>
      </c>
      <c r="AD4936" s="60" t="str">
        <f t="shared" ca="1" si="1189"/>
        <v/>
      </c>
      <c r="AE4936" s="59"/>
      <c r="AF4936" s="22" t="str">
        <f>IF(AND(I4936="", J4936=""), "", IF(AND(J4936="", 'Intro &amp; Setup'!$K$42&gt;0), 'Intro &amp; Setup'!$K$42, J4936))</f>
        <v/>
      </c>
      <c r="AO4936" s="37" t="str">
        <f>IF(B4936="", "", IF(COUNTIF($B$9:B4935, B4936)&gt;0, "", B4936))</f>
        <v/>
      </c>
      <c r="AP4936" s="37" t="str">
        <f t="shared" si="1180"/>
        <v/>
      </c>
      <c r="AQ4936" s="37">
        <v>4928</v>
      </c>
      <c r="AR4936" s="37" t="str">
        <f t="shared" si="1181"/>
        <v/>
      </c>
      <c r="AT4936" s="37" t="str">
        <f t="shared" si="1182"/>
        <v/>
      </c>
      <c r="AV4936" s="22" t="str">
        <f t="shared" si="1183"/>
        <v/>
      </c>
    </row>
    <row r="4937" spans="1:48" x14ac:dyDescent="0.25">
      <c r="A4937" s="14"/>
      <c r="B4937" s="145"/>
      <c r="C4937" s="146"/>
      <c r="D4937" s="147"/>
      <c r="E4937" s="147"/>
      <c r="F4937" s="148"/>
      <c r="G4937" s="149"/>
      <c r="H4937" s="150"/>
      <c r="I4937" s="151"/>
      <c r="J4937" s="152"/>
      <c r="K4937" s="14"/>
      <c r="L4937" s="162" t="str">
        <f t="shared" ref="L4937:L5000" si="1190">IF(I4937="", "", IFERROR((SUMIF($S$9:$S$5008, S4937, $U$9:$U$5008))-(INDEX($AJ$3:$AJ$14, MATCH(S4937, $AI$3:$AI$14, 0))), ""))</f>
        <v/>
      </c>
      <c r="M4937" s="163" t="str">
        <f t="shared" ref="M4937:M5000" si="1191">IF(H4937="", "", (SUMIF($H$9:$H$5008, "&lt;" &amp; V4937, $U$9:$U$5008))-(SUMIF($AH$3:$AH$14, "&lt;" &amp; V4937, $AJ$3:$AJ$14)))</f>
        <v/>
      </c>
      <c r="N4937" s="164" t="str">
        <f t="shared" si="1179"/>
        <v/>
      </c>
      <c r="O4937" s="14"/>
      <c r="P4937" s="172" t="str">
        <f>IF(I4937='Intro &amp; Setup'!$AC$49, Schedule!$P$7, "")</f>
        <v/>
      </c>
      <c r="Q4937" s="14"/>
      <c r="S4937" s="12" t="str">
        <f t="shared" ref="S4937:S5000" si="1192">IF(H4937="", "", TEXT(H4937, "mmmm yyyy"))</f>
        <v/>
      </c>
      <c r="U4937" s="22">
        <f>IF(I4937='Intro &amp; Setup'!$AC$49, AF4937, 0)</f>
        <v>0</v>
      </c>
      <c r="V4937" s="57" t="str">
        <f t="shared" ref="V4937:V5000" si="1193">IF(H4937="", "", DATE(YEAR(H4937), MONTH(H4937), DAY(1)))</f>
        <v/>
      </c>
      <c r="X4937" s="5" t="str">
        <f t="shared" si="1188"/>
        <v/>
      </c>
      <c r="Y4937" s="6" t="str">
        <f t="shared" si="1188"/>
        <v/>
      </c>
      <c r="Z4937" s="7" t="str">
        <f t="shared" si="1188"/>
        <v/>
      </c>
      <c r="AA4937" s="6"/>
      <c r="AB4937" s="32" t="str">
        <f t="shared" ca="1" si="1189"/>
        <v/>
      </c>
      <c r="AC4937" s="59" t="str">
        <f t="shared" ca="1" si="1189"/>
        <v/>
      </c>
      <c r="AD4937" s="60" t="str">
        <f t="shared" ca="1" si="1189"/>
        <v/>
      </c>
      <c r="AE4937" s="59"/>
      <c r="AF4937" s="22" t="str">
        <f>IF(AND(I4937="", J4937=""), "", IF(AND(J4937="", 'Intro &amp; Setup'!$K$42&gt;0), 'Intro &amp; Setup'!$K$42, J4937))</f>
        <v/>
      </c>
      <c r="AO4937" s="37" t="str">
        <f>IF(B4937="", "", IF(COUNTIF($B$9:B4936, B4937)&gt;0, "", B4937))</f>
        <v/>
      </c>
      <c r="AP4937" s="37" t="str">
        <f t="shared" si="1180"/>
        <v/>
      </c>
      <c r="AQ4937" s="37">
        <v>4929</v>
      </c>
      <c r="AR4937" s="37" t="str">
        <f t="shared" si="1181"/>
        <v/>
      </c>
      <c r="AT4937" s="37" t="str">
        <f t="shared" si="1182"/>
        <v/>
      </c>
      <c r="AV4937" s="22" t="str">
        <f t="shared" si="1183"/>
        <v/>
      </c>
    </row>
    <row r="4938" spans="1:48" x14ac:dyDescent="0.25">
      <c r="A4938" s="14"/>
      <c r="B4938" s="145"/>
      <c r="C4938" s="146"/>
      <c r="D4938" s="147"/>
      <c r="E4938" s="147"/>
      <c r="F4938" s="148"/>
      <c r="G4938" s="149"/>
      <c r="H4938" s="150"/>
      <c r="I4938" s="151"/>
      <c r="J4938" s="152"/>
      <c r="K4938" s="14"/>
      <c r="L4938" s="162" t="str">
        <f t="shared" si="1190"/>
        <v/>
      </c>
      <c r="M4938" s="163" t="str">
        <f t="shared" si="1191"/>
        <v/>
      </c>
      <c r="N4938" s="164" t="str">
        <f t="shared" ref="N4938:N5001" si="1194">IF(OR(L4938="", M4938=""), "", L4938+M4938)</f>
        <v/>
      </c>
      <c r="O4938" s="14"/>
      <c r="P4938" s="172" t="str">
        <f>IF(I4938='Intro &amp; Setup'!$AC$49, Schedule!$P$7, "")</f>
        <v/>
      </c>
      <c r="Q4938" s="14"/>
      <c r="S4938" s="12" t="str">
        <f t="shared" si="1192"/>
        <v/>
      </c>
      <c r="U4938" s="22">
        <f>IF(I4938='Intro &amp; Setup'!$AC$49, AF4938, 0)</f>
        <v>0</v>
      </c>
      <c r="V4938" s="57" t="str">
        <f t="shared" si="1193"/>
        <v/>
      </c>
      <c r="X4938" s="5" t="str">
        <f t="shared" si="1188"/>
        <v/>
      </c>
      <c r="Y4938" s="6" t="str">
        <f t="shared" si="1188"/>
        <v/>
      </c>
      <c r="Z4938" s="7" t="str">
        <f t="shared" si="1188"/>
        <v/>
      </c>
      <c r="AA4938" s="6"/>
      <c r="AB4938" s="32" t="str">
        <f t="shared" ca="1" si="1189"/>
        <v/>
      </c>
      <c r="AC4938" s="59" t="str">
        <f t="shared" ca="1" si="1189"/>
        <v/>
      </c>
      <c r="AD4938" s="60" t="str">
        <f t="shared" ca="1" si="1189"/>
        <v/>
      </c>
      <c r="AE4938" s="59"/>
      <c r="AF4938" s="22" t="str">
        <f>IF(AND(I4938="", J4938=""), "", IF(AND(J4938="", 'Intro &amp; Setup'!$K$42&gt;0), 'Intro &amp; Setup'!$K$42, J4938))</f>
        <v/>
      </c>
      <c r="AO4938" s="37" t="str">
        <f>IF(B4938="", "", IF(COUNTIF($B$9:B4937, B4938)&gt;0, "", B4938))</f>
        <v/>
      </c>
      <c r="AP4938" s="37" t="str">
        <f t="shared" ref="AP4938:AP5001" si="1195">IF(AO4938="", "", COUNTIF($AO$9:$AO$5008, "&lt;"&amp;AO4938)+1-$AP$7)</f>
        <v/>
      </c>
      <c r="AQ4938" s="37">
        <v>4930</v>
      </c>
      <c r="AR4938" s="37" t="str">
        <f t="shared" ref="AR4938:AR5001" si="1196">IFERROR(INDEX($AO$9:$AO$5008, MATCH(AQ4938, $AP$9:$AP$5008, 0)), "")</f>
        <v/>
      </c>
      <c r="AT4938" s="37" t="str">
        <f t="shared" ref="AT4938:AT5001" si="1197">IF($B4938=$AT$6, $S4938, "")</f>
        <v/>
      </c>
      <c r="AV4938" s="22" t="str">
        <f t="shared" ref="AV4938:AV5001" si="1198">IF(AND($AT$6=$B4938, $I4938=$I$5), $J4938, "")</f>
        <v/>
      </c>
    </row>
    <row r="4939" spans="1:48" x14ac:dyDescent="0.25">
      <c r="A4939" s="14"/>
      <c r="B4939" s="145"/>
      <c r="C4939" s="146"/>
      <c r="D4939" s="147"/>
      <c r="E4939" s="147"/>
      <c r="F4939" s="148"/>
      <c r="G4939" s="149"/>
      <c r="H4939" s="150"/>
      <c r="I4939" s="151"/>
      <c r="J4939" s="152"/>
      <c r="K4939" s="14"/>
      <c r="L4939" s="162" t="str">
        <f t="shared" si="1190"/>
        <v/>
      </c>
      <c r="M4939" s="163" t="str">
        <f t="shared" si="1191"/>
        <v/>
      </c>
      <c r="N4939" s="164" t="str">
        <f t="shared" si="1194"/>
        <v/>
      </c>
      <c r="O4939" s="14"/>
      <c r="P4939" s="172" t="str">
        <f>IF(I4939='Intro &amp; Setup'!$AC$49, Schedule!$P$7, "")</f>
        <v/>
      </c>
      <c r="Q4939" s="14"/>
      <c r="S4939" s="12" t="str">
        <f t="shared" si="1192"/>
        <v/>
      </c>
      <c r="U4939" s="22">
        <f>IF(I4939='Intro &amp; Setup'!$AC$49, AF4939, 0)</f>
        <v>0</v>
      </c>
      <c r="V4939" s="57" t="str">
        <f t="shared" si="1193"/>
        <v/>
      </c>
      <c r="X4939" s="5" t="str">
        <f t="shared" si="1188"/>
        <v/>
      </c>
      <c r="Y4939" s="6" t="str">
        <f t="shared" si="1188"/>
        <v/>
      </c>
      <c r="Z4939" s="7" t="str">
        <f t="shared" si="1188"/>
        <v/>
      </c>
      <c r="AA4939" s="6"/>
      <c r="AB4939" s="32" t="str">
        <f t="shared" ca="1" si="1189"/>
        <v/>
      </c>
      <c r="AC4939" s="59" t="str">
        <f t="shared" ca="1" si="1189"/>
        <v/>
      </c>
      <c r="AD4939" s="60" t="str">
        <f t="shared" ca="1" si="1189"/>
        <v/>
      </c>
      <c r="AE4939" s="59"/>
      <c r="AF4939" s="22" t="str">
        <f>IF(AND(I4939="", J4939=""), "", IF(AND(J4939="", 'Intro &amp; Setup'!$K$42&gt;0), 'Intro &amp; Setup'!$K$42, J4939))</f>
        <v/>
      </c>
      <c r="AO4939" s="37" t="str">
        <f>IF(B4939="", "", IF(COUNTIF($B$9:B4938, B4939)&gt;0, "", B4939))</f>
        <v/>
      </c>
      <c r="AP4939" s="37" t="str">
        <f t="shared" si="1195"/>
        <v/>
      </c>
      <c r="AQ4939" s="37">
        <v>4931</v>
      </c>
      <c r="AR4939" s="37" t="str">
        <f t="shared" si="1196"/>
        <v/>
      </c>
      <c r="AT4939" s="37" t="str">
        <f t="shared" si="1197"/>
        <v/>
      </c>
      <c r="AV4939" s="22" t="str">
        <f t="shared" si="1198"/>
        <v/>
      </c>
    </row>
    <row r="4940" spans="1:48" x14ac:dyDescent="0.25">
      <c r="A4940" s="14"/>
      <c r="B4940" s="145"/>
      <c r="C4940" s="146"/>
      <c r="D4940" s="147"/>
      <c r="E4940" s="147"/>
      <c r="F4940" s="148"/>
      <c r="G4940" s="149"/>
      <c r="H4940" s="150"/>
      <c r="I4940" s="151"/>
      <c r="J4940" s="152"/>
      <c r="K4940" s="14"/>
      <c r="L4940" s="162" t="str">
        <f t="shared" si="1190"/>
        <v/>
      </c>
      <c r="M4940" s="163" t="str">
        <f t="shared" si="1191"/>
        <v/>
      </c>
      <c r="N4940" s="164" t="str">
        <f t="shared" si="1194"/>
        <v/>
      </c>
      <c r="O4940" s="14"/>
      <c r="P4940" s="172" t="str">
        <f>IF(I4940='Intro &amp; Setup'!$AC$49, Schedule!$P$7, "")</f>
        <v/>
      </c>
      <c r="Q4940" s="14"/>
      <c r="S4940" s="12" t="str">
        <f t="shared" si="1192"/>
        <v/>
      </c>
      <c r="U4940" s="22">
        <f>IF(I4940='Intro &amp; Setup'!$AC$49, AF4940, 0)</f>
        <v>0</v>
      </c>
      <c r="V4940" s="57" t="str">
        <f t="shared" si="1193"/>
        <v/>
      </c>
      <c r="X4940" s="5" t="str">
        <f t="shared" si="1188"/>
        <v/>
      </c>
      <c r="Y4940" s="6" t="str">
        <f t="shared" si="1188"/>
        <v/>
      </c>
      <c r="Z4940" s="7" t="str">
        <f t="shared" si="1188"/>
        <v/>
      </c>
      <c r="AA4940" s="6"/>
      <c r="AB4940" s="32" t="str">
        <f t="shared" ca="1" si="1189"/>
        <v/>
      </c>
      <c r="AC4940" s="59" t="str">
        <f t="shared" ca="1" si="1189"/>
        <v/>
      </c>
      <c r="AD4940" s="60" t="str">
        <f t="shared" ca="1" si="1189"/>
        <v/>
      </c>
      <c r="AE4940" s="59"/>
      <c r="AF4940" s="22" t="str">
        <f>IF(AND(I4940="", J4940=""), "", IF(AND(J4940="", 'Intro &amp; Setup'!$K$42&gt;0), 'Intro &amp; Setup'!$K$42, J4940))</f>
        <v/>
      </c>
      <c r="AO4940" s="37" t="str">
        <f>IF(B4940="", "", IF(COUNTIF($B$9:B4939, B4940)&gt;0, "", B4940))</f>
        <v/>
      </c>
      <c r="AP4940" s="37" t="str">
        <f t="shared" si="1195"/>
        <v/>
      </c>
      <c r="AQ4940" s="37">
        <v>4932</v>
      </c>
      <c r="AR4940" s="37" t="str">
        <f t="shared" si="1196"/>
        <v/>
      </c>
      <c r="AT4940" s="37" t="str">
        <f t="shared" si="1197"/>
        <v/>
      </c>
      <c r="AV4940" s="22" t="str">
        <f t="shared" si="1198"/>
        <v/>
      </c>
    </row>
    <row r="4941" spans="1:48" x14ac:dyDescent="0.25">
      <c r="A4941" s="14"/>
      <c r="B4941" s="145"/>
      <c r="C4941" s="146"/>
      <c r="D4941" s="147"/>
      <c r="E4941" s="147"/>
      <c r="F4941" s="148"/>
      <c r="G4941" s="149"/>
      <c r="H4941" s="150"/>
      <c r="I4941" s="151"/>
      <c r="J4941" s="152"/>
      <c r="K4941" s="14"/>
      <c r="L4941" s="162" t="str">
        <f t="shared" si="1190"/>
        <v/>
      </c>
      <c r="M4941" s="163" t="str">
        <f t="shared" si="1191"/>
        <v/>
      </c>
      <c r="N4941" s="164" t="str">
        <f t="shared" si="1194"/>
        <v/>
      </c>
      <c r="O4941" s="14"/>
      <c r="P4941" s="172" t="str">
        <f>IF(I4941='Intro &amp; Setup'!$AC$49, Schedule!$P$7, "")</f>
        <v/>
      </c>
      <c r="Q4941" s="14"/>
      <c r="S4941" s="12" t="str">
        <f t="shared" si="1192"/>
        <v/>
      </c>
      <c r="U4941" s="22">
        <f>IF(I4941='Intro &amp; Setup'!$AC$49, AF4941, 0)</f>
        <v>0</v>
      </c>
      <c r="V4941" s="57" t="str">
        <f t="shared" si="1193"/>
        <v/>
      </c>
      <c r="X4941" s="5" t="str">
        <f t="shared" si="1188"/>
        <v/>
      </c>
      <c r="Y4941" s="6" t="str">
        <f t="shared" si="1188"/>
        <v/>
      </c>
      <c r="Z4941" s="7" t="str">
        <f t="shared" si="1188"/>
        <v/>
      </c>
      <c r="AA4941" s="6"/>
      <c r="AB4941" s="32" t="str">
        <f t="shared" ca="1" si="1189"/>
        <v/>
      </c>
      <c r="AC4941" s="59" t="str">
        <f t="shared" ca="1" si="1189"/>
        <v/>
      </c>
      <c r="AD4941" s="60" t="str">
        <f t="shared" ca="1" si="1189"/>
        <v/>
      </c>
      <c r="AE4941" s="59"/>
      <c r="AF4941" s="22" t="str">
        <f>IF(AND(I4941="", J4941=""), "", IF(AND(J4941="", 'Intro &amp; Setup'!$K$42&gt;0), 'Intro &amp; Setup'!$K$42, J4941))</f>
        <v/>
      </c>
      <c r="AO4941" s="37" t="str">
        <f>IF(B4941="", "", IF(COUNTIF($B$9:B4940, B4941)&gt;0, "", B4941))</f>
        <v/>
      </c>
      <c r="AP4941" s="37" t="str">
        <f t="shared" si="1195"/>
        <v/>
      </c>
      <c r="AQ4941" s="37">
        <v>4933</v>
      </c>
      <c r="AR4941" s="37" t="str">
        <f t="shared" si="1196"/>
        <v/>
      </c>
      <c r="AT4941" s="37" t="str">
        <f t="shared" si="1197"/>
        <v/>
      </c>
      <c r="AV4941" s="22" t="str">
        <f t="shared" si="1198"/>
        <v/>
      </c>
    </row>
    <row r="4942" spans="1:48" x14ac:dyDescent="0.25">
      <c r="A4942" s="14"/>
      <c r="B4942" s="145"/>
      <c r="C4942" s="146"/>
      <c r="D4942" s="147"/>
      <c r="E4942" s="147"/>
      <c r="F4942" s="148"/>
      <c r="G4942" s="149"/>
      <c r="H4942" s="150"/>
      <c r="I4942" s="151"/>
      <c r="J4942" s="152"/>
      <c r="K4942" s="14"/>
      <c r="L4942" s="162" t="str">
        <f t="shared" si="1190"/>
        <v/>
      </c>
      <c r="M4942" s="163" t="str">
        <f t="shared" si="1191"/>
        <v/>
      </c>
      <c r="N4942" s="164" t="str">
        <f t="shared" si="1194"/>
        <v/>
      </c>
      <c r="O4942" s="14"/>
      <c r="P4942" s="172" t="str">
        <f>IF(I4942='Intro &amp; Setup'!$AC$49, Schedule!$P$7, "")</f>
        <v/>
      </c>
      <c r="Q4942" s="14"/>
      <c r="S4942" s="12" t="str">
        <f t="shared" si="1192"/>
        <v/>
      </c>
      <c r="U4942" s="22">
        <f>IF(I4942='Intro &amp; Setup'!$AC$49, AF4942, 0)</f>
        <v>0</v>
      </c>
      <c r="V4942" s="57" t="str">
        <f t="shared" si="1193"/>
        <v/>
      </c>
      <c r="X4942" s="5" t="str">
        <f t="shared" si="1188"/>
        <v/>
      </c>
      <c r="Y4942" s="6" t="str">
        <f t="shared" si="1188"/>
        <v/>
      </c>
      <c r="Z4942" s="7" t="str">
        <f t="shared" si="1188"/>
        <v/>
      </c>
      <c r="AA4942" s="6"/>
      <c r="AB4942" s="32" t="str">
        <f t="shared" ca="1" si="1189"/>
        <v/>
      </c>
      <c r="AC4942" s="59" t="str">
        <f t="shared" ca="1" si="1189"/>
        <v/>
      </c>
      <c r="AD4942" s="60" t="str">
        <f t="shared" ca="1" si="1189"/>
        <v/>
      </c>
      <c r="AE4942" s="59"/>
      <c r="AF4942" s="22" t="str">
        <f>IF(AND(I4942="", J4942=""), "", IF(AND(J4942="", 'Intro &amp; Setup'!$K$42&gt;0), 'Intro &amp; Setup'!$K$42, J4942))</f>
        <v/>
      </c>
      <c r="AO4942" s="37" t="str">
        <f>IF(B4942="", "", IF(COUNTIF($B$9:B4941, B4942)&gt;0, "", B4942))</f>
        <v/>
      </c>
      <c r="AP4942" s="37" t="str">
        <f t="shared" si="1195"/>
        <v/>
      </c>
      <c r="AQ4942" s="37">
        <v>4934</v>
      </c>
      <c r="AR4942" s="37" t="str">
        <f t="shared" si="1196"/>
        <v/>
      </c>
      <c r="AT4942" s="37" t="str">
        <f t="shared" si="1197"/>
        <v/>
      </c>
      <c r="AV4942" s="22" t="str">
        <f t="shared" si="1198"/>
        <v/>
      </c>
    </row>
    <row r="4943" spans="1:48" x14ac:dyDescent="0.25">
      <c r="A4943" s="14"/>
      <c r="B4943" s="145"/>
      <c r="C4943" s="146"/>
      <c r="D4943" s="147"/>
      <c r="E4943" s="147"/>
      <c r="F4943" s="148"/>
      <c r="G4943" s="149"/>
      <c r="H4943" s="150"/>
      <c r="I4943" s="151"/>
      <c r="J4943" s="152"/>
      <c r="K4943" s="14"/>
      <c r="L4943" s="162" t="str">
        <f t="shared" si="1190"/>
        <v/>
      </c>
      <c r="M4943" s="163" t="str">
        <f t="shared" si="1191"/>
        <v/>
      </c>
      <c r="N4943" s="164" t="str">
        <f t="shared" si="1194"/>
        <v/>
      </c>
      <c r="O4943" s="14"/>
      <c r="P4943" s="172" t="str">
        <f>IF(I4943='Intro &amp; Setup'!$AC$49, Schedule!$P$7, "")</f>
        <v/>
      </c>
      <c r="Q4943" s="14"/>
      <c r="S4943" s="12" t="str">
        <f t="shared" si="1192"/>
        <v/>
      </c>
      <c r="U4943" s="22">
        <f>IF(I4943='Intro &amp; Setup'!$AC$49, AF4943, 0)</f>
        <v>0</v>
      </c>
      <c r="V4943" s="57" t="str">
        <f t="shared" si="1193"/>
        <v/>
      </c>
      <c r="X4943" s="5" t="str">
        <f t="shared" si="1188"/>
        <v/>
      </c>
      <c r="Y4943" s="6" t="str">
        <f t="shared" si="1188"/>
        <v/>
      </c>
      <c r="Z4943" s="7" t="str">
        <f t="shared" si="1188"/>
        <v/>
      </c>
      <c r="AA4943" s="6"/>
      <c r="AB4943" s="32" t="str">
        <f t="shared" ca="1" si="1189"/>
        <v/>
      </c>
      <c r="AC4943" s="59" t="str">
        <f t="shared" ca="1" si="1189"/>
        <v/>
      </c>
      <c r="AD4943" s="60" t="str">
        <f t="shared" ca="1" si="1189"/>
        <v/>
      </c>
      <c r="AE4943" s="59"/>
      <c r="AF4943" s="22" t="str">
        <f>IF(AND(I4943="", J4943=""), "", IF(AND(J4943="", 'Intro &amp; Setup'!$K$42&gt;0), 'Intro &amp; Setup'!$K$42, J4943))</f>
        <v/>
      </c>
      <c r="AO4943" s="37" t="str">
        <f>IF(B4943="", "", IF(COUNTIF($B$9:B4942, B4943)&gt;0, "", B4943))</f>
        <v/>
      </c>
      <c r="AP4943" s="37" t="str">
        <f t="shared" si="1195"/>
        <v/>
      </c>
      <c r="AQ4943" s="37">
        <v>4935</v>
      </c>
      <c r="AR4943" s="37" t="str">
        <f t="shared" si="1196"/>
        <v/>
      </c>
      <c r="AT4943" s="37" t="str">
        <f t="shared" si="1197"/>
        <v/>
      </c>
      <c r="AV4943" s="22" t="str">
        <f t="shared" si="1198"/>
        <v/>
      </c>
    </row>
    <row r="4944" spans="1:48" x14ac:dyDescent="0.25">
      <c r="A4944" s="14"/>
      <c r="B4944" s="145"/>
      <c r="C4944" s="146"/>
      <c r="D4944" s="147"/>
      <c r="E4944" s="147"/>
      <c r="F4944" s="148"/>
      <c r="G4944" s="149"/>
      <c r="H4944" s="150"/>
      <c r="I4944" s="151"/>
      <c r="J4944" s="152"/>
      <c r="K4944" s="14"/>
      <c r="L4944" s="162" t="str">
        <f t="shared" si="1190"/>
        <v/>
      </c>
      <c r="M4944" s="163" t="str">
        <f t="shared" si="1191"/>
        <v/>
      </c>
      <c r="N4944" s="164" t="str">
        <f t="shared" si="1194"/>
        <v/>
      </c>
      <c r="O4944" s="14"/>
      <c r="P4944" s="172" t="str">
        <f>IF(I4944='Intro &amp; Setup'!$AC$49, Schedule!$P$7, "")</f>
        <v/>
      </c>
      <c r="Q4944" s="14"/>
      <c r="S4944" s="12" t="str">
        <f t="shared" si="1192"/>
        <v/>
      </c>
      <c r="U4944" s="22">
        <f>IF(I4944='Intro &amp; Setup'!$AC$49, AF4944, 0)</f>
        <v>0</v>
      </c>
      <c r="V4944" s="57" t="str">
        <f t="shared" si="1193"/>
        <v/>
      </c>
      <c r="X4944" s="5" t="str">
        <f t="shared" si="1188"/>
        <v/>
      </c>
      <c r="Y4944" s="6" t="str">
        <f t="shared" si="1188"/>
        <v/>
      </c>
      <c r="Z4944" s="7" t="str">
        <f t="shared" si="1188"/>
        <v/>
      </c>
      <c r="AA4944" s="6"/>
      <c r="AB4944" s="32" t="str">
        <f t="shared" ca="1" si="1189"/>
        <v/>
      </c>
      <c r="AC4944" s="59" t="str">
        <f t="shared" ca="1" si="1189"/>
        <v/>
      </c>
      <c r="AD4944" s="60" t="str">
        <f t="shared" ca="1" si="1189"/>
        <v/>
      </c>
      <c r="AE4944" s="59"/>
      <c r="AF4944" s="22" t="str">
        <f>IF(AND(I4944="", J4944=""), "", IF(AND(J4944="", 'Intro &amp; Setup'!$K$42&gt;0), 'Intro &amp; Setup'!$K$42, J4944))</f>
        <v/>
      </c>
      <c r="AO4944" s="37" t="str">
        <f>IF(B4944="", "", IF(COUNTIF($B$9:B4943, B4944)&gt;0, "", B4944))</f>
        <v/>
      </c>
      <c r="AP4944" s="37" t="str">
        <f t="shared" si="1195"/>
        <v/>
      </c>
      <c r="AQ4944" s="37">
        <v>4936</v>
      </c>
      <c r="AR4944" s="37" t="str">
        <f t="shared" si="1196"/>
        <v/>
      </c>
      <c r="AT4944" s="37" t="str">
        <f t="shared" si="1197"/>
        <v/>
      </c>
      <c r="AV4944" s="22" t="str">
        <f t="shared" si="1198"/>
        <v/>
      </c>
    </row>
    <row r="4945" spans="1:48" x14ac:dyDescent="0.25">
      <c r="A4945" s="14"/>
      <c r="B4945" s="145"/>
      <c r="C4945" s="146"/>
      <c r="D4945" s="147"/>
      <c r="E4945" s="147"/>
      <c r="F4945" s="148"/>
      <c r="G4945" s="149"/>
      <c r="H4945" s="150"/>
      <c r="I4945" s="151"/>
      <c r="J4945" s="152"/>
      <c r="K4945" s="14"/>
      <c r="L4945" s="162" t="str">
        <f t="shared" si="1190"/>
        <v/>
      </c>
      <c r="M4945" s="163" t="str">
        <f t="shared" si="1191"/>
        <v/>
      </c>
      <c r="N4945" s="164" t="str">
        <f t="shared" si="1194"/>
        <v/>
      </c>
      <c r="O4945" s="14"/>
      <c r="P4945" s="172" t="str">
        <f>IF(I4945='Intro &amp; Setup'!$AC$49, Schedule!$P$7, "")</f>
        <v/>
      </c>
      <c r="Q4945" s="14"/>
      <c r="S4945" s="12" t="str">
        <f t="shared" si="1192"/>
        <v/>
      </c>
      <c r="U4945" s="22">
        <f>IF(I4945='Intro &amp; Setup'!$AC$49, AF4945, 0)</f>
        <v>0</v>
      </c>
      <c r="V4945" s="57" t="str">
        <f t="shared" si="1193"/>
        <v/>
      </c>
      <c r="X4945" s="5" t="str">
        <f t="shared" si="1188"/>
        <v/>
      </c>
      <c r="Y4945" s="6" t="str">
        <f t="shared" si="1188"/>
        <v/>
      </c>
      <c r="Z4945" s="7" t="str">
        <f t="shared" si="1188"/>
        <v/>
      </c>
      <c r="AA4945" s="6"/>
      <c r="AB4945" s="32" t="str">
        <f t="shared" ca="1" si="1189"/>
        <v/>
      </c>
      <c r="AC4945" s="59" t="str">
        <f t="shared" ca="1" si="1189"/>
        <v/>
      </c>
      <c r="AD4945" s="60" t="str">
        <f t="shared" ca="1" si="1189"/>
        <v/>
      </c>
      <c r="AE4945" s="59"/>
      <c r="AF4945" s="22" t="str">
        <f>IF(AND(I4945="", J4945=""), "", IF(AND(J4945="", 'Intro &amp; Setup'!$K$42&gt;0), 'Intro &amp; Setup'!$K$42, J4945))</f>
        <v/>
      </c>
      <c r="AO4945" s="37" t="str">
        <f>IF(B4945="", "", IF(COUNTIF($B$9:B4944, B4945)&gt;0, "", B4945))</f>
        <v/>
      </c>
      <c r="AP4945" s="37" t="str">
        <f t="shared" si="1195"/>
        <v/>
      </c>
      <c r="AQ4945" s="37">
        <v>4937</v>
      </c>
      <c r="AR4945" s="37" t="str">
        <f t="shared" si="1196"/>
        <v/>
      </c>
      <c r="AT4945" s="37" t="str">
        <f t="shared" si="1197"/>
        <v/>
      </c>
      <c r="AV4945" s="22" t="str">
        <f t="shared" si="1198"/>
        <v/>
      </c>
    </row>
    <row r="4946" spans="1:48" x14ac:dyDescent="0.25">
      <c r="A4946" s="14"/>
      <c r="B4946" s="145"/>
      <c r="C4946" s="146"/>
      <c r="D4946" s="147"/>
      <c r="E4946" s="147"/>
      <c r="F4946" s="148"/>
      <c r="G4946" s="149"/>
      <c r="H4946" s="150"/>
      <c r="I4946" s="151"/>
      <c r="J4946" s="152"/>
      <c r="K4946" s="14"/>
      <c r="L4946" s="162" t="str">
        <f t="shared" si="1190"/>
        <v/>
      </c>
      <c r="M4946" s="163" t="str">
        <f t="shared" si="1191"/>
        <v/>
      </c>
      <c r="N4946" s="164" t="str">
        <f t="shared" si="1194"/>
        <v/>
      </c>
      <c r="O4946" s="14"/>
      <c r="P4946" s="172" t="str">
        <f>IF(I4946='Intro &amp; Setup'!$AC$49, Schedule!$P$7, "")</f>
        <v/>
      </c>
      <c r="Q4946" s="14"/>
      <c r="S4946" s="12" t="str">
        <f t="shared" si="1192"/>
        <v/>
      </c>
      <c r="U4946" s="22">
        <f>IF(I4946='Intro &amp; Setup'!$AC$49, AF4946, 0)</f>
        <v>0</v>
      </c>
      <c r="V4946" s="57" t="str">
        <f t="shared" si="1193"/>
        <v/>
      </c>
      <c r="X4946" s="5" t="str">
        <f t="shared" si="1188"/>
        <v/>
      </c>
      <c r="Y4946" s="6" t="str">
        <f t="shared" si="1188"/>
        <v/>
      </c>
      <c r="Z4946" s="7" t="str">
        <f t="shared" si="1188"/>
        <v/>
      </c>
      <c r="AA4946" s="6"/>
      <c r="AB4946" s="32" t="str">
        <f t="shared" ca="1" si="1189"/>
        <v/>
      </c>
      <c r="AC4946" s="59" t="str">
        <f t="shared" ca="1" si="1189"/>
        <v/>
      </c>
      <c r="AD4946" s="60" t="str">
        <f t="shared" ca="1" si="1189"/>
        <v/>
      </c>
      <c r="AE4946" s="59"/>
      <c r="AF4946" s="22" t="str">
        <f>IF(AND(I4946="", J4946=""), "", IF(AND(J4946="", 'Intro &amp; Setup'!$K$42&gt;0), 'Intro &amp; Setup'!$K$42, J4946))</f>
        <v/>
      </c>
      <c r="AO4946" s="37" t="str">
        <f>IF(B4946="", "", IF(COUNTIF($B$9:B4945, B4946)&gt;0, "", B4946))</f>
        <v/>
      </c>
      <c r="AP4946" s="37" t="str">
        <f t="shared" si="1195"/>
        <v/>
      </c>
      <c r="AQ4946" s="37">
        <v>4938</v>
      </c>
      <c r="AR4946" s="37" t="str">
        <f t="shared" si="1196"/>
        <v/>
      </c>
      <c r="AT4946" s="37" t="str">
        <f t="shared" si="1197"/>
        <v/>
      </c>
      <c r="AV4946" s="22" t="str">
        <f t="shared" si="1198"/>
        <v/>
      </c>
    </row>
    <row r="4947" spans="1:48" x14ac:dyDescent="0.25">
      <c r="A4947" s="14"/>
      <c r="B4947" s="145"/>
      <c r="C4947" s="146"/>
      <c r="D4947" s="147"/>
      <c r="E4947" s="147"/>
      <c r="F4947" s="148"/>
      <c r="G4947" s="149"/>
      <c r="H4947" s="150"/>
      <c r="I4947" s="151"/>
      <c r="J4947" s="152"/>
      <c r="K4947" s="14"/>
      <c r="L4947" s="162" t="str">
        <f t="shared" si="1190"/>
        <v/>
      </c>
      <c r="M4947" s="163" t="str">
        <f t="shared" si="1191"/>
        <v/>
      </c>
      <c r="N4947" s="164" t="str">
        <f t="shared" si="1194"/>
        <v/>
      </c>
      <c r="O4947" s="14"/>
      <c r="P4947" s="172" t="str">
        <f>IF(I4947='Intro &amp; Setup'!$AC$49, Schedule!$P$7, "")</f>
        <v/>
      </c>
      <c r="Q4947" s="14"/>
      <c r="S4947" s="12" t="str">
        <f t="shared" si="1192"/>
        <v/>
      </c>
      <c r="U4947" s="22">
        <f>IF(I4947='Intro &amp; Setup'!$AC$49, AF4947, 0)</f>
        <v>0</v>
      </c>
      <c r="V4947" s="57" t="str">
        <f t="shared" si="1193"/>
        <v/>
      </c>
      <c r="X4947" s="5" t="str">
        <f t="shared" si="1188"/>
        <v/>
      </c>
      <c r="Y4947" s="6" t="str">
        <f t="shared" si="1188"/>
        <v/>
      </c>
      <c r="Z4947" s="7" t="str">
        <f t="shared" si="1188"/>
        <v/>
      </c>
      <c r="AA4947" s="6"/>
      <c r="AB4947" s="32" t="str">
        <f t="shared" ca="1" si="1189"/>
        <v/>
      </c>
      <c r="AC4947" s="59" t="str">
        <f t="shared" ca="1" si="1189"/>
        <v/>
      </c>
      <c r="AD4947" s="60" t="str">
        <f t="shared" ca="1" si="1189"/>
        <v/>
      </c>
      <c r="AE4947" s="59"/>
      <c r="AF4947" s="22" t="str">
        <f>IF(AND(I4947="", J4947=""), "", IF(AND(J4947="", 'Intro &amp; Setup'!$K$42&gt;0), 'Intro &amp; Setup'!$K$42, J4947))</f>
        <v/>
      </c>
      <c r="AO4947" s="37" t="str">
        <f>IF(B4947="", "", IF(COUNTIF($B$9:B4946, B4947)&gt;0, "", B4947))</f>
        <v/>
      </c>
      <c r="AP4947" s="37" t="str">
        <f t="shared" si="1195"/>
        <v/>
      </c>
      <c r="AQ4947" s="37">
        <v>4939</v>
      </c>
      <c r="AR4947" s="37" t="str">
        <f t="shared" si="1196"/>
        <v/>
      </c>
      <c r="AT4947" s="37" t="str">
        <f t="shared" si="1197"/>
        <v/>
      </c>
      <c r="AV4947" s="22" t="str">
        <f t="shared" si="1198"/>
        <v/>
      </c>
    </row>
    <row r="4948" spans="1:48" x14ac:dyDescent="0.25">
      <c r="A4948" s="14"/>
      <c r="B4948" s="145"/>
      <c r="C4948" s="146"/>
      <c r="D4948" s="147"/>
      <c r="E4948" s="147"/>
      <c r="F4948" s="148"/>
      <c r="G4948" s="149"/>
      <c r="H4948" s="150"/>
      <c r="I4948" s="151"/>
      <c r="J4948" s="152"/>
      <c r="K4948" s="14"/>
      <c r="L4948" s="162" t="str">
        <f t="shared" si="1190"/>
        <v/>
      </c>
      <c r="M4948" s="163" t="str">
        <f t="shared" si="1191"/>
        <v/>
      </c>
      <c r="N4948" s="164" t="str">
        <f t="shared" si="1194"/>
        <v/>
      </c>
      <c r="O4948" s="14"/>
      <c r="P4948" s="172" t="str">
        <f>IF(I4948='Intro &amp; Setup'!$AC$49, Schedule!$P$7, "")</f>
        <v/>
      </c>
      <c r="Q4948" s="14"/>
      <c r="S4948" s="12" t="str">
        <f t="shared" si="1192"/>
        <v/>
      </c>
      <c r="U4948" s="22">
        <f>IF(I4948='Intro &amp; Setup'!$AC$49, AF4948, 0)</f>
        <v>0</v>
      </c>
      <c r="V4948" s="57" t="str">
        <f t="shared" si="1193"/>
        <v/>
      </c>
      <c r="X4948" s="5" t="str">
        <f t="shared" si="1188"/>
        <v/>
      </c>
      <c r="Y4948" s="6" t="str">
        <f t="shared" si="1188"/>
        <v/>
      </c>
      <c r="Z4948" s="7" t="str">
        <f t="shared" si="1188"/>
        <v/>
      </c>
      <c r="AA4948" s="6"/>
      <c r="AB4948" s="32" t="str">
        <f t="shared" ca="1" si="1189"/>
        <v/>
      </c>
      <c r="AC4948" s="59" t="str">
        <f t="shared" ca="1" si="1189"/>
        <v/>
      </c>
      <c r="AD4948" s="60" t="str">
        <f t="shared" ca="1" si="1189"/>
        <v/>
      </c>
      <c r="AE4948" s="59"/>
      <c r="AF4948" s="22" t="str">
        <f>IF(AND(I4948="", J4948=""), "", IF(AND(J4948="", 'Intro &amp; Setup'!$K$42&gt;0), 'Intro &amp; Setup'!$K$42, J4948))</f>
        <v/>
      </c>
      <c r="AO4948" s="37" t="str">
        <f>IF(B4948="", "", IF(COUNTIF($B$9:B4947, B4948)&gt;0, "", B4948))</f>
        <v/>
      </c>
      <c r="AP4948" s="37" t="str">
        <f t="shared" si="1195"/>
        <v/>
      </c>
      <c r="AQ4948" s="37">
        <v>4940</v>
      </c>
      <c r="AR4948" s="37" t="str">
        <f t="shared" si="1196"/>
        <v/>
      </c>
      <c r="AT4948" s="37" t="str">
        <f t="shared" si="1197"/>
        <v/>
      </c>
      <c r="AV4948" s="22" t="str">
        <f t="shared" si="1198"/>
        <v/>
      </c>
    </row>
    <row r="4949" spans="1:48" x14ac:dyDescent="0.25">
      <c r="A4949" s="14"/>
      <c r="B4949" s="145"/>
      <c r="C4949" s="146"/>
      <c r="D4949" s="147"/>
      <c r="E4949" s="147"/>
      <c r="F4949" s="148"/>
      <c r="G4949" s="149"/>
      <c r="H4949" s="150"/>
      <c r="I4949" s="151"/>
      <c r="J4949" s="152"/>
      <c r="K4949" s="14"/>
      <c r="L4949" s="162" t="str">
        <f t="shared" si="1190"/>
        <v/>
      </c>
      <c r="M4949" s="163" t="str">
        <f t="shared" si="1191"/>
        <v/>
      </c>
      <c r="N4949" s="164" t="str">
        <f t="shared" si="1194"/>
        <v/>
      </c>
      <c r="O4949" s="14"/>
      <c r="P4949" s="172" t="str">
        <f>IF(I4949='Intro &amp; Setup'!$AC$49, Schedule!$P$7, "")</f>
        <v/>
      </c>
      <c r="Q4949" s="14"/>
      <c r="S4949" s="12" t="str">
        <f t="shared" si="1192"/>
        <v/>
      </c>
      <c r="U4949" s="22">
        <f>IF(I4949='Intro &amp; Setup'!$AC$49, AF4949, 0)</f>
        <v>0</v>
      </c>
      <c r="V4949" s="57" t="str">
        <f t="shared" si="1193"/>
        <v/>
      </c>
      <c r="X4949" s="5" t="str">
        <f t="shared" ref="X4949:Z4968" si="1199">IF($I4949="", "", IF($S4949=X$8, $I4949, ""))</f>
        <v/>
      </c>
      <c r="Y4949" s="6" t="str">
        <f t="shared" si="1199"/>
        <v/>
      </c>
      <c r="Z4949" s="7" t="str">
        <f t="shared" si="1199"/>
        <v/>
      </c>
      <c r="AA4949" s="6"/>
      <c r="AB4949" s="32" t="str">
        <f t="shared" ref="AB4949:AD4968" ca="1" si="1200">IF($S4949=AB$8, $AF4949, "")</f>
        <v/>
      </c>
      <c r="AC4949" s="59" t="str">
        <f t="shared" ca="1" si="1200"/>
        <v/>
      </c>
      <c r="AD4949" s="60" t="str">
        <f t="shared" ca="1" si="1200"/>
        <v/>
      </c>
      <c r="AE4949" s="59"/>
      <c r="AF4949" s="22" t="str">
        <f>IF(AND(I4949="", J4949=""), "", IF(AND(J4949="", 'Intro &amp; Setup'!$K$42&gt;0), 'Intro &amp; Setup'!$K$42, J4949))</f>
        <v/>
      </c>
      <c r="AO4949" s="37" t="str">
        <f>IF(B4949="", "", IF(COUNTIF($B$9:B4948, B4949)&gt;0, "", B4949))</f>
        <v/>
      </c>
      <c r="AP4949" s="37" t="str">
        <f t="shared" si="1195"/>
        <v/>
      </c>
      <c r="AQ4949" s="37">
        <v>4941</v>
      </c>
      <c r="AR4949" s="37" t="str">
        <f t="shared" si="1196"/>
        <v/>
      </c>
      <c r="AT4949" s="37" t="str">
        <f t="shared" si="1197"/>
        <v/>
      </c>
      <c r="AV4949" s="22" t="str">
        <f t="shared" si="1198"/>
        <v/>
      </c>
    </row>
    <row r="4950" spans="1:48" x14ac:dyDescent="0.25">
      <c r="A4950" s="14"/>
      <c r="B4950" s="145"/>
      <c r="C4950" s="146"/>
      <c r="D4950" s="147"/>
      <c r="E4950" s="147"/>
      <c r="F4950" s="148"/>
      <c r="G4950" s="149"/>
      <c r="H4950" s="150"/>
      <c r="I4950" s="151"/>
      <c r="J4950" s="152"/>
      <c r="K4950" s="14"/>
      <c r="L4950" s="162" t="str">
        <f t="shared" si="1190"/>
        <v/>
      </c>
      <c r="M4950" s="163" t="str">
        <f t="shared" si="1191"/>
        <v/>
      </c>
      <c r="N4950" s="164" t="str">
        <f t="shared" si="1194"/>
        <v/>
      </c>
      <c r="O4950" s="14"/>
      <c r="P4950" s="172" t="str">
        <f>IF(I4950='Intro &amp; Setup'!$AC$49, Schedule!$P$7, "")</f>
        <v/>
      </c>
      <c r="Q4950" s="14"/>
      <c r="S4950" s="12" t="str">
        <f t="shared" si="1192"/>
        <v/>
      </c>
      <c r="U4950" s="22">
        <f>IF(I4950='Intro &amp; Setup'!$AC$49, AF4950, 0)</f>
        <v>0</v>
      </c>
      <c r="V4950" s="57" t="str">
        <f t="shared" si="1193"/>
        <v/>
      </c>
      <c r="X4950" s="5" t="str">
        <f t="shared" si="1199"/>
        <v/>
      </c>
      <c r="Y4950" s="6" t="str">
        <f t="shared" si="1199"/>
        <v/>
      </c>
      <c r="Z4950" s="7" t="str">
        <f t="shared" si="1199"/>
        <v/>
      </c>
      <c r="AA4950" s="6"/>
      <c r="AB4950" s="32" t="str">
        <f t="shared" ca="1" si="1200"/>
        <v/>
      </c>
      <c r="AC4950" s="59" t="str">
        <f t="shared" ca="1" si="1200"/>
        <v/>
      </c>
      <c r="AD4950" s="60" t="str">
        <f t="shared" ca="1" si="1200"/>
        <v/>
      </c>
      <c r="AE4950" s="59"/>
      <c r="AF4950" s="22" t="str">
        <f>IF(AND(I4950="", J4950=""), "", IF(AND(J4950="", 'Intro &amp; Setup'!$K$42&gt;0), 'Intro &amp; Setup'!$K$42, J4950))</f>
        <v/>
      </c>
      <c r="AO4950" s="37" t="str">
        <f>IF(B4950="", "", IF(COUNTIF($B$9:B4949, B4950)&gt;0, "", B4950))</f>
        <v/>
      </c>
      <c r="AP4950" s="37" t="str">
        <f t="shared" si="1195"/>
        <v/>
      </c>
      <c r="AQ4950" s="37">
        <v>4942</v>
      </c>
      <c r="AR4950" s="37" t="str">
        <f t="shared" si="1196"/>
        <v/>
      </c>
      <c r="AT4950" s="37" t="str">
        <f t="shared" si="1197"/>
        <v/>
      </c>
      <c r="AV4950" s="22" t="str">
        <f t="shared" si="1198"/>
        <v/>
      </c>
    </row>
    <row r="4951" spans="1:48" x14ac:dyDescent="0.25">
      <c r="A4951" s="14"/>
      <c r="B4951" s="145"/>
      <c r="C4951" s="146"/>
      <c r="D4951" s="147"/>
      <c r="E4951" s="147"/>
      <c r="F4951" s="148"/>
      <c r="G4951" s="149"/>
      <c r="H4951" s="150"/>
      <c r="I4951" s="151"/>
      <c r="J4951" s="152"/>
      <c r="K4951" s="14"/>
      <c r="L4951" s="162" t="str">
        <f t="shared" si="1190"/>
        <v/>
      </c>
      <c r="M4951" s="163" t="str">
        <f t="shared" si="1191"/>
        <v/>
      </c>
      <c r="N4951" s="164" t="str">
        <f t="shared" si="1194"/>
        <v/>
      </c>
      <c r="O4951" s="14"/>
      <c r="P4951" s="172" t="str">
        <f>IF(I4951='Intro &amp; Setup'!$AC$49, Schedule!$P$7, "")</f>
        <v/>
      </c>
      <c r="Q4951" s="14"/>
      <c r="S4951" s="12" t="str">
        <f t="shared" si="1192"/>
        <v/>
      </c>
      <c r="U4951" s="22">
        <f>IF(I4951='Intro &amp; Setup'!$AC$49, AF4951, 0)</f>
        <v>0</v>
      </c>
      <c r="V4951" s="57" t="str">
        <f t="shared" si="1193"/>
        <v/>
      </c>
      <c r="X4951" s="5" t="str">
        <f t="shared" si="1199"/>
        <v/>
      </c>
      <c r="Y4951" s="6" t="str">
        <f t="shared" si="1199"/>
        <v/>
      </c>
      <c r="Z4951" s="7" t="str">
        <f t="shared" si="1199"/>
        <v/>
      </c>
      <c r="AA4951" s="6"/>
      <c r="AB4951" s="32" t="str">
        <f t="shared" ca="1" si="1200"/>
        <v/>
      </c>
      <c r="AC4951" s="59" t="str">
        <f t="shared" ca="1" si="1200"/>
        <v/>
      </c>
      <c r="AD4951" s="60" t="str">
        <f t="shared" ca="1" si="1200"/>
        <v/>
      </c>
      <c r="AE4951" s="59"/>
      <c r="AF4951" s="22" t="str">
        <f>IF(AND(I4951="", J4951=""), "", IF(AND(J4951="", 'Intro &amp; Setup'!$K$42&gt;0), 'Intro &amp; Setup'!$K$42, J4951))</f>
        <v/>
      </c>
      <c r="AO4951" s="37" t="str">
        <f>IF(B4951="", "", IF(COUNTIF($B$9:B4950, B4951)&gt;0, "", B4951))</f>
        <v/>
      </c>
      <c r="AP4951" s="37" t="str">
        <f t="shared" si="1195"/>
        <v/>
      </c>
      <c r="AQ4951" s="37">
        <v>4943</v>
      </c>
      <c r="AR4951" s="37" t="str">
        <f t="shared" si="1196"/>
        <v/>
      </c>
      <c r="AT4951" s="37" t="str">
        <f t="shared" si="1197"/>
        <v/>
      </c>
      <c r="AV4951" s="22" t="str">
        <f t="shared" si="1198"/>
        <v/>
      </c>
    </row>
    <row r="4952" spans="1:48" x14ac:dyDescent="0.25">
      <c r="A4952" s="14"/>
      <c r="B4952" s="145"/>
      <c r="C4952" s="146"/>
      <c r="D4952" s="147"/>
      <c r="E4952" s="147"/>
      <c r="F4952" s="148"/>
      <c r="G4952" s="149"/>
      <c r="H4952" s="150"/>
      <c r="I4952" s="151"/>
      <c r="J4952" s="152"/>
      <c r="K4952" s="14"/>
      <c r="L4952" s="162" t="str">
        <f t="shared" si="1190"/>
        <v/>
      </c>
      <c r="M4952" s="163" t="str">
        <f t="shared" si="1191"/>
        <v/>
      </c>
      <c r="N4952" s="164" t="str">
        <f t="shared" si="1194"/>
        <v/>
      </c>
      <c r="O4952" s="14"/>
      <c r="P4952" s="172" t="str">
        <f>IF(I4952='Intro &amp; Setup'!$AC$49, Schedule!$P$7, "")</f>
        <v/>
      </c>
      <c r="Q4952" s="14"/>
      <c r="S4952" s="12" t="str">
        <f t="shared" si="1192"/>
        <v/>
      </c>
      <c r="U4952" s="22">
        <f>IF(I4952='Intro &amp; Setup'!$AC$49, AF4952, 0)</f>
        <v>0</v>
      </c>
      <c r="V4952" s="57" t="str">
        <f t="shared" si="1193"/>
        <v/>
      </c>
      <c r="X4952" s="5" t="str">
        <f t="shared" si="1199"/>
        <v/>
      </c>
      <c r="Y4952" s="6" t="str">
        <f t="shared" si="1199"/>
        <v/>
      </c>
      <c r="Z4952" s="7" t="str">
        <f t="shared" si="1199"/>
        <v/>
      </c>
      <c r="AA4952" s="6"/>
      <c r="AB4952" s="32" t="str">
        <f t="shared" ca="1" si="1200"/>
        <v/>
      </c>
      <c r="AC4952" s="59" t="str">
        <f t="shared" ca="1" si="1200"/>
        <v/>
      </c>
      <c r="AD4952" s="60" t="str">
        <f t="shared" ca="1" si="1200"/>
        <v/>
      </c>
      <c r="AE4952" s="59"/>
      <c r="AF4952" s="22" t="str">
        <f>IF(AND(I4952="", J4952=""), "", IF(AND(J4952="", 'Intro &amp; Setup'!$K$42&gt;0), 'Intro &amp; Setup'!$K$42, J4952))</f>
        <v/>
      </c>
      <c r="AO4952" s="37" t="str">
        <f>IF(B4952="", "", IF(COUNTIF($B$9:B4951, B4952)&gt;0, "", B4952))</f>
        <v/>
      </c>
      <c r="AP4952" s="37" t="str">
        <f t="shared" si="1195"/>
        <v/>
      </c>
      <c r="AQ4952" s="37">
        <v>4944</v>
      </c>
      <c r="AR4952" s="37" t="str">
        <f t="shared" si="1196"/>
        <v/>
      </c>
      <c r="AT4952" s="37" t="str">
        <f t="shared" si="1197"/>
        <v/>
      </c>
      <c r="AV4952" s="22" t="str">
        <f t="shared" si="1198"/>
        <v/>
      </c>
    </row>
    <row r="4953" spans="1:48" x14ac:dyDescent="0.25">
      <c r="A4953" s="14"/>
      <c r="B4953" s="145"/>
      <c r="C4953" s="146"/>
      <c r="D4953" s="147"/>
      <c r="E4953" s="147"/>
      <c r="F4953" s="148"/>
      <c r="G4953" s="149"/>
      <c r="H4953" s="150"/>
      <c r="I4953" s="151"/>
      <c r="J4953" s="152"/>
      <c r="K4953" s="14"/>
      <c r="L4953" s="162" t="str">
        <f t="shared" si="1190"/>
        <v/>
      </c>
      <c r="M4953" s="163" t="str">
        <f t="shared" si="1191"/>
        <v/>
      </c>
      <c r="N4953" s="164" t="str">
        <f t="shared" si="1194"/>
        <v/>
      </c>
      <c r="O4953" s="14"/>
      <c r="P4953" s="172" t="str">
        <f>IF(I4953='Intro &amp; Setup'!$AC$49, Schedule!$P$7, "")</f>
        <v/>
      </c>
      <c r="Q4953" s="14"/>
      <c r="S4953" s="12" t="str">
        <f t="shared" si="1192"/>
        <v/>
      </c>
      <c r="U4953" s="22">
        <f>IF(I4953='Intro &amp; Setup'!$AC$49, AF4953, 0)</f>
        <v>0</v>
      </c>
      <c r="V4953" s="57" t="str">
        <f t="shared" si="1193"/>
        <v/>
      </c>
      <c r="X4953" s="5" t="str">
        <f t="shared" si="1199"/>
        <v/>
      </c>
      <c r="Y4953" s="6" t="str">
        <f t="shared" si="1199"/>
        <v/>
      </c>
      <c r="Z4953" s="7" t="str">
        <f t="shared" si="1199"/>
        <v/>
      </c>
      <c r="AA4953" s="6"/>
      <c r="AB4953" s="32" t="str">
        <f t="shared" ca="1" si="1200"/>
        <v/>
      </c>
      <c r="AC4953" s="59" t="str">
        <f t="shared" ca="1" si="1200"/>
        <v/>
      </c>
      <c r="AD4953" s="60" t="str">
        <f t="shared" ca="1" si="1200"/>
        <v/>
      </c>
      <c r="AE4953" s="59"/>
      <c r="AF4953" s="22" t="str">
        <f>IF(AND(I4953="", J4953=""), "", IF(AND(J4953="", 'Intro &amp; Setup'!$K$42&gt;0), 'Intro &amp; Setup'!$K$42, J4953))</f>
        <v/>
      </c>
      <c r="AO4953" s="37" t="str">
        <f>IF(B4953="", "", IF(COUNTIF($B$9:B4952, B4953)&gt;0, "", B4953))</f>
        <v/>
      </c>
      <c r="AP4953" s="37" t="str">
        <f t="shared" si="1195"/>
        <v/>
      </c>
      <c r="AQ4953" s="37">
        <v>4945</v>
      </c>
      <c r="AR4953" s="37" t="str">
        <f t="shared" si="1196"/>
        <v/>
      </c>
      <c r="AT4953" s="37" t="str">
        <f t="shared" si="1197"/>
        <v/>
      </c>
      <c r="AV4953" s="22" t="str">
        <f t="shared" si="1198"/>
        <v/>
      </c>
    </row>
    <row r="4954" spans="1:48" x14ac:dyDescent="0.25">
      <c r="A4954" s="14"/>
      <c r="B4954" s="145"/>
      <c r="C4954" s="146"/>
      <c r="D4954" s="147"/>
      <c r="E4954" s="147"/>
      <c r="F4954" s="148"/>
      <c r="G4954" s="149"/>
      <c r="H4954" s="150"/>
      <c r="I4954" s="151"/>
      <c r="J4954" s="152"/>
      <c r="K4954" s="14"/>
      <c r="L4954" s="162" t="str">
        <f t="shared" si="1190"/>
        <v/>
      </c>
      <c r="M4954" s="163" t="str">
        <f t="shared" si="1191"/>
        <v/>
      </c>
      <c r="N4954" s="164" t="str">
        <f t="shared" si="1194"/>
        <v/>
      </c>
      <c r="O4954" s="14"/>
      <c r="P4954" s="172" t="str">
        <f>IF(I4954='Intro &amp; Setup'!$AC$49, Schedule!$P$7, "")</f>
        <v/>
      </c>
      <c r="Q4954" s="14"/>
      <c r="S4954" s="12" t="str">
        <f t="shared" si="1192"/>
        <v/>
      </c>
      <c r="U4954" s="22">
        <f>IF(I4954='Intro &amp; Setup'!$AC$49, AF4954, 0)</f>
        <v>0</v>
      </c>
      <c r="V4954" s="57" t="str">
        <f t="shared" si="1193"/>
        <v/>
      </c>
      <c r="X4954" s="5" t="str">
        <f t="shared" si="1199"/>
        <v/>
      </c>
      <c r="Y4954" s="6" t="str">
        <f t="shared" si="1199"/>
        <v/>
      </c>
      <c r="Z4954" s="7" t="str">
        <f t="shared" si="1199"/>
        <v/>
      </c>
      <c r="AA4954" s="6"/>
      <c r="AB4954" s="32" t="str">
        <f t="shared" ca="1" si="1200"/>
        <v/>
      </c>
      <c r="AC4954" s="59" t="str">
        <f t="shared" ca="1" si="1200"/>
        <v/>
      </c>
      <c r="AD4954" s="60" t="str">
        <f t="shared" ca="1" si="1200"/>
        <v/>
      </c>
      <c r="AE4954" s="59"/>
      <c r="AF4954" s="22" t="str">
        <f>IF(AND(I4954="", J4954=""), "", IF(AND(J4954="", 'Intro &amp; Setup'!$K$42&gt;0), 'Intro &amp; Setup'!$K$42, J4954))</f>
        <v/>
      </c>
      <c r="AO4954" s="37" t="str">
        <f>IF(B4954="", "", IF(COUNTIF($B$9:B4953, B4954)&gt;0, "", B4954))</f>
        <v/>
      </c>
      <c r="AP4954" s="37" t="str">
        <f t="shared" si="1195"/>
        <v/>
      </c>
      <c r="AQ4954" s="37">
        <v>4946</v>
      </c>
      <c r="AR4954" s="37" t="str">
        <f t="shared" si="1196"/>
        <v/>
      </c>
      <c r="AT4954" s="37" t="str">
        <f t="shared" si="1197"/>
        <v/>
      </c>
      <c r="AV4954" s="22" t="str">
        <f t="shared" si="1198"/>
        <v/>
      </c>
    </row>
    <row r="4955" spans="1:48" x14ac:dyDescent="0.25">
      <c r="A4955" s="14"/>
      <c r="B4955" s="145"/>
      <c r="C4955" s="146"/>
      <c r="D4955" s="147"/>
      <c r="E4955" s="147"/>
      <c r="F4955" s="148"/>
      <c r="G4955" s="149"/>
      <c r="H4955" s="150"/>
      <c r="I4955" s="151"/>
      <c r="J4955" s="152"/>
      <c r="K4955" s="14"/>
      <c r="L4955" s="162" t="str">
        <f t="shared" si="1190"/>
        <v/>
      </c>
      <c r="M4955" s="163" t="str">
        <f t="shared" si="1191"/>
        <v/>
      </c>
      <c r="N4955" s="164" t="str">
        <f t="shared" si="1194"/>
        <v/>
      </c>
      <c r="O4955" s="14"/>
      <c r="P4955" s="172" t="str">
        <f>IF(I4955='Intro &amp; Setup'!$AC$49, Schedule!$P$7, "")</f>
        <v/>
      </c>
      <c r="Q4955" s="14"/>
      <c r="S4955" s="12" t="str">
        <f t="shared" si="1192"/>
        <v/>
      </c>
      <c r="U4955" s="22">
        <f>IF(I4955='Intro &amp; Setup'!$AC$49, AF4955, 0)</f>
        <v>0</v>
      </c>
      <c r="V4955" s="57" t="str">
        <f t="shared" si="1193"/>
        <v/>
      </c>
      <c r="X4955" s="5" t="str">
        <f t="shared" si="1199"/>
        <v/>
      </c>
      <c r="Y4955" s="6" t="str">
        <f t="shared" si="1199"/>
        <v/>
      </c>
      <c r="Z4955" s="7" t="str">
        <f t="shared" si="1199"/>
        <v/>
      </c>
      <c r="AA4955" s="6"/>
      <c r="AB4955" s="32" t="str">
        <f t="shared" ca="1" si="1200"/>
        <v/>
      </c>
      <c r="AC4955" s="59" t="str">
        <f t="shared" ca="1" si="1200"/>
        <v/>
      </c>
      <c r="AD4955" s="60" t="str">
        <f t="shared" ca="1" si="1200"/>
        <v/>
      </c>
      <c r="AE4955" s="59"/>
      <c r="AF4955" s="22" t="str">
        <f>IF(AND(I4955="", J4955=""), "", IF(AND(J4955="", 'Intro &amp; Setup'!$K$42&gt;0), 'Intro &amp; Setup'!$K$42, J4955))</f>
        <v/>
      </c>
      <c r="AO4955" s="37" t="str">
        <f>IF(B4955="", "", IF(COUNTIF($B$9:B4954, B4955)&gt;0, "", B4955))</f>
        <v/>
      </c>
      <c r="AP4955" s="37" t="str">
        <f t="shared" si="1195"/>
        <v/>
      </c>
      <c r="AQ4955" s="37">
        <v>4947</v>
      </c>
      <c r="AR4955" s="37" t="str">
        <f t="shared" si="1196"/>
        <v/>
      </c>
      <c r="AT4955" s="37" t="str">
        <f t="shared" si="1197"/>
        <v/>
      </c>
      <c r="AV4955" s="22" t="str">
        <f t="shared" si="1198"/>
        <v/>
      </c>
    </row>
    <row r="4956" spans="1:48" x14ac:dyDescent="0.25">
      <c r="A4956" s="14"/>
      <c r="B4956" s="145"/>
      <c r="C4956" s="146"/>
      <c r="D4956" s="147"/>
      <c r="E4956" s="147"/>
      <c r="F4956" s="148"/>
      <c r="G4956" s="149"/>
      <c r="H4956" s="150"/>
      <c r="I4956" s="151"/>
      <c r="J4956" s="152"/>
      <c r="K4956" s="14"/>
      <c r="L4956" s="162" t="str">
        <f t="shared" si="1190"/>
        <v/>
      </c>
      <c r="M4956" s="163" t="str">
        <f t="shared" si="1191"/>
        <v/>
      </c>
      <c r="N4956" s="164" t="str">
        <f t="shared" si="1194"/>
        <v/>
      </c>
      <c r="O4956" s="14"/>
      <c r="P4956" s="172" t="str">
        <f>IF(I4956='Intro &amp; Setup'!$AC$49, Schedule!$P$7, "")</f>
        <v/>
      </c>
      <c r="Q4956" s="14"/>
      <c r="S4956" s="12" t="str">
        <f t="shared" si="1192"/>
        <v/>
      </c>
      <c r="U4956" s="22">
        <f>IF(I4956='Intro &amp; Setup'!$AC$49, AF4956, 0)</f>
        <v>0</v>
      </c>
      <c r="V4956" s="57" t="str">
        <f t="shared" si="1193"/>
        <v/>
      </c>
      <c r="X4956" s="5" t="str">
        <f t="shared" si="1199"/>
        <v/>
      </c>
      <c r="Y4956" s="6" t="str">
        <f t="shared" si="1199"/>
        <v/>
      </c>
      <c r="Z4956" s="7" t="str">
        <f t="shared" si="1199"/>
        <v/>
      </c>
      <c r="AA4956" s="6"/>
      <c r="AB4956" s="32" t="str">
        <f t="shared" ca="1" si="1200"/>
        <v/>
      </c>
      <c r="AC4956" s="59" t="str">
        <f t="shared" ca="1" si="1200"/>
        <v/>
      </c>
      <c r="AD4956" s="60" t="str">
        <f t="shared" ca="1" si="1200"/>
        <v/>
      </c>
      <c r="AE4956" s="59"/>
      <c r="AF4956" s="22" t="str">
        <f>IF(AND(I4956="", J4956=""), "", IF(AND(J4956="", 'Intro &amp; Setup'!$K$42&gt;0), 'Intro &amp; Setup'!$K$42, J4956))</f>
        <v/>
      </c>
      <c r="AO4956" s="37" t="str">
        <f>IF(B4956="", "", IF(COUNTIF($B$9:B4955, B4956)&gt;0, "", B4956))</f>
        <v/>
      </c>
      <c r="AP4956" s="37" t="str">
        <f t="shared" si="1195"/>
        <v/>
      </c>
      <c r="AQ4956" s="37">
        <v>4948</v>
      </c>
      <c r="AR4956" s="37" t="str">
        <f t="shared" si="1196"/>
        <v/>
      </c>
      <c r="AT4956" s="37" t="str">
        <f t="shared" si="1197"/>
        <v/>
      </c>
      <c r="AV4956" s="22" t="str">
        <f t="shared" si="1198"/>
        <v/>
      </c>
    </row>
    <row r="4957" spans="1:48" x14ac:dyDescent="0.25">
      <c r="A4957" s="14"/>
      <c r="B4957" s="145"/>
      <c r="C4957" s="146"/>
      <c r="D4957" s="147"/>
      <c r="E4957" s="147"/>
      <c r="F4957" s="148"/>
      <c r="G4957" s="149"/>
      <c r="H4957" s="150"/>
      <c r="I4957" s="151"/>
      <c r="J4957" s="152"/>
      <c r="K4957" s="14"/>
      <c r="L4957" s="162" t="str">
        <f t="shared" si="1190"/>
        <v/>
      </c>
      <c r="M4957" s="163" t="str">
        <f t="shared" si="1191"/>
        <v/>
      </c>
      <c r="N4957" s="164" t="str">
        <f t="shared" si="1194"/>
        <v/>
      </c>
      <c r="O4957" s="14"/>
      <c r="P4957" s="172" t="str">
        <f>IF(I4957='Intro &amp; Setup'!$AC$49, Schedule!$P$7, "")</f>
        <v/>
      </c>
      <c r="Q4957" s="14"/>
      <c r="S4957" s="12" t="str">
        <f t="shared" si="1192"/>
        <v/>
      </c>
      <c r="U4957" s="22">
        <f>IF(I4957='Intro &amp; Setup'!$AC$49, AF4957, 0)</f>
        <v>0</v>
      </c>
      <c r="V4957" s="57" t="str">
        <f t="shared" si="1193"/>
        <v/>
      </c>
      <c r="X4957" s="5" t="str">
        <f t="shared" si="1199"/>
        <v/>
      </c>
      <c r="Y4957" s="6" t="str">
        <f t="shared" si="1199"/>
        <v/>
      </c>
      <c r="Z4957" s="7" t="str">
        <f t="shared" si="1199"/>
        <v/>
      </c>
      <c r="AA4957" s="6"/>
      <c r="AB4957" s="32" t="str">
        <f t="shared" ca="1" si="1200"/>
        <v/>
      </c>
      <c r="AC4957" s="59" t="str">
        <f t="shared" ca="1" si="1200"/>
        <v/>
      </c>
      <c r="AD4957" s="60" t="str">
        <f t="shared" ca="1" si="1200"/>
        <v/>
      </c>
      <c r="AE4957" s="59"/>
      <c r="AF4957" s="22" t="str">
        <f>IF(AND(I4957="", J4957=""), "", IF(AND(J4957="", 'Intro &amp; Setup'!$K$42&gt;0), 'Intro &amp; Setup'!$K$42, J4957))</f>
        <v/>
      </c>
      <c r="AO4957" s="37" t="str">
        <f>IF(B4957="", "", IF(COUNTIF($B$9:B4956, B4957)&gt;0, "", B4957))</f>
        <v/>
      </c>
      <c r="AP4957" s="37" t="str">
        <f t="shared" si="1195"/>
        <v/>
      </c>
      <c r="AQ4957" s="37">
        <v>4949</v>
      </c>
      <c r="AR4957" s="37" t="str">
        <f t="shared" si="1196"/>
        <v/>
      </c>
      <c r="AT4957" s="37" t="str">
        <f t="shared" si="1197"/>
        <v/>
      </c>
      <c r="AV4957" s="22" t="str">
        <f t="shared" si="1198"/>
        <v/>
      </c>
    </row>
    <row r="4958" spans="1:48" x14ac:dyDescent="0.25">
      <c r="A4958" s="14"/>
      <c r="B4958" s="145"/>
      <c r="C4958" s="146"/>
      <c r="D4958" s="147"/>
      <c r="E4958" s="147"/>
      <c r="F4958" s="148"/>
      <c r="G4958" s="149"/>
      <c r="H4958" s="150"/>
      <c r="I4958" s="151"/>
      <c r="J4958" s="152"/>
      <c r="K4958" s="14"/>
      <c r="L4958" s="162" t="str">
        <f t="shared" si="1190"/>
        <v/>
      </c>
      <c r="M4958" s="163" t="str">
        <f t="shared" si="1191"/>
        <v/>
      </c>
      <c r="N4958" s="164" t="str">
        <f t="shared" si="1194"/>
        <v/>
      </c>
      <c r="O4958" s="14"/>
      <c r="P4958" s="172" t="str">
        <f>IF(I4958='Intro &amp; Setup'!$AC$49, Schedule!$P$7, "")</f>
        <v/>
      </c>
      <c r="Q4958" s="14"/>
      <c r="S4958" s="12" t="str">
        <f t="shared" si="1192"/>
        <v/>
      </c>
      <c r="U4958" s="22">
        <f>IF(I4958='Intro &amp; Setup'!$AC$49, AF4958, 0)</f>
        <v>0</v>
      </c>
      <c r="V4958" s="57" t="str">
        <f t="shared" si="1193"/>
        <v/>
      </c>
      <c r="X4958" s="5" t="str">
        <f t="shared" si="1199"/>
        <v/>
      </c>
      <c r="Y4958" s="6" t="str">
        <f t="shared" si="1199"/>
        <v/>
      </c>
      <c r="Z4958" s="7" t="str">
        <f t="shared" si="1199"/>
        <v/>
      </c>
      <c r="AA4958" s="6"/>
      <c r="AB4958" s="32" t="str">
        <f t="shared" ca="1" si="1200"/>
        <v/>
      </c>
      <c r="AC4958" s="59" t="str">
        <f t="shared" ca="1" si="1200"/>
        <v/>
      </c>
      <c r="AD4958" s="60" t="str">
        <f t="shared" ca="1" si="1200"/>
        <v/>
      </c>
      <c r="AE4958" s="59"/>
      <c r="AF4958" s="22" t="str">
        <f>IF(AND(I4958="", J4958=""), "", IF(AND(J4958="", 'Intro &amp; Setup'!$K$42&gt;0), 'Intro &amp; Setup'!$K$42, J4958))</f>
        <v/>
      </c>
      <c r="AO4958" s="37" t="str">
        <f>IF(B4958="", "", IF(COUNTIF($B$9:B4957, B4958)&gt;0, "", B4958))</f>
        <v/>
      </c>
      <c r="AP4958" s="37" t="str">
        <f t="shared" si="1195"/>
        <v/>
      </c>
      <c r="AQ4958" s="37">
        <v>4950</v>
      </c>
      <c r="AR4958" s="37" t="str">
        <f t="shared" si="1196"/>
        <v/>
      </c>
      <c r="AT4958" s="37" t="str">
        <f t="shared" si="1197"/>
        <v/>
      </c>
      <c r="AV4958" s="22" t="str">
        <f t="shared" si="1198"/>
        <v/>
      </c>
    </row>
    <row r="4959" spans="1:48" x14ac:dyDescent="0.25">
      <c r="A4959" s="14"/>
      <c r="B4959" s="145"/>
      <c r="C4959" s="146"/>
      <c r="D4959" s="147"/>
      <c r="E4959" s="147"/>
      <c r="F4959" s="148"/>
      <c r="G4959" s="149"/>
      <c r="H4959" s="150"/>
      <c r="I4959" s="151"/>
      <c r="J4959" s="152"/>
      <c r="K4959" s="14"/>
      <c r="L4959" s="162" t="str">
        <f t="shared" si="1190"/>
        <v/>
      </c>
      <c r="M4959" s="163" t="str">
        <f t="shared" si="1191"/>
        <v/>
      </c>
      <c r="N4959" s="164" t="str">
        <f t="shared" si="1194"/>
        <v/>
      </c>
      <c r="O4959" s="14"/>
      <c r="P4959" s="172" t="str">
        <f>IF(I4959='Intro &amp; Setup'!$AC$49, Schedule!$P$7, "")</f>
        <v/>
      </c>
      <c r="Q4959" s="14"/>
      <c r="S4959" s="12" t="str">
        <f t="shared" si="1192"/>
        <v/>
      </c>
      <c r="U4959" s="22">
        <f>IF(I4959='Intro &amp; Setup'!$AC$49, AF4959, 0)</f>
        <v>0</v>
      </c>
      <c r="V4959" s="57" t="str">
        <f t="shared" si="1193"/>
        <v/>
      </c>
      <c r="X4959" s="5" t="str">
        <f t="shared" si="1199"/>
        <v/>
      </c>
      <c r="Y4959" s="6" t="str">
        <f t="shared" si="1199"/>
        <v/>
      </c>
      <c r="Z4959" s="7" t="str">
        <f t="shared" si="1199"/>
        <v/>
      </c>
      <c r="AA4959" s="6"/>
      <c r="AB4959" s="32" t="str">
        <f t="shared" ca="1" si="1200"/>
        <v/>
      </c>
      <c r="AC4959" s="59" t="str">
        <f t="shared" ca="1" si="1200"/>
        <v/>
      </c>
      <c r="AD4959" s="60" t="str">
        <f t="shared" ca="1" si="1200"/>
        <v/>
      </c>
      <c r="AE4959" s="59"/>
      <c r="AF4959" s="22" t="str">
        <f>IF(AND(I4959="", J4959=""), "", IF(AND(J4959="", 'Intro &amp; Setup'!$K$42&gt;0), 'Intro &amp; Setup'!$K$42, J4959))</f>
        <v/>
      </c>
      <c r="AO4959" s="37" t="str">
        <f>IF(B4959="", "", IF(COUNTIF($B$9:B4958, B4959)&gt;0, "", B4959))</f>
        <v/>
      </c>
      <c r="AP4959" s="37" t="str">
        <f t="shared" si="1195"/>
        <v/>
      </c>
      <c r="AQ4959" s="37">
        <v>4951</v>
      </c>
      <c r="AR4959" s="37" t="str">
        <f t="shared" si="1196"/>
        <v/>
      </c>
      <c r="AT4959" s="37" t="str">
        <f t="shared" si="1197"/>
        <v/>
      </c>
      <c r="AV4959" s="22" t="str">
        <f t="shared" si="1198"/>
        <v/>
      </c>
    </row>
    <row r="4960" spans="1:48" x14ac:dyDescent="0.25">
      <c r="A4960" s="14"/>
      <c r="B4960" s="145"/>
      <c r="C4960" s="146"/>
      <c r="D4960" s="147"/>
      <c r="E4960" s="147"/>
      <c r="F4960" s="148"/>
      <c r="G4960" s="149"/>
      <c r="H4960" s="150"/>
      <c r="I4960" s="151"/>
      <c r="J4960" s="152"/>
      <c r="K4960" s="14"/>
      <c r="L4960" s="162" t="str">
        <f t="shared" si="1190"/>
        <v/>
      </c>
      <c r="M4960" s="163" t="str">
        <f t="shared" si="1191"/>
        <v/>
      </c>
      <c r="N4960" s="164" t="str">
        <f t="shared" si="1194"/>
        <v/>
      </c>
      <c r="O4960" s="14"/>
      <c r="P4960" s="172" t="str">
        <f>IF(I4960='Intro &amp; Setup'!$AC$49, Schedule!$P$7, "")</f>
        <v/>
      </c>
      <c r="Q4960" s="14"/>
      <c r="S4960" s="12" t="str">
        <f t="shared" si="1192"/>
        <v/>
      </c>
      <c r="U4960" s="22">
        <f>IF(I4960='Intro &amp; Setup'!$AC$49, AF4960, 0)</f>
        <v>0</v>
      </c>
      <c r="V4960" s="57" t="str">
        <f t="shared" si="1193"/>
        <v/>
      </c>
      <c r="X4960" s="5" t="str">
        <f t="shared" si="1199"/>
        <v/>
      </c>
      <c r="Y4960" s="6" t="str">
        <f t="shared" si="1199"/>
        <v/>
      </c>
      <c r="Z4960" s="7" t="str">
        <f t="shared" si="1199"/>
        <v/>
      </c>
      <c r="AA4960" s="6"/>
      <c r="AB4960" s="32" t="str">
        <f t="shared" ca="1" si="1200"/>
        <v/>
      </c>
      <c r="AC4960" s="59" t="str">
        <f t="shared" ca="1" si="1200"/>
        <v/>
      </c>
      <c r="AD4960" s="60" t="str">
        <f t="shared" ca="1" si="1200"/>
        <v/>
      </c>
      <c r="AE4960" s="59"/>
      <c r="AF4960" s="22" t="str">
        <f>IF(AND(I4960="", J4960=""), "", IF(AND(J4960="", 'Intro &amp; Setup'!$K$42&gt;0), 'Intro &amp; Setup'!$K$42, J4960))</f>
        <v/>
      </c>
      <c r="AO4960" s="37" t="str">
        <f>IF(B4960="", "", IF(COUNTIF($B$9:B4959, B4960)&gt;0, "", B4960))</f>
        <v/>
      </c>
      <c r="AP4960" s="37" t="str">
        <f t="shared" si="1195"/>
        <v/>
      </c>
      <c r="AQ4960" s="37">
        <v>4952</v>
      </c>
      <c r="AR4960" s="37" t="str">
        <f t="shared" si="1196"/>
        <v/>
      </c>
      <c r="AT4960" s="37" t="str">
        <f t="shared" si="1197"/>
        <v/>
      </c>
      <c r="AV4960" s="22" t="str">
        <f t="shared" si="1198"/>
        <v/>
      </c>
    </row>
    <row r="4961" spans="1:48" x14ac:dyDescent="0.25">
      <c r="A4961" s="14"/>
      <c r="B4961" s="145"/>
      <c r="C4961" s="146"/>
      <c r="D4961" s="147"/>
      <c r="E4961" s="147"/>
      <c r="F4961" s="148"/>
      <c r="G4961" s="149"/>
      <c r="H4961" s="150"/>
      <c r="I4961" s="151"/>
      <c r="J4961" s="152"/>
      <c r="K4961" s="14"/>
      <c r="L4961" s="162" t="str">
        <f t="shared" si="1190"/>
        <v/>
      </c>
      <c r="M4961" s="163" t="str">
        <f t="shared" si="1191"/>
        <v/>
      </c>
      <c r="N4961" s="164" t="str">
        <f t="shared" si="1194"/>
        <v/>
      </c>
      <c r="O4961" s="14"/>
      <c r="P4961" s="172" t="str">
        <f>IF(I4961='Intro &amp; Setup'!$AC$49, Schedule!$P$7, "")</f>
        <v/>
      </c>
      <c r="Q4961" s="14"/>
      <c r="S4961" s="12" t="str">
        <f t="shared" si="1192"/>
        <v/>
      </c>
      <c r="U4961" s="22">
        <f>IF(I4961='Intro &amp; Setup'!$AC$49, AF4961, 0)</f>
        <v>0</v>
      </c>
      <c r="V4961" s="57" t="str">
        <f t="shared" si="1193"/>
        <v/>
      </c>
      <c r="X4961" s="5" t="str">
        <f t="shared" si="1199"/>
        <v/>
      </c>
      <c r="Y4961" s="6" t="str">
        <f t="shared" si="1199"/>
        <v/>
      </c>
      <c r="Z4961" s="7" t="str">
        <f t="shared" si="1199"/>
        <v/>
      </c>
      <c r="AA4961" s="6"/>
      <c r="AB4961" s="32" t="str">
        <f t="shared" ca="1" si="1200"/>
        <v/>
      </c>
      <c r="AC4961" s="59" t="str">
        <f t="shared" ca="1" si="1200"/>
        <v/>
      </c>
      <c r="AD4961" s="60" t="str">
        <f t="shared" ca="1" si="1200"/>
        <v/>
      </c>
      <c r="AE4961" s="59"/>
      <c r="AF4961" s="22" t="str">
        <f>IF(AND(I4961="", J4961=""), "", IF(AND(J4961="", 'Intro &amp; Setup'!$K$42&gt;0), 'Intro &amp; Setup'!$K$42, J4961))</f>
        <v/>
      </c>
      <c r="AO4961" s="37" t="str">
        <f>IF(B4961="", "", IF(COUNTIF($B$9:B4960, B4961)&gt;0, "", B4961))</f>
        <v/>
      </c>
      <c r="AP4961" s="37" t="str">
        <f t="shared" si="1195"/>
        <v/>
      </c>
      <c r="AQ4961" s="37">
        <v>4953</v>
      </c>
      <c r="AR4961" s="37" t="str">
        <f t="shared" si="1196"/>
        <v/>
      </c>
      <c r="AT4961" s="37" t="str">
        <f t="shared" si="1197"/>
        <v/>
      </c>
      <c r="AV4961" s="22" t="str">
        <f t="shared" si="1198"/>
        <v/>
      </c>
    </row>
    <row r="4962" spans="1:48" x14ac:dyDescent="0.25">
      <c r="A4962" s="14"/>
      <c r="B4962" s="145"/>
      <c r="C4962" s="146"/>
      <c r="D4962" s="147"/>
      <c r="E4962" s="147"/>
      <c r="F4962" s="148"/>
      <c r="G4962" s="149"/>
      <c r="H4962" s="150"/>
      <c r="I4962" s="151"/>
      <c r="J4962" s="152"/>
      <c r="K4962" s="14"/>
      <c r="L4962" s="162" t="str">
        <f t="shared" si="1190"/>
        <v/>
      </c>
      <c r="M4962" s="163" t="str">
        <f t="shared" si="1191"/>
        <v/>
      </c>
      <c r="N4962" s="164" t="str">
        <f t="shared" si="1194"/>
        <v/>
      </c>
      <c r="O4962" s="14"/>
      <c r="P4962" s="172" t="str">
        <f>IF(I4962='Intro &amp; Setup'!$AC$49, Schedule!$P$7, "")</f>
        <v/>
      </c>
      <c r="Q4962" s="14"/>
      <c r="S4962" s="12" t="str">
        <f t="shared" si="1192"/>
        <v/>
      </c>
      <c r="U4962" s="22">
        <f>IF(I4962='Intro &amp; Setup'!$AC$49, AF4962, 0)</f>
        <v>0</v>
      </c>
      <c r="V4962" s="57" t="str">
        <f t="shared" si="1193"/>
        <v/>
      </c>
      <c r="X4962" s="5" t="str">
        <f t="shared" si="1199"/>
        <v/>
      </c>
      <c r="Y4962" s="6" t="str">
        <f t="shared" si="1199"/>
        <v/>
      </c>
      <c r="Z4962" s="7" t="str">
        <f t="shared" si="1199"/>
        <v/>
      </c>
      <c r="AA4962" s="6"/>
      <c r="AB4962" s="32" t="str">
        <f t="shared" ca="1" si="1200"/>
        <v/>
      </c>
      <c r="AC4962" s="59" t="str">
        <f t="shared" ca="1" si="1200"/>
        <v/>
      </c>
      <c r="AD4962" s="60" t="str">
        <f t="shared" ca="1" si="1200"/>
        <v/>
      </c>
      <c r="AE4962" s="59"/>
      <c r="AF4962" s="22" t="str">
        <f>IF(AND(I4962="", J4962=""), "", IF(AND(J4962="", 'Intro &amp; Setup'!$K$42&gt;0), 'Intro &amp; Setup'!$K$42, J4962))</f>
        <v/>
      </c>
      <c r="AO4962" s="37" t="str">
        <f>IF(B4962="", "", IF(COUNTIF($B$9:B4961, B4962)&gt;0, "", B4962))</f>
        <v/>
      </c>
      <c r="AP4962" s="37" t="str">
        <f t="shared" si="1195"/>
        <v/>
      </c>
      <c r="AQ4962" s="37">
        <v>4954</v>
      </c>
      <c r="AR4962" s="37" t="str">
        <f t="shared" si="1196"/>
        <v/>
      </c>
      <c r="AT4962" s="37" t="str">
        <f t="shared" si="1197"/>
        <v/>
      </c>
      <c r="AV4962" s="22" t="str">
        <f t="shared" si="1198"/>
        <v/>
      </c>
    </row>
    <row r="4963" spans="1:48" x14ac:dyDescent="0.25">
      <c r="A4963" s="14"/>
      <c r="B4963" s="145"/>
      <c r="C4963" s="146"/>
      <c r="D4963" s="147"/>
      <c r="E4963" s="147"/>
      <c r="F4963" s="148"/>
      <c r="G4963" s="149"/>
      <c r="H4963" s="150"/>
      <c r="I4963" s="151"/>
      <c r="J4963" s="152"/>
      <c r="K4963" s="14"/>
      <c r="L4963" s="162" t="str">
        <f t="shared" si="1190"/>
        <v/>
      </c>
      <c r="M4963" s="163" t="str">
        <f t="shared" si="1191"/>
        <v/>
      </c>
      <c r="N4963" s="164" t="str">
        <f t="shared" si="1194"/>
        <v/>
      </c>
      <c r="O4963" s="14"/>
      <c r="P4963" s="172" t="str">
        <f>IF(I4963='Intro &amp; Setup'!$AC$49, Schedule!$P$7, "")</f>
        <v/>
      </c>
      <c r="Q4963" s="14"/>
      <c r="S4963" s="12" t="str">
        <f t="shared" si="1192"/>
        <v/>
      </c>
      <c r="U4963" s="22">
        <f>IF(I4963='Intro &amp; Setup'!$AC$49, AF4963, 0)</f>
        <v>0</v>
      </c>
      <c r="V4963" s="57" t="str">
        <f t="shared" si="1193"/>
        <v/>
      </c>
      <c r="X4963" s="5" t="str">
        <f t="shared" si="1199"/>
        <v/>
      </c>
      <c r="Y4963" s="6" t="str">
        <f t="shared" si="1199"/>
        <v/>
      </c>
      <c r="Z4963" s="7" t="str">
        <f t="shared" si="1199"/>
        <v/>
      </c>
      <c r="AA4963" s="6"/>
      <c r="AB4963" s="32" t="str">
        <f t="shared" ca="1" si="1200"/>
        <v/>
      </c>
      <c r="AC4963" s="59" t="str">
        <f t="shared" ca="1" si="1200"/>
        <v/>
      </c>
      <c r="AD4963" s="60" t="str">
        <f t="shared" ca="1" si="1200"/>
        <v/>
      </c>
      <c r="AE4963" s="59"/>
      <c r="AF4963" s="22" t="str">
        <f>IF(AND(I4963="", J4963=""), "", IF(AND(J4963="", 'Intro &amp; Setup'!$K$42&gt;0), 'Intro &amp; Setup'!$K$42, J4963))</f>
        <v/>
      </c>
      <c r="AO4963" s="37" t="str">
        <f>IF(B4963="", "", IF(COUNTIF($B$9:B4962, B4963)&gt;0, "", B4963))</f>
        <v/>
      </c>
      <c r="AP4963" s="37" t="str">
        <f t="shared" si="1195"/>
        <v/>
      </c>
      <c r="AQ4963" s="37">
        <v>4955</v>
      </c>
      <c r="AR4963" s="37" t="str">
        <f t="shared" si="1196"/>
        <v/>
      </c>
      <c r="AT4963" s="37" t="str">
        <f t="shared" si="1197"/>
        <v/>
      </c>
      <c r="AV4963" s="22" t="str">
        <f t="shared" si="1198"/>
        <v/>
      </c>
    </row>
    <row r="4964" spans="1:48" x14ac:dyDescent="0.25">
      <c r="A4964" s="14"/>
      <c r="B4964" s="145"/>
      <c r="C4964" s="146"/>
      <c r="D4964" s="147"/>
      <c r="E4964" s="147"/>
      <c r="F4964" s="148"/>
      <c r="G4964" s="149"/>
      <c r="H4964" s="150"/>
      <c r="I4964" s="151"/>
      <c r="J4964" s="152"/>
      <c r="K4964" s="14"/>
      <c r="L4964" s="162" t="str">
        <f t="shared" si="1190"/>
        <v/>
      </c>
      <c r="M4964" s="163" t="str">
        <f t="shared" si="1191"/>
        <v/>
      </c>
      <c r="N4964" s="164" t="str">
        <f t="shared" si="1194"/>
        <v/>
      </c>
      <c r="O4964" s="14"/>
      <c r="P4964" s="172" t="str">
        <f>IF(I4964='Intro &amp; Setup'!$AC$49, Schedule!$P$7, "")</f>
        <v/>
      </c>
      <c r="Q4964" s="14"/>
      <c r="S4964" s="12" t="str">
        <f t="shared" si="1192"/>
        <v/>
      </c>
      <c r="U4964" s="22">
        <f>IF(I4964='Intro &amp; Setup'!$AC$49, AF4964, 0)</f>
        <v>0</v>
      </c>
      <c r="V4964" s="57" t="str">
        <f t="shared" si="1193"/>
        <v/>
      </c>
      <c r="X4964" s="5" t="str">
        <f t="shared" si="1199"/>
        <v/>
      </c>
      <c r="Y4964" s="6" t="str">
        <f t="shared" si="1199"/>
        <v/>
      </c>
      <c r="Z4964" s="7" t="str">
        <f t="shared" si="1199"/>
        <v/>
      </c>
      <c r="AA4964" s="6"/>
      <c r="AB4964" s="32" t="str">
        <f t="shared" ca="1" si="1200"/>
        <v/>
      </c>
      <c r="AC4964" s="59" t="str">
        <f t="shared" ca="1" si="1200"/>
        <v/>
      </c>
      <c r="AD4964" s="60" t="str">
        <f t="shared" ca="1" si="1200"/>
        <v/>
      </c>
      <c r="AE4964" s="59"/>
      <c r="AF4964" s="22" t="str">
        <f>IF(AND(I4964="", J4964=""), "", IF(AND(J4964="", 'Intro &amp; Setup'!$K$42&gt;0), 'Intro &amp; Setup'!$K$42, J4964))</f>
        <v/>
      </c>
      <c r="AO4964" s="37" t="str">
        <f>IF(B4964="", "", IF(COUNTIF($B$9:B4963, B4964)&gt;0, "", B4964))</f>
        <v/>
      </c>
      <c r="AP4964" s="37" t="str">
        <f t="shared" si="1195"/>
        <v/>
      </c>
      <c r="AQ4964" s="37">
        <v>4956</v>
      </c>
      <c r="AR4964" s="37" t="str">
        <f t="shared" si="1196"/>
        <v/>
      </c>
      <c r="AT4964" s="37" t="str">
        <f t="shared" si="1197"/>
        <v/>
      </c>
      <c r="AV4964" s="22" t="str">
        <f t="shared" si="1198"/>
        <v/>
      </c>
    </row>
    <row r="4965" spans="1:48" x14ac:dyDescent="0.25">
      <c r="A4965" s="14"/>
      <c r="B4965" s="145"/>
      <c r="C4965" s="146"/>
      <c r="D4965" s="147"/>
      <c r="E4965" s="147"/>
      <c r="F4965" s="148"/>
      <c r="G4965" s="149"/>
      <c r="H4965" s="150"/>
      <c r="I4965" s="151"/>
      <c r="J4965" s="152"/>
      <c r="K4965" s="14"/>
      <c r="L4965" s="162" t="str">
        <f t="shared" si="1190"/>
        <v/>
      </c>
      <c r="M4965" s="163" t="str">
        <f t="shared" si="1191"/>
        <v/>
      </c>
      <c r="N4965" s="164" t="str">
        <f t="shared" si="1194"/>
        <v/>
      </c>
      <c r="O4965" s="14"/>
      <c r="P4965" s="172" t="str">
        <f>IF(I4965='Intro &amp; Setup'!$AC$49, Schedule!$P$7, "")</f>
        <v/>
      </c>
      <c r="Q4965" s="14"/>
      <c r="S4965" s="12" t="str">
        <f t="shared" si="1192"/>
        <v/>
      </c>
      <c r="U4965" s="22">
        <f>IF(I4965='Intro &amp; Setup'!$AC$49, AF4965, 0)</f>
        <v>0</v>
      </c>
      <c r="V4965" s="57" t="str">
        <f t="shared" si="1193"/>
        <v/>
      </c>
      <c r="X4965" s="5" t="str">
        <f t="shared" si="1199"/>
        <v/>
      </c>
      <c r="Y4965" s="6" t="str">
        <f t="shared" si="1199"/>
        <v/>
      </c>
      <c r="Z4965" s="7" t="str">
        <f t="shared" si="1199"/>
        <v/>
      </c>
      <c r="AA4965" s="6"/>
      <c r="AB4965" s="32" t="str">
        <f t="shared" ca="1" si="1200"/>
        <v/>
      </c>
      <c r="AC4965" s="59" t="str">
        <f t="shared" ca="1" si="1200"/>
        <v/>
      </c>
      <c r="AD4965" s="60" t="str">
        <f t="shared" ca="1" si="1200"/>
        <v/>
      </c>
      <c r="AE4965" s="59"/>
      <c r="AF4965" s="22" t="str">
        <f>IF(AND(I4965="", J4965=""), "", IF(AND(J4965="", 'Intro &amp; Setup'!$K$42&gt;0), 'Intro &amp; Setup'!$K$42, J4965))</f>
        <v/>
      </c>
      <c r="AO4965" s="37" t="str">
        <f>IF(B4965="", "", IF(COUNTIF($B$9:B4964, B4965)&gt;0, "", B4965))</f>
        <v/>
      </c>
      <c r="AP4965" s="37" t="str">
        <f t="shared" si="1195"/>
        <v/>
      </c>
      <c r="AQ4965" s="37">
        <v>4957</v>
      </c>
      <c r="AR4965" s="37" t="str">
        <f t="shared" si="1196"/>
        <v/>
      </c>
      <c r="AT4965" s="37" t="str">
        <f t="shared" si="1197"/>
        <v/>
      </c>
      <c r="AV4965" s="22" t="str">
        <f t="shared" si="1198"/>
        <v/>
      </c>
    </row>
    <row r="4966" spans="1:48" x14ac:dyDescent="0.25">
      <c r="A4966" s="14"/>
      <c r="B4966" s="145"/>
      <c r="C4966" s="146"/>
      <c r="D4966" s="147"/>
      <c r="E4966" s="147"/>
      <c r="F4966" s="148"/>
      <c r="G4966" s="149"/>
      <c r="H4966" s="150"/>
      <c r="I4966" s="151"/>
      <c r="J4966" s="152"/>
      <c r="K4966" s="14"/>
      <c r="L4966" s="162" t="str">
        <f t="shared" si="1190"/>
        <v/>
      </c>
      <c r="M4966" s="163" t="str">
        <f t="shared" si="1191"/>
        <v/>
      </c>
      <c r="N4966" s="164" t="str">
        <f t="shared" si="1194"/>
        <v/>
      </c>
      <c r="O4966" s="14"/>
      <c r="P4966" s="172" t="str">
        <f>IF(I4966='Intro &amp; Setup'!$AC$49, Schedule!$P$7, "")</f>
        <v/>
      </c>
      <c r="Q4966" s="14"/>
      <c r="S4966" s="12" t="str">
        <f t="shared" si="1192"/>
        <v/>
      </c>
      <c r="U4966" s="22">
        <f>IF(I4966='Intro &amp; Setup'!$AC$49, AF4966, 0)</f>
        <v>0</v>
      </c>
      <c r="V4966" s="57" t="str">
        <f t="shared" si="1193"/>
        <v/>
      </c>
      <c r="X4966" s="5" t="str">
        <f t="shared" si="1199"/>
        <v/>
      </c>
      <c r="Y4966" s="6" t="str">
        <f t="shared" si="1199"/>
        <v/>
      </c>
      <c r="Z4966" s="7" t="str">
        <f t="shared" si="1199"/>
        <v/>
      </c>
      <c r="AA4966" s="6"/>
      <c r="AB4966" s="32" t="str">
        <f t="shared" ca="1" si="1200"/>
        <v/>
      </c>
      <c r="AC4966" s="59" t="str">
        <f t="shared" ca="1" si="1200"/>
        <v/>
      </c>
      <c r="AD4966" s="60" t="str">
        <f t="shared" ca="1" si="1200"/>
        <v/>
      </c>
      <c r="AE4966" s="59"/>
      <c r="AF4966" s="22" t="str">
        <f>IF(AND(I4966="", J4966=""), "", IF(AND(J4966="", 'Intro &amp; Setup'!$K$42&gt;0), 'Intro &amp; Setup'!$K$42, J4966))</f>
        <v/>
      </c>
      <c r="AO4966" s="37" t="str">
        <f>IF(B4966="", "", IF(COUNTIF($B$9:B4965, B4966)&gt;0, "", B4966))</f>
        <v/>
      </c>
      <c r="AP4966" s="37" t="str">
        <f t="shared" si="1195"/>
        <v/>
      </c>
      <c r="AQ4966" s="37">
        <v>4958</v>
      </c>
      <c r="AR4966" s="37" t="str">
        <f t="shared" si="1196"/>
        <v/>
      </c>
      <c r="AT4966" s="37" t="str">
        <f t="shared" si="1197"/>
        <v/>
      </c>
      <c r="AV4966" s="22" t="str">
        <f t="shared" si="1198"/>
        <v/>
      </c>
    </row>
    <row r="4967" spans="1:48" x14ac:dyDescent="0.25">
      <c r="A4967" s="14"/>
      <c r="B4967" s="145"/>
      <c r="C4967" s="146"/>
      <c r="D4967" s="147"/>
      <c r="E4967" s="147"/>
      <c r="F4967" s="148"/>
      <c r="G4967" s="149"/>
      <c r="H4967" s="150"/>
      <c r="I4967" s="151"/>
      <c r="J4967" s="152"/>
      <c r="K4967" s="14"/>
      <c r="L4967" s="162" t="str">
        <f t="shared" si="1190"/>
        <v/>
      </c>
      <c r="M4967" s="163" t="str">
        <f t="shared" si="1191"/>
        <v/>
      </c>
      <c r="N4967" s="164" t="str">
        <f t="shared" si="1194"/>
        <v/>
      </c>
      <c r="O4967" s="14"/>
      <c r="P4967" s="172" t="str">
        <f>IF(I4967='Intro &amp; Setup'!$AC$49, Schedule!$P$7, "")</f>
        <v/>
      </c>
      <c r="Q4967" s="14"/>
      <c r="S4967" s="12" t="str">
        <f t="shared" si="1192"/>
        <v/>
      </c>
      <c r="U4967" s="22">
        <f>IF(I4967='Intro &amp; Setup'!$AC$49, AF4967, 0)</f>
        <v>0</v>
      </c>
      <c r="V4967" s="57" t="str">
        <f t="shared" si="1193"/>
        <v/>
      </c>
      <c r="X4967" s="5" t="str">
        <f t="shared" si="1199"/>
        <v/>
      </c>
      <c r="Y4967" s="6" t="str">
        <f t="shared" si="1199"/>
        <v/>
      </c>
      <c r="Z4967" s="7" t="str">
        <f t="shared" si="1199"/>
        <v/>
      </c>
      <c r="AA4967" s="6"/>
      <c r="AB4967" s="32" t="str">
        <f t="shared" ca="1" si="1200"/>
        <v/>
      </c>
      <c r="AC4967" s="59" t="str">
        <f t="shared" ca="1" si="1200"/>
        <v/>
      </c>
      <c r="AD4967" s="60" t="str">
        <f t="shared" ca="1" si="1200"/>
        <v/>
      </c>
      <c r="AE4967" s="59"/>
      <c r="AF4967" s="22" t="str">
        <f>IF(AND(I4967="", J4967=""), "", IF(AND(J4967="", 'Intro &amp; Setup'!$K$42&gt;0), 'Intro &amp; Setup'!$K$42, J4967))</f>
        <v/>
      </c>
      <c r="AO4967" s="37" t="str">
        <f>IF(B4967="", "", IF(COUNTIF($B$9:B4966, B4967)&gt;0, "", B4967))</f>
        <v/>
      </c>
      <c r="AP4967" s="37" t="str">
        <f t="shared" si="1195"/>
        <v/>
      </c>
      <c r="AQ4967" s="37">
        <v>4959</v>
      </c>
      <c r="AR4967" s="37" t="str">
        <f t="shared" si="1196"/>
        <v/>
      </c>
      <c r="AT4967" s="37" t="str">
        <f t="shared" si="1197"/>
        <v/>
      </c>
      <c r="AV4967" s="22" t="str">
        <f t="shared" si="1198"/>
        <v/>
      </c>
    </row>
    <row r="4968" spans="1:48" x14ac:dyDescent="0.25">
      <c r="A4968" s="14"/>
      <c r="B4968" s="145"/>
      <c r="C4968" s="146"/>
      <c r="D4968" s="147"/>
      <c r="E4968" s="147"/>
      <c r="F4968" s="148"/>
      <c r="G4968" s="149"/>
      <c r="H4968" s="150"/>
      <c r="I4968" s="151"/>
      <c r="J4968" s="152"/>
      <c r="K4968" s="14"/>
      <c r="L4968" s="162" t="str">
        <f t="shared" si="1190"/>
        <v/>
      </c>
      <c r="M4968" s="163" t="str">
        <f t="shared" si="1191"/>
        <v/>
      </c>
      <c r="N4968" s="164" t="str">
        <f t="shared" si="1194"/>
        <v/>
      </c>
      <c r="O4968" s="14"/>
      <c r="P4968" s="172" t="str">
        <f>IF(I4968='Intro &amp; Setup'!$AC$49, Schedule!$P$7, "")</f>
        <v/>
      </c>
      <c r="Q4968" s="14"/>
      <c r="S4968" s="12" t="str">
        <f t="shared" si="1192"/>
        <v/>
      </c>
      <c r="U4968" s="22">
        <f>IF(I4968='Intro &amp; Setup'!$AC$49, AF4968, 0)</f>
        <v>0</v>
      </c>
      <c r="V4968" s="57" t="str">
        <f t="shared" si="1193"/>
        <v/>
      </c>
      <c r="X4968" s="5" t="str">
        <f t="shared" si="1199"/>
        <v/>
      </c>
      <c r="Y4968" s="6" t="str">
        <f t="shared" si="1199"/>
        <v/>
      </c>
      <c r="Z4968" s="7" t="str">
        <f t="shared" si="1199"/>
        <v/>
      </c>
      <c r="AA4968" s="6"/>
      <c r="AB4968" s="32" t="str">
        <f t="shared" ca="1" si="1200"/>
        <v/>
      </c>
      <c r="AC4968" s="59" t="str">
        <f t="shared" ca="1" si="1200"/>
        <v/>
      </c>
      <c r="AD4968" s="60" t="str">
        <f t="shared" ca="1" si="1200"/>
        <v/>
      </c>
      <c r="AE4968" s="59"/>
      <c r="AF4968" s="22" t="str">
        <f>IF(AND(I4968="", J4968=""), "", IF(AND(J4968="", 'Intro &amp; Setup'!$K$42&gt;0), 'Intro &amp; Setup'!$K$42, J4968))</f>
        <v/>
      </c>
      <c r="AO4968" s="37" t="str">
        <f>IF(B4968="", "", IF(COUNTIF($B$9:B4967, B4968)&gt;0, "", B4968))</f>
        <v/>
      </c>
      <c r="AP4968" s="37" t="str">
        <f t="shared" si="1195"/>
        <v/>
      </c>
      <c r="AQ4968" s="37">
        <v>4960</v>
      </c>
      <c r="AR4968" s="37" t="str">
        <f t="shared" si="1196"/>
        <v/>
      </c>
      <c r="AT4968" s="37" t="str">
        <f t="shared" si="1197"/>
        <v/>
      </c>
      <c r="AV4968" s="22" t="str">
        <f t="shared" si="1198"/>
        <v/>
      </c>
    </row>
    <row r="4969" spans="1:48" x14ac:dyDescent="0.25">
      <c r="A4969" s="14"/>
      <c r="B4969" s="145"/>
      <c r="C4969" s="146"/>
      <c r="D4969" s="147"/>
      <c r="E4969" s="147"/>
      <c r="F4969" s="148"/>
      <c r="G4969" s="149"/>
      <c r="H4969" s="150"/>
      <c r="I4969" s="151"/>
      <c r="J4969" s="152"/>
      <c r="K4969" s="14"/>
      <c r="L4969" s="162" t="str">
        <f t="shared" si="1190"/>
        <v/>
      </c>
      <c r="M4969" s="163" t="str">
        <f t="shared" si="1191"/>
        <v/>
      </c>
      <c r="N4969" s="164" t="str">
        <f t="shared" si="1194"/>
        <v/>
      </c>
      <c r="O4969" s="14"/>
      <c r="P4969" s="172" t="str">
        <f>IF(I4969='Intro &amp; Setup'!$AC$49, Schedule!$P$7, "")</f>
        <v/>
      </c>
      <c r="Q4969" s="14"/>
      <c r="S4969" s="12" t="str">
        <f t="shared" si="1192"/>
        <v/>
      </c>
      <c r="U4969" s="22">
        <f>IF(I4969='Intro &amp; Setup'!$AC$49, AF4969, 0)</f>
        <v>0</v>
      </c>
      <c r="V4969" s="57" t="str">
        <f t="shared" si="1193"/>
        <v/>
      </c>
      <c r="X4969" s="5" t="str">
        <f t="shared" ref="X4969:Z4988" si="1201">IF($I4969="", "", IF($S4969=X$8, $I4969, ""))</f>
        <v/>
      </c>
      <c r="Y4969" s="6" t="str">
        <f t="shared" si="1201"/>
        <v/>
      </c>
      <c r="Z4969" s="7" t="str">
        <f t="shared" si="1201"/>
        <v/>
      </c>
      <c r="AA4969" s="6"/>
      <c r="AB4969" s="32" t="str">
        <f t="shared" ref="AB4969:AD4988" ca="1" si="1202">IF($S4969=AB$8, $AF4969, "")</f>
        <v/>
      </c>
      <c r="AC4969" s="59" t="str">
        <f t="shared" ca="1" si="1202"/>
        <v/>
      </c>
      <c r="AD4969" s="60" t="str">
        <f t="shared" ca="1" si="1202"/>
        <v/>
      </c>
      <c r="AE4969" s="59"/>
      <c r="AF4969" s="22" t="str">
        <f>IF(AND(I4969="", J4969=""), "", IF(AND(J4969="", 'Intro &amp; Setup'!$K$42&gt;0), 'Intro &amp; Setup'!$K$42, J4969))</f>
        <v/>
      </c>
      <c r="AO4969" s="37" t="str">
        <f>IF(B4969="", "", IF(COUNTIF($B$9:B4968, B4969)&gt;0, "", B4969))</f>
        <v/>
      </c>
      <c r="AP4969" s="37" t="str">
        <f t="shared" si="1195"/>
        <v/>
      </c>
      <c r="AQ4969" s="37">
        <v>4961</v>
      </c>
      <c r="AR4969" s="37" t="str">
        <f t="shared" si="1196"/>
        <v/>
      </c>
      <c r="AT4969" s="37" t="str">
        <f t="shared" si="1197"/>
        <v/>
      </c>
      <c r="AV4969" s="22" t="str">
        <f t="shared" si="1198"/>
        <v/>
      </c>
    </row>
    <row r="4970" spans="1:48" x14ac:dyDescent="0.25">
      <c r="A4970" s="14"/>
      <c r="B4970" s="145"/>
      <c r="C4970" s="146"/>
      <c r="D4970" s="147"/>
      <c r="E4970" s="147"/>
      <c r="F4970" s="148"/>
      <c r="G4970" s="149"/>
      <c r="H4970" s="150"/>
      <c r="I4970" s="151"/>
      <c r="J4970" s="152"/>
      <c r="K4970" s="14"/>
      <c r="L4970" s="162" t="str">
        <f t="shared" si="1190"/>
        <v/>
      </c>
      <c r="M4970" s="163" t="str">
        <f t="shared" si="1191"/>
        <v/>
      </c>
      <c r="N4970" s="164" t="str">
        <f t="shared" si="1194"/>
        <v/>
      </c>
      <c r="O4970" s="14"/>
      <c r="P4970" s="172" t="str">
        <f>IF(I4970='Intro &amp; Setup'!$AC$49, Schedule!$P$7, "")</f>
        <v/>
      </c>
      <c r="Q4970" s="14"/>
      <c r="S4970" s="12" t="str">
        <f t="shared" si="1192"/>
        <v/>
      </c>
      <c r="U4970" s="22">
        <f>IF(I4970='Intro &amp; Setup'!$AC$49, AF4970, 0)</f>
        <v>0</v>
      </c>
      <c r="V4970" s="57" t="str">
        <f t="shared" si="1193"/>
        <v/>
      </c>
      <c r="X4970" s="5" t="str">
        <f t="shared" si="1201"/>
        <v/>
      </c>
      <c r="Y4970" s="6" t="str">
        <f t="shared" si="1201"/>
        <v/>
      </c>
      <c r="Z4970" s="7" t="str">
        <f t="shared" si="1201"/>
        <v/>
      </c>
      <c r="AA4970" s="6"/>
      <c r="AB4970" s="32" t="str">
        <f t="shared" ca="1" si="1202"/>
        <v/>
      </c>
      <c r="AC4970" s="59" t="str">
        <f t="shared" ca="1" si="1202"/>
        <v/>
      </c>
      <c r="AD4970" s="60" t="str">
        <f t="shared" ca="1" si="1202"/>
        <v/>
      </c>
      <c r="AE4970" s="59"/>
      <c r="AF4970" s="22" t="str">
        <f>IF(AND(I4970="", J4970=""), "", IF(AND(J4970="", 'Intro &amp; Setup'!$K$42&gt;0), 'Intro &amp; Setup'!$K$42, J4970))</f>
        <v/>
      </c>
      <c r="AO4970" s="37" t="str">
        <f>IF(B4970="", "", IF(COUNTIF($B$9:B4969, B4970)&gt;0, "", B4970))</f>
        <v/>
      </c>
      <c r="AP4970" s="37" t="str">
        <f t="shared" si="1195"/>
        <v/>
      </c>
      <c r="AQ4970" s="37">
        <v>4962</v>
      </c>
      <c r="AR4970" s="37" t="str">
        <f t="shared" si="1196"/>
        <v/>
      </c>
      <c r="AT4970" s="37" t="str">
        <f t="shared" si="1197"/>
        <v/>
      </c>
      <c r="AV4970" s="22" t="str">
        <f t="shared" si="1198"/>
        <v/>
      </c>
    </row>
    <row r="4971" spans="1:48" x14ac:dyDescent="0.25">
      <c r="A4971" s="14"/>
      <c r="B4971" s="145"/>
      <c r="C4971" s="146"/>
      <c r="D4971" s="147"/>
      <c r="E4971" s="147"/>
      <c r="F4971" s="148"/>
      <c r="G4971" s="149"/>
      <c r="H4971" s="150"/>
      <c r="I4971" s="151"/>
      <c r="J4971" s="152"/>
      <c r="K4971" s="14"/>
      <c r="L4971" s="162" t="str">
        <f t="shared" si="1190"/>
        <v/>
      </c>
      <c r="M4971" s="163" t="str">
        <f t="shared" si="1191"/>
        <v/>
      </c>
      <c r="N4971" s="164" t="str">
        <f t="shared" si="1194"/>
        <v/>
      </c>
      <c r="O4971" s="14"/>
      <c r="P4971" s="172" t="str">
        <f>IF(I4971='Intro &amp; Setup'!$AC$49, Schedule!$P$7, "")</f>
        <v/>
      </c>
      <c r="Q4971" s="14"/>
      <c r="S4971" s="12" t="str">
        <f t="shared" si="1192"/>
        <v/>
      </c>
      <c r="U4971" s="22">
        <f>IF(I4971='Intro &amp; Setup'!$AC$49, AF4971, 0)</f>
        <v>0</v>
      </c>
      <c r="V4971" s="57" t="str">
        <f t="shared" si="1193"/>
        <v/>
      </c>
      <c r="X4971" s="5" t="str">
        <f t="shared" si="1201"/>
        <v/>
      </c>
      <c r="Y4971" s="6" t="str">
        <f t="shared" si="1201"/>
        <v/>
      </c>
      <c r="Z4971" s="7" t="str">
        <f t="shared" si="1201"/>
        <v/>
      </c>
      <c r="AA4971" s="6"/>
      <c r="AB4971" s="32" t="str">
        <f t="shared" ca="1" si="1202"/>
        <v/>
      </c>
      <c r="AC4971" s="59" t="str">
        <f t="shared" ca="1" si="1202"/>
        <v/>
      </c>
      <c r="AD4971" s="60" t="str">
        <f t="shared" ca="1" si="1202"/>
        <v/>
      </c>
      <c r="AE4971" s="59"/>
      <c r="AF4971" s="22" t="str">
        <f>IF(AND(I4971="", J4971=""), "", IF(AND(J4971="", 'Intro &amp; Setup'!$K$42&gt;0), 'Intro &amp; Setup'!$K$42, J4971))</f>
        <v/>
      </c>
      <c r="AO4971" s="37" t="str">
        <f>IF(B4971="", "", IF(COUNTIF($B$9:B4970, B4971)&gt;0, "", B4971))</f>
        <v/>
      </c>
      <c r="AP4971" s="37" t="str">
        <f t="shared" si="1195"/>
        <v/>
      </c>
      <c r="AQ4971" s="37">
        <v>4963</v>
      </c>
      <c r="AR4971" s="37" t="str">
        <f t="shared" si="1196"/>
        <v/>
      </c>
      <c r="AT4971" s="37" t="str">
        <f t="shared" si="1197"/>
        <v/>
      </c>
      <c r="AV4971" s="22" t="str">
        <f t="shared" si="1198"/>
        <v/>
      </c>
    </row>
    <row r="4972" spans="1:48" x14ac:dyDescent="0.25">
      <c r="A4972" s="14"/>
      <c r="B4972" s="145"/>
      <c r="C4972" s="146"/>
      <c r="D4972" s="147"/>
      <c r="E4972" s="147"/>
      <c r="F4972" s="148"/>
      <c r="G4972" s="149"/>
      <c r="H4972" s="150"/>
      <c r="I4972" s="151"/>
      <c r="J4972" s="152"/>
      <c r="K4972" s="14"/>
      <c r="L4972" s="162" t="str">
        <f t="shared" si="1190"/>
        <v/>
      </c>
      <c r="M4972" s="163" t="str">
        <f t="shared" si="1191"/>
        <v/>
      </c>
      <c r="N4972" s="164" t="str">
        <f t="shared" si="1194"/>
        <v/>
      </c>
      <c r="O4972" s="14"/>
      <c r="P4972" s="172" t="str">
        <f>IF(I4972='Intro &amp; Setup'!$AC$49, Schedule!$P$7, "")</f>
        <v/>
      </c>
      <c r="Q4972" s="14"/>
      <c r="S4972" s="12" t="str">
        <f t="shared" si="1192"/>
        <v/>
      </c>
      <c r="U4972" s="22">
        <f>IF(I4972='Intro &amp; Setup'!$AC$49, AF4972, 0)</f>
        <v>0</v>
      </c>
      <c r="V4972" s="57" t="str">
        <f t="shared" si="1193"/>
        <v/>
      </c>
      <c r="X4972" s="5" t="str">
        <f t="shared" si="1201"/>
        <v/>
      </c>
      <c r="Y4972" s="6" t="str">
        <f t="shared" si="1201"/>
        <v/>
      </c>
      <c r="Z4972" s="7" t="str">
        <f t="shared" si="1201"/>
        <v/>
      </c>
      <c r="AA4972" s="6"/>
      <c r="AB4972" s="32" t="str">
        <f t="shared" ca="1" si="1202"/>
        <v/>
      </c>
      <c r="AC4972" s="59" t="str">
        <f t="shared" ca="1" si="1202"/>
        <v/>
      </c>
      <c r="AD4972" s="60" t="str">
        <f t="shared" ca="1" si="1202"/>
        <v/>
      </c>
      <c r="AE4972" s="59"/>
      <c r="AF4972" s="22" t="str">
        <f>IF(AND(I4972="", J4972=""), "", IF(AND(J4972="", 'Intro &amp; Setup'!$K$42&gt;0), 'Intro &amp; Setup'!$K$42, J4972))</f>
        <v/>
      </c>
      <c r="AO4972" s="37" t="str">
        <f>IF(B4972="", "", IF(COUNTIF($B$9:B4971, B4972)&gt;0, "", B4972))</f>
        <v/>
      </c>
      <c r="AP4972" s="37" t="str">
        <f t="shared" si="1195"/>
        <v/>
      </c>
      <c r="AQ4972" s="37">
        <v>4964</v>
      </c>
      <c r="AR4972" s="37" t="str">
        <f t="shared" si="1196"/>
        <v/>
      </c>
      <c r="AT4972" s="37" t="str">
        <f t="shared" si="1197"/>
        <v/>
      </c>
      <c r="AV4972" s="22" t="str">
        <f t="shared" si="1198"/>
        <v/>
      </c>
    </row>
    <row r="4973" spans="1:48" x14ac:dyDescent="0.25">
      <c r="A4973" s="14"/>
      <c r="B4973" s="145"/>
      <c r="C4973" s="146"/>
      <c r="D4973" s="147"/>
      <c r="E4973" s="147"/>
      <c r="F4973" s="148"/>
      <c r="G4973" s="149"/>
      <c r="H4973" s="150"/>
      <c r="I4973" s="151"/>
      <c r="J4973" s="152"/>
      <c r="K4973" s="14"/>
      <c r="L4973" s="162" t="str">
        <f t="shared" si="1190"/>
        <v/>
      </c>
      <c r="M4973" s="163" t="str">
        <f t="shared" si="1191"/>
        <v/>
      </c>
      <c r="N4973" s="164" t="str">
        <f t="shared" si="1194"/>
        <v/>
      </c>
      <c r="O4973" s="14"/>
      <c r="P4973" s="172" t="str">
        <f>IF(I4973='Intro &amp; Setup'!$AC$49, Schedule!$P$7, "")</f>
        <v/>
      </c>
      <c r="Q4973" s="14"/>
      <c r="S4973" s="12" t="str">
        <f t="shared" si="1192"/>
        <v/>
      </c>
      <c r="U4973" s="22">
        <f>IF(I4973='Intro &amp; Setup'!$AC$49, AF4973, 0)</f>
        <v>0</v>
      </c>
      <c r="V4973" s="57" t="str">
        <f t="shared" si="1193"/>
        <v/>
      </c>
      <c r="X4973" s="5" t="str">
        <f t="shared" si="1201"/>
        <v/>
      </c>
      <c r="Y4973" s="6" t="str">
        <f t="shared" si="1201"/>
        <v/>
      </c>
      <c r="Z4973" s="7" t="str">
        <f t="shared" si="1201"/>
        <v/>
      </c>
      <c r="AA4973" s="6"/>
      <c r="AB4973" s="32" t="str">
        <f t="shared" ca="1" si="1202"/>
        <v/>
      </c>
      <c r="AC4973" s="59" t="str">
        <f t="shared" ca="1" si="1202"/>
        <v/>
      </c>
      <c r="AD4973" s="60" t="str">
        <f t="shared" ca="1" si="1202"/>
        <v/>
      </c>
      <c r="AE4973" s="59"/>
      <c r="AF4973" s="22" t="str">
        <f>IF(AND(I4973="", J4973=""), "", IF(AND(J4973="", 'Intro &amp; Setup'!$K$42&gt;0), 'Intro &amp; Setup'!$K$42, J4973))</f>
        <v/>
      </c>
      <c r="AO4973" s="37" t="str">
        <f>IF(B4973="", "", IF(COUNTIF($B$9:B4972, B4973)&gt;0, "", B4973))</f>
        <v/>
      </c>
      <c r="AP4973" s="37" t="str">
        <f t="shared" si="1195"/>
        <v/>
      </c>
      <c r="AQ4973" s="37">
        <v>4965</v>
      </c>
      <c r="AR4973" s="37" t="str">
        <f t="shared" si="1196"/>
        <v/>
      </c>
      <c r="AT4973" s="37" t="str">
        <f t="shared" si="1197"/>
        <v/>
      </c>
      <c r="AV4973" s="22" t="str">
        <f t="shared" si="1198"/>
        <v/>
      </c>
    </row>
    <row r="4974" spans="1:48" x14ac:dyDescent="0.25">
      <c r="A4974" s="14"/>
      <c r="B4974" s="145"/>
      <c r="C4974" s="146"/>
      <c r="D4974" s="147"/>
      <c r="E4974" s="147"/>
      <c r="F4974" s="148"/>
      <c r="G4974" s="149"/>
      <c r="H4974" s="150"/>
      <c r="I4974" s="151"/>
      <c r="J4974" s="152"/>
      <c r="K4974" s="14"/>
      <c r="L4974" s="162" t="str">
        <f t="shared" si="1190"/>
        <v/>
      </c>
      <c r="M4974" s="163" t="str">
        <f t="shared" si="1191"/>
        <v/>
      </c>
      <c r="N4974" s="164" t="str">
        <f t="shared" si="1194"/>
        <v/>
      </c>
      <c r="O4974" s="14"/>
      <c r="P4974" s="172" t="str">
        <f>IF(I4974='Intro &amp; Setup'!$AC$49, Schedule!$P$7, "")</f>
        <v/>
      </c>
      <c r="Q4974" s="14"/>
      <c r="S4974" s="12" t="str">
        <f t="shared" si="1192"/>
        <v/>
      </c>
      <c r="U4974" s="22">
        <f>IF(I4974='Intro &amp; Setup'!$AC$49, AF4974, 0)</f>
        <v>0</v>
      </c>
      <c r="V4974" s="57" t="str">
        <f t="shared" si="1193"/>
        <v/>
      </c>
      <c r="X4974" s="5" t="str">
        <f t="shared" si="1201"/>
        <v/>
      </c>
      <c r="Y4974" s="6" t="str">
        <f t="shared" si="1201"/>
        <v/>
      </c>
      <c r="Z4974" s="7" t="str">
        <f t="shared" si="1201"/>
        <v/>
      </c>
      <c r="AA4974" s="6"/>
      <c r="AB4974" s="32" t="str">
        <f t="shared" ca="1" si="1202"/>
        <v/>
      </c>
      <c r="AC4974" s="59" t="str">
        <f t="shared" ca="1" si="1202"/>
        <v/>
      </c>
      <c r="AD4974" s="60" t="str">
        <f t="shared" ca="1" si="1202"/>
        <v/>
      </c>
      <c r="AE4974" s="59"/>
      <c r="AF4974" s="22" t="str">
        <f>IF(AND(I4974="", J4974=""), "", IF(AND(J4974="", 'Intro &amp; Setup'!$K$42&gt;0), 'Intro &amp; Setup'!$K$42, J4974))</f>
        <v/>
      </c>
      <c r="AO4974" s="37" t="str">
        <f>IF(B4974="", "", IF(COUNTIF($B$9:B4973, B4974)&gt;0, "", B4974))</f>
        <v/>
      </c>
      <c r="AP4974" s="37" t="str">
        <f t="shared" si="1195"/>
        <v/>
      </c>
      <c r="AQ4974" s="37">
        <v>4966</v>
      </c>
      <c r="AR4974" s="37" t="str">
        <f t="shared" si="1196"/>
        <v/>
      </c>
      <c r="AT4974" s="37" t="str">
        <f t="shared" si="1197"/>
        <v/>
      </c>
      <c r="AV4974" s="22" t="str">
        <f t="shared" si="1198"/>
        <v/>
      </c>
    </row>
    <row r="4975" spans="1:48" x14ac:dyDescent="0.25">
      <c r="A4975" s="14"/>
      <c r="B4975" s="145"/>
      <c r="C4975" s="146"/>
      <c r="D4975" s="147"/>
      <c r="E4975" s="147"/>
      <c r="F4975" s="148"/>
      <c r="G4975" s="149"/>
      <c r="H4975" s="150"/>
      <c r="I4975" s="151"/>
      <c r="J4975" s="152"/>
      <c r="K4975" s="14"/>
      <c r="L4975" s="162" t="str">
        <f t="shared" si="1190"/>
        <v/>
      </c>
      <c r="M4975" s="163" t="str">
        <f t="shared" si="1191"/>
        <v/>
      </c>
      <c r="N4975" s="164" t="str">
        <f t="shared" si="1194"/>
        <v/>
      </c>
      <c r="O4975" s="14"/>
      <c r="P4975" s="172" t="str">
        <f>IF(I4975='Intro &amp; Setup'!$AC$49, Schedule!$P$7, "")</f>
        <v/>
      </c>
      <c r="Q4975" s="14"/>
      <c r="S4975" s="12" t="str">
        <f t="shared" si="1192"/>
        <v/>
      </c>
      <c r="U4975" s="22">
        <f>IF(I4975='Intro &amp; Setup'!$AC$49, AF4975, 0)</f>
        <v>0</v>
      </c>
      <c r="V4975" s="57" t="str">
        <f t="shared" si="1193"/>
        <v/>
      </c>
      <c r="X4975" s="5" t="str">
        <f t="shared" si="1201"/>
        <v/>
      </c>
      <c r="Y4975" s="6" t="str">
        <f t="shared" si="1201"/>
        <v/>
      </c>
      <c r="Z4975" s="7" t="str">
        <f t="shared" si="1201"/>
        <v/>
      </c>
      <c r="AA4975" s="6"/>
      <c r="AB4975" s="32" t="str">
        <f t="shared" ca="1" si="1202"/>
        <v/>
      </c>
      <c r="AC4975" s="59" t="str">
        <f t="shared" ca="1" si="1202"/>
        <v/>
      </c>
      <c r="AD4975" s="60" t="str">
        <f t="shared" ca="1" si="1202"/>
        <v/>
      </c>
      <c r="AE4975" s="59"/>
      <c r="AF4975" s="22" t="str">
        <f>IF(AND(I4975="", J4975=""), "", IF(AND(J4975="", 'Intro &amp; Setup'!$K$42&gt;0), 'Intro &amp; Setup'!$K$42, J4975))</f>
        <v/>
      </c>
      <c r="AO4975" s="37" t="str">
        <f>IF(B4975="", "", IF(COUNTIF($B$9:B4974, B4975)&gt;0, "", B4975))</f>
        <v/>
      </c>
      <c r="AP4975" s="37" t="str">
        <f t="shared" si="1195"/>
        <v/>
      </c>
      <c r="AQ4975" s="37">
        <v>4967</v>
      </c>
      <c r="AR4975" s="37" t="str">
        <f t="shared" si="1196"/>
        <v/>
      </c>
      <c r="AT4975" s="37" t="str">
        <f t="shared" si="1197"/>
        <v/>
      </c>
      <c r="AV4975" s="22" t="str">
        <f t="shared" si="1198"/>
        <v/>
      </c>
    </row>
    <row r="4976" spans="1:48" x14ac:dyDescent="0.25">
      <c r="A4976" s="14"/>
      <c r="B4976" s="145"/>
      <c r="C4976" s="146"/>
      <c r="D4976" s="147"/>
      <c r="E4976" s="147"/>
      <c r="F4976" s="148"/>
      <c r="G4976" s="149"/>
      <c r="H4976" s="150"/>
      <c r="I4976" s="151"/>
      <c r="J4976" s="152"/>
      <c r="K4976" s="14"/>
      <c r="L4976" s="162" t="str">
        <f t="shared" si="1190"/>
        <v/>
      </c>
      <c r="M4976" s="163" t="str">
        <f t="shared" si="1191"/>
        <v/>
      </c>
      <c r="N4976" s="164" t="str">
        <f t="shared" si="1194"/>
        <v/>
      </c>
      <c r="O4976" s="14"/>
      <c r="P4976" s="172" t="str">
        <f>IF(I4976='Intro &amp; Setup'!$AC$49, Schedule!$P$7, "")</f>
        <v/>
      </c>
      <c r="Q4976" s="14"/>
      <c r="S4976" s="12" t="str">
        <f t="shared" si="1192"/>
        <v/>
      </c>
      <c r="U4976" s="22">
        <f>IF(I4976='Intro &amp; Setup'!$AC$49, AF4976, 0)</f>
        <v>0</v>
      </c>
      <c r="V4976" s="57" t="str">
        <f t="shared" si="1193"/>
        <v/>
      </c>
      <c r="X4976" s="5" t="str">
        <f t="shared" si="1201"/>
        <v/>
      </c>
      <c r="Y4976" s="6" t="str">
        <f t="shared" si="1201"/>
        <v/>
      </c>
      <c r="Z4976" s="7" t="str">
        <f t="shared" si="1201"/>
        <v/>
      </c>
      <c r="AA4976" s="6"/>
      <c r="AB4976" s="32" t="str">
        <f t="shared" ca="1" si="1202"/>
        <v/>
      </c>
      <c r="AC4976" s="59" t="str">
        <f t="shared" ca="1" si="1202"/>
        <v/>
      </c>
      <c r="AD4976" s="60" t="str">
        <f t="shared" ca="1" si="1202"/>
        <v/>
      </c>
      <c r="AE4976" s="59"/>
      <c r="AF4976" s="22" t="str">
        <f>IF(AND(I4976="", J4976=""), "", IF(AND(J4976="", 'Intro &amp; Setup'!$K$42&gt;0), 'Intro &amp; Setup'!$K$42, J4976))</f>
        <v/>
      </c>
      <c r="AO4976" s="37" t="str">
        <f>IF(B4976="", "", IF(COUNTIF($B$9:B4975, B4976)&gt;0, "", B4976))</f>
        <v/>
      </c>
      <c r="AP4976" s="37" t="str">
        <f t="shared" si="1195"/>
        <v/>
      </c>
      <c r="AQ4976" s="37">
        <v>4968</v>
      </c>
      <c r="AR4976" s="37" t="str">
        <f t="shared" si="1196"/>
        <v/>
      </c>
      <c r="AT4976" s="37" t="str">
        <f t="shared" si="1197"/>
        <v/>
      </c>
      <c r="AV4976" s="22" t="str">
        <f t="shared" si="1198"/>
        <v/>
      </c>
    </row>
    <row r="4977" spans="1:48" x14ac:dyDescent="0.25">
      <c r="A4977" s="14"/>
      <c r="B4977" s="145"/>
      <c r="C4977" s="146"/>
      <c r="D4977" s="147"/>
      <c r="E4977" s="147"/>
      <c r="F4977" s="148"/>
      <c r="G4977" s="149"/>
      <c r="H4977" s="150"/>
      <c r="I4977" s="151"/>
      <c r="J4977" s="152"/>
      <c r="K4977" s="14"/>
      <c r="L4977" s="162" t="str">
        <f t="shared" si="1190"/>
        <v/>
      </c>
      <c r="M4977" s="163" t="str">
        <f t="shared" si="1191"/>
        <v/>
      </c>
      <c r="N4977" s="164" t="str">
        <f t="shared" si="1194"/>
        <v/>
      </c>
      <c r="O4977" s="14"/>
      <c r="P4977" s="172" t="str">
        <f>IF(I4977='Intro &amp; Setup'!$AC$49, Schedule!$P$7, "")</f>
        <v/>
      </c>
      <c r="Q4977" s="14"/>
      <c r="S4977" s="12" t="str">
        <f t="shared" si="1192"/>
        <v/>
      </c>
      <c r="U4977" s="22">
        <f>IF(I4977='Intro &amp; Setup'!$AC$49, AF4977, 0)</f>
        <v>0</v>
      </c>
      <c r="V4977" s="57" t="str">
        <f t="shared" si="1193"/>
        <v/>
      </c>
      <c r="X4977" s="5" t="str">
        <f t="shared" si="1201"/>
        <v/>
      </c>
      <c r="Y4977" s="6" t="str">
        <f t="shared" si="1201"/>
        <v/>
      </c>
      <c r="Z4977" s="7" t="str">
        <f t="shared" si="1201"/>
        <v/>
      </c>
      <c r="AA4977" s="6"/>
      <c r="AB4977" s="32" t="str">
        <f t="shared" ca="1" si="1202"/>
        <v/>
      </c>
      <c r="AC4977" s="59" t="str">
        <f t="shared" ca="1" si="1202"/>
        <v/>
      </c>
      <c r="AD4977" s="60" t="str">
        <f t="shared" ca="1" si="1202"/>
        <v/>
      </c>
      <c r="AE4977" s="59"/>
      <c r="AF4977" s="22" t="str">
        <f>IF(AND(I4977="", J4977=""), "", IF(AND(J4977="", 'Intro &amp; Setup'!$K$42&gt;0), 'Intro &amp; Setup'!$K$42, J4977))</f>
        <v/>
      </c>
      <c r="AO4977" s="37" t="str">
        <f>IF(B4977="", "", IF(COUNTIF($B$9:B4976, B4977)&gt;0, "", B4977))</f>
        <v/>
      </c>
      <c r="AP4977" s="37" t="str">
        <f t="shared" si="1195"/>
        <v/>
      </c>
      <c r="AQ4977" s="37">
        <v>4969</v>
      </c>
      <c r="AR4977" s="37" t="str">
        <f t="shared" si="1196"/>
        <v/>
      </c>
      <c r="AT4977" s="37" t="str">
        <f t="shared" si="1197"/>
        <v/>
      </c>
      <c r="AV4977" s="22" t="str">
        <f t="shared" si="1198"/>
        <v/>
      </c>
    </row>
    <row r="4978" spans="1:48" x14ac:dyDescent="0.25">
      <c r="A4978" s="14"/>
      <c r="B4978" s="145"/>
      <c r="C4978" s="146"/>
      <c r="D4978" s="147"/>
      <c r="E4978" s="147"/>
      <c r="F4978" s="148"/>
      <c r="G4978" s="149"/>
      <c r="H4978" s="150"/>
      <c r="I4978" s="151"/>
      <c r="J4978" s="152"/>
      <c r="K4978" s="14"/>
      <c r="L4978" s="162" t="str">
        <f t="shared" si="1190"/>
        <v/>
      </c>
      <c r="M4978" s="163" t="str">
        <f t="shared" si="1191"/>
        <v/>
      </c>
      <c r="N4978" s="164" t="str">
        <f t="shared" si="1194"/>
        <v/>
      </c>
      <c r="O4978" s="14"/>
      <c r="P4978" s="172" t="str">
        <f>IF(I4978='Intro &amp; Setup'!$AC$49, Schedule!$P$7, "")</f>
        <v/>
      </c>
      <c r="Q4978" s="14"/>
      <c r="S4978" s="12" t="str">
        <f t="shared" si="1192"/>
        <v/>
      </c>
      <c r="U4978" s="22">
        <f>IF(I4978='Intro &amp; Setup'!$AC$49, AF4978, 0)</f>
        <v>0</v>
      </c>
      <c r="V4978" s="57" t="str">
        <f t="shared" si="1193"/>
        <v/>
      </c>
      <c r="X4978" s="5" t="str">
        <f t="shared" si="1201"/>
        <v/>
      </c>
      <c r="Y4978" s="6" t="str">
        <f t="shared" si="1201"/>
        <v/>
      </c>
      <c r="Z4978" s="7" t="str">
        <f t="shared" si="1201"/>
        <v/>
      </c>
      <c r="AA4978" s="6"/>
      <c r="AB4978" s="32" t="str">
        <f t="shared" ca="1" si="1202"/>
        <v/>
      </c>
      <c r="AC4978" s="59" t="str">
        <f t="shared" ca="1" si="1202"/>
        <v/>
      </c>
      <c r="AD4978" s="60" t="str">
        <f t="shared" ca="1" si="1202"/>
        <v/>
      </c>
      <c r="AE4978" s="59"/>
      <c r="AF4978" s="22" t="str">
        <f>IF(AND(I4978="", J4978=""), "", IF(AND(J4978="", 'Intro &amp; Setup'!$K$42&gt;0), 'Intro &amp; Setup'!$K$42, J4978))</f>
        <v/>
      </c>
      <c r="AO4978" s="37" t="str">
        <f>IF(B4978="", "", IF(COUNTIF($B$9:B4977, B4978)&gt;0, "", B4978))</f>
        <v/>
      </c>
      <c r="AP4978" s="37" t="str">
        <f t="shared" si="1195"/>
        <v/>
      </c>
      <c r="AQ4978" s="37">
        <v>4970</v>
      </c>
      <c r="AR4978" s="37" t="str">
        <f t="shared" si="1196"/>
        <v/>
      </c>
      <c r="AT4978" s="37" t="str">
        <f t="shared" si="1197"/>
        <v/>
      </c>
      <c r="AV4978" s="22" t="str">
        <f t="shared" si="1198"/>
        <v/>
      </c>
    </row>
    <row r="4979" spans="1:48" x14ac:dyDescent="0.25">
      <c r="A4979" s="14"/>
      <c r="B4979" s="145"/>
      <c r="C4979" s="146"/>
      <c r="D4979" s="147"/>
      <c r="E4979" s="147"/>
      <c r="F4979" s="148"/>
      <c r="G4979" s="149"/>
      <c r="H4979" s="150"/>
      <c r="I4979" s="151"/>
      <c r="J4979" s="152"/>
      <c r="K4979" s="14"/>
      <c r="L4979" s="162" t="str">
        <f t="shared" si="1190"/>
        <v/>
      </c>
      <c r="M4979" s="163" t="str">
        <f t="shared" si="1191"/>
        <v/>
      </c>
      <c r="N4979" s="164" t="str">
        <f t="shared" si="1194"/>
        <v/>
      </c>
      <c r="O4979" s="14"/>
      <c r="P4979" s="172" t="str">
        <f>IF(I4979='Intro &amp; Setup'!$AC$49, Schedule!$P$7, "")</f>
        <v/>
      </c>
      <c r="Q4979" s="14"/>
      <c r="S4979" s="12" t="str">
        <f t="shared" si="1192"/>
        <v/>
      </c>
      <c r="U4979" s="22">
        <f>IF(I4979='Intro &amp; Setup'!$AC$49, AF4979, 0)</f>
        <v>0</v>
      </c>
      <c r="V4979" s="57" t="str">
        <f t="shared" si="1193"/>
        <v/>
      </c>
      <c r="X4979" s="5" t="str">
        <f t="shared" si="1201"/>
        <v/>
      </c>
      <c r="Y4979" s="6" t="str">
        <f t="shared" si="1201"/>
        <v/>
      </c>
      <c r="Z4979" s="7" t="str">
        <f t="shared" si="1201"/>
        <v/>
      </c>
      <c r="AA4979" s="6"/>
      <c r="AB4979" s="32" t="str">
        <f t="shared" ca="1" si="1202"/>
        <v/>
      </c>
      <c r="AC4979" s="59" t="str">
        <f t="shared" ca="1" si="1202"/>
        <v/>
      </c>
      <c r="AD4979" s="60" t="str">
        <f t="shared" ca="1" si="1202"/>
        <v/>
      </c>
      <c r="AE4979" s="59"/>
      <c r="AF4979" s="22" t="str">
        <f>IF(AND(I4979="", J4979=""), "", IF(AND(J4979="", 'Intro &amp; Setup'!$K$42&gt;0), 'Intro &amp; Setup'!$K$42, J4979))</f>
        <v/>
      </c>
      <c r="AO4979" s="37" t="str">
        <f>IF(B4979="", "", IF(COUNTIF($B$9:B4978, B4979)&gt;0, "", B4979))</f>
        <v/>
      </c>
      <c r="AP4979" s="37" t="str">
        <f t="shared" si="1195"/>
        <v/>
      </c>
      <c r="AQ4979" s="37">
        <v>4971</v>
      </c>
      <c r="AR4979" s="37" t="str">
        <f t="shared" si="1196"/>
        <v/>
      </c>
      <c r="AT4979" s="37" t="str">
        <f t="shared" si="1197"/>
        <v/>
      </c>
      <c r="AV4979" s="22" t="str">
        <f t="shared" si="1198"/>
        <v/>
      </c>
    </row>
    <row r="4980" spans="1:48" x14ac:dyDescent="0.25">
      <c r="A4980" s="14"/>
      <c r="B4980" s="145"/>
      <c r="C4980" s="146"/>
      <c r="D4980" s="147"/>
      <c r="E4980" s="147"/>
      <c r="F4980" s="148"/>
      <c r="G4980" s="149"/>
      <c r="H4980" s="150"/>
      <c r="I4980" s="151"/>
      <c r="J4980" s="152"/>
      <c r="K4980" s="14"/>
      <c r="L4980" s="162" t="str">
        <f t="shared" si="1190"/>
        <v/>
      </c>
      <c r="M4980" s="163" t="str">
        <f t="shared" si="1191"/>
        <v/>
      </c>
      <c r="N4980" s="164" t="str">
        <f t="shared" si="1194"/>
        <v/>
      </c>
      <c r="O4980" s="14"/>
      <c r="P4980" s="172" t="str">
        <f>IF(I4980='Intro &amp; Setup'!$AC$49, Schedule!$P$7, "")</f>
        <v/>
      </c>
      <c r="Q4980" s="14"/>
      <c r="S4980" s="12" t="str">
        <f t="shared" si="1192"/>
        <v/>
      </c>
      <c r="U4980" s="22">
        <f>IF(I4980='Intro &amp; Setup'!$AC$49, AF4980, 0)</f>
        <v>0</v>
      </c>
      <c r="V4980" s="57" t="str">
        <f t="shared" si="1193"/>
        <v/>
      </c>
      <c r="X4980" s="5" t="str">
        <f t="shared" si="1201"/>
        <v/>
      </c>
      <c r="Y4980" s="6" t="str">
        <f t="shared" si="1201"/>
        <v/>
      </c>
      <c r="Z4980" s="7" t="str">
        <f t="shared" si="1201"/>
        <v/>
      </c>
      <c r="AA4980" s="6"/>
      <c r="AB4980" s="32" t="str">
        <f t="shared" ca="1" si="1202"/>
        <v/>
      </c>
      <c r="AC4980" s="59" t="str">
        <f t="shared" ca="1" si="1202"/>
        <v/>
      </c>
      <c r="AD4980" s="60" t="str">
        <f t="shared" ca="1" si="1202"/>
        <v/>
      </c>
      <c r="AE4980" s="59"/>
      <c r="AF4980" s="22" t="str">
        <f>IF(AND(I4980="", J4980=""), "", IF(AND(J4980="", 'Intro &amp; Setup'!$K$42&gt;0), 'Intro &amp; Setup'!$K$42, J4980))</f>
        <v/>
      </c>
      <c r="AO4980" s="37" t="str">
        <f>IF(B4980="", "", IF(COUNTIF($B$9:B4979, B4980)&gt;0, "", B4980))</f>
        <v/>
      </c>
      <c r="AP4980" s="37" t="str">
        <f t="shared" si="1195"/>
        <v/>
      </c>
      <c r="AQ4980" s="37">
        <v>4972</v>
      </c>
      <c r="AR4980" s="37" t="str">
        <f t="shared" si="1196"/>
        <v/>
      </c>
      <c r="AT4980" s="37" t="str">
        <f t="shared" si="1197"/>
        <v/>
      </c>
      <c r="AV4980" s="22" t="str">
        <f t="shared" si="1198"/>
        <v/>
      </c>
    </row>
    <row r="4981" spans="1:48" x14ac:dyDescent="0.25">
      <c r="A4981" s="14"/>
      <c r="B4981" s="145"/>
      <c r="C4981" s="146"/>
      <c r="D4981" s="147"/>
      <c r="E4981" s="147"/>
      <c r="F4981" s="148"/>
      <c r="G4981" s="149"/>
      <c r="H4981" s="150"/>
      <c r="I4981" s="151"/>
      <c r="J4981" s="152"/>
      <c r="K4981" s="14"/>
      <c r="L4981" s="162" t="str">
        <f t="shared" si="1190"/>
        <v/>
      </c>
      <c r="M4981" s="163" t="str">
        <f t="shared" si="1191"/>
        <v/>
      </c>
      <c r="N4981" s="164" t="str">
        <f t="shared" si="1194"/>
        <v/>
      </c>
      <c r="O4981" s="14"/>
      <c r="P4981" s="172" t="str">
        <f>IF(I4981='Intro &amp; Setup'!$AC$49, Schedule!$P$7, "")</f>
        <v/>
      </c>
      <c r="Q4981" s="14"/>
      <c r="S4981" s="12" t="str">
        <f t="shared" si="1192"/>
        <v/>
      </c>
      <c r="U4981" s="22">
        <f>IF(I4981='Intro &amp; Setup'!$AC$49, AF4981, 0)</f>
        <v>0</v>
      </c>
      <c r="V4981" s="57" t="str">
        <f t="shared" si="1193"/>
        <v/>
      </c>
      <c r="X4981" s="5" t="str">
        <f t="shared" si="1201"/>
        <v/>
      </c>
      <c r="Y4981" s="6" t="str">
        <f t="shared" si="1201"/>
        <v/>
      </c>
      <c r="Z4981" s="7" t="str">
        <f t="shared" si="1201"/>
        <v/>
      </c>
      <c r="AA4981" s="6"/>
      <c r="AB4981" s="32" t="str">
        <f t="shared" ca="1" si="1202"/>
        <v/>
      </c>
      <c r="AC4981" s="59" t="str">
        <f t="shared" ca="1" si="1202"/>
        <v/>
      </c>
      <c r="AD4981" s="60" t="str">
        <f t="shared" ca="1" si="1202"/>
        <v/>
      </c>
      <c r="AE4981" s="59"/>
      <c r="AF4981" s="22" t="str">
        <f>IF(AND(I4981="", J4981=""), "", IF(AND(J4981="", 'Intro &amp; Setup'!$K$42&gt;0), 'Intro &amp; Setup'!$K$42, J4981))</f>
        <v/>
      </c>
      <c r="AO4981" s="37" t="str">
        <f>IF(B4981="", "", IF(COUNTIF($B$9:B4980, B4981)&gt;0, "", B4981))</f>
        <v/>
      </c>
      <c r="AP4981" s="37" t="str">
        <f t="shared" si="1195"/>
        <v/>
      </c>
      <c r="AQ4981" s="37">
        <v>4973</v>
      </c>
      <c r="AR4981" s="37" t="str">
        <f t="shared" si="1196"/>
        <v/>
      </c>
      <c r="AT4981" s="37" t="str">
        <f t="shared" si="1197"/>
        <v/>
      </c>
      <c r="AV4981" s="22" t="str">
        <f t="shared" si="1198"/>
        <v/>
      </c>
    </row>
    <row r="4982" spans="1:48" x14ac:dyDescent="0.25">
      <c r="A4982" s="14"/>
      <c r="B4982" s="145"/>
      <c r="C4982" s="146"/>
      <c r="D4982" s="147"/>
      <c r="E4982" s="147"/>
      <c r="F4982" s="148"/>
      <c r="G4982" s="149"/>
      <c r="H4982" s="150"/>
      <c r="I4982" s="151"/>
      <c r="J4982" s="152"/>
      <c r="K4982" s="14"/>
      <c r="L4982" s="162" t="str">
        <f t="shared" si="1190"/>
        <v/>
      </c>
      <c r="M4982" s="163" t="str">
        <f t="shared" si="1191"/>
        <v/>
      </c>
      <c r="N4982" s="164" t="str">
        <f t="shared" si="1194"/>
        <v/>
      </c>
      <c r="O4982" s="14"/>
      <c r="P4982" s="172" t="str">
        <f>IF(I4982='Intro &amp; Setup'!$AC$49, Schedule!$P$7, "")</f>
        <v/>
      </c>
      <c r="Q4982" s="14"/>
      <c r="S4982" s="12" t="str">
        <f t="shared" si="1192"/>
        <v/>
      </c>
      <c r="U4982" s="22">
        <f>IF(I4982='Intro &amp; Setup'!$AC$49, AF4982, 0)</f>
        <v>0</v>
      </c>
      <c r="V4982" s="57" t="str">
        <f t="shared" si="1193"/>
        <v/>
      </c>
      <c r="X4982" s="5" t="str">
        <f t="shared" si="1201"/>
        <v/>
      </c>
      <c r="Y4982" s="6" t="str">
        <f t="shared" si="1201"/>
        <v/>
      </c>
      <c r="Z4982" s="7" t="str">
        <f t="shared" si="1201"/>
        <v/>
      </c>
      <c r="AA4982" s="6"/>
      <c r="AB4982" s="32" t="str">
        <f t="shared" ca="1" si="1202"/>
        <v/>
      </c>
      <c r="AC4982" s="59" t="str">
        <f t="shared" ca="1" si="1202"/>
        <v/>
      </c>
      <c r="AD4982" s="60" t="str">
        <f t="shared" ca="1" si="1202"/>
        <v/>
      </c>
      <c r="AE4982" s="59"/>
      <c r="AF4982" s="22" t="str">
        <f>IF(AND(I4982="", J4982=""), "", IF(AND(J4982="", 'Intro &amp; Setup'!$K$42&gt;0), 'Intro &amp; Setup'!$K$42, J4982))</f>
        <v/>
      </c>
      <c r="AO4982" s="37" t="str">
        <f>IF(B4982="", "", IF(COUNTIF($B$9:B4981, B4982)&gt;0, "", B4982))</f>
        <v/>
      </c>
      <c r="AP4982" s="37" t="str">
        <f t="shared" si="1195"/>
        <v/>
      </c>
      <c r="AQ4982" s="37">
        <v>4974</v>
      </c>
      <c r="AR4982" s="37" t="str">
        <f t="shared" si="1196"/>
        <v/>
      </c>
      <c r="AT4982" s="37" t="str">
        <f t="shared" si="1197"/>
        <v/>
      </c>
      <c r="AV4982" s="22" t="str">
        <f t="shared" si="1198"/>
        <v/>
      </c>
    </row>
    <row r="4983" spans="1:48" x14ac:dyDescent="0.25">
      <c r="A4983" s="14"/>
      <c r="B4983" s="145"/>
      <c r="C4983" s="146"/>
      <c r="D4983" s="147"/>
      <c r="E4983" s="147"/>
      <c r="F4983" s="148"/>
      <c r="G4983" s="149"/>
      <c r="H4983" s="150"/>
      <c r="I4983" s="151"/>
      <c r="J4983" s="152"/>
      <c r="K4983" s="14"/>
      <c r="L4983" s="162" t="str">
        <f t="shared" si="1190"/>
        <v/>
      </c>
      <c r="M4983" s="163" t="str">
        <f t="shared" si="1191"/>
        <v/>
      </c>
      <c r="N4983" s="164" t="str">
        <f t="shared" si="1194"/>
        <v/>
      </c>
      <c r="O4983" s="14"/>
      <c r="P4983" s="172" t="str">
        <f>IF(I4983='Intro &amp; Setup'!$AC$49, Schedule!$P$7, "")</f>
        <v/>
      </c>
      <c r="Q4983" s="14"/>
      <c r="S4983" s="12" t="str">
        <f t="shared" si="1192"/>
        <v/>
      </c>
      <c r="U4983" s="22">
        <f>IF(I4983='Intro &amp; Setup'!$AC$49, AF4983, 0)</f>
        <v>0</v>
      </c>
      <c r="V4983" s="57" t="str">
        <f t="shared" si="1193"/>
        <v/>
      </c>
      <c r="X4983" s="5" t="str">
        <f t="shared" si="1201"/>
        <v/>
      </c>
      <c r="Y4983" s="6" t="str">
        <f t="shared" si="1201"/>
        <v/>
      </c>
      <c r="Z4983" s="7" t="str">
        <f t="shared" si="1201"/>
        <v/>
      </c>
      <c r="AA4983" s="6"/>
      <c r="AB4983" s="32" t="str">
        <f t="shared" ca="1" si="1202"/>
        <v/>
      </c>
      <c r="AC4983" s="59" t="str">
        <f t="shared" ca="1" si="1202"/>
        <v/>
      </c>
      <c r="AD4983" s="60" t="str">
        <f t="shared" ca="1" si="1202"/>
        <v/>
      </c>
      <c r="AE4983" s="59"/>
      <c r="AF4983" s="22" t="str">
        <f>IF(AND(I4983="", J4983=""), "", IF(AND(J4983="", 'Intro &amp; Setup'!$K$42&gt;0), 'Intro &amp; Setup'!$K$42, J4983))</f>
        <v/>
      </c>
      <c r="AO4983" s="37" t="str">
        <f>IF(B4983="", "", IF(COUNTIF($B$9:B4982, B4983)&gt;0, "", B4983))</f>
        <v/>
      </c>
      <c r="AP4983" s="37" t="str">
        <f t="shared" si="1195"/>
        <v/>
      </c>
      <c r="AQ4983" s="37">
        <v>4975</v>
      </c>
      <c r="AR4983" s="37" t="str">
        <f t="shared" si="1196"/>
        <v/>
      </c>
      <c r="AT4983" s="37" t="str">
        <f t="shared" si="1197"/>
        <v/>
      </c>
      <c r="AV4983" s="22" t="str">
        <f t="shared" si="1198"/>
        <v/>
      </c>
    </row>
    <row r="4984" spans="1:48" x14ac:dyDescent="0.25">
      <c r="A4984" s="14"/>
      <c r="B4984" s="145"/>
      <c r="C4984" s="146"/>
      <c r="D4984" s="147"/>
      <c r="E4984" s="147"/>
      <c r="F4984" s="148"/>
      <c r="G4984" s="149"/>
      <c r="H4984" s="150"/>
      <c r="I4984" s="151"/>
      <c r="J4984" s="152"/>
      <c r="K4984" s="14"/>
      <c r="L4984" s="162" t="str">
        <f t="shared" si="1190"/>
        <v/>
      </c>
      <c r="M4984" s="163" t="str">
        <f t="shared" si="1191"/>
        <v/>
      </c>
      <c r="N4984" s="164" t="str">
        <f t="shared" si="1194"/>
        <v/>
      </c>
      <c r="O4984" s="14"/>
      <c r="P4984" s="172" t="str">
        <f>IF(I4984='Intro &amp; Setup'!$AC$49, Schedule!$P$7, "")</f>
        <v/>
      </c>
      <c r="Q4984" s="14"/>
      <c r="S4984" s="12" t="str">
        <f t="shared" si="1192"/>
        <v/>
      </c>
      <c r="U4984" s="22">
        <f>IF(I4984='Intro &amp; Setup'!$AC$49, AF4984, 0)</f>
        <v>0</v>
      </c>
      <c r="V4984" s="57" t="str">
        <f t="shared" si="1193"/>
        <v/>
      </c>
      <c r="X4984" s="5" t="str">
        <f t="shared" si="1201"/>
        <v/>
      </c>
      <c r="Y4984" s="6" t="str">
        <f t="shared" si="1201"/>
        <v/>
      </c>
      <c r="Z4984" s="7" t="str">
        <f t="shared" si="1201"/>
        <v/>
      </c>
      <c r="AA4984" s="6"/>
      <c r="AB4984" s="32" t="str">
        <f t="shared" ca="1" si="1202"/>
        <v/>
      </c>
      <c r="AC4984" s="59" t="str">
        <f t="shared" ca="1" si="1202"/>
        <v/>
      </c>
      <c r="AD4984" s="60" t="str">
        <f t="shared" ca="1" si="1202"/>
        <v/>
      </c>
      <c r="AE4984" s="59"/>
      <c r="AF4984" s="22" t="str">
        <f>IF(AND(I4984="", J4984=""), "", IF(AND(J4984="", 'Intro &amp; Setup'!$K$42&gt;0), 'Intro &amp; Setup'!$K$42, J4984))</f>
        <v/>
      </c>
      <c r="AO4984" s="37" t="str">
        <f>IF(B4984="", "", IF(COUNTIF($B$9:B4983, B4984)&gt;0, "", B4984))</f>
        <v/>
      </c>
      <c r="AP4984" s="37" t="str">
        <f t="shared" si="1195"/>
        <v/>
      </c>
      <c r="AQ4984" s="37">
        <v>4976</v>
      </c>
      <c r="AR4984" s="37" t="str">
        <f t="shared" si="1196"/>
        <v/>
      </c>
      <c r="AT4984" s="37" t="str">
        <f t="shared" si="1197"/>
        <v/>
      </c>
      <c r="AV4984" s="22" t="str">
        <f t="shared" si="1198"/>
        <v/>
      </c>
    </row>
    <row r="4985" spans="1:48" x14ac:dyDescent="0.25">
      <c r="A4985" s="14"/>
      <c r="B4985" s="145"/>
      <c r="C4985" s="146"/>
      <c r="D4985" s="147"/>
      <c r="E4985" s="147"/>
      <c r="F4985" s="148"/>
      <c r="G4985" s="149"/>
      <c r="H4985" s="150"/>
      <c r="I4985" s="151"/>
      <c r="J4985" s="152"/>
      <c r="K4985" s="14"/>
      <c r="L4985" s="162" t="str">
        <f t="shared" si="1190"/>
        <v/>
      </c>
      <c r="M4985" s="163" t="str">
        <f t="shared" si="1191"/>
        <v/>
      </c>
      <c r="N4985" s="164" t="str">
        <f t="shared" si="1194"/>
        <v/>
      </c>
      <c r="O4985" s="14"/>
      <c r="P4985" s="172" t="str">
        <f>IF(I4985='Intro &amp; Setup'!$AC$49, Schedule!$P$7, "")</f>
        <v/>
      </c>
      <c r="Q4985" s="14"/>
      <c r="S4985" s="12" t="str">
        <f t="shared" si="1192"/>
        <v/>
      </c>
      <c r="U4985" s="22">
        <f>IF(I4985='Intro &amp; Setup'!$AC$49, AF4985, 0)</f>
        <v>0</v>
      </c>
      <c r="V4985" s="57" t="str">
        <f t="shared" si="1193"/>
        <v/>
      </c>
      <c r="X4985" s="5" t="str">
        <f t="shared" si="1201"/>
        <v/>
      </c>
      <c r="Y4985" s="6" t="str">
        <f t="shared" si="1201"/>
        <v/>
      </c>
      <c r="Z4985" s="7" t="str">
        <f t="shared" si="1201"/>
        <v/>
      </c>
      <c r="AA4985" s="6"/>
      <c r="AB4985" s="32" t="str">
        <f t="shared" ca="1" si="1202"/>
        <v/>
      </c>
      <c r="AC4985" s="59" t="str">
        <f t="shared" ca="1" si="1202"/>
        <v/>
      </c>
      <c r="AD4985" s="60" t="str">
        <f t="shared" ca="1" si="1202"/>
        <v/>
      </c>
      <c r="AE4985" s="59"/>
      <c r="AF4985" s="22" t="str">
        <f>IF(AND(I4985="", J4985=""), "", IF(AND(J4985="", 'Intro &amp; Setup'!$K$42&gt;0), 'Intro &amp; Setup'!$K$42, J4985))</f>
        <v/>
      </c>
      <c r="AO4985" s="37" t="str">
        <f>IF(B4985="", "", IF(COUNTIF($B$9:B4984, B4985)&gt;0, "", B4985))</f>
        <v/>
      </c>
      <c r="AP4985" s="37" t="str">
        <f t="shared" si="1195"/>
        <v/>
      </c>
      <c r="AQ4985" s="37">
        <v>4977</v>
      </c>
      <c r="AR4985" s="37" t="str">
        <f t="shared" si="1196"/>
        <v/>
      </c>
      <c r="AT4985" s="37" t="str">
        <f t="shared" si="1197"/>
        <v/>
      </c>
      <c r="AV4985" s="22" t="str">
        <f t="shared" si="1198"/>
        <v/>
      </c>
    </row>
    <row r="4986" spans="1:48" x14ac:dyDescent="0.25">
      <c r="A4986" s="14"/>
      <c r="B4986" s="145"/>
      <c r="C4986" s="146"/>
      <c r="D4986" s="147"/>
      <c r="E4986" s="147"/>
      <c r="F4986" s="148"/>
      <c r="G4986" s="149"/>
      <c r="H4986" s="150"/>
      <c r="I4986" s="151"/>
      <c r="J4986" s="152"/>
      <c r="K4986" s="14"/>
      <c r="L4986" s="162" t="str">
        <f t="shared" si="1190"/>
        <v/>
      </c>
      <c r="M4986" s="163" t="str">
        <f t="shared" si="1191"/>
        <v/>
      </c>
      <c r="N4986" s="164" t="str">
        <f t="shared" si="1194"/>
        <v/>
      </c>
      <c r="O4986" s="14"/>
      <c r="P4986" s="172" t="str">
        <f>IF(I4986='Intro &amp; Setup'!$AC$49, Schedule!$P$7, "")</f>
        <v/>
      </c>
      <c r="Q4986" s="14"/>
      <c r="S4986" s="12" t="str">
        <f t="shared" si="1192"/>
        <v/>
      </c>
      <c r="U4986" s="22">
        <f>IF(I4986='Intro &amp; Setup'!$AC$49, AF4986, 0)</f>
        <v>0</v>
      </c>
      <c r="V4986" s="57" t="str">
        <f t="shared" si="1193"/>
        <v/>
      </c>
      <c r="X4986" s="5" t="str">
        <f t="shared" si="1201"/>
        <v/>
      </c>
      <c r="Y4986" s="6" t="str">
        <f t="shared" si="1201"/>
        <v/>
      </c>
      <c r="Z4986" s="7" t="str">
        <f t="shared" si="1201"/>
        <v/>
      </c>
      <c r="AA4986" s="6"/>
      <c r="AB4986" s="32" t="str">
        <f t="shared" ca="1" si="1202"/>
        <v/>
      </c>
      <c r="AC4986" s="59" t="str">
        <f t="shared" ca="1" si="1202"/>
        <v/>
      </c>
      <c r="AD4986" s="60" t="str">
        <f t="shared" ca="1" si="1202"/>
        <v/>
      </c>
      <c r="AE4986" s="59"/>
      <c r="AF4986" s="22" t="str">
        <f>IF(AND(I4986="", J4986=""), "", IF(AND(J4986="", 'Intro &amp; Setup'!$K$42&gt;0), 'Intro &amp; Setup'!$K$42, J4986))</f>
        <v/>
      </c>
      <c r="AO4986" s="37" t="str">
        <f>IF(B4986="", "", IF(COUNTIF($B$9:B4985, B4986)&gt;0, "", B4986))</f>
        <v/>
      </c>
      <c r="AP4986" s="37" t="str">
        <f t="shared" si="1195"/>
        <v/>
      </c>
      <c r="AQ4986" s="37">
        <v>4978</v>
      </c>
      <c r="AR4986" s="37" t="str">
        <f t="shared" si="1196"/>
        <v/>
      </c>
      <c r="AT4986" s="37" t="str">
        <f t="shared" si="1197"/>
        <v/>
      </c>
      <c r="AV4986" s="22" t="str">
        <f t="shared" si="1198"/>
        <v/>
      </c>
    </row>
    <row r="4987" spans="1:48" x14ac:dyDescent="0.25">
      <c r="A4987" s="14"/>
      <c r="B4987" s="145"/>
      <c r="C4987" s="146"/>
      <c r="D4987" s="147"/>
      <c r="E4987" s="147"/>
      <c r="F4987" s="148"/>
      <c r="G4987" s="149"/>
      <c r="H4987" s="150"/>
      <c r="I4987" s="151"/>
      <c r="J4987" s="152"/>
      <c r="K4987" s="14"/>
      <c r="L4987" s="162" t="str">
        <f t="shared" si="1190"/>
        <v/>
      </c>
      <c r="M4987" s="163" t="str">
        <f t="shared" si="1191"/>
        <v/>
      </c>
      <c r="N4987" s="164" t="str">
        <f t="shared" si="1194"/>
        <v/>
      </c>
      <c r="O4987" s="14"/>
      <c r="P4987" s="172" t="str">
        <f>IF(I4987='Intro &amp; Setup'!$AC$49, Schedule!$P$7, "")</f>
        <v/>
      </c>
      <c r="Q4987" s="14"/>
      <c r="S4987" s="12" t="str">
        <f t="shared" si="1192"/>
        <v/>
      </c>
      <c r="U4987" s="22">
        <f>IF(I4987='Intro &amp; Setup'!$AC$49, AF4987, 0)</f>
        <v>0</v>
      </c>
      <c r="V4987" s="57" t="str">
        <f t="shared" si="1193"/>
        <v/>
      </c>
      <c r="X4987" s="5" t="str">
        <f t="shared" si="1201"/>
        <v/>
      </c>
      <c r="Y4987" s="6" t="str">
        <f t="shared" si="1201"/>
        <v/>
      </c>
      <c r="Z4987" s="7" t="str">
        <f t="shared" si="1201"/>
        <v/>
      </c>
      <c r="AA4987" s="6"/>
      <c r="AB4987" s="32" t="str">
        <f t="shared" ca="1" si="1202"/>
        <v/>
      </c>
      <c r="AC4987" s="59" t="str">
        <f t="shared" ca="1" si="1202"/>
        <v/>
      </c>
      <c r="AD4987" s="60" t="str">
        <f t="shared" ca="1" si="1202"/>
        <v/>
      </c>
      <c r="AE4987" s="59"/>
      <c r="AF4987" s="22" t="str">
        <f>IF(AND(I4987="", J4987=""), "", IF(AND(J4987="", 'Intro &amp; Setup'!$K$42&gt;0), 'Intro &amp; Setup'!$K$42, J4987))</f>
        <v/>
      </c>
      <c r="AO4987" s="37" t="str">
        <f>IF(B4987="", "", IF(COUNTIF($B$9:B4986, B4987)&gt;0, "", B4987))</f>
        <v/>
      </c>
      <c r="AP4987" s="37" t="str">
        <f t="shared" si="1195"/>
        <v/>
      </c>
      <c r="AQ4987" s="37">
        <v>4979</v>
      </c>
      <c r="AR4987" s="37" t="str">
        <f t="shared" si="1196"/>
        <v/>
      </c>
      <c r="AT4987" s="37" t="str">
        <f t="shared" si="1197"/>
        <v/>
      </c>
      <c r="AV4987" s="22" t="str">
        <f t="shared" si="1198"/>
        <v/>
      </c>
    </row>
    <row r="4988" spans="1:48" x14ac:dyDescent="0.25">
      <c r="A4988" s="14"/>
      <c r="B4988" s="145"/>
      <c r="C4988" s="146"/>
      <c r="D4988" s="147"/>
      <c r="E4988" s="147"/>
      <c r="F4988" s="148"/>
      <c r="G4988" s="149"/>
      <c r="H4988" s="150"/>
      <c r="I4988" s="151"/>
      <c r="J4988" s="152"/>
      <c r="K4988" s="14"/>
      <c r="L4988" s="162" t="str">
        <f t="shared" si="1190"/>
        <v/>
      </c>
      <c r="M4988" s="163" t="str">
        <f t="shared" si="1191"/>
        <v/>
      </c>
      <c r="N4988" s="164" t="str">
        <f t="shared" si="1194"/>
        <v/>
      </c>
      <c r="O4988" s="14"/>
      <c r="P4988" s="172" t="str">
        <f>IF(I4988='Intro &amp; Setup'!$AC$49, Schedule!$P$7, "")</f>
        <v/>
      </c>
      <c r="Q4988" s="14"/>
      <c r="S4988" s="12" t="str">
        <f t="shared" si="1192"/>
        <v/>
      </c>
      <c r="U4988" s="22">
        <f>IF(I4988='Intro &amp; Setup'!$AC$49, AF4988, 0)</f>
        <v>0</v>
      </c>
      <c r="V4988" s="57" t="str">
        <f t="shared" si="1193"/>
        <v/>
      </c>
      <c r="X4988" s="5" t="str">
        <f t="shared" si="1201"/>
        <v/>
      </c>
      <c r="Y4988" s="6" t="str">
        <f t="shared" si="1201"/>
        <v/>
      </c>
      <c r="Z4988" s="7" t="str">
        <f t="shared" si="1201"/>
        <v/>
      </c>
      <c r="AA4988" s="6"/>
      <c r="AB4988" s="32" t="str">
        <f t="shared" ca="1" si="1202"/>
        <v/>
      </c>
      <c r="AC4988" s="59" t="str">
        <f t="shared" ca="1" si="1202"/>
        <v/>
      </c>
      <c r="AD4988" s="60" t="str">
        <f t="shared" ca="1" si="1202"/>
        <v/>
      </c>
      <c r="AE4988" s="59"/>
      <c r="AF4988" s="22" t="str">
        <f>IF(AND(I4988="", J4988=""), "", IF(AND(J4988="", 'Intro &amp; Setup'!$K$42&gt;0), 'Intro &amp; Setup'!$K$42, J4988))</f>
        <v/>
      </c>
      <c r="AO4988" s="37" t="str">
        <f>IF(B4988="", "", IF(COUNTIF($B$9:B4987, B4988)&gt;0, "", B4988))</f>
        <v/>
      </c>
      <c r="AP4988" s="37" t="str">
        <f t="shared" si="1195"/>
        <v/>
      </c>
      <c r="AQ4988" s="37">
        <v>4980</v>
      </c>
      <c r="AR4988" s="37" t="str">
        <f t="shared" si="1196"/>
        <v/>
      </c>
      <c r="AT4988" s="37" t="str">
        <f t="shared" si="1197"/>
        <v/>
      </c>
      <c r="AV4988" s="22" t="str">
        <f t="shared" si="1198"/>
        <v/>
      </c>
    </row>
    <row r="4989" spans="1:48" x14ac:dyDescent="0.25">
      <c r="A4989" s="14"/>
      <c r="B4989" s="145"/>
      <c r="C4989" s="146"/>
      <c r="D4989" s="147"/>
      <c r="E4989" s="147"/>
      <c r="F4989" s="148"/>
      <c r="G4989" s="149"/>
      <c r="H4989" s="150"/>
      <c r="I4989" s="151"/>
      <c r="J4989" s="152"/>
      <c r="K4989" s="14"/>
      <c r="L4989" s="162" t="str">
        <f t="shared" si="1190"/>
        <v/>
      </c>
      <c r="M4989" s="163" t="str">
        <f t="shared" si="1191"/>
        <v/>
      </c>
      <c r="N4989" s="164" t="str">
        <f t="shared" si="1194"/>
        <v/>
      </c>
      <c r="O4989" s="14"/>
      <c r="P4989" s="172" t="str">
        <f>IF(I4989='Intro &amp; Setup'!$AC$49, Schedule!$P$7, "")</f>
        <v/>
      </c>
      <c r="Q4989" s="14"/>
      <c r="S4989" s="12" t="str">
        <f t="shared" si="1192"/>
        <v/>
      </c>
      <c r="U4989" s="22">
        <f>IF(I4989='Intro &amp; Setup'!$AC$49, AF4989, 0)</f>
        <v>0</v>
      </c>
      <c r="V4989" s="57" t="str">
        <f t="shared" si="1193"/>
        <v/>
      </c>
      <c r="X4989" s="5" t="str">
        <f t="shared" ref="X4989:Z5008" si="1203">IF($I4989="", "", IF($S4989=X$8, $I4989, ""))</f>
        <v/>
      </c>
      <c r="Y4989" s="6" t="str">
        <f t="shared" si="1203"/>
        <v/>
      </c>
      <c r="Z4989" s="7" t="str">
        <f t="shared" si="1203"/>
        <v/>
      </c>
      <c r="AA4989" s="6"/>
      <c r="AB4989" s="32" t="str">
        <f t="shared" ref="AB4989:AD5008" ca="1" si="1204">IF($S4989=AB$8, $AF4989, "")</f>
        <v/>
      </c>
      <c r="AC4989" s="59" t="str">
        <f t="shared" ca="1" si="1204"/>
        <v/>
      </c>
      <c r="AD4989" s="60" t="str">
        <f t="shared" ca="1" si="1204"/>
        <v/>
      </c>
      <c r="AE4989" s="59"/>
      <c r="AF4989" s="22" t="str">
        <f>IF(AND(I4989="", J4989=""), "", IF(AND(J4989="", 'Intro &amp; Setup'!$K$42&gt;0), 'Intro &amp; Setup'!$K$42, J4989))</f>
        <v/>
      </c>
      <c r="AO4989" s="37" t="str">
        <f>IF(B4989="", "", IF(COUNTIF($B$9:B4988, B4989)&gt;0, "", B4989))</f>
        <v/>
      </c>
      <c r="AP4989" s="37" t="str">
        <f t="shared" si="1195"/>
        <v/>
      </c>
      <c r="AQ4989" s="37">
        <v>4981</v>
      </c>
      <c r="AR4989" s="37" t="str">
        <f t="shared" si="1196"/>
        <v/>
      </c>
      <c r="AT4989" s="37" t="str">
        <f t="shared" si="1197"/>
        <v/>
      </c>
      <c r="AV4989" s="22" t="str">
        <f t="shared" si="1198"/>
        <v/>
      </c>
    </row>
    <row r="4990" spans="1:48" x14ac:dyDescent="0.25">
      <c r="A4990" s="14"/>
      <c r="B4990" s="145"/>
      <c r="C4990" s="146"/>
      <c r="D4990" s="147"/>
      <c r="E4990" s="147"/>
      <c r="F4990" s="148"/>
      <c r="G4990" s="149"/>
      <c r="H4990" s="150"/>
      <c r="I4990" s="151"/>
      <c r="J4990" s="152"/>
      <c r="K4990" s="14"/>
      <c r="L4990" s="162" t="str">
        <f t="shared" si="1190"/>
        <v/>
      </c>
      <c r="M4990" s="163" t="str">
        <f t="shared" si="1191"/>
        <v/>
      </c>
      <c r="N4990" s="164" t="str">
        <f t="shared" si="1194"/>
        <v/>
      </c>
      <c r="O4990" s="14"/>
      <c r="P4990" s="172" t="str">
        <f>IF(I4990='Intro &amp; Setup'!$AC$49, Schedule!$P$7, "")</f>
        <v/>
      </c>
      <c r="Q4990" s="14"/>
      <c r="S4990" s="12" t="str">
        <f t="shared" si="1192"/>
        <v/>
      </c>
      <c r="U4990" s="22">
        <f>IF(I4990='Intro &amp; Setup'!$AC$49, AF4990, 0)</f>
        <v>0</v>
      </c>
      <c r="V4990" s="57" t="str">
        <f t="shared" si="1193"/>
        <v/>
      </c>
      <c r="X4990" s="5" t="str">
        <f t="shared" si="1203"/>
        <v/>
      </c>
      <c r="Y4990" s="6" t="str">
        <f t="shared" si="1203"/>
        <v/>
      </c>
      <c r="Z4990" s="7" t="str">
        <f t="shared" si="1203"/>
        <v/>
      </c>
      <c r="AA4990" s="6"/>
      <c r="AB4990" s="32" t="str">
        <f t="shared" ca="1" si="1204"/>
        <v/>
      </c>
      <c r="AC4990" s="59" t="str">
        <f t="shared" ca="1" si="1204"/>
        <v/>
      </c>
      <c r="AD4990" s="60" t="str">
        <f t="shared" ca="1" si="1204"/>
        <v/>
      </c>
      <c r="AE4990" s="59"/>
      <c r="AF4990" s="22" t="str">
        <f>IF(AND(I4990="", J4990=""), "", IF(AND(J4990="", 'Intro &amp; Setup'!$K$42&gt;0), 'Intro &amp; Setup'!$K$42, J4990))</f>
        <v/>
      </c>
      <c r="AO4990" s="37" t="str">
        <f>IF(B4990="", "", IF(COUNTIF($B$9:B4989, B4990)&gt;0, "", B4990))</f>
        <v/>
      </c>
      <c r="AP4990" s="37" t="str">
        <f t="shared" si="1195"/>
        <v/>
      </c>
      <c r="AQ4990" s="37">
        <v>4982</v>
      </c>
      <c r="AR4990" s="37" t="str">
        <f t="shared" si="1196"/>
        <v/>
      </c>
      <c r="AT4990" s="37" t="str">
        <f t="shared" si="1197"/>
        <v/>
      </c>
      <c r="AV4990" s="22" t="str">
        <f t="shared" si="1198"/>
        <v/>
      </c>
    </row>
    <row r="4991" spans="1:48" x14ac:dyDescent="0.25">
      <c r="A4991" s="14"/>
      <c r="B4991" s="145"/>
      <c r="C4991" s="146"/>
      <c r="D4991" s="147"/>
      <c r="E4991" s="147"/>
      <c r="F4991" s="148"/>
      <c r="G4991" s="149"/>
      <c r="H4991" s="150"/>
      <c r="I4991" s="151"/>
      <c r="J4991" s="152"/>
      <c r="K4991" s="14"/>
      <c r="L4991" s="162" t="str">
        <f t="shared" si="1190"/>
        <v/>
      </c>
      <c r="M4991" s="163" t="str">
        <f t="shared" si="1191"/>
        <v/>
      </c>
      <c r="N4991" s="164" t="str">
        <f t="shared" si="1194"/>
        <v/>
      </c>
      <c r="O4991" s="14"/>
      <c r="P4991" s="172" t="str">
        <f>IF(I4991='Intro &amp; Setup'!$AC$49, Schedule!$P$7, "")</f>
        <v/>
      </c>
      <c r="Q4991" s="14"/>
      <c r="S4991" s="12" t="str">
        <f t="shared" si="1192"/>
        <v/>
      </c>
      <c r="U4991" s="22">
        <f>IF(I4991='Intro &amp; Setup'!$AC$49, AF4991, 0)</f>
        <v>0</v>
      </c>
      <c r="V4991" s="57" t="str">
        <f t="shared" si="1193"/>
        <v/>
      </c>
      <c r="X4991" s="5" t="str">
        <f t="shared" si="1203"/>
        <v/>
      </c>
      <c r="Y4991" s="6" t="str">
        <f t="shared" si="1203"/>
        <v/>
      </c>
      <c r="Z4991" s="7" t="str">
        <f t="shared" si="1203"/>
        <v/>
      </c>
      <c r="AA4991" s="6"/>
      <c r="AB4991" s="32" t="str">
        <f t="shared" ca="1" si="1204"/>
        <v/>
      </c>
      <c r="AC4991" s="59" t="str">
        <f t="shared" ca="1" si="1204"/>
        <v/>
      </c>
      <c r="AD4991" s="60" t="str">
        <f t="shared" ca="1" si="1204"/>
        <v/>
      </c>
      <c r="AE4991" s="59"/>
      <c r="AF4991" s="22" t="str">
        <f>IF(AND(I4991="", J4991=""), "", IF(AND(J4991="", 'Intro &amp; Setup'!$K$42&gt;0), 'Intro &amp; Setup'!$K$42, J4991))</f>
        <v/>
      </c>
      <c r="AO4991" s="37" t="str">
        <f>IF(B4991="", "", IF(COUNTIF($B$9:B4990, B4991)&gt;0, "", B4991))</f>
        <v/>
      </c>
      <c r="AP4991" s="37" t="str">
        <f t="shared" si="1195"/>
        <v/>
      </c>
      <c r="AQ4991" s="37">
        <v>4983</v>
      </c>
      <c r="AR4991" s="37" t="str">
        <f t="shared" si="1196"/>
        <v/>
      </c>
      <c r="AT4991" s="37" t="str">
        <f t="shared" si="1197"/>
        <v/>
      </c>
      <c r="AV4991" s="22" t="str">
        <f t="shared" si="1198"/>
        <v/>
      </c>
    </row>
    <row r="4992" spans="1:48" x14ac:dyDescent="0.25">
      <c r="A4992" s="14"/>
      <c r="B4992" s="145"/>
      <c r="C4992" s="146"/>
      <c r="D4992" s="147"/>
      <c r="E4992" s="147"/>
      <c r="F4992" s="148"/>
      <c r="G4992" s="149"/>
      <c r="H4992" s="150"/>
      <c r="I4992" s="151"/>
      <c r="J4992" s="152"/>
      <c r="K4992" s="14"/>
      <c r="L4992" s="162" t="str">
        <f t="shared" si="1190"/>
        <v/>
      </c>
      <c r="M4992" s="163" t="str">
        <f t="shared" si="1191"/>
        <v/>
      </c>
      <c r="N4992" s="164" t="str">
        <f t="shared" si="1194"/>
        <v/>
      </c>
      <c r="O4992" s="14"/>
      <c r="P4992" s="172" t="str">
        <f>IF(I4992='Intro &amp; Setup'!$AC$49, Schedule!$P$7, "")</f>
        <v/>
      </c>
      <c r="Q4992" s="14"/>
      <c r="S4992" s="12" t="str">
        <f t="shared" si="1192"/>
        <v/>
      </c>
      <c r="U4992" s="22">
        <f>IF(I4992='Intro &amp; Setup'!$AC$49, AF4992, 0)</f>
        <v>0</v>
      </c>
      <c r="V4992" s="57" t="str">
        <f t="shared" si="1193"/>
        <v/>
      </c>
      <c r="X4992" s="5" t="str">
        <f t="shared" si="1203"/>
        <v/>
      </c>
      <c r="Y4992" s="6" t="str">
        <f t="shared" si="1203"/>
        <v/>
      </c>
      <c r="Z4992" s="7" t="str">
        <f t="shared" si="1203"/>
        <v/>
      </c>
      <c r="AA4992" s="6"/>
      <c r="AB4992" s="32" t="str">
        <f t="shared" ca="1" si="1204"/>
        <v/>
      </c>
      <c r="AC4992" s="59" t="str">
        <f t="shared" ca="1" si="1204"/>
        <v/>
      </c>
      <c r="AD4992" s="60" t="str">
        <f t="shared" ca="1" si="1204"/>
        <v/>
      </c>
      <c r="AE4992" s="59"/>
      <c r="AF4992" s="22" t="str">
        <f>IF(AND(I4992="", J4992=""), "", IF(AND(J4992="", 'Intro &amp; Setup'!$K$42&gt;0), 'Intro &amp; Setup'!$K$42, J4992))</f>
        <v/>
      </c>
      <c r="AO4992" s="37" t="str">
        <f>IF(B4992="", "", IF(COUNTIF($B$9:B4991, B4992)&gt;0, "", B4992))</f>
        <v/>
      </c>
      <c r="AP4992" s="37" t="str">
        <f t="shared" si="1195"/>
        <v/>
      </c>
      <c r="AQ4992" s="37">
        <v>4984</v>
      </c>
      <c r="AR4992" s="37" t="str">
        <f t="shared" si="1196"/>
        <v/>
      </c>
      <c r="AT4992" s="37" t="str">
        <f t="shared" si="1197"/>
        <v/>
      </c>
      <c r="AV4992" s="22" t="str">
        <f t="shared" si="1198"/>
        <v/>
      </c>
    </row>
    <row r="4993" spans="1:48" x14ac:dyDescent="0.25">
      <c r="A4993" s="14"/>
      <c r="B4993" s="145"/>
      <c r="C4993" s="146"/>
      <c r="D4993" s="147"/>
      <c r="E4993" s="147"/>
      <c r="F4993" s="148"/>
      <c r="G4993" s="149"/>
      <c r="H4993" s="150"/>
      <c r="I4993" s="151"/>
      <c r="J4993" s="152"/>
      <c r="K4993" s="14"/>
      <c r="L4993" s="162" t="str">
        <f t="shared" si="1190"/>
        <v/>
      </c>
      <c r="M4993" s="163" t="str">
        <f t="shared" si="1191"/>
        <v/>
      </c>
      <c r="N4993" s="164" t="str">
        <f t="shared" si="1194"/>
        <v/>
      </c>
      <c r="O4993" s="14"/>
      <c r="P4993" s="172" t="str">
        <f>IF(I4993='Intro &amp; Setup'!$AC$49, Schedule!$P$7, "")</f>
        <v/>
      </c>
      <c r="Q4993" s="14"/>
      <c r="S4993" s="12" t="str">
        <f t="shared" si="1192"/>
        <v/>
      </c>
      <c r="U4993" s="22">
        <f>IF(I4993='Intro &amp; Setup'!$AC$49, AF4993, 0)</f>
        <v>0</v>
      </c>
      <c r="V4993" s="57" t="str">
        <f t="shared" si="1193"/>
        <v/>
      </c>
      <c r="X4993" s="5" t="str">
        <f t="shared" si="1203"/>
        <v/>
      </c>
      <c r="Y4993" s="6" t="str">
        <f t="shared" si="1203"/>
        <v/>
      </c>
      <c r="Z4993" s="7" t="str">
        <f t="shared" si="1203"/>
        <v/>
      </c>
      <c r="AA4993" s="6"/>
      <c r="AB4993" s="32" t="str">
        <f t="shared" ca="1" si="1204"/>
        <v/>
      </c>
      <c r="AC4993" s="59" t="str">
        <f t="shared" ca="1" si="1204"/>
        <v/>
      </c>
      <c r="AD4993" s="60" t="str">
        <f t="shared" ca="1" si="1204"/>
        <v/>
      </c>
      <c r="AE4993" s="59"/>
      <c r="AF4993" s="22" t="str">
        <f>IF(AND(I4993="", J4993=""), "", IF(AND(J4993="", 'Intro &amp; Setup'!$K$42&gt;0), 'Intro &amp; Setup'!$K$42, J4993))</f>
        <v/>
      </c>
      <c r="AO4993" s="37" t="str">
        <f>IF(B4993="", "", IF(COUNTIF($B$9:B4992, B4993)&gt;0, "", B4993))</f>
        <v/>
      </c>
      <c r="AP4993" s="37" t="str">
        <f t="shared" si="1195"/>
        <v/>
      </c>
      <c r="AQ4993" s="37">
        <v>4985</v>
      </c>
      <c r="AR4993" s="37" t="str">
        <f t="shared" si="1196"/>
        <v/>
      </c>
      <c r="AT4993" s="37" t="str">
        <f t="shared" si="1197"/>
        <v/>
      </c>
      <c r="AV4993" s="22" t="str">
        <f t="shared" si="1198"/>
        <v/>
      </c>
    </row>
    <row r="4994" spans="1:48" x14ac:dyDescent="0.25">
      <c r="A4994" s="14"/>
      <c r="B4994" s="145"/>
      <c r="C4994" s="146"/>
      <c r="D4994" s="147"/>
      <c r="E4994" s="147"/>
      <c r="F4994" s="148"/>
      <c r="G4994" s="149"/>
      <c r="H4994" s="150"/>
      <c r="I4994" s="151"/>
      <c r="J4994" s="152"/>
      <c r="K4994" s="14"/>
      <c r="L4994" s="162" t="str">
        <f t="shared" si="1190"/>
        <v/>
      </c>
      <c r="M4994" s="163" t="str">
        <f t="shared" si="1191"/>
        <v/>
      </c>
      <c r="N4994" s="164" t="str">
        <f t="shared" si="1194"/>
        <v/>
      </c>
      <c r="O4994" s="14"/>
      <c r="P4994" s="172" t="str">
        <f>IF(I4994='Intro &amp; Setup'!$AC$49, Schedule!$P$7, "")</f>
        <v/>
      </c>
      <c r="Q4994" s="14"/>
      <c r="S4994" s="12" t="str">
        <f t="shared" si="1192"/>
        <v/>
      </c>
      <c r="U4994" s="22">
        <f>IF(I4994='Intro &amp; Setup'!$AC$49, AF4994, 0)</f>
        <v>0</v>
      </c>
      <c r="V4994" s="57" t="str">
        <f t="shared" si="1193"/>
        <v/>
      </c>
      <c r="X4994" s="5" t="str">
        <f t="shared" si="1203"/>
        <v/>
      </c>
      <c r="Y4994" s="6" t="str">
        <f t="shared" si="1203"/>
        <v/>
      </c>
      <c r="Z4994" s="7" t="str">
        <f t="shared" si="1203"/>
        <v/>
      </c>
      <c r="AA4994" s="6"/>
      <c r="AB4994" s="32" t="str">
        <f t="shared" ca="1" si="1204"/>
        <v/>
      </c>
      <c r="AC4994" s="59" t="str">
        <f t="shared" ca="1" si="1204"/>
        <v/>
      </c>
      <c r="AD4994" s="60" t="str">
        <f t="shared" ca="1" si="1204"/>
        <v/>
      </c>
      <c r="AE4994" s="59"/>
      <c r="AF4994" s="22" t="str">
        <f>IF(AND(I4994="", J4994=""), "", IF(AND(J4994="", 'Intro &amp; Setup'!$K$42&gt;0), 'Intro &amp; Setup'!$K$42, J4994))</f>
        <v/>
      </c>
      <c r="AO4994" s="37" t="str">
        <f>IF(B4994="", "", IF(COUNTIF($B$9:B4993, B4994)&gt;0, "", B4994))</f>
        <v/>
      </c>
      <c r="AP4994" s="37" t="str">
        <f t="shared" si="1195"/>
        <v/>
      </c>
      <c r="AQ4994" s="37">
        <v>4986</v>
      </c>
      <c r="AR4994" s="37" t="str">
        <f t="shared" si="1196"/>
        <v/>
      </c>
      <c r="AT4994" s="37" t="str">
        <f t="shared" si="1197"/>
        <v/>
      </c>
      <c r="AV4994" s="22" t="str">
        <f t="shared" si="1198"/>
        <v/>
      </c>
    </row>
    <row r="4995" spans="1:48" x14ac:dyDescent="0.25">
      <c r="A4995" s="14"/>
      <c r="B4995" s="145"/>
      <c r="C4995" s="146"/>
      <c r="D4995" s="147"/>
      <c r="E4995" s="147"/>
      <c r="F4995" s="148"/>
      <c r="G4995" s="149"/>
      <c r="H4995" s="150"/>
      <c r="I4995" s="151"/>
      <c r="J4995" s="152"/>
      <c r="K4995" s="14"/>
      <c r="L4995" s="162" t="str">
        <f t="shared" si="1190"/>
        <v/>
      </c>
      <c r="M4995" s="163" t="str">
        <f t="shared" si="1191"/>
        <v/>
      </c>
      <c r="N4995" s="164" t="str">
        <f t="shared" si="1194"/>
        <v/>
      </c>
      <c r="O4995" s="14"/>
      <c r="P4995" s="172" t="str">
        <f>IF(I4995='Intro &amp; Setup'!$AC$49, Schedule!$P$7, "")</f>
        <v/>
      </c>
      <c r="Q4995" s="14"/>
      <c r="S4995" s="12" t="str">
        <f t="shared" si="1192"/>
        <v/>
      </c>
      <c r="U4995" s="22">
        <f>IF(I4995='Intro &amp; Setup'!$AC$49, AF4995, 0)</f>
        <v>0</v>
      </c>
      <c r="V4995" s="57" t="str">
        <f t="shared" si="1193"/>
        <v/>
      </c>
      <c r="X4995" s="5" t="str">
        <f t="shared" si="1203"/>
        <v/>
      </c>
      <c r="Y4995" s="6" t="str">
        <f t="shared" si="1203"/>
        <v/>
      </c>
      <c r="Z4995" s="7" t="str">
        <f t="shared" si="1203"/>
        <v/>
      </c>
      <c r="AA4995" s="6"/>
      <c r="AB4995" s="32" t="str">
        <f t="shared" ca="1" si="1204"/>
        <v/>
      </c>
      <c r="AC4995" s="59" t="str">
        <f t="shared" ca="1" si="1204"/>
        <v/>
      </c>
      <c r="AD4995" s="60" t="str">
        <f t="shared" ca="1" si="1204"/>
        <v/>
      </c>
      <c r="AE4995" s="59"/>
      <c r="AF4995" s="22" t="str">
        <f>IF(AND(I4995="", J4995=""), "", IF(AND(J4995="", 'Intro &amp; Setup'!$K$42&gt;0), 'Intro &amp; Setup'!$K$42, J4995))</f>
        <v/>
      </c>
      <c r="AO4995" s="37" t="str">
        <f>IF(B4995="", "", IF(COUNTIF($B$9:B4994, B4995)&gt;0, "", B4995))</f>
        <v/>
      </c>
      <c r="AP4995" s="37" t="str">
        <f t="shared" si="1195"/>
        <v/>
      </c>
      <c r="AQ4995" s="37">
        <v>4987</v>
      </c>
      <c r="AR4995" s="37" t="str">
        <f t="shared" si="1196"/>
        <v/>
      </c>
      <c r="AT4995" s="37" t="str">
        <f t="shared" si="1197"/>
        <v/>
      </c>
      <c r="AV4995" s="22" t="str">
        <f t="shared" si="1198"/>
        <v/>
      </c>
    </row>
    <row r="4996" spans="1:48" x14ac:dyDescent="0.25">
      <c r="A4996" s="14"/>
      <c r="B4996" s="145"/>
      <c r="C4996" s="146"/>
      <c r="D4996" s="147"/>
      <c r="E4996" s="147"/>
      <c r="F4996" s="148"/>
      <c r="G4996" s="149"/>
      <c r="H4996" s="150"/>
      <c r="I4996" s="151"/>
      <c r="J4996" s="152"/>
      <c r="K4996" s="14"/>
      <c r="L4996" s="162" t="str">
        <f t="shared" si="1190"/>
        <v/>
      </c>
      <c r="M4996" s="163" t="str">
        <f t="shared" si="1191"/>
        <v/>
      </c>
      <c r="N4996" s="164" t="str">
        <f t="shared" si="1194"/>
        <v/>
      </c>
      <c r="O4996" s="14"/>
      <c r="P4996" s="172" t="str">
        <f>IF(I4996='Intro &amp; Setup'!$AC$49, Schedule!$P$7, "")</f>
        <v/>
      </c>
      <c r="Q4996" s="14"/>
      <c r="S4996" s="12" t="str">
        <f t="shared" si="1192"/>
        <v/>
      </c>
      <c r="U4996" s="22">
        <f>IF(I4996='Intro &amp; Setup'!$AC$49, AF4996, 0)</f>
        <v>0</v>
      </c>
      <c r="V4996" s="57" t="str">
        <f t="shared" si="1193"/>
        <v/>
      </c>
      <c r="X4996" s="5" t="str">
        <f t="shared" si="1203"/>
        <v/>
      </c>
      <c r="Y4996" s="6" t="str">
        <f t="shared" si="1203"/>
        <v/>
      </c>
      <c r="Z4996" s="7" t="str">
        <f t="shared" si="1203"/>
        <v/>
      </c>
      <c r="AA4996" s="6"/>
      <c r="AB4996" s="32" t="str">
        <f t="shared" ca="1" si="1204"/>
        <v/>
      </c>
      <c r="AC4996" s="59" t="str">
        <f t="shared" ca="1" si="1204"/>
        <v/>
      </c>
      <c r="AD4996" s="60" t="str">
        <f t="shared" ca="1" si="1204"/>
        <v/>
      </c>
      <c r="AE4996" s="59"/>
      <c r="AF4996" s="22" t="str">
        <f>IF(AND(I4996="", J4996=""), "", IF(AND(J4996="", 'Intro &amp; Setup'!$K$42&gt;0), 'Intro &amp; Setup'!$K$42, J4996))</f>
        <v/>
      </c>
      <c r="AO4996" s="37" t="str">
        <f>IF(B4996="", "", IF(COUNTIF($B$9:B4995, B4996)&gt;0, "", B4996))</f>
        <v/>
      </c>
      <c r="AP4996" s="37" t="str">
        <f t="shared" si="1195"/>
        <v/>
      </c>
      <c r="AQ4996" s="37">
        <v>4988</v>
      </c>
      <c r="AR4996" s="37" t="str">
        <f t="shared" si="1196"/>
        <v/>
      </c>
      <c r="AT4996" s="37" t="str">
        <f t="shared" si="1197"/>
        <v/>
      </c>
      <c r="AV4996" s="22" t="str">
        <f t="shared" si="1198"/>
        <v/>
      </c>
    </row>
    <row r="4997" spans="1:48" x14ac:dyDescent="0.25">
      <c r="A4997" s="14"/>
      <c r="B4997" s="145"/>
      <c r="C4997" s="146"/>
      <c r="D4997" s="147"/>
      <c r="E4997" s="147"/>
      <c r="F4997" s="148"/>
      <c r="G4997" s="149"/>
      <c r="H4997" s="150"/>
      <c r="I4997" s="151"/>
      <c r="J4997" s="152"/>
      <c r="K4997" s="14"/>
      <c r="L4997" s="162" t="str">
        <f t="shared" si="1190"/>
        <v/>
      </c>
      <c r="M4997" s="163" t="str">
        <f t="shared" si="1191"/>
        <v/>
      </c>
      <c r="N4997" s="164" t="str">
        <f t="shared" si="1194"/>
        <v/>
      </c>
      <c r="O4997" s="14"/>
      <c r="P4997" s="172" t="str">
        <f>IF(I4997='Intro &amp; Setup'!$AC$49, Schedule!$P$7, "")</f>
        <v/>
      </c>
      <c r="Q4997" s="14"/>
      <c r="S4997" s="12" t="str">
        <f t="shared" si="1192"/>
        <v/>
      </c>
      <c r="U4997" s="22">
        <f>IF(I4997='Intro &amp; Setup'!$AC$49, AF4997, 0)</f>
        <v>0</v>
      </c>
      <c r="V4997" s="57" t="str">
        <f t="shared" si="1193"/>
        <v/>
      </c>
      <c r="X4997" s="5" t="str">
        <f t="shared" si="1203"/>
        <v/>
      </c>
      <c r="Y4997" s="6" t="str">
        <f t="shared" si="1203"/>
        <v/>
      </c>
      <c r="Z4997" s="7" t="str">
        <f t="shared" si="1203"/>
        <v/>
      </c>
      <c r="AA4997" s="6"/>
      <c r="AB4997" s="32" t="str">
        <f t="shared" ca="1" si="1204"/>
        <v/>
      </c>
      <c r="AC4997" s="59" t="str">
        <f t="shared" ca="1" si="1204"/>
        <v/>
      </c>
      <c r="AD4997" s="60" t="str">
        <f t="shared" ca="1" si="1204"/>
        <v/>
      </c>
      <c r="AE4997" s="59"/>
      <c r="AF4997" s="22" t="str">
        <f>IF(AND(I4997="", J4997=""), "", IF(AND(J4997="", 'Intro &amp; Setup'!$K$42&gt;0), 'Intro &amp; Setup'!$K$42, J4997))</f>
        <v/>
      </c>
      <c r="AO4997" s="37" t="str">
        <f>IF(B4997="", "", IF(COUNTIF($B$9:B4996, B4997)&gt;0, "", B4997))</f>
        <v/>
      </c>
      <c r="AP4997" s="37" t="str">
        <f t="shared" si="1195"/>
        <v/>
      </c>
      <c r="AQ4997" s="37">
        <v>4989</v>
      </c>
      <c r="AR4997" s="37" t="str">
        <f t="shared" si="1196"/>
        <v/>
      </c>
      <c r="AT4997" s="37" t="str">
        <f t="shared" si="1197"/>
        <v/>
      </c>
      <c r="AV4997" s="22" t="str">
        <f t="shared" si="1198"/>
        <v/>
      </c>
    </row>
    <row r="4998" spans="1:48" x14ac:dyDescent="0.25">
      <c r="A4998" s="14"/>
      <c r="B4998" s="145"/>
      <c r="C4998" s="146"/>
      <c r="D4998" s="147"/>
      <c r="E4998" s="147"/>
      <c r="F4998" s="148"/>
      <c r="G4998" s="149"/>
      <c r="H4998" s="150"/>
      <c r="I4998" s="151"/>
      <c r="J4998" s="152"/>
      <c r="K4998" s="14"/>
      <c r="L4998" s="162" t="str">
        <f t="shared" si="1190"/>
        <v/>
      </c>
      <c r="M4998" s="163" t="str">
        <f t="shared" si="1191"/>
        <v/>
      </c>
      <c r="N4998" s="164" t="str">
        <f t="shared" si="1194"/>
        <v/>
      </c>
      <c r="O4998" s="14"/>
      <c r="P4998" s="172" t="str">
        <f>IF(I4998='Intro &amp; Setup'!$AC$49, Schedule!$P$7, "")</f>
        <v/>
      </c>
      <c r="Q4998" s="14"/>
      <c r="S4998" s="12" t="str">
        <f t="shared" si="1192"/>
        <v/>
      </c>
      <c r="U4998" s="22">
        <f>IF(I4998='Intro &amp; Setup'!$AC$49, AF4998, 0)</f>
        <v>0</v>
      </c>
      <c r="V4998" s="57" t="str">
        <f t="shared" si="1193"/>
        <v/>
      </c>
      <c r="X4998" s="5" t="str">
        <f t="shared" si="1203"/>
        <v/>
      </c>
      <c r="Y4998" s="6" t="str">
        <f t="shared" si="1203"/>
        <v/>
      </c>
      <c r="Z4998" s="7" t="str">
        <f t="shared" si="1203"/>
        <v/>
      </c>
      <c r="AA4998" s="6"/>
      <c r="AB4998" s="32" t="str">
        <f t="shared" ca="1" si="1204"/>
        <v/>
      </c>
      <c r="AC4998" s="59" t="str">
        <f t="shared" ca="1" si="1204"/>
        <v/>
      </c>
      <c r="AD4998" s="60" t="str">
        <f t="shared" ca="1" si="1204"/>
        <v/>
      </c>
      <c r="AE4998" s="59"/>
      <c r="AF4998" s="22" t="str">
        <f>IF(AND(I4998="", J4998=""), "", IF(AND(J4998="", 'Intro &amp; Setup'!$K$42&gt;0), 'Intro &amp; Setup'!$K$42, J4998))</f>
        <v/>
      </c>
      <c r="AO4998" s="37" t="str">
        <f>IF(B4998="", "", IF(COUNTIF($B$9:B4997, B4998)&gt;0, "", B4998))</f>
        <v/>
      </c>
      <c r="AP4998" s="37" t="str">
        <f t="shared" si="1195"/>
        <v/>
      </c>
      <c r="AQ4998" s="37">
        <v>4990</v>
      </c>
      <c r="AR4998" s="37" t="str">
        <f t="shared" si="1196"/>
        <v/>
      </c>
      <c r="AT4998" s="37" t="str">
        <f t="shared" si="1197"/>
        <v/>
      </c>
      <c r="AV4998" s="22" t="str">
        <f t="shared" si="1198"/>
        <v/>
      </c>
    </row>
    <row r="4999" spans="1:48" x14ac:dyDescent="0.25">
      <c r="A4999" s="14"/>
      <c r="B4999" s="145"/>
      <c r="C4999" s="146"/>
      <c r="D4999" s="147"/>
      <c r="E4999" s="147"/>
      <c r="F4999" s="148"/>
      <c r="G4999" s="149"/>
      <c r="H4999" s="150"/>
      <c r="I4999" s="151"/>
      <c r="J4999" s="152"/>
      <c r="K4999" s="14"/>
      <c r="L4999" s="162" t="str">
        <f t="shared" si="1190"/>
        <v/>
      </c>
      <c r="M4999" s="163" t="str">
        <f t="shared" si="1191"/>
        <v/>
      </c>
      <c r="N4999" s="164" t="str">
        <f t="shared" si="1194"/>
        <v/>
      </c>
      <c r="O4999" s="14"/>
      <c r="P4999" s="172" t="str">
        <f>IF(I4999='Intro &amp; Setup'!$AC$49, Schedule!$P$7, "")</f>
        <v/>
      </c>
      <c r="Q4999" s="14"/>
      <c r="S4999" s="12" t="str">
        <f t="shared" si="1192"/>
        <v/>
      </c>
      <c r="U4999" s="22">
        <f>IF(I4999='Intro &amp; Setup'!$AC$49, AF4999, 0)</f>
        <v>0</v>
      </c>
      <c r="V4999" s="57" t="str">
        <f t="shared" si="1193"/>
        <v/>
      </c>
      <c r="X4999" s="5" t="str">
        <f t="shared" si="1203"/>
        <v/>
      </c>
      <c r="Y4999" s="6" t="str">
        <f t="shared" si="1203"/>
        <v/>
      </c>
      <c r="Z4999" s="7" t="str">
        <f t="shared" si="1203"/>
        <v/>
      </c>
      <c r="AA4999" s="6"/>
      <c r="AB4999" s="32" t="str">
        <f t="shared" ca="1" si="1204"/>
        <v/>
      </c>
      <c r="AC4999" s="59" t="str">
        <f t="shared" ca="1" si="1204"/>
        <v/>
      </c>
      <c r="AD4999" s="60" t="str">
        <f t="shared" ca="1" si="1204"/>
        <v/>
      </c>
      <c r="AE4999" s="59"/>
      <c r="AF4999" s="22" t="str">
        <f>IF(AND(I4999="", J4999=""), "", IF(AND(J4999="", 'Intro &amp; Setup'!$K$42&gt;0), 'Intro &amp; Setup'!$K$42, J4999))</f>
        <v/>
      </c>
      <c r="AO4999" s="37" t="str">
        <f>IF(B4999="", "", IF(COUNTIF($B$9:B4998, B4999)&gt;0, "", B4999))</f>
        <v/>
      </c>
      <c r="AP4999" s="37" t="str">
        <f t="shared" si="1195"/>
        <v/>
      </c>
      <c r="AQ4999" s="37">
        <v>4991</v>
      </c>
      <c r="AR4999" s="37" t="str">
        <f t="shared" si="1196"/>
        <v/>
      </c>
      <c r="AT4999" s="37" t="str">
        <f t="shared" si="1197"/>
        <v/>
      </c>
      <c r="AV4999" s="22" t="str">
        <f t="shared" si="1198"/>
        <v/>
      </c>
    </row>
    <row r="5000" spans="1:48" x14ac:dyDescent="0.25">
      <c r="A5000" s="14"/>
      <c r="B5000" s="145"/>
      <c r="C5000" s="146"/>
      <c r="D5000" s="147"/>
      <c r="E5000" s="147"/>
      <c r="F5000" s="148"/>
      <c r="G5000" s="149"/>
      <c r="H5000" s="150"/>
      <c r="I5000" s="151"/>
      <c r="J5000" s="152"/>
      <c r="K5000" s="14"/>
      <c r="L5000" s="162" t="str">
        <f t="shared" si="1190"/>
        <v/>
      </c>
      <c r="M5000" s="163" t="str">
        <f t="shared" si="1191"/>
        <v/>
      </c>
      <c r="N5000" s="164" t="str">
        <f t="shared" si="1194"/>
        <v/>
      </c>
      <c r="O5000" s="14"/>
      <c r="P5000" s="172" t="str">
        <f>IF(I5000='Intro &amp; Setup'!$AC$49, Schedule!$P$7, "")</f>
        <v/>
      </c>
      <c r="Q5000" s="14"/>
      <c r="S5000" s="12" t="str">
        <f t="shared" si="1192"/>
        <v/>
      </c>
      <c r="U5000" s="22">
        <f>IF(I5000='Intro &amp; Setup'!$AC$49, AF5000, 0)</f>
        <v>0</v>
      </c>
      <c r="V5000" s="57" t="str">
        <f t="shared" si="1193"/>
        <v/>
      </c>
      <c r="X5000" s="5" t="str">
        <f t="shared" si="1203"/>
        <v/>
      </c>
      <c r="Y5000" s="6" t="str">
        <f t="shared" si="1203"/>
        <v/>
      </c>
      <c r="Z5000" s="7" t="str">
        <f t="shared" si="1203"/>
        <v/>
      </c>
      <c r="AA5000" s="6"/>
      <c r="AB5000" s="32" t="str">
        <f t="shared" ca="1" si="1204"/>
        <v/>
      </c>
      <c r="AC5000" s="59" t="str">
        <f t="shared" ca="1" si="1204"/>
        <v/>
      </c>
      <c r="AD5000" s="60" t="str">
        <f t="shared" ca="1" si="1204"/>
        <v/>
      </c>
      <c r="AE5000" s="59"/>
      <c r="AF5000" s="22" t="str">
        <f>IF(AND(I5000="", J5000=""), "", IF(AND(J5000="", 'Intro &amp; Setup'!$K$42&gt;0), 'Intro &amp; Setup'!$K$42, J5000))</f>
        <v/>
      </c>
      <c r="AO5000" s="37" t="str">
        <f>IF(B5000="", "", IF(COUNTIF($B$9:B4999, B5000)&gt;0, "", B5000))</f>
        <v/>
      </c>
      <c r="AP5000" s="37" t="str">
        <f t="shared" si="1195"/>
        <v/>
      </c>
      <c r="AQ5000" s="37">
        <v>4992</v>
      </c>
      <c r="AR5000" s="37" t="str">
        <f t="shared" si="1196"/>
        <v/>
      </c>
      <c r="AT5000" s="37" t="str">
        <f t="shared" si="1197"/>
        <v/>
      </c>
      <c r="AV5000" s="22" t="str">
        <f t="shared" si="1198"/>
        <v/>
      </c>
    </row>
    <row r="5001" spans="1:48" x14ac:dyDescent="0.25">
      <c r="A5001" s="14"/>
      <c r="B5001" s="145"/>
      <c r="C5001" s="146"/>
      <c r="D5001" s="147"/>
      <c r="E5001" s="147"/>
      <c r="F5001" s="148"/>
      <c r="G5001" s="149"/>
      <c r="H5001" s="150"/>
      <c r="I5001" s="151"/>
      <c r="J5001" s="152"/>
      <c r="K5001" s="14"/>
      <c r="L5001" s="162" t="str">
        <f t="shared" ref="L5001:L5008" si="1205">IF(I5001="", "", IFERROR((SUMIF($S$9:$S$5008, S5001, $U$9:$U$5008))-(INDEX($AJ$3:$AJ$14, MATCH(S5001, $AI$3:$AI$14, 0))), ""))</f>
        <v/>
      </c>
      <c r="M5001" s="163" t="str">
        <f t="shared" ref="M5001:M5008" si="1206">IF(H5001="", "", (SUMIF($H$9:$H$5008, "&lt;" &amp; V5001, $U$9:$U$5008))-(SUMIF($AH$3:$AH$14, "&lt;" &amp; V5001, $AJ$3:$AJ$14)))</f>
        <v/>
      </c>
      <c r="N5001" s="164" t="str">
        <f t="shared" si="1194"/>
        <v/>
      </c>
      <c r="O5001" s="14"/>
      <c r="P5001" s="172" t="str">
        <f>IF(I5001='Intro &amp; Setup'!$AC$49, Schedule!$P$7, "")</f>
        <v/>
      </c>
      <c r="Q5001" s="14"/>
      <c r="S5001" s="12" t="str">
        <f t="shared" ref="S5001:S5008" si="1207">IF(H5001="", "", TEXT(H5001, "mmmm yyyy"))</f>
        <v/>
      </c>
      <c r="U5001" s="22">
        <f>IF(I5001='Intro &amp; Setup'!$AC$49, AF5001, 0)</f>
        <v>0</v>
      </c>
      <c r="V5001" s="57" t="str">
        <f t="shared" ref="V5001:V5008" si="1208">IF(H5001="", "", DATE(YEAR(H5001), MONTH(H5001), DAY(1)))</f>
        <v/>
      </c>
      <c r="X5001" s="5" t="str">
        <f t="shared" si="1203"/>
        <v/>
      </c>
      <c r="Y5001" s="6" t="str">
        <f t="shared" si="1203"/>
        <v/>
      </c>
      <c r="Z5001" s="7" t="str">
        <f t="shared" si="1203"/>
        <v/>
      </c>
      <c r="AA5001" s="6"/>
      <c r="AB5001" s="32" t="str">
        <f t="shared" ca="1" si="1204"/>
        <v/>
      </c>
      <c r="AC5001" s="59" t="str">
        <f t="shared" ca="1" si="1204"/>
        <v/>
      </c>
      <c r="AD5001" s="60" t="str">
        <f t="shared" ca="1" si="1204"/>
        <v/>
      </c>
      <c r="AE5001" s="59"/>
      <c r="AF5001" s="22" t="str">
        <f>IF(AND(I5001="", J5001=""), "", IF(AND(J5001="", 'Intro &amp; Setup'!$K$42&gt;0), 'Intro &amp; Setup'!$K$42, J5001))</f>
        <v/>
      </c>
      <c r="AO5001" s="37" t="str">
        <f>IF(B5001="", "", IF(COUNTIF($B$9:B5000, B5001)&gt;0, "", B5001))</f>
        <v/>
      </c>
      <c r="AP5001" s="37" t="str">
        <f t="shared" si="1195"/>
        <v/>
      </c>
      <c r="AQ5001" s="37">
        <v>4993</v>
      </c>
      <c r="AR5001" s="37" t="str">
        <f t="shared" si="1196"/>
        <v/>
      </c>
      <c r="AT5001" s="37" t="str">
        <f t="shared" si="1197"/>
        <v/>
      </c>
      <c r="AV5001" s="22" t="str">
        <f t="shared" si="1198"/>
        <v/>
      </c>
    </row>
    <row r="5002" spans="1:48" x14ac:dyDescent="0.25">
      <c r="A5002" s="14"/>
      <c r="B5002" s="145"/>
      <c r="C5002" s="146"/>
      <c r="D5002" s="147"/>
      <c r="E5002" s="147"/>
      <c r="F5002" s="148"/>
      <c r="G5002" s="149"/>
      <c r="H5002" s="150"/>
      <c r="I5002" s="151"/>
      <c r="J5002" s="152"/>
      <c r="K5002" s="14"/>
      <c r="L5002" s="162" t="str">
        <f t="shared" si="1205"/>
        <v/>
      </c>
      <c r="M5002" s="163" t="str">
        <f t="shared" si="1206"/>
        <v/>
      </c>
      <c r="N5002" s="164" t="str">
        <f t="shared" ref="N5002:N5008" si="1209">IF(OR(L5002="", M5002=""), "", L5002+M5002)</f>
        <v/>
      </c>
      <c r="O5002" s="14"/>
      <c r="P5002" s="172" t="str">
        <f>IF(I5002='Intro &amp; Setup'!$AC$49, Schedule!$P$7, "")</f>
        <v/>
      </c>
      <c r="Q5002" s="14"/>
      <c r="S5002" s="12" t="str">
        <f t="shared" si="1207"/>
        <v/>
      </c>
      <c r="U5002" s="22">
        <f>IF(I5002='Intro &amp; Setup'!$AC$49, AF5002, 0)</f>
        <v>0</v>
      </c>
      <c r="V5002" s="57" t="str">
        <f t="shared" si="1208"/>
        <v/>
      </c>
      <c r="X5002" s="5" t="str">
        <f t="shared" si="1203"/>
        <v/>
      </c>
      <c r="Y5002" s="6" t="str">
        <f t="shared" si="1203"/>
        <v/>
      </c>
      <c r="Z5002" s="7" t="str">
        <f t="shared" si="1203"/>
        <v/>
      </c>
      <c r="AA5002" s="6"/>
      <c r="AB5002" s="32" t="str">
        <f t="shared" ca="1" si="1204"/>
        <v/>
      </c>
      <c r="AC5002" s="59" t="str">
        <f t="shared" ca="1" si="1204"/>
        <v/>
      </c>
      <c r="AD5002" s="60" t="str">
        <f t="shared" ca="1" si="1204"/>
        <v/>
      </c>
      <c r="AE5002" s="59"/>
      <c r="AF5002" s="22" t="str">
        <f>IF(AND(I5002="", J5002=""), "", IF(AND(J5002="", 'Intro &amp; Setup'!$K$42&gt;0), 'Intro &amp; Setup'!$K$42, J5002))</f>
        <v/>
      </c>
      <c r="AO5002" s="37" t="str">
        <f>IF(B5002="", "", IF(COUNTIF($B$9:B5001, B5002)&gt;0, "", B5002))</f>
        <v/>
      </c>
      <c r="AP5002" s="37" t="str">
        <f t="shared" ref="AP5002:AP5008" si="1210">IF(AO5002="", "", COUNTIF($AO$9:$AO$5008, "&lt;"&amp;AO5002)+1-$AP$7)</f>
        <v/>
      </c>
      <c r="AQ5002" s="37">
        <v>4994</v>
      </c>
      <c r="AR5002" s="37" t="str">
        <f t="shared" ref="AR5002:AR5008" si="1211">IFERROR(INDEX($AO$9:$AO$5008, MATCH(AQ5002, $AP$9:$AP$5008, 0)), "")</f>
        <v/>
      </c>
      <c r="AT5002" s="37" t="str">
        <f t="shared" ref="AT5002:AT5008" si="1212">IF($B5002=$AT$6, $S5002, "")</f>
        <v/>
      </c>
      <c r="AV5002" s="22" t="str">
        <f t="shared" ref="AV5002:AV5008" si="1213">IF(AND($AT$6=$B5002, $I5002=$I$5), $J5002, "")</f>
        <v/>
      </c>
    </row>
    <row r="5003" spans="1:48" x14ac:dyDescent="0.25">
      <c r="A5003" s="14"/>
      <c r="B5003" s="145"/>
      <c r="C5003" s="146"/>
      <c r="D5003" s="147"/>
      <c r="E5003" s="147"/>
      <c r="F5003" s="148"/>
      <c r="G5003" s="149"/>
      <c r="H5003" s="150"/>
      <c r="I5003" s="151"/>
      <c r="J5003" s="152"/>
      <c r="K5003" s="14"/>
      <c r="L5003" s="162" t="str">
        <f t="shared" si="1205"/>
        <v/>
      </c>
      <c r="M5003" s="163" t="str">
        <f t="shared" si="1206"/>
        <v/>
      </c>
      <c r="N5003" s="164" t="str">
        <f t="shared" si="1209"/>
        <v/>
      </c>
      <c r="O5003" s="14"/>
      <c r="P5003" s="172" t="str">
        <f>IF(I5003='Intro &amp; Setup'!$AC$49, Schedule!$P$7, "")</f>
        <v/>
      </c>
      <c r="Q5003" s="14"/>
      <c r="S5003" s="12" t="str">
        <f t="shared" si="1207"/>
        <v/>
      </c>
      <c r="U5003" s="22">
        <f>IF(I5003='Intro &amp; Setup'!$AC$49, AF5003, 0)</f>
        <v>0</v>
      </c>
      <c r="V5003" s="57" t="str">
        <f t="shared" si="1208"/>
        <v/>
      </c>
      <c r="X5003" s="5" t="str">
        <f t="shared" si="1203"/>
        <v/>
      </c>
      <c r="Y5003" s="6" t="str">
        <f t="shared" si="1203"/>
        <v/>
      </c>
      <c r="Z5003" s="7" t="str">
        <f t="shared" si="1203"/>
        <v/>
      </c>
      <c r="AA5003" s="6"/>
      <c r="AB5003" s="32" t="str">
        <f t="shared" ca="1" si="1204"/>
        <v/>
      </c>
      <c r="AC5003" s="59" t="str">
        <f t="shared" ca="1" si="1204"/>
        <v/>
      </c>
      <c r="AD5003" s="60" t="str">
        <f t="shared" ca="1" si="1204"/>
        <v/>
      </c>
      <c r="AE5003" s="59"/>
      <c r="AF5003" s="22" t="str">
        <f>IF(AND(I5003="", J5003=""), "", IF(AND(J5003="", 'Intro &amp; Setup'!$K$42&gt;0), 'Intro &amp; Setup'!$K$42, J5003))</f>
        <v/>
      </c>
      <c r="AO5003" s="37" t="str">
        <f>IF(B5003="", "", IF(COUNTIF($B$9:B5002, B5003)&gt;0, "", B5003))</f>
        <v/>
      </c>
      <c r="AP5003" s="37" t="str">
        <f t="shared" si="1210"/>
        <v/>
      </c>
      <c r="AQ5003" s="37">
        <v>4995</v>
      </c>
      <c r="AR5003" s="37" t="str">
        <f t="shared" si="1211"/>
        <v/>
      </c>
      <c r="AT5003" s="37" t="str">
        <f t="shared" si="1212"/>
        <v/>
      </c>
      <c r="AV5003" s="22" t="str">
        <f t="shared" si="1213"/>
        <v/>
      </c>
    </row>
    <row r="5004" spans="1:48" x14ac:dyDescent="0.25">
      <c r="A5004" s="14"/>
      <c r="B5004" s="145"/>
      <c r="C5004" s="146"/>
      <c r="D5004" s="147"/>
      <c r="E5004" s="147"/>
      <c r="F5004" s="148"/>
      <c r="G5004" s="149"/>
      <c r="H5004" s="150"/>
      <c r="I5004" s="151"/>
      <c r="J5004" s="152"/>
      <c r="K5004" s="14"/>
      <c r="L5004" s="162" t="str">
        <f t="shared" si="1205"/>
        <v/>
      </c>
      <c r="M5004" s="163" t="str">
        <f t="shared" si="1206"/>
        <v/>
      </c>
      <c r="N5004" s="164" t="str">
        <f t="shared" si="1209"/>
        <v/>
      </c>
      <c r="O5004" s="14"/>
      <c r="P5004" s="172" t="str">
        <f>IF(I5004='Intro &amp; Setup'!$AC$49, Schedule!$P$7, "")</f>
        <v/>
      </c>
      <c r="Q5004" s="14"/>
      <c r="S5004" s="12" t="str">
        <f t="shared" si="1207"/>
        <v/>
      </c>
      <c r="U5004" s="22">
        <f>IF(I5004='Intro &amp; Setup'!$AC$49, AF5004, 0)</f>
        <v>0</v>
      </c>
      <c r="V5004" s="57" t="str">
        <f t="shared" si="1208"/>
        <v/>
      </c>
      <c r="X5004" s="5" t="str">
        <f t="shared" si="1203"/>
        <v/>
      </c>
      <c r="Y5004" s="6" t="str">
        <f t="shared" si="1203"/>
        <v/>
      </c>
      <c r="Z5004" s="7" t="str">
        <f t="shared" si="1203"/>
        <v/>
      </c>
      <c r="AA5004" s="6"/>
      <c r="AB5004" s="32" t="str">
        <f t="shared" ca="1" si="1204"/>
        <v/>
      </c>
      <c r="AC5004" s="59" t="str">
        <f t="shared" ca="1" si="1204"/>
        <v/>
      </c>
      <c r="AD5004" s="60" t="str">
        <f t="shared" ca="1" si="1204"/>
        <v/>
      </c>
      <c r="AE5004" s="59"/>
      <c r="AF5004" s="22" t="str">
        <f>IF(AND(I5004="", J5004=""), "", IF(AND(J5004="", 'Intro &amp; Setup'!$K$42&gt;0), 'Intro &amp; Setup'!$K$42, J5004))</f>
        <v/>
      </c>
      <c r="AO5004" s="37" t="str">
        <f>IF(B5004="", "", IF(COUNTIF($B$9:B5003, B5004)&gt;0, "", B5004))</f>
        <v/>
      </c>
      <c r="AP5004" s="37" t="str">
        <f t="shared" si="1210"/>
        <v/>
      </c>
      <c r="AQ5004" s="37">
        <v>4996</v>
      </c>
      <c r="AR5004" s="37" t="str">
        <f t="shared" si="1211"/>
        <v/>
      </c>
      <c r="AT5004" s="37" t="str">
        <f t="shared" si="1212"/>
        <v/>
      </c>
      <c r="AV5004" s="22" t="str">
        <f t="shared" si="1213"/>
        <v/>
      </c>
    </row>
    <row r="5005" spans="1:48" x14ac:dyDescent="0.25">
      <c r="A5005" s="14"/>
      <c r="B5005" s="145"/>
      <c r="C5005" s="146"/>
      <c r="D5005" s="147"/>
      <c r="E5005" s="147"/>
      <c r="F5005" s="148"/>
      <c r="G5005" s="149"/>
      <c r="H5005" s="150"/>
      <c r="I5005" s="151"/>
      <c r="J5005" s="152"/>
      <c r="K5005" s="14"/>
      <c r="L5005" s="162" t="str">
        <f t="shared" si="1205"/>
        <v/>
      </c>
      <c r="M5005" s="163" t="str">
        <f t="shared" si="1206"/>
        <v/>
      </c>
      <c r="N5005" s="164" t="str">
        <f t="shared" si="1209"/>
        <v/>
      </c>
      <c r="O5005" s="14"/>
      <c r="P5005" s="172" t="str">
        <f>IF(I5005='Intro &amp; Setup'!$AC$49, Schedule!$P$7, "")</f>
        <v/>
      </c>
      <c r="Q5005" s="14"/>
      <c r="S5005" s="12" t="str">
        <f t="shared" si="1207"/>
        <v/>
      </c>
      <c r="U5005" s="22">
        <f>IF(I5005='Intro &amp; Setup'!$AC$49, AF5005, 0)</f>
        <v>0</v>
      </c>
      <c r="V5005" s="57" t="str">
        <f t="shared" si="1208"/>
        <v/>
      </c>
      <c r="X5005" s="5" t="str">
        <f t="shared" si="1203"/>
        <v/>
      </c>
      <c r="Y5005" s="6" t="str">
        <f t="shared" si="1203"/>
        <v/>
      </c>
      <c r="Z5005" s="7" t="str">
        <f t="shared" si="1203"/>
        <v/>
      </c>
      <c r="AA5005" s="6"/>
      <c r="AB5005" s="32" t="str">
        <f t="shared" ca="1" si="1204"/>
        <v/>
      </c>
      <c r="AC5005" s="59" t="str">
        <f t="shared" ca="1" si="1204"/>
        <v/>
      </c>
      <c r="AD5005" s="60" t="str">
        <f t="shared" ca="1" si="1204"/>
        <v/>
      </c>
      <c r="AE5005" s="59"/>
      <c r="AF5005" s="22" t="str">
        <f>IF(AND(I5005="", J5005=""), "", IF(AND(J5005="", 'Intro &amp; Setup'!$K$42&gt;0), 'Intro &amp; Setup'!$K$42, J5005))</f>
        <v/>
      </c>
      <c r="AO5005" s="37" t="str">
        <f>IF(B5005="", "", IF(COUNTIF($B$9:B5004, B5005)&gt;0, "", B5005))</f>
        <v/>
      </c>
      <c r="AP5005" s="37" t="str">
        <f t="shared" si="1210"/>
        <v/>
      </c>
      <c r="AQ5005" s="37">
        <v>4997</v>
      </c>
      <c r="AR5005" s="37" t="str">
        <f t="shared" si="1211"/>
        <v/>
      </c>
      <c r="AT5005" s="37" t="str">
        <f t="shared" si="1212"/>
        <v/>
      </c>
      <c r="AV5005" s="22" t="str">
        <f t="shared" si="1213"/>
        <v/>
      </c>
    </row>
    <row r="5006" spans="1:48" x14ac:dyDescent="0.25">
      <c r="A5006" s="14"/>
      <c r="B5006" s="145"/>
      <c r="C5006" s="146"/>
      <c r="D5006" s="147"/>
      <c r="E5006" s="147"/>
      <c r="F5006" s="148"/>
      <c r="G5006" s="149"/>
      <c r="H5006" s="150"/>
      <c r="I5006" s="151"/>
      <c r="J5006" s="152"/>
      <c r="K5006" s="14"/>
      <c r="L5006" s="162" t="str">
        <f t="shared" si="1205"/>
        <v/>
      </c>
      <c r="M5006" s="163" t="str">
        <f t="shared" si="1206"/>
        <v/>
      </c>
      <c r="N5006" s="164" t="str">
        <f t="shared" si="1209"/>
        <v/>
      </c>
      <c r="O5006" s="14"/>
      <c r="P5006" s="172" t="str">
        <f>IF(I5006='Intro &amp; Setup'!$AC$49, Schedule!$P$7, "")</f>
        <v/>
      </c>
      <c r="Q5006" s="14"/>
      <c r="S5006" s="12" t="str">
        <f t="shared" si="1207"/>
        <v/>
      </c>
      <c r="U5006" s="22">
        <f>IF(I5006='Intro &amp; Setup'!$AC$49, AF5006, 0)</f>
        <v>0</v>
      </c>
      <c r="V5006" s="57" t="str">
        <f t="shared" si="1208"/>
        <v/>
      </c>
      <c r="X5006" s="5" t="str">
        <f t="shared" si="1203"/>
        <v/>
      </c>
      <c r="Y5006" s="6" t="str">
        <f t="shared" si="1203"/>
        <v/>
      </c>
      <c r="Z5006" s="7" t="str">
        <f t="shared" si="1203"/>
        <v/>
      </c>
      <c r="AA5006" s="6"/>
      <c r="AB5006" s="32" t="str">
        <f t="shared" ca="1" si="1204"/>
        <v/>
      </c>
      <c r="AC5006" s="59" t="str">
        <f t="shared" ca="1" si="1204"/>
        <v/>
      </c>
      <c r="AD5006" s="60" t="str">
        <f t="shared" ca="1" si="1204"/>
        <v/>
      </c>
      <c r="AE5006" s="59"/>
      <c r="AF5006" s="22" t="str">
        <f>IF(AND(I5006="", J5006=""), "", IF(AND(J5006="", 'Intro &amp; Setup'!$K$42&gt;0), 'Intro &amp; Setup'!$K$42, J5006))</f>
        <v/>
      </c>
      <c r="AO5006" s="37" t="str">
        <f>IF(B5006="", "", IF(COUNTIF($B$9:B5005, B5006)&gt;0, "", B5006))</f>
        <v/>
      </c>
      <c r="AP5006" s="37" t="str">
        <f t="shared" si="1210"/>
        <v/>
      </c>
      <c r="AQ5006" s="37">
        <v>4998</v>
      </c>
      <c r="AR5006" s="37" t="str">
        <f t="shared" si="1211"/>
        <v/>
      </c>
      <c r="AT5006" s="37" t="str">
        <f t="shared" si="1212"/>
        <v/>
      </c>
      <c r="AV5006" s="22" t="str">
        <f t="shared" si="1213"/>
        <v/>
      </c>
    </row>
    <row r="5007" spans="1:48" x14ac:dyDescent="0.25">
      <c r="A5007" s="14"/>
      <c r="B5007" s="145"/>
      <c r="C5007" s="146"/>
      <c r="D5007" s="147"/>
      <c r="E5007" s="147"/>
      <c r="F5007" s="148"/>
      <c r="G5007" s="149"/>
      <c r="H5007" s="150"/>
      <c r="I5007" s="151"/>
      <c r="J5007" s="152"/>
      <c r="K5007" s="14"/>
      <c r="L5007" s="162" t="str">
        <f t="shared" si="1205"/>
        <v/>
      </c>
      <c r="M5007" s="163" t="str">
        <f t="shared" si="1206"/>
        <v/>
      </c>
      <c r="N5007" s="164" t="str">
        <f t="shared" si="1209"/>
        <v/>
      </c>
      <c r="O5007" s="14"/>
      <c r="P5007" s="172" t="str">
        <f>IF(I5007='Intro &amp; Setup'!$AC$49, Schedule!$P$7, "")</f>
        <v/>
      </c>
      <c r="Q5007" s="14"/>
      <c r="S5007" s="12" t="str">
        <f t="shared" si="1207"/>
        <v/>
      </c>
      <c r="U5007" s="22">
        <f>IF(I5007='Intro &amp; Setup'!$AC$49, AF5007, 0)</f>
        <v>0</v>
      </c>
      <c r="V5007" s="57" t="str">
        <f t="shared" si="1208"/>
        <v/>
      </c>
      <c r="X5007" s="5" t="str">
        <f t="shared" si="1203"/>
        <v/>
      </c>
      <c r="Y5007" s="6" t="str">
        <f t="shared" si="1203"/>
        <v/>
      </c>
      <c r="Z5007" s="7" t="str">
        <f t="shared" si="1203"/>
        <v/>
      </c>
      <c r="AA5007" s="6"/>
      <c r="AB5007" s="32" t="str">
        <f t="shared" ca="1" si="1204"/>
        <v/>
      </c>
      <c r="AC5007" s="59" t="str">
        <f t="shared" ca="1" si="1204"/>
        <v/>
      </c>
      <c r="AD5007" s="60" t="str">
        <f t="shared" ca="1" si="1204"/>
        <v/>
      </c>
      <c r="AE5007" s="59"/>
      <c r="AF5007" s="22" t="str">
        <f>IF(AND(I5007="", J5007=""), "", IF(AND(J5007="", 'Intro &amp; Setup'!$K$42&gt;0), 'Intro &amp; Setup'!$K$42, J5007))</f>
        <v/>
      </c>
      <c r="AO5007" s="37" t="str">
        <f>IF(B5007="", "", IF(COUNTIF($B$9:B5006, B5007)&gt;0, "", B5007))</f>
        <v/>
      </c>
      <c r="AP5007" s="37" t="str">
        <f t="shared" si="1210"/>
        <v/>
      </c>
      <c r="AQ5007" s="37">
        <v>4999</v>
      </c>
      <c r="AR5007" s="37" t="str">
        <f t="shared" si="1211"/>
        <v/>
      </c>
      <c r="AT5007" s="37" t="str">
        <f t="shared" si="1212"/>
        <v/>
      </c>
      <c r="AV5007" s="22" t="str">
        <f t="shared" si="1213"/>
        <v/>
      </c>
    </row>
    <row r="5008" spans="1:48" x14ac:dyDescent="0.25">
      <c r="A5008" s="14"/>
      <c r="B5008" s="153"/>
      <c r="C5008" s="154"/>
      <c r="D5008" s="155"/>
      <c r="E5008" s="155"/>
      <c r="F5008" s="156"/>
      <c r="G5008" s="157"/>
      <c r="H5008" s="158"/>
      <c r="I5008" s="159"/>
      <c r="J5008" s="160"/>
      <c r="K5008" s="14"/>
      <c r="L5008" s="165" t="str">
        <f t="shared" si="1205"/>
        <v/>
      </c>
      <c r="M5008" s="166" t="str">
        <f t="shared" si="1206"/>
        <v/>
      </c>
      <c r="N5008" s="167" t="str">
        <f t="shared" si="1209"/>
        <v/>
      </c>
      <c r="O5008" s="14"/>
      <c r="P5008" s="173" t="str">
        <f>IF(I5008='Intro &amp; Setup'!$AC$49, Schedule!$P$7, "")</f>
        <v/>
      </c>
      <c r="Q5008" s="14"/>
      <c r="S5008" s="13" t="str">
        <f t="shared" si="1207"/>
        <v/>
      </c>
      <c r="U5008" s="23">
        <f>IF(I5008='Intro &amp; Setup'!$AC$49, AF5008, 0)</f>
        <v>0</v>
      </c>
      <c r="V5008" s="58" t="str">
        <f t="shared" si="1208"/>
        <v/>
      </c>
      <c r="X5008" s="8" t="str">
        <f t="shared" si="1203"/>
        <v/>
      </c>
      <c r="Y5008" s="9" t="str">
        <f t="shared" si="1203"/>
        <v/>
      </c>
      <c r="Z5008" s="10" t="str">
        <f t="shared" si="1203"/>
        <v/>
      </c>
      <c r="AA5008" s="6"/>
      <c r="AB5008" s="33" t="str">
        <f t="shared" ca="1" si="1204"/>
        <v/>
      </c>
      <c r="AC5008" s="61" t="str">
        <f t="shared" ca="1" si="1204"/>
        <v/>
      </c>
      <c r="AD5008" s="62" t="str">
        <f t="shared" ca="1" si="1204"/>
        <v/>
      </c>
      <c r="AE5008" s="59"/>
      <c r="AF5008" s="23" t="str">
        <f>IF(AND(I5008="", J5008=""), "", IF(AND(J5008="", 'Intro &amp; Setup'!$K$42&gt;0), 'Intro &amp; Setup'!$K$42, J5008))</f>
        <v/>
      </c>
      <c r="AO5008" s="38" t="str">
        <f>IF(B5008="", "", IF(COUNTIF($B$9:B5007, B5008)&gt;0, "", B5008))</f>
        <v/>
      </c>
      <c r="AP5008" s="38" t="str">
        <f t="shared" si="1210"/>
        <v/>
      </c>
      <c r="AQ5008" s="38">
        <v>5000</v>
      </c>
      <c r="AR5008" s="38" t="str">
        <f t="shared" si="1211"/>
        <v/>
      </c>
      <c r="AT5008" s="38" t="str">
        <f t="shared" si="1212"/>
        <v/>
      </c>
      <c r="AV5008" s="23" t="str">
        <f t="shared" si="1213"/>
        <v/>
      </c>
    </row>
    <row r="5009" spans="1:17" x14ac:dyDescent="0.25">
      <c r="A5009" s="14"/>
      <c r="B5009" s="14"/>
      <c r="C5009" s="14"/>
      <c r="D5009" s="14"/>
      <c r="E5009" s="14"/>
      <c r="F5009" s="14"/>
      <c r="G5009" s="14"/>
      <c r="H5009" s="14"/>
      <c r="I5009" s="14"/>
      <c r="J5009" s="14"/>
      <c r="K5009" s="14"/>
      <c r="L5009" s="14"/>
      <c r="M5009" s="14"/>
      <c r="N5009" s="14"/>
      <c r="O5009" s="14"/>
      <c r="P5009" s="14"/>
      <c r="Q5009" s="14"/>
    </row>
    <row r="5010" spans="1:17" hidden="1" x14ac:dyDescent="0.25"/>
    <row r="5011" spans="1:17" hidden="1" x14ac:dyDescent="0.25"/>
    <row r="5012" spans="1:17" hidden="1" x14ac:dyDescent="0.25"/>
    <row r="5013" spans="1:17" hidden="1" x14ac:dyDescent="0.25"/>
    <row r="5014" spans="1:17" hidden="1" x14ac:dyDescent="0.25"/>
    <row r="5015" spans="1:17" hidden="1" x14ac:dyDescent="0.25"/>
    <row r="5016" spans="1:17" hidden="1" x14ac:dyDescent="0.25"/>
  </sheetData>
  <sheetProtection algorithmName="SHA-512" hashValue="rS5wd4oBWFEuCrzyBayk4gkIsRpYIRY1YhfuXpGLVEk6Sm1c0iQiETn95rq2LWOC6lf+mlh8uVcwW7c22R4Hhw==" saltValue="fO+/xrwOCa+k5tKfj3mAJQ==" spinCount="100000" sheet="1" objects="1" scenarios="1" insertHyperlinks="0" sort="0" autoFilter="0"/>
  <autoFilter ref="B8:J5008" xr:uid="{00000000-0009-0000-0000-000001000000}">
    <sortState xmlns:xlrd2="http://schemas.microsoft.com/office/spreadsheetml/2017/richdata2" ref="B9:J5008">
      <sortCondition ref="B8:B5008"/>
    </sortState>
  </autoFilter>
  <mergeCells count="5">
    <mergeCell ref="B6:F6"/>
    <mergeCell ref="H6:J6"/>
    <mergeCell ref="L6:N6"/>
    <mergeCell ref="I1:J1"/>
    <mergeCell ref="B2:F4"/>
  </mergeCells>
  <conditionalFormatting sqref="I9:I5008">
    <cfRule type="expression" dxfId="16" priority="4">
      <formula>I9=$I$5</formula>
    </cfRule>
    <cfRule type="expression" dxfId="15" priority="5">
      <formula>AND(I9=$I$2, I9&gt;"")</formula>
    </cfRule>
    <cfRule type="expression" dxfId="14" priority="6">
      <formula>AND(I9=$I$3, I9&gt;"")</formula>
    </cfRule>
    <cfRule type="expression" dxfId="13" priority="7">
      <formula>AND(I9=$I$4, I9&gt;"")</formula>
    </cfRule>
  </conditionalFormatting>
  <dataValidations count="1">
    <dataValidation type="list" allowBlank="1" showInputMessage="1" showErrorMessage="1" sqref="I2:I4 I9:I28" xr:uid="{00000000-0002-0000-0100-000000000000}">
      <formula1>$AM$3:$AM$13</formula1>
    </dataValidation>
  </dataValidations>
  <pageMargins left="0.7" right="0.7" top="0.75" bottom="0.75" header="0.3" footer="0.3"/>
  <pageSetup paperSize="9" scale="83" orientation="landscape" verticalDpi="300" r:id="rId1"/>
  <colBreaks count="2" manualBreakCount="2">
    <brk id="7" max="5008" man="1"/>
    <brk id="17" max="1048575" man="1"/>
  </colBreaks>
  <drawing r:id="rId2"/>
  <legacyDrawing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4B6FB2FF-6445-458A-A860-F427478E60C4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8175937F-E87F-42B4-9AC2-DE2977C638D4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F23E26A0-6033-43B6-926F-C9DC7B8E9A94}">
            <xm:f>'Intro &amp; Setup'!$AU$48='Intro &amp; Setup'!$AU$44</xm:f>
            <x14:dxf>
              <numFmt numFmtId="167" formatCode="[$$-409]#,##0.00_ ;[Red]\-[$$-409]#,##0.00\ "/>
            </x14:dxf>
          </x14:cfRule>
          <xm:sqref>J9:J5008 L9:N5008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B32117"/>
  </sheetPr>
  <dimension ref="A1:BI64"/>
  <sheetViews>
    <sheetView zoomScaleNormal="100" workbookViewId="0"/>
  </sheetViews>
  <sheetFormatPr defaultColWidth="0" defaultRowHeight="15" zeroHeight="1" x14ac:dyDescent="0.25"/>
  <cols>
    <col min="1" max="39" width="2.85546875" style="1" customWidth="1"/>
    <col min="40" max="52" width="2.85546875" style="1" hidden="1" customWidth="1"/>
    <col min="53" max="53" width="16.42578125" style="1" hidden="1" customWidth="1"/>
    <col min="54" max="57" width="11.42578125" style="1" hidden="1" customWidth="1"/>
    <col min="58" max="58" width="2.85546875" style="1" hidden="1" customWidth="1"/>
    <col min="59" max="59" width="11.42578125" style="1" hidden="1" customWidth="1"/>
    <col min="60" max="60" width="2.85546875" style="1" hidden="1" customWidth="1"/>
    <col min="61" max="61" width="17.140625" style="1" hidden="1" customWidth="1"/>
    <col min="62" max="16384" width="2.85546875" style="1" hidden="1"/>
  </cols>
  <sheetData>
    <row r="1" spans="1:61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</row>
    <row r="2" spans="1:61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</row>
    <row r="3" spans="1:61" x14ac:dyDescent="0.25">
      <c r="A3" s="14"/>
      <c r="B3" s="14"/>
      <c r="C3" s="354" t="str">
        <f>CONCATENATE('Intro &amp; Setup'!$K$36, " Fundraising Report")</f>
        <v>Your Charity Fundraising Report</v>
      </c>
      <c r="D3" s="355"/>
      <c r="E3" s="355"/>
      <c r="F3" s="355"/>
      <c r="G3" s="355"/>
      <c r="H3" s="355"/>
      <c r="I3" s="355"/>
      <c r="J3" s="355"/>
      <c r="K3" s="355"/>
      <c r="L3" s="355"/>
      <c r="M3" s="355"/>
      <c r="N3" s="355"/>
      <c r="O3" s="355"/>
      <c r="P3" s="355"/>
      <c r="Q3" s="355"/>
      <c r="R3" s="355"/>
      <c r="S3" s="355"/>
      <c r="T3" s="355"/>
      <c r="U3" s="355"/>
      <c r="V3" s="355"/>
      <c r="W3" s="355"/>
      <c r="X3" s="355"/>
      <c r="Y3" s="355"/>
      <c r="Z3" s="355"/>
      <c r="AA3" s="355"/>
      <c r="AB3" s="355"/>
      <c r="AC3" s="355"/>
      <c r="AD3" s="355"/>
      <c r="AE3" s="355"/>
      <c r="AF3" s="355"/>
      <c r="AG3" s="355"/>
      <c r="AH3" s="355"/>
      <c r="AI3" s="355"/>
      <c r="AJ3" s="355"/>
      <c r="AK3" s="356"/>
      <c r="AL3" s="14"/>
      <c r="AM3" s="14"/>
    </row>
    <row r="4" spans="1:61" x14ac:dyDescent="0.25">
      <c r="A4" s="14"/>
      <c r="B4" s="14"/>
      <c r="C4" s="357"/>
      <c r="D4" s="358"/>
      <c r="E4" s="358"/>
      <c r="F4" s="358"/>
      <c r="G4" s="358"/>
      <c r="H4" s="358"/>
      <c r="I4" s="358"/>
      <c r="J4" s="358"/>
      <c r="K4" s="358"/>
      <c r="L4" s="358"/>
      <c r="M4" s="358"/>
      <c r="N4" s="358"/>
      <c r="O4" s="358"/>
      <c r="P4" s="358"/>
      <c r="Q4" s="358"/>
      <c r="R4" s="358"/>
      <c r="S4" s="358"/>
      <c r="T4" s="358"/>
      <c r="U4" s="358"/>
      <c r="V4" s="358"/>
      <c r="W4" s="358"/>
      <c r="X4" s="358"/>
      <c r="Y4" s="358"/>
      <c r="Z4" s="358"/>
      <c r="AA4" s="358"/>
      <c r="AB4" s="358"/>
      <c r="AC4" s="358"/>
      <c r="AD4" s="358"/>
      <c r="AE4" s="358"/>
      <c r="AF4" s="358"/>
      <c r="AG4" s="358"/>
      <c r="AH4" s="358"/>
      <c r="AI4" s="358"/>
      <c r="AJ4" s="358"/>
      <c r="AK4" s="359"/>
      <c r="AL4" s="14"/>
      <c r="AM4" s="14"/>
    </row>
    <row r="5" spans="1:61" x14ac:dyDescent="0.25">
      <c r="A5" s="14"/>
      <c r="B5" s="14"/>
      <c r="C5" s="63"/>
      <c r="D5" s="64"/>
      <c r="E5" s="64"/>
      <c r="F5" s="64"/>
      <c r="G5" s="64"/>
      <c r="H5" s="64"/>
      <c r="I5" s="64"/>
      <c r="J5" s="64"/>
      <c r="K5" s="64"/>
      <c r="L5" s="64"/>
      <c r="M5" s="64"/>
      <c r="N5" s="64"/>
      <c r="O5" s="64"/>
      <c r="P5" s="64"/>
      <c r="Q5" s="64"/>
      <c r="R5" s="64"/>
      <c r="S5" s="64"/>
      <c r="T5" s="64"/>
      <c r="U5" s="64"/>
      <c r="V5" s="64"/>
      <c r="W5" s="64"/>
      <c r="X5" s="64"/>
      <c r="Y5" s="64"/>
      <c r="Z5" s="64"/>
      <c r="AA5" s="64"/>
      <c r="AB5" s="64"/>
      <c r="AC5" s="64"/>
      <c r="AD5" s="64"/>
      <c r="AE5" s="64"/>
      <c r="AF5" s="64"/>
      <c r="AG5" s="64"/>
      <c r="AH5" s="64"/>
      <c r="AI5" s="64"/>
      <c r="AJ5" s="64"/>
      <c r="AK5" s="65"/>
      <c r="AL5" s="14"/>
      <c r="AM5" s="14"/>
    </row>
    <row r="6" spans="1:61" x14ac:dyDescent="0.25">
      <c r="A6" s="14"/>
      <c r="B6" s="14"/>
      <c r="C6" s="357" t="str">
        <f>CONCATENATE("Money Raised by ", 'Intro &amp; Setup'!$K$39)</f>
        <v>Money Raised by Mr Collector</v>
      </c>
      <c r="D6" s="358"/>
      <c r="E6" s="358"/>
      <c r="F6" s="358"/>
      <c r="G6" s="358"/>
      <c r="H6" s="358"/>
      <c r="I6" s="358"/>
      <c r="J6" s="358"/>
      <c r="K6" s="358"/>
      <c r="L6" s="358"/>
      <c r="M6" s="358"/>
      <c r="N6" s="358"/>
      <c r="O6" s="358"/>
      <c r="P6" s="358"/>
      <c r="Q6" s="358"/>
      <c r="R6" s="358"/>
      <c r="S6" s="358"/>
      <c r="T6" s="358"/>
      <c r="U6" s="358"/>
      <c r="V6" s="358"/>
      <c r="W6" s="358"/>
      <c r="X6" s="358"/>
      <c r="Y6" s="358"/>
      <c r="Z6" s="358"/>
      <c r="AA6" s="358"/>
      <c r="AB6" s="358"/>
      <c r="AC6" s="358"/>
      <c r="AD6" s="358"/>
      <c r="AE6" s="358"/>
      <c r="AF6" s="358"/>
      <c r="AG6" s="358"/>
      <c r="AH6" s="358"/>
      <c r="AI6" s="358"/>
      <c r="AJ6" s="358"/>
      <c r="AK6" s="359"/>
      <c r="AL6" s="14"/>
      <c r="AM6" s="14"/>
    </row>
    <row r="7" spans="1:61" x14ac:dyDescent="0.25">
      <c r="A7" s="14"/>
      <c r="B7" s="14"/>
      <c r="C7" s="357"/>
      <c r="D7" s="358"/>
      <c r="E7" s="358"/>
      <c r="F7" s="358"/>
      <c r="G7" s="358"/>
      <c r="H7" s="358"/>
      <c r="I7" s="358"/>
      <c r="J7" s="358"/>
      <c r="K7" s="358"/>
      <c r="L7" s="358"/>
      <c r="M7" s="358"/>
      <c r="N7" s="358"/>
      <c r="O7" s="358"/>
      <c r="P7" s="358"/>
      <c r="Q7" s="358"/>
      <c r="R7" s="358"/>
      <c r="S7" s="358"/>
      <c r="T7" s="358"/>
      <c r="U7" s="358"/>
      <c r="V7" s="358"/>
      <c r="W7" s="358"/>
      <c r="X7" s="358"/>
      <c r="Y7" s="358"/>
      <c r="Z7" s="358"/>
      <c r="AA7" s="358"/>
      <c r="AB7" s="358"/>
      <c r="AC7" s="358"/>
      <c r="AD7" s="358"/>
      <c r="AE7" s="358"/>
      <c r="AF7" s="358"/>
      <c r="AG7" s="358"/>
      <c r="AH7" s="358"/>
      <c r="AI7" s="358"/>
      <c r="AJ7" s="358"/>
      <c r="AK7" s="359"/>
      <c r="AL7" s="14"/>
      <c r="AM7" s="14"/>
    </row>
    <row r="8" spans="1:61" x14ac:dyDescent="0.25">
      <c r="A8" s="14"/>
      <c r="B8" s="14"/>
      <c r="C8" s="63"/>
      <c r="D8" s="64"/>
      <c r="E8" s="64"/>
      <c r="F8" s="64"/>
      <c r="G8" s="64"/>
      <c r="H8" s="64"/>
      <c r="I8" s="64"/>
      <c r="J8" s="64"/>
      <c r="K8" s="64"/>
      <c r="L8" s="64"/>
      <c r="M8" s="64"/>
      <c r="N8" s="64"/>
      <c r="O8" s="64"/>
      <c r="P8" s="64"/>
      <c r="Q8" s="64"/>
      <c r="R8" s="64"/>
      <c r="S8" s="64"/>
      <c r="T8" s="64"/>
      <c r="U8" s="64"/>
      <c r="V8" s="64"/>
      <c r="W8" s="64"/>
      <c r="X8" s="64"/>
      <c r="Y8" s="64"/>
      <c r="Z8" s="64"/>
      <c r="AA8" s="64"/>
      <c r="AB8" s="64"/>
      <c r="AC8" s="64"/>
      <c r="AD8" s="64"/>
      <c r="AE8" s="64"/>
      <c r="AF8" s="64"/>
      <c r="AG8" s="64"/>
      <c r="AH8" s="64"/>
      <c r="AI8" s="64"/>
      <c r="AJ8" s="64"/>
      <c r="AK8" s="65"/>
      <c r="AL8" s="14"/>
      <c r="AM8" s="14"/>
      <c r="BA8" s="27">
        <f ca="1">Schedule!$AH$17-1</f>
        <v>43769</v>
      </c>
    </row>
    <row r="9" spans="1:61" x14ac:dyDescent="0.25">
      <c r="A9" s="14"/>
      <c r="B9" s="14"/>
      <c r="C9" s="360" t="str">
        <f ca="1">CONCATENATE(Schedule!AI3, " to ", Schedule!AI14, " - Report Date: ", $BA$9)</f>
        <v>January 2020 to December 2020 - Report Date: 31 October 2019</v>
      </c>
      <c r="D9" s="361"/>
      <c r="E9" s="361"/>
      <c r="F9" s="361"/>
      <c r="G9" s="361"/>
      <c r="H9" s="361"/>
      <c r="I9" s="361"/>
      <c r="J9" s="361"/>
      <c r="K9" s="361"/>
      <c r="L9" s="361"/>
      <c r="M9" s="361"/>
      <c r="N9" s="361"/>
      <c r="O9" s="361"/>
      <c r="P9" s="361"/>
      <c r="Q9" s="361"/>
      <c r="R9" s="361"/>
      <c r="S9" s="361"/>
      <c r="T9" s="361"/>
      <c r="U9" s="361"/>
      <c r="V9" s="361"/>
      <c r="W9" s="361"/>
      <c r="X9" s="361"/>
      <c r="Y9" s="361"/>
      <c r="Z9" s="361"/>
      <c r="AA9" s="361"/>
      <c r="AB9" s="361"/>
      <c r="AC9" s="361"/>
      <c r="AD9" s="361"/>
      <c r="AE9" s="361"/>
      <c r="AF9" s="361"/>
      <c r="AG9" s="361"/>
      <c r="AH9" s="361"/>
      <c r="AI9" s="361"/>
      <c r="AJ9" s="361"/>
      <c r="AK9" s="362"/>
      <c r="AL9" s="14"/>
      <c r="AM9" s="14"/>
      <c r="BA9" s="29" t="str">
        <f ca="1">TEXT($BA$8, "dd mmmm yyyy")</f>
        <v>31 October 2019</v>
      </c>
    </row>
    <row r="10" spans="1:61" x14ac:dyDescent="0.25">
      <c r="A10" s="14"/>
      <c r="B10" s="14"/>
      <c r="C10" s="347"/>
      <c r="D10" s="348"/>
      <c r="E10" s="348"/>
      <c r="F10" s="348"/>
      <c r="G10" s="348"/>
      <c r="H10" s="348"/>
      <c r="I10" s="348"/>
      <c r="J10" s="348"/>
      <c r="K10" s="348"/>
      <c r="L10" s="348"/>
      <c r="M10" s="348"/>
      <c r="N10" s="348"/>
      <c r="O10" s="348"/>
      <c r="P10" s="348"/>
      <c r="Q10" s="348"/>
      <c r="R10" s="348"/>
      <c r="S10" s="348"/>
      <c r="T10" s="348"/>
      <c r="U10" s="348"/>
      <c r="V10" s="348"/>
      <c r="W10" s="348"/>
      <c r="X10" s="348"/>
      <c r="Y10" s="348"/>
      <c r="Z10" s="348"/>
      <c r="AA10" s="348"/>
      <c r="AB10" s="348"/>
      <c r="AC10" s="348"/>
      <c r="AD10" s="348"/>
      <c r="AE10" s="348"/>
      <c r="AF10" s="348"/>
      <c r="AG10" s="348"/>
      <c r="AH10" s="348"/>
      <c r="AI10" s="348"/>
      <c r="AJ10" s="348"/>
      <c r="AK10" s="349"/>
      <c r="AL10" s="14"/>
      <c r="AM10" s="14"/>
    </row>
    <row r="11" spans="1:61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</row>
    <row r="12" spans="1:61" x14ac:dyDescent="0.25">
      <c r="A12" s="14"/>
      <c r="B12" s="14"/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  <c r="AI12" s="14"/>
      <c r="AJ12" s="14"/>
      <c r="AK12" s="14"/>
      <c r="AL12" s="14"/>
      <c r="AM12" s="14"/>
      <c r="BB12" s="20" t="s">
        <v>39</v>
      </c>
      <c r="BC12" s="20" t="s">
        <v>44</v>
      </c>
      <c r="BD12" s="20" t="s">
        <v>43</v>
      </c>
      <c r="BE12" s="20" t="s">
        <v>40</v>
      </c>
      <c r="BG12" s="20" t="s">
        <v>41</v>
      </c>
      <c r="BI12" s="20" t="s">
        <v>42</v>
      </c>
    </row>
    <row r="13" spans="1:61" ht="15" customHeight="1" x14ac:dyDescent="0.25">
      <c r="A13" s="14"/>
      <c r="B13" s="14"/>
      <c r="C13" s="335" t="s">
        <v>51</v>
      </c>
      <c r="D13" s="336"/>
      <c r="E13" s="336"/>
      <c r="F13" s="336"/>
      <c r="G13" s="336"/>
      <c r="H13" s="363">
        <f>SUM(Schedule!$U$9:$U$5008)</f>
        <v>490</v>
      </c>
      <c r="I13" s="364"/>
      <c r="J13" s="364"/>
      <c r="K13" s="364"/>
      <c r="L13" s="364"/>
      <c r="M13" s="365"/>
      <c r="N13" s="14"/>
      <c r="O13" s="335" t="s">
        <v>38</v>
      </c>
      <c r="P13" s="336"/>
      <c r="Q13" s="336"/>
      <c r="R13" s="336"/>
      <c r="S13" s="337"/>
      <c r="T13" s="372">
        <f ca="1">SUMIF(Schedule!$AK$3:$AK$15, "X", Schedule!$AJ$3:$AJ$14)</f>
        <v>0</v>
      </c>
      <c r="U13" s="373"/>
      <c r="V13" s="373"/>
      <c r="W13" s="373"/>
      <c r="X13" s="373"/>
      <c r="Y13" s="374"/>
      <c r="Z13" s="90"/>
      <c r="AA13" s="378" t="str">
        <f ca="1">CONCATENATE(IF(AF13&lt;0, "Under ", "Over "), " Budget")</f>
        <v>Over  Budget</v>
      </c>
      <c r="AB13" s="379"/>
      <c r="AC13" s="379"/>
      <c r="AD13" s="379"/>
      <c r="AE13" s="380"/>
      <c r="AF13" s="384">
        <f ca="1">H13-T13</f>
        <v>490</v>
      </c>
      <c r="AG13" s="385"/>
      <c r="AH13" s="385"/>
      <c r="AI13" s="385"/>
      <c r="AJ13" s="385"/>
      <c r="AK13" s="386"/>
      <c r="AL13" s="14"/>
      <c r="AM13" s="14"/>
      <c r="BA13" s="36" t="str">
        <f>IF(Schedule!AI3="", "", Schedule!AI3)</f>
        <v>January 2020</v>
      </c>
      <c r="BB13" s="121">
        <f>SUMIF(Schedule!$S$9:$S$5008, $BA13, Schedule!$U$9:$U$5008)</f>
        <v>80</v>
      </c>
      <c r="BC13" s="122" t="str">
        <f ca="1">IF(BI13&lt;$BA$8, BG13, "")</f>
        <v/>
      </c>
      <c r="BD13" s="122">
        <f ca="1">IF(BI13&gt;$BA$8, BG13, "")</f>
        <v>80</v>
      </c>
      <c r="BE13" s="123">
        <f>IFERROR(SUM($BG$13:$BG$24)/COUNTIF($BG$13:$BG$24, "&gt;0"), "")</f>
        <v>80</v>
      </c>
      <c r="BF13" s="124"/>
      <c r="BG13" s="125">
        <f>IF(Schedule!AJ3="", "", Schedule!AJ3)</f>
        <v>80</v>
      </c>
      <c r="BI13" s="56">
        <f>IF(Schedule!AH3="", "", Schedule!AH3)</f>
        <v>43831</v>
      </c>
    </row>
    <row r="14" spans="1:61" ht="15" customHeight="1" x14ac:dyDescent="0.25">
      <c r="A14" s="14"/>
      <c r="B14" s="14"/>
      <c r="C14" s="369"/>
      <c r="D14" s="370"/>
      <c r="E14" s="370"/>
      <c r="F14" s="370"/>
      <c r="G14" s="370"/>
      <c r="H14" s="366"/>
      <c r="I14" s="367"/>
      <c r="J14" s="367"/>
      <c r="K14" s="367"/>
      <c r="L14" s="367"/>
      <c r="M14" s="368"/>
      <c r="N14" s="14"/>
      <c r="O14" s="369"/>
      <c r="P14" s="370"/>
      <c r="Q14" s="370"/>
      <c r="R14" s="370"/>
      <c r="S14" s="371"/>
      <c r="T14" s="375"/>
      <c r="U14" s="376"/>
      <c r="V14" s="376"/>
      <c r="W14" s="376"/>
      <c r="X14" s="376"/>
      <c r="Y14" s="377"/>
      <c r="Z14" s="90"/>
      <c r="AA14" s="381"/>
      <c r="AB14" s="382"/>
      <c r="AC14" s="382"/>
      <c r="AD14" s="382"/>
      <c r="AE14" s="383"/>
      <c r="AF14" s="387"/>
      <c r="AG14" s="388"/>
      <c r="AH14" s="388"/>
      <c r="AI14" s="388"/>
      <c r="AJ14" s="388"/>
      <c r="AK14" s="389"/>
      <c r="AL14" s="14"/>
      <c r="AM14" s="14"/>
      <c r="BA14" s="37" t="str">
        <f>IF(Schedule!AI4="", "", Schedule!AI4)</f>
        <v>February 2020</v>
      </c>
      <c r="BB14" s="126">
        <f>SUMIF(Schedule!$S$9:$S$5008, $BA14, Schedule!$U$9:$U$5008)</f>
        <v>110</v>
      </c>
      <c r="BC14" s="127" t="str">
        <f t="shared" ref="BC14:BC24" ca="1" si="0">IF(BI14&lt;$BA$8, BG14, "")</f>
        <v/>
      </c>
      <c r="BD14" s="127">
        <f t="shared" ref="BD14:BD24" ca="1" si="1">IF(BI14&gt;$BA$8, BG14, "")</f>
        <v>80</v>
      </c>
      <c r="BE14" s="128">
        <f t="shared" ref="BE14:BE24" si="2">IFERROR(SUM($BG$13:$BG$24)/COUNTIF($BG$13:$BG$24, "&gt;0"), "")</f>
        <v>80</v>
      </c>
      <c r="BF14" s="124"/>
      <c r="BG14" s="129">
        <f>IF(Schedule!AJ4="", "", Schedule!AJ4)</f>
        <v>80</v>
      </c>
      <c r="BI14" s="57">
        <f>IF(Schedule!AH4="", "", Schedule!AH4)</f>
        <v>43862</v>
      </c>
    </row>
    <row r="15" spans="1:61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BA15" s="37" t="str">
        <f>IF(Schedule!AI5="", "", Schedule!AI5)</f>
        <v>March 2020</v>
      </c>
      <c r="BB15" s="126">
        <f>SUMIF(Schedule!$S$9:$S$5008, $BA15, Schedule!$U$9:$U$5008)</f>
        <v>190</v>
      </c>
      <c r="BC15" s="127" t="str">
        <f t="shared" ca="1" si="0"/>
        <v/>
      </c>
      <c r="BD15" s="127">
        <f t="shared" ca="1" si="1"/>
        <v>80</v>
      </c>
      <c r="BE15" s="128">
        <f t="shared" si="2"/>
        <v>80</v>
      </c>
      <c r="BF15" s="124"/>
      <c r="BG15" s="129">
        <f>IF(Schedule!AJ5="", "", Schedule!AJ5)</f>
        <v>80</v>
      </c>
      <c r="BI15" s="57">
        <f>IF(Schedule!AH5="", "", Schedule!AH5)</f>
        <v>43891</v>
      </c>
    </row>
    <row r="16" spans="1:61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BA16" s="37" t="str">
        <f>IF(Schedule!AI6="", "", Schedule!AI6)</f>
        <v>April 2020</v>
      </c>
      <c r="BB16" s="126">
        <f>SUMIF(Schedule!$S$9:$S$5008, $BA16, Schedule!$U$9:$U$5008)</f>
        <v>110</v>
      </c>
      <c r="BC16" s="127" t="str">
        <f t="shared" ca="1" si="0"/>
        <v/>
      </c>
      <c r="BD16" s="127">
        <f t="shared" ca="1" si="1"/>
        <v>80</v>
      </c>
      <c r="BE16" s="128">
        <f t="shared" si="2"/>
        <v>80</v>
      </c>
      <c r="BF16" s="124"/>
      <c r="BG16" s="129">
        <f>IF(Schedule!AJ6="", "", Schedule!AJ6)</f>
        <v>80</v>
      </c>
      <c r="BI16" s="57">
        <f>IF(Schedule!AH6="", "", Schedule!AH6)</f>
        <v>43922</v>
      </c>
    </row>
    <row r="17" spans="1:61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BA17" s="37" t="str">
        <f>IF(Schedule!AI7="", "", Schedule!AI7)</f>
        <v>May 2020</v>
      </c>
      <c r="BB17" s="126">
        <f>SUMIF(Schedule!$S$9:$S$5008, $BA17, Schedule!$U$9:$U$5008)</f>
        <v>0</v>
      </c>
      <c r="BC17" s="127" t="str">
        <f t="shared" ca="1" si="0"/>
        <v/>
      </c>
      <c r="BD17" s="127">
        <f t="shared" ca="1" si="1"/>
        <v>80</v>
      </c>
      <c r="BE17" s="128">
        <f t="shared" si="2"/>
        <v>80</v>
      </c>
      <c r="BF17" s="124"/>
      <c r="BG17" s="129">
        <f>IF(Schedule!AJ7="", "", Schedule!AJ7)</f>
        <v>80</v>
      </c>
      <c r="BI17" s="57">
        <f>IF(Schedule!AH7="", "", Schedule!AH7)</f>
        <v>43952</v>
      </c>
    </row>
    <row r="18" spans="1:61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BA18" s="37" t="str">
        <f>IF(Schedule!AI8="", "", Schedule!AI8)</f>
        <v>June 2020</v>
      </c>
      <c r="BB18" s="126">
        <f>SUMIF(Schedule!$S$9:$S$5008, $BA18, Schedule!$U$9:$U$5008)</f>
        <v>0</v>
      </c>
      <c r="BC18" s="127" t="str">
        <f t="shared" ca="1" si="0"/>
        <v/>
      </c>
      <c r="BD18" s="127">
        <f t="shared" ca="1" si="1"/>
        <v>80</v>
      </c>
      <c r="BE18" s="128">
        <f t="shared" si="2"/>
        <v>80</v>
      </c>
      <c r="BF18" s="124"/>
      <c r="BG18" s="129">
        <f>IF(Schedule!AJ8="", "", Schedule!AJ8)</f>
        <v>80</v>
      </c>
      <c r="BI18" s="57">
        <f>IF(Schedule!AH8="", "", Schedule!AH8)</f>
        <v>43983</v>
      </c>
    </row>
    <row r="19" spans="1:61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BA19" s="37" t="str">
        <f>IF(Schedule!AI9="", "", Schedule!AI9)</f>
        <v>July 2020</v>
      </c>
      <c r="BB19" s="126">
        <f>SUMIF(Schedule!$S$9:$S$5008, $BA19, Schedule!$U$9:$U$5008)</f>
        <v>0</v>
      </c>
      <c r="BC19" s="127" t="str">
        <f t="shared" ca="1" si="0"/>
        <v/>
      </c>
      <c r="BD19" s="127">
        <f t="shared" ca="1" si="1"/>
        <v>80</v>
      </c>
      <c r="BE19" s="128">
        <f t="shared" si="2"/>
        <v>80</v>
      </c>
      <c r="BF19" s="124"/>
      <c r="BG19" s="129">
        <f>IF(Schedule!AJ9="", "", Schedule!AJ9)</f>
        <v>80</v>
      </c>
      <c r="BI19" s="57">
        <f>IF(Schedule!AH9="", "", Schedule!AH9)</f>
        <v>44013</v>
      </c>
    </row>
    <row r="20" spans="1:61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BA20" s="37" t="str">
        <f>IF(Schedule!AI10="", "", Schedule!AI10)</f>
        <v>August 2020</v>
      </c>
      <c r="BB20" s="126">
        <f>SUMIF(Schedule!$S$9:$S$5008, $BA20, Schedule!$U$9:$U$5008)</f>
        <v>0</v>
      </c>
      <c r="BC20" s="127" t="str">
        <f t="shared" ca="1" si="0"/>
        <v/>
      </c>
      <c r="BD20" s="127">
        <f t="shared" ca="1" si="1"/>
        <v>80</v>
      </c>
      <c r="BE20" s="128">
        <f t="shared" si="2"/>
        <v>80</v>
      </c>
      <c r="BF20" s="124"/>
      <c r="BG20" s="129">
        <f>IF(Schedule!AJ10="", "", Schedule!AJ10)</f>
        <v>80</v>
      </c>
      <c r="BI20" s="57">
        <f>IF(Schedule!AH10="", "", Schedule!AH10)</f>
        <v>44044</v>
      </c>
    </row>
    <row r="21" spans="1:61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BA21" s="37" t="str">
        <f>IF(Schedule!AI11="", "", Schedule!AI11)</f>
        <v>September 2020</v>
      </c>
      <c r="BB21" s="126">
        <f>SUMIF(Schedule!$S$9:$S$5008, $BA21, Schedule!$U$9:$U$5008)</f>
        <v>0</v>
      </c>
      <c r="BC21" s="127" t="str">
        <f t="shared" ca="1" si="0"/>
        <v/>
      </c>
      <c r="BD21" s="127">
        <f t="shared" ca="1" si="1"/>
        <v>80</v>
      </c>
      <c r="BE21" s="128">
        <f t="shared" si="2"/>
        <v>80</v>
      </c>
      <c r="BF21" s="124"/>
      <c r="BG21" s="129">
        <f>IF(Schedule!AJ11="", "", Schedule!AJ11)</f>
        <v>80</v>
      </c>
      <c r="BI21" s="57">
        <f>IF(Schedule!AH11="", "", Schedule!AH11)</f>
        <v>44075</v>
      </c>
    </row>
    <row r="22" spans="1:61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BA22" s="37" t="str">
        <f>IF(Schedule!AI12="", "", Schedule!AI12)</f>
        <v>October 2020</v>
      </c>
      <c r="BB22" s="126">
        <f>SUMIF(Schedule!$S$9:$S$5008, $BA22, Schedule!$U$9:$U$5008)</f>
        <v>0</v>
      </c>
      <c r="BC22" s="127" t="str">
        <f t="shared" ca="1" si="0"/>
        <v/>
      </c>
      <c r="BD22" s="127">
        <f t="shared" ca="1" si="1"/>
        <v>80</v>
      </c>
      <c r="BE22" s="128">
        <f t="shared" si="2"/>
        <v>80</v>
      </c>
      <c r="BF22" s="124"/>
      <c r="BG22" s="129">
        <f>IF(Schedule!AJ12="", "", Schedule!AJ12)</f>
        <v>80</v>
      </c>
      <c r="BI22" s="57">
        <f>IF(Schedule!AH12="", "", Schedule!AH12)</f>
        <v>44105</v>
      </c>
    </row>
    <row r="23" spans="1:61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BA23" s="37" t="str">
        <f>IF(Schedule!AI13="", "", Schedule!AI13)</f>
        <v>November 2020</v>
      </c>
      <c r="BB23" s="126">
        <f>SUMIF(Schedule!$S$9:$S$5008, $BA23, Schedule!$U$9:$U$5008)</f>
        <v>0</v>
      </c>
      <c r="BC23" s="127" t="str">
        <f t="shared" ca="1" si="0"/>
        <v/>
      </c>
      <c r="BD23" s="127">
        <f t="shared" ca="1" si="1"/>
        <v>80</v>
      </c>
      <c r="BE23" s="128">
        <f t="shared" si="2"/>
        <v>80</v>
      </c>
      <c r="BF23" s="124"/>
      <c r="BG23" s="129">
        <f>IF(Schedule!AJ13="", "", Schedule!AJ13)</f>
        <v>80</v>
      </c>
      <c r="BI23" s="57">
        <f>IF(Schedule!AH13="", "", Schedule!AH13)</f>
        <v>44136</v>
      </c>
    </row>
    <row r="24" spans="1:61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BA24" s="38" t="str">
        <f>IF(Schedule!AI14="", "", Schedule!AI14)</f>
        <v>December 2020</v>
      </c>
      <c r="BB24" s="130">
        <f>SUMIF(Schedule!$S$9:$S$5008, $BA24, Schedule!$U$9:$U$5008)</f>
        <v>0</v>
      </c>
      <c r="BC24" s="131" t="str">
        <f t="shared" ca="1" si="0"/>
        <v/>
      </c>
      <c r="BD24" s="131">
        <f t="shared" ca="1" si="1"/>
        <v>80</v>
      </c>
      <c r="BE24" s="132">
        <f t="shared" si="2"/>
        <v>80</v>
      </c>
      <c r="BF24" s="124"/>
      <c r="BG24" s="133">
        <f>IF(Schedule!AJ14="", "", Schedule!AJ14)</f>
        <v>80</v>
      </c>
      <c r="BI24" s="58">
        <f>IF(Schedule!AH14="", "", Schedule!AH14)</f>
        <v>44166</v>
      </c>
    </row>
    <row r="25" spans="1:61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</row>
    <row r="26" spans="1:61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</row>
    <row r="27" spans="1:61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</row>
    <row r="28" spans="1:61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</row>
    <row r="29" spans="1:61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</row>
    <row r="30" spans="1:61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</row>
    <row r="31" spans="1:61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</row>
    <row r="32" spans="1:61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</row>
    <row r="33" spans="1:61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</row>
    <row r="34" spans="1:61" x14ac:dyDescent="0.25">
      <c r="A34" s="14"/>
      <c r="B34" s="14"/>
      <c r="C34" s="14"/>
      <c r="D34" s="14"/>
      <c r="E34" s="14"/>
      <c r="F34" s="14"/>
      <c r="G34" s="14"/>
      <c r="H34" s="14"/>
      <c r="I34" s="14"/>
      <c r="J34" s="14"/>
      <c r="K34" s="14"/>
      <c r="L34" s="14"/>
      <c r="M34" s="14"/>
      <c r="N34" s="14"/>
      <c r="O34" s="14"/>
      <c r="P34" s="14"/>
      <c r="Q34" s="14"/>
      <c r="R34" s="14"/>
      <c r="S34" s="14"/>
      <c r="T34" s="14"/>
      <c r="U34" s="14"/>
      <c r="V34" s="14"/>
      <c r="W34" s="14"/>
      <c r="X34" s="14"/>
      <c r="Y34" s="14"/>
      <c r="Z34" s="14"/>
      <c r="AA34" s="14"/>
      <c r="AB34" s="14"/>
      <c r="AC34" s="14"/>
      <c r="AD34" s="14"/>
      <c r="AE34" s="14"/>
      <c r="AF34" s="14"/>
      <c r="AG34" s="14"/>
      <c r="AH34" s="14"/>
      <c r="AI34" s="14"/>
      <c r="AJ34" s="14"/>
      <c r="AK34" s="14"/>
      <c r="AL34" s="14"/>
      <c r="AM34" s="14"/>
    </row>
    <row r="35" spans="1:61" x14ac:dyDescent="0.25">
      <c r="A35" s="14"/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  <c r="O35" s="14"/>
      <c r="P35" s="14"/>
      <c r="Q35" s="14"/>
      <c r="R35" s="14"/>
      <c r="S35" s="14"/>
      <c r="T35" s="14"/>
      <c r="U35" s="14"/>
      <c r="V35" s="14"/>
      <c r="W35" s="14"/>
      <c r="X35" s="14"/>
      <c r="Y35" s="14"/>
      <c r="Z35" s="14"/>
      <c r="AA35" s="14"/>
      <c r="AB35" s="14"/>
      <c r="AC35" s="14"/>
      <c r="AD35" s="14"/>
      <c r="AE35" s="14"/>
      <c r="AF35" s="14"/>
      <c r="AG35" s="14"/>
      <c r="AH35" s="14"/>
      <c r="AI35" s="14"/>
      <c r="AJ35" s="14"/>
      <c r="AK35" s="14"/>
      <c r="AL35" s="14"/>
      <c r="AM35" s="14"/>
    </row>
    <row r="36" spans="1:61" x14ac:dyDescent="0.25">
      <c r="A36" s="14"/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  <c r="O36" s="14"/>
      <c r="P36" s="14"/>
      <c r="Q36" s="14"/>
      <c r="R36" s="14"/>
      <c r="S36" s="14"/>
      <c r="T36" s="14"/>
      <c r="U36" s="14"/>
      <c r="V36" s="14"/>
      <c r="W36" s="14"/>
      <c r="X36" s="14"/>
      <c r="Y36" s="14"/>
      <c r="Z36" s="14"/>
      <c r="AA36" s="14"/>
      <c r="AB36" s="14"/>
      <c r="AC36" s="14"/>
      <c r="AD36" s="14"/>
      <c r="AE36" s="14"/>
      <c r="AF36" s="14"/>
      <c r="AG36" s="14"/>
      <c r="AH36" s="14"/>
      <c r="AI36" s="14"/>
      <c r="AJ36" s="14"/>
      <c r="AK36" s="14"/>
      <c r="AL36" s="14"/>
      <c r="AM36" s="14"/>
    </row>
    <row r="37" spans="1:61" x14ac:dyDescent="0.25">
      <c r="A37" s="14"/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  <c r="O37" s="14"/>
      <c r="P37" s="14"/>
      <c r="Q37" s="14"/>
      <c r="R37" s="14"/>
      <c r="S37" s="14"/>
      <c r="T37" s="14"/>
      <c r="U37" s="14"/>
      <c r="V37" s="14"/>
      <c r="W37" s="14"/>
      <c r="X37" s="14"/>
      <c r="Y37" s="14"/>
      <c r="Z37" s="14"/>
      <c r="AA37" s="14"/>
      <c r="AB37" s="14"/>
      <c r="AC37" s="14"/>
      <c r="AD37" s="14"/>
      <c r="AE37" s="14"/>
      <c r="AF37" s="14"/>
      <c r="AG37" s="14"/>
      <c r="AH37" s="14"/>
      <c r="AI37" s="14"/>
      <c r="AJ37" s="14"/>
      <c r="AK37" s="14"/>
      <c r="AL37" s="14"/>
      <c r="AM37" s="14"/>
    </row>
    <row r="38" spans="1:61" x14ac:dyDescent="0.25">
      <c r="A38" s="14"/>
      <c r="B38" s="14"/>
      <c r="C38" s="14"/>
      <c r="D38" s="14"/>
      <c r="E38" s="14"/>
      <c r="F38" s="14"/>
      <c r="G38" s="14"/>
      <c r="H38" s="14"/>
      <c r="I38" s="14"/>
      <c r="J38" s="14"/>
      <c r="K38" s="14"/>
      <c r="L38" s="14"/>
      <c r="M38" s="14"/>
      <c r="N38" s="14"/>
      <c r="O38" s="14"/>
      <c r="P38" s="14"/>
      <c r="Q38" s="14"/>
      <c r="R38" s="14"/>
      <c r="S38" s="14"/>
      <c r="T38" s="14"/>
      <c r="U38" s="14"/>
      <c r="V38" s="14"/>
      <c r="W38" s="14"/>
      <c r="X38" s="14"/>
      <c r="Y38" s="14"/>
      <c r="Z38" s="14"/>
      <c r="AA38" s="14"/>
      <c r="AB38" s="14"/>
      <c r="AC38" s="14"/>
      <c r="AD38" s="14"/>
      <c r="AE38" s="14"/>
      <c r="AF38" s="14"/>
      <c r="AG38" s="14"/>
      <c r="AH38" s="14"/>
      <c r="AI38" s="14"/>
      <c r="AJ38" s="14"/>
      <c r="AK38" s="14"/>
      <c r="AL38" s="14"/>
      <c r="AM38" s="14"/>
    </row>
    <row r="39" spans="1:61" x14ac:dyDescent="0.25">
      <c r="A39" s="14"/>
      <c r="B39" s="14"/>
      <c r="C39" s="14"/>
      <c r="D39" s="14"/>
      <c r="E39" s="14"/>
      <c r="F39" s="14"/>
      <c r="G39" s="14"/>
      <c r="H39" s="14"/>
      <c r="I39" s="14"/>
      <c r="J39" s="14"/>
      <c r="K39" s="14"/>
      <c r="L39" s="14"/>
      <c r="M39" s="14"/>
      <c r="N39" s="14"/>
      <c r="O39" s="14"/>
      <c r="P39" s="14"/>
      <c r="Q39" s="14"/>
      <c r="R39" s="14"/>
      <c r="S39" s="14"/>
      <c r="T39" s="14"/>
      <c r="U39" s="14"/>
      <c r="V39" s="14"/>
      <c r="W39" s="14"/>
      <c r="X39" s="14"/>
      <c r="Y39" s="14"/>
      <c r="Z39" s="14"/>
      <c r="AA39" s="14"/>
      <c r="AB39" s="14"/>
      <c r="AC39" s="14"/>
      <c r="AD39" s="14"/>
      <c r="AE39" s="14"/>
      <c r="AF39" s="14"/>
      <c r="AG39" s="14"/>
      <c r="AH39" s="14"/>
      <c r="AI39" s="14"/>
      <c r="AJ39" s="14"/>
      <c r="AK39" s="14"/>
      <c r="AL39" s="14"/>
      <c r="AM39" s="14"/>
    </row>
    <row r="40" spans="1:61" x14ac:dyDescent="0.25">
      <c r="A40" s="14"/>
      <c r="B40" s="14"/>
      <c r="C40" s="344" t="s">
        <v>45</v>
      </c>
      <c r="D40" s="345"/>
      <c r="E40" s="345"/>
      <c r="F40" s="345"/>
      <c r="G40" s="345"/>
      <c r="H40" s="345"/>
      <c r="I40" s="345"/>
      <c r="J40" s="345"/>
      <c r="K40" s="345"/>
      <c r="L40" s="345"/>
      <c r="M40" s="345"/>
      <c r="N40" s="345"/>
      <c r="O40" s="345"/>
      <c r="P40" s="345"/>
      <c r="Q40" s="345"/>
      <c r="R40" s="345"/>
      <c r="S40" s="345"/>
      <c r="T40" s="345"/>
      <c r="U40" s="345"/>
      <c r="V40" s="345"/>
      <c r="W40" s="345"/>
      <c r="X40" s="345"/>
      <c r="Y40" s="345"/>
      <c r="Z40" s="345"/>
      <c r="AA40" s="345"/>
      <c r="AB40" s="345"/>
      <c r="AC40" s="345"/>
      <c r="AD40" s="345"/>
      <c r="AE40" s="345"/>
      <c r="AF40" s="345"/>
      <c r="AG40" s="345"/>
      <c r="AH40" s="345"/>
      <c r="AI40" s="345"/>
      <c r="AJ40" s="345"/>
      <c r="AK40" s="346"/>
      <c r="AL40" s="14"/>
      <c r="AM40" s="14"/>
    </row>
    <row r="41" spans="1:61" x14ac:dyDescent="0.25">
      <c r="A41" s="14"/>
      <c r="B41" s="14"/>
      <c r="C41" s="347"/>
      <c r="D41" s="348"/>
      <c r="E41" s="348"/>
      <c r="F41" s="348"/>
      <c r="G41" s="348"/>
      <c r="H41" s="348"/>
      <c r="I41" s="348"/>
      <c r="J41" s="348"/>
      <c r="K41" s="348"/>
      <c r="L41" s="348"/>
      <c r="M41" s="348"/>
      <c r="N41" s="348"/>
      <c r="O41" s="348"/>
      <c r="P41" s="348"/>
      <c r="Q41" s="348"/>
      <c r="R41" s="348"/>
      <c r="S41" s="348"/>
      <c r="T41" s="348"/>
      <c r="U41" s="348"/>
      <c r="V41" s="348"/>
      <c r="W41" s="348"/>
      <c r="X41" s="348"/>
      <c r="Y41" s="348"/>
      <c r="Z41" s="348"/>
      <c r="AA41" s="348"/>
      <c r="AB41" s="348"/>
      <c r="AC41" s="348"/>
      <c r="AD41" s="348"/>
      <c r="AE41" s="348"/>
      <c r="AF41" s="348"/>
      <c r="AG41" s="348"/>
      <c r="AH41" s="348"/>
      <c r="AI41" s="348"/>
      <c r="AJ41" s="348"/>
      <c r="AK41" s="349"/>
      <c r="AL41" s="14"/>
      <c r="AM41" s="14"/>
    </row>
    <row r="42" spans="1:61" ht="15" customHeight="1" x14ac:dyDescent="0.25">
      <c r="A42" s="70"/>
      <c r="B42" s="70"/>
      <c r="C42" s="71"/>
      <c r="D42" s="71"/>
      <c r="E42" s="71"/>
      <c r="F42" s="71"/>
      <c r="G42" s="71"/>
      <c r="H42" s="71"/>
      <c r="I42" s="71"/>
      <c r="J42" s="71"/>
      <c r="K42" s="71"/>
      <c r="L42" s="71"/>
      <c r="M42" s="71"/>
      <c r="N42" s="71"/>
      <c r="O42" s="71"/>
      <c r="P42" s="71"/>
      <c r="Q42" s="71"/>
      <c r="R42" s="71"/>
      <c r="S42" s="71"/>
      <c r="T42" s="71"/>
      <c r="U42" s="71"/>
      <c r="V42" s="71"/>
      <c r="W42" s="71"/>
      <c r="X42" s="71"/>
      <c r="Y42" s="71"/>
      <c r="Z42" s="71"/>
      <c r="AA42" s="71"/>
      <c r="AB42" s="71"/>
      <c r="AC42" s="71"/>
      <c r="AD42" s="71"/>
      <c r="AE42" s="71"/>
      <c r="AF42" s="71"/>
      <c r="AG42" s="71"/>
      <c r="AH42" s="71"/>
      <c r="AI42" s="71"/>
      <c r="AJ42" s="71"/>
      <c r="AK42" s="71"/>
      <c r="AL42" s="70"/>
      <c r="AM42" s="70"/>
    </row>
    <row r="43" spans="1:61" ht="15" customHeight="1" x14ac:dyDescent="0.25">
      <c r="A43" s="70"/>
      <c r="B43" s="70"/>
      <c r="C43" s="344" t="s">
        <v>23</v>
      </c>
      <c r="D43" s="345"/>
      <c r="E43" s="345"/>
      <c r="F43" s="345"/>
      <c r="G43" s="345"/>
      <c r="H43" s="345"/>
      <c r="I43" s="345"/>
      <c r="J43" s="346"/>
      <c r="K43" s="335" t="s">
        <v>46</v>
      </c>
      <c r="L43" s="336"/>
      <c r="M43" s="337"/>
      <c r="N43" s="336" t="s">
        <v>7</v>
      </c>
      <c r="O43" s="336"/>
      <c r="P43" s="336"/>
      <c r="Q43" s="336"/>
      <c r="R43" s="336"/>
      <c r="S43" s="337"/>
      <c r="T43" s="335" t="s">
        <v>46</v>
      </c>
      <c r="U43" s="336"/>
      <c r="V43" s="337"/>
      <c r="W43" s="336" t="s">
        <v>7</v>
      </c>
      <c r="X43" s="336"/>
      <c r="Y43" s="336"/>
      <c r="Z43" s="336"/>
      <c r="AA43" s="336"/>
      <c r="AB43" s="337"/>
      <c r="AC43" s="335" t="s">
        <v>46</v>
      </c>
      <c r="AD43" s="336"/>
      <c r="AE43" s="337"/>
      <c r="AF43" s="336" t="s">
        <v>7</v>
      </c>
      <c r="AG43" s="336"/>
      <c r="AH43" s="336"/>
      <c r="AI43" s="336"/>
      <c r="AJ43" s="336"/>
      <c r="AK43" s="337"/>
      <c r="AL43" s="70"/>
      <c r="AM43" s="70"/>
    </row>
    <row r="44" spans="1:61" ht="15" customHeight="1" x14ac:dyDescent="0.25">
      <c r="A44" s="14"/>
      <c r="B44" s="14"/>
      <c r="C44" s="347"/>
      <c r="D44" s="348"/>
      <c r="E44" s="348"/>
      <c r="F44" s="348"/>
      <c r="G44" s="348"/>
      <c r="H44" s="348"/>
      <c r="I44" s="348"/>
      <c r="J44" s="349"/>
      <c r="K44" s="335" t="str">
        <f ca="1">IF($BA$47="", "", $BA$47)</f>
        <v/>
      </c>
      <c r="L44" s="336"/>
      <c r="M44" s="336"/>
      <c r="N44" s="336"/>
      <c r="O44" s="336"/>
      <c r="P44" s="336"/>
      <c r="Q44" s="336"/>
      <c r="R44" s="336"/>
      <c r="S44" s="337"/>
      <c r="T44" s="335" t="str">
        <f ca="1">IF($BA$46="", "", $BA$46)</f>
        <v/>
      </c>
      <c r="U44" s="336"/>
      <c r="V44" s="336"/>
      <c r="W44" s="336"/>
      <c r="X44" s="336"/>
      <c r="Y44" s="336"/>
      <c r="Z44" s="336"/>
      <c r="AA44" s="336"/>
      <c r="AB44" s="337"/>
      <c r="AC44" s="335" t="str">
        <f ca="1">IF($BA$45="", "", $BA$45)</f>
        <v/>
      </c>
      <c r="AD44" s="336"/>
      <c r="AE44" s="336"/>
      <c r="AF44" s="336"/>
      <c r="AG44" s="336"/>
      <c r="AH44" s="336"/>
      <c r="AI44" s="336"/>
      <c r="AJ44" s="336"/>
      <c r="AK44" s="337"/>
      <c r="AL44" s="14"/>
      <c r="AM44" s="14"/>
      <c r="BB44" s="66"/>
      <c r="BC44" s="66"/>
    </row>
    <row r="45" spans="1:61" ht="15" customHeight="1" x14ac:dyDescent="0.25">
      <c r="A45" s="14"/>
      <c r="B45" s="14"/>
      <c r="C45" s="340" t="str">
        <f>IF('Intro &amp; Setup'!AC50="", "", 'Intro &amp; Setup'!AC50)</f>
        <v>Hot Lead</v>
      </c>
      <c r="D45" s="341"/>
      <c r="E45" s="341"/>
      <c r="F45" s="341"/>
      <c r="G45" s="341"/>
      <c r="H45" s="341"/>
      <c r="I45" s="341"/>
      <c r="J45" s="341"/>
      <c r="K45" s="333" t="str">
        <f ca="1">IF(OR($K$44="", $C45=""), "", COUNTIF(Schedule!$X$9:$X$5008, C45))</f>
        <v/>
      </c>
      <c r="L45" s="333"/>
      <c r="M45" s="333"/>
      <c r="N45" s="334" t="str">
        <f ca="1">IF(OR($K$44="", $C45=""), "", SUMIF(Schedule!$I$9:$I$5008, C45, Schedule!$AB$9:$AB$5008))</f>
        <v/>
      </c>
      <c r="O45" s="334"/>
      <c r="P45" s="334"/>
      <c r="Q45" s="334"/>
      <c r="R45" s="334"/>
      <c r="S45" s="334"/>
      <c r="T45" s="333" t="str">
        <f ca="1">IF(OR($T$44="", $C45=""), "", COUNTIF(Schedule!$Y$9:$Y$5008, C45))</f>
        <v/>
      </c>
      <c r="U45" s="333"/>
      <c r="V45" s="333"/>
      <c r="W45" s="334" t="str">
        <f ca="1">IF(OR($T$44="", $C45=""), "", SUMIF(Schedule!$I$9:$I$5008, C45, Schedule!$AC$9:$AC$5008))</f>
        <v/>
      </c>
      <c r="X45" s="334"/>
      <c r="Y45" s="334"/>
      <c r="Z45" s="334"/>
      <c r="AA45" s="334"/>
      <c r="AB45" s="334"/>
      <c r="AC45" s="333" t="str">
        <f ca="1">IF(OR($AC$44="", $C45=""), "", COUNTIF(Schedule!$Z$9:$Z$5008, C45))</f>
        <v/>
      </c>
      <c r="AD45" s="333"/>
      <c r="AE45" s="333"/>
      <c r="AF45" s="334" t="str">
        <f ca="1">IF(OR($AC$44="", $C45=""), "", SUMIF(Schedule!$I$9:$I$5008, C45, Schedule!$AD$9:$AD$5008))</f>
        <v/>
      </c>
      <c r="AG45" s="334"/>
      <c r="AH45" s="334"/>
      <c r="AI45" s="334"/>
      <c r="AJ45" s="334"/>
      <c r="AK45" s="334"/>
      <c r="AL45" s="14"/>
      <c r="AM45" s="14"/>
      <c r="BA45" s="67" t="str">
        <f ca="1">IF(BG45="", "", TEXT(BG45-1, "mmmm yyyy"))</f>
        <v/>
      </c>
      <c r="BB45" s="6"/>
      <c r="BC45" s="6"/>
      <c r="BG45" s="56" t="str">
        <f ca="1">IF(BI45&gt;='Intro &amp; Setup'!$K$33, BI45, "")</f>
        <v/>
      </c>
      <c r="BI45" s="56">
        <f ca="1">IF(Schedule!$AH$17="", "", Schedule!$AH$17)</f>
        <v>43770</v>
      </c>
    </row>
    <row r="46" spans="1:61" ht="15" customHeight="1" x14ac:dyDescent="0.25">
      <c r="A46" s="14"/>
      <c r="B46" s="14"/>
      <c r="C46" s="342"/>
      <c r="D46" s="343"/>
      <c r="E46" s="343"/>
      <c r="F46" s="343"/>
      <c r="G46" s="343"/>
      <c r="H46" s="343"/>
      <c r="I46" s="343"/>
      <c r="J46" s="343"/>
      <c r="K46" s="333"/>
      <c r="L46" s="333"/>
      <c r="M46" s="333"/>
      <c r="N46" s="334"/>
      <c r="O46" s="334"/>
      <c r="P46" s="334"/>
      <c r="Q46" s="334"/>
      <c r="R46" s="334"/>
      <c r="S46" s="334"/>
      <c r="T46" s="333"/>
      <c r="U46" s="333"/>
      <c r="V46" s="333"/>
      <c r="W46" s="334"/>
      <c r="X46" s="334"/>
      <c r="Y46" s="334"/>
      <c r="Z46" s="334"/>
      <c r="AA46" s="334"/>
      <c r="AB46" s="334"/>
      <c r="AC46" s="333"/>
      <c r="AD46" s="333"/>
      <c r="AE46" s="333"/>
      <c r="AF46" s="334"/>
      <c r="AG46" s="334"/>
      <c r="AH46" s="334"/>
      <c r="AI46" s="334"/>
      <c r="AJ46" s="334"/>
      <c r="AK46" s="334"/>
      <c r="AL46" s="14"/>
      <c r="AM46" s="14"/>
      <c r="BA46" s="68" t="str">
        <f t="shared" ref="BA46:BA47" ca="1" si="3">IF(BG46="", "", TEXT(BG46-1, "mmmm yyyy"))</f>
        <v/>
      </c>
      <c r="BB46" s="6"/>
      <c r="BC46" s="6"/>
      <c r="BG46" s="57" t="str">
        <f ca="1">IF(BI46&gt;='Intro &amp; Setup'!$K$33, BI46, "")</f>
        <v/>
      </c>
      <c r="BI46" s="57">
        <f ca="1">DATE(YEAR(BI45), MONTH(BI45)-1, DAY(BI45))</f>
        <v>43739</v>
      </c>
    </row>
    <row r="47" spans="1:61" ht="15" customHeight="1" x14ac:dyDescent="0.25">
      <c r="A47" s="14"/>
      <c r="B47" s="14"/>
      <c r="C47" s="350" t="str">
        <f>IF('Intro &amp; Setup'!AC51="", "", 'Intro &amp; Setup'!AC51)</f>
        <v>Need 2nd Follow Up</v>
      </c>
      <c r="D47" s="351"/>
      <c r="E47" s="351"/>
      <c r="F47" s="351"/>
      <c r="G47" s="351"/>
      <c r="H47" s="351"/>
      <c r="I47" s="351"/>
      <c r="J47" s="351"/>
      <c r="K47" s="338" t="str">
        <f ca="1">IF(OR($K$44="", $C47=""), "", COUNTIF(Schedule!$X$9:$X$5008, C47))</f>
        <v/>
      </c>
      <c r="L47" s="338"/>
      <c r="M47" s="338"/>
      <c r="N47" s="339" t="str">
        <f ca="1">IF(OR($K$44="", $C47=""), "", SUMIF(Schedule!$I$9:$I$5008, C47, Schedule!$AB$9:$AB$5008))</f>
        <v/>
      </c>
      <c r="O47" s="339"/>
      <c r="P47" s="339"/>
      <c r="Q47" s="339"/>
      <c r="R47" s="339"/>
      <c r="S47" s="339"/>
      <c r="T47" s="338" t="str">
        <f ca="1">IF(OR($T$44="", $C47=""), "", COUNTIF(Schedule!$Y$9:$Y$5008, C47))</f>
        <v/>
      </c>
      <c r="U47" s="338"/>
      <c r="V47" s="338"/>
      <c r="W47" s="339" t="str">
        <f ca="1">IF(OR($T$44="", $C47=""), "", SUMIF(Schedule!$I$9:$I$5008, C47, Schedule!$AC$9:$AC$5008))</f>
        <v/>
      </c>
      <c r="X47" s="339"/>
      <c r="Y47" s="339"/>
      <c r="Z47" s="339"/>
      <c r="AA47" s="339"/>
      <c r="AB47" s="339"/>
      <c r="AC47" s="338" t="str">
        <f ca="1">IF(OR($AC$44="", $C47=""), "", COUNTIF(Schedule!$Z$9:$Z$5008, C47))</f>
        <v/>
      </c>
      <c r="AD47" s="338"/>
      <c r="AE47" s="338"/>
      <c r="AF47" s="339" t="str">
        <f ca="1">IF(OR($AC$44="", $C47=""), "", SUMIF(Schedule!$I$9:$I$5008, C47, Schedule!$AD$9:$AD$5008))</f>
        <v/>
      </c>
      <c r="AG47" s="339"/>
      <c r="AH47" s="339"/>
      <c r="AI47" s="339"/>
      <c r="AJ47" s="339"/>
      <c r="AK47" s="339"/>
      <c r="AL47" s="14"/>
      <c r="AM47" s="14"/>
      <c r="BA47" s="48" t="str">
        <f t="shared" ca="1" si="3"/>
        <v/>
      </c>
      <c r="BB47" s="6"/>
      <c r="BC47" s="6"/>
      <c r="BG47" s="58" t="str">
        <f ca="1">IF(BI47&gt;='Intro &amp; Setup'!$K$33, BI47, "")</f>
        <v/>
      </c>
      <c r="BI47" s="58">
        <f ca="1">DATE(YEAR(BI46), MONTH(BI46)-1, DAY(BI46))</f>
        <v>43709</v>
      </c>
    </row>
    <row r="48" spans="1:61" ht="15" customHeight="1" x14ac:dyDescent="0.25">
      <c r="A48" s="14"/>
      <c r="B48" s="14"/>
      <c r="C48" s="352"/>
      <c r="D48" s="353"/>
      <c r="E48" s="353"/>
      <c r="F48" s="353"/>
      <c r="G48" s="353"/>
      <c r="H48" s="353"/>
      <c r="I48" s="353"/>
      <c r="J48" s="353"/>
      <c r="K48" s="338"/>
      <c r="L48" s="338"/>
      <c r="M48" s="338"/>
      <c r="N48" s="339"/>
      <c r="O48" s="339"/>
      <c r="P48" s="339"/>
      <c r="Q48" s="339"/>
      <c r="R48" s="339"/>
      <c r="S48" s="339"/>
      <c r="T48" s="338"/>
      <c r="U48" s="338"/>
      <c r="V48" s="338"/>
      <c r="W48" s="339"/>
      <c r="X48" s="339"/>
      <c r="Y48" s="339"/>
      <c r="Z48" s="339"/>
      <c r="AA48" s="339"/>
      <c r="AB48" s="339"/>
      <c r="AC48" s="338"/>
      <c r="AD48" s="338"/>
      <c r="AE48" s="338"/>
      <c r="AF48" s="339"/>
      <c r="AG48" s="339"/>
      <c r="AH48" s="339"/>
      <c r="AI48" s="339"/>
      <c r="AJ48" s="339"/>
      <c r="AK48" s="339"/>
      <c r="AL48" s="14"/>
      <c r="AM48" s="14"/>
    </row>
    <row r="49" spans="1:39" ht="15" customHeight="1" x14ac:dyDescent="0.25">
      <c r="A49" s="14"/>
      <c r="B49" s="14"/>
      <c r="C49" s="340" t="str">
        <f>IF('Intro &amp; Setup'!AC52="", "", 'Intro &amp; Setup'!AC52)</f>
        <v>Potential</v>
      </c>
      <c r="D49" s="341"/>
      <c r="E49" s="341"/>
      <c r="F49" s="341"/>
      <c r="G49" s="341"/>
      <c r="H49" s="341"/>
      <c r="I49" s="341"/>
      <c r="J49" s="341"/>
      <c r="K49" s="333" t="str">
        <f ca="1">IF(OR($K$44="", $C49=""), "", COUNTIF(Schedule!$X$9:$X$5008, C49))</f>
        <v/>
      </c>
      <c r="L49" s="333"/>
      <c r="M49" s="333"/>
      <c r="N49" s="334" t="str">
        <f ca="1">IF(OR($K$44="", $C49=""), "", SUMIF(Schedule!$I$9:$I$5008, C49, Schedule!$AB$9:$AB$5008))</f>
        <v/>
      </c>
      <c r="O49" s="334"/>
      <c r="P49" s="334"/>
      <c r="Q49" s="334"/>
      <c r="R49" s="334"/>
      <c r="S49" s="334"/>
      <c r="T49" s="333" t="str">
        <f ca="1">IF(OR($T$44="", $C49=""), "", COUNTIF(Schedule!$Y$9:$Y$5008, C49))</f>
        <v/>
      </c>
      <c r="U49" s="333"/>
      <c r="V49" s="333"/>
      <c r="W49" s="334" t="str">
        <f ca="1">IF(OR($T$44="", $C49=""), "", SUMIF(Schedule!$I$9:$I$5008, C49, Schedule!$AC$9:$AC$5008))</f>
        <v/>
      </c>
      <c r="X49" s="334"/>
      <c r="Y49" s="334"/>
      <c r="Z49" s="334"/>
      <c r="AA49" s="334"/>
      <c r="AB49" s="334"/>
      <c r="AC49" s="333" t="str">
        <f ca="1">IF(OR($AC$44="", $C49=""), "", COUNTIF(Schedule!$Z$9:$Z$5008, C49))</f>
        <v/>
      </c>
      <c r="AD49" s="333"/>
      <c r="AE49" s="333"/>
      <c r="AF49" s="334" t="str">
        <f ca="1">IF(OR($AC$44="", $C49=""), "", SUMIF(Schedule!$I$9:$I$5008, C49, Schedule!$AD$9:$AD$5008))</f>
        <v/>
      </c>
      <c r="AG49" s="334"/>
      <c r="AH49" s="334"/>
      <c r="AI49" s="334"/>
      <c r="AJ49" s="334"/>
      <c r="AK49" s="334"/>
      <c r="AL49" s="14"/>
      <c r="AM49" s="14"/>
    </row>
    <row r="50" spans="1:39" ht="15" customHeight="1" x14ac:dyDescent="0.25">
      <c r="A50" s="14"/>
      <c r="B50" s="14"/>
      <c r="C50" s="342"/>
      <c r="D50" s="343"/>
      <c r="E50" s="343"/>
      <c r="F50" s="343"/>
      <c r="G50" s="343"/>
      <c r="H50" s="343"/>
      <c r="I50" s="343"/>
      <c r="J50" s="343"/>
      <c r="K50" s="333"/>
      <c r="L50" s="333"/>
      <c r="M50" s="333"/>
      <c r="N50" s="334"/>
      <c r="O50" s="334"/>
      <c r="P50" s="334"/>
      <c r="Q50" s="334"/>
      <c r="R50" s="334"/>
      <c r="S50" s="334"/>
      <c r="T50" s="333"/>
      <c r="U50" s="333"/>
      <c r="V50" s="333"/>
      <c r="W50" s="334"/>
      <c r="X50" s="334"/>
      <c r="Y50" s="334"/>
      <c r="Z50" s="334"/>
      <c r="AA50" s="334"/>
      <c r="AB50" s="334"/>
      <c r="AC50" s="333"/>
      <c r="AD50" s="333"/>
      <c r="AE50" s="333"/>
      <c r="AF50" s="334"/>
      <c r="AG50" s="334"/>
      <c r="AH50" s="334"/>
      <c r="AI50" s="334"/>
      <c r="AJ50" s="334"/>
      <c r="AK50" s="334"/>
      <c r="AL50" s="14"/>
      <c r="AM50" s="14"/>
    </row>
    <row r="51" spans="1:39" ht="15" customHeight="1" x14ac:dyDescent="0.25">
      <c r="A51" s="14"/>
      <c r="B51" s="14"/>
      <c r="C51" s="340" t="str">
        <f>IF('Intro &amp; Setup'!AC53="", "", 'Intro &amp; Setup'!AC53)</f>
        <v>Could Persuade</v>
      </c>
      <c r="D51" s="341"/>
      <c r="E51" s="341"/>
      <c r="F51" s="341"/>
      <c r="G51" s="341"/>
      <c r="H51" s="341"/>
      <c r="I51" s="341"/>
      <c r="J51" s="341"/>
      <c r="K51" s="333" t="str">
        <f ca="1">IF(OR($K$44="", $C51=""), "", COUNTIF(Schedule!$X$9:$X$5008, C51))</f>
        <v/>
      </c>
      <c r="L51" s="333"/>
      <c r="M51" s="333"/>
      <c r="N51" s="334" t="str">
        <f ca="1">IF(OR($K$44="", $C51=""), "", SUMIF(Schedule!$I$9:$I$5008, C51, Schedule!$AB$9:$AB$5008))</f>
        <v/>
      </c>
      <c r="O51" s="334"/>
      <c r="P51" s="334"/>
      <c r="Q51" s="334"/>
      <c r="R51" s="334"/>
      <c r="S51" s="334"/>
      <c r="T51" s="333" t="str">
        <f ca="1">IF(OR($T$44="", $C51=""), "", COUNTIF(Schedule!$Y$9:$Y$5008, C51))</f>
        <v/>
      </c>
      <c r="U51" s="333"/>
      <c r="V51" s="333"/>
      <c r="W51" s="334" t="str">
        <f ca="1">IF(OR($T$44="", $C51=""), "", SUMIF(Schedule!$I$9:$I$5008, C51, Schedule!$AC$9:$AC$5008))</f>
        <v/>
      </c>
      <c r="X51" s="334"/>
      <c r="Y51" s="334"/>
      <c r="Z51" s="334"/>
      <c r="AA51" s="334"/>
      <c r="AB51" s="334"/>
      <c r="AC51" s="333" t="str">
        <f ca="1">IF(OR($AC$44="", $C51=""), "", COUNTIF(Schedule!$Z$9:$Z$5008, C51))</f>
        <v/>
      </c>
      <c r="AD51" s="333"/>
      <c r="AE51" s="333"/>
      <c r="AF51" s="334" t="str">
        <f ca="1">IF(OR($AC$44="", $C51=""), "", SUMIF(Schedule!$I$9:$I$5008, C51, Schedule!$AD$9:$AD$5008))</f>
        <v/>
      </c>
      <c r="AG51" s="334"/>
      <c r="AH51" s="334"/>
      <c r="AI51" s="334"/>
      <c r="AJ51" s="334"/>
      <c r="AK51" s="334"/>
      <c r="AL51" s="14"/>
      <c r="AM51" s="14"/>
    </row>
    <row r="52" spans="1:39" ht="15" customHeight="1" x14ac:dyDescent="0.25">
      <c r="A52" s="14"/>
      <c r="B52" s="14"/>
      <c r="C52" s="342"/>
      <c r="D52" s="343"/>
      <c r="E52" s="343"/>
      <c r="F52" s="343"/>
      <c r="G52" s="343"/>
      <c r="H52" s="343"/>
      <c r="I52" s="343"/>
      <c r="J52" s="343"/>
      <c r="K52" s="333"/>
      <c r="L52" s="333"/>
      <c r="M52" s="333"/>
      <c r="N52" s="334"/>
      <c r="O52" s="334"/>
      <c r="P52" s="334"/>
      <c r="Q52" s="334"/>
      <c r="R52" s="334"/>
      <c r="S52" s="334"/>
      <c r="T52" s="333"/>
      <c r="U52" s="333"/>
      <c r="V52" s="333"/>
      <c r="W52" s="334"/>
      <c r="X52" s="334"/>
      <c r="Y52" s="334"/>
      <c r="Z52" s="334"/>
      <c r="AA52" s="334"/>
      <c r="AB52" s="334"/>
      <c r="AC52" s="333"/>
      <c r="AD52" s="333"/>
      <c r="AE52" s="333"/>
      <c r="AF52" s="334"/>
      <c r="AG52" s="334"/>
      <c r="AH52" s="334"/>
      <c r="AI52" s="334"/>
      <c r="AJ52" s="334"/>
      <c r="AK52" s="334"/>
      <c r="AL52" s="14"/>
      <c r="AM52" s="14"/>
    </row>
    <row r="53" spans="1:39" ht="15" customHeight="1" x14ac:dyDescent="0.25">
      <c r="A53" s="14"/>
      <c r="B53" s="14"/>
      <c r="C53" s="340" t="str">
        <f>IF('Intro &amp; Setup'!AC54="", "", 'Intro &amp; Setup'!AC54)</f>
        <v>Unlikely</v>
      </c>
      <c r="D53" s="341"/>
      <c r="E53" s="341"/>
      <c r="F53" s="341"/>
      <c r="G53" s="341"/>
      <c r="H53" s="341"/>
      <c r="I53" s="341"/>
      <c r="J53" s="341"/>
      <c r="K53" s="333" t="str">
        <f ca="1">IF(OR($K$44="", $C53=""), "", COUNTIF(Schedule!$X$9:$X$5008, C53))</f>
        <v/>
      </c>
      <c r="L53" s="333"/>
      <c r="M53" s="333"/>
      <c r="N53" s="334" t="str">
        <f ca="1">IF(OR($K$44="", $C53=""), "", SUMIF(Schedule!$I$9:$I$5008, C53, Schedule!$AB$9:$AB$5008))</f>
        <v/>
      </c>
      <c r="O53" s="334"/>
      <c r="P53" s="334"/>
      <c r="Q53" s="334"/>
      <c r="R53" s="334"/>
      <c r="S53" s="334"/>
      <c r="T53" s="333" t="str">
        <f ca="1">IF(OR($T$44="", $C53=""), "", COUNTIF(Schedule!$Y$9:$Y$5008, C53))</f>
        <v/>
      </c>
      <c r="U53" s="333"/>
      <c r="V53" s="333"/>
      <c r="W53" s="334" t="str">
        <f ca="1">IF(OR($T$44="", $C53=""), "", SUMIF(Schedule!$I$9:$I$5008, C53, Schedule!$AC$9:$AC$5008))</f>
        <v/>
      </c>
      <c r="X53" s="334"/>
      <c r="Y53" s="334"/>
      <c r="Z53" s="334"/>
      <c r="AA53" s="334"/>
      <c r="AB53" s="334"/>
      <c r="AC53" s="333" t="str">
        <f ca="1">IF(OR($AC$44="", $C53=""), "", COUNTIF(Schedule!$Z$9:$Z$5008, C53))</f>
        <v/>
      </c>
      <c r="AD53" s="333"/>
      <c r="AE53" s="333"/>
      <c r="AF53" s="334" t="str">
        <f ca="1">IF(OR($AC$44="", $C53=""), "", SUMIF(Schedule!$I$9:$I$5008, C53, Schedule!$AD$9:$AD$5008))</f>
        <v/>
      </c>
      <c r="AG53" s="334"/>
      <c r="AH53" s="334"/>
      <c r="AI53" s="334"/>
      <c r="AJ53" s="334"/>
      <c r="AK53" s="334"/>
      <c r="AL53" s="14"/>
      <c r="AM53" s="14"/>
    </row>
    <row r="54" spans="1:39" ht="15" customHeight="1" x14ac:dyDescent="0.25">
      <c r="A54" s="14"/>
      <c r="B54" s="14"/>
      <c r="C54" s="342"/>
      <c r="D54" s="343"/>
      <c r="E54" s="343"/>
      <c r="F54" s="343"/>
      <c r="G54" s="343"/>
      <c r="H54" s="343"/>
      <c r="I54" s="343"/>
      <c r="J54" s="343"/>
      <c r="K54" s="333"/>
      <c r="L54" s="333"/>
      <c r="M54" s="333"/>
      <c r="N54" s="334"/>
      <c r="O54" s="334"/>
      <c r="P54" s="334"/>
      <c r="Q54" s="334"/>
      <c r="R54" s="334"/>
      <c r="S54" s="334"/>
      <c r="T54" s="333"/>
      <c r="U54" s="333"/>
      <c r="V54" s="333"/>
      <c r="W54" s="334"/>
      <c r="X54" s="334"/>
      <c r="Y54" s="334"/>
      <c r="Z54" s="334"/>
      <c r="AA54" s="334"/>
      <c r="AB54" s="334"/>
      <c r="AC54" s="333"/>
      <c r="AD54" s="333"/>
      <c r="AE54" s="333"/>
      <c r="AF54" s="334"/>
      <c r="AG54" s="334"/>
      <c r="AH54" s="334"/>
      <c r="AI54" s="334"/>
      <c r="AJ54" s="334"/>
      <c r="AK54" s="334"/>
      <c r="AL54" s="14"/>
      <c r="AM54" s="14"/>
    </row>
    <row r="55" spans="1:39" ht="15" customHeight="1" x14ac:dyDescent="0.25">
      <c r="A55" s="14"/>
      <c r="B55" s="14"/>
      <c r="C55" s="340" t="str">
        <f>IF('Intro &amp; Setup'!AC55="", "", 'Intro &amp; Setup'!AC55)</f>
        <v>Declined</v>
      </c>
      <c r="D55" s="341"/>
      <c r="E55" s="341"/>
      <c r="F55" s="341"/>
      <c r="G55" s="341"/>
      <c r="H55" s="341"/>
      <c r="I55" s="341"/>
      <c r="J55" s="341"/>
      <c r="K55" s="333" t="str">
        <f ca="1">IF(OR($K$44="", $C55=""), "", COUNTIF(Schedule!$X$9:$X$5008, C55))</f>
        <v/>
      </c>
      <c r="L55" s="333"/>
      <c r="M55" s="333"/>
      <c r="N55" s="334" t="str">
        <f ca="1">IF(OR($K$44="", $C55=""), "", SUMIF(Schedule!$I$9:$I$5008, C55, Schedule!$AB$9:$AB$5008))</f>
        <v/>
      </c>
      <c r="O55" s="334"/>
      <c r="P55" s="334"/>
      <c r="Q55" s="334"/>
      <c r="R55" s="334"/>
      <c r="S55" s="334"/>
      <c r="T55" s="333" t="str">
        <f ca="1">IF(OR($T$44="", $C55=""), "", COUNTIF(Schedule!$Y$9:$Y$5008, C55))</f>
        <v/>
      </c>
      <c r="U55" s="333"/>
      <c r="V55" s="333"/>
      <c r="W55" s="334" t="str">
        <f ca="1">IF(OR($T$44="", $C55=""), "", SUMIF(Schedule!$I$9:$I$5008, C55, Schedule!$AC$9:$AC$5008))</f>
        <v/>
      </c>
      <c r="X55" s="334"/>
      <c r="Y55" s="334"/>
      <c r="Z55" s="334"/>
      <c r="AA55" s="334"/>
      <c r="AB55" s="334"/>
      <c r="AC55" s="333" t="str">
        <f ca="1">IF(OR($AC$44="", $C55=""), "", COUNTIF(Schedule!$Z$9:$Z$5008, C55))</f>
        <v/>
      </c>
      <c r="AD55" s="333"/>
      <c r="AE55" s="333"/>
      <c r="AF55" s="334" t="str">
        <f ca="1">IF(OR($AC$44="", $C55=""), "", SUMIF(Schedule!$I$9:$I$5008, C55, Schedule!$AD$9:$AD$5008))</f>
        <v/>
      </c>
      <c r="AG55" s="334"/>
      <c r="AH55" s="334"/>
      <c r="AI55" s="334"/>
      <c r="AJ55" s="334"/>
      <c r="AK55" s="334"/>
      <c r="AL55" s="14"/>
      <c r="AM55" s="14"/>
    </row>
    <row r="56" spans="1:39" ht="15" customHeight="1" x14ac:dyDescent="0.25">
      <c r="A56" s="14"/>
      <c r="B56" s="14"/>
      <c r="C56" s="342"/>
      <c r="D56" s="343"/>
      <c r="E56" s="343"/>
      <c r="F56" s="343"/>
      <c r="G56" s="343"/>
      <c r="H56" s="343"/>
      <c r="I56" s="343"/>
      <c r="J56" s="343"/>
      <c r="K56" s="333"/>
      <c r="L56" s="333"/>
      <c r="M56" s="333"/>
      <c r="N56" s="334"/>
      <c r="O56" s="334"/>
      <c r="P56" s="334"/>
      <c r="Q56" s="334"/>
      <c r="R56" s="334"/>
      <c r="S56" s="334"/>
      <c r="T56" s="333"/>
      <c r="U56" s="333"/>
      <c r="V56" s="333"/>
      <c r="W56" s="334"/>
      <c r="X56" s="334"/>
      <c r="Y56" s="334"/>
      <c r="Z56" s="334"/>
      <c r="AA56" s="334"/>
      <c r="AB56" s="334"/>
      <c r="AC56" s="333"/>
      <c r="AD56" s="333"/>
      <c r="AE56" s="333"/>
      <c r="AF56" s="334"/>
      <c r="AG56" s="334"/>
      <c r="AH56" s="334"/>
      <c r="AI56" s="334"/>
      <c r="AJ56" s="334"/>
      <c r="AK56" s="334"/>
      <c r="AL56" s="14"/>
      <c r="AM56" s="14"/>
    </row>
    <row r="57" spans="1:39" ht="15" customHeight="1" x14ac:dyDescent="0.25">
      <c r="A57" s="14"/>
      <c r="B57" s="14"/>
      <c r="C57" s="340" t="str">
        <f>IF('Intro &amp; Setup'!AC56="", "", 'Intro &amp; Setup'!AC56)</f>
        <v>Still to Contact</v>
      </c>
      <c r="D57" s="341"/>
      <c r="E57" s="341"/>
      <c r="F57" s="341"/>
      <c r="G57" s="341"/>
      <c r="H57" s="341"/>
      <c r="I57" s="341"/>
      <c r="J57" s="341"/>
      <c r="K57" s="333" t="str">
        <f ca="1">IF(OR($K$44="", $C57=""), "", COUNTIF(Schedule!$X$9:$X$5008, C57))</f>
        <v/>
      </c>
      <c r="L57" s="333"/>
      <c r="M57" s="333"/>
      <c r="N57" s="334" t="str">
        <f ca="1">IF(OR($K$44="", $C57=""), "", SUMIF(Schedule!$I$9:$I$5008, C57, Schedule!$AB$9:$AB$5008))</f>
        <v/>
      </c>
      <c r="O57" s="334"/>
      <c r="P57" s="334"/>
      <c r="Q57" s="334"/>
      <c r="R57" s="334"/>
      <c r="S57" s="334"/>
      <c r="T57" s="333" t="str">
        <f ca="1">IF(OR($T$44="", $C57=""), "", COUNTIF(Schedule!$Y$9:$Y$5008, C57))</f>
        <v/>
      </c>
      <c r="U57" s="333"/>
      <c r="V57" s="333"/>
      <c r="W57" s="334" t="str">
        <f ca="1">IF(OR($T$44="", $C57=""), "", SUMIF(Schedule!$I$9:$I$5008, C57, Schedule!$AC$9:$AC$5008))</f>
        <v/>
      </c>
      <c r="X57" s="334"/>
      <c r="Y57" s="334"/>
      <c r="Z57" s="334"/>
      <c r="AA57" s="334"/>
      <c r="AB57" s="334"/>
      <c r="AC57" s="333" t="str">
        <f ca="1">IF(OR($AC$44="", $C57=""), "", COUNTIF(Schedule!$Z$9:$Z$5008, C57))</f>
        <v/>
      </c>
      <c r="AD57" s="333"/>
      <c r="AE57" s="333"/>
      <c r="AF57" s="334" t="str">
        <f ca="1">IF(OR($AC$44="", $C57=""), "", SUMIF(Schedule!$I$9:$I$5008, C57, Schedule!$AD$9:$AD$5008))</f>
        <v/>
      </c>
      <c r="AG57" s="334"/>
      <c r="AH57" s="334"/>
      <c r="AI57" s="334"/>
      <c r="AJ57" s="334"/>
      <c r="AK57" s="334"/>
      <c r="AL57" s="14"/>
      <c r="AM57" s="14"/>
    </row>
    <row r="58" spans="1:39" ht="15" customHeight="1" x14ac:dyDescent="0.25">
      <c r="A58" s="14"/>
      <c r="B58" s="14"/>
      <c r="C58" s="342"/>
      <c r="D58" s="343"/>
      <c r="E58" s="343"/>
      <c r="F58" s="343"/>
      <c r="G58" s="343"/>
      <c r="H58" s="343"/>
      <c r="I58" s="343"/>
      <c r="J58" s="343"/>
      <c r="K58" s="333"/>
      <c r="L58" s="333"/>
      <c r="M58" s="333"/>
      <c r="N58" s="334"/>
      <c r="O58" s="334"/>
      <c r="P58" s="334"/>
      <c r="Q58" s="334"/>
      <c r="R58" s="334"/>
      <c r="S58" s="334"/>
      <c r="T58" s="333"/>
      <c r="U58" s="333"/>
      <c r="V58" s="333"/>
      <c r="W58" s="334"/>
      <c r="X58" s="334"/>
      <c r="Y58" s="334"/>
      <c r="Z58" s="334"/>
      <c r="AA58" s="334"/>
      <c r="AB58" s="334"/>
      <c r="AC58" s="333"/>
      <c r="AD58" s="333"/>
      <c r="AE58" s="333"/>
      <c r="AF58" s="334"/>
      <c r="AG58" s="334"/>
      <c r="AH58" s="334"/>
      <c r="AI58" s="334"/>
      <c r="AJ58" s="334"/>
      <c r="AK58" s="334"/>
      <c r="AL58" s="14"/>
      <c r="AM58" s="14"/>
    </row>
    <row r="59" spans="1:39" ht="15" customHeight="1" x14ac:dyDescent="0.25">
      <c r="A59" s="14"/>
      <c r="B59" s="14"/>
      <c r="C59" s="340" t="str">
        <f>IF('Intro &amp; Setup'!AC57="", "", 'Intro &amp; Setup'!AC57)</f>
        <v>Abusive</v>
      </c>
      <c r="D59" s="341"/>
      <c r="E59" s="341"/>
      <c r="F59" s="341"/>
      <c r="G59" s="341"/>
      <c r="H59" s="341"/>
      <c r="I59" s="341"/>
      <c r="J59" s="341"/>
      <c r="K59" s="333" t="str">
        <f ca="1">IF(OR($K$44="", $C59=""), "", COUNTIF(Schedule!$X$9:$X$5008, C59))</f>
        <v/>
      </c>
      <c r="L59" s="333"/>
      <c r="M59" s="333"/>
      <c r="N59" s="334" t="str">
        <f ca="1">IF(OR($K$44="", $C59=""), "", SUMIF(Schedule!$I$9:$I$5008, C59, Schedule!$AB$9:$AB$5008))</f>
        <v/>
      </c>
      <c r="O59" s="334"/>
      <c r="P59" s="334"/>
      <c r="Q59" s="334"/>
      <c r="R59" s="334"/>
      <c r="S59" s="334"/>
      <c r="T59" s="333" t="str">
        <f ca="1">IF(OR($T$44="", $C59=""), "", COUNTIF(Schedule!$Y$9:$Y$5008, C59))</f>
        <v/>
      </c>
      <c r="U59" s="333"/>
      <c r="V59" s="333"/>
      <c r="W59" s="334" t="str">
        <f ca="1">IF(OR($T$44="", $C59=""), "", SUMIF(Schedule!$I$9:$I$5008, C59, Schedule!$AC$9:$AC$5008))</f>
        <v/>
      </c>
      <c r="X59" s="334"/>
      <c r="Y59" s="334"/>
      <c r="Z59" s="334"/>
      <c r="AA59" s="334"/>
      <c r="AB59" s="334"/>
      <c r="AC59" s="333" t="str">
        <f ca="1">IF(OR($AC$44="", $C59=""), "", COUNTIF(Schedule!$Z$9:$Z$5008, C59))</f>
        <v/>
      </c>
      <c r="AD59" s="333"/>
      <c r="AE59" s="333"/>
      <c r="AF59" s="334" t="str">
        <f ca="1">IF(OR($AC$44="", $C59=""), "", SUMIF(Schedule!$I$9:$I$5008, C59, Schedule!$AD$9:$AD$5008))</f>
        <v/>
      </c>
      <c r="AG59" s="334"/>
      <c r="AH59" s="334"/>
      <c r="AI59" s="334"/>
      <c r="AJ59" s="334"/>
      <c r="AK59" s="334"/>
      <c r="AL59" s="14"/>
      <c r="AM59" s="14"/>
    </row>
    <row r="60" spans="1:39" ht="15" customHeight="1" x14ac:dyDescent="0.25">
      <c r="A60" s="14"/>
      <c r="B60" s="14"/>
      <c r="C60" s="342"/>
      <c r="D60" s="343"/>
      <c r="E60" s="343"/>
      <c r="F60" s="343"/>
      <c r="G60" s="343"/>
      <c r="H60" s="343"/>
      <c r="I60" s="343"/>
      <c r="J60" s="343"/>
      <c r="K60" s="333"/>
      <c r="L60" s="333"/>
      <c r="M60" s="333"/>
      <c r="N60" s="334"/>
      <c r="O60" s="334"/>
      <c r="P60" s="334"/>
      <c r="Q60" s="334"/>
      <c r="R60" s="334"/>
      <c r="S60" s="334"/>
      <c r="T60" s="333"/>
      <c r="U60" s="333"/>
      <c r="V60" s="333"/>
      <c r="W60" s="334"/>
      <c r="X60" s="334"/>
      <c r="Y60" s="334"/>
      <c r="Z60" s="334"/>
      <c r="AA60" s="334"/>
      <c r="AB60" s="334"/>
      <c r="AC60" s="333"/>
      <c r="AD60" s="333"/>
      <c r="AE60" s="333"/>
      <c r="AF60" s="334"/>
      <c r="AG60" s="334"/>
      <c r="AH60" s="334"/>
      <c r="AI60" s="334"/>
      <c r="AJ60" s="334"/>
      <c r="AK60" s="334"/>
      <c r="AL60" s="14"/>
      <c r="AM60" s="14"/>
    </row>
    <row r="61" spans="1:39" ht="15" customHeight="1" x14ac:dyDescent="0.25">
      <c r="A61" s="14"/>
      <c r="B61" s="14"/>
      <c r="C61" s="340" t="str">
        <f>IF('Intro &amp; Setup'!AC58="", "", 'Intro &amp; Setup'!AC58)</f>
        <v>Incorrect Details</v>
      </c>
      <c r="D61" s="341"/>
      <c r="E61" s="341"/>
      <c r="F61" s="341"/>
      <c r="G61" s="341"/>
      <c r="H61" s="341"/>
      <c r="I61" s="341"/>
      <c r="J61" s="341"/>
      <c r="K61" s="333" t="str">
        <f ca="1">IF(OR($K$44="", $C61=""), "", COUNTIF(Schedule!$X$9:$X$5008, C61))</f>
        <v/>
      </c>
      <c r="L61" s="333"/>
      <c r="M61" s="333"/>
      <c r="N61" s="334" t="str">
        <f ca="1">IF(OR($K$44="", $C61=""), "", SUMIF(Schedule!$I$9:$I$5008, C61, Schedule!$AB$9:$AB$5008))</f>
        <v/>
      </c>
      <c r="O61" s="334"/>
      <c r="P61" s="334"/>
      <c r="Q61" s="334"/>
      <c r="R61" s="334"/>
      <c r="S61" s="334"/>
      <c r="T61" s="333" t="str">
        <f ca="1">IF(OR($T$44="", $C61=""), "", COUNTIF(Schedule!$Y$9:$Y$5008, C61))</f>
        <v/>
      </c>
      <c r="U61" s="333"/>
      <c r="V61" s="333"/>
      <c r="W61" s="334" t="str">
        <f ca="1">IF(OR($T$44="", $C61=""), "", SUMIF(Schedule!$I$9:$I$5008, C61, Schedule!$AC$9:$AC$5008))</f>
        <v/>
      </c>
      <c r="X61" s="334"/>
      <c r="Y61" s="334"/>
      <c r="Z61" s="334"/>
      <c r="AA61" s="334"/>
      <c r="AB61" s="334"/>
      <c r="AC61" s="333" t="str">
        <f ca="1">IF(OR($AC$44="", $C61=""), "", COUNTIF(Schedule!$Z$9:$Z$5008, C61))</f>
        <v/>
      </c>
      <c r="AD61" s="333"/>
      <c r="AE61" s="333"/>
      <c r="AF61" s="334" t="str">
        <f ca="1">IF(OR($AC$44="", $C61=""), "", SUMIF(Schedule!$I$9:$I$5008, C61, Schedule!$AD$9:$AD$5008))</f>
        <v/>
      </c>
      <c r="AG61" s="334"/>
      <c r="AH61" s="334"/>
      <c r="AI61" s="334"/>
      <c r="AJ61" s="334"/>
      <c r="AK61" s="334"/>
      <c r="AL61" s="14"/>
      <c r="AM61" s="14"/>
    </row>
    <row r="62" spans="1:39" ht="15" customHeight="1" x14ac:dyDescent="0.25">
      <c r="A62" s="14"/>
      <c r="B62" s="14"/>
      <c r="C62" s="342"/>
      <c r="D62" s="343"/>
      <c r="E62" s="343"/>
      <c r="F62" s="343"/>
      <c r="G62" s="343"/>
      <c r="H62" s="343"/>
      <c r="I62" s="343"/>
      <c r="J62" s="343"/>
      <c r="K62" s="333"/>
      <c r="L62" s="333"/>
      <c r="M62" s="333"/>
      <c r="N62" s="334"/>
      <c r="O62" s="334"/>
      <c r="P62" s="334"/>
      <c r="Q62" s="334"/>
      <c r="R62" s="334"/>
      <c r="S62" s="334"/>
      <c r="T62" s="333"/>
      <c r="U62" s="333"/>
      <c r="V62" s="333"/>
      <c r="W62" s="334"/>
      <c r="X62" s="334"/>
      <c r="Y62" s="334"/>
      <c r="Z62" s="334"/>
      <c r="AA62" s="334"/>
      <c r="AB62" s="334"/>
      <c r="AC62" s="333"/>
      <c r="AD62" s="333"/>
      <c r="AE62" s="333"/>
      <c r="AF62" s="334"/>
      <c r="AG62" s="334"/>
      <c r="AH62" s="334"/>
      <c r="AI62" s="334"/>
      <c r="AJ62" s="334"/>
      <c r="AK62" s="334"/>
      <c r="AL62" s="14"/>
      <c r="AM62" s="14"/>
    </row>
    <row r="63" spans="1:39" x14ac:dyDescent="0.25">
      <c r="A63" s="14"/>
      <c r="B63" s="14"/>
      <c r="C63" s="14"/>
      <c r="D63" s="14"/>
      <c r="E63" s="14"/>
      <c r="F63" s="14"/>
      <c r="G63" s="14"/>
      <c r="H63" s="14"/>
      <c r="I63" s="14"/>
      <c r="J63" s="14"/>
      <c r="K63" s="14"/>
      <c r="L63" s="14"/>
      <c r="M63" s="14"/>
      <c r="N63" s="14"/>
      <c r="O63" s="14"/>
      <c r="P63" s="14"/>
      <c r="Q63" s="14"/>
      <c r="R63" s="14"/>
      <c r="S63" s="14"/>
      <c r="T63" s="14"/>
      <c r="U63" s="14"/>
      <c r="V63" s="14"/>
      <c r="W63" s="14"/>
      <c r="X63" s="14"/>
      <c r="Y63" s="14"/>
      <c r="Z63" s="14"/>
      <c r="AA63" s="14"/>
      <c r="AB63" s="14"/>
      <c r="AC63" s="14"/>
      <c r="AD63" s="14"/>
      <c r="AE63" s="14"/>
      <c r="AF63" s="14"/>
      <c r="AG63" s="14"/>
      <c r="AH63" s="14"/>
      <c r="AI63" s="14"/>
      <c r="AJ63" s="14"/>
      <c r="AK63" s="14"/>
      <c r="AL63" s="14"/>
      <c r="AM63" s="14"/>
    </row>
    <row r="64" spans="1:39" x14ac:dyDescent="0.25">
      <c r="A64" s="14"/>
      <c r="B64" s="14"/>
      <c r="C64" s="14"/>
      <c r="D64" s="14"/>
      <c r="E64" s="14"/>
      <c r="F64" s="14"/>
      <c r="G64" s="14"/>
      <c r="H64" s="14"/>
      <c r="I64" s="14"/>
      <c r="J64" s="14"/>
      <c r="K64" s="14"/>
      <c r="L64" s="14"/>
      <c r="M64" s="14"/>
      <c r="N64" s="14"/>
      <c r="O64" s="14"/>
      <c r="P64" s="14"/>
      <c r="Q64" s="14"/>
      <c r="R64" s="14"/>
      <c r="S64" s="14"/>
      <c r="T64" s="14"/>
      <c r="U64" s="14"/>
      <c r="V64" s="14"/>
      <c r="W64" s="14"/>
      <c r="X64" s="14"/>
      <c r="Y64" s="14"/>
      <c r="Z64" s="14"/>
      <c r="AA64" s="14"/>
      <c r="AB64" s="14"/>
      <c r="AC64" s="14"/>
      <c r="AD64" s="14"/>
      <c r="AE64" s="14"/>
      <c r="AF64" s="14"/>
      <c r="AG64" s="14"/>
      <c r="AH64" s="14"/>
      <c r="AI64" s="14"/>
      <c r="AJ64" s="14"/>
      <c r="AK64" s="14"/>
      <c r="AL64" s="14"/>
      <c r="AM64" s="14"/>
    </row>
  </sheetData>
  <sheetProtection algorithmName="SHA-512" hashValue="v38zW6oKCusaJGCsx6AZ8jxJJ6hDfrSApi75n3LzmL5Vc3OVvruBG+nhp7ip2ihDcNpCBzftGuP6j4/V0EHfew==" saltValue="fVf7GAyAHA9+suflsiFOsQ==" spinCount="100000" sheet="1" objects="1" scenarios="1"/>
  <mergeCells count="83">
    <mergeCell ref="C3:AK4"/>
    <mergeCell ref="C6:AK7"/>
    <mergeCell ref="C9:AK10"/>
    <mergeCell ref="H13:M14"/>
    <mergeCell ref="C13:G14"/>
    <mergeCell ref="O13:S14"/>
    <mergeCell ref="T13:Y14"/>
    <mergeCell ref="AA13:AE14"/>
    <mergeCell ref="AF13:AK14"/>
    <mergeCell ref="C49:J50"/>
    <mergeCell ref="C43:J44"/>
    <mergeCell ref="C47:J48"/>
    <mergeCell ref="C61:J62"/>
    <mergeCell ref="C40:AK41"/>
    <mergeCell ref="C59:J60"/>
    <mergeCell ref="C57:J58"/>
    <mergeCell ref="C55:J56"/>
    <mergeCell ref="C53:J54"/>
    <mergeCell ref="C51:J52"/>
    <mergeCell ref="T43:V43"/>
    <mergeCell ref="W43:AB43"/>
    <mergeCell ref="AC43:AE43"/>
    <mergeCell ref="AF43:AK43"/>
    <mergeCell ref="C45:J46"/>
    <mergeCell ref="K43:M43"/>
    <mergeCell ref="N43:S43"/>
    <mergeCell ref="K45:M46"/>
    <mergeCell ref="K59:M60"/>
    <mergeCell ref="K61:M62"/>
    <mergeCell ref="N45:S46"/>
    <mergeCell ref="N47:S48"/>
    <mergeCell ref="N49:S50"/>
    <mergeCell ref="N51:S52"/>
    <mergeCell ref="N53:S54"/>
    <mergeCell ref="N55:S56"/>
    <mergeCell ref="N57:S58"/>
    <mergeCell ref="N59:S60"/>
    <mergeCell ref="K47:M48"/>
    <mergeCell ref="K49:M50"/>
    <mergeCell ref="K51:M52"/>
    <mergeCell ref="K53:M54"/>
    <mergeCell ref="K55:M56"/>
    <mergeCell ref="K57:M58"/>
    <mergeCell ref="N61:S62"/>
    <mergeCell ref="T45:V46"/>
    <mergeCell ref="W45:AB46"/>
    <mergeCell ref="T49:V50"/>
    <mergeCell ref="W49:AB50"/>
    <mergeCell ref="W53:AB54"/>
    <mergeCell ref="T61:V62"/>
    <mergeCell ref="W61:AB62"/>
    <mergeCell ref="T55:V56"/>
    <mergeCell ref="W55:AB56"/>
    <mergeCell ref="AC45:AE46"/>
    <mergeCell ref="AF45:AK46"/>
    <mergeCell ref="T47:V48"/>
    <mergeCell ref="W47:AB48"/>
    <mergeCell ref="AC47:AE48"/>
    <mergeCell ref="AF47:AK48"/>
    <mergeCell ref="AC55:AE56"/>
    <mergeCell ref="AF55:AK56"/>
    <mergeCell ref="AC49:AE50"/>
    <mergeCell ref="AF49:AK50"/>
    <mergeCell ref="T51:V52"/>
    <mergeCell ref="W51:AB52"/>
    <mergeCell ref="AC51:AE52"/>
    <mergeCell ref="AF51:AK52"/>
    <mergeCell ref="AC61:AE62"/>
    <mergeCell ref="AF61:AK62"/>
    <mergeCell ref="K44:S44"/>
    <mergeCell ref="T44:AB44"/>
    <mergeCell ref="AC44:AK44"/>
    <mergeCell ref="T57:V58"/>
    <mergeCell ref="W57:AB58"/>
    <mergeCell ref="AC57:AE58"/>
    <mergeCell ref="AF57:AK58"/>
    <mergeCell ref="T59:V60"/>
    <mergeCell ref="W59:AB60"/>
    <mergeCell ref="AC59:AE60"/>
    <mergeCell ref="AF59:AK60"/>
    <mergeCell ref="T53:V54"/>
    <mergeCell ref="AC53:AE54"/>
    <mergeCell ref="AF53:AK54"/>
  </mergeCells>
  <pageMargins left="0.7" right="0.7" top="0.75" bottom="0.75" header="0.3" footer="0.3"/>
  <pageSetup paperSize="9" scale="78" orientation="portrait" verticalDpi="300" r:id="rId1"/>
  <colBreaks count="1" manualBreakCount="1">
    <brk id="39" max="9" man="1"/>
  </colBreak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DB20E9A2-C92E-46F1-A95A-56D9528721BA}">
            <xm:f>AND($C45=Schedule!$I$4, Schedule!$I$4&gt;"")</xm:f>
            <x14:dxf>
              <font>
                <b/>
                <i val="0"/>
                <color theme="1"/>
              </font>
              <fill>
                <patternFill>
                  <bgColor rgb="FFFFFF00"/>
                </patternFill>
              </fill>
            </x14:dxf>
          </x14:cfRule>
          <x14:cfRule type="expression" priority="5" id="{E05808A1-D971-4405-B718-335D7A8B665B}">
            <xm:f>AND($C45=Schedule!$I$3, Schedule!$I$3&gt;"")</xm:f>
            <x14:dxf>
              <font>
                <b/>
                <i val="0"/>
                <color theme="1"/>
              </font>
              <fill>
                <patternFill>
                  <bgColor rgb="FFFFC000"/>
                </patternFill>
              </fill>
            </x14:dxf>
          </x14:cfRule>
          <x14:cfRule type="expression" priority="6" id="{DB45977D-C49E-44E2-8485-7210A28C779B}">
            <xm:f>AND($C45=Schedule!$I$2, Schedule!$I$2&gt;"")</xm:f>
            <x14:dxf>
              <font>
                <b/>
                <i val="0"/>
                <color theme="0"/>
              </font>
              <fill>
                <patternFill>
                  <bgColor rgb="FFFF0000"/>
                </patternFill>
              </fill>
            </x14:dxf>
          </x14:cfRule>
          <xm:sqref>C45:AK62</xm:sqref>
        </x14:conditionalFormatting>
        <x14:conditionalFormatting xmlns:xm="http://schemas.microsoft.com/office/excel/2006/main">
          <x14:cfRule type="expression" priority="1" id="{162019E9-36B3-4D28-9E21-4DC5A051DDCC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C5A25D03-4F55-4DB3-8528-1116B1F6452D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9AE1272-CD68-41B1-B21D-8ADD5F1C23D4}">
            <xm:f>'Intro &amp; Setup'!$AU$48='Intro &amp; Setup'!$AU$44</xm:f>
            <x14:dxf>
              <numFmt numFmtId="167" formatCode="[$$-409]#,##0.00_ ;[Red]\-[$$-409]#,##0.00\ "/>
            </x14:dxf>
          </x14:cfRule>
          <xm:sqref>H13 T13 AF13 N45:S62 W45:AB62 AF45:AK62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6F1125-719D-44E0-9DDB-5D72D085DBCC}">
  <sheetPr>
    <tabColor rgb="FFB32117"/>
  </sheetPr>
  <dimension ref="A1:BE5008"/>
  <sheetViews>
    <sheetView workbookViewId="0"/>
  </sheetViews>
  <sheetFormatPr defaultColWidth="0" defaultRowHeight="15" zeroHeight="1" x14ac:dyDescent="0.25"/>
  <cols>
    <col min="1" max="46" width="2.85546875" style="1" customWidth="1"/>
    <col min="47" max="52" width="2.85546875" style="1" hidden="1" customWidth="1"/>
    <col min="53" max="53" width="21.42578125" style="1" hidden="1" customWidth="1"/>
    <col min="54" max="54" width="2.85546875" style="1" hidden="1" customWidth="1"/>
    <col min="55" max="56" width="17.140625" style="1" hidden="1" customWidth="1"/>
    <col min="57" max="57" width="14.140625" style="1" hidden="1" customWidth="1"/>
    <col min="58" max="16384" width="2.85546875" style="1" hidden="1"/>
  </cols>
  <sheetData>
    <row r="1" spans="1:57" x14ac:dyDescent="0.25">
      <c r="A1" s="14"/>
      <c r="B1" s="14"/>
      <c r="C1" s="14"/>
      <c r="D1" s="120"/>
      <c r="E1" s="97"/>
      <c r="F1" s="14"/>
      <c r="G1" s="14"/>
      <c r="H1" s="14"/>
      <c r="I1" s="14"/>
      <c r="J1" s="14"/>
      <c r="K1" s="14"/>
      <c r="L1" s="14"/>
      <c r="M1" s="14"/>
      <c r="N1" s="14"/>
      <c r="O1" s="14"/>
      <c r="P1" s="14"/>
      <c r="Q1" s="14"/>
      <c r="R1" s="14"/>
      <c r="S1" s="14"/>
      <c r="T1" s="14"/>
      <c r="U1" s="14"/>
      <c r="V1" s="14"/>
      <c r="W1" s="14"/>
      <c r="X1" s="14"/>
      <c r="Y1" s="14"/>
      <c r="Z1" s="14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</row>
    <row r="2" spans="1:57" x14ac:dyDescent="0.25">
      <c r="A2" s="14"/>
      <c r="B2" s="14"/>
      <c r="C2" s="14"/>
      <c r="D2" s="14"/>
      <c r="E2" s="14"/>
      <c r="F2" s="14"/>
      <c r="G2" s="14"/>
      <c r="H2" s="14"/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  <c r="AH2" s="14"/>
      <c r="AI2" s="14"/>
      <c r="AJ2" s="14"/>
      <c r="AK2" s="14"/>
      <c r="AL2" s="14"/>
      <c r="AM2" s="14"/>
      <c r="AN2" s="14"/>
      <c r="AO2" s="14"/>
      <c r="AP2" s="14"/>
      <c r="AQ2" s="14"/>
      <c r="AR2" s="14"/>
      <c r="AS2" s="14"/>
      <c r="AT2" s="14"/>
    </row>
    <row r="3" spans="1:57" x14ac:dyDescent="0.25">
      <c r="A3" s="14"/>
      <c r="B3" s="14"/>
      <c r="C3" s="407" t="str">
        <f>IF(BA6="", "Donor Report", CONCATENATE("Donor Report for ", $BA$6))</f>
        <v>Donor Report</v>
      </c>
      <c r="D3" s="408"/>
      <c r="E3" s="408"/>
      <c r="F3" s="408"/>
      <c r="G3" s="408"/>
      <c r="H3" s="408"/>
      <c r="I3" s="408"/>
      <c r="J3" s="408"/>
      <c r="K3" s="408"/>
      <c r="L3" s="408"/>
      <c r="M3" s="408"/>
      <c r="N3" s="408"/>
      <c r="O3" s="408"/>
      <c r="P3" s="408"/>
      <c r="Q3" s="408"/>
      <c r="R3" s="408"/>
      <c r="S3" s="408"/>
      <c r="T3" s="408"/>
      <c r="U3" s="408"/>
      <c r="V3" s="408"/>
      <c r="W3" s="408"/>
      <c r="X3" s="408"/>
      <c r="Y3" s="408"/>
      <c r="Z3" s="408"/>
      <c r="AA3" s="408"/>
      <c r="AB3" s="408"/>
      <c r="AC3" s="408"/>
      <c r="AD3" s="408"/>
      <c r="AE3" s="408"/>
      <c r="AF3" s="408"/>
      <c r="AG3" s="408"/>
      <c r="AH3" s="408"/>
      <c r="AI3" s="408"/>
      <c r="AJ3" s="408"/>
      <c r="AK3" s="408"/>
      <c r="AL3" s="408"/>
      <c r="AM3" s="408"/>
      <c r="AN3" s="408"/>
      <c r="AO3" s="408"/>
      <c r="AP3" s="408"/>
      <c r="AQ3" s="408"/>
      <c r="AR3" s="409"/>
      <c r="AS3" s="14"/>
      <c r="AT3" s="14"/>
    </row>
    <row r="4" spans="1:57" x14ac:dyDescent="0.25">
      <c r="A4" s="14"/>
      <c r="B4" s="14"/>
      <c r="C4" s="410"/>
      <c r="D4" s="411"/>
      <c r="E4" s="411"/>
      <c r="F4" s="411"/>
      <c r="G4" s="411"/>
      <c r="H4" s="411"/>
      <c r="I4" s="411"/>
      <c r="J4" s="411"/>
      <c r="K4" s="411"/>
      <c r="L4" s="411"/>
      <c r="M4" s="411"/>
      <c r="N4" s="411"/>
      <c r="O4" s="411"/>
      <c r="P4" s="411"/>
      <c r="Q4" s="411"/>
      <c r="R4" s="411"/>
      <c r="S4" s="411"/>
      <c r="T4" s="411"/>
      <c r="U4" s="411"/>
      <c r="V4" s="411"/>
      <c r="W4" s="411"/>
      <c r="X4" s="411"/>
      <c r="Y4" s="411"/>
      <c r="Z4" s="411"/>
      <c r="AA4" s="411"/>
      <c r="AB4" s="411"/>
      <c r="AC4" s="411"/>
      <c r="AD4" s="411"/>
      <c r="AE4" s="411"/>
      <c r="AF4" s="411"/>
      <c r="AG4" s="411"/>
      <c r="AH4" s="411"/>
      <c r="AI4" s="411"/>
      <c r="AJ4" s="411"/>
      <c r="AK4" s="411"/>
      <c r="AL4" s="411"/>
      <c r="AM4" s="411"/>
      <c r="AN4" s="411"/>
      <c r="AO4" s="411"/>
      <c r="AP4" s="411"/>
      <c r="AQ4" s="411"/>
      <c r="AR4" s="412"/>
      <c r="AS4" s="14"/>
      <c r="AT4" s="14"/>
    </row>
    <row r="5" spans="1:57" x14ac:dyDescent="0.25">
      <c r="A5" s="14"/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BA5" s="20" t="s">
        <v>67</v>
      </c>
      <c r="BC5" s="20" t="s">
        <v>42</v>
      </c>
    </row>
    <row r="6" spans="1:57" ht="15" customHeight="1" x14ac:dyDescent="0.25">
      <c r="A6" s="14"/>
      <c r="B6" s="14"/>
      <c r="C6" s="397" t="s">
        <v>71</v>
      </c>
      <c r="D6" s="398"/>
      <c r="E6" s="398"/>
      <c r="F6" s="398"/>
      <c r="G6" s="398"/>
      <c r="H6" s="398"/>
      <c r="I6" s="398"/>
      <c r="J6" s="398"/>
      <c r="K6" s="398"/>
      <c r="L6" s="398"/>
      <c r="M6" s="398"/>
      <c r="N6" s="399"/>
      <c r="O6" s="400"/>
      <c r="P6" s="401"/>
      <c r="Q6" s="401"/>
      <c r="R6" s="401"/>
      <c r="S6" s="401"/>
      <c r="T6" s="401"/>
      <c r="U6" s="401"/>
      <c r="V6" s="401"/>
      <c r="W6" s="401"/>
      <c r="X6" s="401"/>
      <c r="Y6" s="401"/>
      <c r="Z6" s="401"/>
      <c r="AA6" s="401"/>
      <c r="AB6" s="401"/>
      <c r="AC6" s="401"/>
      <c r="AD6" s="401"/>
      <c r="AE6" s="402"/>
      <c r="AF6" s="14"/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BA6" s="29" t="str">
        <f>IF(O6="", "", O6)</f>
        <v/>
      </c>
      <c r="BC6" s="118">
        <f ca="1">IFERROR(IF(O12="", TODAY(), O12), TODAY())</f>
        <v>43794</v>
      </c>
    </row>
    <row r="7" spans="1:57" ht="15" customHeight="1" x14ac:dyDescent="0.25">
      <c r="A7" s="14"/>
      <c r="B7" s="14"/>
      <c r="C7" s="14"/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</row>
    <row r="8" spans="1:57" x14ac:dyDescent="0.25">
      <c r="A8" s="14"/>
      <c r="B8" s="14"/>
      <c r="C8" s="395" t="s">
        <v>68</v>
      </c>
      <c r="D8" s="395"/>
      <c r="E8" s="395"/>
      <c r="F8" s="395"/>
      <c r="G8" s="395"/>
      <c r="H8" s="395"/>
      <c r="I8" s="395"/>
      <c r="J8" s="395"/>
      <c r="K8" s="395"/>
      <c r="L8" s="413" t="str">
        <f>IF(BA6="", "", 5000-COUNTIF(Schedule!$AV$9:$AV$5008, ""))</f>
        <v/>
      </c>
      <c r="M8" s="414"/>
      <c r="N8" s="415"/>
      <c r="O8" s="14"/>
      <c r="P8" s="395" t="s">
        <v>69</v>
      </c>
      <c r="Q8" s="395"/>
      <c r="R8" s="395"/>
      <c r="S8" s="395"/>
      <c r="T8" s="395"/>
      <c r="U8" s="395"/>
      <c r="V8" s="395"/>
      <c r="W8" s="395"/>
      <c r="X8" s="395"/>
      <c r="Y8" s="395"/>
      <c r="Z8" s="419" t="str">
        <f>IF(BA6="", "", SUM(Schedule!$AV$9:$AV$5008))</f>
        <v/>
      </c>
      <c r="AA8" s="420"/>
      <c r="AB8" s="420"/>
      <c r="AC8" s="420"/>
      <c r="AD8" s="420"/>
      <c r="AE8" s="421"/>
      <c r="AF8" s="14"/>
      <c r="AG8" s="395" t="s">
        <v>70</v>
      </c>
      <c r="AH8" s="395"/>
      <c r="AI8" s="395"/>
      <c r="AJ8" s="395"/>
      <c r="AK8" s="395"/>
      <c r="AL8" s="396"/>
      <c r="AM8" s="419" t="str">
        <f>IF(BA6="", "", IFERROR(Z8/L8, ""))</f>
        <v/>
      </c>
      <c r="AN8" s="420"/>
      <c r="AO8" s="420"/>
      <c r="AP8" s="420"/>
      <c r="AQ8" s="420"/>
      <c r="AR8" s="421"/>
      <c r="AS8" s="14"/>
      <c r="AT8" s="14"/>
      <c r="BA8" s="20" t="s">
        <v>72</v>
      </c>
    </row>
    <row r="9" spans="1:57" x14ac:dyDescent="0.25">
      <c r="A9" s="14"/>
      <c r="B9" s="14"/>
      <c r="C9" s="395"/>
      <c r="D9" s="395"/>
      <c r="E9" s="395"/>
      <c r="F9" s="395"/>
      <c r="G9" s="395"/>
      <c r="H9" s="395"/>
      <c r="I9" s="395"/>
      <c r="J9" s="395"/>
      <c r="K9" s="395"/>
      <c r="L9" s="416"/>
      <c r="M9" s="417"/>
      <c r="N9" s="418"/>
      <c r="O9" s="14"/>
      <c r="P9" s="395"/>
      <c r="Q9" s="395"/>
      <c r="R9" s="395"/>
      <c r="S9" s="395"/>
      <c r="T9" s="395"/>
      <c r="U9" s="395"/>
      <c r="V9" s="395"/>
      <c r="W9" s="395"/>
      <c r="X9" s="395"/>
      <c r="Y9" s="395"/>
      <c r="Z9" s="422"/>
      <c r="AA9" s="423"/>
      <c r="AB9" s="423"/>
      <c r="AC9" s="423"/>
      <c r="AD9" s="423"/>
      <c r="AE9" s="424"/>
      <c r="AF9" s="14"/>
      <c r="AG9" s="395"/>
      <c r="AH9" s="395"/>
      <c r="AI9" s="395"/>
      <c r="AJ9" s="395"/>
      <c r="AK9" s="395"/>
      <c r="AL9" s="396"/>
      <c r="AM9" s="422"/>
      <c r="AN9" s="423"/>
      <c r="AO9" s="423"/>
      <c r="AP9" s="423"/>
      <c r="AQ9" s="423"/>
      <c r="AR9" s="424"/>
      <c r="AS9" s="14"/>
      <c r="AT9" s="14"/>
      <c r="BA9" s="29"/>
      <c r="BC9" s="20" t="s">
        <v>76</v>
      </c>
      <c r="BD9" s="20" t="s">
        <v>76</v>
      </c>
      <c r="BE9" s="20" t="s">
        <v>77</v>
      </c>
    </row>
    <row r="10" spans="1:57" x14ac:dyDescent="0.2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BA10" s="36" t="str">
        <f>IF(Schedule!AR9="", "", Schedule!AR9)</f>
        <v>Company 14</v>
      </c>
      <c r="BC10" s="115">
        <f t="shared" ref="BC10:BC19" ca="1" si="0">DATE(YEAR(BC11), MONTH(BC11)-1, DAY(1))</f>
        <v>43435</v>
      </c>
      <c r="BD10" s="36" t="str">
        <f ca="1">TEXT(BC10, "mmmm yyyy")</f>
        <v>December 2018</v>
      </c>
      <c r="BE10" s="135">
        <f ca="1">SUMIF(Schedule!$AT$9:$AT$5008, $BD10, Schedule!$AV$9:$AV$5008)</f>
        <v>0</v>
      </c>
    </row>
    <row r="11" spans="1:57" x14ac:dyDescent="0.25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406" t="s">
        <v>80</v>
      </c>
      <c r="P11" s="406"/>
      <c r="Q11" s="406"/>
      <c r="R11" s="406"/>
      <c r="S11" s="406"/>
      <c r="T11" s="406"/>
      <c r="U11" s="406"/>
      <c r="V11" s="406"/>
      <c r="W11" s="406"/>
      <c r="X11" s="406"/>
      <c r="Y11" s="406"/>
      <c r="Z11" s="14"/>
      <c r="AA11" s="14"/>
      <c r="AB11" s="14"/>
      <c r="AC11" s="14"/>
      <c r="AD11" s="14"/>
      <c r="AE11" s="14"/>
      <c r="AF11" s="14"/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BA11" s="37" t="str">
        <f>IF(Schedule!AR10="", "", Schedule!AR10)</f>
        <v>Company 15</v>
      </c>
      <c r="BC11" s="116">
        <f t="shared" ca="1" si="0"/>
        <v>43466</v>
      </c>
      <c r="BD11" s="37" t="str">
        <f t="shared" ref="BD11:BD21" ca="1" si="1">TEXT(BC11, "mmmm yyyy")</f>
        <v>January 2019</v>
      </c>
      <c r="BE11" s="136">
        <f ca="1">SUMIF(Schedule!$AT$9:$AT$5008, $BD11, Schedule!$AV$9:$AV$5008)</f>
        <v>0</v>
      </c>
    </row>
    <row r="12" spans="1:57" x14ac:dyDescent="0.25">
      <c r="A12" s="14"/>
      <c r="B12" s="14"/>
      <c r="C12" s="397" t="s">
        <v>79</v>
      </c>
      <c r="D12" s="398"/>
      <c r="E12" s="398"/>
      <c r="F12" s="398"/>
      <c r="G12" s="398"/>
      <c r="H12" s="398"/>
      <c r="I12" s="398"/>
      <c r="J12" s="398"/>
      <c r="K12" s="398"/>
      <c r="L12" s="398"/>
      <c r="M12" s="398"/>
      <c r="N12" s="399"/>
      <c r="O12" s="403"/>
      <c r="P12" s="404"/>
      <c r="Q12" s="404"/>
      <c r="R12" s="404"/>
      <c r="S12" s="404"/>
      <c r="T12" s="404"/>
      <c r="U12" s="404"/>
      <c r="V12" s="404"/>
      <c r="W12" s="404"/>
      <c r="X12" s="404"/>
      <c r="Y12" s="405"/>
      <c r="Z12" s="14"/>
      <c r="AA12" s="14"/>
      <c r="AB12" s="14"/>
      <c r="AC12" s="14"/>
      <c r="AD12" s="14"/>
      <c r="AE12" s="14"/>
      <c r="AF12" s="391" t="s">
        <v>82</v>
      </c>
      <c r="AG12" s="314"/>
      <c r="AH12" s="314"/>
      <c r="AI12" s="314"/>
      <c r="AJ12" s="314"/>
      <c r="AK12" s="314"/>
      <c r="AL12" s="315"/>
      <c r="AM12" s="392" t="str">
        <f>IF(BA6="", "", IFERROR($Z$8/SUMIF(Schedule!$I$9:$I$5008, Schedule!$I$5, Schedule!$J$9:$J$5008), ""))</f>
        <v/>
      </c>
      <c r="AN12" s="393"/>
      <c r="AO12" s="393"/>
      <c r="AP12" s="393"/>
      <c r="AQ12" s="393"/>
      <c r="AR12" s="394"/>
      <c r="AS12" s="14"/>
      <c r="AT12" s="14"/>
      <c r="BA12" s="37" t="str">
        <f>IF(Schedule!AR11="", "", Schedule!AR11)</f>
        <v>Company 16</v>
      </c>
      <c r="BC12" s="116">
        <f t="shared" ca="1" si="0"/>
        <v>43497</v>
      </c>
      <c r="BD12" s="37" t="str">
        <f t="shared" ca="1" si="1"/>
        <v>February 2019</v>
      </c>
      <c r="BE12" s="136">
        <f ca="1">SUMIF(Schedule!$AT$9:$AT$5008, $BD12, Schedule!$AV$9:$AV$5008)</f>
        <v>0</v>
      </c>
    </row>
    <row r="13" spans="1:57" x14ac:dyDescent="0.25">
      <c r="A13" s="14"/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O13" s="390" t="s">
        <v>81</v>
      </c>
      <c r="P13" s="390"/>
      <c r="Q13" s="390"/>
      <c r="R13" s="390"/>
      <c r="S13" s="390"/>
      <c r="T13" s="390"/>
      <c r="U13" s="390"/>
      <c r="V13" s="390"/>
      <c r="W13" s="390"/>
      <c r="X13" s="390"/>
      <c r="Y13" s="390"/>
      <c r="Z13" s="14"/>
      <c r="AA13" s="14"/>
      <c r="AB13" s="14"/>
      <c r="AC13" s="14"/>
      <c r="AD13" s="14"/>
      <c r="AE13" s="14"/>
      <c r="AF13" s="14"/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BA13" s="37" t="str">
        <f>IF(Schedule!AR12="", "", Schedule!AR12)</f>
        <v>Company 17</v>
      </c>
      <c r="BC13" s="116">
        <f t="shared" ca="1" si="0"/>
        <v>43525</v>
      </c>
      <c r="BD13" s="37" t="str">
        <f t="shared" ca="1" si="1"/>
        <v>March 2019</v>
      </c>
      <c r="BE13" s="136">
        <f ca="1">SUMIF(Schedule!$AT$9:$AT$5008, $BD13, Schedule!$AV$9:$AV$5008)</f>
        <v>0</v>
      </c>
    </row>
    <row r="14" spans="1:57" x14ac:dyDescent="0.2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BA14" s="37" t="str">
        <f>IF(Schedule!AR13="", "", Schedule!AR13)</f>
        <v>Company 18</v>
      </c>
      <c r="BC14" s="116">
        <f t="shared" ca="1" si="0"/>
        <v>43556</v>
      </c>
      <c r="BD14" s="37" t="str">
        <f t="shared" ca="1" si="1"/>
        <v>April 2019</v>
      </c>
      <c r="BE14" s="136">
        <f ca="1">SUMIF(Schedule!$AT$9:$AT$5008, $BD14, Schedule!$AV$9:$AV$5008)</f>
        <v>0</v>
      </c>
    </row>
    <row r="15" spans="1:57" x14ac:dyDescent="0.25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BA15" s="37" t="str">
        <f>IF(Schedule!AR14="", "", Schedule!AR14)</f>
        <v>Company 19</v>
      </c>
      <c r="BC15" s="116">
        <f t="shared" ca="1" si="0"/>
        <v>43586</v>
      </c>
      <c r="BD15" s="37" t="str">
        <f t="shared" ca="1" si="1"/>
        <v>May 2019</v>
      </c>
      <c r="BE15" s="136">
        <f ca="1">SUMIF(Schedule!$AT$9:$AT$5008, $BD15, Schedule!$AV$9:$AV$5008)</f>
        <v>0</v>
      </c>
    </row>
    <row r="16" spans="1:57" x14ac:dyDescent="0.25">
      <c r="A16" s="14"/>
      <c r="B16" s="14"/>
      <c r="C16" s="14"/>
      <c r="D16" s="14"/>
      <c r="E16" s="14"/>
      <c r="F16" s="14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BA16" s="37" t="str">
        <f>IF(Schedule!AR15="", "", Schedule!AR15)</f>
        <v>Company 2</v>
      </c>
      <c r="BC16" s="116">
        <f t="shared" ca="1" si="0"/>
        <v>43617</v>
      </c>
      <c r="BD16" s="37" t="str">
        <f t="shared" ca="1" si="1"/>
        <v>June 2019</v>
      </c>
      <c r="BE16" s="136">
        <f ca="1">SUMIF(Schedule!$AT$9:$AT$5008, $BD16, Schedule!$AV$9:$AV$5008)</f>
        <v>0</v>
      </c>
    </row>
    <row r="17" spans="1:57" x14ac:dyDescent="0.25">
      <c r="A17" s="14"/>
      <c r="B17" s="14"/>
      <c r="C17" s="14"/>
      <c r="D17" s="14"/>
      <c r="E17" s="14"/>
      <c r="F17" s="14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BA17" s="37" t="str">
        <f>IF(Schedule!AR16="", "", Schedule!AR16)</f>
        <v>Company 20</v>
      </c>
      <c r="BC17" s="116">
        <f t="shared" ca="1" si="0"/>
        <v>43647</v>
      </c>
      <c r="BD17" s="37" t="str">
        <f t="shared" ca="1" si="1"/>
        <v>July 2019</v>
      </c>
      <c r="BE17" s="136">
        <f ca="1">SUMIF(Schedule!$AT$9:$AT$5008, $BD17, Schedule!$AV$9:$AV$5008)</f>
        <v>0</v>
      </c>
    </row>
    <row r="18" spans="1:57" x14ac:dyDescent="0.25">
      <c r="A18" s="14"/>
      <c r="B18" s="14"/>
      <c r="C18" s="14"/>
      <c r="D18" s="14"/>
      <c r="E18" s="14"/>
      <c r="F18" s="14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BA18" s="37" t="str">
        <f>IF(Schedule!AR17="", "", Schedule!AR17)</f>
        <v>Company 3</v>
      </c>
      <c r="BC18" s="116">
        <f t="shared" ca="1" si="0"/>
        <v>43678</v>
      </c>
      <c r="BD18" s="37" t="str">
        <f t="shared" ca="1" si="1"/>
        <v>August 2019</v>
      </c>
      <c r="BE18" s="136">
        <f ca="1">SUMIF(Schedule!$AT$9:$AT$5008, $BD18, Schedule!$AV$9:$AV$5008)</f>
        <v>0</v>
      </c>
    </row>
    <row r="19" spans="1:57" x14ac:dyDescent="0.25">
      <c r="A19" s="14"/>
      <c r="B19" s="14"/>
      <c r="C19" s="14"/>
      <c r="D19" s="14"/>
      <c r="E19" s="14"/>
      <c r="F19" s="14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BA19" s="37" t="str">
        <f>IF(Schedule!AR18="", "", Schedule!AR18)</f>
        <v>Company 4</v>
      </c>
      <c r="BC19" s="116">
        <f t="shared" ca="1" si="0"/>
        <v>43709</v>
      </c>
      <c r="BD19" s="37" t="str">
        <f t="shared" ca="1" si="1"/>
        <v>September 2019</v>
      </c>
      <c r="BE19" s="136">
        <f ca="1">SUMIF(Schedule!$AT$9:$AT$5008, $BD19, Schedule!$AV$9:$AV$5008)</f>
        <v>0</v>
      </c>
    </row>
    <row r="20" spans="1:57" x14ac:dyDescent="0.25">
      <c r="A20" s="14"/>
      <c r="B20" s="14"/>
      <c r="C20" s="14"/>
      <c r="D20" s="14"/>
      <c r="E20" s="14"/>
      <c r="F20" s="14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BA20" s="37" t="str">
        <f>IF(Schedule!AR19="", "", Schedule!AR19)</f>
        <v>Company 5</v>
      </c>
      <c r="BC20" s="116">
        <f ca="1">DATE(YEAR(BC21), MONTH(BC21)-1, DAY(1))</f>
        <v>43739</v>
      </c>
      <c r="BD20" s="37" t="str">
        <f t="shared" ca="1" si="1"/>
        <v>October 2019</v>
      </c>
      <c r="BE20" s="136">
        <f ca="1">SUMIF(Schedule!$AT$9:$AT$5008, $BD20, Schedule!$AV$9:$AV$5008)</f>
        <v>0</v>
      </c>
    </row>
    <row r="21" spans="1:57" x14ac:dyDescent="0.25">
      <c r="A21" s="14"/>
      <c r="B21" s="14"/>
      <c r="C21" s="14"/>
      <c r="D21" s="14"/>
      <c r="E21" s="14"/>
      <c r="F21" s="14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BA21" s="37" t="str">
        <f>IF(Schedule!AR20="", "", Schedule!AR20)</f>
        <v>Company 6</v>
      </c>
      <c r="BC21" s="117">
        <f ca="1">DATE(YEAR(BC6), MONTH(BC6), DAY(1))</f>
        <v>43770</v>
      </c>
      <c r="BD21" s="38" t="str">
        <f t="shared" ca="1" si="1"/>
        <v>November 2019</v>
      </c>
      <c r="BE21" s="137">
        <f ca="1">SUMIF(Schedule!$AT$9:$AT$5008, $BD21, Schedule!$AV$9:$AV$5008)</f>
        <v>0</v>
      </c>
    </row>
    <row r="22" spans="1:57" x14ac:dyDescent="0.25">
      <c r="A22" s="14"/>
      <c r="B22" s="14"/>
      <c r="C22" s="14"/>
      <c r="D22" s="14"/>
      <c r="E22" s="14"/>
      <c r="F22" s="14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BA22" s="37" t="str">
        <f>IF(Schedule!AR21="", "", Schedule!AR21)</f>
        <v>Company 7</v>
      </c>
    </row>
    <row r="23" spans="1:57" x14ac:dyDescent="0.25">
      <c r="A23" s="14"/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BA23" s="37" t="str">
        <f>IF(Schedule!AR22="", "", Schedule!AR22)</f>
        <v>Company 8</v>
      </c>
    </row>
    <row r="24" spans="1:57" x14ac:dyDescent="0.25">
      <c r="A24" s="14"/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BA24" s="37" t="str">
        <f>IF(Schedule!AR23="", "", Schedule!AR23)</f>
        <v>Company 9</v>
      </c>
    </row>
    <row r="25" spans="1:57" x14ac:dyDescent="0.25">
      <c r="A25" s="14"/>
      <c r="B25" s="14"/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  <c r="AE25" s="14"/>
      <c r="AF25" s="14"/>
      <c r="AG25" s="14"/>
      <c r="AH25" s="14"/>
      <c r="AI25" s="14"/>
      <c r="AJ25" s="14"/>
      <c r="AK25" s="14"/>
      <c r="AL25" s="14"/>
      <c r="AM25" s="14"/>
      <c r="AN25" s="14"/>
      <c r="AO25" s="14"/>
      <c r="AP25" s="14"/>
      <c r="AQ25" s="14"/>
      <c r="AR25" s="14"/>
      <c r="AS25" s="14"/>
      <c r="AT25" s="14"/>
      <c r="BA25" s="37" t="str">
        <f>IF(Schedule!AR24="", "", Schedule!AR24)</f>
        <v>RESERVED FOR FULL VERSION</v>
      </c>
    </row>
    <row r="26" spans="1:57" x14ac:dyDescent="0.25">
      <c r="A26" s="14"/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  <c r="O26" s="14"/>
      <c r="P26" s="14"/>
      <c r="Q26" s="14"/>
      <c r="R26" s="14"/>
      <c r="S26" s="14"/>
      <c r="T26" s="14"/>
      <c r="U26" s="14"/>
      <c r="V26" s="14"/>
      <c r="W26" s="14"/>
      <c r="X26" s="14"/>
      <c r="Y26" s="14"/>
      <c r="Z26" s="14"/>
      <c r="AA26" s="14"/>
      <c r="AB26" s="14"/>
      <c r="AC26" s="14"/>
      <c r="AD26" s="14"/>
      <c r="AE26" s="14"/>
      <c r="AF26" s="14"/>
      <c r="AG26" s="14"/>
      <c r="AH26" s="14"/>
      <c r="AI26" s="14"/>
      <c r="AJ26" s="14"/>
      <c r="AK26" s="14"/>
      <c r="AL26" s="14"/>
      <c r="AM26" s="14"/>
      <c r="AN26" s="14"/>
      <c r="AO26" s="14"/>
      <c r="AP26" s="14"/>
      <c r="AQ26" s="14"/>
      <c r="AR26" s="14"/>
      <c r="AS26" s="14"/>
      <c r="AT26" s="14"/>
      <c r="BA26" s="37" t="str">
        <f>IF(Schedule!AR25="", "", Schedule!AR25)</f>
        <v/>
      </c>
    </row>
    <row r="27" spans="1:57" x14ac:dyDescent="0.25">
      <c r="A27" s="14"/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  <c r="O27" s="14"/>
      <c r="P27" s="14"/>
      <c r="Q27" s="14"/>
      <c r="R27" s="14"/>
      <c r="S27" s="14"/>
      <c r="T27" s="14"/>
      <c r="U27" s="14"/>
      <c r="V27" s="14"/>
      <c r="W27" s="14"/>
      <c r="X27" s="14"/>
      <c r="Y27" s="14"/>
      <c r="Z27" s="14"/>
      <c r="AA27" s="14"/>
      <c r="AB27" s="14"/>
      <c r="AC27" s="14"/>
      <c r="AD27" s="14"/>
      <c r="AE27" s="14"/>
      <c r="AF27" s="14"/>
      <c r="AG27" s="14"/>
      <c r="AH27" s="14"/>
      <c r="AI27" s="14"/>
      <c r="AJ27" s="14"/>
      <c r="AK27" s="14"/>
      <c r="AL27" s="14"/>
      <c r="AM27" s="14"/>
      <c r="AN27" s="14"/>
      <c r="AO27" s="14"/>
      <c r="AP27" s="14"/>
      <c r="AQ27" s="14"/>
      <c r="AR27" s="14"/>
      <c r="AS27" s="14"/>
      <c r="AT27" s="14"/>
      <c r="BA27" s="37" t="str">
        <f>IF(Schedule!AR26="", "", Schedule!AR26)</f>
        <v/>
      </c>
    </row>
    <row r="28" spans="1:57" x14ac:dyDescent="0.25">
      <c r="A28" s="14"/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  <c r="O28" s="14"/>
      <c r="P28" s="14"/>
      <c r="Q28" s="14"/>
      <c r="R28" s="14"/>
      <c r="S28" s="14"/>
      <c r="T28" s="14"/>
      <c r="U28" s="14"/>
      <c r="V28" s="14"/>
      <c r="W28" s="14"/>
      <c r="X28" s="14"/>
      <c r="Y28" s="14"/>
      <c r="Z28" s="14"/>
      <c r="AA28" s="14"/>
      <c r="AB28" s="14"/>
      <c r="AC28" s="14"/>
      <c r="AD28" s="14"/>
      <c r="AE28" s="14"/>
      <c r="AF28" s="14"/>
      <c r="AG28" s="14"/>
      <c r="AH28" s="14"/>
      <c r="AI28" s="14"/>
      <c r="AJ28" s="14"/>
      <c r="AK28" s="14"/>
      <c r="AL28" s="14"/>
      <c r="AM28" s="14"/>
      <c r="AN28" s="14"/>
      <c r="AO28" s="14"/>
      <c r="AP28" s="14"/>
      <c r="AQ28" s="14"/>
      <c r="AR28" s="14"/>
      <c r="AS28" s="14"/>
      <c r="AT28" s="14"/>
      <c r="BA28" s="37" t="str">
        <f>IF(Schedule!AR27="", "", Schedule!AR27)</f>
        <v/>
      </c>
    </row>
    <row r="29" spans="1:57" x14ac:dyDescent="0.25">
      <c r="A29" s="14"/>
      <c r="B29" s="14"/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  <c r="O29" s="14"/>
      <c r="P29" s="14"/>
      <c r="Q29" s="14"/>
      <c r="R29" s="14"/>
      <c r="S29" s="14"/>
      <c r="T29" s="14"/>
      <c r="U29" s="14"/>
      <c r="V29" s="14"/>
      <c r="W29" s="14"/>
      <c r="X29" s="14"/>
      <c r="Y29" s="14"/>
      <c r="Z29" s="14"/>
      <c r="AA29" s="14"/>
      <c r="AB29" s="14"/>
      <c r="AC29" s="14"/>
      <c r="AD29" s="14"/>
      <c r="AE29" s="14"/>
      <c r="AF29" s="14"/>
      <c r="AG29" s="14"/>
      <c r="AH29" s="14"/>
      <c r="AI29" s="14"/>
      <c r="AJ29" s="14"/>
      <c r="AK29" s="14"/>
      <c r="AL29" s="14"/>
      <c r="AM29" s="14"/>
      <c r="AN29" s="14"/>
      <c r="AO29" s="14"/>
      <c r="AP29" s="14"/>
      <c r="AQ29" s="14"/>
      <c r="AR29" s="14"/>
      <c r="AS29" s="14"/>
      <c r="AT29" s="14"/>
      <c r="BA29" s="37" t="str">
        <f>IF(Schedule!AR28="", "", Schedule!AR28)</f>
        <v/>
      </c>
    </row>
    <row r="30" spans="1:57" x14ac:dyDescent="0.25">
      <c r="A30" s="14"/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  <c r="O30" s="14"/>
      <c r="P30" s="14"/>
      <c r="Q30" s="14"/>
      <c r="R30" s="14"/>
      <c r="S30" s="14"/>
      <c r="T30" s="14"/>
      <c r="U30" s="14"/>
      <c r="V30" s="14"/>
      <c r="W30" s="14"/>
      <c r="X30" s="14"/>
      <c r="Y30" s="14"/>
      <c r="Z30" s="14"/>
      <c r="AA30" s="14"/>
      <c r="AB30" s="14"/>
      <c r="AC30" s="14"/>
      <c r="AD30" s="14"/>
      <c r="AE30" s="14"/>
      <c r="AF30" s="14"/>
      <c r="AG30" s="14"/>
      <c r="AH30" s="14"/>
      <c r="AI30" s="14"/>
      <c r="AJ30" s="14"/>
      <c r="AK30" s="14"/>
      <c r="AL30" s="14"/>
      <c r="AM30" s="14"/>
      <c r="AN30" s="14"/>
      <c r="AO30" s="14"/>
      <c r="AP30" s="14"/>
      <c r="AQ30" s="14"/>
      <c r="AR30" s="14"/>
      <c r="AS30" s="14"/>
      <c r="AT30" s="14"/>
      <c r="BA30" s="37" t="str">
        <f>IF(Schedule!AR29="", "", Schedule!AR29)</f>
        <v/>
      </c>
    </row>
    <row r="31" spans="1:57" x14ac:dyDescent="0.25">
      <c r="A31" s="14"/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  <c r="O31" s="14"/>
      <c r="P31" s="14"/>
      <c r="Q31" s="14"/>
      <c r="R31" s="14"/>
      <c r="S31" s="14"/>
      <c r="T31" s="14"/>
      <c r="U31" s="14"/>
      <c r="V31" s="14"/>
      <c r="W31" s="14"/>
      <c r="X31" s="14"/>
      <c r="Y31" s="14"/>
      <c r="Z31" s="14"/>
      <c r="AA31" s="14"/>
      <c r="AB31" s="14"/>
      <c r="AC31" s="14"/>
      <c r="AD31" s="14"/>
      <c r="AE31" s="14"/>
      <c r="AF31" s="14"/>
      <c r="AG31" s="14"/>
      <c r="AH31" s="14"/>
      <c r="AI31" s="14"/>
      <c r="AJ31" s="14"/>
      <c r="AK31" s="14"/>
      <c r="AL31" s="14"/>
      <c r="AM31" s="14"/>
      <c r="AN31" s="14"/>
      <c r="AO31" s="14"/>
      <c r="AP31" s="14"/>
      <c r="AQ31" s="14"/>
      <c r="AR31" s="14"/>
      <c r="AS31" s="14"/>
      <c r="AT31" s="14"/>
      <c r="BA31" s="37" t="str">
        <f>IF(Schedule!AR30="", "", Schedule!AR30)</f>
        <v/>
      </c>
    </row>
    <row r="32" spans="1:57" x14ac:dyDescent="0.25">
      <c r="A32" s="14"/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  <c r="O32" s="14"/>
      <c r="P32" s="14"/>
      <c r="Q32" s="14"/>
      <c r="R32" s="14"/>
      <c r="S32" s="14"/>
      <c r="T32" s="14"/>
      <c r="U32" s="14"/>
      <c r="V32" s="14"/>
      <c r="W32" s="14"/>
      <c r="X32" s="14"/>
      <c r="Y32" s="14"/>
      <c r="Z32" s="14"/>
      <c r="AA32" s="14"/>
      <c r="AB32" s="14"/>
      <c r="AC32" s="14"/>
      <c r="AD32" s="14"/>
      <c r="AE32" s="14"/>
      <c r="AF32" s="14"/>
      <c r="AG32" s="14"/>
      <c r="AH32" s="14"/>
      <c r="AI32" s="14"/>
      <c r="AJ32" s="14"/>
      <c r="AK32" s="14"/>
      <c r="AL32" s="14"/>
      <c r="AM32" s="14"/>
      <c r="AN32" s="14"/>
      <c r="AO32" s="14"/>
      <c r="AP32" s="14"/>
      <c r="AQ32" s="14"/>
      <c r="AR32" s="14"/>
      <c r="AS32" s="14"/>
      <c r="AT32" s="14"/>
      <c r="BA32" s="37" t="str">
        <f>IF(Schedule!AR31="", "", Schedule!AR31)</f>
        <v/>
      </c>
    </row>
    <row r="33" spans="1:53" x14ac:dyDescent="0.25">
      <c r="A33" s="14"/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  <c r="O33" s="14"/>
      <c r="P33" s="14"/>
      <c r="Q33" s="14"/>
      <c r="R33" s="14"/>
      <c r="S33" s="14"/>
      <c r="T33" s="14"/>
      <c r="U33" s="14"/>
      <c r="V33" s="14"/>
      <c r="W33" s="14"/>
      <c r="X33" s="14"/>
      <c r="Y33" s="14"/>
      <c r="Z33" s="14"/>
      <c r="AA33" s="14"/>
      <c r="AB33" s="14"/>
      <c r="AC33" s="14"/>
      <c r="AD33" s="14"/>
      <c r="AE33" s="14"/>
      <c r="AF33" s="14"/>
      <c r="AG33" s="14"/>
      <c r="AH33" s="14"/>
      <c r="AI33" s="14"/>
      <c r="AJ33" s="14"/>
      <c r="AK33" s="14"/>
      <c r="AL33" s="14"/>
      <c r="AM33" s="14"/>
      <c r="AN33" s="14"/>
      <c r="AO33" s="14"/>
      <c r="AP33" s="14"/>
      <c r="AQ33" s="14"/>
      <c r="AR33" s="14"/>
      <c r="AS33" s="14"/>
      <c r="AT33" s="14"/>
      <c r="BA33" s="37" t="str">
        <f>IF(Schedule!AR32="", "", Schedule!AR32)</f>
        <v/>
      </c>
    </row>
    <row r="34" spans="1:53" hidden="1" x14ac:dyDescent="0.25">
      <c r="BA34" s="37" t="str">
        <f>IF(Schedule!AR33="", "", Schedule!AR33)</f>
        <v/>
      </c>
    </row>
    <row r="35" spans="1:53" hidden="1" x14ac:dyDescent="0.25">
      <c r="BA35" s="37" t="str">
        <f>IF(Schedule!AR34="", "", Schedule!AR34)</f>
        <v/>
      </c>
    </row>
    <row r="36" spans="1:53" hidden="1" x14ac:dyDescent="0.25">
      <c r="BA36" s="37" t="str">
        <f>IF(Schedule!AR35="", "", Schedule!AR35)</f>
        <v/>
      </c>
    </row>
    <row r="37" spans="1:53" hidden="1" x14ac:dyDescent="0.25">
      <c r="BA37" s="37" t="str">
        <f>IF(Schedule!AR36="", "", Schedule!AR36)</f>
        <v/>
      </c>
    </row>
    <row r="38" spans="1:53" hidden="1" x14ac:dyDescent="0.25">
      <c r="BA38" s="37" t="str">
        <f>IF(Schedule!AR37="", "", Schedule!AR37)</f>
        <v/>
      </c>
    </row>
    <row r="39" spans="1:53" hidden="1" x14ac:dyDescent="0.25">
      <c r="BA39" s="37" t="str">
        <f>IF(Schedule!AR38="", "", Schedule!AR38)</f>
        <v/>
      </c>
    </row>
    <row r="40" spans="1:53" hidden="1" x14ac:dyDescent="0.25">
      <c r="BA40" s="37" t="str">
        <f>IF(Schedule!AR39="", "", Schedule!AR39)</f>
        <v/>
      </c>
    </row>
    <row r="41" spans="1:53" hidden="1" x14ac:dyDescent="0.25">
      <c r="BA41" s="37" t="str">
        <f>IF(Schedule!AR40="", "", Schedule!AR40)</f>
        <v/>
      </c>
    </row>
    <row r="42" spans="1:53" hidden="1" x14ac:dyDescent="0.25">
      <c r="BA42" s="37" t="str">
        <f>IF(Schedule!AR41="", "", Schedule!AR41)</f>
        <v/>
      </c>
    </row>
    <row r="43" spans="1:53" hidden="1" x14ac:dyDescent="0.25">
      <c r="BA43" s="37" t="str">
        <f>IF(Schedule!AR42="", "", Schedule!AR42)</f>
        <v/>
      </c>
    </row>
    <row r="44" spans="1:53" hidden="1" x14ac:dyDescent="0.25">
      <c r="BA44" s="37" t="str">
        <f>IF(Schedule!AR43="", "", Schedule!AR43)</f>
        <v/>
      </c>
    </row>
    <row r="45" spans="1:53" hidden="1" x14ac:dyDescent="0.25">
      <c r="BA45" s="37" t="str">
        <f>IF(Schedule!AR44="", "", Schedule!AR44)</f>
        <v/>
      </c>
    </row>
    <row r="46" spans="1:53" hidden="1" x14ac:dyDescent="0.25">
      <c r="BA46" s="37" t="str">
        <f>IF(Schedule!AR45="", "", Schedule!AR45)</f>
        <v/>
      </c>
    </row>
    <row r="47" spans="1:53" hidden="1" x14ac:dyDescent="0.25">
      <c r="BA47" s="37" t="str">
        <f>IF(Schedule!AR46="", "", Schedule!AR46)</f>
        <v/>
      </c>
    </row>
    <row r="48" spans="1:53" hidden="1" x14ac:dyDescent="0.25">
      <c r="BA48" s="37" t="str">
        <f>IF(Schedule!AR47="", "", Schedule!AR47)</f>
        <v/>
      </c>
    </row>
    <row r="49" spans="53:53" hidden="1" x14ac:dyDescent="0.25">
      <c r="BA49" s="37" t="str">
        <f>IF(Schedule!AR48="", "", Schedule!AR48)</f>
        <v/>
      </c>
    </row>
    <row r="50" spans="53:53" hidden="1" x14ac:dyDescent="0.25">
      <c r="BA50" s="37" t="str">
        <f>IF(Schedule!AR49="", "", Schedule!AR49)</f>
        <v/>
      </c>
    </row>
    <row r="51" spans="53:53" hidden="1" x14ac:dyDescent="0.25">
      <c r="BA51" s="37" t="str">
        <f>IF(Schedule!AR50="", "", Schedule!AR50)</f>
        <v/>
      </c>
    </row>
    <row r="52" spans="53:53" hidden="1" x14ac:dyDescent="0.25">
      <c r="BA52" s="37" t="str">
        <f>IF(Schedule!AR51="", "", Schedule!AR51)</f>
        <v/>
      </c>
    </row>
    <row r="53" spans="53:53" hidden="1" x14ac:dyDescent="0.25">
      <c r="BA53" s="37" t="str">
        <f>IF(Schedule!AR52="", "", Schedule!AR52)</f>
        <v/>
      </c>
    </row>
    <row r="54" spans="53:53" hidden="1" x14ac:dyDescent="0.25">
      <c r="BA54" s="37" t="str">
        <f>IF(Schedule!AR53="", "", Schedule!AR53)</f>
        <v/>
      </c>
    </row>
    <row r="55" spans="53:53" hidden="1" x14ac:dyDescent="0.25">
      <c r="BA55" s="37" t="str">
        <f>IF(Schedule!AR54="", "", Schedule!AR54)</f>
        <v/>
      </c>
    </row>
    <row r="56" spans="53:53" hidden="1" x14ac:dyDescent="0.25">
      <c r="BA56" s="37" t="str">
        <f>IF(Schedule!AR55="", "", Schedule!AR55)</f>
        <v/>
      </c>
    </row>
    <row r="57" spans="53:53" hidden="1" x14ac:dyDescent="0.25">
      <c r="BA57" s="37" t="str">
        <f>IF(Schedule!AR56="", "", Schedule!AR56)</f>
        <v/>
      </c>
    </row>
    <row r="58" spans="53:53" hidden="1" x14ac:dyDescent="0.25">
      <c r="BA58" s="37" t="str">
        <f>IF(Schedule!AR57="", "", Schedule!AR57)</f>
        <v/>
      </c>
    </row>
    <row r="59" spans="53:53" hidden="1" x14ac:dyDescent="0.25">
      <c r="BA59" s="37" t="str">
        <f>IF(Schedule!AR58="", "", Schedule!AR58)</f>
        <v/>
      </c>
    </row>
    <row r="60" spans="53:53" hidden="1" x14ac:dyDescent="0.25">
      <c r="BA60" s="37" t="str">
        <f>IF(Schedule!AR59="", "", Schedule!AR59)</f>
        <v/>
      </c>
    </row>
    <row r="61" spans="53:53" hidden="1" x14ac:dyDescent="0.25">
      <c r="BA61" s="37" t="str">
        <f>IF(Schedule!AR60="", "", Schedule!AR60)</f>
        <v/>
      </c>
    </row>
    <row r="62" spans="53:53" hidden="1" x14ac:dyDescent="0.25">
      <c r="BA62" s="37" t="str">
        <f>IF(Schedule!AR61="", "", Schedule!AR61)</f>
        <v/>
      </c>
    </row>
    <row r="63" spans="53:53" hidden="1" x14ac:dyDescent="0.25">
      <c r="BA63" s="37" t="str">
        <f>IF(Schedule!AR62="", "", Schedule!AR62)</f>
        <v/>
      </c>
    </row>
    <row r="64" spans="53:53" hidden="1" x14ac:dyDescent="0.25">
      <c r="BA64" s="37" t="str">
        <f>IF(Schedule!AR63="", "", Schedule!AR63)</f>
        <v/>
      </c>
    </row>
    <row r="65" spans="53:53" hidden="1" x14ac:dyDescent="0.25">
      <c r="BA65" s="37" t="str">
        <f>IF(Schedule!AR64="", "", Schedule!AR64)</f>
        <v/>
      </c>
    </row>
    <row r="66" spans="53:53" hidden="1" x14ac:dyDescent="0.25">
      <c r="BA66" s="37" t="str">
        <f>IF(Schedule!AR65="", "", Schedule!AR65)</f>
        <v/>
      </c>
    </row>
    <row r="67" spans="53:53" hidden="1" x14ac:dyDescent="0.25">
      <c r="BA67" s="37" t="str">
        <f>IF(Schedule!AR66="", "", Schedule!AR66)</f>
        <v/>
      </c>
    </row>
    <row r="68" spans="53:53" hidden="1" x14ac:dyDescent="0.25">
      <c r="BA68" s="37" t="str">
        <f>IF(Schedule!AR67="", "", Schedule!AR67)</f>
        <v/>
      </c>
    </row>
    <row r="69" spans="53:53" hidden="1" x14ac:dyDescent="0.25">
      <c r="BA69" s="37" t="str">
        <f>IF(Schedule!AR68="", "", Schedule!AR68)</f>
        <v/>
      </c>
    </row>
    <row r="70" spans="53:53" hidden="1" x14ac:dyDescent="0.25">
      <c r="BA70" s="37" t="str">
        <f>IF(Schedule!AR69="", "", Schedule!AR69)</f>
        <v/>
      </c>
    </row>
    <row r="71" spans="53:53" hidden="1" x14ac:dyDescent="0.25">
      <c r="BA71" s="37" t="str">
        <f>IF(Schedule!AR70="", "", Schedule!AR70)</f>
        <v/>
      </c>
    </row>
    <row r="72" spans="53:53" hidden="1" x14ac:dyDescent="0.25">
      <c r="BA72" s="37" t="str">
        <f>IF(Schedule!AR71="", "", Schedule!AR71)</f>
        <v/>
      </c>
    </row>
    <row r="73" spans="53:53" hidden="1" x14ac:dyDescent="0.25">
      <c r="BA73" s="37" t="str">
        <f>IF(Schedule!AR72="", "", Schedule!AR72)</f>
        <v/>
      </c>
    </row>
    <row r="74" spans="53:53" hidden="1" x14ac:dyDescent="0.25">
      <c r="BA74" s="37" t="str">
        <f>IF(Schedule!AR73="", "", Schedule!AR73)</f>
        <v/>
      </c>
    </row>
    <row r="75" spans="53:53" hidden="1" x14ac:dyDescent="0.25">
      <c r="BA75" s="37" t="str">
        <f>IF(Schedule!AR74="", "", Schedule!AR74)</f>
        <v/>
      </c>
    </row>
    <row r="76" spans="53:53" hidden="1" x14ac:dyDescent="0.25">
      <c r="BA76" s="37" t="str">
        <f>IF(Schedule!AR75="", "", Schedule!AR75)</f>
        <v/>
      </c>
    </row>
    <row r="77" spans="53:53" hidden="1" x14ac:dyDescent="0.25">
      <c r="BA77" s="37" t="str">
        <f>IF(Schedule!AR76="", "", Schedule!AR76)</f>
        <v/>
      </c>
    </row>
    <row r="78" spans="53:53" hidden="1" x14ac:dyDescent="0.25">
      <c r="BA78" s="37" t="str">
        <f>IF(Schedule!AR77="", "", Schedule!AR77)</f>
        <v/>
      </c>
    </row>
    <row r="79" spans="53:53" hidden="1" x14ac:dyDescent="0.25">
      <c r="BA79" s="37" t="str">
        <f>IF(Schedule!AR78="", "", Schedule!AR78)</f>
        <v/>
      </c>
    </row>
    <row r="80" spans="53:53" hidden="1" x14ac:dyDescent="0.25">
      <c r="BA80" s="37" t="str">
        <f>IF(Schedule!AR79="", "", Schedule!AR79)</f>
        <v/>
      </c>
    </row>
    <row r="81" spans="53:53" hidden="1" x14ac:dyDescent="0.25">
      <c r="BA81" s="37" t="str">
        <f>IF(Schedule!AR80="", "", Schedule!AR80)</f>
        <v/>
      </c>
    </row>
    <row r="82" spans="53:53" hidden="1" x14ac:dyDescent="0.25">
      <c r="BA82" s="37" t="str">
        <f>IF(Schedule!AR81="", "", Schedule!AR81)</f>
        <v/>
      </c>
    </row>
    <row r="83" spans="53:53" hidden="1" x14ac:dyDescent="0.25">
      <c r="BA83" s="37" t="str">
        <f>IF(Schedule!AR82="", "", Schedule!AR82)</f>
        <v/>
      </c>
    </row>
    <row r="84" spans="53:53" hidden="1" x14ac:dyDescent="0.25">
      <c r="BA84" s="37" t="str">
        <f>IF(Schedule!AR83="", "", Schedule!AR83)</f>
        <v/>
      </c>
    </row>
    <row r="85" spans="53:53" hidden="1" x14ac:dyDescent="0.25">
      <c r="BA85" s="37" t="str">
        <f>IF(Schedule!AR84="", "", Schedule!AR84)</f>
        <v/>
      </c>
    </row>
    <row r="86" spans="53:53" hidden="1" x14ac:dyDescent="0.25">
      <c r="BA86" s="37" t="str">
        <f>IF(Schedule!AR85="", "", Schedule!AR85)</f>
        <v/>
      </c>
    </row>
    <row r="87" spans="53:53" hidden="1" x14ac:dyDescent="0.25">
      <c r="BA87" s="37" t="str">
        <f>IF(Schedule!AR86="", "", Schedule!AR86)</f>
        <v/>
      </c>
    </row>
    <row r="88" spans="53:53" hidden="1" x14ac:dyDescent="0.25">
      <c r="BA88" s="37" t="str">
        <f>IF(Schedule!AR87="", "", Schedule!AR87)</f>
        <v/>
      </c>
    </row>
    <row r="89" spans="53:53" hidden="1" x14ac:dyDescent="0.25">
      <c r="BA89" s="37" t="str">
        <f>IF(Schedule!AR88="", "", Schedule!AR88)</f>
        <v/>
      </c>
    </row>
    <row r="90" spans="53:53" hidden="1" x14ac:dyDescent="0.25">
      <c r="BA90" s="37" t="str">
        <f>IF(Schedule!AR89="", "", Schedule!AR89)</f>
        <v/>
      </c>
    </row>
    <row r="91" spans="53:53" hidden="1" x14ac:dyDescent="0.25">
      <c r="BA91" s="37" t="str">
        <f>IF(Schedule!AR90="", "", Schedule!AR90)</f>
        <v/>
      </c>
    </row>
    <row r="92" spans="53:53" hidden="1" x14ac:dyDescent="0.25">
      <c r="BA92" s="37" t="str">
        <f>IF(Schedule!AR91="", "", Schedule!AR91)</f>
        <v/>
      </c>
    </row>
    <row r="93" spans="53:53" hidden="1" x14ac:dyDescent="0.25">
      <c r="BA93" s="37" t="str">
        <f>IF(Schedule!AR92="", "", Schedule!AR92)</f>
        <v/>
      </c>
    </row>
    <row r="94" spans="53:53" hidden="1" x14ac:dyDescent="0.25">
      <c r="BA94" s="37" t="str">
        <f>IF(Schedule!AR93="", "", Schedule!AR93)</f>
        <v/>
      </c>
    </row>
    <row r="95" spans="53:53" hidden="1" x14ac:dyDescent="0.25">
      <c r="BA95" s="37" t="str">
        <f>IF(Schedule!AR94="", "", Schedule!AR94)</f>
        <v/>
      </c>
    </row>
    <row r="96" spans="53:53" hidden="1" x14ac:dyDescent="0.25">
      <c r="BA96" s="37" t="str">
        <f>IF(Schedule!AR95="", "", Schedule!AR95)</f>
        <v/>
      </c>
    </row>
    <row r="97" spans="53:53" hidden="1" x14ac:dyDescent="0.25">
      <c r="BA97" s="37" t="str">
        <f>IF(Schedule!AR96="", "", Schedule!AR96)</f>
        <v/>
      </c>
    </row>
    <row r="98" spans="53:53" hidden="1" x14ac:dyDescent="0.25">
      <c r="BA98" s="37" t="str">
        <f>IF(Schedule!AR97="", "", Schedule!AR97)</f>
        <v/>
      </c>
    </row>
    <row r="99" spans="53:53" hidden="1" x14ac:dyDescent="0.25">
      <c r="BA99" s="37" t="str">
        <f>IF(Schedule!AR98="", "", Schedule!AR98)</f>
        <v/>
      </c>
    </row>
    <row r="100" spans="53:53" hidden="1" x14ac:dyDescent="0.25">
      <c r="BA100" s="37" t="str">
        <f>IF(Schedule!AR99="", "", Schedule!AR99)</f>
        <v/>
      </c>
    </row>
    <row r="101" spans="53:53" hidden="1" x14ac:dyDescent="0.25">
      <c r="BA101" s="37" t="str">
        <f>IF(Schedule!AR100="", "", Schedule!AR100)</f>
        <v/>
      </c>
    </row>
    <row r="102" spans="53:53" hidden="1" x14ac:dyDescent="0.25">
      <c r="BA102" s="37" t="str">
        <f>IF(Schedule!AR101="", "", Schedule!AR101)</f>
        <v/>
      </c>
    </row>
    <row r="103" spans="53:53" hidden="1" x14ac:dyDescent="0.25">
      <c r="BA103" s="37" t="str">
        <f>IF(Schedule!AR102="", "", Schedule!AR102)</f>
        <v/>
      </c>
    </row>
    <row r="104" spans="53:53" hidden="1" x14ac:dyDescent="0.25">
      <c r="BA104" s="37" t="str">
        <f>IF(Schedule!AR103="", "", Schedule!AR103)</f>
        <v/>
      </c>
    </row>
    <row r="105" spans="53:53" hidden="1" x14ac:dyDescent="0.25">
      <c r="BA105" s="37" t="str">
        <f>IF(Schedule!AR104="", "", Schedule!AR104)</f>
        <v/>
      </c>
    </row>
    <row r="106" spans="53:53" hidden="1" x14ac:dyDescent="0.25">
      <c r="BA106" s="37" t="str">
        <f>IF(Schedule!AR105="", "", Schedule!AR105)</f>
        <v/>
      </c>
    </row>
    <row r="107" spans="53:53" hidden="1" x14ac:dyDescent="0.25">
      <c r="BA107" s="37" t="str">
        <f>IF(Schedule!AR106="", "", Schedule!AR106)</f>
        <v/>
      </c>
    </row>
    <row r="108" spans="53:53" hidden="1" x14ac:dyDescent="0.25">
      <c r="BA108" s="37" t="str">
        <f>IF(Schedule!AR107="", "", Schedule!AR107)</f>
        <v/>
      </c>
    </row>
    <row r="109" spans="53:53" hidden="1" x14ac:dyDescent="0.25">
      <c r="BA109" s="37" t="str">
        <f>IF(Schedule!AR108="", "", Schedule!AR108)</f>
        <v/>
      </c>
    </row>
    <row r="110" spans="53:53" hidden="1" x14ac:dyDescent="0.25">
      <c r="BA110" s="37" t="str">
        <f>IF(Schedule!AR109="", "", Schedule!AR109)</f>
        <v/>
      </c>
    </row>
    <row r="111" spans="53:53" hidden="1" x14ac:dyDescent="0.25">
      <c r="BA111" s="37" t="str">
        <f>IF(Schedule!AR110="", "", Schedule!AR110)</f>
        <v/>
      </c>
    </row>
    <row r="112" spans="53:53" hidden="1" x14ac:dyDescent="0.25">
      <c r="BA112" s="37" t="str">
        <f>IF(Schedule!AR111="", "", Schedule!AR111)</f>
        <v/>
      </c>
    </row>
    <row r="113" spans="53:53" hidden="1" x14ac:dyDescent="0.25">
      <c r="BA113" s="37" t="str">
        <f>IF(Schedule!AR112="", "", Schedule!AR112)</f>
        <v/>
      </c>
    </row>
    <row r="114" spans="53:53" hidden="1" x14ac:dyDescent="0.25">
      <c r="BA114" s="37" t="str">
        <f>IF(Schedule!AR113="", "", Schedule!AR113)</f>
        <v/>
      </c>
    </row>
    <row r="115" spans="53:53" hidden="1" x14ac:dyDescent="0.25">
      <c r="BA115" s="37" t="str">
        <f>IF(Schedule!AR114="", "", Schedule!AR114)</f>
        <v/>
      </c>
    </row>
    <row r="116" spans="53:53" hidden="1" x14ac:dyDescent="0.25">
      <c r="BA116" s="37" t="str">
        <f>IF(Schedule!AR115="", "", Schedule!AR115)</f>
        <v/>
      </c>
    </row>
    <row r="117" spans="53:53" hidden="1" x14ac:dyDescent="0.25">
      <c r="BA117" s="37" t="str">
        <f>IF(Schedule!AR116="", "", Schedule!AR116)</f>
        <v/>
      </c>
    </row>
    <row r="118" spans="53:53" hidden="1" x14ac:dyDescent="0.25">
      <c r="BA118" s="37" t="str">
        <f>IF(Schedule!AR117="", "", Schedule!AR117)</f>
        <v/>
      </c>
    </row>
    <row r="119" spans="53:53" hidden="1" x14ac:dyDescent="0.25">
      <c r="BA119" s="37" t="str">
        <f>IF(Schedule!AR118="", "", Schedule!AR118)</f>
        <v/>
      </c>
    </row>
    <row r="120" spans="53:53" hidden="1" x14ac:dyDescent="0.25">
      <c r="BA120" s="37" t="str">
        <f>IF(Schedule!AR119="", "", Schedule!AR119)</f>
        <v/>
      </c>
    </row>
    <row r="121" spans="53:53" hidden="1" x14ac:dyDescent="0.25">
      <c r="BA121" s="37" t="str">
        <f>IF(Schedule!AR120="", "", Schedule!AR120)</f>
        <v/>
      </c>
    </row>
    <row r="122" spans="53:53" hidden="1" x14ac:dyDescent="0.25">
      <c r="BA122" s="37" t="str">
        <f>IF(Schedule!AR121="", "", Schedule!AR121)</f>
        <v/>
      </c>
    </row>
    <row r="123" spans="53:53" hidden="1" x14ac:dyDescent="0.25">
      <c r="BA123" s="37" t="str">
        <f>IF(Schedule!AR122="", "", Schedule!AR122)</f>
        <v/>
      </c>
    </row>
    <row r="124" spans="53:53" hidden="1" x14ac:dyDescent="0.25">
      <c r="BA124" s="37" t="str">
        <f>IF(Schedule!AR123="", "", Schedule!AR123)</f>
        <v/>
      </c>
    </row>
    <row r="125" spans="53:53" hidden="1" x14ac:dyDescent="0.25">
      <c r="BA125" s="37" t="str">
        <f>IF(Schedule!AR124="", "", Schedule!AR124)</f>
        <v/>
      </c>
    </row>
    <row r="126" spans="53:53" hidden="1" x14ac:dyDescent="0.25">
      <c r="BA126" s="37" t="str">
        <f>IF(Schedule!AR125="", "", Schedule!AR125)</f>
        <v/>
      </c>
    </row>
    <row r="127" spans="53:53" hidden="1" x14ac:dyDescent="0.25">
      <c r="BA127" s="37" t="str">
        <f>IF(Schedule!AR126="", "", Schedule!AR126)</f>
        <v/>
      </c>
    </row>
    <row r="128" spans="53:53" hidden="1" x14ac:dyDescent="0.25">
      <c r="BA128" s="37" t="str">
        <f>IF(Schedule!AR127="", "", Schedule!AR127)</f>
        <v/>
      </c>
    </row>
    <row r="129" spans="53:53" hidden="1" x14ac:dyDescent="0.25">
      <c r="BA129" s="37" t="str">
        <f>IF(Schedule!AR128="", "", Schedule!AR128)</f>
        <v/>
      </c>
    </row>
    <row r="130" spans="53:53" hidden="1" x14ac:dyDescent="0.25">
      <c r="BA130" s="37" t="str">
        <f>IF(Schedule!AR129="", "", Schedule!AR129)</f>
        <v/>
      </c>
    </row>
    <row r="131" spans="53:53" hidden="1" x14ac:dyDescent="0.25">
      <c r="BA131" s="37" t="str">
        <f>IF(Schedule!AR130="", "", Schedule!AR130)</f>
        <v/>
      </c>
    </row>
    <row r="132" spans="53:53" hidden="1" x14ac:dyDescent="0.25">
      <c r="BA132" s="37" t="str">
        <f>IF(Schedule!AR131="", "", Schedule!AR131)</f>
        <v/>
      </c>
    </row>
    <row r="133" spans="53:53" hidden="1" x14ac:dyDescent="0.25">
      <c r="BA133" s="37" t="str">
        <f>IF(Schedule!AR132="", "", Schedule!AR132)</f>
        <v/>
      </c>
    </row>
    <row r="134" spans="53:53" hidden="1" x14ac:dyDescent="0.25">
      <c r="BA134" s="37" t="str">
        <f>IF(Schedule!AR133="", "", Schedule!AR133)</f>
        <v/>
      </c>
    </row>
    <row r="135" spans="53:53" hidden="1" x14ac:dyDescent="0.25">
      <c r="BA135" s="37" t="str">
        <f>IF(Schedule!AR134="", "", Schedule!AR134)</f>
        <v/>
      </c>
    </row>
    <row r="136" spans="53:53" hidden="1" x14ac:dyDescent="0.25">
      <c r="BA136" s="37" t="str">
        <f>IF(Schedule!AR135="", "", Schedule!AR135)</f>
        <v/>
      </c>
    </row>
    <row r="137" spans="53:53" hidden="1" x14ac:dyDescent="0.25">
      <c r="BA137" s="37" t="str">
        <f>IF(Schedule!AR136="", "", Schedule!AR136)</f>
        <v/>
      </c>
    </row>
    <row r="138" spans="53:53" hidden="1" x14ac:dyDescent="0.25">
      <c r="BA138" s="37" t="str">
        <f>IF(Schedule!AR137="", "", Schedule!AR137)</f>
        <v/>
      </c>
    </row>
    <row r="139" spans="53:53" hidden="1" x14ac:dyDescent="0.25">
      <c r="BA139" s="37" t="str">
        <f>IF(Schedule!AR138="", "", Schedule!AR138)</f>
        <v/>
      </c>
    </row>
    <row r="140" spans="53:53" hidden="1" x14ac:dyDescent="0.25">
      <c r="BA140" s="37" t="str">
        <f>IF(Schedule!AR139="", "", Schedule!AR139)</f>
        <v/>
      </c>
    </row>
    <row r="141" spans="53:53" hidden="1" x14ac:dyDescent="0.25">
      <c r="BA141" s="37" t="str">
        <f>IF(Schedule!AR140="", "", Schedule!AR140)</f>
        <v/>
      </c>
    </row>
    <row r="142" spans="53:53" hidden="1" x14ac:dyDescent="0.25">
      <c r="BA142" s="37" t="str">
        <f>IF(Schedule!AR141="", "", Schedule!AR141)</f>
        <v/>
      </c>
    </row>
    <row r="143" spans="53:53" hidden="1" x14ac:dyDescent="0.25">
      <c r="BA143" s="37" t="str">
        <f>IF(Schedule!AR142="", "", Schedule!AR142)</f>
        <v/>
      </c>
    </row>
    <row r="144" spans="53:53" hidden="1" x14ac:dyDescent="0.25">
      <c r="BA144" s="37" t="str">
        <f>IF(Schedule!AR143="", "", Schedule!AR143)</f>
        <v/>
      </c>
    </row>
    <row r="145" spans="53:53" hidden="1" x14ac:dyDescent="0.25">
      <c r="BA145" s="37" t="str">
        <f>IF(Schedule!AR144="", "", Schedule!AR144)</f>
        <v/>
      </c>
    </row>
    <row r="146" spans="53:53" hidden="1" x14ac:dyDescent="0.25">
      <c r="BA146" s="37" t="str">
        <f>IF(Schedule!AR145="", "", Schedule!AR145)</f>
        <v/>
      </c>
    </row>
    <row r="147" spans="53:53" hidden="1" x14ac:dyDescent="0.25">
      <c r="BA147" s="37" t="str">
        <f>IF(Schedule!AR146="", "", Schedule!AR146)</f>
        <v/>
      </c>
    </row>
    <row r="148" spans="53:53" hidden="1" x14ac:dyDescent="0.25">
      <c r="BA148" s="37" t="str">
        <f>IF(Schedule!AR147="", "", Schedule!AR147)</f>
        <v/>
      </c>
    </row>
    <row r="149" spans="53:53" hidden="1" x14ac:dyDescent="0.25">
      <c r="BA149" s="37" t="str">
        <f>IF(Schedule!AR148="", "", Schedule!AR148)</f>
        <v/>
      </c>
    </row>
    <row r="150" spans="53:53" hidden="1" x14ac:dyDescent="0.25">
      <c r="BA150" s="37" t="str">
        <f>IF(Schedule!AR149="", "", Schedule!AR149)</f>
        <v/>
      </c>
    </row>
    <row r="151" spans="53:53" hidden="1" x14ac:dyDescent="0.25">
      <c r="BA151" s="37" t="str">
        <f>IF(Schedule!AR150="", "", Schedule!AR150)</f>
        <v/>
      </c>
    </row>
    <row r="152" spans="53:53" hidden="1" x14ac:dyDescent="0.25">
      <c r="BA152" s="37" t="str">
        <f>IF(Schedule!AR151="", "", Schedule!AR151)</f>
        <v/>
      </c>
    </row>
    <row r="153" spans="53:53" hidden="1" x14ac:dyDescent="0.25">
      <c r="BA153" s="37" t="str">
        <f>IF(Schedule!AR152="", "", Schedule!AR152)</f>
        <v/>
      </c>
    </row>
    <row r="154" spans="53:53" hidden="1" x14ac:dyDescent="0.25">
      <c r="BA154" s="37" t="str">
        <f>IF(Schedule!AR153="", "", Schedule!AR153)</f>
        <v/>
      </c>
    </row>
    <row r="155" spans="53:53" hidden="1" x14ac:dyDescent="0.25">
      <c r="BA155" s="37" t="str">
        <f>IF(Schedule!AR154="", "", Schedule!AR154)</f>
        <v/>
      </c>
    </row>
    <row r="156" spans="53:53" hidden="1" x14ac:dyDescent="0.25">
      <c r="BA156" s="37" t="str">
        <f>IF(Schedule!AR155="", "", Schedule!AR155)</f>
        <v/>
      </c>
    </row>
    <row r="157" spans="53:53" hidden="1" x14ac:dyDescent="0.25">
      <c r="BA157" s="37" t="str">
        <f>IF(Schedule!AR156="", "", Schedule!AR156)</f>
        <v/>
      </c>
    </row>
    <row r="158" spans="53:53" hidden="1" x14ac:dyDescent="0.25">
      <c r="BA158" s="37" t="str">
        <f>IF(Schedule!AR157="", "", Schedule!AR157)</f>
        <v/>
      </c>
    </row>
    <row r="159" spans="53:53" hidden="1" x14ac:dyDescent="0.25">
      <c r="BA159" s="37" t="str">
        <f>IF(Schedule!AR158="", "", Schedule!AR158)</f>
        <v/>
      </c>
    </row>
    <row r="160" spans="53:53" hidden="1" x14ac:dyDescent="0.25">
      <c r="BA160" s="37" t="str">
        <f>IF(Schedule!AR159="", "", Schedule!AR159)</f>
        <v/>
      </c>
    </row>
    <row r="161" spans="53:53" hidden="1" x14ac:dyDescent="0.25">
      <c r="BA161" s="37" t="str">
        <f>IF(Schedule!AR160="", "", Schedule!AR160)</f>
        <v/>
      </c>
    </row>
    <row r="162" spans="53:53" hidden="1" x14ac:dyDescent="0.25">
      <c r="BA162" s="37" t="str">
        <f>IF(Schedule!AR161="", "", Schedule!AR161)</f>
        <v/>
      </c>
    </row>
    <row r="163" spans="53:53" hidden="1" x14ac:dyDescent="0.25">
      <c r="BA163" s="37" t="str">
        <f>IF(Schedule!AR162="", "", Schedule!AR162)</f>
        <v/>
      </c>
    </row>
    <row r="164" spans="53:53" hidden="1" x14ac:dyDescent="0.25">
      <c r="BA164" s="37" t="str">
        <f>IF(Schedule!AR163="", "", Schedule!AR163)</f>
        <v/>
      </c>
    </row>
    <row r="165" spans="53:53" hidden="1" x14ac:dyDescent="0.25">
      <c r="BA165" s="37" t="str">
        <f>IF(Schedule!AR164="", "", Schedule!AR164)</f>
        <v/>
      </c>
    </row>
    <row r="166" spans="53:53" hidden="1" x14ac:dyDescent="0.25">
      <c r="BA166" s="37" t="str">
        <f>IF(Schedule!AR165="", "", Schedule!AR165)</f>
        <v/>
      </c>
    </row>
    <row r="167" spans="53:53" hidden="1" x14ac:dyDescent="0.25">
      <c r="BA167" s="37" t="str">
        <f>IF(Schedule!AR166="", "", Schedule!AR166)</f>
        <v/>
      </c>
    </row>
    <row r="168" spans="53:53" hidden="1" x14ac:dyDescent="0.25">
      <c r="BA168" s="37" t="str">
        <f>IF(Schedule!AR167="", "", Schedule!AR167)</f>
        <v/>
      </c>
    </row>
    <row r="169" spans="53:53" hidden="1" x14ac:dyDescent="0.25">
      <c r="BA169" s="37" t="str">
        <f>IF(Schedule!AR168="", "", Schedule!AR168)</f>
        <v/>
      </c>
    </row>
    <row r="170" spans="53:53" hidden="1" x14ac:dyDescent="0.25">
      <c r="BA170" s="37" t="str">
        <f>IF(Schedule!AR169="", "", Schedule!AR169)</f>
        <v/>
      </c>
    </row>
    <row r="171" spans="53:53" hidden="1" x14ac:dyDescent="0.25">
      <c r="BA171" s="37" t="str">
        <f>IF(Schedule!AR170="", "", Schedule!AR170)</f>
        <v/>
      </c>
    </row>
    <row r="172" spans="53:53" hidden="1" x14ac:dyDescent="0.25">
      <c r="BA172" s="37" t="str">
        <f>IF(Schedule!AR171="", "", Schedule!AR171)</f>
        <v/>
      </c>
    </row>
    <row r="173" spans="53:53" hidden="1" x14ac:dyDescent="0.25">
      <c r="BA173" s="37" t="str">
        <f>IF(Schedule!AR172="", "", Schedule!AR172)</f>
        <v/>
      </c>
    </row>
    <row r="174" spans="53:53" hidden="1" x14ac:dyDescent="0.25">
      <c r="BA174" s="37" t="str">
        <f>IF(Schedule!AR173="", "", Schedule!AR173)</f>
        <v/>
      </c>
    </row>
    <row r="175" spans="53:53" hidden="1" x14ac:dyDescent="0.25">
      <c r="BA175" s="37" t="str">
        <f>IF(Schedule!AR174="", "", Schedule!AR174)</f>
        <v/>
      </c>
    </row>
    <row r="176" spans="53:53" hidden="1" x14ac:dyDescent="0.25">
      <c r="BA176" s="37" t="str">
        <f>IF(Schedule!AR175="", "", Schedule!AR175)</f>
        <v/>
      </c>
    </row>
    <row r="177" spans="53:53" hidden="1" x14ac:dyDescent="0.25">
      <c r="BA177" s="37" t="str">
        <f>IF(Schedule!AR176="", "", Schedule!AR176)</f>
        <v/>
      </c>
    </row>
    <row r="178" spans="53:53" hidden="1" x14ac:dyDescent="0.25">
      <c r="BA178" s="37" t="str">
        <f>IF(Schedule!AR177="", "", Schedule!AR177)</f>
        <v/>
      </c>
    </row>
    <row r="179" spans="53:53" hidden="1" x14ac:dyDescent="0.25">
      <c r="BA179" s="37" t="str">
        <f>IF(Schedule!AR178="", "", Schedule!AR178)</f>
        <v/>
      </c>
    </row>
    <row r="180" spans="53:53" hidden="1" x14ac:dyDescent="0.25">
      <c r="BA180" s="37" t="str">
        <f>IF(Schedule!AR179="", "", Schedule!AR179)</f>
        <v/>
      </c>
    </row>
    <row r="181" spans="53:53" hidden="1" x14ac:dyDescent="0.25">
      <c r="BA181" s="37" t="str">
        <f>IF(Schedule!AR180="", "", Schedule!AR180)</f>
        <v/>
      </c>
    </row>
    <row r="182" spans="53:53" hidden="1" x14ac:dyDescent="0.25">
      <c r="BA182" s="37" t="str">
        <f>IF(Schedule!AR181="", "", Schedule!AR181)</f>
        <v/>
      </c>
    </row>
    <row r="183" spans="53:53" hidden="1" x14ac:dyDescent="0.25">
      <c r="BA183" s="37" t="str">
        <f>IF(Schedule!AR182="", "", Schedule!AR182)</f>
        <v/>
      </c>
    </row>
    <row r="184" spans="53:53" hidden="1" x14ac:dyDescent="0.25">
      <c r="BA184" s="37" t="str">
        <f>IF(Schedule!AR183="", "", Schedule!AR183)</f>
        <v/>
      </c>
    </row>
    <row r="185" spans="53:53" hidden="1" x14ac:dyDescent="0.25">
      <c r="BA185" s="37" t="str">
        <f>IF(Schedule!AR184="", "", Schedule!AR184)</f>
        <v/>
      </c>
    </row>
    <row r="186" spans="53:53" hidden="1" x14ac:dyDescent="0.25">
      <c r="BA186" s="37" t="str">
        <f>IF(Schedule!AR185="", "", Schedule!AR185)</f>
        <v/>
      </c>
    </row>
    <row r="187" spans="53:53" hidden="1" x14ac:dyDescent="0.25">
      <c r="BA187" s="37" t="str">
        <f>IF(Schedule!AR186="", "", Schedule!AR186)</f>
        <v/>
      </c>
    </row>
    <row r="188" spans="53:53" hidden="1" x14ac:dyDescent="0.25">
      <c r="BA188" s="37" t="str">
        <f>IF(Schedule!AR187="", "", Schedule!AR187)</f>
        <v/>
      </c>
    </row>
    <row r="189" spans="53:53" hidden="1" x14ac:dyDescent="0.25">
      <c r="BA189" s="37" t="str">
        <f>IF(Schedule!AR188="", "", Schedule!AR188)</f>
        <v/>
      </c>
    </row>
    <row r="190" spans="53:53" hidden="1" x14ac:dyDescent="0.25">
      <c r="BA190" s="37" t="str">
        <f>IF(Schedule!AR189="", "", Schedule!AR189)</f>
        <v/>
      </c>
    </row>
    <row r="191" spans="53:53" hidden="1" x14ac:dyDescent="0.25">
      <c r="BA191" s="37" t="str">
        <f>IF(Schedule!AR190="", "", Schedule!AR190)</f>
        <v/>
      </c>
    </row>
    <row r="192" spans="53:53" hidden="1" x14ac:dyDescent="0.25">
      <c r="BA192" s="37" t="str">
        <f>IF(Schedule!AR191="", "", Schedule!AR191)</f>
        <v/>
      </c>
    </row>
    <row r="193" spans="53:53" hidden="1" x14ac:dyDescent="0.25">
      <c r="BA193" s="37" t="str">
        <f>IF(Schedule!AR192="", "", Schedule!AR192)</f>
        <v/>
      </c>
    </row>
    <row r="194" spans="53:53" hidden="1" x14ac:dyDescent="0.25">
      <c r="BA194" s="37" t="str">
        <f>IF(Schedule!AR193="", "", Schedule!AR193)</f>
        <v/>
      </c>
    </row>
    <row r="195" spans="53:53" hidden="1" x14ac:dyDescent="0.25">
      <c r="BA195" s="37" t="str">
        <f>IF(Schedule!AR194="", "", Schedule!AR194)</f>
        <v/>
      </c>
    </row>
    <row r="196" spans="53:53" hidden="1" x14ac:dyDescent="0.25">
      <c r="BA196" s="37" t="str">
        <f>IF(Schedule!AR195="", "", Schedule!AR195)</f>
        <v/>
      </c>
    </row>
    <row r="197" spans="53:53" hidden="1" x14ac:dyDescent="0.25">
      <c r="BA197" s="37" t="str">
        <f>IF(Schedule!AR196="", "", Schedule!AR196)</f>
        <v/>
      </c>
    </row>
    <row r="198" spans="53:53" hidden="1" x14ac:dyDescent="0.25">
      <c r="BA198" s="37" t="str">
        <f>IF(Schedule!AR197="", "", Schedule!AR197)</f>
        <v/>
      </c>
    </row>
    <row r="199" spans="53:53" hidden="1" x14ac:dyDescent="0.25">
      <c r="BA199" s="37" t="str">
        <f>IF(Schedule!AR198="", "", Schedule!AR198)</f>
        <v/>
      </c>
    </row>
    <row r="200" spans="53:53" hidden="1" x14ac:dyDescent="0.25">
      <c r="BA200" s="37" t="str">
        <f>IF(Schedule!AR199="", "", Schedule!AR199)</f>
        <v/>
      </c>
    </row>
    <row r="201" spans="53:53" hidden="1" x14ac:dyDescent="0.25">
      <c r="BA201" s="37" t="str">
        <f>IF(Schedule!AR200="", "", Schedule!AR200)</f>
        <v/>
      </c>
    </row>
    <row r="202" spans="53:53" hidden="1" x14ac:dyDescent="0.25">
      <c r="BA202" s="37" t="str">
        <f>IF(Schedule!AR201="", "", Schedule!AR201)</f>
        <v/>
      </c>
    </row>
    <row r="203" spans="53:53" hidden="1" x14ac:dyDescent="0.25">
      <c r="BA203" s="37" t="str">
        <f>IF(Schedule!AR202="", "", Schedule!AR202)</f>
        <v/>
      </c>
    </row>
    <row r="204" spans="53:53" hidden="1" x14ac:dyDescent="0.25">
      <c r="BA204" s="37" t="str">
        <f>IF(Schedule!AR203="", "", Schedule!AR203)</f>
        <v/>
      </c>
    </row>
    <row r="205" spans="53:53" hidden="1" x14ac:dyDescent="0.25">
      <c r="BA205" s="37" t="str">
        <f>IF(Schedule!AR204="", "", Schedule!AR204)</f>
        <v/>
      </c>
    </row>
    <row r="206" spans="53:53" hidden="1" x14ac:dyDescent="0.25">
      <c r="BA206" s="37" t="str">
        <f>IF(Schedule!AR205="", "", Schedule!AR205)</f>
        <v/>
      </c>
    </row>
    <row r="207" spans="53:53" hidden="1" x14ac:dyDescent="0.25">
      <c r="BA207" s="37" t="str">
        <f>IF(Schedule!AR206="", "", Schedule!AR206)</f>
        <v/>
      </c>
    </row>
    <row r="208" spans="53:53" hidden="1" x14ac:dyDescent="0.25">
      <c r="BA208" s="37" t="str">
        <f>IF(Schedule!AR207="", "", Schedule!AR207)</f>
        <v/>
      </c>
    </row>
    <row r="209" spans="53:53" hidden="1" x14ac:dyDescent="0.25">
      <c r="BA209" s="37" t="str">
        <f>IF(Schedule!AR208="", "", Schedule!AR208)</f>
        <v/>
      </c>
    </row>
    <row r="210" spans="53:53" hidden="1" x14ac:dyDescent="0.25">
      <c r="BA210" s="37" t="str">
        <f>IF(Schedule!AR209="", "", Schedule!AR209)</f>
        <v/>
      </c>
    </row>
    <row r="211" spans="53:53" hidden="1" x14ac:dyDescent="0.25">
      <c r="BA211" s="37" t="str">
        <f>IF(Schedule!AR210="", "", Schedule!AR210)</f>
        <v/>
      </c>
    </row>
    <row r="212" spans="53:53" hidden="1" x14ac:dyDescent="0.25">
      <c r="BA212" s="37" t="str">
        <f>IF(Schedule!AR211="", "", Schedule!AR211)</f>
        <v/>
      </c>
    </row>
    <row r="213" spans="53:53" hidden="1" x14ac:dyDescent="0.25">
      <c r="BA213" s="37" t="str">
        <f>IF(Schedule!AR212="", "", Schedule!AR212)</f>
        <v/>
      </c>
    </row>
    <row r="214" spans="53:53" hidden="1" x14ac:dyDescent="0.25">
      <c r="BA214" s="37" t="str">
        <f>IF(Schedule!AR213="", "", Schedule!AR213)</f>
        <v/>
      </c>
    </row>
    <row r="215" spans="53:53" hidden="1" x14ac:dyDescent="0.25">
      <c r="BA215" s="37" t="str">
        <f>IF(Schedule!AR214="", "", Schedule!AR214)</f>
        <v/>
      </c>
    </row>
    <row r="216" spans="53:53" hidden="1" x14ac:dyDescent="0.25">
      <c r="BA216" s="37" t="str">
        <f>IF(Schedule!AR215="", "", Schedule!AR215)</f>
        <v/>
      </c>
    </row>
    <row r="217" spans="53:53" hidden="1" x14ac:dyDescent="0.25">
      <c r="BA217" s="37" t="str">
        <f>IF(Schedule!AR216="", "", Schedule!AR216)</f>
        <v/>
      </c>
    </row>
    <row r="218" spans="53:53" hidden="1" x14ac:dyDescent="0.25">
      <c r="BA218" s="37" t="str">
        <f>IF(Schedule!AR217="", "", Schedule!AR217)</f>
        <v/>
      </c>
    </row>
    <row r="219" spans="53:53" hidden="1" x14ac:dyDescent="0.25">
      <c r="BA219" s="37" t="str">
        <f>IF(Schedule!AR218="", "", Schedule!AR218)</f>
        <v/>
      </c>
    </row>
    <row r="220" spans="53:53" hidden="1" x14ac:dyDescent="0.25">
      <c r="BA220" s="37" t="str">
        <f>IF(Schedule!AR219="", "", Schedule!AR219)</f>
        <v/>
      </c>
    </row>
    <row r="221" spans="53:53" hidden="1" x14ac:dyDescent="0.25">
      <c r="BA221" s="37" t="str">
        <f>IF(Schedule!AR220="", "", Schedule!AR220)</f>
        <v/>
      </c>
    </row>
    <row r="222" spans="53:53" hidden="1" x14ac:dyDescent="0.25">
      <c r="BA222" s="37" t="str">
        <f>IF(Schedule!AR221="", "", Schedule!AR221)</f>
        <v/>
      </c>
    </row>
    <row r="223" spans="53:53" hidden="1" x14ac:dyDescent="0.25">
      <c r="BA223" s="37" t="str">
        <f>IF(Schedule!AR222="", "", Schedule!AR222)</f>
        <v/>
      </c>
    </row>
    <row r="224" spans="53:53" hidden="1" x14ac:dyDescent="0.25">
      <c r="BA224" s="37" t="str">
        <f>IF(Schedule!AR223="", "", Schedule!AR223)</f>
        <v/>
      </c>
    </row>
    <row r="225" spans="53:53" hidden="1" x14ac:dyDescent="0.25">
      <c r="BA225" s="37" t="str">
        <f>IF(Schedule!AR224="", "", Schedule!AR224)</f>
        <v/>
      </c>
    </row>
    <row r="226" spans="53:53" hidden="1" x14ac:dyDescent="0.25">
      <c r="BA226" s="37" t="str">
        <f>IF(Schedule!AR225="", "", Schedule!AR225)</f>
        <v/>
      </c>
    </row>
    <row r="227" spans="53:53" hidden="1" x14ac:dyDescent="0.25">
      <c r="BA227" s="37" t="str">
        <f>IF(Schedule!AR226="", "", Schedule!AR226)</f>
        <v/>
      </c>
    </row>
    <row r="228" spans="53:53" hidden="1" x14ac:dyDescent="0.25">
      <c r="BA228" s="37" t="str">
        <f>IF(Schedule!AR227="", "", Schedule!AR227)</f>
        <v/>
      </c>
    </row>
    <row r="229" spans="53:53" hidden="1" x14ac:dyDescent="0.25">
      <c r="BA229" s="37" t="str">
        <f>IF(Schedule!AR228="", "", Schedule!AR228)</f>
        <v/>
      </c>
    </row>
    <row r="230" spans="53:53" hidden="1" x14ac:dyDescent="0.25">
      <c r="BA230" s="37" t="str">
        <f>IF(Schedule!AR229="", "", Schedule!AR229)</f>
        <v/>
      </c>
    </row>
    <row r="231" spans="53:53" hidden="1" x14ac:dyDescent="0.25">
      <c r="BA231" s="37" t="str">
        <f>IF(Schedule!AR230="", "", Schedule!AR230)</f>
        <v/>
      </c>
    </row>
    <row r="232" spans="53:53" hidden="1" x14ac:dyDescent="0.25">
      <c r="BA232" s="37" t="str">
        <f>IF(Schedule!AR231="", "", Schedule!AR231)</f>
        <v/>
      </c>
    </row>
    <row r="233" spans="53:53" hidden="1" x14ac:dyDescent="0.25">
      <c r="BA233" s="37" t="str">
        <f>IF(Schedule!AR232="", "", Schedule!AR232)</f>
        <v/>
      </c>
    </row>
    <row r="234" spans="53:53" hidden="1" x14ac:dyDescent="0.25">
      <c r="BA234" s="37" t="str">
        <f>IF(Schedule!AR233="", "", Schedule!AR233)</f>
        <v/>
      </c>
    </row>
    <row r="235" spans="53:53" hidden="1" x14ac:dyDescent="0.25">
      <c r="BA235" s="37" t="str">
        <f>IF(Schedule!AR234="", "", Schedule!AR234)</f>
        <v/>
      </c>
    </row>
    <row r="236" spans="53:53" hidden="1" x14ac:dyDescent="0.25">
      <c r="BA236" s="37" t="str">
        <f>IF(Schedule!AR235="", "", Schedule!AR235)</f>
        <v/>
      </c>
    </row>
    <row r="237" spans="53:53" hidden="1" x14ac:dyDescent="0.25">
      <c r="BA237" s="37" t="str">
        <f>IF(Schedule!AR236="", "", Schedule!AR236)</f>
        <v/>
      </c>
    </row>
    <row r="238" spans="53:53" hidden="1" x14ac:dyDescent="0.25">
      <c r="BA238" s="37" t="str">
        <f>IF(Schedule!AR237="", "", Schedule!AR237)</f>
        <v/>
      </c>
    </row>
    <row r="239" spans="53:53" hidden="1" x14ac:dyDescent="0.25">
      <c r="BA239" s="37" t="str">
        <f>IF(Schedule!AR238="", "", Schedule!AR238)</f>
        <v/>
      </c>
    </row>
    <row r="240" spans="53:53" hidden="1" x14ac:dyDescent="0.25">
      <c r="BA240" s="37" t="str">
        <f>IF(Schedule!AR239="", "", Schedule!AR239)</f>
        <v/>
      </c>
    </row>
    <row r="241" spans="53:53" hidden="1" x14ac:dyDescent="0.25">
      <c r="BA241" s="37" t="str">
        <f>IF(Schedule!AR240="", "", Schedule!AR240)</f>
        <v/>
      </c>
    </row>
    <row r="242" spans="53:53" hidden="1" x14ac:dyDescent="0.25">
      <c r="BA242" s="37" t="str">
        <f>IF(Schedule!AR241="", "", Schedule!AR241)</f>
        <v/>
      </c>
    </row>
    <row r="243" spans="53:53" hidden="1" x14ac:dyDescent="0.25">
      <c r="BA243" s="37" t="str">
        <f>IF(Schedule!AR242="", "", Schedule!AR242)</f>
        <v/>
      </c>
    </row>
    <row r="244" spans="53:53" hidden="1" x14ac:dyDescent="0.25">
      <c r="BA244" s="37" t="str">
        <f>IF(Schedule!AR243="", "", Schedule!AR243)</f>
        <v/>
      </c>
    </row>
    <row r="245" spans="53:53" hidden="1" x14ac:dyDescent="0.25">
      <c r="BA245" s="37" t="str">
        <f>IF(Schedule!AR244="", "", Schedule!AR244)</f>
        <v/>
      </c>
    </row>
    <row r="246" spans="53:53" hidden="1" x14ac:dyDescent="0.25">
      <c r="BA246" s="37" t="str">
        <f>IF(Schedule!AR245="", "", Schedule!AR245)</f>
        <v/>
      </c>
    </row>
    <row r="247" spans="53:53" hidden="1" x14ac:dyDescent="0.25">
      <c r="BA247" s="37" t="str">
        <f>IF(Schedule!AR246="", "", Schedule!AR246)</f>
        <v/>
      </c>
    </row>
    <row r="248" spans="53:53" hidden="1" x14ac:dyDescent="0.25">
      <c r="BA248" s="37" t="str">
        <f>IF(Schedule!AR247="", "", Schedule!AR247)</f>
        <v/>
      </c>
    </row>
    <row r="249" spans="53:53" hidden="1" x14ac:dyDescent="0.25">
      <c r="BA249" s="37" t="str">
        <f>IF(Schedule!AR248="", "", Schedule!AR248)</f>
        <v/>
      </c>
    </row>
    <row r="250" spans="53:53" hidden="1" x14ac:dyDescent="0.25">
      <c r="BA250" s="37" t="str">
        <f>IF(Schedule!AR249="", "", Schedule!AR249)</f>
        <v/>
      </c>
    </row>
    <row r="251" spans="53:53" hidden="1" x14ac:dyDescent="0.25">
      <c r="BA251" s="37" t="str">
        <f>IF(Schedule!AR250="", "", Schedule!AR250)</f>
        <v/>
      </c>
    </row>
    <row r="252" spans="53:53" hidden="1" x14ac:dyDescent="0.25">
      <c r="BA252" s="37" t="str">
        <f>IF(Schedule!AR251="", "", Schedule!AR251)</f>
        <v/>
      </c>
    </row>
    <row r="253" spans="53:53" hidden="1" x14ac:dyDescent="0.25">
      <c r="BA253" s="37" t="str">
        <f>IF(Schedule!AR252="", "", Schedule!AR252)</f>
        <v/>
      </c>
    </row>
    <row r="254" spans="53:53" hidden="1" x14ac:dyDescent="0.25">
      <c r="BA254" s="37" t="str">
        <f>IF(Schedule!AR253="", "", Schedule!AR253)</f>
        <v/>
      </c>
    </row>
    <row r="255" spans="53:53" hidden="1" x14ac:dyDescent="0.25">
      <c r="BA255" s="37" t="str">
        <f>IF(Schedule!AR254="", "", Schedule!AR254)</f>
        <v/>
      </c>
    </row>
    <row r="256" spans="53:53" hidden="1" x14ac:dyDescent="0.25">
      <c r="BA256" s="37" t="str">
        <f>IF(Schedule!AR255="", "", Schedule!AR255)</f>
        <v/>
      </c>
    </row>
    <row r="257" spans="53:53" hidden="1" x14ac:dyDescent="0.25">
      <c r="BA257" s="37" t="str">
        <f>IF(Schedule!AR256="", "", Schedule!AR256)</f>
        <v/>
      </c>
    </row>
    <row r="258" spans="53:53" hidden="1" x14ac:dyDescent="0.25">
      <c r="BA258" s="37" t="str">
        <f>IF(Schedule!AR257="", "", Schedule!AR257)</f>
        <v/>
      </c>
    </row>
    <row r="259" spans="53:53" hidden="1" x14ac:dyDescent="0.25">
      <c r="BA259" s="37" t="str">
        <f>IF(Schedule!AR258="", "", Schedule!AR258)</f>
        <v/>
      </c>
    </row>
    <row r="260" spans="53:53" hidden="1" x14ac:dyDescent="0.25">
      <c r="BA260" s="37" t="str">
        <f>IF(Schedule!AR259="", "", Schedule!AR259)</f>
        <v/>
      </c>
    </row>
    <row r="261" spans="53:53" hidden="1" x14ac:dyDescent="0.25">
      <c r="BA261" s="37" t="str">
        <f>IF(Schedule!AR260="", "", Schedule!AR260)</f>
        <v/>
      </c>
    </row>
    <row r="262" spans="53:53" hidden="1" x14ac:dyDescent="0.25">
      <c r="BA262" s="37" t="str">
        <f>IF(Schedule!AR261="", "", Schedule!AR261)</f>
        <v/>
      </c>
    </row>
    <row r="263" spans="53:53" hidden="1" x14ac:dyDescent="0.25">
      <c r="BA263" s="37" t="str">
        <f>IF(Schedule!AR262="", "", Schedule!AR262)</f>
        <v/>
      </c>
    </row>
    <row r="264" spans="53:53" hidden="1" x14ac:dyDescent="0.25">
      <c r="BA264" s="37" t="str">
        <f>IF(Schedule!AR263="", "", Schedule!AR263)</f>
        <v/>
      </c>
    </row>
    <row r="265" spans="53:53" hidden="1" x14ac:dyDescent="0.25">
      <c r="BA265" s="37" t="str">
        <f>IF(Schedule!AR264="", "", Schedule!AR264)</f>
        <v/>
      </c>
    </row>
    <row r="266" spans="53:53" hidden="1" x14ac:dyDescent="0.25">
      <c r="BA266" s="37" t="str">
        <f>IF(Schedule!AR265="", "", Schedule!AR265)</f>
        <v/>
      </c>
    </row>
    <row r="267" spans="53:53" hidden="1" x14ac:dyDescent="0.25">
      <c r="BA267" s="37" t="str">
        <f>IF(Schedule!AR266="", "", Schedule!AR266)</f>
        <v/>
      </c>
    </row>
    <row r="268" spans="53:53" hidden="1" x14ac:dyDescent="0.25">
      <c r="BA268" s="37" t="str">
        <f>IF(Schedule!AR267="", "", Schedule!AR267)</f>
        <v/>
      </c>
    </row>
    <row r="269" spans="53:53" hidden="1" x14ac:dyDescent="0.25">
      <c r="BA269" s="37" t="str">
        <f>IF(Schedule!AR268="", "", Schedule!AR268)</f>
        <v/>
      </c>
    </row>
    <row r="270" spans="53:53" hidden="1" x14ac:dyDescent="0.25">
      <c r="BA270" s="37" t="str">
        <f>IF(Schedule!AR269="", "", Schedule!AR269)</f>
        <v/>
      </c>
    </row>
    <row r="271" spans="53:53" hidden="1" x14ac:dyDescent="0.25">
      <c r="BA271" s="37" t="str">
        <f>IF(Schedule!AR270="", "", Schedule!AR270)</f>
        <v/>
      </c>
    </row>
    <row r="272" spans="53:53" hidden="1" x14ac:dyDescent="0.25">
      <c r="BA272" s="37" t="str">
        <f>IF(Schedule!AR271="", "", Schedule!AR271)</f>
        <v/>
      </c>
    </row>
    <row r="273" spans="53:53" hidden="1" x14ac:dyDescent="0.25">
      <c r="BA273" s="37" t="str">
        <f>IF(Schedule!AR272="", "", Schedule!AR272)</f>
        <v/>
      </c>
    </row>
    <row r="274" spans="53:53" hidden="1" x14ac:dyDescent="0.25">
      <c r="BA274" s="37" t="str">
        <f>IF(Schedule!AR273="", "", Schedule!AR273)</f>
        <v/>
      </c>
    </row>
    <row r="275" spans="53:53" hidden="1" x14ac:dyDescent="0.25">
      <c r="BA275" s="37" t="str">
        <f>IF(Schedule!AR274="", "", Schedule!AR274)</f>
        <v/>
      </c>
    </row>
    <row r="276" spans="53:53" hidden="1" x14ac:dyDescent="0.25">
      <c r="BA276" s="37" t="str">
        <f>IF(Schedule!AR275="", "", Schedule!AR275)</f>
        <v/>
      </c>
    </row>
    <row r="277" spans="53:53" hidden="1" x14ac:dyDescent="0.25">
      <c r="BA277" s="37" t="str">
        <f>IF(Schedule!AR276="", "", Schedule!AR276)</f>
        <v/>
      </c>
    </row>
    <row r="278" spans="53:53" hidden="1" x14ac:dyDescent="0.25">
      <c r="BA278" s="37" t="str">
        <f>IF(Schedule!AR277="", "", Schedule!AR277)</f>
        <v/>
      </c>
    </row>
    <row r="279" spans="53:53" hidden="1" x14ac:dyDescent="0.25">
      <c r="BA279" s="37" t="str">
        <f>IF(Schedule!AR278="", "", Schedule!AR278)</f>
        <v/>
      </c>
    </row>
    <row r="280" spans="53:53" hidden="1" x14ac:dyDescent="0.25">
      <c r="BA280" s="37" t="str">
        <f>IF(Schedule!AR279="", "", Schedule!AR279)</f>
        <v/>
      </c>
    </row>
    <row r="281" spans="53:53" hidden="1" x14ac:dyDescent="0.25">
      <c r="BA281" s="37" t="str">
        <f>IF(Schedule!AR280="", "", Schedule!AR280)</f>
        <v/>
      </c>
    </row>
    <row r="282" spans="53:53" hidden="1" x14ac:dyDescent="0.25">
      <c r="BA282" s="37" t="str">
        <f>IF(Schedule!AR281="", "", Schedule!AR281)</f>
        <v/>
      </c>
    </row>
    <row r="283" spans="53:53" hidden="1" x14ac:dyDescent="0.25">
      <c r="BA283" s="37" t="str">
        <f>IF(Schedule!AR282="", "", Schedule!AR282)</f>
        <v/>
      </c>
    </row>
    <row r="284" spans="53:53" hidden="1" x14ac:dyDescent="0.25">
      <c r="BA284" s="37" t="str">
        <f>IF(Schedule!AR283="", "", Schedule!AR283)</f>
        <v/>
      </c>
    </row>
    <row r="285" spans="53:53" hidden="1" x14ac:dyDescent="0.25">
      <c r="BA285" s="37" t="str">
        <f>IF(Schedule!AR284="", "", Schedule!AR284)</f>
        <v/>
      </c>
    </row>
    <row r="286" spans="53:53" hidden="1" x14ac:dyDescent="0.25">
      <c r="BA286" s="37" t="str">
        <f>IF(Schedule!AR285="", "", Schedule!AR285)</f>
        <v/>
      </c>
    </row>
    <row r="287" spans="53:53" hidden="1" x14ac:dyDescent="0.25">
      <c r="BA287" s="37" t="str">
        <f>IF(Schedule!AR286="", "", Schedule!AR286)</f>
        <v/>
      </c>
    </row>
    <row r="288" spans="53:53" hidden="1" x14ac:dyDescent="0.25">
      <c r="BA288" s="37" t="str">
        <f>IF(Schedule!AR287="", "", Schedule!AR287)</f>
        <v/>
      </c>
    </row>
    <row r="289" spans="53:53" hidden="1" x14ac:dyDescent="0.25">
      <c r="BA289" s="37" t="str">
        <f>IF(Schedule!AR288="", "", Schedule!AR288)</f>
        <v/>
      </c>
    </row>
    <row r="290" spans="53:53" hidden="1" x14ac:dyDescent="0.25">
      <c r="BA290" s="37" t="str">
        <f>IF(Schedule!AR289="", "", Schedule!AR289)</f>
        <v/>
      </c>
    </row>
    <row r="291" spans="53:53" hidden="1" x14ac:dyDescent="0.25">
      <c r="BA291" s="37" t="str">
        <f>IF(Schedule!AR290="", "", Schedule!AR290)</f>
        <v/>
      </c>
    </row>
    <row r="292" spans="53:53" hidden="1" x14ac:dyDescent="0.25">
      <c r="BA292" s="37" t="str">
        <f>IF(Schedule!AR291="", "", Schedule!AR291)</f>
        <v/>
      </c>
    </row>
    <row r="293" spans="53:53" hidden="1" x14ac:dyDescent="0.25">
      <c r="BA293" s="37" t="str">
        <f>IF(Schedule!AR292="", "", Schedule!AR292)</f>
        <v/>
      </c>
    </row>
    <row r="294" spans="53:53" hidden="1" x14ac:dyDescent="0.25">
      <c r="BA294" s="37" t="str">
        <f>IF(Schedule!AR293="", "", Schedule!AR293)</f>
        <v/>
      </c>
    </row>
    <row r="295" spans="53:53" hidden="1" x14ac:dyDescent="0.25">
      <c r="BA295" s="37" t="str">
        <f>IF(Schedule!AR294="", "", Schedule!AR294)</f>
        <v/>
      </c>
    </row>
    <row r="296" spans="53:53" hidden="1" x14ac:dyDescent="0.25">
      <c r="BA296" s="37" t="str">
        <f>IF(Schedule!AR295="", "", Schedule!AR295)</f>
        <v/>
      </c>
    </row>
    <row r="297" spans="53:53" hidden="1" x14ac:dyDescent="0.25">
      <c r="BA297" s="37" t="str">
        <f>IF(Schedule!AR296="", "", Schedule!AR296)</f>
        <v/>
      </c>
    </row>
    <row r="298" spans="53:53" hidden="1" x14ac:dyDescent="0.25">
      <c r="BA298" s="37" t="str">
        <f>IF(Schedule!AR297="", "", Schedule!AR297)</f>
        <v/>
      </c>
    </row>
    <row r="299" spans="53:53" hidden="1" x14ac:dyDescent="0.25">
      <c r="BA299" s="37" t="str">
        <f>IF(Schedule!AR298="", "", Schedule!AR298)</f>
        <v/>
      </c>
    </row>
    <row r="300" spans="53:53" hidden="1" x14ac:dyDescent="0.25">
      <c r="BA300" s="37" t="str">
        <f>IF(Schedule!AR299="", "", Schedule!AR299)</f>
        <v/>
      </c>
    </row>
    <row r="301" spans="53:53" hidden="1" x14ac:dyDescent="0.25">
      <c r="BA301" s="37" t="str">
        <f>IF(Schedule!AR300="", "", Schedule!AR300)</f>
        <v/>
      </c>
    </row>
    <row r="302" spans="53:53" hidden="1" x14ac:dyDescent="0.25">
      <c r="BA302" s="37" t="str">
        <f>IF(Schedule!AR301="", "", Schedule!AR301)</f>
        <v/>
      </c>
    </row>
    <row r="303" spans="53:53" hidden="1" x14ac:dyDescent="0.25">
      <c r="BA303" s="37" t="str">
        <f>IF(Schedule!AR302="", "", Schedule!AR302)</f>
        <v/>
      </c>
    </row>
    <row r="304" spans="53:53" hidden="1" x14ac:dyDescent="0.25">
      <c r="BA304" s="37" t="str">
        <f>IF(Schedule!AR303="", "", Schedule!AR303)</f>
        <v/>
      </c>
    </row>
    <row r="305" spans="53:53" hidden="1" x14ac:dyDescent="0.25">
      <c r="BA305" s="37" t="str">
        <f>IF(Schedule!AR304="", "", Schedule!AR304)</f>
        <v/>
      </c>
    </row>
    <row r="306" spans="53:53" hidden="1" x14ac:dyDescent="0.25">
      <c r="BA306" s="37" t="str">
        <f>IF(Schedule!AR305="", "", Schedule!AR305)</f>
        <v/>
      </c>
    </row>
    <row r="307" spans="53:53" hidden="1" x14ac:dyDescent="0.25">
      <c r="BA307" s="37" t="str">
        <f>IF(Schedule!AR306="", "", Schedule!AR306)</f>
        <v/>
      </c>
    </row>
    <row r="308" spans="53:53" hidden="1" x14ac:dyDescent="0.25">
      <c r="BA308" s="37" t="str">
        <f>IF(Schedule!AR307="", "", Schedule!AR307)</f>
        <v/>
      </c>
    </row>
    <row r="309" spans="53:53" hidden="1" x14ac:dyDescent="0.25">
      <c r="BA309" s="37" t="str">
        <f>IF(Schedule!AR308="", "", Schedule!AR308)</f>
        <v/>
      </c>
    </row>
    <row r="310" spans="53:53" hidden="1" x14ac:dyDescent="0.25">
      <c r="BA310" s="37" t="str">
        <f>IF(Schedule!AR309="", "", Schedule!AR309)</f>
        <v/>
      </c>
    </row>
    <row r="311" spans="53:53" hidden="1" x14ac:dyDescent="0.25">
      <c r="BA311" s="37" t="str">
        <f>IF(Schedule!AR310="", "", Schedule!AR310)</f>
        <v/>
      </c>
    </row>
    <row r="312" spans="53:53" hidden="1" x14ac:dyDescent="0.25">
      <c r="BA312" s="37" t="str">
        <f>IF(Schedule!AR311="", "", Schedule!AR311)</f>
        <v/>
      </c>
    </row>
    <row r="313" spans="53:53" hidden="1" x14ac:dyDescent="0.25">
      <c r="BA313" s="37" t="str">
        <f>IF(Schedule!AR312="", "", Schedule!AR312)</f>
        <v/>
      </c>
    </row>
    <row r="314" spans="53:53" hidden="1" x14ac:dyDescent="0.25">
      <c r="BA314" s="37" t="str">
        <f>IF(Schedule!AR313="", "", Schedule!AR313)</f>
        <v/>
      </c>
    </row>
    <row r="315" spans="53:53" hidden="1" x14ac:dyDescent="0.25">
      <c r="BA315" s="37" t="str">
        <f>IF(Schedule!AR314="", "", Schedule!AR314)</f>
        <v/>
      </c>
    </row>
    <row r="316" spans="53:53" hidden="1" x14ac:dyDescent="0.25">
      <c r="BA316" s="37" t="str">
        <f>IF(Schedule!AR315="", "", Schedule!AR315)</f>
        <v/>
      </c>
    </row>
    <row r="317" spans="53:53" hidden="1" x14ac:dyDescent="0.25">
      <c r="BA317" s="37" t="str">
        <f>IF(Schedule!AR316="", "", Schedule!AR316)</f>
        <v/>
      </c>
    </row>
    <row r="318" spans="53:53" hidden="1" x14ac:dyDescent="0.25">
      <c r="BA318" s="37" t="str">
        <f>IF(Schedule!AR317="", "", Schedule!AR317)</f>
        <v/>
      </c>
    </row>
    <row r="319" spans="53:53" hidden="1" x14ac:dyDescent="0.25">
      <c r="BA319" s="37" t="str">
        <f>IF(Schedule!AR318="", "", Schedule!AR318)</f>
        <v/>
      </c>
    </row>
    <row r="320" spans="53:53" hidden="1" x14ac:dyDescent="0.25">
      <c r="BA320" s="37" t="str">
        <f>IF(Schedule!AR319="", "", Schedule!AR319)</f>
        <v/>
      </c>
    </row>
    <row r="321" spans="53:53" hidden="1" x14ac:dyDescent="0.25">
      <c r="BA321" s="37" t="str">
        <f>IF(Schedule!AR320="", "", Schedule!AR320)</f>
        <v/>
      </c>
    </row>
    <row r="322" spans="53:53" hidden="1" x14ac:dyDescent="0.25">
      <c r="BA322" s="37" t="str">
        <f>IF(Schedule!AR321="", "", Schedule!AR321)</f>
        <v/>
      </c>
    </row>
    <row r="323" spans="53:53" hidden="1" x14ac:dyDescent="0.25">
      <c r="BA323" s="37" t="str">
        <f>IF(Schedule!AR322="", "", Schedule!AR322)</f>
        <v/>
      </c>
    </row>
    <row r="324" spans="53:53" hidden="1" x14ac:dyDescent="0.25">
      <c r="BA324" s="37" t="str">
        <f>IF(Schedule!AR323="", "", Schedule!AR323)</f>
        <v/>
      </c>
    </row>
    <row r="325" spans="53:53" hidden="1" x14ac:dyDescent="0.25">
      <c r="BA325" s="37" t="str">
        <f>IF(Schedule!AR324="", "", Schedule!AR324)</f>
        <v/>
      </c>
    </row>
    <row r="326" spans="53:53" hidden="1" x14ac:dyDescent="0.25">
      <c r="BA326" s="37" t="str">
        <f>IF(Schedule!AR325="", "", Schedule!AR325)</f>
        <v/>
      </c>
    </row>
    <row r="327" spans="53:53" hidden="1" x14ac:dyDescent="0.25">
      <c r="BA327" s="37" t="str">
        <f>IF(Schedule!AR326="", "", Schedule!AR326)</f>
        <v/>
      </c>
    </row>
    <row r="328" spans="53:53" hidden="1" x14ac:dyDescent="0.25">
      <c r="BA328" s="37" t="str">
        <f>IF(Schedule!AR327="", "", Schedule!AR327)</f>
        <v/>
      </c>
    </row>
    <row r="329" spans="53:53" hidden="1" x14ac:dyDescent="0.25">
      <c r="BA329" s="37" t="str">
        <f>IF(Schedule!AR328="", "", Schedule!AR328)</f>
        <v/>
      </c>
    </row>
    <row r="330" spans="53:53" hidden="1" x14ac:dyDescent="0.25">
      <c r="BA330" s="37" t="str">
        <f>IF(Schedule!AR329="", "", Schedule!AR329)</f>
        <v/>
      </c>
    </row>
    <row r="331" spans="53:53" hidden="1" x14ac:dyDescent="0.25">
      <c r="BA331" s="37" t="str">
        <f>IF(Schedule!AR330="", "", Schedule!AR330)</f>
        <v/>
      </c>
    </row>
    <row r="332" spans="53:53" hidden="1" x14ac:dyDescent="0.25">
      <c r="BA332" s="37" t="str">
        <f>IF(Schedule!AR331="", "", Schedule!AR331)</f>
        <v/>
      </c>
    </row>
    <row r="333" spans="53:53" hidden="1" x14ac:dyDescent="0.25">
      <c r="BA333" s="37" t="str">
        <f>IF(Schedule!AR332="", "", Schedule!AR332)</f>
        <v/>
      </c>
    </row>
    <row r="334" spans="53:53" hidden="1" x14ac:dyDescent="0.25">
      <c r="BA334" s="37" t="str">
        <f>IF(Schedule!AR333="", "", Schedule!AR333)</f>
        <v/>
      </c>
    </row>
    <row r="335" spans="53:53" hidden="1" x14ac:dyDescent="0.25">
      <c r="BA335" s="37" t="str">
        <f>IF(Schedule!AR334="", "", Schedule!AR334)</f>
        <v/>
      </c>
    </row>
    <row r="336" spans="53:53" hidden="1" x14ac:dyDescent="0.25">
      <c r="BA336" s="37" t="str">
        <f>IF(Schedule!AR335="", "", Schedule!AR335)</f>
        <v/>
      </c>
    </row>
    <row r="337" spans="53:53" hidden="1" x14ac:dyDescent="0.25">
      <c r="BA337" s="37" t="str">
        <f>IF(Schedule!AR336="", "", Schedule!AR336)</f>
        <v/>
      </c>
    </row>
    <row r="338" spans="53:53" hidden="1" x14ac:dyDescent="0.25">
      <c r="BA338" s="37" t="str">
        <f>IF(Schedule!AR337="", "", Schedule!AR337)</f>
        <v/>
      </c>
    </row>
    <row r="339" spans="53:53" hidden="1" x14ac:dyDescent="0.25">
      <c r="BA339" s="37" t="str">
        <f>IF(Schedule!AR338="", "", Schedule!AR338)</f>
        <v/>
      </c>
    </row>
    <row r="340" spans="53:53" hidden="1" x14ac:dyDescent="0.25">
      <c r="BA340" s="37" t="str">
        <f>IF(Schedule!AR339="", "", Schedule!AR339)</f>
        <v/>
      </c>
    </row>
    <row r="341" spans="53:53" hidden="1" x14ac:dyDescent="0.25">
      <c r="BA341" s="37" t="str">
        <f>IF(Schedule!AR340="", "", Schedule!AR340)</f>
        <v/>
      </c>
    </row>
    <row r="342" spans="53:53" hidden="1" x14ac:dyDescent="0.25">
      <c r="BA342" s="37" t="str">
        <f>IF(Schedule!AR341="", "", Schedule!AR341)</f>
        <v/>
      </c>
    </row>
    <row r="343" spans="53:53" hidden="1" x14ac:dyDescent="0.25">
      <c r="BA343" s="37" t="str">
        <f>IF(Schedule!AR342="", "", Schedule!AR342)</f>
        <v/>
      </c>
    </row>
    <row r="344" spans="53:53" hidden="1" x14ac:dyDescent="0.25">
      <c r="BA344" s="37" t="str">
        <f>IF(Schedule!AR343="", "", Schedule!AR343)</f>
        <v/>
      </c>
    </row>
    <row r="345" spans="53:53" hidden="1" x14ac:dyDescent="0.25">
      <c r="BA345" s="37" t="str">
        <f>IF(Schedule!AR344="", "", Schedule!AR344)</f>
        <v/>
      </c>
    </row>
    <row r="346" spans="53:53" hidden="1" x14ac:dyDescent="0.25">
      <c r="BA346" s="37" t="str">
        <f>IF(Schedule!AR345="", "", Schedule!AR345)</f>
        <v/>
      </c>
    </row>
    <row r="347" spans="53:53" hidden="1" x14ac:dyDescent="0.25">
      <c r="BA347" s="37" t="str">
        <f>IF(Schedule!AR346="", "", Schedule!AR346)</f>
        <v/>
      </c>
    </row>
    <row r="348" spans="53:53" hidden="1" x14ac:dyDescent="0.25">
      <c r="BA348" s="37" t="str">
        <f>IF(Schedule!AR347="", "", Schedule!AR347)</f>
        <v/>
      </c>
    </row>
    <row r="349" spans="53:53" hidden="1" x14ac:dyDescent="0.25">
      <c r="BA349" s="37" t="str">
        <f>IF(Schedule!AR348="", "", Schedule!AR348)</f>
        <v/>
      </c>
    </row>
    <row r="350" spans="53:53" hidden="1" x14ac:dyDescent="0.25">
      <c r="BA350" s="37" t="str">
        <f>IF(Schedule!AR349="", "", Schedule!AR349)</f>
        <v/>
      </c>
    </row>
    <row r="351" spans="53:53" hidden="1" x14ac:dyDescent="0.25">
      <c r="BA351" s="37" t="str">
        <f>IF(Schedule!AR350="", "", Schedule!AR350)</f>
        <v/>
      </c>
    </row>
    <row r="352" spans="53:53" hidden="1" x14ac:dyDescent="0.25">
      <c r="BA352" s="37" t="str">
        <f>IF(Schedule!AR351="", "", Schedule!AR351)</f>
        <v/>
      </c>
    </row>
    <row r="353" spans="53:53" hidden="1" x14ac:dyDescent="0.25">
      <c r="BA353" s="37" t="str">
        <f>IF(Schedule!AR352="", "", Schedule!AR352)</f>
        <v/>
      </c>
    </row>
    <row r="354" spans="53:53" hidden="1" x14ac:dyDescent="0.25">
      <c r="BA354" s="37" t="str">
        <f>IF(Schedule!AR353="", "", Schedule!AR353)</f>
        <v/>
      </c>
    </row>
    <row r="355" spans="53:53" hidden="1" x14ac:dyDescent="0.25">
      <c r="BA355" s="37" t="str">
        <f>IF(Schedule!AR354="", "", Schedule!AR354)</f>
        <v/>
      </c>
    </row>
    <row r="356" spans="53:53" hidden="1" x14ac:dyDescent="0.25">
      <c r="BA356" s="37" t="str">
        <f>IF(Schedule!AR355="", "", Schedule!AR355)</f>
        <v/>
      </c>
    </row>
    <row r="357" spans="53:53" hidden="1" x14ac:dyDescent="0.25">
      <c r="BA357" s="37" t="str">
        <f>IF(Schedule!AR356="", "", Schedule!AR356)</f>
        <v/>
      </c>
    </row>
    <row r="358" spans="53:53" hidden="1" x14ac:dyDescent="0.25">
      <c r="BA358" s="37" t="str">
        <f>IF(Schedule!AR357="", "", Schedule!AR357)</f>
        <v/>
      </c>
    </row>
    <row r="359" spans="53:53" hidden="1" x14ac:dyDescent="0.25">
      <c r="BA359" s="37" t="str">
        <f>IF(Schedule!AR358="", "", Schedule!AR358)</f>
        <v/>
      </c>
    </row>
    <row r="360" spans="53:53" hidden="1" x14ac:dyDescent="0.25">
      <c r="BA360" s="37" t="str">
        <f>IF(Schedule!AR359="", "", Schedule!AR359)</f>
        <v/>
      </c>
    </row>
    <row r="361" spans="53:53" hidden="1" x14ac:dyDescent="0.25">
      <c r="BA361" s="37" t="str">
        <f>IF(Schedule!AR360="", "", Schedule!AR360)</f>
        <v/>
      </c>
    </row>
    <row r="362" spans="53:53" hidden="1" x14ac:dyDescent="0.25">
      <c r="BA362" s="37" t="str">
        <f>IF(Schedule!AR361="", "", Schedule!AR361)</f>
        <v/>
      </c>
    </row>
    <row r="363" spans="53:53" hidden="1" x14ac:dyDescent="0.25">
      <c r="BA363" s="37" t="str">
        <f>IF(Schedule!AR362="", "", Schedule!AR362)</f>
        <v/>
      </c>
    </row>
    <row r="364" spans="53:53" hidden="1" x14ac:dyDescent="0.25">
      <c r="BA364" s="37" t="str">
        <f>IF(Schedule!AR363="", "", Schedule!AR363)</f>
        <v/>
      </c>
    </row>
    <row r="365" spans="53:53" hidden="1" x14ac:dyDescent="0.25">
      <c r="BA365" s="37" t="str">
        <f>IF(Schedule!AR364="", "", Schedule!AR364)</f>
        <v/>
      </c>
    </row>
    <row r="366" spans="53:53" hidden="1" x14ac:dyDescent="0.25">
      <c r="BA366" s="37" t="str">
        <f>IF(Schedule!AR365="", "", Schedule!AR365)</f>
        <v/>
      </c>
    </row>
    <row r="367" spans="53:53" hidden="1" x14ac:dyDescent="0.25">
      <c r="BA367" s="37" t="str">
        <f>IF(Schedule!AR366="", "", Schedule!AR366)</f>
        <v/>
      </c>
    </row>
    <row r="368" spans="53:53" hidden="1" x14ac:dyDescent="0.25">
      <c r="BA368" s="37" t="str">
        <f>IF(Schedule!AR367="", "", Schedule!AR367)</f>
        <v/>
      </c>
    </row>
    <row r="369" spans="53:53" hidden="1" x14ac:dyDescent="0.25">
      <c r="BA369" s="37" t="str">
        <f>IF(Schedule!AR368="", "", Schedule!AR368)</f>
        <v/>
      </c>
    </row>
    <row r="370" spans="53:53" hidden="1" x14ac:dyDescent="0.25">
      <c r="BA370" s="37" t="str">
        <f>IF(Schedule!AR369="", "", Schedule!AR369)</f>
        <v/>
      </c>
    </row>
    <row r="371" spans="53:53" hidden="1" x14ac:dyDescent="0.25">
      <c r="BA371" s="37" t="str">
        <f>IF(Schedule!AR370="", "", Schedule!AR370)</f>
        <v/>
      </c>
    </row>
    <row r="372" spans="53:53" hidden="1" x14ac:dyDescent="0.25">
      <c r="BA372" s="37" t="str">
        <f>IF(Schedule!AR371="", "", Schedule!AR371)</f>
        <v/>
      </c>
    </row>
    <row r="373" spans="53:53" hidden="1" x14ac:dyDescent="0.25">
      <c r="BA373" s="37" t="str">
        <f>IF(Schedule!AR372="", "", Schedule!AR372)</f>
        <v/>
      </c>
    </row>
    <row r="374" spans="53:53" hidden="1" x14ac:dyDescent="0.25">
      <c r="BA374" s="37" t="str">
        <f>IF(Schedule!AR373="", "", Schedule!AR373)</f>
        <v/>
      </c>
    </row>
    <row r="375" spans="53:53" hidden="1" x14ac:dyDescent="0.25">
      <c r="BA375" s="37" t="str">
        <f>IF(Schedule!AR374="", "", Schedule!AR374)</f>
        <v/>
      </c>
    </row>
    <row r="376" spans="53:53" hidden="1" x14ac:dyDescent="0.25">
      <c r="BA376" s="37" t="str">
        <f>IF(Schedule!AR375="", "", Schedule!AR375)</f>
        <v/>
      </c>
    </row>
    <row r="377" spans="53:53" hidden="1" x14ac:dyDescent="0.25">
      <c r="BA377" s="37" t="str">
        <f>IF(Schedule!AR376="", "", Schedule!AR376)</f>
        <v/>
      </c>
    </row>
    <row r="378" spans="53:53" hidden="1" x14ac:dyDescent="0.25">
      <c r="BA378" s="37" t="str">
        <f>IF(Schedule!AR377="", "", Schedule!AR377)</f>
        <v/>
      </c>
    </row>
    <row r="379" spans="53:53" hidden="1" x14ac:dyDescent="0.25">
      <c r="BA379" s="37" t="str">
        <f>IF(Schedule!AR378="", "", Schedule!AR378)</f>
        <v/>
      </c>
    </row>
    <row r="380" spans="53:53" hidden="1" x14ac:dyDescent="0.25">
      <c r="BA380" s="37" t="str">
        <f>IF(Schedule!AR379="", "", Schedule!AR379)</f>
        <v/>
      </c>
    </row>
    <row r="381" spans="53:53" hidden="1" x14ac:dyDescent="0.25">
      <c r="BA381" s="37" t="str">
        <f>IF(Schedule!AR380="", "", Schedule!AR380)</f>
        <v/>
      </c>
    </row>
    <row r="382" spans="53:53" hidden="1" x14ac:dyDescent="0.25">
      <c r="BA382" s="37" t="str">
        <f>IF(Schedule!AR381="", "", Schedule!AR381)</f>
        <v/>
      </c>
    </row>
    <row r="383" spans="53:53" hidden="1" x14ac:dyDescent="0.25">
      <c r="BA383" s="37" t="str">
        <f>IF(Schedule!AR382="", "", Schedule!AR382)</f>
        <v/>
      </c>
    </row>
    <row r="384" spans="53:53" hidden="1" x14ac:dyDescent="0.25">
      <c r="BA384" s="37" t="str">
        <f>IF(Schedule!AR383="", "", Schedule!AR383)</f>
        <v/>
      </c>
    </row>
    <row r="385" spans="53:53" hidden="1" x14ac:dyDescent="0.25">
      <c r="BA385" s="37" t="str">
        <f>IF(Schedule!AR384="", "", Schedule!AR384)</f>
        <v/>
      </c>
    </row>
    <row r="386" spans="53:53" hidden="1" x14ac:dyDescent="0.25">
      <c r="BA386" s="37" t="str">
        <f>IF(Schedule!AR385="", "", Schedule!AR385)</f>
        <v/>
      </c>
    </row>
    <row r="387" spans="53:53" hidden="1" x14ac:dyDescent="0.25">
      <c r="BA387" s="37" t="str">
        <f>IF(Schedule!AR386="", "", Schedule!AR386)</f>
        <v/>
      </c>
    </row>
    <row r="388" spans="53:53" hidden="1" x14ac:dyDescent="0.25">
      <c r="BA388" s="37" t="str">
        <f>IF(Schedule!AR387="", "", Schedule!AR387)</f>
        <v/>
      </c>
    </row>
    <row r="389" spans="53:53" hidden="1" x14ac:dyDescent="0.25">
      <c r="BA389" s="37" t="str">
        <f>IF(Schedule!AR388="", "", Schedule!AR388)</f>
        <v/>
      </c>
    </row>
    <row r="390" spans="53:53" hidden="1" x14ac:dyDescent="0.25">
      <c r="BA390" s="37" t="str">
        <f>IF(Schedule!AR389="", "", Schedule!AR389)</f>
        <v/>
      </c>
    </row>
    <row r="391" spans="53:53" hidden="1" x14ac:dyDescent="0.25">
      <c r="BA391" s="37" t="str">
        <f>IF(Schedule!AR390="", "", Schedule!AR390)</f>
        <v/>
      </c>
    </row>
    <row r="392" spans="53:53" hidden="1" x14ac:dyDescent="0.25">
      <c r="BA392" s="37" t="str">
        <f>IF(Schedule!AR391="", "", Schedule!AR391)</f>
        <v/>
      </c>
    </row>
    <row r="393" spans="53:53" hidden="1" x14ac:dyDescent="0.25">
      <c r="BA393" s="37" t="str">
        <f>IF(Schedule!AR392="", "", Schedule!AR392)</f>
        <v/>
      </c>
    </row>
    <row r="394" spans="53:53" hidden="1" x14ac:dyDescent="0.25">
      <c r="BA394" s="37" t="str">
        <f>IF(Schedule!AR393="", "", Schedule!AR393)</f>
        <v/>
      </c>
    </row>
    <row r="395" spans="53:53" hidden="1" x14ac:dyDescent="0.25">
      <c r="BA395" s="37" t="str">
        <f>IF(Schedule!AR394="", "", Schedule!AR394)</f>
        <v/>
      </c>
    </row>
    <row r="396" spans="53:53" hidden="1" x14ac:dyDescent="0.25">
      <c r="BA396" s="37" t="str">
        <f>IF(Schedule!AR395="", "", Schedule!AR395)</f>
        <v/>
      </c>
    </row>
    <row r="397" spans="53:53" hidden="1" x14ac:dyDescent="0.25">
      <c r="BA397" s="37" t="str">
        <f>IF(Schedule!AR396="", "", Schedule!AR396)</f>
        <v/>
      </c>
    </row>
    <row r="398" spans="53:53" hidden="1" x14ac:dyDescent="0.25">
      <c r="BA398" s="37" t="str">
        <f>IF(Schedule!AR397="", "", Schedule!AR397)</f>
        <v/>
      </c>
    </row>
    <row r="399" spans="53:53" hidden="1" x14ac:dyDescent="0.25">
      <c r="BA399" s="37" t="str">
        <f>IF(Schedule!AR398="", "", Schedule!AR398)</f>
        <v/>
      </c>
    </row>
    <row r="400" spans="53:53" hidden="1" x14ac:dyDescent="0.25">
      <c r="BA400" s="37" t="str">
        <f>IF(Schedule!AR399="", "", Schedule!AR399)</f>
        <v/>
      </c>
    </row>
    <row r="401" spans="53:53" hidden="1" x14ac:dyDescent="0.25">
      <c r="BA401" s="37" t="str">
        <f>IF(Schedule!AR400="", "", Schedule!AR400)</f>
        <v/>
      </c>
    </row>
    <row r="402" spans="53:53" hidden="1" x14ac:dyDescent="0.25">
      <c r="BA402" s="37" t="str">
        <f>IF(Schedule!AR401="", "", Schedule!AR401)</f>
        <v/>
      </c>
    </row>
    <row r="403" spans="53:53" hidden="1" x14ac:dyDescent="0.25">
      <c r="BA403" s="37" t="str">
        <f>IF(Schedule!AR402="", "", Schedule!AR402)</f>
        <v/>
      </c>
    </row>
    <row r="404" spans="53:53" hidden="1" x14ac:dyDescent="0.25">
      <c r="BA404" s="37" t="str">
        <f>IF(Schedule!AR403="", "", Schedule!AR403)</f>
        <v/>
      </c>
    </row>
    <row r="405" spans="53:53" hidden="1" x14ac:dyDescent="0.25">
      <c r="BA405" s="37" t="str">
        <f>IF(Schedule!AR404="", "", Schedule!AR404)</f>
        <v/>
      </c>
    </row>
    <row r="406" spans="53:53" hidden="1" x14ac:dyDescent="0.25">
      <c r="BA406" s="37" t="str">
        <f>IF(Schedule!AR405="", "", Schedule!AR405)</f>
        <v/>
      </c>
    </row>
    <row r="407" spans="53:53" hidden="1" x14ac:dyDescent="0.25">
      <c r="BA407" s="37" t="str">
        <f>IF(Schedule!AR406="", "", Schedule!AR406)</f>
        <v/>
      </c>
    </row>
    <row r="408" spans="53:53" hidden="1" x14ac:dyDescent="0.25">
      <c r="BA408" s="37" t="str">
        <f>IF(Schedule!AR407="", "", Schedule!AR407)</f>
        <v/>
      </c>
    </row>
    <row r="409" spans="53:53" hidden="1" x14ac:dyDescent="0.25">
      <c r="BA409" s="37" t="str">
        <f>IF(Schedule!AR408="", "", Schedule!AR408)</f>
        <v/>
      </c>
    </row>
    <row r="410" spans="53:53" hidden="1" x14ac:dyDescent="0.25">
      <c r="BA410" s="37" t="str">
        <f>IF(Schedule!AR409="", "", Schedule!AR409)</f>
        <v/>
      </c>
    </row>
    <row r="411" spans="53:53" hidden="1" x14ac:dyDescent="0.25">
      <c r="BA411" s="37" t="str">
        <f>IF(Schedule!AR410="", "", Schedule!AR410)</f>
        <v/>
      </c>
    </row>
    <row r="412" spans="53:53" hidden="1" x14ac:dyDescent="0.25">
      <c r="BA412" s="37" t="str">
        <f>IF(Schedule!AR411="", "", Schedule!AR411)</f>
        <v/>
      </c>
    </row>
    <row r="413" spans="53:53" hidden="1" x14ac:dyDescent="0.25">
      <c r="BA413" s="37" t="str">
        <f>IF(Schedule!AR412="", "", Schedule!AR412)</f>
        <v/>
      </c>
    </row>
    <row r="414" spans="53:53" hidden="1" x14ac:dyDescent="0.25">
      <c r="BA414" s="37" t="str">
        <f>IF(Schedule!AR413="", "", Schedule!AR413)</f>
        <v/>
      </c>
    </row>
    <row r="415" spans="53:53" hidden="1" x14ac:dyDescent="0.25">
      <c r="BA415" s="37" t="str">
        <f>IF(Schedule!AR414="", "", Schedule!AR414)</f>
        <v/>
      </c>
    </row>
    <row r="416" spans="53:53" hidden="1" x14ac:dyDescent="0.25">
      <c r="BA416" s="37" t="str">
        <f>IF(Schedule!AR415="", "", Schedule!AR415)</f>
        <v/>
      </c>
    </row>
    <row r="417" spans="53:53" hidden="1" x14ac:dyDescent="0.25">
      <c r="BA417" s="37" t="str">
        <f>IF(Schedule!AR416="", "", Schedule!AR416)</f>
        <v/>
      </c>
    </row>
    <row r="418" spans="53:53" hidden="1" x14ac:dyDescent="0.25">
      <c r="BA418" s="37" t="str">
        <f>IF(Schedule!AR417="", "", Schedule!AR417)</f>
        <v/>
      </c>
    </row>
    <row r="419" spans="53:53" hidden="1" x14ac:dyDescent="0.25">
      <c r="BA419" s="37" t="str">
        <f>IF(Schedule!AR418="", "", Schedule!AR418)</f>
        <v/>
      </c>
    </row>
    <row r="420" spans="53:53" hidden="1" x14ac:dyDescent="0.25">
      <c r="BA420" s="37" t="str">
        <f>IF(Schedule!AR419="", "", Schedule!AR419)</f>
        <v/>
      </c>
    </row>
    <row r="421" spans="53:53" hidden="1" x14ac:dyDescent="0.25">
      <c r="BA421" s="37" t="str">
        <f>IF(Schedule!AR420="", "", Schedule!AR420)</f>
        <v/>
      </c>
    </row>
    <row r="422" spans="53:53" hidden="1" x14ac:dyDescent="0.25">
      <c r="BA422" s="37" t="str">
        <f>IF(Schedule!AR421="", "", Schedule!AR421)</f>
        <v/>
      </c>
    </row>
    <row r="423" spans="53:53" hidden="1" x14ac:dyDescent="0.25">
      <c r="BA423" s="37" t="str">
        <f>IF(Schedule!AR422="", "", Schedule!AR422)</f>
        <v/>
      </c>
    </row>
    <row r="424" spans="53:53" hidden="1" x14ac:dyDescent="0.25">
      <c r="BA424" s="37" t="str">
        <f>IF(Schedule!AR423="", "", Schedule!AR423)</f>
        <v/>
      </c>
    </row>
    <row r="425" spans="53:53" hidden="1" x14ac:dyDescent="0.25">
      <c r="BA425" s="37" t="str">
        <f>IF(Schedule!AR424="", "", Schedule!AR424)</f>
        <v/>
      </c>
    </row>
    <row r="426" spans="53:53" hidden="1" x14ac:dyDescent="0.25">
      <c r="BA426" s="37" t="str">
        <f>IF(Schedule!AR425="", "", Schedule!AR425)</f>
        <v/>
      </c>
    </row>
    <row r="427" spans="53:53" hidden="1" x14ac:dyDescent="0.25">
      <c r="BA427" s="37" t="str">
        <f>IF(Schedule!AR426="", "", Schedule!AR426)</f>
        <v/>
      </c>
    </row>
    <row r="428" spans="53:53" hidden="1" x14ac:dyDescent="0.25">
      <c r="BA428" s="37" t="str">
        <f>IF(Schedule!AR427="", "", Schedule!AR427)</f>
        <v/>
      </c>
    </row>
    <row r="429" spans="53:53" hidden="1" x14ac:dyDescent="0.25">
      <c r="BA429" s="37" t="str">
        <f>IF(Schedule!AR428="", "", Schedule!AR428)</f>
        <v/>
      </c>
    </row>
    <row r="430" spans="53:53" hidden="1" x14ac:dyDescent="0.25">
      <c r="BA430" s="37" t="str">
        <f>IF(Schedule!AR429="", "", Schedule!AR429)</f>
        <v/>
      </c>
    </row>
    <row r="431" spans="53:53" hidden="1" x14ac:dyDescent="0.25">
      <c r="BA431" s="37" t="str">
        <f>IF(Schedule!AR430="", "", Schedule!AR430)</f>
        <v/>
      </c>
    </row>
    <row r="432" spans="53:53" hidden="1" x14ac:dyDescent="0.25">
      <c r="BA432" s="37" t="str">
        <f>IF(Schedule!AR431="", "", Schedule!AR431)</f>
        <v/>
      </c>
    </row>
    <row r="433" spans="53:53" hidden="1" x14ac:dyDescent="0.25">
      <c r="BA433" s="37" t="str">
        <f>IF(Schedule!AR432="", "", Schedule!AR432)</f>
        <v/>
      </c>
    </row>
    <row r="434" spans="53:53" hidden="1" x14ac:dyDescent="0.25">
      <c r="BA434" s="37" t="str">
        <f>IF(Schedule!AR433="", "", Schedule!AR433)</f>
        <v/>
      </c>
    </row>
    <row r="435" spans="53:53" hidden="1" x14ac:dyDescent="0.25">
      <c r="BA435" s="37" t="str">
        <f>IF(Schedule!AR434="", "", Schedule!AR434)</f>
        <v/>
      </c>
    </row>
    <row r="436" spans="53:53" hidden="1" x14ac:dyDescent="0.25">
      <c r="BA436" s="37" t="str">
        <f>IF(Schedule!AR435="", "", Schedule!AR435)</f>
        <v/>
      </c>
    </row>
    <row r="437" spans="53:53" hidden="1" x14ac:dyDescent="0.25">
      <c r="BA437" s="37" t="str">
        <f>IF(Schedule!AR436="", "", Schedule!AR436)</f>
        <v/>
      </c>
    </row>
    <row r="438" spans="53:53" hidden="1" x14ac:dyDescent="0.25">
      <c r="BA438" s="37" t="str">
        <f>IF(Schedule!AR437="", "", Schedule!AR437)</f>
        <v/>
      </c>
    </row>
    <row r="439" spans="53:53" hidden="1" x14ac:dyDescent="0.25">
      <c r="BA439" s="37" t="str">
        <f>IF(Schedule!AR438="", "", Schedule!AR438)</f>
        <v/>
      </c>
    </row>
    <row r="440" spans="53:53" hidden="1" x14ac:dyDescent="0.25">
      <c r="BA440" s="37" t="str">
        <f>IF(Schedule!AR439="", "", Schedule!AR439)</f>
        <v/>
      </c>
    </row>
    <row r="441" spans="53:53" hidden="1" x14ac:dyDescent="0.25">
      <c r="BA441" s="37" t="str">
        <f>IF(Schedule!AR440="", "", Schedule!AR440)</f>
        <v/>
      </c>
    </row>
    <row r="442" spans="53:53" hidden="1" x14ac:dyDescent="0.25">
      <c r="BA442" s="37" t="str">
        <f>IF(Schedule!AR441="", "", Schedule!AR441)</f>
        <v/>
      </c>
    </row>
    <row r="443" spans="53:53" hidden="1" x14ac:dyDescent="0.25">
      <c r="BA443" s="37" t="str">
        <f>IF(Schedule!AR442="", "", Schedule!AR442)</f>
        <v/>
      </c>
    </row>
    <row r="444" spans="53:53" hidden="1" x14ac:dyDescent="0.25">
      <c r="BA444" s="37" t="str">
        <f>IF(Schedule!AR443="", "", Schedule!AR443)</f>
        <v/>
      </c>
    </row>
    <row r="445" spans="53:53" hidden="1" x14ac:dyDescent="0.25">
      <c r="BA445" s="37" t="str">
        <f>IF(Schedule!AR444="", "", Schedule!AR444)</f>
        <v/>
      </c>
    </row>
    <row r="446" spans="53:53" hidden="1" x14ac:dyDescent="0.25">
      <c r="BA446" s="37" t="str">
        <f>IF(Schedule!AR445="", "", Schedule!AR445)</f>
        <v/>
      </c>
    </row>
    <row r="447" spans="53:53" hidden="1" x14ac:dyDescent="0.25">
      <c r="BA447" s="37" t="str">
        <f>IF(Schedule!AR446="", "", Schedule!AR446)</f>
        <v/>
      </c>
    </row>
    <row r="448" spans="53:53" hidden="1" x14ac:dyDescent="0.25">
      <c r="BA448" s="37" t="str">
        <f>IF(Schedule!AR447="", "", Schedule!AR447)</f>
        <v/>
      </c>
    </row>
    <row r="449" spans="53:53" hidden="1" x14ac:dyDescent="0.25">
      <c r="BA449" s="37" t="str">
        <f>IF(Schedule!AR448="", "", Schedule!AR448)</f>
        <v/>
      </c>
    </row>
    <row r="450" spans="53:53" hidden="1" x14ac:dyDescent="0.25">
      <c r="BA450" s="37" t="str">
        <f>IF(Schedule!AR449="", "", Schedule!AR449)</f>
        <v/>
      </c>
    </row>
    <row r="451" spans="53:53" hidden="1" x14ac:dyDescent="0.25">
      <c r="BA451" s="37" t="str">
        <f>IF(Schedule!AR450="", "", Schedule!AR450)</f>
        <v/>
      </c>
    </row>
    <row r="452" spans="53:53" hidden="1" x14ac:dyDescent="0.25">
      <c r="BA452" s="37" t="str">
        <f>IF(Schedule!AR451="", "", Schedule!AR451)</f>
        <v/>
      </c>
    </row>
    <row r="453" spans="53:53" hidden="1" x14ac:dyDescent="0.25">
      <c r="BA453" s="37" t="str">
        <f>IF(Schedule!AR452="", "", Schedule!AR452)</f>
        <v/>
      </c>
    </row>
    <row r="454" spans="53:53" hidden="1" x14ac:dyDescent="0.25">
      <c r="BA454" s="37" t="str">
        <f>IF(Schedule!AR453="", "", Schedule!AR453)</f>
        <v/>
      </c>
    </row>
    <row r="455" spans="53:53" hidden="1" x14ac:dyDescent="0.25">
      <c r="BA455" s="37" t="str">
        <f>IF(Schedule!AR454="", "", Schedule!AR454)</f>
        <v/>
      </c>
    </row>
    <row r="456" spans="53:53" hidden="1" x14ac:dyDescent="0.25">
      <c r="BA456" s="37" t="str">
        <f>IF(Schedule!AR455="", "", Schedule!AR455)</f>
        <v/>
      </c>
    </row>
    <row r="457" spans="53:53" hidden="1" x14ac:dyDescent="0.25">
      <c r="BA457" s="37" t="str">
        <f>IF(Schedule!AR456="", "", Schedule!AR456)</f>
        <v/>
      </c>
    </row>
    <row r="458" spans="53:53" hidden="1" x14ac:dyDescent="0.25">
      <c r="BA458" s="37" t="str">
        <f>IF(Schedule!AR457="", "", Schedule!AR457)</f>
        <v/>
      </c>
    </row>
    <row r="459" spans="53:53" hidden="1" x14ac:dyDescent="0.25">
      <c r="BA459" s="37" t="str">
        <f>IF(Schedule!AR458="", "", Schedule!AR458)</f>
        <v/>
      </c>
    </row>
    <row r="460" spans="53:53" hidden="1" x14ac:dyDescent="0.25">
      <c r="BA460" s="37" t="str">
        <f>IF(Schedule!AR459="", "", Schedule!AR459)</f>
        <v/>
      </c>
    </row>
    <row r="461" spans="53:53" hidden="1" x14ac:dyDescent="0.25">
      <c r="BA461" s="37" t="str">
        <f>IF(Schedule!AR460="", "", Schedule!AR460)</f>
        <v/>
      </c>
    </row>
    <row r="462" spans="53:53" hidden="1" x14ac:dyDescent="0.25">
      <c r="BA462" s="37" t="str">
        <f>IF(Schedule!AR461="", "", Schedule!AR461)</f>
        <v/>
      </c>
    </row>
    <row r="463" spans="53:53" hidden="1" x14ac:dyDescent="0.25">
      <c r="BA463" s="37" t="str">
        <f>IF(Schedule!AR462="", "", Schedule!AR462)</f>
        <v/>
      </c>
    </row>
    <row r="464" spans="53:53" hidden="1" x14ac:dyDescent="0.25">
      <c r="BA464" s="37" t="str">
        <f>IF(Schedule!AR463="", "", Schedule!AR463)</f>
        <v/>
      </c>
    </row>
    <row r="465" spans="53:53" hidden="1" x14ac:dyDescent="0.25">
      <c r="BA465" s="37" t="str">
        <f>IF(Schedule!AR464="", "", Schedule!AR464)</f>
        <v/>
      </c>
    </row>
    <row r="466" spans="53:53" hidden="1" x14ac:dyDescent="0.25">
      <c r="BA466" s="37" t="str">
        <f>IF(Schedule!AR465="", "", Schedule!AR465)</f>
        <v/>
      </c>
    </row>
    <row r="467" spans="53:53" hidden="1" x14ac:dyDescent="0.25">
      <c r="BA467" s="37" t="str">
        <f>IF(Schedule!AR466="", "", Schedule!AR466)</f>
        <v/>
      </c>
    </row>
    <row r="468" spans="53:53" hidden="1" x14ac:dyDescent="0.25">
      <c r="BA468" s="37" t="str">
        <f>IF(Schedule!AR467="", "", Schedule!AR467)</f>
        <v/>
      </c>
    </row>
    <row r="469" spans="53:53" hidden="1" x14ac:dyDescent="0.25">
      <c r="BA469" s="37" t="str">
        <f>IF(Schedule!AR468="", "", Schedule!AR468)</f>
        <v/>
      </c>
    </row>
    <row r="470" spans="53:53" hidden="1" x14ac:dyDescent="0.25">
      <c r="BA470" s="37" t="str">
        <f>IF(Schedule!AR469="", "", Schedule!AR469)</f>
        <v/>
      </c>
    </row>
    <row r="471" spans="53:53" hidden="1" x14ac:dyDescent="0.25">
      <c r="BA471" s="37" t="str">
        <f>IF(Schedule!AR470="", "", Schedule!AR470)</f>
        <v/>
      </c>
    </row>
    <row r="472" spans="53:53" hidden="1" x14ac:dyDescent="0.25">
      <c r="BA472" s="37" t="str">
        <f>IF(Schedule!AR471="", "", Schedule!AR471)</f>
        <v/>
      </c>
    </row>
    <row r="473" spans="53:53" hidden="1" x14ac:dyDescent="0.25">
      <c r="BA473" s="37" t="str">
        <f>IF(Schedule!AR472="", "", Schedule!AR472)</f>
        <v/>
      </c>
    </row>
    <row r="474" spans="53:53" hidden="1" x14ac:dyDescent="0.25">
      <c r="BA474" s="37" t="str">
        <f>IF(Schedule!AR473="", "", Schedule!AR473)</f>
        <v/>
      </c>
    </row>
    <row r="475" spans="53:53" hidden="1" x14ac:dyDescent="0.25">
      <c r="BA475" s="37" t="str">
        <f>IF(Schedule!AR474="", "", Schedule!AR474)</f>
        <v/>
      </c>
    </row>
    <row r="476" spans="53:53" hidden="1" x14ac:dyDescent="0.25">
      <c r="BA476" s="37" t="str">
        <f>IF(Schedule!AR475="", "", Schedule!AR475)</f>
        <v/>
      </c>
    </row>
    <row r="477" spans="53:53" hidden="1" x14ac:dyDescent="0.25">
      <c r="BA477" s="37" t="str">
        <f>IF(Schedule!AR476="", "", Schedule!AR476)</f>
        <v/>
      </c>
    </row>
    <row r="478" spans="53:53" hidden="1" x14ac:dyDescent="0.25">
      <c r="BA478" s="37" t="str">
        <f>IF(Schedule!AR477="", "", Schedule!AR477)</f>
        <v/>
      </c>
    </row>
    <row r="479" spans="53:53" hidden="1" x14ac:dyDescent="0.25">
      <c r="BA479" s="37" t="str">
        <f>IF(Schedule!AR478="", "", Schedule!AR478)</f>
        <v/>
      </c>
    </row>
    <row r="480" spans="53:53" hidden="1" x14ac:dyDescent="0.25">
      <c r="BA480" s="37" t="str">
        <f>IF(Schedule!AR479="", "", Schedule!AR479)</f>
        <v/>
      </c>
    </row>
    <row r="481" spans="53:53" hidden="1" x14ac:dyDescent="0.25">
      <c r="BA481" s="37" t="str">
        <f>IF(Schedule!AR480="", "", Schedule!AR480)</f>
        <v/>
      </c>
    </row>
    <row r="482" spans="53:53" hidden="1" x14ac:dyDescent="0.25">
      <c r="BA482" s="37" t="str">
        <f>IF(Schedule!AR481="", "", Schedule!AR481)</f>
        <v/>
      </c>
    </row>
    <row r="483" spans="53:53" hidden="1" x14ac:dyDescent="0.25">
      <c r="BA483" s="37" t="str">
        <f>IF(Schedule!AR482="", "", Schedule!AR482)</f>
        <v/>
      </c>
    </row>
    <row r="484" spans="53:53" hidden="1" x14ac:dyDescent="0.25">
      <c r="BA484" s="37" t="str">
        <f>IF(Schedule!AR483="", "", Schedule!AR483)</f>
        <v/>
      </c>
    </row>
    <row r="485" spans="53:53" hidden="1" x14ac:dyDescent="0.25">
      <c r="BA485" s="37" t="str">
        <f>IF(Schedule!AR484="", "", Schedule!AR484)</f>
        <v/>
      </c>
    </row>
    <row r="486" spans="53:53" hidden="1" x14ac:dyDescent="0.25">
      <c r="BA486" s="37" t="str">
        <f>IF(Schedule!AR485="", "", Schedule!AR485)</f>
        <v/>
      </c>
    </row>
    <row r="487" spans="53:53" hidden="1" x14ac:dyDescent="0.25">
      <c r="BA487" s="37" t="str">
        <f>IF(Schedule!AR486="", "", Schedule!AR486)</f>
        <v/>
      </c>
    </row>
    <row r="488" spans="53:53" hidden="1" x14ac:dyDescent="0.25">
      <c r="BA488" s="37" t="str">
        <f>IF(Schedule!AR487="", "", Schedule!AR487)</f>
        <v/>
      </c>
    </row>
    <row r="489" spans="53:53" hidden="1" x14ac:dyDescent="0.25">
      <c r="BA489" s="37" t="str">
        <f>IF(Schedule!AR488="", "", Schedule!AR488)</f>
        <v/>
      </c>
    </row>
    <row r="490" spans="53:53" hidden="1" x14ac:dyDescent="0.25">
      <c r="BA490" s="37" t="str">
        <f>IF(Schedule!AR489="", "", Schedule!AR489)</f>
        <v/>
      </c>
    </row>
    <row r="491" spans="53:53" hidden="1" x14ac:dyDescent="0.25">
      <c r="BA491" s="37" t="str">
        <f>IF(Schedule!AR490="", "", Schedule!AR490)</f>
        <v/>
      </c>
    </row>
    <row r="492" spans="53:53" hidden="1" x14ac:dyDescent="0.25">
      <c r="BA492" s="37" t="str">
        <f>IF(Schedule!AR491="", "", Schedule!AR491)</f>
        <v/>
      </c>
    </row>
    <row r="493" spans="53:53" hidden="1" x14ac:dyDescent="0.25">
      <c r="BA493" s="37" t="str">
        <f>IF(Schedule!AR492="", "", Schedule!AR492)</f>
        <v/>
      </c>
    </row>
    <row r="494" spans="53:53" hidden="1" x14ac:dyDescent="0.25">
      <c r="BA494" s="37" t="str">
        <f>IF(Schedule!AR493="", "", Schedule!AR493)</f>
        <v/>
      </c>
    </row>
    <row r="495" spans="53:53" hidden="1" x14ac:dyDescent="0.25">
      <c r="BA495" s="37" t="str">
        <f>IF(Schedule!AR494="", "", Schedule!AR494)</f>
        <v/>
      </c>
    </row>
    <row r="496" spans="53:53" hidden="1" x14ac:dyDescent="0.25">
      <c r="BA496" s="37" t="str">
        <f>IF(Schedule!AR495="", "", Schedule!AR495)</f>
        <v/>
      </c>
    </row>
    <row r="497" spans="53:53" hidden="1" x14ac:dyDescent="0.25">
      <c r="BA497" s="37" t="str">
        <f>IF(Schedule!AR496="", "", Schedule!AR496)</f>
        <v/>
      </c>
    </row>
    <row r="498" spans="53:53" hidden="1" x14ac:dyDescent="0.25">
      <c r="BA498" s="37" t="str">
        <f>IF(Schedule!AR497="", "", Schedule!AR497)</f>
        <v/>
      </c>
    </row>
    <row r="499" spans="53:53" hidden="1" x14ac:dyDescent="0.25">
      <c r="BA499" s="37" t="str">
        <f>IF(Schedule!AR498="", "", Schedule!AR498)</f>
        <v/>
      </c>
    </row>
    <row r="500" spans="53:53" hidden="1" x14ac:dyDescent="0.25">
      <c r="BA500" s="37" t="str">
        <f>IF(Schedule!AR499="", "", Schedule!AR499)</f>
        <v/>
      </c>
    </row>
    <row r="501" spans="53:53" hidden="1" x14ac:dyDescent="0.25">
      <c r="BA501" s="37" t="str">
        <f>IF(Schedule!AR500="", "", Schedule!AR500)</f>
        <v/>
      </c>
    </row>
    <row r="502" spans="53:53" hidden="1" x14ac:dyDescent="0.25">
      <c r="BA502" s="37" t="str">
        <f>IF(Schedule!AR501="", "", Schedule!AR501)</f>
        <v/>
      </c>
    </row>
    <row r="503" spans="53:53" hidden="1" x14ac:dyDescent="0.25">
      <c r="BA503" s="37" t="str">
        <f>IF(Schedule!AR502="", "", Schedule!AR502)</f>
        <v/>
      </c>
    </row>
    <row r="504" spans="53:53" hidden="1" x14ac:dyDescent="0.25">
      <c r="BA504" s="37" t="str">
        <f>IF(Schedule!AR503="", "", Schedule!AR503)</f>
        <v/>
      </c>
    </row>
    <row r="505" spans="53:53" hidden="1" x14ac:dyDescent="0.25">
      <c r="BA505" s="37" t="str">
        <f>IF(Schedule!AR504="", "", Schedule!AR504)</f>
        <v/>
      </c>
    </row>
    <row r="506" spans="53:53" hidden="1" x14ac:dyDescent="0.25">
      <c r="BA506" s="37" t="str">
        <f>IF(Schedule!AR505="", "", Schedule!AR505)</f>
        <v/>
      </c>
    </row>
    <row r="507" spans="53:53" hidden="1" x14ac:dyDescent="0.25">
      <c r="BA507" s="37" t="str">
        <f>IF(Schedule!AR506="", "", Schedule!AR506)</f>
        <v/>
      </c>
    </row>
    <row r="508" spans="53:53" hidden="1" x14ac:dyDescent="0.25">
      <c r="BA508" s="37" t="str">
        <f>IF(Schedule!AR507="", "", Schedule!AR507)</f>
        <v/>
      </c>
    </row>
    <row r="509" spans="53:53" hidden="1" x14ac:dyDescent="0.25">
      <c r="BA509" s="37" t="str">
        <f>IF(Schedule!AR508="", "", Schedule!AR508)</f>
        <v/>
      </c>
    </row>
    <row r="510" spans="53:53" hidden="1" x14ac:dyDescent="0.25">
      <c r="BA510" s="37" t="str">
        <f>IF(Schedule!AR509="", "", Schedule!AR509)</f>
        <v/>
      </c>
    </row>
    <row r="511" spans="53:53" hidden="1" x14ac:dyDescent="0.25">
      <c r="BA511" s="37" t="str">
        <f>IF(Schedule!AR510="", "", Schedule!AR510)</f>
        <v/>
      </c>
    </row>
    <row r="512" spans="53:53" hidden="1" x14ac:dyDescent="0.25">
      <c r="BA512" s="37" t="str">
        <f>IF(Schedule!AR511="", "", Schedule!AR511)</f>
        <v/>
      </c>
    </row>
    <row r="513" spans="53:53" hidden="1" x14ac:dyDescent="0.25">
      <c r="BA513" s="37" t="str">
        <f>IF(Schedule!AR512="", "", Schedule!AR512)</f>
        <v/>
      </c>
    </row>
    <row r="514" spans="53:53" hidden="1" x14ac:dyDescent="0.25">
      <c r="BA514" s="37" t="str">
        <f>IF(Schedule!AR513="", "", Schedule!AR513)</f>
        <v/>
      </c>
    </row>
    <row r="515" spans="53:53" hidden="1" x14ac:dyDescent="0.25">
      <c r="BA515" s="37" t="str">
        <f>IF(Schedule!AR514="", "", Schedule!AR514)</f>
        <v/>
      </c>
    </row>
    <row r="516" spans="53:53" hidden="1" x14ac:dyDescent="0.25">
      <c r="BA516" s="37" t="str">
        <f>IF(Schedule!AR515="", "", Schedule!AR515)</f>
        <v/>
      </c>
    </row>
    <row r="517" spans="53:53" hidden="1" x14ac:dyDescent="0.25">
      <c r="BA517" s="37" t="str">
        <f>IF(Schedule!AR516="", "", Schedule!AR516)</f>
        <v/>
      </c>
    </row>
    <row r="518" spans="53:53" hidden="1" x14ac:dyDescent="0.25">
      <c r="BA518" s="37" t="str">
        <f>IF(Schedule!AR517="", "", Schedule!AR517)</f>
        <v/>
      </c>
    </row>
    <row r="519" spans="53:53" hidden="1" x14ac:dyDescent="0.25">
      <c r="BA519" s="37" t="str">
        <f>IF(Schedule!AR518="", "", Schedule!AR518)</f>
        <v/>
      </c>
    </row>
    <row r="520" spans="53:53" hidden="1" x14ac:dyDescent="0.25">
      <c r="BA520" s="37" t="str">
        <f>IF(Schedule!AR519="", "", Schedule!AR519)</f>
        <v/>
      </c>
    </row>
    <row r="521" spans="53:53" hidden="1" x14ac:dyDescent="0.25">
      <c r="BA521" s="37" t="str">
        <f>IF(Schedule!AR520="", "", Schedule!AR520)</f>
        <v/>
      </c>
    </row>
    <row r="522" spans="53:53" hidden="1" x14ac:dyDescent="0.25">
      <c r="BA522" s="37" t="str">
        <f>IF(Schedule!AR521="", "", Schedule!AR521)</f>
        <v/>
      </c>
    </row>
    <row r="523" spans="53:53" hidden="1" x14ac:dyDescent="0.25">
      <c r="BA523" s="37" t="str">
        <f>IF(Schedule!AR522="", "", Schedule!AR522)</f>
        <v/>
      </c>
    </row>
    <row r="524" spans="53:53" hidden="1" x14ac:dyDescent="0.25">
      <c r="BA524" s="37" t="str">
        <f>IF(Schedule!AR523="", "", Schedule!AR523)</f>
        <v/>
      </c>
    </row>
    <row r="525" spans="53:53" hidden="1" x14ac:dyDescent="0.25">
      <c r="BA525" s="37" t="str">
        <f>IF(Schedule!AR524="", "", Schedule!AR524)</f>
        <v/>
      </c>
    </row>
    <row r="526" spans="53:53" hidden="1" x14ac:dyDescent="0.25">
      <c r="BA526" s="37" t="str">
        <f>IF(Schedule!AR525="", "", Schedule!AR525)</f>
        <v/>
      </c>
    </row>
    <row r="527" spans="53:53" hidden="1" x14ac:dyDescent="0.25">
      <c r="BA527" s="37" t="str">
        <f>IF(Schedule!AR526="", "", Schedule!AR526)</f>
        <v/>
      </c>
    </row>
    <row r="528" spans="53:53" hidden="1" x14ac:dyDescent="0.25">
      <c r="BA528" s="37" t="str">
        <f>IF(Schedule!AR527="", "", Schedule!AR527)</f>
        <v/>
      </c>
    </row>
    <row r="529" spans="53:53" hidden="1" x14ac:dyDescent="0.25">
      <c r="BA529" s="37" t="str">
        <f>IF(Schedule!AR528="", "", Schedule!AR528)</f>
        <v/>
      </c>
    </row>
    <row r="530" spans="53:53" hidden="1" x14ac:dyDescent="0.25">
      <c r="BA530" s="37" t="str">
        <f>IF(Schedule!AR529="", "", Schedule!AR529)</f>
        <v/>
      </c>
    </row>
    <row r="531" spans="53:53" hidden="1" x14ac:dyDescent="0.25">
      <c r="BA531" s="37" t="str">
        <f>IF(Schedule!AR530="", "", Schedule!AR530)</f>
        <v/>
      </c>
    </row>
    <row r="532" spans="53:53" hidden="1" x14ac:dyDescent="0.25">
      <c r="BA532" s="37" t="str">
        <f>IF(Schedule!AR531="", "", Schedule!AR531)</f>
        <v/>
      </c>
    </row>
    <row r="533" spans="53:53" hidden="1" x14ac:dyDescent="0.25">
      <c r="BA533" s="37" t="str">
        <f>IF(Schedule!AR532="", "", Schedule!AR532)</f>
        <v/>
      </c>
    </row>
    <row r="534" spans="53:53" hidden="1" x14ac:dyDescent="0.25">
      <c r="BA534" s="37" t="str">
        <f>IF(Schedule!AR533="", "", Schedule!AR533)</f>
        <v/>
      </c>
    </row>
    <row r="535" spans="53:53" hidden="1" x14ac:dyDescent="0.25">
      <c r="BA535" s="37" t="str">
        <f>IF(Schedule!AR534="", "", Schedule!AR534)</f>
        <v/>
      </c>
    </row>
    <row r="536" spans="53:53" hidden="1" x14ac:dyDescent="0.25">
      <c r="BA536" s="37" t="str">
        <f>IF(Schedule!AR535="", "", Schedule!AR535)</f>
        <v/>
      </c>
    </row>
    <row r="537" spans="53:53" hidden="1" x14ac:dyDescent="0.25">
      <c r="BA537" s="37" t="str">
        <f>IF(Schedule!AR536="", "", Schedule!AR536)</f>
        <v/>
      </c>
    </row>
    <row r="538" spans="53:53" hidden="1" x14ac:dyDescent="0.25">
      <c r="BA538" s="37" t="str">
        <f>IF(Schedule!AR537="", "", Schedule!AR537)</f>
        <v/>
      </c>
    </row>
    <row r="539" spans="53:53" hidden="1" x14ac:dyDescent="0.25">
      <c r="BA539" s="37" t="str">
        <f>IF(Schedule!AR538="", "", Schedule!AR538)</f>
        <v/>
      </c>
    </row>
    <row r="540" spans="53:53" hidden="1" x14ac:dyDescent="0.25">
      <c r="BA540" s="37" t="str">
        <f>IF(Schedule!AR539="", "", Schedule!AR539)</f>
        <v/>
      </c>
    </row>
    <row r="541" spans="53:53" hidden="1" x14ac:dyDescent="0.25">
      <c r="BA541" s="37" t="str">
        <f>IF(Schedule!AR540="", "", Schedule!AR540)</f>
        <v/>
      </c>
    </row>
    <row r="542" spans="53:53" hidden="1" x14ac:dyDescent="0.25">
      <c r="BA542" s="37" t="str">
        <f>IF(Schedule!AR541="", "", Schedule!AR541)</f>
        <v/>
      </c>
    </row>
    <row r="543" spans="53:53" hidden="1" x14ac:dyDescent="0.25">
      <c r="BA543" s="37" t="str">
        <f>IF(Schedule!AR542="", "", Schedule!AR542)</f>
        <v/>
      </c>
    </row>
    <row r="544" spans="53:53" hidden="1" x14ac:dyDescent="0.25">
      <c r="BA544" s="37" t="str">
        <f>IF(Schedule!AR543="", "", Schedule!AR543)</f>
        <v/>
      </c>
    </row>
    <row r="545" spans="53:53" hidden="1" x14ac:dyDescent="0.25">
      <c r="BA545" s="37" t="str">
        <f>IF(Schedule!AR544="", "", Schedule!AR544)</f>
        <v/>
      </c>
    </row>
    <row r="546" spans="53:53" hidden="1" x14ac:dyDescent="0.25">
      <c r="BA546" s="37" t="str">
        <f>IF(Schedule!AR545="", "", Schedule!AR545)</f>
        <v/>
      </c>
    </row>
    <row r="547" spans="53:53" hidden="1" x14ac:dyDescent="0.25">
      <c r="BA547" s="37" t="str">
        <f>IF(Schedule!AR546="", "", Schedule!AR546)</f>
        <v/>
      </c>
    </row>
    <row r="548" spans="53:53" hidden="1" x14ac:dyDescent="0.25">
      <c r="BA548" s="37" t="str">
        <f>IF(Schedule!AR547="", "", Schedule!AR547)</f>
        <v/>
      </c>
    </row>
    <row r="549" spans="53:53" hidden="1" x14ac:dyDescent="0.25">
      <c r="BA549" s="37" t="str">
        <f>IF(Schedule!AR548="", "", Schedule!AR548)</f>
        <v/>
      </c>
    </row>
    <row r="550" spans="53:53" hidden="1" x14ac:dyDescent="0.25">
      <c r="BA550" s="37" t="str">
        <f>IF(Schedule!AR549="", "", Schedule!AR549)</f>
        <v/>
      </c>
    </row>
    <row r="551" spans="53:53" hidden="1" x14ac:dyDescent="0.25">
      <c r="BA551" s="37" t="str">
        <f>IF(Schedule!AR550="", "", Schedule!AR550)</f>
        <v/>
      </c>
    </row>
    <row r="552" spans="53:53" hidden="1" x14ac:dyDescent="0.25">
      <c r="BA552" s="37" t="str">
        <f>IF(Schedule!AR551="", "", Schedule!AR551)</f>
        <v/>
      </c>
    </row>
    <row r="553" spans="53:53" hidden="1" x14ac:dyDescent="0.25">
      <c r="BA553" s="37" t="str">
        <f>IF(Schedule!AR552="", "", Schedule!AR552)</f>
        <v/>
      </c>
    </row>
    <row r="554" spans="53:53" hidden="1" x14ac:dyDescent="0.25">
      <c r="BA554" s="37" t="str">
        <f>IF(Schedule!AR553="", "", Schedule!AR553)</f>
        <v/>
      </c>
    </row>
    <row r="555" spans="53:53" hidden="1" x14ac:dyDescent="0.25">
      <c r="BA555" s="37" t="str">
        <f>IF(Schedule!AR554="", "", Schedule!AR554)</f>
        <v/>
      </c>
    </row>
    <row r="556" spans="53:53" hidden="1" x14ac:dyDescent="0.25">
      <c r="BA556" s="37" t="str">
        <f>IF(Schedule!AR555="", "", Schedule!AR555)</f>
        <v/>
      </c>
    </row>
    <row r="557" spans="53:53" hidden="1" x14ac:dyDescent="0.25">
      <c r="BA557" s="37" t="str">
        <f>IF(Schedule!AR556="", "", Schedule!AR556)</f>
        <v/>
      </c>
    </row>
    <row r="558" spans="53:53" hidden="1" x14ac:dyDescent="0.25">
      <c r="BA558" s="37" t="str">
        <f>IF(Schedule!AR557="", "", Schedule!AR557)</f>
        <v/>
      </c>
    </row>
    <row r="559" spans="53:53" hidden="1" x14ac:dyDescent="0.25">
      <c r="BA559" s="37" t="str">
        <f>IF(Schedule!AR558="", "", Schedule!AR558)</f>
        <v/>
      </c>
    </row>
    <row r="560" spans="53:53" hidden="1" x14ac:dyDescent="0.25">
      <c r="BA560" s="37" t="str">
        <f>IF(Schedule!AR559="", "", Schedule!AR559)</f>
        <v/>
      </c>
    </row>
    <row r="561" spans="53:53" hidden="1" x14ac:dyDescent="0.25">
      <c r="BA561" s="37" t="str">
        <f>IF(Schedule!AR560="", "", Schedule!AR560)</f>
        <v/>
      </c>
    </row>
    <row r="562" spans="53:53" hidden="1" x14ac:dyDescent="0.25">
      <c r="BA562" s="37" t="str">
        <f>IF(Schedule!AR561="", "", Schedule!AR561)</f>
        <v/>
      </c>
    </row>
    <row r="563" spans="53:53" hidden="1" x14ac:dyDescent="0.25">
      <c r="BA563" s="37" t="str">
        <f>IF(Schedule!AR562="", "", Schedule!AR562)</f>
        <v/>
      </c>
    </row>
    <row r="564" spans="53:53" hidden="1" x14ac:dyDescent="0.25">
      <c r="BA564" s="37" t="str">
        <f>IF(Schedule!AR563="", "", Schedule!AR563)</f>
        <v/>
      </c>
    </row>
    <row r="565" spans="53:53" hidden="1" x14ac:dyDescent="0.25">
      <c r="BA565" s="37" t="str">
        <f>IF(Schedule!AR564="", "", Schedule!AR564)</f>
        <v/>
      </c>
    </row>
    <row r="566" spans="53:53" hidden="1" x14ac:dyDescent="0.25">
      <c r="BA566" s="37" t="str">
        <f>IF(Schedule!AR565="", "", Schedule!AR565)</f>
        <v/>
      </c>
    </row>
    <row r="567" spans="53:53" hidden="1" x14ac:dyDescent="0.25">
      <c r="BA567" s="37" t="str">
        <f>IF(Schedule!AR566="", "", Schedule!AR566)</f>
        <v/>
      </c>
    </row>
    <row r="568" spans="53:53" hidden="1" x14ac:dyDescent="0.25">
      <c r="BA568" s="37" t="str">
        <f>IF(Schedule!AR567="", "", Schedule!AR567)</f>
        <v/>
      </c>
    </row>
    <row r="569" spans="53:53" hidden="1" x14ac:dyDescent="0.25">
      <c r="BA569" s="37" t="str">
        <f>IF(Schedule!AR568="", "", Schedule!AR568)</f>
        <v/>
      </c>
    </row>
    <row r="570" spans="53:53" hidden="1" x14ac:dyDescent="0.25">
      <c r="BA570" s="37" t="str">
        <f>IF(Schedule!AR569="", "", Schedule!AR569)</f>
        <v/>
      </c>
    </row>
    <row r="571" spans="53:53" hidden="1" x14ac:dyDescent="0.25">
      <c r="BA571" s="37" t="str">
        <f>IF(Schedule!AR570="", "", Schedule!AR570)</f>
        <v/>
      </c>
    </row>
    <row r="572" spans="53:53" hidden="1" x14ac:dyDescent="0.25">
      <c r="BA572" s="37" t="str">
        <f>IF(Schedule!AR571="", "", Schedule!AR571)</f>
        <v/>
      </c>
    </row>
    <row r="573" spans="53:53" hidden="1" x14ac:dyDescent="0.25">
      <c r="BA573" s="37" t="str">
        <f>IF(Schedule!AR572="", "", Schedule!AR572)</f>
        <v/>
      </c>
    </row>
    <row r="574" spans="53:53" hidden="1" x14ac:dyDescent="0.25">
      <c r="BA574" s="37" t="str">
        <f>IF(Schedule!AR573="", "", Schedule!AR573)</f>
        <v/>
      </c>
    </row>
    <row r="575" spans="53:53" hidden="1" x14ac:dyDescent="0.25">
      <c r="BA575" s="37" t="str">
        <f>IF(Schedule!AR574="", "", Schedule!AR574)</f>
        <v/>
      </c>
    </row>
    <row r="576" spans="53:53" hidden="1" x14ac:dyDescent="0.25">
      <c r="BA576" s="37" t="str">
        <f>IF(Schedule!AR575="", "", Schedule!AR575)</f>
        <v/>
      </c>
    </row>
    <row r="577" spans="53:53" hidden="1" x14ac:dyDescent="0.25">
      <c r="BA577" s="37" t="str">
        <f>IF(Schedule!AR576="", "", Schedule!AR576)</f>
        <v/>
      </c>
    </row>
    <row r="578" spans="53:53" hidden="1" x14ac:dyDescent="0.25">
      <c r="BA578" s="37" t="str">
        <f>IF(Schedule!AR577="", "", Schedule!AR577)</f>
        <v/>
      </c>
    </row>
    <row r="579" spans="53:53" hidden="1" x14ac:dyDescent="0.25">
      <c r="BA579" s="37" t="str">
        <f>IF(Schedule!AR578="", "", Schedule!AR578)</f>
        <v/>
      </c>
    </row>
    <row r="580" spans="53:53" hidden="1" x14ac:dyDescent="0.25">
      <c r="BA580" s="37" t="str">
        <f>IF(Schedule!AR579="", "", Schedule!AR579)</f>
        <v/>
      </c>
    </row>
    <row r="581" spans="53:53" hidden="1" x14ac:dyDescent="0.25">
      <c r="BA581" s="37" t="str">
        <f>IF(Schedule!AR580="", "", Schedule!AR580)</f>
        <v/>
      </c>
    </row>
    <row r="582" spans="53:53" hidden="1" x14ac:dyDescent="0.25">
      <c r="BA582" s="37" t="str">
        <f>IF(Schedule!AR581="", "", Schedule!AR581)</f>
        <v/>
      </c>
    </row>
    <row r="583" spans="53:53" hidden="1" x14ac:dyDescent="0.25">
      <c r="BA583" s="37" t="str">
        <f>IF(Schedule!AR582="", "", Schedule!AR582)</f>
        <v/>
      </c>
    </row>
    <row r="584" spans="53:53" hidden="1" x14ac:dyDescent="0.25">
      <c r="BA584" s="37" t="str">
        <f>IF(Schedule!AR583="", "", Schedule!AR583)</f>
        <v/>
      </c>
    </row>
    <row r="585" spans="53:53" hidden="1" x14ac:dyDescent="0.25">
      <c r="BA585" s="37" t="str">
        <f>IF(Schedule!AR584="", "", Schedule!AR584)</f>
        <v/>
      </c>
    </row>
    <row r="586" spans="53:53" hidden="1" x14ac:dyDescent="0.25">
      <c r="BA586" s="37" t="str">
        <f>IF(Schedule!AR585="", "", Schedule!AR585)</f>
        <v/>
      </c>
    </row>
    <row r="587" spans="53:53" hidden="1" x14ac:dyDescent="0.25">
      <c r="BA587" s="37" t="str">
        <f>IF(Schedule!AR586="", "", Schedule!AR586)</f>
        <v/>
      </c>
    </row>
    <row r="588" spans="53:53" hidden="1" x14ac:dyDescent="0.25">
      <c r="BA588" s="37" t="str">
        <f>IF(Schedule!AR587="", "", Schedule!AR587)</f>
        <v/>
      </c>
    </row>
    <row r="589" spans="53:53" hidden="1" x14ac:dyDescent="0.25">
      <c r="BA589" s="37" t="str">
        <f>IF(Schedule!AR588="", "", Schedule!AR588)</f>
        <v/>
      </c>
    </row>
    <row r="590" spans="53:53" hidden="1" x14ac:dyDescent="0.25">
      <c r="BA590" s="37" t="str">
        <f>IF(Schedule!AR589="", "", Schedule!AR589)</f>
        <v/>
      </c>
    </row>
    <row r="591" spans="53:53" hidden="1" x14ac:dyDescent="0.25">
      <c r="BA591" s="37" t="str">
        <f>IF(Schedule!AR590="", "", Schedule!AR590)</f>
        <v/>
      </c>
    </row>
    <row r="592" spans="53:53" hidden="1" x14ac:dyDescent="0.25">
      <c r="BA592" s="37" t="str">
        <f>IF(Schedule!AR591="", "", Schedule!AR591)</f>
        <v/>
      </c>
    </row>
    <row r="593" spans="53:53" hidden="1" x14ac:dyDescent="0.25">
      <c r="BA593" s="37" t="str">
        <f>IF(Schedule!AR592="", "", Schedule!AR592)</f>
        <v/>
      </c>
    </row>
    <row r="594" spans="53:53" hidden="1" x14ac:dyDescent="0.25">
      <c r="BA594" s="37" t="str">
        <f>IF(Schedule!AR593="", "", Schedule!AR593)</f>
        <v/>
      </c>
    </row>
    <row r="595" spans="53:53" hidden="1" x14ac:dyDescent="0.25">
      <c r="BA595" s="37" t="str">
        <f>IF(Schedule!AR594="", "", Schedule!AR594)</f>
        <v/>
      </c>
    </row>
    <row r="596" spans="53:53" hidden="1" x14ac:dyDescent="0.25">
      <c r="BA596" s="37" t="str">
        <f>IF(Schedule!AR595="", "", Schedule!AR595)</f>
        <v/>
      </c>
    </row>
    <row r="597" spans="53:53" hidden="1" x14ac:dyDescent="0.25">
      <c r="BA597" s="37" t="str">
        <f>IF(Schedule!AR596="", "", Schedule!AR596)</f>
        <v/>
      </c>
    </row>
    <row r="598" spans="53:53" hidden="1" x14ac:dyDescent="0.25">
      <c r="BA598" s="37" t="str">
        <f>IF(Schedule!AR597="", "", Schedule!AR597)</f>
        <v/>
      </c>
    </row>
    <row r="599" spans="53:53" hidden="1" x14ac:dyDescent="0.25">
      <c r="BA599" s="37" t="str">
        <f>IF(Schedule!AR598="", "", Schedule!AR598)</f>
        <v/>
      </c>
    </row>
    <row r="600" spans="53:53" hidden="1" x14ac:dyDescent="0.25">
      <c r="BA600" s="37" t="str">
        <f>IF(Schedule!AR599="", "", Schedule!AR599)</f>
        <v/>
      </c>
    </row>
    <row r="601" spans="53:53" hidden="1" x14ac:dyDescent="0.25">
      <c r="BA601" s="37" t="str">
        <f>IF(Schedule!AR600="", "", Schedule!AR600)</f>
        <v/>
      </c>
    </row>
    <row r="602" spans="53:53" hidden="1" x14ac:dyDescent="0.25">
      <c r="BA602" s="37" t="str">
        <f>IF(Schedule!AR601="", "", Schedule!AR601)</f>
        <v/>
      </c>
    </row>
    <row r="603" spans="53:53" hidden="1" x14ac:dyDescent="0.25">
      <c r="BA603" s="37" t="str">
        <f>IF(Schedule!AR602="", "", Schedule!AR602)</f>
        <v/>
      </c>
    </row>
    <row r="604" spans="53:53" hidden="1" x14ac:dyDescent="0.25">
      <c r="BA604" s="37" t="str">
        <f>IF(Schedule!AR603="", "", Schedule!AR603)</f>
        <v/>
      </c>
    </row>
    <row r="605" spans="53:53" hidden="1" x14ac:dyDescent="0.25">
      <c r="BA605" s="37" t="str">
        <f>IF(Schedule!AR604="", "", Schedule!AR604)</f>
        <v/>
      </c>
    </row>
    <row r="606" spans="53:53" hidden="1" x14ac:dyDescent="0.25">
      <c r="BA606" s="37" t="str">
        <f>IF(Schedule!AR605="", "", Schedule!AR605)</f>
        <v/>
      </c>
    </row>
    <row r="607" spans="53:53" hidden="1" x14ac:dyDescent="0.25">
      <c r="BA607" s="37" t="str">
        <f>IF(Schedule!AR606="", "", Schedule!AR606)</f>
        <v/>
      </c>
    </row>
    <row r="608" spans="53:53" hidden="1" x14ac:dyDescent="0.25">
      <c r="BA608" s="37" t="str">
        <f>IF(Schedule!AR607="", "", Schedule!AR607)</f>
        <v/>
      </c>
    </row>
    <row r="609" spans="53:53" hidden="1" x14ac:dyDescent="0.25">
      <c r="BA609" s="37" t="str">
        <f>IF(Schedule!AR608="", "", Schedule!AR608)</f>
        <v/>
      </c>
    </row>
    <row r="610" spans="53:53" hidden="1" x14ac:dyDescent="0.25">
      <c r="BA610" s="37" t="str">
        <f>IF(Schedule!AR609="", "", Schedule!AR609)</f>
        <v/>
      </c>
    </row>
    <row r="611" spans="53:53" hidden="1" x14ac:dyDescent="0.25">
      <c r="BA611" s="37" t="str">
        <f>IF(Schedule!AR610="", "", Schedule!AR610)</f>
        <v/>
      </c>
    </row>
    <row r="612" spans="53:53" hidden="1" x14ac:dyDescent="0.25">
      <c r="BA612" s="37" t="str">
        <f>IF(Schedule!AR611="", "", Schedule!AR611)</f>
        <v/>
      </c>
    </row>
    <row r="613" spans="53:53" hidden="1" x14ac:dyDescent="0.25">
      <c r="BA613" s="37" t="str">
        <f>IF(Schedule!AR612="", "", Schedule!AR612)</f>
        <v/>
      </c>
    </row>
    <row r="614" spans="53:53" hidden="1" x14ac:dyDescent="0.25">
      <c r="BA614" s="37" t="str">
        <f>IF(Schedule!AR613="", "", Schedule!AR613)</f>
        <v/>
      </c>
    </row>
    <row r="615" spans="53:53" hidden="1" x14ac:dyDescent="0.25">
      <c r="BA615" s="37" t="str">
        <f>IF(Schedule!AR614="", "", Schedule!AR614)</f>
        <v/>
      </c>
    </row>
    <row r="616" spans="53:53" hidden="1" x14ac:dyDescent="0.25">
      <c r="BA616" s="37" t="str">
        <f>IF(Schedule!AR615="", "", Schedule!AR615)</f>
        <v/>
      </c>
    </row>
    <row r="617" spans="53:53" hidden="1" x14ac:dyDescent="0.25">
      <c r="BA617" s="37" t="str">
        <f>IF(Schedule!AR616="", "", Schedule!AR616)</f>
        <v/>
      </c>
    </row>
    <row r="618" spans="53:53" hidden="1" x14ac:dyDescent="0.25">
      <c r="BA618" s="37" t="str">
        <f>IF(Schedule!AR617="", "", Schedule!AR617)</f>
        <v/>
      </c>
    </row>
    <row r="619" spans="53:53" hidden="1" x14ac:dyDescent="0.25">
      <c r="BA619" s="37" t="str">
        <f>IF(Schedule!AR618="", "", Schedule!AR618)</f>
        <v/>
      </c>
    </row>
    <row r="620" spans="53:53" hidden="1" x14ac:dyDescent="0.25">
      <c r="BA620" s="37" t="str">
        <f>IF(Schedule!AR619="", "", Schedule!AR619)</f>
        <v/>
      </c>
    </row>
    <row r="621" spans="53:53" hidden="1" x14ac:dyDescent="0.25">
      <c r="BA621" s="37" t="str">
        <f>IF(Schedule!AR620="", "", Schedule!AR620)</f>
        <v/>
      </c>
    </row>
    <row r="622" spans="53:53" hidden="1" x14ac:dyDescent="0.25">
      <c r="BA622" s="37" t="str">
        <f>IF(Schedule!AR621="", "", Schedule!AR621)</f>
        <v/>
      </c>
    </row>
    <row r="623" spans="53:53" hidden="1" x14ac:dyDescent="0.25">
      <c r="BA623" s="37" t="str">
        <f>IF(Schedule!AR622="", "", Schedule!AR622)</f>
        <v/>
      </c>
    </row>
    <row r="624" spans="53:53" hidden="1" x14ac:dyDescent="0.25">
      <c r="BA624" s="37" t="str">
        <f>IF(Schedule!AR623="", "", Schedule!AR623)</f>
        <v/>
      </c>
    </row>
    <row r="625" spans="53:53" hidden="1" x14ac:dyDescent="0.25">
      <c r="BA625" s="37" t="str">
        <f>IF(Schedule!AR624="", "", Schedule!AR624)</f>
        <v/>
      </c>
    </row>
    <row r="626" spans="53:53" hidden="1" x14ac:dyDescent="0.25">
      <c r="BA626" s="37" t="str">
        <f>IF(Schedule!AR625="", "", Schedule!AR625)</f>
        <v/>
      </c>
    </row>
    <row r="627" spans="53:53" hidden="1" x14ac:dyDescent="0.25">
      <c r="BA627" s="37" t="str">
        <f>IF(Schedule!AR626="", "", Schedule!AR626)</f>
        <v/>
      </c>
    </row>
    <row r="628" spans="53:53" hidden="1" x14ac:dyDescent="0.25">
      <c r="BA628" s="37" t="str">
        <f>IF(Schedule!AR627="", "", Schedule!AR627)</f>
        <v/>
      </c>
    </row>
    <row r="629" spans="53:53" hidden="1" x14ac:dyDescent="0.25">
      <c r="BA629" s="37" t="str">
        <f>IF(Schedule!AR628="", "", Schedule!AR628)</f>
        <v/>
      </c>
    </row>
    <row r="630" spans="53:53" hidden="1" x14ac:dyDescent="0.25">
      <c r="BA630" s="37" t="str">
        <f>IF(Schedule!AR629="", "", Schedule!AR629)</f>
        <v/>
      </c>
    </row>
    <row r="631" spans="53:53" hidden="1" x14ac:dyDescent="0.25">
      <c r="BA631" s="37" t="str">
        <f>IF(Schedule!AR630="", "", Schedule!AR630)</f>
        <v/>
      </c>
    </row>
    <row r="632" spans="53:53" hidden="1" x14ac:dyDescent="0.25">
      <c r="BA632" s="37" t="str">
        <f>IF(Schedule!AR631="", "", Schedule!AR631)</f>
        <v/>
      </c>
    </row>
    <row r="633" spans="53:53" hidden="1" x14ac:dyDescent="0.25">
      <c r="BA633" s="37" t="str">
        <f>IF(Schedule!AR632="", "", Schedule!AR632)</f>
        <v/>
      </c>
    </row>
    <row r="634" spans="53:53" hidden="1" x14ac:dyDescent="0.25">
      <c r="BA634" s="37" t="str">
        <f>IF(Schedule!AR633="", "", Schedule!AR633)</f>
        <v/>
      </c>
    </row>
    <row r="635" spans="53:53" hidden="1" x14ac:dyDescent="0.25">
      <c r="BA635" s="37" t="str">
        <f>IF(Schedule!AR634="", "", Schedule!AR634)</f>
        <v/>
      </c>
    </row>
    <row r="636" spans="53:53" hidden="1" x14ac:dyDescent="0.25">
      <c r="BA636" s="37" t="str">
        <f>IF(Schedule!AR635="", "", Schedule!AR635)</f>
        <v/>
      </c>
    </row>
    <row r="637" spans="53:53" hidden="1" x14ac:dyDescent="0.25">
      <c r="BA637" s="37" t="str">
        <f>IF(Schedule!AR636="", "", Schedule!AR636)</f>
        <v/>
      </c>
    </row>
    <row r="638" spans="53:53" hidden="1" x14ac:dyDescent="0.25">
      <c r="BA638" s="37" t="str">
        <f>IF(Schedule!AR637="", "", Schedule!AR637)</f>
        <v/>
      </c>
    </row>
    <row r="639" spans="53:53" hidden="1" x14ac:dyDescent="0.25">
      <c r="BA639" s="37" t="str">
        <f>IF(Schedule!AR638="", "", Schedule!AR638)</f>
        <v/>
      </c>
    </row>
    <row r="640" spans="53:53" hidden="1" x14ac:dyDescent="0.25">
      <c r="BA640" s="37" t="str">
        <f>IF(Schedule!AR639="", "", Schedule!AR639)</f>
        <v/>
      </c>
    </row>
    <row r="641" spans="53:53" hidden="1" x14ac:dyDescent="0.25">
      <c r="BA641" s="37" t="str">
        <f>IF(Schedule!AR640="", "", Schedule!AR640)</f>
        <v/>
      </c>
    </row>
    <row r="642" spans="53:53" hidden="1" x14ac:dyDescent="0.25">
      <c r="BA642" s="37" t="str">
        <f>IF(Schedule!AR641="", "", Schedule!AR641)</f>
        <v/>
      </c>
    </row>
    <row r="643" spans="53:53" hidden="1" x14ac:dyDescent="0.25">
      <c r="BA643" s="37" t="str">
        <f>IF(Schedule!AR642="", "", Schedule!AR642)</f>
        <v/>
      </c>
    </row>
    <row r="644" spans="53:53" hidden="1" x14ac:dyDescent="0.25">
      <c r="BA644" s="37" t="str">
        <f>IF(Schedule!AR643="", "", Schedule!AR643)</f>
        <v/>
      </c>
    </row>
    <row r="645" spans="53:53" hidden="1" x14ac:dyDescent="0.25">
      <c r="BA645" s="37" t="str">
        <f>IF(Schedule!AR644="", "", Schedule!AR644)</f>
        <v/>
      </c>
    </row>
    <row r="646" spans="53:53" hidden="1" x14ac:dyDescent="0.25">
      <c r="BA646" s="37" t="str">
        <f>IF(Schedule!AR645="", "", Schedule!AR645)</f>
        <v/>
      </c>
    </row>
    <row r="647" spans="53:53" hidden="1" x14ac:dyDescent="0.25">
      <c r="BA647" s="37" t="str">
        <f>IF(Schedule!AR646="", "", Schedule!AR646)</f>
        <v/>
      </c>
    </row>
    <row r="648" spans="53:53" hidden="1" x14ac:dyDescent="0.25">
      <c r="BA648" s="37" t="str">
        <f>IF(Schedule!AR647="", "", Schedule!AR647)</f>
        <v/>
      </c>
    </row>
    <row r="649" spans="53:53" hidden="1" x14ac:dyDescent="0.25">
      <c r="BA649" s="37" t="str">
        <f>IF(Schedule!AR648="", "", Schedule!AR648)</f>
        <v/>
      </c>
    </row>
    <row r="650" spans="53:53" hidden="1" x14ac:dyDescent="0.25">
      <c r="BA650" s="37" t="str">
        <f>IF(Schedule!AR649="", "", Schedule!AR649)</f>
        <v/>
      </c>
    </row>
    <row r="651" spans="53:53" hidden="1" x14ac:dyDescent="0.25">
      <c r="BA651" s="37" t="str">
        <f>IF(Schedule!AR650="", "", Schedule!AR650)</f>
        <v/>
      </c>
    </row>
    <row r="652" spans="53:53" hidden="1" x14ac:dyDescent="0.25">
      <c r="BA652" s="37" t="str">
        <f>IF(Schedule!AR651="", "", Schedule!AR651)</f>
        <v/>
      </c>
    </row>
    <row r="653" spans="53:53" hidden="1" x14ac:dyDescent="0.25">
      <c r="BA653" s="37" t="str">
        <f>IF(Schedule!AR652="", "", Schedule!AR652)</f>
        <v/>
      </c>
    </row>
    <row r="654" spans="53:53" hidden="1" x14ac:dyDescent="0.25">
      <c r="BA654" s="37" t="str">
        <f>IF(Schedule!AR653="", "", Schedule!AR653)</f>
        <v/>
      </c>
    </row>
    <row r="655" spans="53:53" hidden="1" x14ac:dyDescent="0.25">
      <c r="BA655" s="37" t="str">
        <f>IF(Schedule!AR654="", "", Schedule!AR654)</f>
        <v/>
      </c>
    </row>
    <row r="656" spans="53:53" hidden="1" x14ac:dyDescent="0.25">
      <c r="BA656" s="37" t="str">
        <f>IF(Schedule!AR655="", "", Schedule!AR655)</f>
        <v/>
      </c>
    </row>
    <row r="657" spans="53:53" hidden="1" x14ac:dyDescent="0.25">
      <c r="BA657" s="37" t="str">
        <f>IF(Schedule!AR656="", "", Schedule!AR656)</f>
        <v/>
      </c>
    </row>
    <row r="658" spans="53:53" hidden="1" x14ac:dyDescent="0.25">
      <c r="BA658" s="37" t="str">
        <f>IF(Schedule!AR657="", "", Schedule!AR657)</f>
        <v/>
      </c>
    </row>
    <row r="659" spans="53:53" hidden="1" x14ac:dyDescent="0.25">
      <c r="BA659" s="37" t="str">
        <f>IF(Schedule!AR658="", "", Schedule!AR658)</f>
        <v/>
      </c>
    </row>
    <row r="660" spans="53:53" hidden="1" x14ac:dyDescent="0.25">
      <c r="BA660" s="37" t="str">
        <f>IF(Schedule!AR659="", "", Schedule!AR659)</f>
        <v/>
      </c>
    </row>
    <row r="661" spans="53:53" hidden="1" x14ac:dyDescent="0.25">
      <c r="BA661" s="37" t="str">
        <f>IF(Schedule!AR660="", "", Schedule!AR660)</f>
        <v/>
      </c>
    </row>
    <row r="662" spans="53:53" hidden="1" x14ac:dyDescent="0.25">
      <c r="BA662" s="37" t="str">
        <f>IF(Schedule!AR661="", "", Schedule!AR661)</f>
        <v/>
      </c>
    </row>
    <row r="663" spans="53:53" hidden="1" x14ac:dyDescent="0.25">
      <c r="BA663" s="37" t="str">
        <f>IF(Schedule!AR662="", "", Schedule!AR662)</f>
        <v/>
      </c>
    </row>
    <row r="664" spans="53:53" hidden="1" x14ac:dyDescent="0.25">
      <c r="BA664" s="37" t="str">
        <f>IF(Schedule!AR663="", "", Schedule!AR663)</f>
        <v/>
      </c>
    </row>
    <row r="665" spans="53:53" hidden="1" x14ac:dyDescent="0.25">
      <c r="BA665" s="37" t="str">
        <f>IF(Schedule!AR664="", "", Schedule!AR664)</f>
        <v/>
      </c>
    </row>
    <row r="666" spans="53:53" hidden="1" x14ac:dyDescent="0.25">
      <c r="BA666" s="37" t="str">
        <f>IF(Schedule!AR665="", "", Schedule!AR665)</f>
        <v/>
      </c>
    </row>
    <row r="667" spans="53:53" hidden="1" x14ac:dyDescent="0.25">
      <c r="BA667" s="37" t="str">
        <f>IF(Schedule!AR666="", "", Schedule!AR666)</f>
        <v/>
      </c>
    </row>
    <row r="668" spans="53:53" hidden="1" x14ac:dyDescent="0.25">
      <c r="BA668" s="37" t="str">
        <f>IF(Schedule!AR667="", "", Schedule!AR667)</f>
        <v/>
      </c>
    </row>
    <row r="669" spans="53:53" hidden="1" x14ac:dyDescent="0.25">
      <c r="BA669" s="37" t="str">
        <f>IF(Schedule!AR668="", "", Schedule!AR668)</f>
        <v/>
      </c>
    </row>
    <row r="670" spans="53:53" hidden="1" x14ac:dyDescent="0.25">
      <c r="BA670" s="37" t="str">
        <f>IF(Schedule!AR669="", "", Schedule!AR669)</f>
        <v/>
      </c>
    </row>
    <row r="671" spans="53:53" hidden="1" x14ac:dyDescent="0.25">
      <c r="BA671" s="37" t="str">
        <f>IF(Schedule!AR670="", "", Schedule!AR670)</f>
        <v/>
      </c>
    </row>
    <row r="672" spans="53:53" hidden="1" x14ac:dyDescent="0.25">
      <c r="BA672" s="37" t="str">
        <f>IF(Schedule!AR671="", "", Schedule!AR671)</f>
        <v/>
      </c>
    </row>
    <row r="673" spans="53:53" hidden="1" x14ac:dyDescent="0.25">
      <c r="BA673" s="37" t="str">
        <f>IF(Schedule!AR672="", "", Schedule!AR672)</f>
        <v/>
      </c>
    </row>
    <row r="674" spans="53:53" hidden="1" x14ac:dyDescent="0.25">
      <c r="BA674" s="37" t="str">
        <f>IF(Schedule!AR673="", "", Schedule!AR673)</f>
        <v/>
      </c>
    </row>
    <row r="675" spans="53:53" hidden="1" x14ac:dyDescent="0.25">
      <c r="BA675" s="37" t="str">
        <f>IF(Schedule!AR674="", "", Schedule!AR674)</f>
        <v/>
      </c>
    </row>
    <row r="676" spans="53:53" hidden="1" x14ac:dyDescent="0.25">
      <c r="BA676" s="37" t="str">
        <f>IF(Schedule!AR675="", "", Schedule!AR675)</f>
        <v/>
      </c>
    </row>
    <row r="677" spans="53:53" hidden="1" x14ac:dyDescent="0.25">
      <c r="BA677" s="37" t="str">
        <f>IF(Schedule!AR676="", "", Schedule!AR676)</f>
        <v/>
      </c>
    </row>
    <row r="678" spans="53:53" hidden="1" x14ac:dyDescent="0.25">
      <c r="BA678" s="37" t="str">
        <f>IF(Schedule!AR677="", "", Schedule!AR677)</f>
        <v/>
      </c>
    </row>
    <row r="679" spans="53:53" hidden="1" x14ac:dyDescent="0.25">
      <c r="BA679" s="37" t="str">
        <f>IF(Schedule!AR678="", "", Schedule!AR678)</f>
        <v/>
      </c>
    </row>
    <row r="680" spans="53:53" hidden="1" x14ac:dyDescent="0.25">
      <c r="BA680" s="37" t="str">
        <f>IF(Schedule!AR679="", "", Schedule!AR679)</f>
        <v/>
      </c>
    </row>
    <row r="681" spans="53:53" hidden="1" x14ac:dyDescent="0.25">
      <c r="BA681" s="37" t="str">
        <f>IF(Schedule!AR680="", "", Schedule!AR680)</f>
        <v/>
      </c>
    </row>
    <row r="682" spans="53:53" hidden="1" x14ac:dyDescent="0.25">
      <c r="BA682" s="37" t="str">
        <f>IF(Schedule!AR681="", "", Schedule!AR681)</f>
        <v/>
      </c>
    </row>
    <row r="683" spans="53:53" hidden="1" x14ac:dyDescent="0.25">
      <c r="BA683" s="37" t="str">
        <f>IF(Schedule!AR682="", "", Schedule!AR682)</f>
        <v/>
      </c>
    </row>
    <row r="684" spans="53:53" hidden="1" x14ac:dyDescent="0.25">
      <c r="BA684" s="37" t="str">
        <f>IF(Schedule!AR683="", "", Schedule!AR683)</f>
        <v/>
      </c>
    </row>
    <row r="685" spans="53:53" hidden="1" x14ac:dyDescent="0.25">
      <c r="BA685" s="37" t="str">
        <f>IF(Schedule!AR684="", "", Schedule!AR684)</f>
        <v/>
      </c>
    </row>
    <row r="686" spans="53:53" hidden="1" x14ac:dyDescent="0.25">
      <c r="BA686" s="37" t="str">
        <f>IF(Schedule!AR685="", "", Schedule!AR685)</f>
        <v/>
      </c>
    </row>
    <row r="687" spans="53:53" hidden="1" x14ac:dyDescent="0.25">
      <c r="BA687" s="37" t="str">
        <f>IF(Schedule!AR686="", "", Schedule!AR686)</f>
        <v/>
      </c>
    </row>
    <row r="688" spans="53:53" hidden="1" x14ac:dyDescent="0.25">
      <c r="BA688" s="37" t="str">
        <f>IF(Schedule!AR687="", "", Schedule!AR687)</f>
        <v/>
      </c>
    </row>
    <row r="689" spans="53:53" hidden="1" x14ac:dyDescent="0.25">
      <c r="BA689" s="37" t="str">
        <f>IF(Schedule!AR688="", "", Schedule!AR688)</f>
        <v/>
      </c>
    </row>
    <row r="690" spans="53:53" hidden="1" x14ac:dyDescent="0.25">
      <c r="BA690" s="37" t="str">
        <f>IF(Schedule!AR689="", "", Schedule!AR689)</f>
        <v/>
      </c>
    </row>
    <row r="691" spans="53:53" hidden="1" x14ac:dyDescent="0.25">
      <c r="BA691" s="37" t="str">
        <f>IF(Schedule!AR690="", "", Schedule!AR690)</f>
        <v/>
      </c>
    </row>
    <row r="692" spans="53:53" hidden="1" x14ac:dyDescent="0.25">
      <c r="BA692" s="37" t="str">
        <f>IF(Schedule!AR691="", "", Schedule!AR691)</f>
        <v/>
      </c>
    </row>
    <row r="693" spans="53:53" hidden="1" x14ac:dyDescent="0.25">
      <c r="BA693" s="37" t="str">
        <f>IF(Schedule!AR692="", "", Schedule!AR692)</f>
        <v/>
      </c>
    </row>
    <row r="694" spans="53:53" hidden="1" x14ac:dyDescent="0.25">
      <c r="BA694" s="37" t="str">
        <f>IF(Schedule!AR693="", "", Schedule!AR693)</f>
        <v/>
      </c>
    </row>
    <row r="695" spans="53:53" hidden="1" x14ac:dyDescent="0.25">
      <c r="BA695" s="37" t="str">
        <f>IF(Schedule!AR694="", "", Schedule!AR694)</f>
        <v/>
      </c>
    </row>
    <row r="696" spans="53:53" hidden="1" x14ac:dyDescent="0.25">
      <c r="BA696" s="37" t="str">
        <f>IF(Schedule!AR695="", "", Schedule!AR695)</f>
        <v/>
      </c>
    </row>
    <row r="697" spans="53:53" hidden="1" x14ac:dyDescent="0.25">
      <c r="BA697" s="37" t="str">
        <f>IF(Schedule!AR696="", "", Schedule!AR696)</f>
        <v/>
      </c>
    </row>
    <row r="698" spans="53:53" hidden="1" x14ac:dyDescent="0.25">
      <c r="BA698" s="37" t="str">
        <f>IF(Schedule!AR697="", "", Schedule!AR697)</f>
        <v/>
      </c>
    </row>
    <row r="699" spans="53:53" hidden="1" x14ac:dyDescent="0.25">
      <c r="BA699" s="37" t="str">
        <f>IF(Schedule!AR698="", "", Schedule!AR698)</f>
        <v/>
      </c>
    </row>
    <row r="700" spans="53:53" hidden="1" x14ac:dyDescent="0.25">
      <c r="BA700" s="37" t="str">
        <f>IF(Schedule!AR699="", "", Schedule!AR699)</f>
        <v/>
      </c>
    </row>
    <row r="701" spans="53:53" hidden="1" x14ac:dyDescent="0.25">
      <c r="BA701" s="37" t="str">
        <f>IF(Schedule!AR700="", "", Schedule!AR700)</f>
        <v/>
      </c>
    </row>
    <row r="702" spans="53:53" hidden="1" x14ac:dyDescent="0.25">
      <c r="BA702" s="37" t="str">
        <f>IF(Schedule!AR701="", "", Schedule!AR701)</f>
        <v/>
      </c>
    </row>
    <row r="703" spans="53:53" hidden="1" x14ac:dyDescent="0.25">
      <c r="BA703" s="37" t="str">
        <f>IF(Schedule!AR702="", "", Schedule!AR702)</f>
        <v/>
      </c>
    </row>
    <row r="704" spans="53:53" hidden="1" x14ac:dyDescent="0.25">
      <c r="BA704" s="37" t="str">
        <f>IF(Schedule!AR703="", "", Schedule!AR703)</f>
        <v/>
      </c>
    </row>
    <row r="705" spans="53:53" hidden="1" x14ac:dyDescent="0.25">
      <c r="BA705" s="37" t="str">
        <f>IF(Schedule!AR704="", "", Schedule!AR704)</f>
        <v/>
      </c>
    </row>
    <row r="706" spans="53:53" hidden="1" x14ac:dyDescent="0.25">
      <c r="BA706" s="37" t="str">
        <f>IF(Schedule!AR705="", "", Schedule!AR705)</f>
        <v/>
      </c>
    </row>
    <row r="707" spans="53:53" hidden="1" x14ac:dyDescent="0.25">
      <c r="BA707" s="37" t="str">
        <f>IF(Schedule!AR706="", "", Schedule!AR706)</f>
        <v/>
      </c>
    </row>
    <row r="708" spans="53:53" hidden="1" x14ac:dyDescent="0.25">
      <c r="BA708" s="37" t="str">
        <f>IF(Schedule!AR707="", "", Schedule!AR707)</f>
        <v/>
      </c>
    </row>
    <row r="709" spans="53:53" hidden="1" x14ac:dyDescent="0.25">
      <c r="BA709" s="37" t="str">
        <f>IF(Schedule!AR708="", "", Schedule!AR708)</f>
        <v/>
      </c>
    </row>
    <row r="710" spans="53:53" hidden="1" x14ac:dyDescent="0.25">
      <c r="BA710" s="37" t="str">
        <f>IF(Schedule!AR709="", "", Schedule!AR709)</f>
        <v/>
      </c>
    </row>
    <row r="711" spans="53:53" hidden="1" x14ac:dyDescent="0.25">
      <c r="BA711" s="37" t="str">
        <f>IF(Schedule!AR710="", "", Schedule!AR710)</f>
        <v/>
      </c>
    </row>
    <row r="712" spans="53:53" hidden="1" x14ac:dyDescent="0.25">
      <c r="BA712" s="37" t="str">
        <f>IF(Schedule!AR711="", "", Schedule!AR711)</f>
        <v/>
      </c>
    </row>
    <row r="713" spans="53:53" hidden="1" x14ac:dyDescent="0.25">
      <c r="BA713" s="37" t="str">
        <f>IF(Schedule!AR712="", "", Schedule!AR712)</f>
        <v/>
      </c>
    </row>
    <row r="714" spans="53:53" hidden="1" x14ac:dyDescent="0.25">
      <c r="BA714" s="37" t="str">
        <f>IF(Schedule!AR713="", "", Schedule!AR713)</f>
        <v/>
      </c>
    </row>
    <row r="715" spans="53:53" hidden="1" x14ac:dyDescent="0.25">
      <c r="BA715" s="37" t="str">
        <f>IF(Schedule!AR714="", "", Schedule!AR714)</f>
        <v/>
      </c>
    </row>
    <row r="716" spans="53:53" hidden="1" x14ac:dyDescent="0.25">
      <c r="BA716" s="37" t="str">
        <f>IF(Schedule!AR715="", "", Schedule!AR715)</f>
        <v/>
      </c>
    </row>
    <row r="717" spans="53:53" hidden="1" x14ac:dyDescent="0.25">
      <c r="BA717" s="37" t="str">
        <f>IF(Schedule!AR716="", "", Schedule!AR716)</f>
        <v/>
      </c>
    </row>
    <row r="718" spans="53:53" hidden="1" x14ac:dyDescent="0.25">
      <c r="BA718" s="37" t="str">
        <f>IF(Schedule!AR717="", "", Schedule!AR717)</f>
        <v/>
      </c>
    </row>
    <row r="719" spans="53:53" hidden="1" x14ac:dyDescent="0.25">
      <c r="BA719" s="37" t="str">
        <f>IF(Schedule!AR718="", "", Schedule!AR718)</f>
        <v/>
      </c>
    </row>
    <row r="720" spans="53:53" hidden="1" x14ac:dyDescent="0.25">
      <c r="BA720" s="37" t="str">
        <f>IF(Schedule!AR719="", "", Schedule!AR719)</f>
        <v/>
      </c>
    </row>
    <row r="721" spans="53:53" hidden="1" x14ac:dyDescent="0.25">
      <c r="BA721" s="37" t="str">
        <f>IF(Schedule!AR720="", "", Schedule!AR720)</f>
        <v/>
      </c>
    </row>
    <row r="722" spans="53:53" hidden="1" x14ac:dyDescent="0.25">
      <c r="BA722" s="37" t="str">
        <f>IF(Schedule!AR721="", "", Schedule!AR721)</f>
        <v/>
      </c>
    </row>
    <row r="723" spans="53:53" hidden="1" x14ac:dyDescent="0.25">
      <c r="BA723" s="37" t="str">
        <f>IF(Schedule!AR722="", "", Schedule!AR722)</f>
        <v/>
      </c>
    </row>
    <row r="724" spans="53:53" hidden="1" x14ac:dyDescent="0.25">
      <c r="BA724" s="37" t="str">
        <f>IF(Schedule!AR723="", "", Schedule!AR723)</f>
        <v/>
      </c>
    </row>
    <row r="725" spans="53:53" hidden="1" x14ac:dyDescent="0.25">
      <c r="BA725" s="37" t="str">
        <f>IF(Schedule!AR724="", "", Schedule!AR724)</f>
        <v/>
      </c>
    </row>
    <row r="726" spans="53:53" hidden="1" x14ac:dyDescent="0.25">
      <c r="BA726" s="37" t="str">
        <f>IF(Schedule!AR725="", "", Schedule!AR725)</f>
        <v/>
      </c>
    </row>
    <row r="727" spans="53:53" hidden="1" x14ac:dyDescent="0.25">
      <c r="BA727" s="37" t="str">
        <f>IF(Schedule!AR726="", "", Schedule!AR726)</f>
        <v/>
      </c>
    </row>
    <row r="728" spans="53:53" hidden="1" x14ac:dyDescent="0.25">
      <c r="BA728" s="37" t="str">
        <f>IF(Schedule!AR727="", "", Schedule!AR727)</f>
        <v/>
      </c>
    </row>
    <row r="729" spans="53:53" hidden="1" x14ac:dyDescent="0.25">
      <c r="BA729" s="37" t="str">
        <f>IF(Schedule!AR728="", "", Schedule!AR728)</f>
        <v/>
      </c>
    </row>
    <row r="730" spans="53:53" hidden="1" x14ac:dyDescent="0.25">
      <c r="BA730" s="37" t="str">
        <f>IF(Schedule!AR729="", "", Schedule!AR729)</f>
        <v/>
      </c>
    </row>
    <row r="731" spans="53:53" hidden="1" x14ac:dyDescent="0.25">
      <c r="BA731" s="37" t="str">
        <f>IF(Schedule!AR730="", "", Schedule!AR730)</f>
        <v/>
      </c>
    </row>
    <row r="732" spans="53:53" hidden="1" x14ac:dyDescent="0.25">
      <c r="BA732" s="37" t="str">
        <f>IF(Schedule!AR731="", "", Schedule!AR731)</f>
        <v/>
      </c>
    </row>
    <row r="733" spans="53:53" hidden="1" x14ac:dyDescent="0.25">
      <c r="BA733" s="37" t="str">
        <f>IF(Schedule!AR732="", "", Schedule!AR732)</f>
        <v/>
      </c>
    </row>
    <row r="734" spans="53:53" hidden="1" x14ac:dyDescent="0.25">
      <c r="BA734" s="37" t="str">
        <f>IF(Schedule!AR733="", "", Schedule!AR733)</f>
        <v/>
      </c>
    </row>
    <row r="735" spans="53:53" hidden="1" x14ac:dyDescent="0.25">
      <c r="BA735" s="37" t="str">
        <f>IF(Schedule!AR734="", "", Schedule!AR734)</f>
        <v/>
      </c>
    </row>
    <row r="736" spans="53:53" hidden="1" x14ac:dyDescent="0.25">
      <c r="BA736" s="37" t="str">
        <f>IF(Schedule!AR735="", "", Schedule!AR735)</f>
        <v/>
      </c>
    </row>
    <row r="737" spans="53:53" hidden="1" x14ac:dyDescent="0.25">
      <c r="BA737" s="37" t="str">
        <f>IF(Schedule!AR736="", "", Schedule!AR736)</f>
        <v/>
      </c>
    </row>
    <row r="738" spans="53:53" hidden="1" x14ac:dyDescent="0.25">
      <c r="BA738" s="37" t="str">
        <f>IF(Schedule!AR737="", "", Schedule!AR737)</f>
        <v/>
      </c>
    </row>
    <row r="739" spans="53:53" hidden="1" x14ac:dyDescent="0.25">
      <c r="BA739" s="37" t="str">
        <f>IF(Schedule!AR738="", "", Schedule!AR738)</f>
        <v/>
      </c>
    </row>
    <row r="740" spans="53:53" hidden="1" x14ac:dyDescent="0.25">
      <c r="BA740" s="37" t="str">
        <f>IF(Schedule!AR739="", "", Schedule!AR739)</f>
        <v/>
      </c>
    </row>
    <row r="741" spans="53:53" hidden="1" x14ac:dyDescent="0.25">
      <c r="BA741" s="37" t="str">
        <f>IF(Schedule!AR740="", "", Schedule!AR740)</f>
        <v/>
      </c>
    </row>
    <row r="742" spans="53:53" hidden="1" x14ac:dyDescent="0.25">
      <c r="BA742" s="37" t="str">
        <f>IF(Schedule!AR741="", "", Schedule!AR741)</f>
        <v/>
      </c>
    </row>
    <row r="743" spans="53:53" hidden="1" x14ac:dyDescent="0.25">
      <c r="BA743" s="37" t="str">
        <f>IF(Schedule!AR742="", "", Schedule!AR742)</f>
        <v/>
      </c>
    </row>
    <row r="744" spans="53:53" hidden="1" x14ac:dyDescent="0.25">
      <c r="BA744" s="37" t="str">
        <f>IF(Schedule!AR743="", "", Schedule!AR743)</f>
        <v/>
      </c>
    </row>
    <row r="745" spans="53:53" hidden="1" x14ac:dyDescent="0.25">
      <c r="BA745" s="37" t="str">
        <f>IF(Schedule!AR744="", "", Schedule!AR744)</f>
        <v/>
      </c>
    </row>
    <row r="746" spans="53:53" hidden="1" x14ac:dyDescent="0.25">
      <c r="BA746" s="37" t="str">
        <f>IF(Schedule!AR745="", "", Schedule!AR745)</f>
        <v/>
      </c>
    </row>
    <row r="747" spans="53:53" hidden="1" x14ac:dyDescent="0.25">
      <c r="BA747" s="37" t="str">
        <f>IF(Schedule!AR746="", "", Schedule!AR746)</f>
        <v/>
      </c>
    </row>
    <row r="748" spans="53:53" hidden="1" x14ac:dyDescent="0.25">
      <c r="BA748" s="37" t="str">
        <f>IF(Schedule!AR747="", "", Schedule!AR747)</f>
        <v/>
      </c>
    </row>
    <row r="749" spans="53:53" hidden="1" x14ac:dyDescent="0.25">
      <c r="BA749" s="37" t="str">
        <f>IF(Schedule!AR748="", "", Schedule!AR748)</f>
        <v/>
      </c>
    </row>
    <row r="750" spans="53:53" hidden="1" x14ac:dyDescent="0.25">
      <c r="BA750" s="37" t="str">
        <f>IF(Schedule!AR749="", "", Schedule!AR749)</f>
        <v/>
      </c>
    </row>
    <row r="751" spans="53:53" hidden="1" x14ac:dyDescent="0.25">
      <c r="BA751" s="37" t="str">
        <f>IF(Schedule!AR750="", "", Schedule!AR750)</f>
        <v/>
      </c>
    </row>
    <row r="752" spans="53:53" hidden="1" x14ac:dyDescent="0.25">
      <c r="BA752" s="37" t="str">
        <f>IF(Schedule!AR751="", "", Schedule!AR751)</f>
        <v/>
      </c>
    </row>
    <row r="753" spans="53:53" hidden="1" x14ac:dyDescent="0.25">
      <c r="BA753" s="37" t="str">
        <f>IF(Schedule!AR752="", "", Schedule!AR752)</f>
        <v/>
      </c>
    </row>
    <row r="754" spans="53:53" hidden="1" x14ac:dyDescent="0.25">
      <c r="BA754" s="37" t="str">
        <f>IF(Schedule!AR753="", "", Schedule!AR753)</f>
        <v/>
      </c>
    </row>
    <row r="755" spans="53:53" hidden="1" x14ac:dyDescent="0.25">
      <c r="BA755" s="37" t="str">
        <f>IF(Schedule!AR754="", "", Schedule!AR754)</f>
        <v/>
      </c>
    </row>
    <row r="756" spans="53:53" hidden="1" x14ac:dyDescent="0.25">
      <c r="BA756" s="37" t="str">
        <f>IF(Schedule!AR755="", "", Schedule!AR755)</f>
        <v/>
      </c>
    </row>
    <row r="757" spans="53:53" hidden="1" x14ac:dyDescent="0.25">
      <c r="BA757" s="37" t="str">
        <f>IF(Schedule!AR756="", "", Schedule!AR756)</f>
        <v/>
      </c>
    </row>
    <row r="758" spans="53:53" hidden="1" x14ac:dyDescent="0.25">
      <c r="BA758" s="37" t="str">
        <f>IF(Schedule!AR757="", "", Schedule!AR757)</f>
        <v/>
      </c>
    </row>
    <row r="759" spans="53:53" hidden="1" x14ac:dyDescent="0.25">
      <c r="BA759" s="37" t="str">
        <f>IF(Schedule!AR758="", "", Schedule!AR758)</f>
        <v/>
      </c>
    </row>
    <row r="760" spans="53:53" hidden="1" x14ac:dyDescent="0.25">
      <c r="BA760" s="37" t="str">
        <f>IF(Schedule!AR759="", "", Schedule!AR759)</f>
        <v/>
      </c>
    </row>
    <row r="761" spans="53:53" hidden="1" x14ac:dyDescent="0.25">
      <c r="BA761" s="37" t="str">
        <f>IF(Schedule!AR760="", "", Schedule!AR760)</f>
        <v/>
      </c>
    </row>
    <row r="762" spans="53:53" hidden="1" x14ac:dyDescent="0.25">
      <c r="BA762" s="37" t="str">
        <f>IF(Schedule!AR761="", "", Schedule!AR761)</f>
        <v/>
      </c>
    </row>
    <row r="763" spans="53:53" hidden="1" x14ac:dyDescent="0.25">
      <c r="BA763" s="37" t="str">
        <f>IF(Schedule!AR762="", "", Schedule!AR762)</f>
        <v/>
      </c>
    </row>
    <row r="764" spans="53:53" hidden="1" x14ac:dyDescent="0.25">
      <c r="BA764" s="37" t="str">
        <f>IF(Schedule!AR763="", "", Schedule!AR763)</f>
        <v/>
      </c>
    </row>
    <row r="765" spans="53:53" hidden="1" x14ac:dyDescent="0.25">
      <c r="BA765" s="37" t="str">
        <f>IF(Schedule!AR764="", "", Schedule!AR764)</f>
        <v/>
      </c>
    </row>
    <row r="766" spans="53:53" hidden="1" x14ac:dyDescent="0.25">
      <c r="BA766" s="37" t="str">
        <f>IF(Schedule!AR765="", "", Schedule!AR765)</f>
        <v/>
      </c>
    </row>
    <row r="767" spans="53:53" hidden="1" x14ac:dyDescent="0.25">
      <c r="BA767" s="37" t="str">
        <f>IF(Schedule!AR766="", "", Schedule!AR766)</f>
        <v/>
      </c>
    </row>
    <row r="768" spans="53:53" hidden="1" x14ac:dyDescent="0.25">
      <c r="BA768" s="37" t="str">
        <f>IF(Schedule!AR767="", "", Schedule!AR767)</f>
        <v/>
      </c>
    </row>
    <row r="769" spans="53:53" hidden="1" x14ac:dyDescent="0.25">
      <c r="BA769" s="37" t="str">
        <f>IF(Schedule!AR768="", "", Schedule!AR768)</f>
        <v/>
      </c>
    </row>
    <row r="770" spans="53:53" hidden="1" x14ac:dyDescent="0.25">
      <c r="BA770" s="37" t="str">
        <f>IF(Schedule!AR769="", "", Schedule!AR769)</f>
        <v/>
      </c>
    </row>
    <row r="771" spans="53:53" hidden="1" x14ac:dyDescent="0.25">
      <c r="BA771" s="37" t="str">
        <f>IF(Schedule!AR770="", "", Schedule!AR770)</f>
        <v/>
      </c>
    </row>
    <row r="772" spans="53:53" hidden="1" x14ac:dyDescent="0.25">
      <c r="BA772" s="37" t="str">
        <f>IF(Schedule!AR771="", "", Schedule!AR771)</f>
        <v/>
      </c>
    </row>
    <row r="773" spans="53:53" hidden="1" x14ac:dyDescent="0.25">
      <c r="BA773" s="37" t="str">
        <f>IF(Schedule!AR772="", "", Schedule!AR772)</f>
        <v/>
      </c>
    </row>
    <row r="774" spans="53:53" hidden="1" x14ac:dyDescent="0.25">
      <c r="BA774" s="37" t="str">
        <f>IF(Schedule!AR773="", "", Schedule!AR773)</f>
        <v/>
      </c>
    </row>
    <row r="775" spans="53:53" hidden="1" x14ac:dyDescent="0.25">
      <c r="BA775" s="37" t="str">
        <f>IF(Schedule!AR774="", "", Schedule!AR774)</f>
        <v/>
      </c>
    </row>
    <row r="776" spans="53:53" hidden="1" x14ac:dyDescent="0.25">
      <c r="BA776" s="37" t="str">
        <f>IF(Schedule!AR775="", "", Schedule!AR775)</f>
        <v/>
      </c>
    </row>
    <row r="777" spans="53:53" hidden="1" x14ac:dyDescent="0.25">
      <c r="BA777" s="37" t="str">
        <f>IF(Schedule!AR776="", "", Schedule!AR776)</f>
        <v/>
      </c>
    </row>
    <row r="778" spans="53:53" hidden="1" x14ac:dyDescent="0.25">
      <c r="BA778" s="37" t="str">
        <f>IF(Schedule!AR777="", "", Schedule!AR777)</f>
        <v/>
      </c>
    </row>
    <row r="779" spans="53:53" hidden="1" x14ac:dyDescent="0.25">
      <c r="BA779" s="37" t="str">
        <f>IF(Schedule!AR778="", "", Schedule!AR778)</f>
        <v/>
      </c>
    </row>
    <row r="780" spans="53:53" hidden="1" x14ac:dyDescent="0.25">
      <c r="BA780" s="37" t="str">
        <f>IF(Schedule!AR779="", "", Schedule!AR779)</f>
        <v/>
      </c>
    </row>
    <row r="781" spans="53:53" hidden="1" x14ac:dyDescent="0.25">
      <c r="BA781" s="37" t="str">
        <f>IF(Schedule!AR780="", "", Schedule!AR780)</f>
        <v/>
      </c>
    </row>
    <row r="782" spans="53:53" hidden="1" x14ac:dyDescent="0.25">
      <c r="BA782" s="37" t="str">
        <f>IF(Schedule!AR781="", "", Schedule!AR781)</f>
        <v/>
      </c>
    </row>
    <row r="783" spans="53:53" hidden="1" x14ac:dyDescent="0.25">
      <c r="BA783" s="37" t="str">
        <f>IF(Schedule!AR782="", "", Schedule!AR782)</f>
        <v/>
      </c>
    </row>
    <row r="784" spans="53:53" hidden="1" x14ac:dyDescent="0.25">
      <c r="BA784" s="37" t="str">
        <f>IF(Schedule!AR783="", "", Schedule!AR783)</f>
        <v/>
      </c>
    </row>
    <row r="785" spans="53:53" hidden="1" x14ac:dyDescent="0.25">
      <c r="BA785" s="37" t="str">
        <f>IF(Schedule!AR784="", "", Schedule!AR784)</f>
        <v/>
      </c>
    </row>
    <row r="786" spans="53:53" hidden="1" x14ac:dyDescent="0.25">
      <c r="BA786" s="37" t="str">
        <f>IF(Schedule!AR785="", "", Schedule!AR785)</f>
        <v/>
      </c>
    </row>
    <row r="787" spans="53:53" hidden="1" x14ac:dyDescent="0.25">
      <c r="BA787" s="37" t="str">
        <f>IF(Schedule!AR786="", "", Schedule!AR786)</f>
        <v/>
      </c>
    </row>
    <row r="788" spans="53:53" hidden="1" x14ac:dyDescent="0.25">
      <c r="BA788" s="37" t="str">
        <f>IF(Schedule!AR787="", "", Schedule!AR787)</f>
        <v/>
      </c>
    </row>
    <row r="789" spans="53:53" hidden="1" x14ac:dyDescent="0.25">
      <c r="BA789" s="37" t="str">
        <f>IF(Schedule!AR788="", "", Schedule!AR788)</f>
        <v/>
      </c>
    </row>
    <row r="790" spans="53:53" hidden="1" x14ac:dyDescent="0.25">
      <c r="BA790" s="37" t="str">
        <f>IF(Schedule!AR789="", "", Schedule!AR789)</f>
        <v/>
      </c>
    </row>
    <row r="791" spans="53:53" hidden="1" x14ac:dyDescent="0.25">
      <c r="BA791" s="37" t="str">
        <f>IF(Schedule!AR790="", "", Schedule!AR790)</f>
        <v/>
      </c>
    </row>
    <row r="792" spans="53:53" hidden="1" x14ac:dyDescent="0.25">
      <c r="BA792" s="37" t="str">
        <f>IF(Schedule!AR791="", "", Schedule!AR791)</f>
        <v/>
      </c>
    </row>
    <row r="793" spans="53:53" hidden="1" x14ac:dyDescent="0.25">
      <c r="BA793" s="37" t="str">
        <f>IF(Schedule!AR792="", "", Schedule!AR792)</f>
        <v/>
      </c>
    </row>
    <row r="794" spans="53:53" hidden="1" x14ac:dyDescent="0.25">
      <c r="BA794" s="37" t="str">
        <f>IF(Schedule!AR793="", "", Schedule!AR793)</f>
        <v/>
      </c>
    </row>
    <row r="795" spans="53:53" hidden="1" x14ac:dyDescent="0.25">
      <c r="BA795" s="37" t="str">
        <f>IF(Schedule!AR794="", "", Schedule!AR794)</f>
        <v/>
      </c>
    </row>
    <row r="796" spans="53:53" hidden="1" x14ac:dyDescent="0.25">
      <c r="BA796" s="37" t="str">
        <f>IF(Schedule!AR795="", "", Schedule!AR795)</f>
        <v/>
      </c>
    </row>
    <row r="797" spans="53:53" hidden="1" x14ac:dyDescent="0.25">
      <c r="BA797" s="37" t="str">
        <f>IF(Schedule!AR796="", "", Schedule!AR796)</f>
        <v/>
      </c>
    </row>
    <row r="798" spans="53:53" hidden="1" x14ac:dyDescent="0.25">
      <c r="BA798" s="37" t="str">
        <f>IF(Schedule!AR797="", "", Schedule!AR797)</f>
        <v/>
      </c>
    </row>
    <row r="799" spans="53:53" hidden="1" x14ac:dyDescent="0.25">
      <c r="BA799" s="37" t="str">
        <f>IF(Schedule!AR798="", "", Schedule!AR798)</f>
        <v/>
      </c>
    </row>
    <row r="800" spans="53:53" hidden="1" x14ac:dyDescent="0.25">
      <c r="BA800" s="37" t="str">
        <f>IF(Schedule!AR799="", "", Schedule!AR799)</f>
        <v/>
      </c>
    </row>
    <row r="801" spans="53:53" hidden="1" x14ac:dyDescent="0.25">
      <c r="BA801" s="37" t="str">
        <f>IF(Schedule!AR800="", "", Schedule!AR800)</f>
        <v/>
      </c>
    </row>
    <row r="802" spans="53:53" hidden="1" x14ac:dyDescent="0.25">
      <c r="BA802" s="37" t="str">
        <f>IF(Schedule!AR801="", "", Schedule!AR801)</f>
        <v/>
      </c>
    </row>
    <row r="803" spans="53:53" hidden="1" x14ac:dyDescent="0.25">
      <c r="BA803" s="37" t="str">
        <f>IF(Schedule!AR802="", "", Schedule!AR802)</f>
        <v/>
      </c>
    </row>
    <row r="804" spans="53:53" hidden="1" x14ac:dyDescent="0.25">
      <c r="BA804" s="37" t="str">
        <f>IF(Schedule!AR803="", "", Schedule!AR803)</f>
        <v/>
      </c>
    </row>
    <row r="805" spans="53:53" hidden="1" x14ac:dyDescent="0.25">
      <c r="BA805" s="37" t="str">
        <f>IF(Schedule!AR804="", "", Schedule!AR804)</f>
        <v/>
      </c>
    </row>
    <row r="806" spans="53:53" hidden="1" x14ac:dyDescent="0.25">
      <c r="BA806" s="37" t="str">
        <f>IF(Schedule!AR805="", "", Schedule!AR805)</f>
        <v/>
      </c>
    </row>
    <row r="807" spans="53:53" hidden="1" x14ac:dyDescent="0.25">
      <c r="BA807" s="37" t="str">
        <f>IF(Schedule!AR806="", "", Schedule!AR806)</f>
        <v/>
      </c>
    </row>
    <row r="808" spans="53:53" hidden="1" x14ac:dyDescent="0.25">
      <c r="BA808" s="37" t="str">
        <f>IF(Schedule!AR807="", "", Schedule!AR807)</f>
        <v/>
      </c>
    </row>
    <row r="809" spans="53:53" hidden="1" x14ac:dyDescent="0.25">
      <c r="BA809" s="37" t="str">
        <f>IF(Schedule!AR808="", "", Schedule!AR808)</f>
        <v/>
      </c>
    </row>
    <row r="810" spans="53:53" hidden="1" x14ac:dyDescent="0.25">
      <c r="BA810" s="37" t="str">
        <f>IF(Schedule!AR809="", "", Schedule!AR809)</f>
        <v/>
      </c>
    </row>
    <row r="811" spans="53:53" hidden="1" x14ac:dyDescent="0.25">
      <c r="BA811" s="37" t="str">
        <f>IF(Schedule!AR810="", "", Schedule!AR810)</f>
        <v/>
      </c>
    </row>
    <row r="812" spans="53:53" hidden="1" x14ac:dyDescent="0.25">
      <c r="BA812" s="37" t="str">
        <f>IF(Schedule!AR811="", "", Schedule!AR811)</f>
        <v/>
      </c>
    </row>
    <row r="813" spans="53:53" hidden="1" x14ac:dyDescent="0.25">
      <c r="BA813" s="37" t="str">
        <f>IF(Schedule!AR812="", "", Schedule!AR812)</f>
        <v/>
      </c>
    </row>
    <row r="814" spans="53:53" hidden="1" x14ac:dyDescent="0.25">
      <c r="BA814" s="37" t="str">
        <f>IF(Schedule!AR813="", "", Schedule!AR813)</f>
        <v/>
      </c>
    </row>
    <row r="815" spans="53:53" hidden="1" x14ac:dyDescent="0.25">
      <c r="BA815" s="37" t="str">
        <f>IF(Schedule!AR814="", "", Schedule!AR814)</f>
        <v/>
      </c>
    </row>
    <row r="816" spans="53:53" hidden="1" x14ac:dyDescent="0.25">
      <c r="BA816" s="37" t="str">
        <f>IF(Schedule!AR815="", "", Schedule!AR815)</f>
        <v/>
      </c>
    </row>
    <row r="817" spans="53:53" hidden="1" x14ac:dyDescent="0.25">
      <c r="BA817" s="37" t="str">
        <f>IF(Schedule!AR816="", "", Schedule!AR816)</f>
        <v/>
      </c>
    </row>
    <row r="818" spans="53:53" hidden="1" x14ac:dyDescent="0.25">
      <c r="BA818" s="37" t="str">
        <f>IF(Schedule!AR817="", "", Schedule!AR817)</f>
        <v/>
      </c>
    </row>
    <row r="819" spans="53:53" hidden="1" x14ac:dyDescent="0.25">
      <c r="BA819" s="37" t="str">
        <f>IF(Schedule!AR818="", "", Schedule!AR818)</f>
        <v/>
      </c>
    </row>
    <row r="820" spans="53:53" hidden="1" x14ac:dyDescent="0.25">
      <c r="BA820" s="37" t="str">
        <f>IF(Schedule!AR819="", "", Schedule!AR819)</f>
        <v/>
      </c>
    </row>
    <row r="821" spans="53:53" hidden="1" x14ac:dyDescent="0.25">
      <c r="BA821" s="37" t="str">
        <f>IF(Schedule!AR820="", "", Schedule!AR820)</f>
        <v/>
      </c>
    </row>
    <row r="822" spans="53:53" hidden="1" x14ac:dyDescent="0.25">
      <c r="BA822" s="37" t="str">
        <f>IF(Schedule!AR821="", "", Schedule!AR821)</f>
        <v/>
      </c>
    </row>
    <row r="823" spans="53:53" hidden="1" x14ac:dyDescent="0.25">
      <c r="BA823" s="37" t="str">
        <f>IF(Schedule!AR822="", "", Schedule!AR822)</f>
        <v/>
      </c>
    </row>
    <row r="824" spans="53:53" hidden="1" x14ac:dyDescent="0.25">
      <c r="BA824" s="37" t="str">
        <f>IF(Schedule!AR823="", "", Schedule!AR823)</f>
        <v/>
      </c>
    </row>
    <row r="825" spans="53:53" hidden="1" x14ac:dyDescent="0.25">
      <c r="BA825" s="37" t="str">
        <f>IF(Schedule!AR824="", "", Schedule!AR824)</f>
        <v/>
      </c>
    </row>
    <row r="826" spans="53:53" hidden="1" x14ac:dyDescent="0.25">
      <c r="BA826" s="37" t="str">
        <f>IF(Schedule!AR825="", "", Schedule!AR825)</f>
        <v/>
      </c>
    </row>
    <row r="827" spans="53:53" hidden="1" x14ac:dyDescent="0.25">
      <c r="BA827" s="37" t="str">
        <f>IF(Schedule!AR826="", "", Schedule!AR826)</f>
        <v/>
      </c>
    </row>
    <row r="828" spans="53:53" hidden="1" x14ac:dyDescent="0.25">
      <c r="BA828" s="37" t="str">
        <f>IF(Schedule!AR827="", "", Schedule!AR827)</f>
        <v/>
      </c>
    </row>
    <row r="829" spans="53:53" hidden="1" x14ac:dyDescent="0.25">
      <c r="BA829" s="37" t="str">
        <f>IF(Schedule!AR828="", "", Schedule!AR828)</f>
        <v/>
      </c>
    </row>
    <row r="830" spans="53:53" hidden="1" x14ac:dyDescent="0.25">
      <c r="BA830" s="37" t="str">
        <f>IF(Schedule!AR829="", "", Schedule!AR829)</f>
        <v/>
      </c>
    </row>
    <row r="831" spans="53:53" hidden="1" x14ac:dyDescent="0.25">
      <c r="BA831" s="37" t="str">
        <f>IF(Schedule!AR830="", "", Schedule!AR830)</f>
        <v/>
      </c>
    </row>
    <row r="832" spans="53:53" hidden="1" x14ac:dyDescent="0.25">
      <c r="BA832" s="37" t="str">
        <f>IF(Schedule!AR831="", "", Schedule!AR831)</f>
        <v/>
      </c>
    </row>
    <row r="833" spans="53:53" hidden="1" x14ac:dyDescent="0.25">
      <c r="BA833" s="37" t="str">
        <f>IF(Schedule!AR832="", "", Schedule!AR832)</f>
        <v/>
      </c>
    </row>
    <row r="834" spans="53:53" hidden="1" x14ac:dyDescent="0.25">
      <c r="BA834" s="37" t="str">
        <f>IF(Schedule!AR833="", "", Schedule!AR833)</f>
        <v/>
      </c>
    </row>
    <row r="835" spans="53:53" hidden="1" x14ac:dyDescent="0.25">
      <c r="BA835" s="37" t="str">
        <f>IF(Schedule!AR834="", "", Schedule!AR834)</f>
        <v/>
      </c>
    </row>
    <row r="836" spans="53:53" hidden="1" x14ac:dyDescent="0.25">
      <c r="BA836" s="37" t="str">
        <f>IF(Schedule!AR835="", "", Schedule!AR835)</f>
        <v/>
      </c>
    </row>
    <row r="837" spans="53:53" hidden="1" x14ac:dyDescent="0.25">
      <c r="BA837" s="37" t="str">
        <f>IF(Schedule!AR836="", "", Schedule!AR836)</f>
        <v/>
      </c>
    </row>
    <row r="838" spans="53:53" hidden="1" x14ac:dyDescent="0.25">
      <c r="BA838" s="37" t="str">
        <f>IF(Schedule!AR837="", "", Schedule!AR837)</f>
        <v/>
      </c>
    </row>
    <row r="839" spans="53:53" hidden="1" x14ac:dyDescent="0.25">
      <c r="BA839" s="37" t="str">
        <f>IF(Schedule!AR838="", "", Schedule!AR838)</f>
        <v/>
      </c>
    </row>
    <row r="840" spans="53:53" hidden="1" x14ac:dyDescent="0.25">
      <c r="BA840" s="37" t="str">
        <f>IF(Schedule!AR839="", "", Schedule!AR839)</f>
        <v/>
      </c>
    </row>
    <row r="841" spans="53:53" hidden="1" x14ac:dyDescent="0.25">
      <c r="BA841" s="37" t="str">
        <f>IF(Schedule!AR840="", "", Schedule!AR840)</f>
        <v/>
      </c>
    </row>
    <row r="842" spans="53:53" hidden="1" x14ac:dyDescent="0.25">
      <c r="BA842" s="37" t="str">
        <f>IF(Schedule!AR841="", "", Schedule!AR841)</f>
        <v/>
      </c>
    </row>
    <row r="843" spans="53:53" hidden="1" x14ac:dyDescent="0.25">
      <c r="BA843" s="37" t="str">
        <f>IF(Schedule!AR842="", "", Schedule!AR842)</f>
        <v/>
      </c>
    </row>
    <row r="844" spans="53:53" hidden="1" x14ac:dyDescent="0.25">
      <c r="BA844" s="37" t="str">
        <f>IF(Schedule!AR843="", "", Schedule!AR843)</f>
        <v/>
      </c>
    </row>
    <row r="845" spans="53:53" hidden="1" x14ac:dyDescent="0.25">
      <c r="BA845" s="37" t="str">
        <f>IF(Schedule!AR844="", "", Schedule!AR844)</f>
        <v/>
      </c>
    </row>
    <row r="846" spans="53:53" hidden="1" x14ac:dyDescent="0.25">
      <c r="BA846" s="37" t="str">
        <f>IF(Schedule!AR845="", "", Schedule!AR845)</f>
        <v/>
      </c>
    </row>
    <row r="847" spans="53:53" hidden="1" x14ac:dyDescent="0.25">
      <c r="BA847" s="37" t="str">
        <f>IF(Schedule!AR846="", "", Schedule!AR846)</f>
        <v/>
      </c>
    </row>
    <row r="848" spans="53:53" hidden="1" x14ac:dyDescent="0.25">
      <c r="BA848" s="37" t="str">
        <f>IF(Schedule!AR847="", "", Schedule!AR847)</f>
        <v/>
      </c>
    </row>
    <row r="849" spans="53:53" hidden="1" x14ac:dyDescent="0.25">
      <c r="BA849" s="37" t="str">
        <f>IF(Schedule!AR848="", "", Schedule!AR848)</f>
        <v/>
      </c>
    </row>
    <row r="850" spans="53:53" hidden="1" x14ac:dyDescent="0.25">
      <c r="BA850" s="37" t="str">
        <f>IF(Schedule!AR849="", "", Schedule!AR849)</f>
        <v/>
      </c>
    </row>
    <row r="851" spans="53:53" hidden="1" x14ac:dyDescent="0.25">
      <c r="BA851" s="37" t="str">
        <f>IF(Schedule!AR850="", "", Schedule!AR850)</f>
        <v/>
      </c>
    </row>
    <row r="852" spans="53:53" hidden="1" x14ac:dyDescent="0.25">
      <c r="BA852" s="37" t="str">
        <f>IF(Schedule!AR851="", "", Schedule!AR851)</f>
        <v/>
      </c>
    </row>
    <row r="853" spans="53:53" hidden="1" x14ac:dyDescent="0.25">
      <c r="BA853" s="37" t="str">
        <f>IF(Schedule!AR852="", "", Schedule!AR852)</f>
        <v/>
      </c>
    </row>
    <row r="854" spans="53:53" hidden="1" x14ac:dyDescent="0.25">
      <c r="BA854" s="37" t="str">
        <f>IF(Schedule!AR853="", "", Schedule!AR853)</f>
        <v/>
      </c>
    </row>
    <row r="855" spans="53:53" hidden="1" x14ac:dyDescent="0.25">
      <c r="BA855" s="37" t="str">
        <f>IF(Schedule!AR854="", "", Schedule!AR854)</f>
        <v/>
      </c>
    </row>
    <row r="856" spans="53:53" hidden="1" x14ac:dyDescent="0.25">
      <c r="BA856" s="37" t="str">
        <f>IF(Schedule!AR855="", "", Schedule!AR855)</f>
        <v/>
      </c>
    </row>
    <row r="857" spans="53:53" hidden="1" x14ac:dyDescent="0.25">
      <c r="BA857" s="37" t="str">
        <f>IF(Schedule!AR856="", "", Schedule!AR856)</f>
        <v/>
      </c>
    </row>
    <row r="858" spans="53:53" hidden="1" x14ac:dyDescent="0.25">
      <c r="BA858" s="37" t="str">
        <f>IF(Schedule!AR857="", "", Schedule!AR857)</f>
        <v/>
      </c>
    </row>
    <row r="859" spans="53:53" hidden="1" x14ac:dyDescent="0.25">
      <c r="BA859" s="37" t="str">
        <f>IF(Schedule!AR858="", "", Schedule!AR858)</f>
        <v/>
      </c>
    </row>
    <row r="860" spans="53:53" hidden="1" x14ac:dyDescent="0.25">
      <c r="BA860" s="37" t="str">
        <f>IF(Schedule!AR859="", "", Schedule!AR859)</f>
        <v/>
      </c>
    </row>
    <row r="861" spans="53:53" hidden="1" x14ac:dyDescent="0.25">
      <c r="BA861" s="37" t="str">
        <f>IF(Schedule!AR860="", "", Schedule!AR860)</f>
        <v/>
      </c>
    </row>
    <row r="862" spans="53:53" hidden="1" x14ac:dyDescent="0.25">
      <c r="BA862" s="37" t="str">
        <f>IF(Schedule!AR861="", "", Schedule!AR861)</f>
        <v/>
      </c>
    </row>
    <row r="863" spans="53:53" hidden="1" x14ac:dyDescent="0.25">
      <c r="BA863" s="37" t="str">
        <f>IF(Schedule!AR862="", "", Schedule!AR862)</f>
        <v/>
      </c>
    </row>
    <row r="864" spans="53:53" hidden="1" x14ac:dyDescent="0.25">
      <c r="BA864" s="37" t="str">
        <f>IF(Schedule!AR863="", "", Schedule!AR863)</f>
        <v/>
      </c>
    </row>
    <row r="865" spans="53:53" hidden="1" x14ac:dyDescent="0.25">
      <c r="BA865" s="37" t="str">
        <f>IF(Schedule!AR864="", "", Schedule!AR864)</f>
        <v/>
      </c>
    </row>
    <row r="866" spans="53:53" hidden="1" x14ac:dyDescent="0.25">
      <c r="BA866" s="37" t="str">
        <f>IF(Schedule!AR865="", "", Schedule!AR865)</f>
        <v/>
      </c>
    </row>
    <row r="867" spans="53:53" hidden="1" x14ac:dyDescent="0.25">
      <c r="BA867" s="37" t="str">
        <f>IF(Schedule!AR866="", "", Schedule!AR866)</f>
        <v/>
      </c>
    </row>
    <row r="868" spans="53:53" hidden="1" x14ac:dyDescent="0.25">
      <c r="BA868" s="37" t="str">
        <f>IF(Schedule!AR867="", "", Schedule!AR867)</f>
        <v/>
      </c>
    </row>
    <row r="869" spans="53:53" hidden="1" x14ac:dyDescent="0.25">
      <c r="BA869" s="37" t="str">
        <f>IF(Schedule!AR868="", "", Schedule!AR868)</f>
        <v/>
      </c>
    </row>
    <row r="870" spans="53:53" hidden="1" x14ac:dyDescent="0.25">
      <c r="BA870" s="37" t="str">
        <f>IF(Schedule!AR869="", "", Schedule!AR869)</f>
        <v/>
      </c>
    </row>
    <row r="871" spans="53:53" hidden="1" x14ac:dyDescent="0.25">
      <c r="BA871" s="37" t="str">
        <f>IF(Schedule!AR870="", "", Schedule!AR870)</f>
        <v/>
      </c>
    </row>
    <row r="872" spans="53:53" hidden="1" x14ac:dyDescent="0.25">
      <c r="BA872" s="37" t="str">
        <f>IF(Schedule!AR871="", "", Schedule!AR871)</f>
        <v/>
      </c>
    </row>
    <row r="873" spans="53:53" hidden="1" x14ac:dyDescent="0.25">
      <c r="BA873" s="37" t="str">
        <f>IF(Schedule!AR872="", "", Schedule!AR872)</f>
        <v/>
      </c>
    </row>
    <row r="874" spans="53:53" hidden="1" x14ac:dyDescent="0.25">
      <c r="BA874" s="37" t="str">
        <f>IF(Schedule!AR873="", "", Schedule!AR873)</f>
        <v/>
      </c>
    </row>
    <row r="875" spans="53:53" hidden="1" x14ac:dyDescent="0.25">
      <c r="BA875" s="37" t="str">
        <f>IF(Schedule!AR874="", "", Schedule!AR874)</f>
        <v/>
      </c>
    </row>
    <row r="876" spans="53:53" hidden="1" x14ac:dyDescent="0.25">
      <c r="BA876" s="37" t="str">
        <f>IF(Schedule!AR875="", "", Schedule!AR875)</f>
        <v/>
      </c>
    </row>
    <row r="877" spans="53:53" hidden="1" x14ac:dyDescent="0.25">
      <c r="BA877" s="37" t="str">
        <f>IF(Schedule!AR876="", "", Schedule!AR876)</f>
        <v/>
      </c>
    </row>
    <row r="878" spans="53:53" hidden="1" x14ac:dyDescent="0.25">
      <c r="BA878" s="37" t="str">
        <f>IF(Schedule!AR877="", "", Schedule!AR877)</f>
        <v/>
      </c>
    </row>
    <row r="879" spans="53:53" hidden="1" x14ac:dyDescent="0.25">
      <c r="BA879" s="37" t="str">
        <f>IF(Schedule!AR878="", "", Schedule!AR878)</f>
        <v/>
      </c>
    </row>
    <row r="880" spans="53:53" hidden="1" x14ac:dyDescent="0.25">
      <c r="BA880" s="37" t="str">
        <f>IF(Schedule!AR879="", "", Schedule!AR879)</f>
        <v/>
      </c>
    </row>
    <row r="881" spans="53:53" hidden="1" x14ac:dyDescent="0.25">
      <c r="BA881" s="37" t="str">
        <f>IF(Schedule!AR880="", "", Schedule!AR880)</f>
        <v/>
      </c>
    </row>
    <row r="882" spans="53:53" hidden="1" x14ac:dyDescent="0.25">
      <c r="BA882" s="37" t="str">
        <f>IF(Schedule!AR881="", "", Schedule!AR881)</f>
        <v/>
      </c>
    </row>
    <row r="883" spans="53:53" hidden="1" x14ac:dyDescent="0.25">
      <c r="BA883" s="37" t="str">
        <f>IF(Schedule!AR882="", "", Schedule!AR882)</f>
        <v/>
      </c>
    </row>
    <row r="884" spans="53:53" hidden="1" x14ac:dyDescent="0.25">
      <c r="BA884" s="37" t="str">
        <f>IF(Schedule!AR883="", "", Schedule!AR883)</f>
        <v/>
      </c>
    </row>
    <row r="885" spans="53:53" hidden="1" x14ac:dyDescent="0.25">
      <c r="BA885" s="37" t="str">
        <f>IF(Schedule!AR884="", "", Schedule!AR884)</f>
        <v/>
      </c>
    </row>
    <row r="886" spans="53:53" hidden="1" x14ac:dyDescent="0.25">
      <c r="BA886" s="37" t="str">
        <f>IF(Schedule!AR885="", "", Schedule!AR885)</f>
        <v/>
      </c>
    </row>
    <row r="887" spans="53:53" hidden="1" x14ac:dyDescent="0.25">
      <c r="BA887" s="37" t="str">
        <f>IF(Schedule!AR886="", "", Schedule!AR886)</f>
        <v/>
      </c>
    </row>
    <row r="888" spans="53:53" hidden="1" x14ac:dyDescent="0.25">
      <c r="BA888" s="37" t="str">
        <f>IF(Schedule!AR887="", "", Schedule!AR887)</f>
        <v/>
      </c>
    </row>
    <row r="889" spans="53:53" hidden="1" x14ac:dyDescent="0.25">
      <c r="BA889" s="37" t="str">
        <f>IF(Schedule!AR888="", "", Schedule!AR888)</f>
        <v/>
      </c>
    </row>
    <row r="890" spans="53:53" hidden="1" x14ac:dyDescent="0.25">
      <c r="BA890" s="37" t="str">
        <f>IF(Schedule!AR889="", "", Schedule!AR889)</f>
        <v/>
      </c>
    </row>
    <row r="891" spans="53:53" hidden="1" x14ac:dyDescent="0.25">
      <c r="BA891" s="37" t="str">
        <f>IF(Schedule!AR890="", "", Schedule!AR890)</f>
        <v/>
      </c>
    </row>
    <row r="892" spans="53:53" hidden="1" x14ac:dyDescent="0.25">
      <c r="BA892" s="37" t="str">
        <f>IF(Schedule!AR891="", "", Schedule!AR891)</f>
        <v/>
      </c>
    </row>
    <row r="893" spans="53:53" hidden="1" x14ac:dyDescent="0.25">
      <c r="BA893" s="37" t="str">
        <f>IF(Schedule!AR892="", "", Schedule!AR892)</f>
        <v/>
      </c>
    </row>
    <row r="894" spans="53:53" hidden="1" x14ac:dyDescent="0.25">
      <c r="BA894" s="37" t="str">
        <f>IF(Schedule!AR893="", "", Schedule!AR893)</f>
        <v/>
      </c>
    </row>
    <row r="895" spans="53:53" hidden="1" x14ac:dyDescent="0.25">
      <c r="BA895" s="37" t="str">
        <f>IF(Schedule!AR894="", "", Schedule!AR894)</f>
        <v/>
      </c>
    </row>
    <row r="896" spans="53:53" hidden="1" x14ac:dyDescent="0.25">
      <c r="BA896" s="37" t="str">
        <f>IF(Schedule!AR895="", "", Schedule!AR895)</f>
        <v/>
      </c>
    </row>
    <row r="897" spans="53:53" hidden="1" x14ac:dyDescent="0.25">
      <c r="BA897" s="37" t="str">
        <f>IF(Schedule!AR896="", "", Schedule!AR896)</f>
        <v/>
      </c>
    </row>
    <row r="898" spans="53:53" hidden="1" x14ac:dyDescent="0.25">
      <c r="BA898" s="37" t="str">
        <f>IF(Schedule!AR897="", "", Schedule!AR897)</f>
        <v/>
      </c>
    </row>
    <row r="899" spans="53:53" hidden="1" x14ac:dyDescent="0.25">
      <c r="BA899" s="37" t="str">
        <f>IF(Schedule!AR898="", "", Schedule!AR898)</f>
        <v/>
      </c>
    </row>
    <row r="900" spans="53:53" hidden="1" x14ac:dyDescent="0.25">
      <c r="BA900" s="37" t="str">
        <f>IF(Schedule!AR899="", "", Schedule!AR899)</f>
        <v/>
      </c>
    </row>
    <row r="901" spans="53:53" hidden="1" x14ac:dyDescent="0.25">
      <c r="BA901" s="37" t="str">
        <f>IF(Schedule!AR900="", "", Schedule!AR900)</f>
        <v/>
      </c>
    </row>
    <row r="902" spans="53:53" hidden="1" x14ac:dyDescent="0.25">
      <c r="BA902" s="37" t="str">
        <f>IF(Schedule!AR901="", "", Schedule!AR901)</f>
        <v/>
      </c>
    </row>
    <row r="903" spans="53:53" hidden="1" x14ac:dyDescent="0.25">
      <c r="BA903" s="37" t="str">
        <f>IF(Schedule!AR902="", "", Schedule!AR902)</f>
        <v/>
      </c>
    </row>
    <row r="904" spans="53:53" hidden="1" x14ac:dyDescent="0.25">
      <c r="BA904" s="37" t="str">
        <f>IF(Schedule!AR903="", "", Schedule!AR903)</f>
        <v/>
      </c>
    </row>
    <row r="905" spans="53:53" hidden="1" x14ac:dyDescent="0.25">
      <c r="BA905" s="37" t="str">
        <f>IF(Schedule!AR904="", "", Schedule!AR904)</f>
        <v/>
      </c>
    </row>
    <row r="906" spans="53:53" hidden="1" x14ac:dyDescent="0.25">
      <c r="BA906" s="37" t="str">
        <f>IF(Schedule!AR905="", "", Schedule!AR905)</f>
        <v/>
      </c>
    </row>
    <row r="907" spans="53:53" hidden="1" x14ac:dyDescent="0.25">
      <c r="BA907" s="37" t="str">
        <f>IF(Schedule!AR906="", "", Schedule!AR906)</f>
        <v/>
      </c>
    </row>
    <row r="908" spans="53:53" hidden="1" x14ac:dyDescent="0.25">
      <c r="BA908" s="37" t="str">
        <f>IF(Schedule!AR907="", "", Schedule!AR907)</f>
        <v/>
      </c>
    </row>
    <row r="909" spans="53:53" hidden="1" x14ac:dyDescent="0.25">
      <c r="BA909" s="37" t="str">
        <f>IF(Schedule!AR908="", "", Schedule!AR908)</f>
        <v/>
      </c>
    </row>
    <row r="910" spans="53:53" hidden="1" x14ac:dyDescent="0.25">
      <c r="BA910" s="37" t="str">
        <f>IF(Schedule!AR909="", "", Schedule!AR909)</f>
        <v/>
      </c>
    </row>
    <row r="911" spans="53:53" hidden="1" x14ac:dyDescent="0.25">
      <c r="BA911" s="37" t="str">
        <f>IF(Schedule!AR910="", "", Schedule!AR910)</f>
        <v/>
      </c>
    </row>
    <row r="912" spans="53:53" hidden="1" x14ac:dyDescent="0.25">
      <c r="BA912" s="37" t="str">
        <f>IF(Schedule!AR911="", "", Schedule!AR911)</f>
        <v/>
      </c>
    </row>
    <row r="913" spans="53:53" hidden="1" x14ac:dyDescent="0.25">
      <c r="BA913" s="37" t="str">
        <f>IF(Schedule!AR912="", "", Schedule!AR912)</f>
        <v/>
      </c>
    </row>
    <row r="914" spans="53:53" hidden="1" x14ac:dyDescent="0.25">
      <c r="BA914" s="37" t="str">
        <f>IF(Schedule!AR913="", "", Schedule!AR913)</f>
        <v/>
      </c>
    </row>
    <row r="915" spans="53:53" hidden="1" x14ac:dyDescent="0.25">
      <c r="BA915" s="37" t="str">
        <f>IF(Schedule!AR914="", "", Schedule!AR914)</f>
        <v/>
      </c>
    </row>
    <row r="916" spans="53:53" hidden="1" x14ac:dyDescent="0.25">
      <c r="BA916" s="37" t="str">
        <f>IF(Schedule!AR915="", "", Schedule!AR915)</f>
        <v/>
      </c>
    </row>
    <row r="917" spans="53:53" hidden="1" x14ac:dyDescent="0.25">
      <c r="BA917" s="37" t="str">
        <f>IF(Schedule!AR916="", "", Schedule!AR916)</f>
        <v/>
      </c>
    </row>
    <row r="918" spans="53:53" hidden="1" x14ac:dyDescent="0.25">
      <c r="BA918" s="37" t="str">
        <f>IF(Schedule!AR917="", "", Schedule!AR917)</f>
        <v/>
      </c>
    </row>
    <row r="919" spans="53:53" hidden="1" x14ac:dyDescent="0.25">
      <c r="BA919" s="37" t="str">
        <f>IF(Schedule!AR918="", "", Schedule!AR918)</f>
        <v/>
      </c>
    </row>
    <row r="920" spans="53:53" hidden="1" x14ac:dyDescent="0.25">
      <c r="BA920" s="37" t="str">
        <f>IF(Schedule!AR919="", "", Schedule!AR919)</f>
        <v/>
      </c>
    </row>
    <row r="921" spans="53:53" hidden="1" x14ac:dyDescent="0.25">
      <c r="BA921" s="37" t="str">
        <f>IF(Schedule!AR920="", "", Schedule!AR920)</f>
        <v/>
      </c>
    </row>
    <row r="922" spans="53:53" hidden="1" x14ac:dyDescent="0.25">
      <c r="BA922" s="37" t="str">
        <f>IF(Schedule!AR921="", "", Schedule!AR921)</f>
        <v/>
      </c>
    </row>
    <row r="923" spans="53:53" hidden="1" x14ac:dyDescent="0.25">
      <c r="BA923" s="37" t="str">
        <f>IF(Schedule!AR922="", "", Schedule!AR922)</f>
        <v/>
      </c>
    </row>
    <row r="924" spans="53:53" hidden="1" x14ac:dyDescent="0.25">
      <c r="BA924" s="37" t="str">
        <f>IF(Schedule!AR923="", "", Schedule!AR923)</f>
        <v/>
      </c>
    </row>
    <row r="925" spans="53:53" hidden="1" x14ac:dyDescent="0.25">
      <c r="BA925" s="37" t="str">
        <f>IF(Schedule!AR924="", "", Schedule!AR924)</f>
        <v/>
      </c>
    </row>
    <row r="926" spans="53:53" hidden="1" x14ac:dyDescent="0.25">
      <c r="BA926" s="37" t="str">
        <f>IF(Schedule!AR925="", "", Schedule!AR925)</f>
        <v/>
      </c>
    </row>
    <row r="927" spans="53:53" hidden="1" x14ac:dyDescent="0.25">
      <c r="BA927" s="37" t="str">
        <f>IF(Schedule!AR926="", "", Schedule!AR926)</f>
        <v/>
      </c>
    </row>
    <row r="928" spans="53:53" hidden="1" x14ac:dyDescent="0.25">
      <c r="BA928" s="37" t="str">
        <f>IF(Schedule!AR927="", "", Schedule!AR927)</f>
        <v/>
      </c>
    </row>
    <row r="929" spans="53:53" hidden="1" x14ac:dyDescent="0.25">
      <c r="BA929" s="37" t="str">
        <f>IF(Schedule!AR928="", "", Schedule!AR928)</f>
        <v/>
      </c>
    </row>
    <row r="930" spans="53:53" hidden="1" x14ac:dyDescent="0.25">
      <c r="BA930" s="37" t="str">
        <f>IF(Schedule!AR929="", "", Schedule!AR929)</f>
        <v/>
      </c>
    </row>
    <row r="931" spans="53:53" hidden="1" x14ac:dyDescent="0.25">
      <c r="BA931" s="37" t="str">
        <f>IF(Schedule!AR930="", "", Schedule!AR930)</f>
        <v/>
      </c>
    </row>
    <row r="932" spans="53:53" hidden="1" x14ac:dyDescent="0.25">
      <c r="BA932" s="37" t="str">
        <f>IF(Schedule!AR931="", "", Schedule!AR931)</f>
        <v/>
      </c>
    </row>
    <row r="933" spans="53:53" hidden="1" x14ac:dyDescent="0.25">
      <c r="BA933" s="37" t="str">
        <f>IF(Schedule!AR932="", "", Schedule!AR932)</f>
        <v/>
      </c>
    </row>
    <row r="934" spans="53:53" hidden="1" x14ac:dyDescent="0.25">
      <c r="BA934" s="37" t="str">
        <f>IF(Schedule!AR933="", "", Schedule!AR933)</f>
        <v/>
      </c>
    </row>
    <row r="935" spans="53:53" hidden="1" x14ac:dyDescent="0.25">
      <c r="BA935" s="37" t="str">
        <f>IF(Schedule!AR934="", "", Schedule!AR934)</f>
        <v/>
      </c>
    </row>
    <row r="936" spans="53:53" hidden="1" x14ac:dyDescent="0.25">
      <c r="BA936" s="37" t="str">
        <f>IF(Schedule!AR935="", "", Schedule!AR935)</f>
        <v/>
      </c>
    </row>
    <row r="937" spans="53:53" hidden="1" x14ac:dyDescent="0.25">
      <c r="BA937" s="37" t="str">
        <f>IF(Schedule!AR936="", "", Schedule!AR936)</f>
        <v/>
      </c>
    </row>
    <row r="938" spans="53:53" hidden="1" x14ac:dyDescent="0.25">
      <c r="BA938" s="37" t="str">
        <f>IF(Schedule!AR937="", "", Schedule!AR937)</f>
        <v/>
      </c>
    </row>
    <row r="939" spans="53:53" hidden="1" x14ac:dyDescent="0.25">
      <c r="BA939" s="37" t="str">
        <f>IF(Schedule!AR938="", "", Schedule!AR938)</f>
        <v/>
      </c>
    </row>
    <row r="940" spans="53:53" hidden="1" x14ac:dyDescent="0.25">
      <c r="BA940" s="37" t="str">
        <f>IF(Schedule!AR939="", "", Schedule!AR939)</f>
        <v/>
      </c>
    </row>
    <row r="941" spans="53:53" hidden="1" x14ac:dyDescent="0.25">
      <c r="BA941" s="37" t="str">
        <f>IF(Schedule!AR940="", "", Schedule!AR940)</f>
        <v/>
      </c>
    </row>
    <row r="942" spans="53:53" hidden="1" x14ac:dyDescent="0.25">
      <c r="BA942" s="37" t="str">
        <f>IF(Schedule!AR941="", "", Schedule!AR941)</f>
        <v/>
      </c>
    </row>
    <row r="943" spans="53:53" hidden="1" x14ac:dyDescent="0.25">
      <c r="BA943" s="37" t="str">
        <f>IF(Schedule!AR942="", "", Schedule!AR942)</f>
        <v/>
      </c>
    </row>
    <row r="944" spans="53:53" hidden="1" x14ac:dyDescent="0.25">
      <c r="BA944" s="37" t="str">
        <f>IF(Schedule!AR943="", "", Schedule!AR943)</f>
        <v/>
      </c>
    </row>
    <row r="945" spans="53:53" hidden="1" x14ac:dyDescent="0.25">
      <c r="BA945" s="37" t="str">
        <f>IF(Schedule!AR944="", "", Schedule!AR944)</f>
        <v/>
      </c>
    </row>
    <row r="946" spans="53:53" hidden="1" x14ac:dyDescent="0.25">
      <c r="BA946" s="37" t="str">
        <f>IF(Schedule!AR945="", "", Schedule!AR945)</f>
        <v/>
      </c>
    </row>
    <row r="947" spans="53:53" hidden="1" x14ac:dyDescent="0.25">
      <c r="BA947" s="37" t="str">
        <f>IF(Schedule!AR946="", "", Schedule!AR946)</f>
        <v/>
      </c>
    </row>
    <row r="948" spans="53:53" hidden="1" x14ac:dyDescent="0.25">
      <c r="BA948" s="37" t="str">
        <f>IF(Schedule!AR947="", "", Schedule!AR947)</f>
        <v/>
      </c>
    </row>
    <row r="949" spans="53:53" hidden="1" x14ac:dyDescent="0.25">
      <c r="BA949" s="37" t="str">
        <f>IF(Schedule!AR948="", "", Schedule!AR948)</f>
        <v/>
      </c>
    </row>
    <row r="950" spans="53:53" hidden="1" x14ac:dyDescent="0.25">
      <c r="BA950" s="37" t="str">
        <f>IF(Schedule!AR949="", "", Schedule!AR949)</f>
        <v/>
      </c>
    </row>
    <row r="951" spans="53:53" hidden="1" x14ac:dyDescent="0.25">
      <c r="BA951" s="37" t="str">
        <f>IF(Schedule!AR950="", "", Schedule!AR950)</f>
        <v/>
      </c>
    </row>
    <row r="952" spans="53:53" hidden="1" x14ac:dyDescent="0.25">
      <c r="BA952" s="37" t="str">
        <f>IF(Schedule!AR951="", "", Schedule!AR951)</f>
        <v/>
      </c>
    </row>
    <row r="953" spans="53:53" hidden="1" x14ac:dyDescent="0.25">
      <c r="BA953" s="37" t="str">
        <f>IF(Schedule!AR952="", "", Schedule!AR952)</f>
        <v/>
      </c>
    </row>
    <row r="954" spans="53:53" hidden="1" x14ac:dyDescent="0.25">
      <c r="BA954" s="37" t="str">
        <f>IF(Schedule!AR953="", "", Schedule!AR953)</f>
        <v/>
      </c>
    </row>
    <row r="955" spans="53:53" hidden="1" x14ac:dyDescent="0.25">
      <c r="BA955" s="37" t="str">
        <f>IF(Schedule!AR954="", "", Schedule!AR954)</f>
        <v/>
      </c>
    </row>
    <row r="956" spans="53:53" hidden="1" x14ac:dyDescent="0.25">
      <c r="BA956" s="37" t="str">
        <f>IF(Schedule!AR955="", "", Schedule!AR955)</f>
        <v/>
      </c>
    </row>
    <row r="957" spans="53:53" hidden="1" x14ac:dyDescent="0.25">
      <c r="BA957" s="37" t="str">
        <f>IF(Schedule!AR956="", "", Schedule!AR956)</f>
        <v/>
      </c>
    </row>
    <row r="958" spans="53:53" hidden="1" x14ac:dyDescent="0.25">
      <c r="BA958" s="37" t="str">
        <f>IF(Schedule!AR957="", "", Schedule!AR957)</f>
        <v/>
      </c>
    </row>
    <row r="959" spans="53:53" hidden="1" x14ac:dyDescent="0.25">
      <c r="BA959" s="37" t="str">
        <f>IF(Schedule!AR958="", "", Schedule!AR958)</f>
        <v/>
      </c>
    </row>
    <row r="960" spans="53:53" hidden="1" x14ac:dyDescent="0.25">
      <c r="BA960" s="37" t="str">
        <f>IF(Schedule!AR959="", "", Schedule!AR959)</f>
        <v/>
      </c>
    </row>
    <row r="961" spans="53:53" hidden="1" x14ac:dyDescent="0.25">
      <c r="BA961" s="37" t="str">
        <f>IF(Schedule!AR960="", "", Schedule!AR960)</f>
        <v/>
      </c>
    </row>
    <row r="962" spans="53:53" hidden="1" x14ac:dyDescent="0.25">
      <c r="BA962" s="37" t="str">
        <f>IF(Schedule!AR961="", "", Schedule!AR961)</f>
        <v/>
      </c>
    </row>
    <row r="963" spans="53:53" hidden="1" x14ac:dyDescent="0.25">
      <c r="BA963" s="37" t="str">
        <f>IF(Schedule!AR962="", "", Schedule!AR962)</f>
        <v/>
      </c>
    </row>
    <row r="964" spans="53:53" hidden="1" x14ac:dyDescent="0.25">
      <c r="BA964" s="37" t="str">
        <f>IF(Schedule!AR963="", "", Schedule!AR963)</f>
        <v/>
      </c>
    </row>
    <row r="965" spans="53:53" hidden="1" x14ac:dyDescent="0.25">
      <c r="BA965" s="37" t="str">
        <f>IF(Schedule!AR964="", "", Schedule!AR964)</f>
        <v/>
      </c>
    </row>
    <row r="966" spans="53:53" hidden="1" x14ac:dyDescent="0.25">
      <c r="BA966" s="37" t="str">
        <f>IF(Schedule!AR965="", "", Schedule!AR965)</f>
        <v/>
      </c>
    </row>
    <row r="967" spans="53:53" hidden="1" x14ac:dyDescent="0.25">
      <c r="BA967" s="37" t="str">
        <f>IF(Schedule!AR966="", "", Schedule!AR966)</f>
        <v/>
      </c>
    </row>
    <row r="968" spans="53:53" hidden="1" x14ac:dyDescent="0.25">
      <c r="BA968" s="37" t="str">
        <f>IF(Schedule!AR967="", "", Schedule!AR967)</f>
        <v/>
      </c>
    </row>
    <row r="969" spans="53:53" hidden="1" x14ac:dyDescent="0.25">
      <c r="BA969" s="37" t="str">
        <f>IF(Schedule!AR968="", "", Schedule!AR968)</f>
        <v/>
      </c>
    </row>
    <row r="970" spans="53:53" hidden="1" x14ac:dyDescent="0.25">
      <c r="BA970" s="37" t="str">
        <f>IF(Schedule!AR969="", "", Schedule!AR969)</f>
        <v/>
      </c>
    </row>
    <row r="971" spans="53:53" hidden="1" x14ac:dyDescent="0.25">
      <c r="BA971" s="37" t="str">
        <f>IF(Schedule!AR970="", "", Schedule!AR970)</f>
        <v/>
      </c>
    </row>
    <row r="972" spans="53:53" hidden="1" x14ac:dyDescent="0.25">
      <c r="BA972" s="37" t="str">
        <f>IF(Schedule!AR971="", "", Schedule!AR971)</f>
        <v/>
      </c>
    </row>
    <row r="973" spans="53:53" hidden="1" x14ac:dyDescent="0.25">
      <c r="BA973" s="37" t="str">
        <f>IF(Schedule!AR972="", "", Schedule!AR972)</f>
        <v/>
      </c>
    </row>
    <row r="974" spans="53:53" hidden="1" x14ac:dyDescent="0.25">
      <c r="BA974" s="37" t="str">
        <f>IF(Schedule!AR973="", "", Schedule!AR973)</f>
        <v/>
      </c>
    </row>
    <row r="975" spans="53:53" hidden="1" x14ac:dyDescent="0.25">
      <c r="BA975" s="37" t="str">
        <f>IF(Schedule!AR974="", "", Schedule!AR974)</f>
        <v/>
      </c>
    </row>
    <row r="976" spans="53:53" hidden="1" x14ac:dyDescent="0.25">
      <c r="BA976" s="37" t="str">
        <f>IF(Schedule!AR975="", "", Schedule!AR975)</f>
        <v/>
      </c>
    </row>
    <row r="977" spans="53:53" hidden="1" x14ac:dyDescent="0.25">
      <c r="BA977" s="37" t="str">
        <f>IF(Schedule!AR976="", "", Schedule!AR976)</f>
        <v/>
      </c>
    </row>
    <row r="978" spans="53:53" hidden="1" x14ac:dyDescent="0.25">
      <c r="BA978" s="37" t="str">
        <f>IF(Schedule!AR977="", "", Schedule!AR977)</f>
        <v/>
      </c>
    </row>
    <row r="979" spans="53:53" hidden="1" x14ac:dyDescent="0.25">
      <c r="BA979" s="37" t="str">
        <f>IF(Schedule!AR978="", "", Schedule!AR978)</f>
        <v/>
      </c>
    </row>
    <row r="980" spans="53:53" hidden="1" x14ac:dyDescent="0.25">
      <c r="BA980" s="37" t="str">
        <f>IF(Schedule!AR979="", "", Schedule!AR979)</f>
        <v/>
      </c>
    </row>
    <row r="981" spans="53:53" hidden="1" x14ac:dyDescent="0.25">
      <c r="BA981" s="37" t="str">
        <f>IF(Schedule!AR980="", "", Schedule!AR980)</f>
        <v/>
      </c>
    </row>
    <row r="982" spans="53:53" hidden="1" x14ac:dyDescent="0.25">
      <c r="BA982" s="37" t="str">
        <f>IF(Schedule!AR981="", "", Schedule!AR981)</f>
        <v/>
      </c>
    </row>
    <row r="983" spans="53:53" hidden="1" x14ac:dyDescent="0.25">
      <c r="BA983" s="37" t="str">
        <f>IF(Schedule!AR982="", "", Schedule!AR982)</f>
        <v/>
      </c>
    </row>
    <row r="984" spans="53:53" hidden="1" x14ac:dyDescent="0.25">
      <c r="BA984" s="37" t="str">
        <f>IF(Schedule!AR983="", "", Schedule!AR983)</f>
        <v/>
      </c>
    </row>
    <row r="985" spans="53:53" hidden="1" x14ac:dyDescent="0.25">
      <c r="BA985" s="37" t="str">
        <f>IF(Schedule!AR984="", "", Schedule!AR984)</f>
        <v/>
      </c>
    </row>
    <row r="986" spans="53:53" hidden="1" x14ac:dyDescent="0.25">
      <c r="BA986" s="37" t="str">
        <f>IF(Schedule!AR985="", "", Schedule!AR985)</f>
        <v/>
      </c>
    </row>
    <row r="987" spans="53:53" hidden="1" x14ac:dyDescent="0.25">
      <c r="BA987" s="37" t="str">
        <f>IF(Schedule!AR986="", "", Schedule!AR986)</f>
        <v/>
      </c>
    </row>
    <row r="988" spans="53:53" hidden="1" x14ac:dyDescent="0.25">
      <c r="BA988" s="37" t="str">
        <f>IF(Schedule!AR987="", "", Schedule!AR987)</f>
        <v/>
      </c>
    </row>
    <row r="989" spans="53:53" hidden="1" x14ac:dyDescent="0.25">
      <c r="BA989" s="37" t="str">
        <f>IF(Schedule!AR988="", "", Schedule!AR988)</f>
        <v/>
      </c>
    </row>
    <row r="990" spans="53:53" hidden="1" x14ac:dyDescent="0.25">
      <c r="BA990" s="37" t="str">
        <f>IF(Schedule!AR989="", "", Schedule!AR989)</f>
        <v/>
      </c>
    </row>
    <row r="991" spans="53:53" hidden="1" x14ac:dyDescent="0.25">
      <c r="BA991" s="37" t="str">
        <f>IF(Schedule!AR990="", "", Schedule!AR990)</f>
        <v/>
      </c>
    </row>
    <row r="992" spans="53:53" hidden="1" x14ac:dyDescent="0.25">
      <c r="BA992" s="37" t="str">
        <f>IF(Schedule!AR991="", "", Schedule!AR991)</f>
        <v/>
      </c>
    </row>
    <row r="993" spans="53:53" hidden="1" x14ac:dyDescent="0.25">
      <c r="BA993" s="37" t="str">
        <f>IF(Schedule!AR992="", "", Schedule!AR992)</f>
        <v/>
      </c>
    </row>
    <row r="994" spans="53:53" hidden="1" x14ac:dyDescent="0.25">
      <c r="BA994" s="37" t="str">
        <f>IF(Schedule!AR993="", "", Schedule!AR993)</f>
        <v/>
      </c>
    </row>
    <row r="995" spans="53:53" hidden="1" x14ac:dyDescent="0.25">
      <c r="BA995" s="37" t="str">
        <f>IF(Schedule!AR994="", "", Schedule!AR994)</f>
        <v/>
      </c>
    </row>
    <row r="996" spans="53:53" hidden="1" x14ac:dyDescent="0.25">
      <c r="BA996" s="37" t="str">
        <f>IF(Schedule!AR995="", "", Schedule!AR995)</f>
        <v/>
      </c>
    </row>
    <row r="997" spans="53:53" hidden="1" x14ac:dyDescent="0.25">
      <c r="BA997" s="37" t="str">
        <f>IF(Schedule!AR996="", "", Schedule!AR996)</f>
        <v/>
      </c>
    </row>
    <row r="998" spans="53:53" hidden="1" x14ac:dyDescent="0.25">
      <c r="BA998" s="37" t="str">
        <f>IF(Schedule!AR997="", "", Schedule!AR997)</f>
        <v/>
      </c>
    </row>
    <row r="999" spans="53:53" hidden="1" x14ac:dyDescent="0.25">
      <c r="BA999" s="37" t="str">
        <f>IF(Schedule!AR998="", "", Schedule!AR998)</f>
        <v/>
      </c>
    </row>
    <row r="1000" spans="53:53" hidden="1" x14ac:dyDescent="0.25">
      <c r="BA1000" s="37" t="str">
        <f>IF(Schedule!AR999="", "", Schedule!AR999)</f>
        <v/>
      </c>
    </row>
    <row r="1001" spans="53:53" hidden="1" x14ac:dyDescent="0.25">
      <c r="BA1001" s="37" t="str">
        <f>IF(Schedule!AR1000="", "", Schedule!AR1000)</f>
        <v/>
      </c>
    </row>
    <row r="1002" spans="53:53" hidden="1" x14ac:dyDescent="0.25">
      <c r="BA1002" s="37" t="str">
        <f>IF(Schedule!AR1001="", "", Schedule!AR1001)</f>
        <v/>
      </c>
    </row>
    <row r="1003" spans="53:53" hidden="1" x14ac:dyDescent="0.25">
      <c r="BA1003" s="37" t="str">
        <f>IF(Schedule!AR1002="", "", Schedule!AR1002)</f>
        <v/>
      </c>
    </row>
    <row r="1004" spans="53:53" hidden="1" x14ac:dyDescent="0.25">
      <c r="BA1004" s="37" t="str">
        <f>IF(Schedule!AR1003="", "", Schedule!AR1003)</f>
        <v/>
      </c>
    </row>
    <row r="1005" spans="53:53" hidden="1" x14ac:dyDescent="0.25">
      <c r="BA1005" s="37" t="str">
        <f>IF(Schedule!AR1004="", "", Schedule!AR1004)</f>
        <v/>
      </c>
    </row>
    <row r="1006" spans="53:53" hidden="1" x14ac:dyDescent="0.25">
      <c r="BA1006" s="37" t="str">
        <f>IF(Schedule!AR1005="", "", Schedule!AR1005)</f>
        <v/>
      </c>
    </row>
    <row r="1007" spans="53:53" hidden="1" x14ac:dyDescent="0.25">
      <c r="BA1007" s="37" t="str">
        <f>IF(Schedule!AR1006="", "", Schedule!AR1006)</f>
        <v/>
      </c>
    </row>
    <row r="1008" spans="53:53" hidden="1" x14ac:dyDescent="0.25">
      <c r="BA1008" s="37" t="str">
        <f>IF(Schedule!AR1007="", "", Schedule!AR1007)</f>
        <v/>
      </c>
    </row>
    <row r="1009" spans="53:53" hidden="1" x14ac:dyDescent="0.25">
      <c r="BA1009" s="37" t="str">
        <f>IF(Schedule!AR1008="", "", Schedule!AR1008)</f>
        <v/>
      </c>
    </row>
    <row r="1010" spans="53:53" hidden="1" x14ac:dyDescent="0.25">
      <c r="BA1010" s="37" t="str">
        <f>IF(Schedule!AR1009="", "", Schedule!AR1009)</f>
        <v/>
      </c>
    </row>
    <row r="1011" spans="53:53" hidden="1" x14ac:dyDescent="0.25">
      <c r="BA1011" s="37" t="str">
        <f>IF(Schedule!AR1010="", "", Schedule!AR1010)</f>
        <v/>
      </c>
    </row>
    <row r="1012" spans="53:53" hidden="1" x14ac:dyDescent="0.25">
      <c r="BA1012" s="37" t="str">
        <f>IF(Schedule!AR1011="", "", Schedule!AR1011)</f>
        <v/>
      </c>
    </row>
    <row r="1013" spans="53:53" hidden="1" x14ac:dyDescent="0.25">
      <c r="BA1013" s="37" t="str">
        <f>IF(Schedule!AR1012="", "", Schedule!AR1012)</f>
        <v/>
      </c>
    </row>
    <row r="1014" spans="53:53" hidden="1" x14ac:dyDescent="0.25">
      <c r="BA1014" s="37" t="str">
        <f>IF(Schedule!AR1013="", "", Schedule!AR1013)</f>
        <v/>
      </c>
    </row>
    <row r="1015" spans="53:53" hidden="1" x14ac:dyDescent="0.25">
      <c r="BA1015" s="37" t="str">
        <f>IF(Schedule!AR1014="", "", Schedule!AR1014)</f>
        <v/>
      </c>
    </row>
    <row r="1016" spans="53:53" hidden="1" x14ac:dyDescent="0.25">
      <c r="BA1016" s="37" t="str">
        <f>IF(Schedule!AR1015="", "", Schedule!AR1015)</f>
        <v/>
      </c>
    </row>
    <row r="1017" spans="53:53" hidden="1" x14ac:dyDescent="0.25">
      <c r="BA1017" s="37" t="str">
        <f>IF(Schedule!AR1016="", "", Schedule!AR1016)</f>
        <v/>
      </c>
    </row>
    <row r="1018" spans="53:53" hidden="1" x14ac:dyDescent="0.25">
      <c r="BA1018" s="37" t="str">
        <f>IF(Schedule!AR1017="", "", Schedule!AR1017)</f>
        <v/>
      </c>
    </row>
    <row r="1019" spans="53:53" hidden="1" x14ac:dyDescent="0.25">
      <c r="BA1019" s="37" t="str">
        <f>IF(Schedule!AR1018="", "", Schedule!AR1018)</f>
        <v/>
      </c>
    </row>
    <row r="1020" spans="53:53" hidden="1" x14ac:dyDescent="0.25">
      <c r="BA1020" s="37" t="str">
        <f>IF(Schedule!AR1019="", "", Schedule!AR1019)</f>
        <v/>
      </c>
    </row>
    <row r="1021" spans="53:53" hidden="1" x14ac:dyDescent="0.25">
      <c r="BA1021" s="37" t="str">
        <f>IF(Schedule!AR1020="", "", Schedule!AR1020)</f>
        <v/>
      </c>
    </row>
    <row r="1022" spans="53:53" hidden="1" x14ac:dyDescent="0.25">
      <c r="BA1022" s="37" t="str">
        <f>IF(Schedule!AR1021="", "", Schedule!AR1021)</f>
        <v/>
      </c>
    </row>
    <row r="1023" spans="53:53" hidden="1" x14ac:dyDescent="0.25">
      <c r="BA1023" s="37" t="str">
        <f>IF(Schedule!AR1022="", "", Schedule!AR1022)</f>
        <v/>
      </c>
    </row>
    <row r="1024" spans="53:53" hidden="1" x14ac:dyDescent="0.25">
      <c r="BA1024" s="37" t="str">
        <f>IF(Schedule!AR1023="", "", Schedule!AR1023)</f>
        <v/>
      </c>
    </row>
    <row r="1025" spans="53:53" hidden="1" x14ac:dyDescent="0.25">
      <c r="BA1025" s="37" t="str">
        <f>IF(Schedule!AR1024="", "", Schedule!AR1024)</f>
        <v/>
      </c>
    </row>
    <row r="1026" spans="53:53" hidden="1" x14ac:dyDescent="0.25">
      <c r="BA1026" s="37" t="str">
        <f>IF(Schedule!AR1025="", "", Schedule!AR1025)</f>
        <v/>
      </c>
    </row>
    <row r="1027" spans="53:53" hidden="1" x14ac:dyDescent="0.25">
      <c r="BA1027" s="37" t="str">
        <f>IF(Schedule!AR1026="", "", Schedule!AR1026)</f>
        <v/>
      </c>
    </row>
    <row r="1028" spans="53:53" hidden="1" x14ac:dyDescent="0.25">
      <c r="BA1028" s="37" t="str">
        <f>IF(Schedule!AR1027="", "", Schedule!AR1027)</f>
        <v/>
      </c>
    </row>
    <row r="1029" spans="53:53" hidden="1" x14ac:dyDescent="0.25">
      <c r="BA1029" s="37" t="str">
        <f>IF(Schedule!AR1028="", "", Schedule!AR1028)</f>
        <v/>
      </c>
    </row>
    <row r="1030" spans="53:53" hidden="1" x14ac:dyDescent="0.25">
      <c r="BA1030" s="37" t="str">
        <f>IF(Schedule!AR1029="", "", Schedule!AR1029)</f>
        <v/>
      </c>
    </row>
    <row r="1031" spans="53:53" hidden="1" x14ac:dyDescent="0.25">
      <c r="BA1031" s="37" t="str">
        <f>IF(Schedule!AR1030="", "", Schedule!AR1030)</f>
        <v/>
      </c>
    </row>
    <row r="1032" spans="53:53" hidden="1" x14ac:dyDescent="0.25">
      <c r="BA1032" s="37" t="str">
        <f>IF(Schedule!AR1031="", "", Schedule!AR1031)</f>
        <v/>
      </c>
    </row>
    <row r="1033" spans="53:53" hidden="1" x14ac:dyDescent="0.25">
      <c r="BA1033" s="37" t="str">
        <f>IF(Schedule!AR1032="", "", Schedule!AR1032)</f>
        <v/>
      </c>
    </row>
    <row r="1034" spans="53:53" hidden="1" x14ac:dyDescent="0.25">
      <c r="BA1034" s="37" t="str">
        <f>IF(Schedule!AR1033="", "", Schedule!AR1033)</f>
        <v/>
      </c>
    </row>
    <row r="1035" spans="53:53" hidden="1" x14ac:dyDescent="0.25">
      <c r="BA1035" s="37" t="str">
        <f>IF(Schedule!AR1034="", "", Schedule!AR1034)</f>
        <v/>
      </c>
    </row>
    <row r="1036" spans="53:53" hidden="1" x14ac:dyDescent="0.25">
      <c r="BA1036" s="37" t="str">
        <f>IF(Schedule!AR1035="", "", Schedule!AR1035)</f>
        <v/>
      </c>
    </row>
    <row r="1037" spans="53:53" hidden="1" x14ac:dyDescent="0.25">
      <c r="BA1037" s="37" t="str">
        <f>IF(Schedule!AR1036="", "", Schedule!AR1036)</f>
        <v/>
      </c>
    </row>
    <row r="1038" spans="53:53" hidden="1" x14ac:dyDescent="0.25">
      <c r="BA1038" s="37" t="str">
        <f>IF(Schedule!AR1037="", "", Schedule!AR1037)</f>
        <v/>
      </c>
    </row>
    <row r="1039" spans="53:53" hidden="1" x14ac:dyDescent="0.25">
      <c r="BA1039" s="37" t="str">
        <f>IF(Schedule!AR1038="", "", Schedule!AR1038)</f>
        <v/>
      </c>
    </row>
    <row r="1040" spans="53:53" hidden="1" x14ac:dyDescent="0.25">
      <c r="BA1040" s="37" t="str">
        <f>IF(Schedule!AR1039="", "", Schedule!AR1039)</f>
        <v/>
      </c>
    </row>
    <row r="1041" spans="53:53" hidden="1" x14ac:dyDescent="0.25">
      <c r="BA1041" s="37" t="str">
        <f>IF(Schedule!AR1040="", "", Schedule!AR1040)</f>
        <v/>
      </c>
    </row>
    <row r="1042" spans="53:53" hidden="1" x14ac:dyDescent="0.25">
      <c r="BA1042" s="37" t="str">
        <f>IF(Schedule!AR1041="", "", Schedule!AR1041)</f>
        <v/>
      </c>
    </row>
    <row r="1043" spans="53:53" hidden="1" x14ac:dyDescent="0.25">
      <c r="BA1043" s="37" t="str">
        <f>IF(Schedule!AR1042="", "", Schedule!AR1042)</f>
        <v/>
      </c>
    </row>
    <row r="1044" spans="53:53" hidden="1" x14ac:dyDescent="0.25">
      <c r="BA1044" s="37" t="str">
        <f>IF(Schedule!AR1043="", "", Schedule!AR1043)</f>
        <v/>
      </c>
    </row>
    <row r="1045" spans="53:53" hidden="1" x14ac:dyDescent="0.25">
      <c r="BA1045" s="37" t="str">
        <f>IF(Schedule!AR1044="", "", Schedule!AR1044)</f>
        <v/>
      </c>
    </row>
    <row r="1046" spans="53:53" hidden="1" x14ac:dyDescent="0.25">
      <c r="BA1046" s="37" t="str">
        <f>IF(Schedule!AR1045="", "", Schedule!AR1045)</f>
        <v/>
      </c>
    </row>
    <row r="1047" spans="53:53" hidden="1" x14ac:dyDescent="0.25">
      <c r="BA1047" s="37" t="str">
        <f>IF(Schedule!AR1046="", "", Schedule!AR1046)</f>
        <v/>
      </c>
    </row>
    <row r="1048" spans="53:53" hidden="1" x14ac:dyDescent="0.25">
      <c r="BA1048" s="37" t="str">
        <f>IF(Schedule!AR1047="", "", Schedule!AR1047)</f>
        <v/>
      </c>
    </row>
    <row r="1049" spans="53:53" hidden="1" x14ac:dyDescent="0.25">
      <c r="BA1049" s="37" t="str">
        <f>IF(Schedule!AR1048="", "", Schedule!AR1048)</f>
        <v/>
      </c>
    </row>
    <row r="1050" spans="53:53" hidden="1" x14ac:dyDescent="0.25">
      <c r="BA1050" s="37" t="str">
        <f>IF(Schedule!AR1049="", "", Schedule!AR1049)</f>
        <v/>
      </c>
    </row>
    <row r="1051" spans="53:53" hidden="1" x14ac:dyDescent="0.25">
      <c r="BA1051" s="37" t="str">
        <f>IF(Schedule!AR1050="", "", Schedule!AR1050)</f>
        <v/>
      </c>
    </row>
    <row r="1052" spans="53:53" hidden="1" x14ac:dyDescent="0.25">
      <c r="BA1052" s="37" t="str">
        <f>IF(Schedule!AR1051="", "", Schedule!AR1051)</f>
        <v/>
      </c>
    </row>
    <row r="1053" spans="53:53" hidden="1" x14ac:dyDescent="0.25">
      <c r="BA1053" s="37" t="str">
        <f>IF(Schedule!AR1052="", "", Schedule!AR1052)</f>
        <v/>
      </c>
    </row>
    <row r="1054" spans="53:53" hidden="1" x14ac:dyDescent="0.25">
      <c r="BA1054" s="37" t="str">
        <f>IF(Schedule!AR1053="", "", Schedule!AR1053)</f>
        <v/>
      </c>
    </row>
    <row r="1055" spans="53:53" hidden="1" x14ac:dyDescent="0.25">
      <c r="BA1055" s="37" t="str">
        <f>IF(Schedule!AR1054="", "", Schedule!AR1054)</f>
        <v/>
      </c>
    </row>
    <row r="1056" spans="53:53" hidden="1" x14ac:dyDescent="0.25">
      <c r="BA1056" s="37" t="str">
        <f>IF(Schedule!AR1055="", "", Schedule!AR1055)</f>
        <v/>
      </c>
    </row>
    <row r="1057" spans="53:53" hidden="1" x14ac:dyDescent="0.25">
      <c r="BA1057" s="37" t="str">
        <f>IF(Schedule!AR1056="", "", Schedule!AR1056)</f>
        <v/>
      </c>
    </row>
    <row r="1058" spans="53:53" hidden="1" x14ac:dyDescent="0.25">
      <c r="BA1058" s="37" t="str">
        <f>IF(Schedule!AR1057="", "", Schedule!AR1057)</f>
        <v/>
      </c>
    </row>
    <row r="1059" spans="53:53" hidden="1" x14ac:dyDescent="0.25">
      <c r="BA1059" s="37" t="str">
        <f>IF(Schedule!AR1058="", "", Schedule!AR1058)</f>
        <v/>
      </c>
    </row>
    <row r="1060" spans="53:53" hidden="1" x14ac:dyDescent="0.25">
      <c r="BA1060" s="37" t="str">
        <f>IF(Schedule!AR1059="", "", Schedule!AR1059)</f>
        <v/>
      </c>
    </row>
    <row r="1061" spans="53:53" hidden="1" x14ac:dyDescent="0.25">
      <c r="BA1061" s="37" t="str">
        <f>IF(Schedule!AR1060="", "", Schedule!AR1060)</f>
        <v/>
      </c>
    </row>
    <row r="1062" spans="53:53" hidden="1" x14ac:dyDescent="0.25">
      <c r="BA1062" s="37" t="str">
        <f>IF(Schedule!AR1061="", "", Schedule!AR1061)</f>
        <v/>
      </c>
    </row>
    <row r="1063" spans="53:53" hidden="1" x14ac:dyDescent="0.25">
      <c r="BA1063" s="37" t="str">
        <f>IF(Schedule!AR1062="", "", Schedule!AR1062)</f>
        <v/>
      </c>
    </row>
    <row r="1064" spans="53:53" hidden="1" x14ac:dyDescent="0.25">
      <c r="BA1064" s="37" t="str">
        <f>IF(Schedule!AR1063="", "", Schedule!AR1063)</f>
        <v/>
      </c>
    </row>
    <row r="1065" spans="53:53" hidden="1" x14ac:dyDescent="0.25">
      <c r="BA1065" s="37" t="str">
        <f>IF(Schedule!AR1064="", "", Schedule!AR1064)</f>
        <v/>
      </c>
    </row>
    <row r="1066" spans="53:53" hidden="1" x14ac:dyDescent="0.25">
      <c r="BA1066" s="37" t="str">
        <f>IF(Schedule!AR1065="", "", Schedule!AR1065)</f>
        <v/>
      </c>
    </row>
    <row r="1067" spans="53:53" hidden="1" x14ac:dyDescent="0.25">
      <c r="BA1067" s="37" t="str">
        <f>IF(Schedule!AR1066="", "", Schedule!AR1066)</f>
        <v/>
      </c>
    </row>
    <row r="1068" spans="53:53" hidden="1" x14ac:dyDescent="0.25">
      <c r="BA1068" s="37" t="str">
        <f>IF(Schedule!AR1067="", "", Schedule!AR1067)</f>
        <v/>
      </c>
    </row>
    <row r="1069" spans="53:53" hidden="1" x14ac:dyDescent="0.25">
      <c r="BA1069" s="37" t="str">
        <f>IF(Schedule!AR1068="", "", Schedule!AR1068)</f>
        <v/>
      </c>
    </row>
    <row r="1070" spans="53:53" hidden="1" x14ac:dyDescent="0.25">
      <c r="BA1070" s="37" t="str">
        <f>IF(Schedule!AR1069="", "", Schedule!AR1069)</f>
        <v/>
      </c>
    </row>
    <row r="1071" spans="53:53" hidden="1" x14ac:dyDescent="0.25">
      <c r="BA1071" s="37" t="str">
        <f>IF(Schedule!AR1070="", "", Schedule!AR1070)</f>
        <v/>
      </c>
    </row>
    <row r="1072" spans="53:53" hidden="1" x14ac:dyDescent="0.25">
      <c r="BA1072" s="37" t="str">
        <f>IF(Schedule!AR1071="", "", Schedule!AR1071)</f>
        <v/>
      </c>
    </row>
    <row r="1073" spans="53:53" hidden="1" x14ac:dyDescent="0.25">
      <c r="BA1073" s="37" t="str">
        <f>IF(Schedule!AR1072="", "", Schedule!AR1072)</f>
        <v/>
      </c>
    </row>
    <row r="1074" spans="53:53" hidden="1" x14ac:dyDescent="0.25">
      <c r="BA1074" s="37" t="str">
        <f>IF(Schedule!AR1073="", "", Schedule!AR1073)</f>
        <v/>
      </c>
    </row>
    <row r="1075" spans="53:53" hidden="1" x14ac:dyDescent="0.25">
      <c r="BA1075" s="37" t="str">
        <f>IF(Schedule!AR1074="", "", Schedule!AR1074)</f>
        <v/>
      </c>
    </row>
    <row r="1076" spans="53:53" hidden="1" x14ac:dyDescent="0.25">
      <c r="BA1076" s="37" t="str">
        <f>IF(Schedule!AR1075="", "", Schedule!AR1075)</f>
        <v/>
      </c>
    </row>
    <row r="1077" spans="53:53" hidden="1" x14ac:dyDescent="0.25">
      <c r="BA1077" s="37" t="str">
        <f>IF(Schedule!AR1076="", "", Schedule!AR1076)</f>
        <v/>
      </c>
    </row>
    <row r="1078" spans="53:53" hidden="1" x14ac:dyDescent="0.25">
      <c r="BA1078" s="37" t="str">
        <f>IF(Schedule!AR1077="", "", Schedule!AR1077)</f>
        <v/>
      </c>
    </row>
    <row r="1079" spans="53:53" hidden="1" x14ac:dyDescent="0.25">
      <c r="BA1079" s="37" t="str">
        <f>IF(Schedule!AR1078="", "", Schedule!AR1078)</f>
        <v/>
      </c>
    </row>
    <row r="1080" spans="53:53" hidden="1" x14ac:dyDescent="0.25">
      <c r="BA1080" s="37" t="str">
        <f>IF(Schedule!AR1079="", "", Schedule!AR1079)</f>
        <v/>
      </c>
    </row>
    <row r="1081" spans="53:53" hidden="1" x14ac:dyDescent="0.25">
      <c r="BA1081" s="37" t="str">
        <f>IF(Schedule!AR1080="", "", Schedule!AR1080)</f>
        <v/>
      </c>
    </row>
    <row r="1082" spans="53:53" hidden="1" x14ac:dyDescent="0.25">
      <c r="BA1082" s="37" t="str">
        <f>IF(Schedule!AR1081="", "", Schedule!AR1081)</f>
        <v/>
      </c>
    </row>
    <row r="1083" spans="53:53" hidden="1" x14ac:dyDescent="0.25">
      <c r="BA1083" s="37" t="str">
        <f>IF(Schedule!AR1082="", "", Schedule!AR1082)</f>
        <v/>
      </c>
    </row>
    <row r="1084" spans="53:53" hidden="1" x14ac:dyDescent="0.25">
      <c r="BA1084" s="37" t="str">
        <f>IF(Schedule!AR1083="", "", Schedule!AR1083)</f>
        <v/>
      </c>
    </row>
    <row r="1085" spans="53:53" hidden="1" x14ac:dyDescent="0.25">
      <c r="BA1085" s="37" t="str">
        <f>IF(Schedule!AR1084="", "", Schedule!AR1084)</f>
        <v/>
      </c>
    </row>
    <row r="1086" spans="53:53" hidden="1" x14ac:dyDescent="0.25">
      <c r="BA1086" s="37" t="str">
        <f>IF(Schedule!AR1085="", "", Schedule!AR1085)</f>
        <v/>
      </c>
    </row>
    <row r="1087" spans="53:53" hidden="1" x14ac:dyDescent="0.25">
      <c r="BA1087" s="37" t="str">
        <f>IF(Schedule!AR1086="", "", Schedule!AR1086)</f>
        <v/>
      </c>
    </row>
    <row r="1088" spans="53:53" hidden="1" x14ac:dyDescent="0.25">
      <c r="BA1088" s="37" t="str">
        <f>IF(Schedule!AR1087="", "", Schedule!AR1087)</f>
        <v/>
      </c>
    </row>
    <row r="1089" spans="53:53" hidden="1" x14ac:dyDescent="0.25">
      <c r="BA1089" s="37" t="str">
        <f>IF(Schedule!AR1088="", "", Schedule!AR1088)</f>
        <v/>
      </c>
    </row>
    <row r="1090" spans="53:53" hidden="1" x14ac:dyDescent="0.25">
      <c r="BA1090" s="37" t="str">
        <f>IF(Schedule!AR1089="", "", Schedule!AR1089)</f>
        <v/>
      </c>
    </row>
    <row r="1091" spans="53:53" hidden="1" x14ac:dyDescent="0.25">
      <c r="BA1091" s="37" t="str">
        <f>IF(Schedule!AR1090="", "", Schedule!AR1090)</f>
        <v/>
      </c>
    </row>
    <row r="1092" spans="53:53" hidden="1" x14ac:dyDescent="0.25">
      <c r="BA1092" s="37" t="str">
        <f>IF(Schedule!AR1091="", "", Schedule!AR1091)</f>
        <v/>
      </c>
    </row>
    <row r="1093" spans="53:53" hidden="1" x14ac:dyDescent="0.25">
      <c r="BA1093" s="37" t="str">
        <f>IF(Schedule!AR1092="", "", Schedule!AR1092)</f>
        <v/>
      </c>
    </row>
    <row r="1094" spans="53:53" hidden="1" x14ac:dyDescent="0.25">
      <c r="BA1094" s="37" t="str">
        <f>IF(Schedule!AR1093="", "", Schedule!AR1093)</f>
        <v/>
      </c>
    </row>
    <row r="1095" spans="53:53" hidden="1" x14ac:dyDescent="0.25">
      <c r="BA1095" s="37" t="str">
        <f>IF(Schedule!AR1094="", "", Schedule!AR1094)</f>
        <v/>
      </c>
    </row>
    <row r="1096" spans="53:53" hidden="1" x14ac:dyDescent="0.25">
      <c r="BA1096" s="37" t="str">
        <f>IF(Schedule!AR1095="", "", Schedule!AR1095)</f>
        <v/>
      </c>
    </row>
    <row r="1097" spans="53:53" hidden="1" x14ac:dyDescent="0.25">
      <c r="BA1097" s="37" t="str">
        <f>IF(Schedule!AR1096="", "", Schedule!AR1096)</f>
        <v/>
      </c>
    </row>
    <row r="1098" spans="53:53" hidden="1" x14ac:dyDescent="0.25">
      <c r="BA1098" s="37" t="str">
        <f>IF(Schedule!AR1097="", "", Schedule!AR1097)</f>
        <v/>
      </c>
    </row>
    <row r="1099" spans="53:53" hidden="1" x14ac:dyDescent="0.25">
      <c r="BA1099" s="37" t="str">
        <f>IF(Schedule!AR1098="", "", Schedule!AR1098)</f>
        <v/>
      </c>
    </row>
    <row r="1100" spans="53:53" hidden="1" x14ac:dyDescent="0.25">
      <c r="BA1100" s="37" t="str">
        <f>IF(Schedule!AR1099="", "", Schedule!AR1099)</f>
        <v/>
      </c>
    </row>
    <row r="1101" spans="53:53" hidden="1" x14ac:dyDescent="0.25">
      <c r="BA1101" s="37" t="str">
        <f>IF(Schedule!AR1100="", "", Schedule!AR1100)</f>
        <v/>
      </c>
    </row>
    <row r="1102" spans="53:53" hidden="1" x14ac:dyDescent="0.25">
      <c r="BA1102" s="37" t="str">
        <f>IF(Schedule!AR1101="", "", Schedule!AR1101)</f>
        <v/>
      </c>
    </row>
    <row r="1103" spans="53:53" hidden="1" x14ac:dyDescent="0.25">
      <c r="BA1103" s="37" t="str">
        <f>IF(Schedule!AR1102="", "", Schedule!AR1102)</f>
        <v/>
      </c>
    </row>
    <row r="1104" spans="53:53" hidden="1" x14ac:dyDescent="0.25">
      <c r="BA1104" s="37" t="str">
        <f>IF(Schedule!AR1103="", "", Schedule!AR1103)</f>
        <v/>
      </c>
    </row>
    <row r="1105" spans="53:53" hidden="1" x14ac:dyDescent="0.25">
      <c r="BA1105" s="37" t="str">
        <f>IF(Schedule!AR1104="", "", Schedule!AR1104)</f>
        <v/>
      </c>
    </row>
    <row r="1106" spans="53:53" hidden="1" x14ac:dyDescent="0.25">
      <c r="BA1106" s="37" t="str">
        <f>IF(Schedule!AR1105="", "", Schedule!AR1105)</f>
        <v/>
      </c>
    </row>
    <row r="1107" spans="53:53" hidden="1" x14ac:dyDescent="0.25">
      <c r="BA1107" s="37" t="str">
        <f>IF(Schedule!AR1106="", "", Schedule!AR1106)</f>
        <v/>
      </c>
    </row>
    <row r="1108" spans="53:53" hidden="1" x14ac:dyDescent="0.25">
      <c r="BA1108" s="37" t="str">
        <f>IF(Schedule!AR1107="", "", Schedule!AR1107)</f>
        <v/>
      </c>
    </row>
    <row r="1109" spans="53:53" hidden="1" x14ac:dyDescent="0.25">
      <c r="BA1109" s="37" t="str">
        <f>IF(Schedule!AR1108="", "", Schedule!AR1108)</f>
        <v/>
      </c>
    </row>
    <row r="1110" spans="53:53" hidden="1" x14ac:dyDescent="0.25">
      <c r="BA1110" s="37" t="str">
        <f>IF(Schedule!AR1109="", "", Schedule!AR1109)</f>
        <v/>
      </c>
    </row>
    <row r="1111" spans="53:53" hidden="1" x14ac:dyDescent="0.25">
      <c r="BA1111" s="37" t="str">
        <f>IF(Schedule!AR1110="", "", Schedule!AR1110)</f>
        <v/>
      </c>
    </row>
    <row r="1112" spans="53:53" hidden="1" x14ac:dyDescent="0.25">
      <c r="BA1112" s="37" t="str">
        <f>IF(Schedule!AR1111="", "", Schedule!AR1111)</f>
        <v/>
      </c>
    </row>
    <row r="1113" spans="53:53" hidden="1" x14ac:dyDescent="0.25">
      <c r="BA1113" s="37" t="str">
        <f>IF(Schedule!AR1112="", "", Schedule!AR1112)</f>
        <v/>
      </c>
    </row>
    <row r="1114" spans="53:53" hidden="1" x14ac:dyDescent="0.25">
      <c r="BA1114" s="37" t="str">
        <f>IF(Schedule!AR1113="", "", Schedule!AR1113)</f>
        <v/>
      </c>
    </row>
    <row r="1115" spans="53:53" hidden="1" x14ac:dyDescent="0.25">
      <c r="BA1115" s="37" t="str">
        <f>IF(Schedule!AR1114="", "", Schedule!AR1114)</f>
        <v/>
      </c>
    </row>
    <row r="1116" spans="53:53" hidden="1" x14ac:dyDescent="0.25">
      <c r="BA1116" s="37" t="str">
        <f>IF(Schedule!AR1115="", "", Schedule!AR1115)</f>
        <v/>
      </c>
    </row>
    <row r="1117" spans="53:53" hidden="1" x14ac:dyDescent="0.25">
      <c r="BA1117" s="37" t="str">
        <f>IF(Schedule!AR1116="", "", Schedule!AR1116)</f>
        <v/>
      </c>
    </row>
    <row r="1118" spans="53:53" hidden="1" x14ac:dyDescent="0.25">
      <c r="BA1118" s="37" t="str">
        <f>IF(Schedule!AR1117="", "", Schedule!AR1117)</f>
        <v/>
      </c>
    </row>
    <row r="1119" spans="53:53" hidden="1" x14ac:dyDescent="0.25">
      <c r="BA1119" s="37" t="str">
        <f>IF(Schedule!AR1118="", "", Schedule!AR1118)</f>
        <v/>
      </c>
    </row>
    <row r="1120" spans="53:53" hidden="1" x14ac:dyDescent="0.25">
      <c r="BA1120" s="37" t="str">
        <f>IF(Schedule!AR1119="", "", Schedule!AR1119)</f>
        <v/>
      </c>
    </row>
    <row r="1121" spans="53:53" hidden="1" x14ac:dyDescent="0.25">
      <c r="BA1121" s="37" t="str">
        <f>IF(Schedule!AR1120="", "", Schedule!AR1120)</f>
        <v/>
      </c>
    </row>
    <row r="1122" spans="53:53" hidden="1" x14ac:dyDescent="0.25">
      <c r="BA1122" s="37" t="str">
        <f>IF(Schedule!AR1121="", "", Schedule!AR1121)</f>
        <v/>
      </c>
    </row>
    <row r="1123" spans="53:53" hidden="1" x14ac:dyDescent="0.25">
      <c r="BA1123" s="37" t="str">
        <f>IF(Schedule!AR1122="", "", Schedule!AR1122)</f>
        <v/>
      </c>
    </row>
    <row r="1124" spans="53:53" hidden="1" x14ac:dyDescent="0.25">
      <c r="BA1124" s="37" t="str">
        <f>IF(Schedule!AR1123="", "", Schedule!AR1123)</f>
        <v/>
      </c>
    </row>
    <row r="1125" spans="53:53" hidden="1" x14ac:dyDescent="0.25">
      <c r="BA1125" s="37" t="str">
        <f>IF(Schedule!AR1124="", "", Schedule!AR1124)</f>
        <v/>
      </c>
    </row>
    <row r="1126" spans="53:53" hidden="1" x14ac:dyDescent="0.25">
      <c r="BA1126" s="37" t="str">
        <f>IF(Schedule!AR1125="", "", Schedule!AR1125)</f>
        <v/>
      </c>
    </row>
    <row r="1127" spans="53:53" hidden="1" x14ac:dyDescent="0.25">
      <c r="BA1127" s="37" t="str">
        <f>IF(Schedule!AR1126="", "", Schedule!AR1126)</f>
        <v/>
      </c>
    </row>
    <row r="1128" spans="53:53" hidden="1" x14ac:dyDescent="0.25">
      <c r="BA1128" s="37" t="str">
        <f>IF(Schedule!AR1127="", "", Schedule!AR1127)</f>
        <v/>
      </c>
    </row>
    <row r="1129" spans="53:53" hidden="1" x14ac:dyDescent="0.25">
      <c r="BA1129" s="37" t="str">
        <f>IF(Schedule!AR1128="", "", Schedule!AR1128)</f>
        <v/>
      </c>
    </row>
    <row r="1130" spans="53:53" hidden="1" x14ac:dyDescent="0.25">
      <c r="BA1130" s="37" t="str">
        <f>IF(Schedule!AR1129="", "", Schedule!AR1129)</f>
        <v/>
      </c>
    </row>
    <row r="1131" spans="53:53" hidden="1" x14ac:dyDescent="0.25">
      <c r="BA1131" s="37" t="str">
        <f>IF(Schedule!AR1130="", "", Schedule!AR1130)</f>
        <v/>
      </c>
    </row>
    <row r="1132" spans="53:53" hidden="1" x14ac:dyDescent="0.25">
      <c r="BA1132" s="37" t="str">
        <f>IF(Schedule!AR1131="", "", Schedule!AR1131)</f>
        <v/>
      </c>
    </row>
    <row r="1133" spans="53:53" hidden="1" x14ac:dyDescent="0.25">
      <c r="BA1133" s="37" t="str">
        <f>IF(Schedule!AR1132="", "", Schedule!AR1132)</f>
        <v/>
      </c>
    </row>
    <row r="1134" spans="53:53" hidden="1" x14ac:dyDescent="0.25">
      <c r="BA1134" s="37" t="str">
        <f>IF(Schedule!AR1133="", "", Schedule!AR1133)</f>
        <v/>
      </c>
    </row>
    <row r="1135" spans="53:53" hidden="1" x14ac:dyDescent="0.25">
      <c r="BA1135" s="37" t="str">
        <f>IF(Schedule!AR1134="", "", Schedule!AR1134)</f>
        <v/>
      </c>
    </row>
    <row r="1136" spans="53:53" hidden="1" x14ac:dyDescent="0.25">
      <c r="BA1136" s="37" t="str">
        <f>IF(Schedule!AR1135="", "", Schedule!AR1135)</f>
        <v/>
      </c>
    </row>
    <row r="1137" spans="53:53" hidden="1" x14ac:dyDescent="0.25">
      <c r="BA1137" s="37" t="str">
        <f>IF(Schedule!AR1136="", "", Schedule!AR1136)</f>
        <v/>
      </c>
    </row>
    <row r="1138" spans="53:53" hidden="1" x14ac:dyDescent="0.25">
      <c r="BA1138" s="37" t="str">
        <f>IF(Schedule!AR1137="", "", Schedule!AR1137)</f>
        <v/>
      </c>
    </row>
    <row r="1139" spans="53:53" hidden="1" x14ac:dyDescent="0.25">
      <c r="BA1139" s="37" t="str">
        <f>IF(Schedule!AR1138="", "", Schedule!AR1138)</f>
        <v/>
      </c>
    </row>
    <row r="1140" spans="53:53" hidden="1" x14ac:dyDescent="0.25">
      <c r="BA1140" s="37" t="str">
        <f>IF(Schedule!AR1139="", "", Schedule!AR1139)</f>
        <v/>
      </c>
    </row>
    <row r="1141" spans="53:53" hidden="1" x14ac:dyDescent="0.25">
      <c r="BA1141" s="37" t="str">
        <f>IF(Schedule!AR1140="", "", Schedule!AR1140)</f>
        <v/>
      </c>
    </row>
    <row r="1142" spans="53:53" hidden="1" x14ac:dyDescent="0.25">
      <c r="BA1142" s="37" t="str">
        <f>IF(Schedule!AR1141="", "", Schedule!AR1141)</f>
        <v/>
      </c>
    </row>
    <row r="1143" spans="53:53" hidden="1" x14ac:dyDescent="0.25">
      <c r="BA1143" s="37" t="str">
        <f>IF(Schedule!AR1142="", "", Schedule!AR1142)</f>
        <v/>
      </c>
    </row>
    <row r="1144" spans="53:53" hidden="1" x14ac:dyDescent="0.25">
      <c r="BA1144" s="37" t="str">
        <f>IF(Schedule!AR1143="", "", Schedule!AR1143)</f>
        <v/>
      </c>
    </row>
    <row r="1145" spans="53:53" hidden="1" x14ac:dyDescent="0.25">
      <c r="BA1145" s="37" t="str">
        <f>IF(Schedule!AR1144="", "", Schedule!AR1144)</f>
        <v/>
      </c>
    </row>
    <row r="1146" spans="53:53" hidden="1" x14ac:dyDescent="0.25">
      <c r="BA1146" s="37" t="str">
        <f>IF(Schedule!AR1145="", "", Schedule!AR1145)</f>
        <v/>
      </c>
    </row>
    <row r="1147" spans="53:53" hidden="1" x14ac:dyDescent="0.25">
      <c r="BA1147" s="37" t="str">
        <f>IF(Schedule!AR1146="", "", Schedule!AR1146)</f>
        <v/>
      </c>
    </row>
    <row r="1148" spans="53:53" hidden="1" x14ac:dyDescent="0.25">
      <c r="BA1148" s="37" t="str">
        <f>IF(Schedule!AR1147="", "", Schedule!AR1147)</f>
        <v/>
      </c>
    </row>
    <row r="1149" spans="53:53" hidden="1" x14ac:dyDescent="0.25">
      <c r="BA1149" s="37" t="str">
        <f>IF(Schedule!AR1148="", "", Schedule!AR1148)</f>
        <v/>
      </c>
    </row>
    <row r="1150" spans="53:53" hidden="1" x14ac:dyDescent="0.25">
      <c r="BA1150" s="37" t="str">
        <f>IF(Schedule!AR1149="", "", Schedule!AR1149)</f>
        <v/>
      </c>
    </row>
    <row r="1151" spans="53:53" hidden="1" x14ac:dyDescent="0.25">
      <c r="BA1151" s="37" t="str">
        <f>IF(Schedule!AR1150="", "", Schedule!AR1150)</f>
        <v/>
      </c>
    </row>
    <row r="1152" spans="53:53" hidden="1" x14ac:dyDescent="0.25">
      <c r="BA1152" s="37" t="str">
        <f>IF(Schedule!AR1151="", "", Schedule!AR1151)</f>
        <v/>
      </c>
    </row>
    <row r="1153" spans="53:53" hidden="1" x14ac:dyDescent="0.25">
      <c r="BA1153" s="37" t="str">
        <f>IF(Schedule!AR1152="", "", Schedule!AR1152)</f>
        <v/>
      </c>
    </row>
    <row r="1154" spans="53:53" hidden="1" x14ac:dyDescent="0.25">
      <c r="BA1154" s="37" t="str">
        <f>IF(Schedule!AR1153="", "", Schedule!AR1153)</f>
        <v/>
      </c>
    </row>
    <row r="1155" spans="53:53" hidden="1" x14ac:dyDescent="0.25">
      <c r="BA1155" s="37" t="str">
        <f>IF(Schedule!AR1154="", "", Schedule!AR1154)</f>
        <v/>
      </c>
    </row>
    <row r="1156" spans="53:53" hidden="1" x14ac:dyDescent="0.25">
      <c r="BA1156" s="37" t="str">
        <f>IF(Schedule!AR1155="", "", Schedule!AR1155)</f>
        <v/>
      </c>
    </row>
    <row r="1157" spans="53:53" hidden="1" x14ac:dyDescent="0.25">
      <c r="BA1157" s="37" t="str">
        <f>IF(Schedule!AR1156="", "", Schedule!AR1156)</f>
        <v/>
      </c>
    </row>
    <row r="1158" spans="53:53" hidden="1" x14ac:dyDescent="0.25">
      <c r="BA1158" s="37" t="str">
        <f>IF(Schedule!AR1157="", "", Schedule!AR1157)</f>
        <v/>
      </c>
    </row>
    <row r="1159" spans="53:53" hidden="1" x14ac:dyDescent="0.25">
      <c r="BA1159" s="37" t="str">
        <f>IF(Schedule!AR1158="", "", Schedule!AR1158)</f>
        <v/>
      </c>
    </row>
    <row r="1160" spans="53:53" hidden="1" x14ac:dyDescent="0.25">
      <c r="BA1160" s="37" t="str">
        <f>IF(Schedule!AR1159="", "", Schedule!AR1159)</f>
        <v/>
      </c>
    </row>
    <row r="1161" spans="53:53" hidden="1" x14ac:dyDescent="0.25">
      <c r="BA1161" s="37" t="str">
        <f>IF(Schedule!AR1160="", "", Schedule!AR1160)</f>
        <v/>
      </c>
    </row>
    <row r="1162" spans="53:53" hidden="1" x14ac:dyDescent="0.25">
      <c r="BA1162" s="37" t="str">
        <f>IF(Schedule!AR1161="", "", Schedule!AR1161)</f>
        <v/>
      </c>
    </row>
    <row r="1163" spans="53:53" hidden="1" x14ac:dyDescent="0.25">
      <c r="BA1163" s="37" t="str">
        <f>IF(Schedule!AR1162="", "", Schedule!AR1162)</f>
        <v/>
      </c>
    </row>
    <row r="1164" spans="53:53" hidden="1" x14ac:dyDescent="0.25">
      <c r="BA1164" s="37" t="str">
        <f>IF(Schedule!AR1163="", "", Schedule!AR1163)</f>
        <v/>
      </c>
    </row>
    <row r="1165" spans="53:53" hidden="1" x14ac:dyDescent="0.25">
      <c r="BA1165" s="37" t="str">
        <f>IF(Schedule!AR1164="", "", Schedule!AR1164)</f>
        <v/>
      </c>
    </row>
    <row r="1166" spans="53:53" hidden="1" x14ac:dyDescent="0.25">
      <c r="BA1166" s="37" t="str">
        <f>IF(Schedule!AR1165="", "", Schedule!AR1165)</f>
        <v/>
      </c>
    </row>
    <row r="1167" spans="53:53" hidden="1" x14ac:dyDescent="0.25">
      <c r="BA1167" s="37" t="str">
        <f>IF(Schedule!AR1166="", "", Schedule!AR1166)</f>
        <v/>
      </c>
    </row>
    <row r="1168" spans="53:53" hidden="1" x14ac:dyDescent="0.25">
      <c r="BA1168" s="37" t="str">
        <f>IF(Schedule!AR1167="", "", Schedule!AR1167)</f>
        <v/>
      </c>
    </row>
    <row r="1169" spans="53:53" hidden="1" x14ac:dyDescent="0.25">
      <c r="BA1169" s="37" t="str">
        <f>IF(Schedule!AR1168="", "", Schedule!AR1168)</f>
        <v/>
      </c>
    </row>
    <row r="1170" spans="53:53" hidden="1" x14ac:dyDescent="0.25">
      <c r="BA1170" s="37" t="str">
        <f>IF(Schedule!AR1169="", "", Schedule!AR1169)</f>
        <v/>
      </c>
    </row>
    <row r="1171" spans="53:53" hidden="1" x14ac:dyDescent="0.25">
      <c r="BA1171" s="37" t="str">
        <f>IF(Schedule!AR1170="", "", Schedule!AR1170)</f>
        <v/>
      </c>
    </row>
    <row r="1172" spans="53:53" hidden="1" x14ac:dyDescent="0.25">
      <c r="BA1172" s="37" t="str">
        <f>IF(Schedule!AR1171="", "", Schedule!AR1171)</f>
        <v/>
      </c>
    </row>
    <row r="1173" spans="53:53" hidden="1" x14ac:dyDescent="0.25">
      <c r="BA1173" s="37" t="str">
        <f>IF(Schedule!AR1172="", "", Schedule!AR1172)</f>
        <v/>
      </c>
    </row>
    <row r="1174" spans="53:53" hidden="1" x14ac:dyDescent="0.25">
      <c r="BA1174" s="37" t="str">
        <f>IF(Schedule!AR1173="", "", Schedule!AR1173)</f>
        <v/>
      </c>
    </row>
    <row r="1175" spans="53:53" hidden="1" x14ac:dyDescent="0.25">
      <c r="BA1175" s="37" t="str">
        <f>IF(Schedule!AR1174="", "", Schedule!AR1174)</f>
        <v/>
      </c>
    </row>
    <row r="1176" spans="53:53" hidden="1" x14ac:dyDescent="0.25">
      <c r="BA1176" s="37" t="str">
        <f>IF(Schedule!AR1175="", "", Schedule!AR1175)</f>
        <v/>
      </c>
    </row>
    <row r="1177" spans="53:53" hidden="1" x14ac:dyDescent="0.25">
      <c r="BA1177" s="37" t="str">
        <f>IF(Schedule!AR1176="", "", Schedule!AR1176)</f>
        <v/>
      </c>
    </row>
    <row r="1178" spans="53:53" hidden="1" x14ac:dyDescent="0.25">
      <c r="BA1178" s="37" t="str">
        <f>IF(Schedule!AR1177="", "", Schedule!AR1177)</f>
        <v/>
      </c>
    </row>
    <row r="1179" spans="53:53" hidden="1" x14ac:dyDescent="0.25">
      <c r="BA1179" s="37" t="str">
        <f>IF(Schedule!AR1178="", "", Schedule!AR1178)</f>
        <v/>
      </c>
    </row>
    <row r="1180" spans="53:53" hidden="1" x14ac:dyDescent="0.25">
      <c r="BA1180" s="37" t="str">
        <f>IF(Schedule!AR1179="", "", Schedule!AR1179)</f>
        <v/>
      </c>
    </row>
    <row r="1181" spans="53:53" hidden="1" x14ac:dyDescent="0.25">
      <c r="BA1181" s="37" t="str">
        <f>IF(Schedule!AR1180="", "", Schedule!AR1180)</f>
        <v/>
      </c>
    </row>
    <row r="1182" spans="53:53" hidden="1" x14ac:dyDescent="0.25">
      <c r="BA1182" s="37" t="str">
        <f>IF(Schedule!AR1181="", "", Schedule!AR1181)</f>
        <v/>
      </c>
    </row>
    <row r="1183" spans="53:53" hidden="1" x14ac:dyDescent="0.25">
      <c r="BA1183" s="37" t="str">
        <f>IF(Schedule!AR1182="", "", Schedule!AR1182)</f>
        <v/>
      </c>
    </row>
    <row r="1184" spans="53:53" hidden="1" x14ac:dyDescent="0.25">
      <c r="BA1184" s="37" t="str">
        <f>IF(Schedule!AR1183="", "", Schedule!AR1183)</f>
        <v/>
      </c>
    </row>
    <row r="1185" spans="53:53" hidden="1" x14ac:dyDescent="0.25">
      <c r="BA1185" s="37" t="str">
        <f>IF(Schedule!AR1184="", "", Schedule!AR1184)</f>
        <v/>
      </c>
    </row>
    <row r="1186" spans="53:53" hidden="1" x14ac:dyDescent="0.25">
      <c r="BA1186" s="37" t="str">
        <f>IF(Schedule!AR1185="", "", Schedule!AR1185)</f>
        <v/>
      </c>
    </row>
    <row r="1187" spans="53:53" hidden="1" x14ac:dyDescent="0.25">
      <c r="BA1187" s="37" t="str">
        <f>IF(Schedule!AR1186="", "", Schedule!AR1186)</f>
        <v/>
      </c>
    </row>
    <row r="1188" spans="53:53" hidden="1" x14ac:dyDescent="0.25">
      <c r="BA1188" s="37" t="str">
        <f>IF(Schedule!AR1187="", "", Schedule!AR1187)</f>
        <v/>
      </c>
    </row>
    <row r="1189" spans="53:53" hidden="1" x14ac:dyDescent="0.25">
      <c r="BA1189" s="37" t="str">
        <f>IF(Schedule!AR1188="", "", Schedule!AR1188)</f>
        <v/>
      </c>
    </row>
    <row r="1190" spans="53:53" hidden="1" x14ac:dyDescent="0.25">
      <c r="BA1190" s="37" t="str">
        <f>IF(Schedule!AR1189="", "", Schedule!AR1189)</f>
        <v/>
      </c>
    </row>
    <row r="1191" spans="53:53" hidden="1" x14ac:dyDescent="0.25">
      <c r="BA1191" s="37" t="str">
        <f>IF(Schedule!AR1190="", "", Schedule!AR1190)</f>
        <v/>
      </c>
    </row>
    <row r="1192" spans="53:53" hidden="1" x14ac:dyDescent="0.25">
      <c r="BA1192" s="37" t="str">
        <f>IF(Schedule!AR1191="", "", Schedule!AR1191)</f>
        <v/>
      </c>
    </row>
    <row r="1193" spans="53:53" hidden="1" x14ac:dyDescent="0.25">
      <c r="BA1193" s="37" t="str">
        <f>IF(Schedule!AR1192="", "", Schedule!AR1192)</f>
        <v/>
      </c>
    </row>
    <row r="1194" spans="53:53" hidden="1" x14ac:dyDescent="0.25">
      <c r="BA1194" s="37" t="str">
        <f>IF(Schedule!AR1193="", "", Schedule!AR1193)</f>
        <v/>
      </c>
    </row>
    <row r="1195" spans="53:53" hidden="1" x14ac:dyDescent="0.25">
      <c r="BA1195" s="37" t="str">
        <f>IF(Schedule!AR1194="", "", Schedule!AR1194)</f>
        <v/>
      </c>
    </row>
    <row r="1196" spans="53:53" hidden="1" x14ac:dyDescent="0.25">
      <c r="BA1196" s="37" t="str">
        <f>IF(Schedule!AR1195="", "", Schedule!AR1195)</f>
        <v/>
      </c>
    </row>
    <row r="1197" spans="53:53" hidden="1" x14ac:dyDescent="0.25">
      <c r="BA1197" s="37" t="str">
        <f>IF(Schedule!AR1196="", "", Schedule!AR1196)</f>
        <v/>
      </c>
    </row>
    <row r="1198" spans="53:53" hidden="1" x14ac:dyDescent="0.25">
      <c r="BA1198" s="37" t="str">
        <f>IF(Schedule!AR1197="", "", Schedule!AR1197)</f>
        <v/>
      </c>
    </row>
    <row r="1199" spans="53:53" hidden="1" x14ac:dyDescent="0.25">
      <c r="BA1199" s="37" t="str">
        <f>IF(Schedule!AR1198="", "", Schedule!AR1198)</f>
        <v/>
      </c>
    </row>
    <row r="1200" spans="53:53" hidden="1" x14ac:dyDescent="0.25">
      <c r="BA1200" s="37" t="str">
        <f>IF(Schedule!AR1199="", "", Schedule!AR1199)</f>
        <v/>
      </c>
    </row>
    <row r="1201" spans="53:53" hidden="1" x14ac:dyDescent="0.25">
      <c r="BA1201" s="37" t="str">
        <f>IF(Schedule!AR1200="", "", Schedule!AR1200)</f>
        <v/>
      </c>
    </row>
    <row r="1202" spans="53:53" hidden="1" x14ac:dyDescent="0.25">
      <c r="BA1202" s="37" t="str">
        <f>IF(Schedule!AR1201="", "", Schedule!AR1201)</f>
        <v/>
      </c>
    </row>
    <row r="1203" spans="53:53" hidden="1" x14ac:dyDescent="0.25">
      <c r="BA1203" s="37" t="str">
        <f>IF(Schedule!AR1202="", "", Schedule!AR1202)</f>
        <v/>
      </c>
    </row>
    <row r="1204" spans="53:53" hidden="1" x14ac:dyDescent="0.25">
      <c r="BA1204" s="37" t="str">
        <f>IF(Schedule!AR1203="", "", Schedule!AR1203)</f>
        <v/>
      </c>
    </row>
    <row r="1205" spans="53:53" hidden="1" x14ac:dyDescent="0.25">
      <c r="BA1205" s="37" t="str">
        <f>IF(Schedule!AR1204="", "", Schedule!AR1204)</f>
        <v/>
      </c>
    </row>
    <row r="1206" spans="53:53" hidden="1" x14ac:dyDescent="0.25">
      <c r="BA1206" s="37" t="str">
        <f>IF(Schedule!AR1205="", "", Schedule!AR1205)</f>
        <v/>
      </c>
    </row>
    <row r="1207" spans="53:53" hidden="1" x14ac:dyDescent="0.25">
      <c r="BA1207" s="37" t="str">
        <f>IF(Schedule!AR1206="", "", Schedule!AR1206)</f>
        <v/>
      </c>
    </row>
    <row r="1208" spans="53:53" hidden="1" x14ac:dyDescent="0.25">
      <c r="BA1208" s="37" t="str">
        <f>IF(Schedule!AR1207="", "", Schedule!AR1207)</f>
        <v/>
      </c>
    </row>
    <row r="1209" spans="53:53" hidden="1" x14ac:dyDescent="0.25">
      <c r="BA1209" s="37" t="str">
        <f>IF(Schedule!AR1208="", "", Schedule!AR1208)</f>
        <v/>
      </c>
    </row>
    <row r="1210" spans="53:53" hidden="1" x14ac:dyDescent="0.25">
      <c r="BA1210" s="37" t="str">
        <f>IF(Schedule!AR1209="", "", Schedule!AR1209)</f>
        <v/>
      </c>
    </row>
    <row r="1211" spans="53:53" hidden="1" x14ac:dyDescent="0.25">
      <c r="BA1211" s="37" t="str">
        <f>IF(Schedule!AR1210="", "", Schedule!AR1210)</f>
        <v/>
      </c>
    </row>
    <row r="1212" spans="53:53" hidden="1" x14ac:dyDescent="0.25">
      <c r="BA1212" s="37" t="str">
        <f>IF(Schedule!AR1211="", "", Schedule!AR1211)</f>
        <v/>
      </c>
    </row>
    <row r="1213" spans="53:53" hidden="1" x14ac:dyDescent="0.25">
      <c r="BA1213" s="37" t="str">
        <f>IF(Schedule!AR1212="", "", Schedule!AR1212)</f>
        <v/>
      </c>
    </row>
    <row r="1214" spans="53:53" hidden="1" x14ac:dyDescent="0.25">
      <c r="BA1214" s="37" t="str">
        <f>IF(Schedule!AR1213="", "", Schedule!AR1213)</f>
        <v/>
      </c>
    </row>
    <row r="1215" spans="53:53" hidden="1" x14ac:dyDescent="0.25">
      <c r="BA1215" s="37" t="str">
        <f>IF(Schedule!AR1214="", "", Schedule!AR1214)</f>
        <v/>
      </c>
    </row>
    <row r="1216" spans="53:53" hidden="1" x14ac:dyDescent="0.25">
      <c r="BA1216" s="37" t="str">
        <f>IF(Schedule!AR1215="", "", Schedule!AR1215)</f>
        <v/>
      </c>
    </row>
    <row r="1217" spans="53:53" hidden="1" x14ac:dyDescent="0.25">
      <c r="BA1217" s="37" t="str">
        <f>IF(Schedule!AR1216="", "", Schedule!AR1216)</f>
        <v/>
      </c>
    </row>
    <row r="1218" spans="53:53" hidden="1" x14ac:dyDescent="0.25">
      <c r="BA1218" s="37" t="str">
        <f>IF(Schedule!AR1217="", "", Schedule!AR1217)</f>
        <v/>
      </c>
    </row>
    <row r="1219" spans="53:53" hidden="1" x14ac:dyDescent="0.25">
      <c r="BA1219" s="37" t="str">
        <f>IF(Schedule!AR1218="", "", Schedule!AR1218)</f>
        <v/>
      </c>
    </row>
    <row r="1220" spans="53:53" hidden="1" x14ac:dyDescent="0.25">
      <c r="BA1220" s="37" t="str">
        <f>IF(Schedule!AR1219="", "", Schedule!AR1219)</f>
        <v/>
      </c>
    </row>
    <row r="1221" spans="53:53" hidden="1" x14ac:dyDescent="0.25">
      <c r="BA1221" s="37" t="str">
        <f>IF(Schedule!AR1220="", "", Schedule!AR1220)</f>
        <v/>
      </c>
    </row>
    <row r="1222" spans="53:53" hidden="1" x14ac:dyDescent="0.25">
      <c r="BA1222" s="37" t="str">
        <f>IF(Schedule!AR1221="", "", Schedule!AR1221)</f>
        <v/>
      </c>
    </row>
    <row r="1223" spans="53:53" hidden="1" x14ac:dyDescent="0.25">
      <c r="BA1223" s="37" t="str">
        <f>IF(Schedule!AR1222="", "", Schedule!AR1222)</f>
        <v/>
      </c>
    </row>
    <row r="1224" spans="53:53" hidden="1" x14ac:dyDescent="0.25">
      <c r="BA1224" s="37" t="str">
        <f>IF(Schedule!AR1223="", "", Schedule!AR1223)</f>
        <v/>
      </c>
    </row>
    <row r="1225" spans="53:53" hidden="1" x14ac:dyDescent="0.25">
      <c r="BA1225" s="37" t="str">
        <f>IF(Schedule!AR1224="", "", Schedule!AR1224)</f>
        <v/>
      </c>
    </row>
    <row r="1226" spans="53:53" hidden="1" x14ac:dyDescent="0.25">
      <c r="BA1226" s="37" t="str">
        <f>IF(Schedule!AR1225="", "", Schedule!AR1225)</f>
        <v/>
      </c>
    </row>
    <row r="1227" spans="53:53" hidden="1" x14ac:dyDescent="0.25">
      <c r="BA1227" s="37" t="str">
        <f>IF(Schedule!AR1226="", "", Schedule!AR1226)</f>
        <v/>
      </c>
    </row>
    <row r="1228" spans="53:53" hidden="1" x14ac:dyDescent="0.25">
      <c r="BA1228" s="37" t="str">
        <f>IF(Schedule!AR1227="", "", Schedule!AR1227)</f>
        <v/>
      </c>
    </row>
    <row r="1229" spans="53:53" hidden="1" x14ac:dyDescent="0.25">
      <c r="BA1229" s="37" t="str">
        <f>IF(Schedule!AR1228="", "", Schedule!AR1228)</f>
        <v/>
      </c>
    </row>
    <row r="1230" spans="53:53" hidden="1" x14ac:dyDescent="0.25">
      <c r="BA1230" s="37" t="str">
        <f>IF(Schedule!AR1229="", "", Schedule!AR1229)</f>
        <v/>
      </c>
    </row>
    <row r="1231" spans="53:53" hidden="1" x14ac:dyDescent="0.25">
      <c r="BA1231" s="37" t="str">
        <f>IF(Schedule!AR1230="", "", Schedule!AR1230)</f>
        <v/>
      </c>
    </row>
    <row r="1232" spans="53:53" hidden="1" x14ac:dyDescent="0.25">
      <c r="BA1232" s="37" t="str">
        <f>IF(Schedule!AR1231="", "", Schedule!AR1231)</f>
        <v/>
      </c>
    </row>
    <row r="1233" spans="53:53" hidden="1" x14ac:dyDescent="0.25">
      <c r="BA1233" s="37" t="str">
        <f>IF(Schedule!AR1232="", "", Schedule!AR1232)</f>
        <v/>
      </c>
    </row>
    <row r="1234" spans="53:53" hidden="1" x14ac:dyDescent="0.25">
      <c r="BA1234" s="37" t="str">
        <f>IF(Schedule!AR1233="", "", Schedule!AR1233)</f>
        <v/>
      </c>
    </row>
    <row r="1235" spans="53:53" hidden="1" x14ac:dyDescent="0.25">
      <c r="BA1235" s="37" t="str">
        <f>IF(Schedule!AR1234="", "", Schedule!AR1234)</f>
        <v/>
      </c>
    </row>
    <row r="1236" spans="53:53" hidden="1" x14ac:dyDescent="0.25">
      <c r="BA1236" s="37" t="str">
        <f>IF(Schedule!AR1235="", "", Schedule!AR1235)</f>
        <v/>
      </c>
    </row>
    <row r="1237" spans="53:53" hidden="1" x14ac:dyDescent="0.25">
      <c r="BA1237" s="37" t="str">
        <f>IF(Schedule!AR1236="", "", Schedule!AR1236)</f>
        <v/>
      </c>
    </row>
    <row r="1238" spans="53:53" hidden="1" x14ac:dyDescent="0.25">
      <c r="BA1238" s="37" t="str">
        <f>IF(Schedule!AR1237="", "", Schedule!AR1237)</f>
        <v/>
      </c>
    </row>
    <row r="1239" spans="53:53" hidden="1" x14ac:dyDescent="0.25">
      <c r="BA1239" s="37" t="str">
        <f>IF(Schedule!AR1238="", "", Schedule!AR1238)</f>
        <v/>
      </c>
    </row>
    <row r="1240" spans="53:53" hidden="1" x14ac:dyDescent="0.25">
      <c r="BA1240" s="37" t="str">
        <f>IF(Schedule!AR1239="", "", Schedule!AR1239)</f>
        <v/>
      </c>
    </row>
    <row r="1241" spans="53:53" hidden="1" x14ac:dyDescent="0.25">
      <c r="BA1241" s="37" t="str">
        <f>IF(Schedule!AR1240="", "", Schedule!AR1240)</f>
        <v/>
      </c>
    </row>
    <row r="1242" spans="53:53" hidden="1" x14ac:dyDescent="0.25">
      <c r="BA1242" s="37" t="str">
        <f>IF(Schedule!AR1241="", "", Schedule!AR1241)</f>
        <v/>
      </c>
    </row>
    <row r="1243" spans="53:53" hidden="1" x14ac:dyDescent="0.25">
      <c r="BA1243" s="37" t="str">
        <f>IF(Schedule!AR1242="", "", Schedule!AR1242)</f>
        <v/>
      </c>
    </row>
    <row r="1244" spans="53:53" hidden="1" x14ac:dyDescent="0.25">
      <c r="BA1244" s="37" t="str">
        <f>IF(Schedule!AR1243="", "", Schedule!AR1243)</f>
        <v/>
      </c>
    </row>
    <row r="1245" spans="53:53" hidden="1" x14ac:dyDescent="0.25">
      <c r="BA1245" s="37" t="str">
        <f>IF(Schedule!AR1244="", "", Schedule!AR1244)</f>
        <v/>
      </c>
    </row>
    <row r="1246" spans="53:53" hidden="1" x14ac:dyDescent="0.25">
      <c r="BA1246" s="37" t="str">
        <f>IF(Schedule!AR1245="", "", Schedule!AR1245)</f>
        <v/>
      </c>
    </row>
    <row r="1247" spans="53:53" hidden="1" x14ac:dyDescent="0.25">
      <c r="BA1247" s="37" t="str">
        <f>IF(Schedule!AR1246="", "", Schedule!AR1246)</f>
        <v/>
      </c>
    </row>
    <row r="1248" spans="53:53" hidden="1" x14ac:dyDescent="0.25">
      <c r="BA1248" s="37" t="str">
        <f>IF(Schedule!AR1247="", "", Schedule!AR1247)</f>
        <v/>
      </c>
    </row>
    <row r="1249" spans="53:53" hidden="1" x14ac:dyDescent="0.25">
      <c r="BA1249" s="37" t="str">
        <f>IF(Schedule!AR1248="", "", Schedule!AR1248)</f>
        <v/>
      </c>
    </row>
    <row r="1250" spans="53:53" hidden="1" x14ac:dyDescent="0.25">
      <c r="BA1250" s="37" t="str">
        <f>IF(Schedule!AR1249="", "", Schedule!AR1249)</f>
        <v/>
      </c>
    </row>
    <row r="1251" spans="53:53" hidden="1" x14ac:dyDescent="0.25">
      <c r="BA1251" s="37" t="str">
        <f>IF(Schedule!AR1250="", "", Schedule!AR1250)</f>
        <v/>
      </c>
    </row>
    <row r="1252" spans="53:53" hidden="1" x14ac:dyDescent="0.25">
      <c r="BA1252" s="37" t="str">
        <f>IF(Schedule!AR1251="", "", Schedule!AR1251)</f>
        <v/>
      </c>
    </row>
    <row r="1253" spans="53:53" hidden="1" x14ac:dyDescent="0.25">
      <c r="BA1253" s="37" t="str">
        <f>IF(Schedule!AR1252="", "", Schedule!AR1252)</f>
        <v/>
      </c>
    </row>
    <row r="1254" spans="53:53" hidden="1" x14ac:dyDescent="0.25">
      <c r="BA1254" s="37" t="str">
        <f>IF(Schedule!AR1253="", "", Schedule!AR1253)</f>
        <v/>
      </c>
    </row>
    <row r="1255" spans="53:53" hidden="1" x14ac:dyDescent="0.25">
      <c r="BA1255" s="37" t="str">
        <f>IF(Schedule!AR1254="", "", Schedule!AR1254)</f>
        <v/>
      </c>
    </row>
    <row r="1256" spans="53:53" hidden="1" x14ac:dyDescent="0.25">
      <c r="BA1256" s="37" t="str">
        <f>IF(Schedule!AR1255="", "", Schedule!AR1255)</f>
        <v/>
      </c>
    </row>
    <row r="1257" spans="53:53" hidden="1" x14ac:dyDescent="0.25">
      <c r="BA1257" s="37" t="str">
        <f>IF(Schedule!AR1256="", "", Schedule!AR1256)</f>
        <v/>
      </c>
    </row>
    <row r="1258" spans="53:53" hidden="1" x14ac:dyDescent="0.25">
      <c r="BA1258" s="37" t="str">
        <f>IF(Schedule!AR1257="", "", Schedule!AR1257)</f>
        <v/>
      </c>
    </row>
    <row r="1259" spans="53:53" hidden="1" x14ac:dyDescent="0.25">
      <c r="BA1259" s="37" t="str">
        <f>IF(Schedule!AR1258="", "", Schedule!AR1258)</f>
        <v/>
      </c>
    </row>
    <row r="1260" spans="53:53" hidden="1" x14ac:dyDescent="0.25">
      <c r="BA1260" s="37" t="str">
        <f>IF(Schedule!AR1259="", "", Schedule!AR1259)</f>
        <v/>
      </c>
    </row>
    <row r="1261" spans="53:53" hidden="1" x14ac:dyDescent="0.25">
      <c r="BA1261" s="37" t="str">
        <f>IF(Schedule!AR1260="", "", Schedule!AR1260)</f>
        <v/>
      </c>
    </row>
    <row r="1262" spans="53:53" hidden="1" x14ac:dyDescent="0.25">
      <c r="BA1262" s="37" t="str">
        <f>IF(Schedule!AR1261="", "", Schedule!AR1261)</f>
        <v/>
      </c>
    </row>
    <row r="1263" spans="53:53" hidden="1" x14ac:dyDescent="0.25">
      <c r="BA1263" s="37" t="str">
        <f>IF(Schedule!AR1262="", "", Schedule!AR1262)</f>
        <v/>
      </c>
    </row>
    <row r="1264" spans="53:53" hidden="1" x14ac:dyDescent="0.25">
      <c r="BA1264" s="37" t="str">
        <f>IF(Schedule!AR1263="", "", Schedule!AR1263)</f>
        <v/>
      </c>
    </row>
    <row r="1265" spans="53:53" hidden="1" x14ac:dyDescent="0.25">
      <c r="BA1265" s="37" t="str">
        <f>IF(Schedule!AR1264="", "", Schedule!AR1264)</f>
        <v/>
      </c>
    </row>
    <row r="1266" spans="53:53" hidden="1" x14ac:dyDescent="0.25">
      <c r="BA1266" s="37" t="str">
        <f>IF(Schedule!AR1265="", "", Schedule!AR1265)</f>
        <v/>
      </c>
    </row>
    <row r="1267" spans="53:53" hidden="1" x14ac:dyDescent="0.25">
      <c r="BA1267" s="37" t="str">
        <f>IF(Schedule!AR1266="", "", Schedule!AR1266)</f>
        <v/>
      </c>
    </row>
    <row r="1268" spans="53:53" hidden="1" x14ac:dyDescent="0.25">
      <c r="BA1268" s="37" t="str">
        <f>IF(Schedule!AR1267="", "", Schedule!AR1267)</f>
        <v/>
      </c>
    </row>
    <row r="1269" spans="53:53" hidden="1" x14ac:dyDescent="0.25">
      <c r="BA1269" s="37" t="str">
        <f>IF(Schedule!AR1268="", "", Schedule!AR1268)</f>
        <v/>
      </c>
    </row>
    <row r="1270" spans="53:53" hidden="1" x14ac:dyDescent="0.25">
      <c r="BA1270" s="37" t="str">
        <f>IF(Schedule!AR1269="", "", Schedule!AR1269)</f>
        <v/>
      </c>
    </row>
    <row r="1271" spans="53:53" hidden="1" x14ac:dyDescent="0.25">
      <c r="BA1271" s="37" t="str">
        <f>IF(Schedule!AR1270="", "", Schedule!AR1270)</f>
        <v/>
      </c>
    </row>
    <row r="1272" spans="53:53" hidden="1" x14ac:dyDescent="0.25">
      <c r="BA1272" s="37" t="str">
        <f>IF(Schedule!AR1271="", "", Schedule!AR1271)</f>
        <v/>
      </c>
    </row>
    <row r="1273" spans="53:53" hidden="1" x14ac:dyDescent="0.25">
      <c r="BA1273" s="37" t="str">
        <f>IF(Schedule!AR1272="", "", Schedule!AR1272)</f>
        <v/>
      </c>
    </row>
    <row r="1274" spans="53:53" hidden="1" x14ac:dyDescent="0.25">
      <c r="BA1274" s="37" t="str">
        <f>IF(Schedule!AR1273="", "", Schedule!AR1273)</f>
        <v/>
      </c>
    </row>
    <row r="1275" spans="53:53" hidden="1" x14ac:dyDescent="0.25">
      <c r="BA1275" s="37" t="str">
        <f>IF(Schedule!AR1274="", "", Schedule!AR1274)</f>
        <v/>
      </c>
    </row>
    <row r="1276" spans="53:53" hidden="1" x14ac:dyDescent="0.25">
      <c r="BA1276" s="37" t="str">
        <f>IF(Schedule!AR1275="", "", Schedule!AR1275)</f>
        <v/>
      </c>
    </row>
    <row r="1277" spans="53:53" hidden="1" x14ac:dyDescent="0.25">
      <c r="BA1277" s="37" t="str">
        <f>IF(Schedule!AR1276="", "", Schedule!AR1276)</f>
        <v/>
      </c>
    </row>
    <row r="1278" spans="53:53" hidden="1" x14ac:dyDescent="0.25">
      <c r="BA1278" s="37" t="str">
        <f>IF(Schedule!AR1277="", "", Schedule!AR1277)</f>
        <v/>
      </c>
    </row>
    <row r="1279" spans="53:53" hidden="1" x14ac:dyDescent="0.25">
      <c r="BA1279" s="37" t="str">
        <f>IF(Schedule!AR1278="", "", Schedule!AR1278)</f>
        <v/>
      </c>
    </row>
    <row r="1280" spans="53:53" hidden="1" x14ac:dyDescent="0.25">
      <c r="BA1280" s="37" t="str">
        <f>IF(Schedule!AR1279="", "", Schedule!AR1279)</f>
        <v/>
      </c>
    </row>
    <row r="1281" spans="53:53" hidden="1" x14ac:dyDescent="0.25">
      <c r="BA1281" s="37" t="str">
        <f>IF(Schedule!AR1280="", "", Schedule!AR1280)</f>
        <v/>
      </c>
    </row>
    <row r="1282" spans="53:53" hidden="1" x14ac:dyDescent="0.25">
      <c r="BA1282" s="37" t="str">
        <f>IF(Schedule!AR1281="", "", Schedule!AR1281)</f>
        <v/>
      </c>
    </row>
    <row r="1283" spans="53:53" hidden="1" x14ac:dyDescent="0.25">
      <c r="BA1283" s="37" t="str">
        <f>IF(Schedule!AR1282="", "", Schedule!AR1282)</f>
        <v/>
      </c>
    </row>
    <row r="1284" spans="53:53" hidden="1" x14ac:dyDescent="0.25">
      <c r="BA1284" s="37" t="str">
        <f>IF(Schedule!AR1283="", "", Schedule!AR1283)</f>
        <v/>
      </c>
    </row>
    <row r="1285" spans="53:53" hidden="1" x14ac:dyDescent="0.25">
      <c r="BA1285" s="37" t="str">
        <f>IF(Schedule!AR1284="", "", Schedule!AR1284)</f>
        <v/>
      </c>
    </row>
    <row r="1286" spans="53:53" hidden="1" x14ac:dyDescent="0.25">
      <c r="BA1286" s="37" t="str">
        <f>IF(Schedule!AR1285="", "", Schedule!AR1285)</f>
        <v/>
      </c>
    </row>
    <row r="1287" spans="53:53" hidden="1" x14ac:dyDescent="0.25">
      <c r="BA1287" s="37" t="str">
        <f>IF(Schedule!AR1286="", "", Schedule!AR1286)</f>
        <v/>
      </c>
    </row>
    <row r="1288" spans="53:53" hidden="1" x14ac:dyDescent="0.25">
      <c r="BA1288" s="37" t="str">
        <f>IF(Schedule!AR1287="", "", Schedule!AR1287)</f>
        <v/>
      </c>
    </row>
    <row r="1289" spans="53:53" hidden="1" x14ac:dyDescent="0.25">
      <c r="BA1289" s="37" t="str">
        <f>IF(Schedule!AR1288="", "", Schedule!AR1288)</f>
        <v/>
      </c>
    </row>
    <row r="1290" spans="53:53" hidden="1" x14ac:dyDescent="0.25">
      <c r="BA1290" s="37" t="str">
        <f>IF(Schedule!AR1289="", "", Schedule!AR1289)</f>
        <v/>
      </c>
    </row>
    <row r="1291" spans="53:53" hidden="1" x14ac:dyDescent="0.25">
      <c r="BA1291" s="37" t="str">
        <f>IF(Schedule!AR1290="", "", Schedule!AR1290)</f>
        <v/>
      </c>
    </row>
    <row r="1292" spans="53:53" hidden="1" x14ac:dyDescent="0.25">
      <c r="BA1292" s="37" t="str">
        <f>IF(Schedule!AR1291="", "", Schedule!AR1291)</f>
        <v/>
      </c>
    </row>
    <row r="1293" spans="53:53" hidden="1" x14ac:dyDescent="0.25">
      <c r="BA1293" s="37" t="str">
        <f>IF(Schedule!AR1292="", "", Schedule!AR1292)</f>
        <v/>
      </c>
    </row>
    <row r="1294" spans="53:53" hidden="1" x14ac:dyDescent="0.25">
      <c r="BA1294" s="37" t="str">
        <f>IF(Schedule!AR1293="", "", Schedule!AR1293)</f>
        <v/>
      </c>
    </row>
    <row r="1295" spans="53:53" hidden="1" x14ac:dyDescent="0.25">
      <c r="BA1295" s="37" t="str">
        <f>IF(Schedule!AR1294="", "", Schedule!AR1294)</f>
        <v/>
      </c>
    </row>
    <row r="1296" spans="53:53" hidden="1" x14ac:dyDescent="0.25">
      <c r="BA1296" s="37" t="str">
        <f>IF(Schedule!AR1295="", "", Schedule!AR1295)</f>
        <v/>
      </c>
    </row>
    <row r="1297" spans="53:53" hidden="1" x14ac:dyDescent="0.25">
      <c r="BA1297" s="37" t="str">
        <f>IF(Schedule!AR1296="", "", Schedule!AR1296)</f>
        <v/>
      </c>
    </row>
    <row r="1298" spans="53:53" hidden="1" x14ac:dyDescent="0.25">
      <c r="BA1298" s="37" t="str">
        <f>IF(Schedule!AR1297="", "", Schedule!AR1297)</f>
        <v/>
      </c>
    </row>
    <row r="1299" spans="53:53" hidden="1" x14ac:dyDescent="0.25">
      <c r="BA1299" s="37" t="str">
        <f>IF(Schedule!AR1298="", "", Schedule!AR1298)</f>
        <v/>
      </c>
    </row>
    <row r="1300" spans="53:53" hidden="1" x14ac:dyDescent="0.25">
      <c r="BA1300" s="37" t="str">
        <f>IF(Schedule!AR1299="", "", Schedule!AR1299)</f>
        <v/>
      </c>
    </row>
    <row r="1301" spans="53:53" hidden="1" x14ac:dyDescent="0.25">
      <c r="BA1301" s="37" t="str">
        <f>IF(Schedule!AR1300="", "", Schedule!AR1300)</f>
        <v/>
      </c>
    </row>
    <row r="1302" spans="53:53" hidden="1" x14ac:dyDescent="0.25">
      <c r="BA1302" s="37" t="str">
        <f>IF(Schedule!AR1301="", "", Schedule!AR1301)</f>
        <v/>
      </c>
    </row>
    <row r="1303" spans="53:53" hidden="1" x14ac:dyDescent="0.25">
      <c r="BA1303" s="37" t="str">
        <f>IF(Schedule!AR1302="", "", Schedule!AR1302)</f>
        <v/>
      </c>
    </row>
    <row r="1304" spans="53:53" hidden="1" x14ac:dyDescent="0.25">
      <c r="BA1304" s="37" t="str">
        <f>IF(Schedule!AR1303="", "", Schedule!AR1303)</f>
        <v/>
      </c>
    </row>
    <row r="1305" spans="53:53" hidden="1" x14ac:dyDescent="0.25">
      <c r="BA1305" s="37" t="str">
        <f>IF(Schedule!AR1304="", "", Schedule!AR1304)</f>
        <v/>
      </c>
    </row>
    <row r="1306" spans="53:53" hidden="1" x14ac:dyDescent="0.25">
      <c r="BA1306" s="37" t="str">
        <f>IF(Schedule!AR1305="", "", Schedule!AR1305)</f>
        <v/>
      </c>
    </row>
    <row r="1307" spans="53:53" hidden="1" x14ac:dyDescent="0.25">
      <c r="BA1307" s="37" t="str">
        <f>IF(Schedule!AR1306="", "", Schedule!AR1306)</f>
        <v/>
      </c>
    </row>
    <row r="1308" spans="53:53" hidden="1" x14ac:dyDescent="0.25">
      <c r="BA1308" s="37" t="str">
        <f>IF(Schedule!AR1307="", "", Schedule!AR1307)</f>
        <v/>
      </c>
    </row>
    <row r="1309" spans="53:53" hidden="1" x14ac:dyDescent="0.25">
      <c r="BA1309" s="37" t="str">
        <f>IF(Schedule!AR1308="", "", Schedule!AR1308)</f>
        <v/>
      </c>
    </row>
    <row r="1310" spans="53:53" hidden="1" x14ac:dyDescent="0.25">
      <c r="BA1310" s="37" t="str">
        <f>IF(Schedule!AR1309="", "", Schedule!AR1309)</f>
        <v/>
      </c>
    </row>
    <row r="1311" spans="53:53" hidden="1" x14ac:dyDescent="0.25">
      <c r="BA1311" s="37" t="str">
        <f>IF(Schedule!AR1310="", "", Schedule!AR1310)</f>
        <v/>
      </c>
    </row>
    <row r="1312" spans="53:53" hidden="1" x14ac:dyDescent="0.25">
      <c r="BA1312" s="37" t="str">
        <f>IF(Schedule!AR1311="", "", Schedule!AR1311)</f>
        <v/>
      </c>
    </row>
    <row r="1313" spans="53:53" hidden="1" x14ac:dyDescent="0.25">
      <c r="BA1313" s="37" t="str">
        <f>IF(Schedule!AR1312="", "", Schedule!AR1312)</f>
        <v/>
      </c>
    </row>
    <row r="1314" spans="53:53" hidden="1" x14ac:dyDescent="0.25">
      <c r="BA1314" s="37" t="str">
        <f>IF(Schedule!AR1313="", "", Schedule!AR1313)</f>
        <v/>
      </c>
    </row>
    <row r="1315" spans="53:53" hidden="1" x14ac:dyDescent="0.25">
      <c r="BA1315" s="37" t="str">
        <f>IF(Schedule!AR1314="", "", Schedule!AR1314)</f>
        <v/>
      </c>
    </row>
    <row r="1316" spans="53:53" hidden="1" x14ac:dyDescent="0.25">
      <c r="BA1316" s="37" t="str">
        <f>IF(Schedule!AR1315="", "", Schedule!AR1315)</f>
        <v/>
      </c>
    </row>
    <row r="1317" spans="53:53" hidden="1" x14ac:dyDescent="0.25">
      <c r="BA1317" s="37" t="str">
        <f>IF(Schedule!AR1316="", "", Schedule!AR1316)</f>
        <v/>
      </c>
    </row>
    <row r="1318" spans="53:53" hidden="1" x14ac:dyDescent="0.25">
      <c r="BA1318" s="37" t="str">
        <f>IF(Schedule!AR1317="", "", Schedule!AR1317)</f>
        <v/>
      </c>
    </row>
    <row r="1319" spans="53:53" hidden="1" x14ac:dyDescent="0.25">
      <c r="BA1319" s="37" t="str">
        <f>IF(Schedule!AR1318="", "", Schedule!AR1318)</f>
        <v/>
      </c>
    </row>
    <row r="1320" spans="53:53" hidden="1" x14ac:dyDescent="0.25">
      <c r="BA1320" s="37" t="str">
        <f>IF(Schedule!AR1319="", "", Schedule!AR1319)</f>
        <v/>
      </c>
    </row>
    <row r="1321" spans="53:53" hidden="1" x14ac:dyDescent="0.25">
      <c r="BA1321" s="37" t="str">
        <f>IF(Schedule!AR1320="", "", Schedule!AR1320)</f>
        <v/>
      </c>
    </row>
    <row r="1322" spans="53:53" hidden="1" x14ac:dyDescent="0.25">
      <c r="BA1322" s="37" t="str">
        <f>IF(Schedule!AR1321="", "", Schedule!AR1321)</f>
        <v/>
      </c>
    </row>
    <row r="1323" spans="53:53" hidden="1" x14ac:dyDescent="0.25">
      <c r="BA1323" s="37" t="str">
        <f>IF(Schedule!AR1322="", "", Schedule!AR1322)</f>
        <v/>
      </c>
    </row>
    <row r="1324" spans="53:53" hidden="1" x14ac:dyDescent="0.25">
      <c r="BA1324" s="37" t="str">
        <f>IF(Schedule!AR1323="", "", Schedule!AR1323)</f>
        <v/>
      </c>
    </row>
    <row r="1325" spans="53:53" hidden="1" x14ac:dyDescent="0.25">
      <c r="BA1325" s="37" t="str">
        <f>IF(Schedule!AR1324="", "", Schedule!AR1324)</f>
        <v/>
      </c>
    </row>
    <row r="1326" spans="53:53" hidden="1" x14ac:dyDescent="0.25">
      <c r="BA1326" s="37" t="str">
        <f>IF(Schedule!AR1325="", "", Schedule!AR1325)</f>
        <v/>
      </c>
    </row>
    <row r="1327" spans="53:53" hidden="1" x14ac:dyDescent="0.25">
      <c r="BA1327" s="37" t="str">
        <f>IF(Schedule!AR1326="", "", Schedule!AR1326)</f>
        <v/>
      </c>
    </row>
    <row r="1328" spans="53:53" hidden="1" x14ac:dyDescent="0.25">
      <c r="BA1328" s="37" t="str">
        <f>IF(Schedule!AR1327="", "", Schedule!AR1327)</f>
        <v/>
      </c>
    </row>
    <row r="1329" spans="53:53" hidden="1" x14ac:dyDescent="0.25">
      <c r="BA1329" s="37" t="str">
        <f>IF(Schedule!AR1328="", "", Schedule!AR1328)</f>
        <v/>
      </c>
    </row>
    <row r="1330" spans="53:53" hidden="1" x14ac:dyDescent="0.25">
      <c r="BA1330" s="37" t="str">
        <f>IF(Schedule!AR1329="", "", Schedule!AR1329)</f>
        <v/>
      </c>
    </row>
    <row r="1331" spans="53:53" hidden="1" x14ac:dyDescent="0.25">
      <c r="BA1331" s="37" t="str">
        <f>IF(Schedule!AR1330="", "", Schedule!AR1330)</f>
        <v/>
      </c>
    </row>
    <row r="1332" spans="53:53" hidden="1" x14ac:dyDescent="0.25">
      <c r="BA1332" s="37" t="str">
        <f>IF(Schedule!AR1331="", "", Schedule!AR1331)</f>
        <v/>
      </c>
    </row>
    <row r="1333" spans="53:53" hidden="1" x14ac:dyDescent="0.25">
      <c r="BA1333" s="37" t="str">
        <f>IF(Schedule!AR1332="", "", Schedule!AR1332)</f>
        <v/>
      </c>
    </row>
    <row r="1334" spans="53:53" hidden="1" x14ac:dyDescent="0.25">
      <c r="BA1334" s="37" t="str">
        <f>IF(Schedule!AR1333="", "", Schedule!AR1333)</f>
        <v/>
      </c>
    </row>
    <row r="1335" spans="53:53" hidden="1" x14ac:dyDescent="0.25">
      <c r="BA1335" s="37" t="str">
        <f>IF(Schedule!AR1334="", "", Schedule!AR1334)</f>
        <v/>
      </c>
    </row>
    <row r="1336" spans="53:53" hidden="1" x14ac:dyDescent="0.25">
      <c r="BA1336" s="37" t="str">
        <f>IF(Schedule!AR1335="", "", Schedule!AR1335)</f>
        <v/>
      </c>
    </row>
    <row r="1337" spans="53:53" hidden="1" x14ac:dyDescent="0.25">
      <c r="BA1337" s="37" t="str">
        <f>IF(Schedule!AR1336="", "", Schedule!AR1336)</f>
        <v/>
      </c>
    </row>
    <row r="1338" spans="53:53" hidden="1" x14ac:dyDescent="0.25">
      <c r="BA1338" s="37" t="str">
        <f>IF(Schedule!AR1337="", "", Schedule!AR1337)</f>
        <v/>
      </c>
    </row>
    <row r="1339" spans="53:53" hidden="1" x14ac:dyDescent="0.25">
      <c r="BA1339" s="37" t="str">
        <f>IF(Schedule!AR1338="", "", Schedule!AR1338)</f>
        <v/>
      </c>
    </row>
    <row r="1340" spans="53:53" hidden="1" x14ac:dyDescent="0.25">
      <c r="BA1340" s="37" t="str">
        <f>IF(Schedule!AR1339="", "", Schedule!AR1339)</f>
        <v/>
      </c>
    </row>
    <row r="1341" spans="53:53" hidden="1" x14ac:dyDescent="0.25">
      <c r="BA1341" s="37" t="str">
        <f>IF(Schedule!AR1340="", "", Schedule!AR1340)</f>
        <v/>
      </c>
    </row>
    <row r="1342" spans="53:53" hidden="1" x14ac:dyDescent="0.25">
      <c r="BA1342" s="37" t="str">
        <f>IF(Schedule!AR1341="", "", Schedule!AR1341)</f>
        <v/>
      </c>
    </row>
    <row r="1343" spans="53:53" hidden="1" x14ac:dyDescent="0.25">
      <c r="BA1343" s="37" t="str">
        <f>IF(Schedule!AR1342="", "", Schedule!AR1342)</f>
        <v/>
      </c>
    </row>
    <row r="1344" spans="53:53" hidden="1" x14ac:dyDescent="0.25">
      <c r="BA1344" s="37" t="str">
        <f>IF(Schedule!AR1343="", "", Schedule!AR1343)</f>
        <v/>
      </c>
    </row>
    <row r="1345" spans="53:53" hidden="1" x14ac:dyDescent="0.25">
      <c r="BA1345" s="37" t="str">
        <f>IF(Schedule!AR1344="", "", Schedule!AR1344)</f>
        <v/>
      </c>
    </row>
    <row r="1346" spans="53:53" hidden="1" x14ac:dyDescent="0.25">
      <c r="BA1346" s="37" t="str">
        <f>IF(Schedule!AR1345="", "", Schedule!AR1345)</f>
        <v/>
      </c>
    </row>
    <row r="1347" spans="53:53" hidden="1" x14ac:dyDescent="0.25">
      <c r="BA1347" s="37" t="str">
        <f>IF(Schedule!AR1346="", "", Schedule!AR1346)</f>
        <v/>
      </c>
    </row>
    <row r="1348" spans="53:53" hidden="1" x14ac:dyDescent="0.25">
      <c r="BA1348" s="37" t="str">
        <f>IF(Schedule!AR1347="", "", Schedule!AR1347)</f>
        <v/>
      </c>
    </row>
    <row r="1349" spans="53:53" hidden="1" x14ac:dyDescent="0.25">
      <c r="BA1349" s="37" t="str">
        <f>IF(Schedule!AR1348="", "", Schedule!AR1348)</f>
        <v/>
      </c>
    </row>
    <row r="1350" spans="53:53" hidden="1" x14ac:dyDescent="0.25">
      <c r="BA1350" s="37" t="str">
        <f>IF(Schedule!AR1349="", "", Schedule!AR1349)</f>
        <v/>
      </c>
    </row>
    <row r="1351" spans="53:53" hidden="1" x14ac:dyDescent="0.25">
      <c r="BA1351" s="37" t="str">
        <f>IF(Schedule!AR1350="", "", Schedule!AR1350)</f>
        <v/>
      </c>
    </row>
    <row r="1352" spans="53:53" hidden="1" x14ac:dyDescent="0.25">
      <c r="BA1352" s="37" t="str">
        <f>IF(Schedule!AR1351="", "", Schedule!AR1351)</f>
        <v/>
      </c>
    </row>
    <row r="1353" spans="53:53" hidden="1" x14ac:dyDescent="0.25">
      <c r="BA1353" s="37" t="str">
        <f>IF(Schedule!AR1352="", "", Schedule!AR1352)</f>
        <v/>
      </c>
    </row>
    <row r="1354" spans="53:53" hidden="1" x14ac:dyDescent="0.25">
      <c r="BA1354" s="37" t="str">
        <f>IF(Schedule!AR1353="", "", Schedule!AR1353)</f>
        <v/>
      </c>
    </row>
    <row r="1355" spans="53:53" hidden="1" x14ac:dyDescent="0.25">
      <c r="BA1355" s="37" t="str">
        <f>IF(Schedule!AR1354="", "", Schedule!AR1354)</f>
        <v/>
      </c>
    </row>
    <row r="1356" spans="53:53" hidden="1" x14ac:dyDescent="0.25">
      <c r="BA1356" s="37" t="str">
        <f>IF(Schedule!AR1355="", "", Schedule!AR1355)</f>
        <v/>
      </c>
    </row>
    <row r="1357" spans="53:53" hidden="1" x14ac:dyDescent="0.25">
      <c r="BA1357" s="37" t="str">
        <f>IF(Schedule!AR1356="", "", Schedule!AR1356)</f>
        <v/>
      </c>
    </row>
    <row r="1358" spans="53:53" hidden="1" x14ac:dyDescent="0.25">
      <c r="BA1358" s="37" t="str">
        <f>IF(Schedule!AR1357="", "", Schedule!AR1357)</f>
        <v/>
      </c>
    </row>
    <row r="1359" spans="53:53" hidden="1" x14ac:dyDescent="0.25">
      <c r="BA1359" s="37" t="str">
        <f>IF(Schedule!AR1358="", "", Schedule!AR1358)</f>
        <v/>
      </c>
    </row>
    <row r="1360" spans="53:53" hidden="1" x14ac:dyDescent="0.25">
      <c r="BA1360" s="37" t="str">
        <f>IF(Schedule!AR1359="", "", Schedule!AR1359)</f>
        <v/>
      </c>
    </row>
    <row r="1361" spans="53:53" hidden="1" x14ac:dyDescent="0.25">
      <c r="BA1361" s="37" t="str">
        <f>IF(Schedule!AR1360="", "", Schedule!AR1360)</f>
        <v/>
      </c>
    </row>
    <row r="1362" spans="53:53" hidden="1" x14ac:dyDescent="0.25">
      <c r="BA1362" s="37" t="str">
        <f>IF(Schedule!AR1361="", "", Schedule!AR1361)</f>
        <v/>
      </c>
    </row>
    <row r="1363" spans="53:53" hidden="1" x14ac:dyDescent="0.25">
      <c r="BA1363" s="37" t="str">
        <f>IF(Schedule!AR1362="", "", Schedule!AR1362)</f>
        <v/>
      </c>
    </row>
    <row r="1364" spans="53:53" hidden="1" x14ac:dyDescent="0.25">
      <c r="BA1364" s="37" t="str">
        <f>IF(Schedule!AR1363="", "", Schedule!AR1363)</f>
        <v/>
      </c>
    </row>
    <row r="1365" spans="53:53" hidden="1" x14ac:dyDescent="0.25">
      <c r="BA1365" s="37" t="str">
        <f>IF(Schedule!AR1364="", "", Schedule!AR1364)</f>
        <v/>
      </c>
    </row>
    <row r="1366" spans="53:53" hidden="1" x14ac:dyDescent="0.25">
      <c r="BA1366" s="37" t="str">
        <f>IF(Schedule!AR1365="", "", Schedule!AR1365)</f>
        <v/>
      </c>
    </row>
    <row r="1367" spans="53:53" hidden="1" x14ac:dyDescent="0.25">
      <c r="BA1367" s="37" t="str">
        <f>IF(Schedule!AR1366="", "", Schedule!AR1366)</f>
        <v/>
      </c>
    </row>
    <row r="1368" spans="53:53" hidden="1" x14ac:dyDescent="0.25">
      <c r="BA1368" s="37" t="str">
        <f>IF(Schedule!AR1367="", "", Schedule!AR1367)</f>
        <v/>
      </c>
    </row>
    <row r="1369" spans="53:53" hidden="1" x14ac:dyDescent="0.25">
      <c r="BA1369" s="37" t="str">
        <f>IF(Schedule!AR1368="", "", Schedule!AR1368)</f>
        <v/>
      </c>
    </row>
    <row r="1370" spans="53:53" hidden="1" x14ac:dyDescent="0.25">
      <c r="BA1370" s="37" t="str">
        <f>IF(Schedule!AR1369="", "", Schedule!AR1369)</f>
        <v/>
      </c>
    </row>
    <row r="1371" spans="53:53" hidden="1" x14ac:dyDescent="0.25">
      <c r="BA1371" s="37" t="str">
        <f>IF(Schedule!AR1370="", "", Schedule!AR1370)</f>
        <v/>
      </c>
    </row>
    <row r="1372" spans="53:53" hidden="1" x14ac:dyDescent="0.25">
      <c r="BA1372" s="37" t="str">
        <f>IF(Schedule!AR1371="", "", Schedule!AR1371)</f>
        <v/>
      </c>
    </row>
    <row r="1373" spans="53:53" hidden="1" x14ac:dyDescent="0.25">
      <c r="BA1373" s="37" t="str">
        <f>IF(Schedule!AR1372="", "", Schedule!AR1372)</f>
        <v/>
      </c>
    </row>
    <row r="1374" spans="53:53" hidden="1" x14ac:dyDescent="0.25">
      <c r="BA1374" s="37" t="str">
        <f>IF(Schedule!AR1373="", "", Schedule!AR1373)</f>
        <v/>
      </c>
    </row>
    <row r="1375" spans="53:53" hidden="1" x14ac:dyDescent="0.25">
      <c r="BA1375" s="37" t="str">
        <f>IF(Schedule!AR1374="", "", Schedule!AR1374)</f>
        <v/>
      </c>
    </row>
    <row r="1376" spans="53:53" hidden="1" x14ac:dyDescent="0.25">
      <c r="BA1376" s="37" t="str">
        <f>IF(Schedule!AR1375="", "", Schedule!AR1375)</f>
        <v/>
      </c>
    </row>
    <row r="1377" spans="53:53" hidden="1" x14ac:dyDescent="0.25">
      <c r="BA1377" s="37" t="str">
        <f>IF(Schedule!AR1376="", "", Schedule!AR1376)</f>
        <v/>
      </c>
    </row>
    <row r="1378" spans="53:53" hidden="1" x14ac:dyDescent="0.25">
      <c r="BA1378" s="37" t="str">
        <f>IF(Schedule!AR1377="", "", Schedule!AR1377)</f>
        <v/>
      </c>
    </row>
    <row r="1379" spans="53:53" hidden="1" x14ac:dyDescent="0.25">
      <c r="BA1379" s="37" t="str">
        <f>IF(Schedule!AR1378="", "", Schedule!AR1378)</f>
        <v/>
      </c>
    </row>
    <row r="1380" spans="53:53" hidden="1" x14ac:dyDescent="0.25">
      <c r="BA1380" s="37" t="str">
        <f>IF(Schedule!AR1379="", "", Schedule!AR1379)</f>
        <v/>
      </c>
    </row>
    <row r="1381" spans="53:53" hidden="1" x14ac:dyDescent="0.25">
      <c r="BA1381" s="37" t="str">
        <f>IF(Schedule!AR1380="", "", Schedule!AR1380)</f>
        <v/>
      </c>
    </row>
    <row r="1382" spans="53:53" hidden="1" x14ac:dyDescent="0.25">
      <c r="BA1382" s="37" t="str">
        <f>IF(Schedule!AR1381="", "", Schedule!AR1381)</f>
        <v/>
      </c>
    </row>
    <row r="1383" spans="53:53" hidden="1" x14ac:dyDescent="0.25">
      <c r="BA1383" s="37" t="str">
        <f>IF(Schedule!AR1382="", "", Schedule!AR1382)</f>
        <v/>
      </c>
    </row>
    <row r="1384" spans="53:53" hidden="1" x14ac:dyDescent="0.25">
      <c r="BA1384" s="37" t="str">
        <f>IF(Schedule!AR1383="", "", Schedule!AR1383)</f>
        <v/>
      </c>
    </row>
    <row r="1385" spans="53:53" hidden="1" x14ac:dyDescent="0.25">
      <c r="BA1385" s="37" t="str">
        <f>IF(Schedule!AR1384="", "", Schedule!AR1384)</f>
        <v/>
      </c>
    </row>
    <row r="1386" spans="53:53" hidden="1" x14ac:dyDescent="0.25">
      <c r="BA1386" s="37" t="str">
        <f>IF(Schedule!AR1385="", "", Schedule!AR1385)</f>
        <v/>
      </c>
    </row>
    <row r="1387" spans="53:53" hidden="1" x14ac:dyDescent="0.25">
      <c r="BA1387" s="37" t="str">
        <f>IF(Schedule!AR1386="", "", Schedule!AR1386)</f>
        <v/>
      </c>
    </row>
    <row r="1388" spans="53:53" hidden="1" x14ac:dyDescent="0.25">
      <c r="BA1388" s="37" t="str">
        <f>IF(Schedule!AR1387="", "", Schedule!AR1387)</f>
        <v/>
      </c>
    </row>
    <row r="1389" spans="53:53" hidden="1" x14ac:dyDescent="0.25">
      <c r="BA1389" s="37" t="str">
        <f>IF(Schedule!AR1388="", "", Schedule!AR1388)</f>
        <v/>
      </c>
    </row>
    <row r="1390" spans="53:53" hidden="1" x14ac:dyDescent="0.25">
      <c r="BA1390" s="37" t="str">
        <f>IF(Schedule!AR1389="", "", Schedule!AR1389)</f>
        <v/>
      </c>
    </row>
    <row r="1391" spans="53:53" hidden="1" x14ac:dyDescent="0.25">
      <c r="BA1391" s="37" t="str">
        <f>IF(Schedule!AR1390="", "", Schedule!AR1390)</f>
        <v/>
      </c>
    </row>
    <row r="1392" spans="53:53" hidden="1" x14ac:dyDescent="0.25">
      <c r="BA1392" s="37" t="str">
        <f>IF(Schedule!AR1391="", "", Schedule!AR1391)</f>
        <v/>
      </c>
    </row>
    <row r="1393" spans="53:53" hidden="1" x14ac:dyDescent="0.25">
      <c r="BA1393" s="37" t="str">
        <f>IF(Schedule!AR1392="", "", Schedule!AR1392)</f>
        <v/>
      </c>
    </row>
    <row r="1394" spans="53:53" hidden="1" x14ac:dyDescent="0.25">
      <c r="BA1394" s="37" t="str">
        <f>IF(Schedule!AR1393="", "", Schedule!AR1393)</f>
        <v/>
      </c>
    </row>
    <row r="1395" spans="53:53" hidden="1" x14ac:dyDescent="0.25">
      <c r="BA1395" s="37" t="str">
        <f>IF(Schedule!AR1394="", "", Schedule!AR1394)</f>
        <v/>
      </c>
    </row>
    <row r="1396" spans="53:53" hidden="1" x14ac:dyDescent="0.25">
      <c r="BA1396" s="37" t="str">
        <f>IF(Schedule!AR1395="", "", Schedule!AR1395)</f>
        <v/>
      </c>
    </row>
    <row r="1397" spans="53:53" hidden="1" x14ac:dyDescent="0.25">
      <c r="BA1397" s="37" t="str">
        <f>IF(Schedule!AR1396="", "", Schedule!AR1396)</f>
        <v/>
      </c>
    </row>
    <row r="1398" spans="53:53" hidden="1" x14ac:dyDescent="0.25">
      <c r="BA1398" s="37" t="str">
        <f>IF(Schedule!AR1397="", "", Schedule!AR1397)</f>
        <v/>
      </c>
    </row>
    <row r="1399" spans="53:53" hidden="1" x14ac:dyDescent="0.25">
      <c r="BA1399" s="37" t="str">
        <f>IF(Schedule!AR1398="", "", Schedule!AR1398)</f>
        <v/>
      </c>
    </row>
    <row r="1400" spans="53:53" hidden="1" x14ac:dyDescent="0.25">
      <c r="BA1400" s="37" t="str">
        <f>IF(Schedule!AR1399="", "", Schedule!AR1399)</f>
        <v/>
      </c>
    </row>
    <row r="1401" spans="53:53" hidden="1" x14ac:dyDescent="0.25">
      <c r="BA1401" s="37" t="str">
        <f>IF(Schedule!AR1400="", "", Schedule!AR1400)</f>
        <v/>
      </c>
    </row>
    <row r="1402" spans="53:53" hidden="1" x14ac:dyDescent="0.25">
      <c r="BA1402" s="37" t="str">
        <f>IF(Schedule!AR1401="", "", Schedule!AR1401)</f>
        <v/>
      </c>
    </row>
    <row r="1403" spans="53:53" hidden="1" x14ac:dyDescent="0.25">
      <c r="BA1403" s="37" t="str">
        <f>IF(Schedule!AR1402="", "", Schedule!AR1402)</f>
        <v/>
      </c>
    </row>
    <row r="1404" spans="53:53" hidden="1" x14ac:dyDescent="0.25">
      <c r="BA1404" s="37" t="str">
        <f>IF(Schedule!AR1403="", "", Schedule!AR1403)</f>
        <v/>
      </c>
    </row>
    <row r="1405" spans="53:53" hidden="1" x14ac:dyDescent="0.25">
      <c r="BA1405" s="37" t="str">
        <f>IF(Schedule!AR1404="", "", Schedule!AR1404)</f>
        <v/>
      </c>
    </row>
    <row r="1406" spans="53:53" hidden="1" x14ac:dyDescent="0.25">
      <c r="BA1406" s="37" t="str">
        <f>IF(Schedule!AR1405="", "", Schedule!AR1405)</f>
        <v/>
      </c>
    </row>
    <row r="1407" spans="53:53" hidden="1" x14ac:dyDescent="0.25">
      <c r="BA1407" s="37" t="str">
        <f>IF(Schedule!AR1406="", "", Schedule!AR1406)</f>
        <v/>
      </c>
    </row>
    <row r="1408" spans="53:53" hidden="1" x14ac:dyDescent="0.25">
      <c r="BA1408" s="37" t="str">
        <f>IF(Schedule!AR1407="", "", Schedule!AR1407)</f>
        <v/>
      </c>
    </row>
    <row r="1409" spans="53:53" hidden="1" x14ac:dyDescent="0.25">
      <c r="BA1409" s="37" t="str">
        <f>IF(Schedule!AR1408="", "", Schedule!AR1408)</f>
        <v/>
      </c>
    </row>
    <row r="1410" spans="53:53" hidden="1" x14ac:dyDescent="0.25">
      <c r="BA1410" s="37" t="str">
        <f>IF(Schedule!AR1409="", "", Schedule!AR1409)</f>
        <v/>
      </c>
    </row>
    <row r="1411" spans="53:53" hidden="1" x14ac:dyDescent="0.25">
      <c r="BA1411" s="37" t="str">
        <f>IF(Schedule!AR1410="", "", Schedule!AR1410)</f>
        <v/>
      </c>
    </row>
    <row r="1412" spans="53:53" hidden="1" x14ac:dyDescent="0.25">
      <c r="BA1412" s="37" t="str">
        <f>IF(Schedule!AR1411="", "", Schedule!AR1411)</f>
        <v/>
      </c>
    </row>
    <row r="1413" spans="53:53" hidden="1" x14ac:dyDescent="0.25">
      <c r="BA1413" s="37" t="str">
        <f>IF(Schedule!AR1412="", "", Schedule!AR1412)</f>
        <v/>
      </c>
    </row>
    <row r="1414" spans="53:53" hidden="1" x14ac:dyDescent="0.25">
      <c r="BA1414" s="37" t="str">
        <f>IF(Schedule!AR1413="", "", Schedule!AR1413)</f>
        <v/>
      </c>
    </row>
    <row r="1415" spans="53:53" hidden="1" x14ac:dyDescent="0.25">
      <c r="BA1415" s="37" t="str">
        <f>IF(Schedule!AR1414="", "", Schedule!AR1414)</f>
        <v/>
      </c>
    </row>
    <row r="1416" spans="53:53" hidden="1" x14ac:dyDescent="0.25">
      <c r="BA1416" s="37" t="str">
        <f>IF(Schedule!AR1415="", "", Schedule!AR1415)</f>
        <v/>
      </c>
    </row>
    <row r="1417" spans="53:53" hidden="1" x14ac:dyDescent="0.25">
      <c r="BA1417" s="37" t="str">
        <f>IF(Schedule!AR1416="", "", Schedule!AR1416)</f>
        <v/>
      </c>
    </row>
    <row r="1418" spans="53:53" hidden="1" x14ac:dyDescent="0.25">
      <c r="BA1418" s="37" t="str">
        <f>IF(Schedule!AR1417="", "", Schedule!AR1417)</f>
        <v/>
      </c>
    </row>
    <row r="1419" spans="53:53" hidden="1" x14ac:dyDescent="0.25">
      <c r="BA1419" s="37" t="str">
        <f>IF(Schedule!AR1418="", "", Schedule!AR1418)</f>
        <v/>
      </c>
    </row>
    <row r="1420" spans="53:53" hidden="1" x14ac:dyDescent="0.25">
      <c r="BA1420" s="37" t="str">
        <f>IF(Schedule!AR1419="", "", Schedule!AR1419)</f>
        <v/>
      </c>
    </row>
    <row r="1421" spans="53:53" hidden="1" x14ac:dyDescent="0.25">
      <c r="BA1421" s="37" t="str">
        <f>IF(Schedule!AR1420="", "", Schedule!AR1420)</f>
        <v/>
      </c>
    </row>
    <row r="1422" spans="53:53" hidden="1" x14ac:dyDescent="0.25">
      <c r="BA1422" s="37" t="str">
        <f>IF(Schedule!AR1421="", "", Schedule!AR1421)</f>
        <v/>
      </c>
    </row>
    <row r="1423" spans="53:53" hidden="1" x14ac:dyDescent="0.25">
      <c r="BA1423" s="37" t="str">
        <f>IF(Schedule!AR1422="", "", Schedule!AR1422)</f>
        <v/>
      </c>
    </row>
    <row r="1424" spans="53:53" hidden="1" x14ac:dyDescent="0.25">
      <c r="BA1424" s="37" t="str">
        <f>IF(Schedule!AR1423="", "", Schedule!AR1423)</f>
        <v/>
      </c>
    </row>
    <row r="1425" spans="53:53" hidden="1" x14ac:dyDescent="0.25">
      <c r="BA1425" s="37" t="str">
        <f>IF(Schedule!AR1424="", "", Schedule!AR1424)</f>
        <v/>
      </c>
    </row>
    <row r="1426" spans="53:53" hidden="1" x14ac:dyDescent="0.25">
      <c r="BA1426" s="37" t="str">
        <f>IF(Schedule!AR1425="", "", Schedule!AR1425)</f>
        <v/>
      </c>
    </row>
    <row r="1427" spans="53:53" hidden="1" x14ac:dyDescent="0.25">
      <c r="BA1427" s="37" t="str">
        <f>IF(Schedule!AR1426="", "", Schedule!AR1426)</f>
        <v/>
      </c>
    </row>
    <row r="1428" spans="53:53" hidden="1" x14ac:dyDescent="0.25">
      <c r="BA1428" s="37" t="str">
        <f>IF(Schedule!AR1427="", "", Schedule!AR1427)</f>
        <v/>
      </c>
    </row>
    <row r="1429" spans="53:53" hidden="1" x14ac:dyDescent="0.25">
      <c r="BA1429" s="37" t="str">
        <f>IF(Schedule!AR1428="", "", Schedule!AR1428)</f>
        <v/>
      </c>
    </row>
    <row r="1430" spans="53:53" hidden="1" x14ac:dyDescent="0.25">
      <c r="BA1430" s="37" t="str">
        <f>IF(Schedule!AR1429="", "", Schedule!AR1429)</f>
        <v/>
      </c>
    </row>
    <row r="1431" spans="53:53" hidden="1" x14ac:dyDescent="0.25">
      <c r="BA1431" s="37" t="str">
        <f>IF(Schedule!AR1430="", "", Schedule!AR1430)</f>
        <v/>
      </c>
    </row>
    <row r="1432" spans="53:53" hidden="1" x14ac:dyDescent="0.25">
      <c r="BA1432" s="37" t="str">
        <f>IF(Schedule!AR1431="", "", Schedule!AR1431)</f>
        <v/>
      </c>
    </row>
    <row r="1433" spans="53:53" hidden="1" x14ac:dyDescent="0.25">
      <c r="BA1433" s="37" t="str">
        <f>IF(Schedule!AR1432="", "", Schedule!AR1432)</f>
        <v/>
      </c>
    </row>
    <row r="1434" spans="53:53" hidden="1" x14ac:dyDescent="0.25">
      <c r="BA1434" s="37" t="str">
        <f>IF(Schedule!AR1433="", "", Schedule!AR1433)</f>
        <v/>
      </c>
    </row>
    <row r="1435" spans="53:53" hidden="1" x14ac:dyDescent="0.25">
      <c r="BA1435" s="37" t="str">
        <f>IF(Schedule!AR1434="", "", Schedule!AR1434)</f>
        <v/>
      </c>
    </row>
    <row r="1436" spans="53:53" hidden="1" x14ac:dyDescent="0.25">
      <c r="BA1436" s="37" t="str">
        <f>IF(Schedule!AR1435="", "", Schedule!AR1435)</f>
        <v/>
      </c>
    </row>
    <row r="1437" spans="53:53" hidden="1" x14ac:dyDescent="0.25">
      <c r="BA1437" s="37" t="str">
        <f>IF(Schedule!AR1436="", "", Schedule!AR1436)</f>
        <v/>
      </c>
    </row>
    <row r="1438" spans="53:53" hidden="1" x14ac:dyDescent="0.25">
      <c r="BA1438" s="37" t="str">
        <f>IF(Schedule!AR1437="", "", Schedule!AR1437)</f>
        <v/>
      </c>
    </row>
    <row r="1439" spans="53:53" hidden="1" x14ac:dyDescent="0.25">
      <c r="BA1439" s="37" t="str">
        <f>IF(Schedule!AR1438="", "", Schedule!AR1438)</f>
        <v/>
      </c>
    </row>
    <row r="1440" spans="53:53" hidden="1" x14ac:dyDescent="0.25">
      <c r="BA1440" s="37" t="str">
        <f>IF(Schedule!AR1439="", "", Schedule!AR1439)</f>
        <v/>
      </c>
    </row>
    <row r="1441" spans="53:53" hidden="1" x14ac:dyDescent="0.25">
      <c r="BA1441" s="37" t="str">
        <f>IF(Schedule!AR1440="", "", Schedule!AR1440)</f>
        <v/>
      </c>
    </row>
    <row r="1442" spans="53:53" hidden="1" x14ac:dyDescent="0.25">
      <c r="BA1442" s="37" t="str">
        <f>IF(Schedule!AR1441="", "", Schedule!AR1441)</f>
        <v/>
      </c>
    </row>
    <row r="1443" spans="53:53" hidden="1" x14ac:dyDescent="0.25">
      <c r="BA1443" s="37" t="str">
        <f>IF(Schedule!AR1442="", "", Schedule!AR1442)</f>
        <v/>
      </c>
    </row>
    <row r="1444" spans="53:53" hidden="1" x14ac:dyDescent="0.25">
      <c r="BA1444" s="37" t="str">
        <f>IF(Schedule!AR1443="", "", Schedule!AR1443)</f>
        <v/>
      </c>
    </row>
    <row r="1445" spans="53:53" hidden="1" x14ac:dyDescent="0.25">
      <c r="BA1445" s="37" t="str">
        <f>IF(Schedule!AR1444="", "", Schedule!AR1444)</f>
        <v/>
      </c>
    </row>
    <row r="1446" spans="53:53" hidden="1" x14ac:dyDescent="0.25">
      <c r="BA1446" s="37" t="str">
        <f>IF(Schedule!AR1445="", "", Schedule!AR1445)</f>
        <v/>
      </c>
    </row>
    <row r="1447" spans="53:53" hidden="1" x14ac:dyDescent="0.25">
      <c r="BA1447" s="37" t="str">
        <f>IF(Schedule!AR1446="", "", Schedule!AR1446)</f>
        <v/>
      </c>
    </row>
    <row r="1448" spans="53:53" hidden="1" x14ac:dyDescent="0.25">
      <c r="BA1448" s="37" t="str">
        <f>IF(Schedule!AR1447="", "", Schedule!AR1447)</f>
        <v/>
      </c>
    </row>
    <row r="1449" spans="53:53" hidden="1" x14ac:dyDescent="0.25">
      <c r="BA1449" s="37" t="str">
        <f>IF(Schedule!AR1448="", "", Schedule!AR1448)</f>
        <v/>
      </c>
    </row>
    <row r="1450" spans="53:53" hidden="1" x14ac:dyDescent="0.25">
      <c r="BA1450" s="37" t="str">
        <f>IF(Schedule!AR1449="", "", Schedule!AR1449)</f>
        <v/>
      </c>
    </row>
    <row r="1451" spans="53:53" hidden="1" x14ac:dyDescent="0.25">
      <c r="BA1451" s="37" t="str">
        <f>IF(Schedule!AR1450="", "", Schedule!AR1450)</f>
        <v/>
      </c>
    </row>
    <row r="1452" spans="53:53" hidden="1" x14ac:dyDescent="0.25">
      <c r="BA1452" s="37" t="str">
        <f>IF(Schedule!AR1451="", "", Schedule!AR1451)</f>
        <v/>
      </c>
    </row>
    <row r="1453" spans="53:53" hidden="1" x14ac:dyDescent="0.25">
      <c r="BA1453" s="37" t="str">
        <f>IF(Schedule!AR1452="", "", Schedule!AR1452)</f>
        <v/>
      </c>
    </row>
    <row r="1454" spans="53:53" hidden="1" x14ac:dyDescent="0.25">
      <c r="BA1454" s="37" t="str">
        <f>IF(Schedule!AR1453="", "", Schedule!AR1453)</f>
        <v/>
      </c>
    </row>
    <row r="1455" spans="53:53" hidden="1" x14ac:dyDescent="0.25">
      <c r="BA1455" s="37" t="str">
        <f>IF(Schedule!AR1454="", "", Schedule!AR1454)</f>
        <v/>
      </c>
    </row>
    <row r="1456" spans="53:53" hidden="1" x14ac:dyDescent="0.25">
      <c r="BA1456" s="37" t="str">
        <f>IF(Schedule!AR1455="", "", Schedule!AR1455)</f>
        <v/>
      </c>
    </row>
    <row r="1457" spans="53:53" hidden="1" x14ac:dyDescent="0.25">
      <c r="BA1457" s="37" t="str">
        <f>IF(Schedule!AR1456="", "", Schedule!AR1456)</f>
        <v/>
      </c>
    </row>
    <row r="1458" spans="53:53" hidden="1" x14ac:dyDescent="0.25">
      <c r="BA1458" s="37" t="str">
        <f>IF(Schedule!AR1457="", "", Schedule!AR1457)</f>
        <v/>
      </c>
    </row>
    <row r="1459" spans="53:53" hidden="1" x14ac:dyDescent="0.25">
      <c r="BA1459" s="37" t="str">
        <f>IF(Schedule!AR1458="", "", Schedule!AR1458)</f>
        <v/>
      </c>
    </row>
    <row r="1460" spans="53:53" hidden="1" x14ac:dyDescent="0.25">
      <c r="BA1460" s="37" t="str">
        <f>IF(Schedule!AR1459="", "", Schedule!AR1459)</f>
        <v/>
      </c>
    </row>
    <row r="1461" spans="53:53" hidden="1" x14ac:dyDescent="0.25">
      <c r="BA1461" s="37" t="str">
        <f>IF(Schedule!AR1460="", "", Schedule!AR1460)</f>
        <v/>
      </c>
    </row>
    <row r="1462" spans="53:53" hidden="1" x14ac:dyDescent="0.25">
      <c r="BA1462" s="37" t="str">
        <f>IF(Schedule!AR1461="", "", Schedule!AR1461)</f>
        <v/>
      </c>
    </row>
    <row r="1463" spans="53:53" hidden="1" x14ac:dyDescent="0.25">
      <c r="BA1463" s="37" t="str">
        <f>IF(Schedule!AR1462="", "", Schedule!AR1462)</f>
        <v/>
      </c>
    </row>
    <row r="1464" spans="53:53" hidden="1" x14ac:dyDescent="0.25">
      <c r="BA1464" s="37" t="str">
        <f>IF(Schedule!AR1463="", "", Schedule!AR1463)</f>
        <v/>
      </c>
    </row>
    <row r="1465" spans="53:53" hidden="1" x14ac:dyDescent="0.25">
      <c r="BA1465" s="37" t="str">
        <f>IF(Schedule!AR1464="", "", Schedule!AR1464)</f>
        <v/>
      </c>
    </row>
    <row r="1466" spans="53:53" hidden="1" x14ac:dyDescent="0.25">
      <c r="BA1466" s="37" t="str">
        <f>IF(Schedule!AR1465="", "", Schedule!AR1465)</f>
        <v/>
      </c>
    </row>
    <row r="1467" spans="53:53" hidden="1" x14ac:dyDescent="0.25">
      <c r="BA1467" s="37" t="str">
        <f>IF(Schedule!AR1466="", "", Schedule!AR1466)</f>
        <v/>
      </c>
    </row>
    <row r="1468" spans="53:53" hidden="1" x14ac:dyDescent="0.25">
      <c r="BA1468" s="37" t="str">
        <f>IF(Schedule!AR1467="", "", Schedule!AR1467)</f>
        <v/>
      </c>
    </row>
    <row r="1469" spans="53:53" hidden="1" x14ac:dyDescent="0.25">
      <c r="BA1469" s="37" t="str">
        <f>IF(Schedule!AR1468="", "", Schedule!AR1468)</f>
        <v/>
      </c>
    </row>
    <row r="1470" spans="53:53" hidden="1" x14ac:dyDescent="0.25">
      <c r="BA1470" s="37" t="str">
        <f>IF(Schedule!AR1469="", "", Schedule!AR1469)</f>
        <v/>
      </c>
    </row>
    <row r="1471" spans="53:53" hidden="1" x14ac:dyDescent="0.25">
      <c r="BA1471" s="37" t="str">
        <f>IF(Schedule!AR1470="", "", Schedule!AR1470)</f>
        <v/>
      </c>
    </row>
    <row r="1472" spans="53:53" hidden="1" x14ac:dyDescent="0.25">
      <c r="BA1472" s="37" t="str">
        <f>IF(Schedule!AR1471="", "", Schedule!AR1471)</f>
        <v/>
      </c>
    </row>
    <row r="1473" spans="53:53" hidden="1" x14ac:dyDescent="0.25">
      <c r="BA1473" s="37" t="str">
        <f>IF(Schedule!AR1472="", "", Schedule!AR1472)</f>
        <v/>
      </c>
    </row>
    <row r="1474" spans="53:53" hidden="1" x14ac:dyDescent="0.25">
      <c r="BA1474" s="37" t="str">
        <f>IF(Schedule!AR1473="", "", Schedule!AR1473)</f>
        <v/>
      </c>
    </row>
    <row r="1475" spans="53:53" hidden="1" x14ac:dyDescent="0.25">
      <c r="BA1475" s="37" t="str">
        <f>IF(Schedule!AR1474="", "", Schedule!AR1474)</f>
        <v/>
      </c>
    </row>
    <row r="1476" spans="53:53" hidden="1" x14ac:dyDescent="0.25">
      <c r="BA1476" s="37" t="str">
        <f>IF(Schedule!AR1475="", "", Schedule!AR1475)</f>
        <v/>
      </c>
    </row>
    <row r="1477" spans="53:53" hidden="1" x14ac:dyDescent="0.25">
      <c r="BA1477" s="37" t="str">
        <f>IF(Schedule!AR1476="", "", Schedule!AR1476)</f>
        <v/>
      </c>
    </row>
    <row r="1478" spans="53:53" hidden="1" x14ac:dyDescent="0.25">
      <c r="BA1478" s="37" t="str">
        <f>IF(Schedule!AR1477="", "", Schedule!AR1477)</f>
        <v/>
      </c>
    </row>
    <row r="1479" spans="53:53" hidden="1" x14ac:dyDescent="0.25">
      <c r="BA1479" s="37" t="str">
        <f>IF(Schedule!AR1478="", "", Schedule!AR1478)</f>
        <v/>
      </c>
    </row>
    <row r="1480" spans="53:53" hidden="1" x14ac:dyDescent="0.25">
      <c r="BA1480" s="37" t="str">
        <f>IF(Schedule!AR1479="", "", Schedule!AR1479)</f>
        <v/>
      </c>
    </row>
    <row r="1481" spans="53:53" hidden="1" x14ac:dyDescent="0.25">
      <c r="BA1481" s="37" t="str">
        <f>IF(Schedule!AR1480="", "", Schedule!AR1480)</f>
        <v/>
      </c>
    </row>
    <row r="1482" spans="53:53" hidden="1" x14ac:dyDescent="0.25">
      <c r="BA1482" s="37" t="str">
        <f>IF(Schedule!AR1481="", "", Schedule!AR1481)</f>
        <v/>
      </c>
    </row>
    <row r="1483" spans="53:53" hidden="1" x14ac:dyDescent="0.25">
      <c r="BA1483" s="37" t="str">
        <f>IF(Schedule!AR1482="", "", Schedule!AR1482)</f>
        <v/>
      </c>
    </row>
    <row r="1484" spans="53:53" hidden="1" x14ac:dyDescent="0.25">
      <c r="BA1484" s="37" t="str">
        <f>IF(Schedule!AR1483="", "", Schedule!AR1483)</f>
        <v/>
      </c>
    </row>
    <row r="1485" spans="53:53" hidden="1" x14ac:dyDescent="0.25">
      <c r="BA1485" s="37" t="str">
        <f>IF(Schedule!AR1484="", "", Schedule!AR1484)</f>
        <v/>
      </c>
    </row>
    <row r="1486" spans="53:53" hidden="1" x14ac:dyDescent="0.25">
      <c r="BA1486" s="37" t="str">
        <f>IF(Schedule!AR1485="", "", Schedule!AR1485)</f>
        <v/>
      </c>
    </row>
    <row r="1487" spans="53:53" hidden="1" x14ac:dyDescent="0.25">
      <c r="BA1487" s="37" t="str">
        <f>IF(Schedule!AR1486="", "", Schedule!AR1486)</f>
        <v/>
      </c>
    </row>
    <row r="1488" spans="53:53" hidden="1" x14ac:dyDescent="0.25">
      <c r="BA1488" s="37" t="str">
        <f>IF(Schedule!AR1487="", "", Schedule!AR1487)</f>
        <v/>
      </c>
    </row>
    <row r="1489" spans="53:53" hidden="1" x14ac:dyDescent="0.25">
      <c r="BA1489" s="37" t="str">
        <f>IF(Schedule!AR1488="", "", Schedule!AR1488)</f>
        <v/>
      </c>
    </row>
    <row r="1490" spans="53:53" hidden="1" x14ac:dyDescent="0.25">
      <c r="BA1490" s="37" t="str">
        <f>IF(Schedule!AR1489="", "", Schedule!AR1489)</f>
        <v/>
      </c>
    </row>
    <row r="1491" spans="53:53" hidden="1" x14ac:dyDescent="0.25">
      <c r="BA1491" s="37" t="str">
        <f>IF(Schedule!AR1490="", "", Schedule!AR1490)</f>
        <v/>
      </c>
    </row>
    <row r="1492" spans="53:53" hidden="1" x14ac:dyDescent="0.25">
      <c r="BA1492" s="37" t="str">
        <f>IF(Schedule!AR1491="", "", Schedule!AR1491)</f>
        <v/>
      </c>
    </row>
    <row r="1493" spans="53:53" hidden="1" x14ac:dyDescent="0.25">
      <c r="BA1493" s="37" t="str">
        <f>IF(Schedule!AR1492="", "", Schedule!AR1492)</f>
        <v/>
      </c>
    </row>
    <row r="1494" spans="53:53" hidden="1" x14ac:dyDescent="0.25">
      <c r="BA1494" s="37" t="str">
        <f>IF(Schedule!AR1493="", "", Schedule!AR1493)</f>
        <v/>
      </c>
    </row>
    <row r="1495" spans="53:53" hidden="1" x14ac:dyDescent="0.25">
      <c r="BA1495" s="37" t="str">
        <f>IF(Schedule!AR1494="", "", Schedule!AR1494)</f>
        <v/>
      </c>
    </row>
    <row r="1496" spans="53:53" hidden="1" x14ac:dyDescent="0.25">
      <c r="BA1496" s="37" t="str">
        <f>IF(Schedule!AR1495="", "", Schedule!AR1495)</f>
        <v/>
      </c>
    </row>
    <row r="1497" spans="53:53" hidden="1" x14ac:dyDescent="0.25">
      <c r="BA1497" s="37" t="str">
        <f>IF(Schedule!AR1496="", "", Schedule!AR1496)</f>
        <v/>
      </c>
    </row>
    <row r="1498" spans="53:53" hidden="1" x14ac:dyDescent="0.25">
      <c r="BA1498" s="37" t="str">
        <f>IF(Schedule!AR1497="", "", Schedule!AR1497)</f>
        <v/>
      </c>
    </row>
    <row r="1499" spans="53:53" hidden="1" x14ac:dyDescent="0.25">
      <c r="BA1499" s="37" t="str">
        <f>IF(Schedule!AR1498="", "", Schedule!AR1498)</f>
        <v/>
      </c>
    </row>
    <row r="1500" spans="53:53" hidden="1" x14ac:dyDescent="0.25">
      <c r="BA1500" s="37" t="str">
        <f>IF(Schedule!AR1499="", "", Schedule!AR1499)</f>
        <v/>
      </c>
    </row>
    <row r="1501" spans="53:53" hidden="1" x14ac:dyDescent="0.25">
      <c r="BA1501" s="37" t="str">
        <f>IF(Schedule!AR1500="", "", Schedule!AR1500)</f>
        <v/>
      </c>
    </row>
    <row r="1502" spans="53:53" hidden="1" x14ac:dyDescent="0.25">
      <c r="BA1502" s="37" t="str">
        <f>IF(Schedule!AR1501="", "", Schedule!AR1501)</f>
        <v/>
      </c>
    </row>
    <row r="1503" spans="53:53" hidden="1" x14ac:dyDescent="0.25">
      <c r="BA1503" s="37" t="str">
        <f>IF(Schedule!AR1502="", "", Schedule!AR1502)</f>
        <v/>
      </c>
    </row>
    <row r="1504" spans="53:53" hidden="1" x14ac:dyDescent="0.25">
      <c r="BA1504" s="37" t="str">
        <f>IF(Schedule!AR1503="", "", Schedule!AR1503)</f>
        <v/>
      </c>
    </row>
    <row r="1505" spans="53:53" hidden="1" x14ac:dyDescent="0.25">
      <c r="BA1505" s="37" t="str">
        <f>IF(Schedule!AR1504="", "", Schedule!AR1504)</f>
        <v/>
      </c>
    </row>
    <row r="1506" spans="53:53" hidden="1" x14ac:dyDescent="0.25">
      <c r="BA1506" s="37" t="str">
        <f>IF(Schedule!AR1505="", "", Schedule!AR1505)</f>
        <v/>
      </c>
    </row>
    <row r="1507" spans="53:53" hidden="1" x14ac:dyDescent="0.25">
      <c r="BA1507" s="37" t="str">
        <f>IF(Schedule!AR1506="", "", Schedule!AR1506)</f>
        <v/>
      </c>
    </row>
    <row r="1508" spans="53:53" hidden="1" x14ac:dyDescent="0.25">
      <c r="BA1508" s="37" t="str">
        <f>IF(Schedule!AR1507="", "", Schedule!AR1507)</f>
        <v/>
      </c>
    </row>
    <row r="1509" spans="53:53" hidden="1" x14ac:dyDescent="0.25">
      <c r="BA1509" s="37" t="str">
        <f>IF(Schedule!AR1508="", "", Schedule!AR1508)</f>
        <v/>
      </c>
    </row>
    <row r="1510" spans="53:53" hidden="1" x14ac:dyDescent="0.25">
      <c r="BA1510" s="37" t="str">
        <f>IF(Schedule!AR1509="", "", Schedule!AR1509)</f>
        <v/>
      </c>
    </row>
    <row r="1511" spans="53:53" hidden="1" x14ac:dyDescent="0.25">
      <c r="BA1511" s="37" t="str">
        <f>IF(Schedule!AR1510="", "", Schedule!AR1510)</f>
        <v/>
      </c>
    </row>
    <row r="1512" spans="53:53" hidden="1" x14ac:dyDescent="0.25">
      <c r="BA1512" s="37" t="str">
        <f>IF(Schedule!AR1511="", "", Schedule!AR1511)</f>
        <v/>
      </c>
    </row>
    <row r="1513" spans="53:53" hidden="1" x14ac:dyDescent="0.25">
      <c r="BA1513" s="37" t="str">
        <f>IF(Schedule!AR1512="", "", Schedule!AR1512)</f>
        <v/>
      </c>
    </row>
    <row r="1514" spans="53:53" hidden="1" x14ac:dyDescent="0.25">
      <c r="BA1514" s="37" t="str">
        <f>IF(Schedule!AR1513="", "", Schedule!AR1513)</f>
        <v/>
      </c>
    </row>
    <row r="1515" spans="53:53" hidden="1" x14ac:dyDescent="0.25">
      <c r="BA1515" s="37" t="str">
        <f>IF(Schedule!AR1514="", "", Schedule!AR1514)</f>
        <v/>
      </c>
    </row>
    <row r="1516" spans="53:53" hidden="1" x14ac:dyDescent="0.25">
      <c r="BA1516" s="37" t="str">
        <f>IF(Schedule!AR1515="", "", Schedule!AR1515)</f>
        <v/>
      </c>
    </row>
    <row r="1517" spans="53:53" hidden="1" x14ac:dyDescent="0.25">
      <c r="BA1517" s="37" t="str">
        <f>IF(Schedule!AR1516="", "", Schedule!AR1516)</f>
        <v/>
      </c>
    </row>
    <row r="1518" spans="53:53" hidden="1" x14ac:dyDescent="0.25">
      <c r="BA1518" s="37" t="str">
        <f>IF(Schedule!AR1517="", "", Schedule!AR1517)</f>
        <v/>
      </c>
    </row>
    <row r="1519" spans="53:53" hidden="1" x14ac:dyDescent="0.25">
      <c r="BA1519" s="37" t="str">
        <f>IF(Schedule!AR1518="", "", Schedule!AR1518)</f>
        <v/>
      </c>
    </row>
    <row r="1520" spans="53:53" hidden="1" x14ac:dyDescent="0.25">
      <c r="BA1520" s="37" t="str">
        <f>IF(Schedule!AR1519="", "", Schedule!AR1519)</f>
        <v/>
      </c>
    </row>
    <row r="1521" spans="53:53" hidden="1" x14ac:dyDescent="0.25">
      <c r="BA1521" s="37" t="str">
        <f>IF(Schedule!AR1520="", "", Schedule!AR1520)</f>
        <v/>
      </c>
    </row>
    <row r="1522" spans="53:53" hidden="1" x14ac:dyDescent="0.25">
      <c r="BA1522" s="37" t="str">
        <f>IF(Schedule!AR1521="", "", Schedule!AR1521)</f>
        <v/>
      </c>
    </row>
    <row r="1523" spans="53:53" hidden="1" x14ac:dyDescent="0.25">
      <c r="BA1523" s="37" t="str">
        <f>IF(Schedule!AR1522="", "", Schedule!AR1522)</f>
        <v/>
      </c>
    </row>
    <row r="1524" spans="53:53" hidden="1" x14ac:dyDescent="0.25">
      <c r="BA1524" s="37" t="str">
        <f>IF(Schedule!AR1523="", "", Schedule!AR1523)</f>
        <v/>
      </c>
    </row>
    <row r="1525" spans="53:53" hidden="1" x14ac:dyDescent="0.25">
      <c r="BA1525" s="37" t="str">
        <f>IF(Schedule!AR1524="", "", Schedule!AR1524)</f>
        <v/>
      </c>
    </row>
    <row r="1526" spans="53:53" hidden="1" x14ac:dyDescent="0.25">
      <c r="BA1526" s="37" t="str">
        <f>IF(Schedule!AR1525="", "", Schedule!AR1525)</f>
        <v/>
      </c>
    </row>
    <row r="1527" spans="53:53" hidden="1" x14ac:dyDescent="0.25">
      <c r="BA1527" s="37" t="str">
        <f>IF(Schedule!AR1526="", "", Schedule!AR1526)</f>
        <v/>
      </c>
    </row>
    <row r="1528" spans="53:53" hidden="1" x14ac:dyDescent="0.25">
      <c r="BA1528" s="37" t="str">
        <f>IF(Schedule!AR1527="", "", Schedule!AR1527)</f>
        <v/>
      </c>
    </row>
    <row r="1529" spans="53:53" hidden="1" x14ac:dyDescent="0.25">
      <c r="BA1529" s="37" t="str">
        <f>IF(Schedule!AR1528="", "", Schedule!AR1528)</f>
        <v/>
      </c>
    </row>
    <row r="1530" spans="53:53" hidden="1" x14ac:dyDescent="0.25">
      <c r="BA1530" s="37" t="str">
        <f>IF(Schedule!AR1529="", "", Schedule!AR1529)</f>
        <v/>
      </c>
    </row>
    <row r="1531" spans="53:53" hidden="1" x14ac:dyDescent="0.25">
      <c r="BA1531" s="37" t="str">
        <f>IF(Schedule!AR1530="", "", Schedule!AR1530)</f>
        <v/>
      </c>
    </row>
    <row r="1532" spans="53:53" hidden="1" x14ac:dyDescent="0.25">
      <c r="BA1532" s="37" t="str">
        <f>IF(Schedule!AR1531="", "", Schedule!AR1531)</f>
        <v/>
      </c>
    </row>
    <row r="1533" spans="53:53" hidden="1" x14ac:dyDescent="0.25">
      <c r="BA1533" s="37" t="str">
        <f>IF(Schedule!AR1532="", "", Schedule!AR1532)</f>
        <v/>
      </c>
    </row>
    <row r="1534" spans="53:53" hidden="1" x14ac:dyDescent="0.25">
      <c r="BA1534" s="37" t="str">
        <f>IF(Schedule!AR1533="", "", Schedule!AR1533)</f>
        <v/>
      </c>
    </row>
    <row r="1535" spans="53:53" hidden="1" x14ac:dyDescent="0.25">
      <c r="BA1535" s="37" t="str">
        <f>IF(Schedule!AR1534="", "", Schedule!AR1534)</f>
        <v/>
      </c>
    </row>
    <row r="1536" spans="53:53" hidden="1" x14ac:dyDescent="0.25">
      <c r="BA1536" s="37" t="str">
        <f>IF(Schedule!AR1535="", "", Schedule!AR1535)</f>
        <v/>
      </c>
    </row>
    <row r="1537" spans="53:53" hidden="1" x14ac:dyDescent="0.25">
      <c r="BA1537" s="37" t="str">
        <f>IF(Schedule!AR1536="", "", Schedule!AR1536)</f>
        <v/>
      </c>
    </row>
    <row r="1538" spans="53:53" hidden="1" x14ac:dyDescent="0.25">
      <c r="BA1538" s="37" t="str">
        <f>IF(Schedule!AR1537="", "", Schedule!AR1537)</f>
        <v/>
      </c>
    </row>
    <row r="1539" spans="53:53" hidden="1" x14ac:dyDescent="0.25">
      <c r="BA1539" s="37" t="str">
        <f>IF(Schedule!AR1538="", "", Schedule!AR1538)</f>
        <v/>
      </c>
    </row>
    <row r="1540" spans="53:53" hidden="1" x14ac:dyDescent="0.25">
      <c r="BA1540" s="37" t="str">
        <f>IF(Schedule!AR1539="", "", Schedule!AR1539)</f>
        <v/>
      </c>
    </row>
    <row r="1541" spans="53:53" hidden="1" x14ac:dyDescent="0.25">
      <c r="BA1541" s="37" t="str">
        <f>IF(Schedule!AR1540="", "", Schedule!AR1540)</f>
        <v/>
      </c>
    </row>
    <row r="1542" spans="53:53" hidden="1" x14ac:dyDescent="0.25">
      <c r="BA1542" s="37" t="str">
        <f>IF(Schedule!AR1541="", "", Schedule!AR1541)</f>
        <v/>
      </c>
    </row>
    <row r="1543" spans="53:53" hidden="1" x14ac:dyDescent="0.25">
      <c r="BA1543" s="37" t="str">
        <f>IF(Schedule!AR1542="", "", Schedule!AR1542)</f>
        <v/>
      </c>
    </row>
    <row r="1544" spans="53:53" hidden="1" x14ac:dyDescent="0.25">
      <c r="BA1544" s="37" t="str">
        <f>IF(Schedule!AR1543="", "", Schedule!AR1543)</f>
        <v/>
      </c>
    </row>
    <row r="1545" spans="53:53" hidden="1" x14ac:dyDescent="0.25">
      <c r="BA1545" s="37" t="str">
        <f>IF(Schedule!AR1544="", "", Schedule!AR1544)</f>
        <v/>
      </c>
    </row>
    <row r="1546" spans="53:53" hidden="1" x14ac:dyDescent="0.25">
      <c r="BA1546" s="37" t="str">
        <f>IF(Schedule!AR1545="", "", Schedule!AR1545)</f>
        <v/>
      </c>
    </row>
    <row r="1547" spans="53:53" hidden="1" x14ac:dyDescent="0.25">
      <c r="BA1547" s="37" t="str">
        <f>IF(Schedule!AR1546="", "", Schedule!AR1546)</f>
        <v/>
      </c>
    </row>
    <row r="1548" spans="53:53" hidden="1" x14ac:dyDescent="0.25">
      <c r="BA1548" s="37" t="str">
        <f>IF(Schedule!AR1547="", "", Schedule!AR1547)</f>
        <v/>
      </c>
    </row>
    <row r="1549" spans="53:53" hidden="1" x14ac:dyDescent="0.25">
      <c r="BA1549" s="37" t="str">
        <f>IF(Schedule!AR1548="", "", Schedule!AR1548)</f>
        <v/>
      </c>
    </row>
    <row r="1550" spans="53:53" hidden="1" x14ac:dyDescent="0.25">
      <c r="BA1550" s="37" t="str">
        <f>IF(Schedule!AR1549="", "", Schedule!AR1549)</f>
        <v/>
      </c>
    </row>
    <row r="1551" spans="53:53" hidden="1" x14ac:dyDescent="0.25">
      <c r="BA1551" s="37" t="str">
        <f>IF(Schedule!AR1550="", "", Schedule!AR1550)</f>
        <v/>
      </c>
    </row>
    <row r="1552" spans="53:53" hidden="1" x14ac:dyDescent="0.25">
      <c r="BA1552" s="37" t="str">
        <f>IF(Schedule!AR1551="", "", Schedule!AR1551)</f>
        <v/>
      </c>
    </row>
    <row r="1553" spans="53:53" hidden="1" x14ac:dyDescent="0.25">
      <c r="BA1553" s="37" t="str">
        <f>IF(Schedule!AR1552="", "", Schedule!AR1552)</f>
        <v/>
      </c>
    </row>
    <row r="1554" spans="53:53" hidden="1" x14ac:dyDescent="0.25">
      <c r="BA1554" s="37" t="str">
        <f>IF(Schedule!AR1553="", "", Schedule!AR1553)</f>
        <v/>
      </c>
    </row>
    <row r="1555" spans="53:53" hidden="1" x14ac:dyDescent="0.25">
      <c r="BA1555" s="37" t="str">
        <f>IF(Schedule!AR1554="", "", Schedule!AR1554)</f>
        <v/>
      </c>
    </row>
    <row r="1556" spans="53:53" hidden="1" x14ac:dyDescent="0.25">
      <c r="BA1556" s="37" t="str">
        <f>IF(Schedule!AR1555="", "", Schedule!AR1555)</f>
        <v/>
      </c>
    </row>
    <row r="1557" spans="53:53" hidden="1" x14ac:dyDescent="0.25">
      <c r="BA1557" s="37" t="str">
        <f>IF(Schedule!AR1556="", "", Schedule!AR1556)</f>
        <v/>
      </c>
    </row>
    <row r="1558" spans="53:53" hidden="1" x14ac:dyDescent="0.25">
      <c r="BA1558" s="37" t="str">
        <f>IF(Schedule!AR1557="", "", Schedule!AR1557)</f>
        <v/>
      </c>
    </row>
    <row r="1559" spans="53:53" hidden="1" x14ac:dyDescent="0.25">
      <c r="BA1559" s="37" t="str">
        <f>IF(Schedule!AR1558="", "", Schedule!AR1558)</f>
        <v/>
      </c>
    </row>
    <row r="1560" spans="53:53" hidden="1" x14ac:dyDescent="0.25">
      <c r="BA1560" s="37" t="str">
        <f>IF(Schedule!AR1559="", "", Schedule!AR1559)</f>
        <v/>
      </c>
    </row>
    <row r="1561" spans="53:53" hidden="1" x14ac:dyDescent="0.25">
      <c r="BA1561" s="37" t="str">
        <f>IF(Schedule!AR1560="", "", Schedule!AR1560)</f>
        <v/>
      </c>
    </row>
    <row r="1562" spans="53:53" hidden="1" x14ac:dyDescent="0.25">
      <c r="BA1562" s="37" t="str">
        <f>IF(Schedule!AR1561="", "", Schedule!AR1561)</f>
        <v/>
      </c>
    </row>
    <row r="1563" spans="53:53" hidden="1" x14ac:dyDescent="0.25">
      <c r="BA1563" s="37" t="str">
        <f>IF(Schedule!AR1562="", "", Schedule!AR1562)</f>
        <v/>
      </c>
    </row>
    <row r="1564" spans="53:53" hidden="1" x14ac:dyDescent="0.25">
      <c r="BA1564" s="37" t="str">
        <f>IF(Schedule!AR1563="", "", Schedule!AR1563)</f>
        <v/>
      </c>
    </row>
    <row r="1565" spans="53:53" hidden="1" x14ac:dyDescent="0.25">
      <c r="BA1565" s="37" t="str">
        <f>IF(Schedule!AR1564="", "", Schedule!AR1564)</f>
        <v/>
      </c>
    </row>
    <row r="1566" spans="53:53" hidden="1" x14ac:dyDescent="0.25">
      <c r="BA1566" s="37" t="str">
        <f>IF(Schedule!AR1565="", "", Schedule!AR1565)</f>
        <v/>
      </c>
    </row>
    <row r="1567" spans="53:53" hidden="1" x14ac:dyDescent="0.25">
      <c r="BA1567" s="37" t="str">
        <f>IF(Schedule!AR1566="", "", Schedule!AR1566)</f>
        <v/>
      </c>
    </row>
    <row r="1568" spans="53:53" hidden="1" x14ac:dyDescent="0.25">
      <c r="BA1568" s="37" t="str">
        <f>IF(Schedule!AR1567="", "", Schedule!AR1567)</f>
        <v/>
      </c>
    </row>
    <row r="1569" spans="53:53" hidden="1" x14ac:dyDescent="0.25">
      <c r="BA1569" s="37" t="str">
        <f>IF(Schedule!AR1568="", "", Schedule!AR1568)</f>
        <v/>
      </c>
    </row>
    <row r="1570" spans="53:53" hidden="1" x14ac:dyDescent="0.25">
      <c r="BA1570" s="37" t="str">
        <f>IF(Schedule!AR1569="", "", Schedule!AR1569)</f>
        <v/>
      </c>
    </row>
    <row r="1571" spans="53:53" hidden="1" x14ac:dyDescent="0.25">
      <c r="BA1571" s="37" t="str">
        <f>IF(Schedule!AR1570="", "", Schedule!AR1570)</f>
        <v/>
      </c>
    </row>
    <row r="1572" spans="53:53" hidden="1" x14ac:dyDescent="0.25">
      <c r="BA1572" s="37" t="str">
        <f>IF(Schedule!AR1571="", "", Schedule!AR1571)</f>
        <v/>
      </c>
    </row>
    <row r="1573" spans="53:53" hidden="1" x14ac:dyDescent="0.25">
      <c r="BA1573" s="37" t="str">
        <f>IF(Schedule!AR1572="", "", Schedule!AR1572)</f>
        <v/>
      </c>
    </row>
    <row r="1574" spans="53:53" hidden="1" x14ac:dyDescent="0.25">
      <c r="BA1574" s="37" t="str">
        <f>IF(Schedule!AR1573="", "", Schedule!AR1573)</f>
        <v/>
      </c>
    </row>
    <row r="1575" spans="53:53" hidden="1" x14ac:dyDescent="0.25">
      <c r="BA1575" s="37" t="str">
        <f>IF(Schedule!AR1574="", "", Schedule!AR1574)</f>
        <v/>
      </c>
    </row>
    <row r="1576" spans="53:53" hidden="1" x14ac:dyDescent="0.25">
      <c r="BA1576" s="37" t="str">
        <f>IF(Schedule!AR1575="", "", Schedule!AR1575)</f>
        <v/>
      </c>
    </row>
    <row r="1577" spans="53:53" hidden="1" x14ac:dyDescent="0.25">
      <c r="BA1577" s="37" t="str">
        <f>IF(Schedule!AR1576="", "", Schedule!AR1576)</f>
        <v/>
      </c>
    </row>
    <row r="1578" spans="53:53" hidden="1" x14ac:dyDescent="0.25">
      <c r="BA1578" s="37" t="str">
        <f>IF(Schedule!AR1577="", "", Schedule!AR1577)</f>
        <v/>
      </c>
    </row>
    <row r="1579" spans="53:53" hidden="1" x14ac:dyDescent="0.25">
      <c r="BA1579" s="37" t="str">
        <f>IF(Schedule!AR1578="", "", Schedule!AR1578)</f>
        <v/>
      </c>
    </row>
    <row r="1580" spans="53:53" hidden="1" x14ac:dyDescent="0.25">
      <c r="BA1580" s="37" t="str">
        <f>IF(Schedule!AR1579="", "", Schedule!AR1579)</f>
        <v/>
      </c>
    </row>
    <row r="1581" spans="53:53" hidden="1" x14ac:dyDescent="0.25">
      <c r="BA1581" s="37" t="str">
        <f>IF(Schedule!AR1580="", "", Schedule!AR1580)</f>
        <v/>
      </c>
    </row>
    <row r="1582" spans="53:53" hidden="1" x14ac:dyDescent="0.25">
      <c r="BA1582" s="37" t="str">
        <f>IF(Schedule!AR1581="", "", Schedule!AR1581)</f>
        <v/>
      </c>
    </row>
    <row r="1583" spans="53:53" hidden="1" x14ac:dyDescent="0.25">
      <c r="BA1583" s="37" t="str">
        <f>IF(Schedule!AR1582="", "", Schedule!AR1582)</f>
        <v/>
      </c>
    </row>
    <row r="1584" spans="53:53" hidden="1" x14ac:dyDescent="0.25">
      <c r="BA1584" s="37" t="str">
        <f>IF(Schedule!AR1583="", "", Schedule!AR1583)</f>
        <v/>
      </c>
    </row>
    <row r="1585" spans="53:53" hidden="1" x14ac:dyDescent="0.25">
      <c r="BA1585" s="37" t="str">
        <f>IF(Schedule!AR1584="", "", Schedule!AR1584)</f>
        <v/>
      </c>
    </row>
    <row r="1586" spans="53:53" hidden="1" x14ac:dyDescent="0.25">
      <c r="BA1586" s="37" t="str">
        <f>IF(Schedule!AR1585="", "", Schedule!AR1585)</f>
        <v/>
      </c>
    </row>
    <row r="1587" spans="53:53" hidden="1" x14ac:dyDescent="0.25">
      <c r="BA1587" s="37" t="str">
        <f>IF(Schedule!AR1586="", "", Schedule!AR1586)</f>
        <v/>
      </c>
    </row>
    <row r="1588" spans="53:53" hidden="1" x14ac:dyDescent="0.25">
      <c r="BA1588" s="37" t="str">
        <f>IF(Schedule!AR1587="", "", Schedule!AR1587)</f>
        <v/>
      </c>
    </row>
    <row r="1589" spans="53:53" hidden="1" x14ac:dyDescent="0.25">
      <c r="BA1589" s="37" t="str">
        <f>IF(Schedule!AR1588="", "", Schedule!AR1588)</f>
        <v/>
      </c>
    </row>
    <row r="1590" spans="53:53" hidden="1" x14ac:dyDescent="0.25">
      <c r="BA1590" s="37" t="str">
        <f>IF(Schedule!AR1589="", "", Schedule!AR1589)</f>
        <v/>
      </c>
    </row>
    <row r="1591" spans="53:53" hidden="1" x14ac:dyDescent="0.25">
      <c r="BA1591" s="37" t="str">
        <f>IF(Schedule!AR1590="", "", Schedule!AR1590)</f>
        <v/>
      </c>
    </row>
    <row r="1592" spans="53:53" hidden="1" x14ac:dyDescent="0.25">
      <c r="BA1592" s="37" t="str">
        <f>IF(Schedule!AR1591="", "", Schedule!AR1591)</f>
        <v/>
      </c>
    </row>
    <row r="1593" spans="53:53" hidden="1" x14ac:dyDescent="0.25">
      <c r="BA1593" s="37" t="str">
        <f>IF(Schedule!AR1592="", "", Schedule!AR1592)</f>
        <v/>
      </c>
    </row>
    <row r="1594" spans="53:53" hidden="1" x14ac:dyDescent="0.25">
      <c r="BA1594" s="37" t="str">
        <f>IF(Schedule!AR1593="", "", Schedule!AR1593)</f>
        <v/>
      </c>
    </row>
    <row r="1595" spans="53:53" hidden="1" x14ac:dyDescent="0.25">
      <c r="BA1595" s="37" t="str">
        <f>IF(Schedule!AR1594="", "", Schedule!AR1594)</f>
        <v/>
      </c>
    </row>
    <row r="1596" spans="53:53" hidden="1" x14ac:dyDescent="0.25">
      <c r="BA1596" s="37" t="str">
        <f>IF(Schedule!AR1595="", "", Schedule!AR1595)</f>
        <v/>
      </c>
    </row>
    <row r="1597" spans="53:53" hidden="1" x14ac:dyDescent="0.25">
      <c r="BA1597" s="37" t="str">
        <f>IF(Schedule!AR1596="", "", Schedule!AR1596)</f>
        <v/>
      </c>
    </row>
    <row r="1598" spans="53:53" hidden="1" x14ac:dyDescent="0.25">
      <c r="BA1598" s="37" t="str">
        <f>IF(Schedule!AR1597="", "", Schedule!AR1597)</f>
        <v/>
      </c>
    </row>
    <row r="1599" spans="53:53" hidden="1" x14ac:dyDescent="0.25">
      <c r="BA1599" s="37" t="str">
        <f>IF(Schedule!AR1598="", "", Schedule!AR1598)</f>
        <v/>
      </c>
    </row>
    <row r="1600" spans="53:53" hidden="1" x14ac:dyDescent="0.25">
      <c r="BA1600" s="37" t="str">
        <f>IF(Schedule!AR1599="", "", Schedule!AR1599)</f>
        <v/>
      </c>
    </row>
    <row r="1601" spans="53:53" hidden="1" x14ac:dyDescent="0.25">
      <c r="BA1601" s="37" t="str">
        <f>IF(Schedule!AR1600="", "", Schedule!AR1600)</f>
        <v/>
      </c>
    </row>
    <row r="1602" spans="53:53" hidden="1" x14ac:dyDescent="0.25">
      <c r="BA1602" s="37" t="str">
        <f>IF(Schedule!AR1601="", "", Schedule!AR1601)</f>
        <v/>
      </c>
    </row>
    <row r="1603" spans="53:53" hidden="1" x14ac:dyDescent="0.25">
      <c r="BA1603" s="37" t="str">
        <f>IF(Schedule!AR1602="", "", Schedule!AR1602)</f>
        <v/>
      </c>
    </row>
    <row r="1604" spans="53:53" hidden="1" x14ac:dyDescent="0.25">
      <c r="BA1604" s="37" t="str">
        <f>IF(Schedule!AR1603="", "", Schedule!AR1603)</f>
        <v/>
      </c>
    </row>
    <row r="1605" spans="53:53" hidden="1" x14ac:dyDescent="0.25">
      <c r="BA1605" s="37" t="str">
        <f>IF(Schedule!AR1604="", "", Schedule!AR1604)</f>
        <v/>
      </c>
    </row>
    <row r="1606" spans="53:53" hidden="1" x14ac:dyDescent="0.25">
      <c r="BA1606" s="37" t="str">
        <f>IF(Schedule!AR1605="", "", Schedule!AR1605)</f>
        <v/>
      </c>
    </row>
    <row r="1607" spans="53:53" hidden="1" x14ac:dyDescent="0.25">
      <c r="BA1607" s="37" t="str">
        <f>IF(Schedule!AR1606="", "", Schedule!AR1606)</f>
        <v/>
      </c>
    </row>
    <row r="1608" spans="53:53" hidden="1" x14ac:dyDescent="0.25">
      <c r="BA1608" s="37" t="str">
        <f>IF(Schedule!AR1607="", "", Schedule!AR1607)</f>
        <v/>
      </c>
    </row>
    <row r="1609" spans="53:53" hidden="1" x14ac:dyDescent="0.25">
      <c r="BA1609" s="37" t="str">
        <f>IF(Schedule!AR1608="", "", Schedule!AR1608)</f>
        <v/>
      </c>
    </row>
    <row r="1610" spans="53:53" hidden="1" x14ac:dyDescent="0.25">
      <c r="BA1610" s="37" t="str">
        <f>IF(Schedule!AR1609="", "", Schedule!AR1609)</f>
        <v/>
      </c>
    </row>
    <row r="1611" spans="53:53" hidden="1" x14ac:dyDescent="0.25">
      <c r="BA1611" s="37" t="str">
        <f>IF(Schedule!AR1610="", "", Schedule!AR1610)</f>
        <v/>
      </c>
    </row>
    <row r="1612" spans="53:53" hidden="1" x14ac:dyDescent="0.25">
      <c r="BA1612" s="37" t="str">
        <f>IF(Schedule!AR1611="", "", Schedule!AR1611)</f>
        <v/>
      </c>
    </row>
    <row r="1613" spans="53:53" hidden="1" x14ac:dyDescent="0.25">
      <c r="BA1613" s="37" t="str">
        <f>IF(Schedule!AR1612="", "", Schedule!AR1612)</f>
        <v/>
      </c>
    </row>
    <row r="1614" spans="53:53" hidden="1" x14ac:dyDescent="0.25">
      <c r="BA1614" s="37" t="str">
        <f>IF(Schedule!AR1613="", "", Schedule!AR1613)</f>
        <v/>
      </c>
    </row>
    <row r="1615" spans="53:53" hidden="1" x14ac:dyDescent="0.25">
      <c r="BA1615" s="37" t="str">
        <f>IF(Schedule!AR1614="", "", Schedule!AR1614)</f>
        <v/>
      </c>
    </row>
    <row r="1616" spans="53:53" hidden="1" x14ac:dyDescent="0.25">
      <c r="BA1616" s="37" t="str">
        <f>IF(Schedule!AR1615="", "", Schedule!AR1615)</f>
        <v/>
      </c>
    </row>
    <row r="1617" spans="53:53" hidden="1" x14ac:dyDescent="0.25">
      <c r="BA1617" s="37" t="str">
        <f>IF(Schedule!AR1616="", "", Schedule!AR1616)</f>
        <v/>
      </c>
    </row>
    <row r="1618" spans="53:53" hidden="1" x14ac:dyDescent="0.25">
      <c r="BA1618" s="37" t="str">
        <f>IF(Schedule!AR1617="", "", Schedule!AR1617)</f>
        <v/>
      </c>
    </row>
    <row r="1619" spans="53:53" hidden="1" x14ac:dyDescent="0.25">
      <c r="BA1619" s="37" t="str">
        <f>IF(Schedule!AR1618="", "", Schedule!AR1618)</f>
        <v/>
      </c>
    </row>
    <row r="1620" spans="53:53" hidden="1" x14ac:dyDescent="0.25">
      <c r="BA1620" s="37" t="str">
        <f>IF(Schedule!AR1619="", "", Schedule!AR1619)</f>
        <v/>
      </c>
    </row>
    <row r="1621" spans="53:53" hidden="1" x14ac:dyDescent="0.25">
      <c r="BA1621" s="37" t="str">
        <f>IF(Schedule!AR1620="", "", Schedule!AR1620)</f>
        <v/>
      </c>
    </row>
    <row r="1622" spans="53:53" hidden="1" x14ac:dyDescent="0.25">
      <c r="BA1622" s="37" t="str">
        <f>IF(Schedule!AR1621="", "", Schedule!AR1621)</f>
        <v/>
      </c>
    </row>
    <row r="1623" spans="53:53" hidden="1" x14ac:dyDescent="0.25">
      <c r="BA1623" s="37" t="str">
        <f>IF(Schedule!AR1622="", "", Schedule!AR1622)</f>
        <v/>
      </c>
    </row>
    <row r="1624" spans="53:53" hidden="1" x14ac:dyDescent="0.25">
      <c r="BA1624" s="37" t="str">
        <f>IF(Schedule!AR1623="", "", Schedule!AR1623)</f>
        <v/>
      </c>
    </row>
    <row r="1625" spans="53:53" hidden="1" x14ac:dyDescent="0.25">
      <c r="BA1625" s="37" t="str">
        <f>IF(Schedule!AR1624="", "", Schedule!AR1624)</f>
        <v/>
      </c>
    </row>
    <row r="1626" spans="53:53" hidden="1" x14ac:dyDescent="0.25">
      <c r="BA1626" s="37" t="str">
        <f>IF(Schedule!AR1625="", "", Schedule!AR1625)</f>
        <v/>
      </c>
    </row>
    <row r="1627" spans="53:53" hidden="1" x14ac:dyDescent="0.25">
      <c r="BA1627" s="37" t="str">
        <f>IF(Schedule!AR1626="", "", Schedule!AR1626)</f>
        <v/>
      </c>
    </row>
    <row r="1628" spans="53:53" hidden="1" x14ac:dyDescent="0.25">
      <c r="BA1628" s="37" t="str">
        <f>IF(Schedule!AR1627="", "", Schedule!AR1627)</f>
        <v/>
      </c>
    </row>
    <row r="1629" spans="53:53" hidden="1" x14ac:dyDescent="0.25">
      <c r="BA1629" s="37" t="str">
        <f>IF(Schedule!AR1628="", "", Schedule!AR1628)</f>
        <v/>
      </c>
    </row>
    <row r="1630" spans="53:53" hidden="1" x14ac:dyDescent="0.25">
      <c r="BA1630" s="37" t="str">
        <f>IF(Schedule!AR1629="", "", Schedule!AR1629)</f>
        <v/>
      </c>
    </row>
    <row r="1631" spans="53:53" hidden="1" x14ac:dyDescent="0.25">
      <c r="BA1631" s="37" t="str">
        <f>IF(Schedule!AR1630="", "", Schedule!AR1630)</f>
        <v/>
      </c>
    </row>
    <row r="1632" spans="53:53" hidden="1" x14ac:dyDescent="0.25">
      <c r="BA1632" s="37" t="str">
        <f>IF(Schedule!AR1631="", "", Schedule!AR1631)</f>
        <v/>
      </c>
    </row>
    <row r="1633" spans="53:53" hidden="1" x14ac:dyDescent="0.25">
      <c r="BA1633" s="37" t="str">
        <f>IF(Schedule!AR1632="", "", Schedule!AR1632)</f>
        <v/>
      </c>
    </row>
    <row r="1634" spans="53:53" hidden="1" x14ac:dyDescent="0.25">
      <c r="BA1634" s="37" t="str">
        <f>IF(Schedule!AR1633="", "", Schedule!AR1633)</f>
        <v/>
      </c>
    </row>
    <row r="1635" spans="53:53" hidden="1" x14ac:dyDescent="0.25">
      <c r="BA1635" s="37" t="str">
        <f>IF(Schedule!AR1634="", "", Schedule!AR1634)</f>
        <v/>
      </c>
    </row>
    <row r="1636" spans="53:53" hidden="1" x14ac:dyDescent="0.25">
      <c r="BA1636" s="37" t="str">
        <f>IF(Schedule!AR1635="", "", Schedule!AR1635)</f>
        <v/>
      </c>
    </row>
    <row r="1637" spans="53:53" hidden="1" x14ac:dyDescent="0.25">
      <c r="BA1637" s="37" t="str">
        <f>IF(Schedule!AR1636="", "", Schedule!AR1636)</f>
        <v/>
      </c>
    </row>
    <row r="1638" spans="53:53" hidden="1" x14ac:dyDescent="0.25">
      <c r="BA1638" s="37" t="str">
        <f>IF(Schedule!AR1637="", "", Schedule!AR1637)</f>
        <v/>
      </c>
    </row>
    <row r="1639" spans="53:53" hidden="1" x14ac:dyDescent="0.25">
      <c r="BA1639" s="37" t="str">
        <f>IF(Schedule!AR1638="", "", Schedule!AR1638)</f>
        <v/>
      </c>
    </row>
    <row r="1640" spans="53:53" hidden="1" x14ac:dyDescent="0.25">
      <c r="BA1640" s="37" t="str">
        <f>IF(Schedule!AR1639="", "", Schedule!AR1639)</f>
        <v/>
      </c>
    </row>
    <row r="1641" spans="53:53" hidden="1" x14ac:dyDescent="0.25">
      <c r="BA1641" s="37" t="str">
        <f>IF(Schedule!AR1640="", "", Schedule!AR1640)</f>
        <v/>
      </c>
    </row>
    <row r="1642" spans="53:53" hidden="1" x14ac:dyDescent="0.25">
      <c r="BA1642" s="37" t="str">
        <f>IF(Schedule!AR1641="", "", Schedule!AR1641)</f>
        <v/>
      </c>
    </row>
    <row r="1643" spans="53:53" hidden="1" x14ac:dyDescent="0.25">
      <c r="BA1643" s="37" t="str">
        <f>IF(Schedule!AR1642="", "", Schedule!AR1642)</f>
        <v/>
      </c>
    </row>
    <row r="1644" spans="53:53" hidden="1" x14ac:dyDescent="0.25">
      <c r="BA1644" s="37" t="str">
        <f>IF(Schedule!AR1643="", "", Schedule!AR1643)</f>
        <v/>
      </c>
    </row>
    <row r="1645" spans="53:53" hidden="1" x14ac:dyDescent="0.25">
      <c r="BA1645" s="37" t="str">
        <f>IF(Schedule!AR1644="", "", Schedule!AR1644)</f>
        <v/>
      </c>
    </row>
    <row r="1646" spans="53:53" hidden="1" x14ac:dyDescent="0.25">
      <c r="BA1646" s="37" t="str">
        <f>IF(Schedule!AR1645="", "", Schedule!AR1645)</f>
        <v/>
      </c>
    </row>
    <row r="1647" spans="53:53" hidden="1" x14ac:dyDescent="0.25">
      <c r="BA1647" s="37" t="str">
        <f>IF(Schedule!AR1646="", "", Schedule!AR1646)</f>
        <v/>
      </c>
    </row>
    <row r="1648" spans="53:53" hidden="1" x14ac:dyDescent="0.25">
      <c r="BA1648" s="37" t="str">
        <f>IF(Schedule!AR1647="", "", Schedule!AR1647)</f>
        <v/>
      </c>
    </row>
    <row r="1649" spans="53:53" hidden="1" x14ac:dyDescent="0.25">
      <c r="BA1649" s="37" t="str">
        <f>IF(Schedule!AR1648="", "", Schedule!AR1648)</f>
        <v/>
      </c>
    </row>
    <row r="1650" spans="53:53" hidden="1" x14ac:dyDescent="0.25">
      <c r="BA1650" s="37" t="str">
        <f>IF(Schedule!AR1649="", "", Schedule!AR1649)</f>
        <v/>
      </c>
    </row>
    <row r="1651" spans="53:53" hidden="1" x14ac:dyDescent="0.25">
      <c r="BA1651" s="37" t="str">
        <f>IF(Schedule!AR1650="", "", Schedule!AR1650)</f>
        <v/>
      </c>
    </row>
    <row r="1652" spans="53:53" hidden="1" x14ac:dyDescent="0.25">
      <c r="BA1652" s="37" t="str">
        <f>IF(Schedule!AR1651="", "", Schedule!AR1651)</f>
        <v/>
      </c>
    </row>
    <row r="1653" spans="53:53" hidden="1" x14ac:dyDescent="0.25">
      <c r="BA1653" s="37" t="str">
        <f>IF(Schedule!AR1652="", "", Schedule!AR1652)</f>
        <v/>
      </c>
    </row>
    <row r="1654" spans="53:53" hidden="1" x14ac:dyDescent="0.25">
      <c r="BA1654" s="37" t="str">
        <f>IF(Schedule!AR1653="", "", Schedule!AR1653)</f>
        <v/>
      </c>
    </row>
    <row r="1655" spans="53:53" hidden="1" x14ac:dyDescent="0.25">
      <c r="BA1655" s="37" t="str">
        <f>IF(Schedule!AR1654="", "", Schedule!AR1654)</f>
        <v/>
      </c>
    </row>
    <row r="1656" spans="53:53" hidden="1" x14ac:dyDescent="0.25">
      <c r="BA1656" s="37" t="str">
        <f>IF(Schedule!AR1655="", "", Schedule!AR1655)</f>
        <v/>
      </c>
    </row>
    <row r="1657" spans="53:53" hidden="1" x14ac:dyDescent="0.25">
      <c r="BA1657" s="37" t="str">
        <f>IF(Schedule!AR1656="", "", Schedule!AR1656)</f>
        <v/>
      </c>
    </row>
    <row r="1658" spans="53:53" hidden="1" x14ac:dyDescent="0.25">
      <c r="BA1658" s="37" t="str">
        <f>IF(Schedule!AR1657="", "", Schedule!AR1657)</f>
        <v/>
      </c>
    </row>
    <row r="1659" spans="53:53" hidden="1" x14ac:dyDescent="0.25">
      <c r="BA1659" s="37" t="str">
        <f>IF(Schedule!AR1658="", "", Schedule!AR1658)</f>
        <v/>
      </c>
    </row>
    <row r="1660" spans="53:53" hidden="1" x14ac:dyDescent="0.25">
      <c r="BA1660" s="37" t="str">
        <f>IF(Schedule!AR1659="", "", Schedule!AR1659)</f>
        <v/>
      </c>
    </row>
    <row r="1661" spans="53:53" hidden="1" x14ac:dyDescent="0.25">
      <c r="BA1661" s="37" t="str">
        <f>IF(Schedule!AR1660="", "", Schedule!AR1660)</f>
        <v/>
      </c>
    </row>
    <row r="1662" spans="53:53" hidden="1" x14ac:dyDescent="0.25">
      <c r="BA1662" s="37" t="str">
        <f>IF(Schedule!AR1661="", "", Schedule!AR1661)</f>
        <v/>
      </c>
    </row>
    <row r="1663" spans="53:53" hidden="1" x14ac:dyDescent="0.25">
      <c r="BA1663" s="37" t="str">
        <f>IF(Schedule!AR1662="", "", Schedule!AR1662)</f>
        <v/>
      </c>
    </row>
    <row r="1664" spans="53:53" hidden="1" x14ac:dyDescent="0.25">
      <c r="BA1664" s="37" t="str">
        <f>IF(Schedule!AR1663="", "", Schedule!AR1663)</f>
        <v/>
      </c>
    </row>
    <row r="1665" spans="53:53" hidden="1" x14ac:dyDescent="0.25">
      <c r="BA1665" s="37" t="str">
        <f>IF(Schedule!AR1664="", "", Schedule!AR1664)</f>
        <v/>
      </c>
    </row>
    <row r="1666" spans="53:53" hidden="1" x14ac:dyDescent="0.25">
      <c r="BA1666" s="37" t="str">
        <f>IF(Schedule!AR1665="", "", Schedule!AR1665)</f>
        <v/>
      </c>
    </row>
    <row r="1667" spans="53:53" hidden="1" x14ac:dyDescent="0.25">
      <c r="BA1667" s="37" t="str">
        <f>IF(Schedule!AR1666="", "", Schedule!AR1666)</f>
        <v/>
      </c>
    </row>
    <row r="1668" spans="53:53" hidden="1" x14ac:dyDescent="0.25">
      <c r="BA1668" s="37" t="str">
        <f>IF(Schedule!AR1667="", "", Schedule!AR1667)</f>
        <v/>
      </c>
    </row>
    <row r="1669" spans="53:53" hidden="1" x14ac:dyDescent="0.25">
      <c r="BA1669" s="37" t="str">
        <f>IF(Schedule!AR1668="", "", Schedule!AR1668)</f>
        <v/>
      </c>
    </row>
    <row r="1670" spans="53:53" hidden="1" x14ac:dyDescent="0.25">
      <c r="BA1670" s="37" t="str">
        <f>IF(Schedule!AR1669="", "", Schedule!AR1669)</f>
        <v/>
      </c>
    </row>
    <row r="1671" spans="53:53" hidden="1" x14ac:dyDescent="0.25">
      <c r="BA1671" s="37" t="str">
        <f>IF(Schedule!AR1670="", "", Schedule!AR1670)</f>
        <v/>
      </c>
    </row>
    <row r="1672" spans="53:53" hidden="1" x14ac:dyDescent="0.25">
      <c r="BA1672" s="37" t="str">
        <f>IF(Schedule!AR1671="", "", Schedule!AR1671)</f>
        <v/>
      </c>
    </row>
    <row r="1673" spans="53:53" hidden="1" x14ac:dyDescent="0.25">
      <c r="BA1673" s="37" t="str">
        <f>IF(Schedule!AR1672="", "", Schedule!AR1672)</f>
        <v/>
      </c>
    </row>
    <row r="1674" spans="53:53" hidden="1" x14ac:dyDescent="0.25">
      <c r="BA1674" s="37" t="str">
        <f>IF(Schedule!AR1673="", "", Schedule!AR1673)</f>
        <v/>
      </c>
    </row>
    <row r="1675" spans="53:53" hidden="1" x14ac:dyDescent="0.25">
      <c r="BA1675" s="37" t="str">
        <f>IF(Schedule!AR1674="", "", Schedule!AR1674)</f>
        <v/>
      </c>
    </row>
    <row r="1676" spans="53:53" hidden="1" x14ac:dyDescent="0.25">
      <c r="BA1676" s="37" t="str">
        <f>IF(Schedule!AR1675="", "", Schedule!AR1675)</f>
        <v/>
      </c>
    </row>
    <row r="1677" spans="53:53" hidden="1" x14ac:dyDescent="0.25">
      <c r="BA1677" s="37" t="str">
        <f>IF(Schedule!AR1676="", "", Schedule!AR1676)</f>
        <v/>
      </c>
    </row>
    <row r="1678" spans="53:53" hidden="1" x14ac:dyDescent="0.25">
      <c r="BA1678" s="37" t="str">
        <f>IF(Schedule!AR1677="", "", Schedule!AR1677)</f>
        <v/>
      </c>
    </row>
    <row r="1679" spans="53:53" hidden="1" x14ac:dyDescent="0.25">
      <c r="BA1679" s="37" t="str">
        <f>IF(Schedule!AR1678="", "", Schedule!AR1678)</f>
        <v/>
      </c>
    </row>
    <row r="1680" spans="53:53" hidden="1" x14ac:dyDescent="0.25">
      <c r="BA1680" s="37" t="str">
        <f>IF(Schedule!AR1679="", "", Schedule!AR1679)</f>
        <v/>
      </c>
    </row>
    <row r="1681" spans="53:53" hidden="1" x14ac:dyDescent="0.25">
      <c r="BA1681" s="37" t="str">
        <f>IF(Schedule!AR1680="", "", Schedule!AR1680)</f>
        <v/>
      </c>
    </row>
    <row r="1682" spans="53:53" hidden="1" x14ac:dyDescent="0.25">
      <c r="BA1682" s="37" t="str">
        <f>IF(Schedule!AR1681="", "", Schedule!AR1681)</f>
        <v/>
      </c>
    </row>
    <row r="1683" spans="53:53" hidden="1" x14ac:dyDescent="0.25">
      <c r="BA1683" s="37" t="str">
        <f>IF(Schedule!AR1682="", "", Schedule!AR1682)</f>
        <v/>
      </c>
    </row>
    <row r="1684" spans="53:53" hidden="1" x14ac:dyDescent="0.25">
      <c r="BA1684" s="37" t="str">
        <f>IF(Schedule!AR1683="", "", Schedule!AR1683)</f>
        <v/>
      </c>
    </row>
    <row r="1685" spans="53:53" hidden="1" x14ac:dyDescent="0.25">
      <c r="BA1685" s="37" t="str">
        <f>IF(Schedule!AR1684="", "", Schedule!AR1684)</f>
        <v/>
      </c>
    </row>
    <row r="1686" spans="53:53" hidden="1" x14ac:dyDescent="0.25">
      <c r="BA1686" s="37" t="str">
        <f>IF(Schedule!AR1685="", "", Schedule!AR1685)</f>
        <v/>
      </c>
    </row>
    <row r="1687" spans="53:53" hidden="1" x14ac:dyDescent="0.25">
      <c r="BA1687" s="37" t="str">
        <f>IF(Schedule!AR1686="", "", Schedule!AR1686)</f>
        <v/>
      </c>
    </row>
    <row r="1688" spans="53:53" hidden="1" x14ac:dyDescent="0.25">
      <c r="BA1688" s="37" t="str">
        <f>IF(Schedule!AR1687="", "", Schedule!AR1687)</f>
        <v/>
      </c>
    </row>
    <row r="1689" spans="53:53" hidden="1" x14ac:dyDescent="0.25">
      <c r="BA1689" s="37" t="str">
        <f>IF(Schedule!AR1688="", "", Schedule!AR1688)</f>
        <v/>
      </c>
    </row>
    <row r="1690" spans="53:53" hidden="1" x14ac:dyDescent="0.25">
      <c r="BA1690" s="37" t="str">
        <f>IF(Schedule!AR1689="", "", Schedule!AR1689)</f>
        <v/>
      </c>
    </row>
    <row r="1691" spans="53:53" hidden="1" x14ac:dyDescent="0.25">
      <c r="BA1691" s="37" t="str">
        <f>IF(Schedule!AR1690="", "", Schedule!AR1690)</f>
        <v/>
      </c>
    </row>
    <row r="1692" spans="53:53" hidden="1" x14ac:dyDescent="0.25">
      <c r="BA1692" s="37" t="str">
        <f>IF(Schedule!AR1691="", "", Schedule!AR1691)</f>
        <v/>
      </c>
    </row>
    <row r="1693" spans="53:53" hidden="1" x14ac:dyDescent="0.25">
      <c r="BA1693" s="37" t="str">
        <f>IF(Schedule!AR1692="", "", Schedule!AR1692)</f>
        <v/>
      </c>
    </row>
    <row r="1694" spans="53:53" hidden="1" x14ac:dyDescent="0.25">
      <c r="BA1694" s="37" t="str">
        <f>IF(Schedule!AR1693="", "", Schedule!AR1693)</f>
        <v/>
      </c>
    </row>
    <row r="1695" spans="53:53" hidden="1" x14ac:dyDescent="0.25">
      <c r="BA1695" s="37" t="str">
        <f>IF(Schedule!AR1694="", "", Schedule!AR1694)</f>
        <v/>
      </c>
    </row>
    <row r="1696" spans="53:53" hidden="1" x14ac:dyDescent="0.25">
      <c r="BA1696" s="37" t="str">
        <f>IF(Schedule!AR1695="", "", Schedule!AR1695)</f>
        <v/>
      </c>
    </row>
    <row r="1697" spans="53:53" hidden="1" x14ac:dyDescent="0.25">
      <c r="BA1697" s="37" t="str">
        <f>IF(Schedule!AR1696="", "", Schedule!AR1696)</f>
        <v/>
      </c>
    </row>
    <row r="1698" spans="53:53" hidden="1" x14ac:dyDescent="0.25">
      <c r="BA1698" s="37" t="str">
        <f>IF(Schedule!AR1697="", "", Schedule!AR1697)</f>
        <v/>
      </c>
    </row>
    <row r="1699" spans="53:53" hidden="1" x14ac:dyDescent="0.25">
      <c r="BA1699" s="37" t="str">
        <f>IF(Schedule!AR1698="", "", Schedule!AR1698)</f>
        <v/>
      </c>
    </row>
    <row r="1700" spans="53:53" hidden="1" x14ac:dyDescent="0.25">
      <c r="BA1700" s="37" t="str">
        <f>IF(Schedule!AR1699="", "", Schedule!AR1699)</f>
        <v/>
      </c>
    </row>
    <row r="1701" spans="53:53" hidden="1" x14ac:dyDescent="0.25">
      <c r="BA1701" s="37" t="str">
        <f>IF(Schedule!AR1700="", "", Schedule!AR1700)</f>
        <v/>
      </c>
    </row>
    <row r="1702" spans="53:53" hidden="1" x14ac:dyDescent="0.25">
      <c r="BA1702" s="37" t="str">
        <f>IF(Schedule!AR1701="", "", Schedule!AR1701)</f>
        <v/>
      </c>
    </row>
    <row r="1703" spans="53:53" hidden="1" x14ac:dyDescent="0.25">
      <c r="BA1703" s="37" t="str">
        <f>IF(Schedule!AR1702="", "", Schedule!AR1702)</f>
        <v/>
      </c>
    </row>
    <row r="1704" spans="53:53" hidden="1" x14ac:dyDescent="0.25">
      <c r="BA1704" s="37" t="str">
        <f>IF(Schedule!AR1703="", "", Schedule!AR1703)</f>
        <v/>
      </c>
    </row>
    <row r="1705" spans="53:53" hidden="1" x14ac:dyDescent="0.25">
      <c r="BA1705" s="37" t="str">
        <f>IF(Schedule!AR1704="", "", Schedule!AR1704)</f>
        <v/>
      </c>
    </row>
    <row r="1706" spans="53:53" hidden="1" x14ac:dyDescent="0.25">
      <c r="BA1706" s="37" t="str">
        <f>IF(Schedule!AR1705="", "", Schedule!AR1705)</f>
        <v/>
      </c>
    </row>
    <row r="1707" spans="53:53" hidden="1" x14ac:dyDescent="0.25">
      <c r="BA1707" s="37" t="str">
        <f>IF(Schedule!AR1706="", "", Schedule!AR1706)</f>
        <v/>
      </c>
    </row>
    <row r="1708" spans="53:53" hidden="1" x14ac:dyDescent="0.25">
      <c r="BA1708" s="37" t="str">
        <f>IF(Schedule!AR1707="", "", Schedule!AR1707)</f>
        <v/>
      </c>
    </row>
    <row r="1709" spans="53:53" hidden="1" x14ac:dyDescent="0.25">
      <c r="BA1709" s="37" t="str">
        <f>IF(Schedule!AR1708="", "", Schedule!AR1708)</f>
        <v/>
      </c>
    </row>
    <row r="1710" spans="53:53" hidden="1" x14ac:dyDescent="0.25">
      <c r="BA1710" s="37" t="str">
        <f>IF(Schedule!AR1709="", "", Schedule!AR1709)</f>
        <v/>
      </c>
    </row>
    <row r="1711" spans="53:53" hidden="1" x14ac:dyDescent="0.25">
      <c r="BA1711" s="37" t="str">
        <f>IF(Schedule!AR1710="", "", Schedule!AR1710)</f>
        <v/>
      </c>
    </row>
    <row r="1712" spans="53:53" hidden="1" x14ac:dyDescent="0.25">
      <c r="BA1712" s="37" t="str">
        <f>IF(Schedule!AR1711="", "", Schedule!AR1711)</f>
        <v/>
      </c>
    </row>
    <row r="1713" spans="53:53" hidden="1" x14ac:dyDescent="0.25">
      <c r="BA1713" s="37" t="str">
        <f>IF(Schedule!AR1712="", "", Schedule!AR1712)</f>
        <v/>
      </c>
    </row>
    <row r="1714" spans="53:53" hidden="1" x14ac:dyDescent="0.25">
      <c r="BA1714" s="37" t="str">
        <f>IF(Schedule!AR1713="", "", Schedule!AR1713)</f>
        <v/>
      </c>
    </row>
    <row r="1715" spans="53:53" hidden="1" x14ac:dyDescent="0.25">
      <c r="BA1715" s="37" t="str">
        <f>IF(Schedule!AR1714="", "", Schedule!AR1714)</f>
        <v/>
      </c>
    </row>
    <row r="1716" spans="53:53" hidden="1" x14ac:dyDescent="0.25">
      <c r="BA1716" s="37" t="str">
        <f>IF(Schedule!AR1715="", "", Schedule!AR1715)</f>
        <v/>
      </c>
    </row>
    <row r="1717" spans="53:53" hidden="1" x14ac:dyDescent="0.25">
      <c r="BA1717" s="37" t="str">
        <f>IF(Schedule!AR1716="", "", Schedule!AR1716)</f>
        <v/>
      </c>
    </row>
    <row r="1718" spans="53:53" hidden="1" x14ac:dyDescent="0.25">
      <c r="BA1718" s="37" t="str">
        <f>IF(Schedule!AR1717="", "", Schedule!AR1717)</f>
        <v/>
      </c>
    </row>
    <row r="1719" spans="53:53" hidden="1" x14ac:dyDescent="0.25">
      <c r="BA1719" s="37" t="str">
        <f>IF(Schedule!AR1718="", "", Schedule!AR1718)</f>
        <v/>
      </c>
    </row>
    <row r="1720" spans="53:53" hidden="1" x14ac:dyDescent="0.25">
      <c r="BA1720" s="37" t="str">
        <f>IF(Schedule!AR1719="", "", Schedule!AR1719)</f>
        <v/>
      </c>
    </row>
    <row r="1721" spans="53:53" hidden="1" x14ac:dyDescent="0.25">
      <c r="BA1721" s="37" t="str">
        <f>IF(Schedule!AR1720="", "", Schedule!AR1720)</f>
        <v/>
      </c>
    </row>
    <row r="1722" spans="53:53" hidden="1" x14ac:dyDescent="0.25">
      <c r="BA1722" s="37" t="str">
        <f>IF(Schedule!AR1721="", "", Schedule!AR1721)</f>
        <v/>
      </c>
    </row>
    <row r="1723" spans="53:53" hidden="1" x14ac:dyDescent="0.25">
      <c r="BA1723" s="37" t="str">
        <f>IF(Schedule!AR1722="", "", Schedule!AR1722)</f>
        <v/>
      </c>
    </row>
    <row r="1724" spans="53:53" hidden="1" x14ac:dyDescent="0.25">
      <c r="BA1724" s="37" t="str">
        <f>IF(Schedule!AR1723="", "", Schedule!AR1723)</f>
        <v/>
      </c>
    </row>
    <row r="1725" spans="53:53" hidden="1" x14ac:dyDescent="0.25">
      <c r="BA1725" s="37" t="str">
        <f>IF(Schedule!AR1724="", "", Schedule!AR1724)</f>
        <v/>
      </c>
    </row>
    <row r="1726" spans="53:53" hidden="1" x14ac:dyDescent="0.25">
      <c r="BA1726" s="37" t="str">
        <f>IF(Schedule!AR1725="", "", Schedule!AR1725)</f>
        <v/>
      </c>
    </row>
    <row r="1727" spans="53:53" hidden="1" x14ac:dyDescent="0.25">
      <c r="BA1727" s="37" t="str">
        <f>IF(Schedule!AR1726="", "", Schedule!AR1726)</f>
        <v/>
      </c>
    </row>
    <row r="1728" spans="53:53" hidden="1" x14ac:dyDescent="0.25">
      <c r="BA1728" s="37" t="str">
        <f>IF(Schedule!AR1727="", "", Schedule!AR1727)</f>
        <v/>
      </c>
    </row>
    <row r="1729" spans="53:53" hidden="1" x14ac:dyDescent="0.25">
      <c r="BA1729" s="37" t="str">
        <f>IF(Schedule!AR1728="", "", Schedule!AR1728)</f>
        <v/>
      </c>
    </row>
    <row r="1730" spans="53:53" hidden="1" x14ac:dyDescent="0.25">
      <c r="BA1730" s="37" t="str">
        <f>IF(Schedule!AR1729="", "", Schedule!AR1729)</f>
        <v/>
      </c>
    </row>
    <row r="1731" spans="53:53" hidden="1" x14ac:dyDescent="0.25">
      <c r="BA1731" s="37" t="str">
        <f>IF(Schedule!AR1730="", "", Schedule!AR1730)</f>
        <v/>
      </c>
    </row>
    <row r="1732" spans="53:53" hidden="1" x14ac:dyDescent="0.25">
      <c r="BA1732" s="37" t="str">
        <f>IF(Schedule!AR1731="", "", Schedule!AR1731)</f>
        <v/>
      </c>
    </row>
    <row r="1733" spans="53:53" hidden="1" x14ac:dyDescent="0.25">
      <c r="BA1733" s="37" t="str">
        <f>IF(Schedule!AR1732="", "", Schedule!AR1732)</f>
        <v/>
      </c>
    </row>
    <row r="1734" spans="53:53" hidden="1" x14ac:dyDescent="0.25">
      <c r="BA1734" s="37" t="str">
        <f>IF(Schedule!AR1733="", "", Schedule!AR1733)</f>
        <v/>
      </c>
    </row>
    <row r="1735" spans="53:53" hidden="1" x14ac:dyDescent="0.25">
      <c r="BA1735" s="37" t="str">
        <f>IF(Schedule!AR1734="", "", Schedule!AR1734)</f>
        <v/>
      </c>
    </row>
    <row r="1736" spans="53:53" hidden="1" x14ac:dyDescent="0.25">
      <c r="BA1736" s="37" t="str">
        <f>IF(Schedule!AR1735="", "", Schedule!AR1735)</f>
        <v/>
      </c>
    </row>
    <row r="1737" spans="53:53" hidden="1" x14ac:dyDescent="0.25">
      <c r="BA1737" s="37" t="str">
        <f>IF(Schedule!AR1736="", "", Schedule!AR1736)</f>
        <v/>
      </c>
    </row>
    <row r="1738" spans="53:53" hidden="1" x14ac:dyDescent="0.25">
      <c r="BA1738" s="37" t="str">
        <f>IF(Schedule!AR1737="", "", Schedule!AR1737)</f>
        <v/>
      </c>
    </row>
    <row r="1739" spans="53:53" hidden="1" x14ac:dyDescent="0.25">
      <c r="BA1739" s="37" t="str">
        <f>IF(Schedule!AR1738="", "", Schedule!AR1738)</f>
        <v/>
      </c>
    </row>
    <row r="1740" spans="53:53" hidden="1" x14ac:dyDescent="0.25">
      <c r="BA1740" s="37" t="str">
        <f>IF(Schedule!AR1739="", "", Schedule!AR1739)</f>
        <v/>
      </c>
    </row>
    <row r="1741" spans="53:53" hidden="1" x14ac:dyDescent="0.25">
      <c r="BA1741" s="37" t="str">
        <f>IF(Schedule!AR1740="", "", Schedule!AR1740)</f>
        <v/>
      </c>
    </row>
    <row r="1742" spans="53:53" hidden="1" x14ac:dyDescent="0.25">
      <c r="BA1742" s="37" t="str">
        <f>IF(Schedule!AR1741="", "", Schedule!AR1741)</f>
        <v/>
      </c>
    </row>
    <row r="1743" spans="53:53" hidden="1" x14ac:dyDescent="0.25">
      <c r="BA1743" s="37" t="str">
        <f>IF(Schedule!AR1742="", "", Schedule!AR1742)</f>
        <v/>
      </c>
    </row>
    <row r="1744" spans="53:53" hidden="1" x14ac:dyDescent="0.25">
      <c r="BA1744" s="37" t="str">
        <f>IF(Schedule!AR1743="", "", Schedule!AR1743)</f>
        <v/>
      </c>
    </row>
    <row r="1745" spans="53:53" hidden="1" x14ac:dyDescent="0.25">
      <c r="BA1745" s="37" t="str">
        <f>IF(Schedule!AR1744="", "", Schedule!AR1744)</f>
        <v/>
      </c>
    </row>
    <row r="1746" spans="53:53" hidden="1" x14ac:dyDescent="0.25">
      <c r="BA1746" s="37" t="str">
        <f>IF(Schedule!AR1745="", "", Schedule!AR1745)</f>
        <v/>
      </c>
    </row>
    <row r="1747" spans="53:53" hidden="1" x14ac:dyDescent="0.25">
      <c r="BA1747" s="37" t="str">
        <f>IF(Schedule!AR1746="", "", Schedule!AR1746)</f>
        <v/>
      </c>
    </row>
    <row r="1748" spans="53:53" hidden="1" x14ac:dyDescent="0.25">
      <c r="BA1748" s="37" t="str">
        <f>IF(Schedule!AR1747="", "", Schedule!AR1747)</f>
        <v/>
      </c>
    </row>
    <row r="1749" spans="53:53" hidden="1" x14ac:dyDescent="0.25">
      <c r="BA1749" s="37" t="str">
        <f>IF(Schedule!AR1748="", "", Schedule!AR1748)</f>
        <v/>
      </c>
    </row>
    <row r="1750" spans="53:53" hidden="1" x14ac:dyDescent="0.25">
      <c r="BA1750" s="37" t="str">
        <f>IF(Schedule!AR1749="", "", Schedule!AR1749)</f>
        <v/>
      </c>
    </row>
    <row r="1751" spans="53:53" hidden="1" x14ac:dyDescent="0.25">
      <c r="BA1751" s="37" t="str">
        <f>IF(Schedule!AR1750="", "", Schedule!AR1750)</f>
        <v/>
      </c>
    </row>
    <row r="1752" spans="53:53" hidden="1" x14ac:dyDescent="0.25">
      <c r="BA1752" s="37" t="str">
        <f>IF(Schedule!AR1751="", "", Schedule!AR1751)</f>
        <v/>
      </c>
    </row>
    <row r="1753" spans="53:53" hidden="1" x14ac:dyDescent="0.25">
      <c r="BA1753" s="37" t="str">
        <f>IF(Schedule!AR1752="", "", Schedule!AR1752)</f>
        <v/>
      </c>
    </row>
    <row r="1754" spans="53:53" hidden="1" x14ac:dyDescent="0.25">
      <c r="BA1754" s="37" t="str">
        <f>IF(Schedule!AR1753="", "", Schedule!AR1753)</f>
        <v/>
      </c>
    </row>
    <row r="1755" spans="53:53" hidden="1" x14ac:dyDescent="0.25">
      <c r="BA1755" s="37" t="str">
        <f>IF(Schedule!AR1754="", "", Schedule!AR1754)</f>
        <v/>
      </c>
    </row>
    <row r="1756" spans="53:53" hidden="1" x14ac:dyDescent="0.25">
      <c r="BA1756" s="37" t="str">
        <f>IF(Schedule!AR1755="", "", Schedule!AR1755)</f>
        <v/>
      </c>
    </row>
    <row r="1757" spans="53:53" hidden="1" x14ac:dyDescent="0.25">
      <c r="BA1757" s="37" t="str">
        <f>IF(Schedule!AR1756="", "", Schedule!AR1756)</f>
        <v/>
      </c>
    </row>
    <row r="1758" spans="53:53" hidden="1" x14ac:dyDescent="0.25">
      <c r="BA1758" s="37" t="str">
        <f>IF(Schedule!AR1757="", "", Schedule!AR1757)</f>
        <v/>
      </c>
    </row>
    <row r="1759" spans="53:53" hidden="1" x14ac:dyDescent="0.25">
      <c r="BA1759" s="37" t="str">
        <f>IF(Schedule!AR1758="", "", Schedule!AR1758)</f>
        <v/>
      </c>
    </row>
    <row r="1760" spans="53:53" hidden="1" x14ac:dyDescent="0.25">
      <c r="BA1760" s="37" t="str">
        <f>IF(Schedule!AR1759="", "", Schedule!AR1759)</f>
        <v/>
      </c>
    </row>
    <row r="1761" spans="53:53" hidden="1" x14ac:dyDescent="0.25">
      <c r="BA1761" s="37" t="str">
        <f>IF(Schedule!AR1760="", "", Schedule!AR1760)</f>
        <v/>
      </c>
    </row>
    <row r="1762" spans="53:53" hidden="1" x14ac:dyDescent="0.25">
      <c r="BA1762" s="37" t="str">
        <f>IF(Schedule!AR1761="", "", Schedule!AR1761)</f>
        <v/>
      </c>
    </row>
    <row r="1763" spans="53:53" hidden="1" x14ac:dyDescent="0.25">
      <c r="BA1763" s="37" t="str">
        <f>IF(Schedule!AR1762="", "", Schedule!AR1762)</f>
        <v/>
      </c>
    </row>
    <row r="1764" spans="53:53" hidden="1" x14ac:dyDescent="0.25">
      <c r="BA1764" s="37" t="str">
        <f>IF(Schedule!AR1763="", "", Schedule!AR1763)</f>
        <v/>
      </c>
    </row>
    <row r="1765" spans="53:53" hidden="1" x14ac:dyDescent="0.25">
      <c r="BA1765" s="37" t="str">
        <f>IF(Schedule!AR1764="", "", Schedule!AR1764)</f>
        <v/>
      </c>
    </row>
    <row r="1766" spans="53:53" hidden="1" x14ac:dyDescent="0.25">
      <c r="BA1766" s="37" t="str">
        <f>IF(Schedule!AR1765="", "", Schedule!AR1765)</f>
        <v/>
      </c>
    </row>
    <row r="1767" spans="53:53" hidden="1" x14ac:dyDescent="0.25">
      <c r="BA1767" s="37" t="str">
        <f>IF(Schedule!AR1766="", "", Schedule!AR1766)</f>
        <v/>
      </c>
    </row>
    <row r="1768" spans="53:53" hidden="1" x14ac:dyDescent="0.25">
      <c r="BA1768" s="37" t="str">
        <f>IF(Schedule!AR1767="", "", Schedule!AR1767)</f>
        <v/>
      </c>
    </row>
    <row r="1769" spans="53:53" hidden="1" x14ac:dyDescent="0.25">
      <c r="BA1769" s="37" t="str">
        <f>IF(Schedule!AR1768="", "", Schedule!AR1768)</f>
        <v/>
      </c>
    </row>
    <row r="1770" spans="53:53" hidden="1" x14ac:dyDescent="0.25">
      <c r="BA1770" s="37" t="str">
        <f>IF(Schedule!AR1769="", "", Schedule!AR1769)</f>
        <v/>
      </c>
    </row>
    <row r="1771" spans="53:53" hidden="1" x14ac:dyDescent="0.25">
      <c r="BA1771" s="37" t="str">
        <f>IF(Schedule!AR1770="", "", Schedule!AR1770)</f>
        <v/>
      </c>
    </row>
    <row r="1772" spans="53:53" hidden="1" x14ac:dyDescent="0.25">
      <c r="BA1772" s="37" t="str">
        <f>IF(Schedule!AR1771="", "", Schedule!AR1771)</f>
        <v/>
      </c>
    </row>
    <row r="1773" spans="53:53" hidden="1" x14ac:dyDescent="0.25">
      <c r="BA1773" s="37" t="str">
        <f>IF(Schedule!AR1772="", "", Schedule!AR1772)</f>
        <v/>
      </c>
    </row>
    <row r="1774" spans="53:53" hidden="1" x14ac:dyDescent="0.25">
      <c r="BA1774" s="37" t="str">
        <f>IF(Schedule!AR1773="", "", Schedule!AR1773)</f>
        <v/>
      </c>
    </row>
    <row r="1775" spans="53:53" hidden="1" x14ac:dyDescent="0.25">
      <c r="BA1775" s="37" t="str">
        <f>IF(Schedule!AR1774="", "", Schedule!AR1774)</f>
        <v/>
      </c>
    </row>
    <row r="1776" spans="53:53" hidden="1" x14ac:dyDescent="0.25">
      <c r="BA1776" s="37" t="str">
        <f>IF(Schedule!AR1775="", "", Schedule!AR1775)</f>
        <v/>
      </c>
    </row>
    <row r="1777" spans="53:53" hidden="1" x14ac:dyDescent="0.25">
      <c r="BA1777" s="37" t="str">
        <f>IF(Schedule!AR1776="", "", Schedule!AR1776)</f>
        <v/>
      </c>
    </row>
    <row r="1778" spans="53:53" hidden="1" x14ac:dyDescent="0.25">
      <c r="BA1778" s="37" t="str">
        <f>IF(Schedule!AR1777="", "", Schedule!AR1777)</f>
        <v/>
      </c>
    </row>
    <row r="1779" spans="53:53" hidden="1" x14ac:dyDescent="0.25">
      <c r="BA1779" s="37" t="str">
        <f>IF(Schedule!AR1778="", "", Schedule!AR1778)</f>
        <v/>
      </c>
    </row>
    <row r="1780" spans="53:53" hidden="1" x14ac:dyDescent="0.25">
      <c r="BA1780" s="37" t="str">
        <f>IF(Schedule!AR1779="", "", Schedule!AR1779)</f>
        <v/>
      </c>
    </row>
    <row r="1781" spans="53:53" hidden="1" x14ac:dyDescent="0.25">
      <c r="BA1781" s="37" t="str">
        <f>IF(Schedule!AR1780="", "", Schedule!AR1780)</f>
        <v/>
      </c>
    </row>
    <row r="1782" spans="53:53" hidden="1" x14ac:dyDescent="0.25">
      <c r="BA1782" s="37" t="str">
        <f>IF(Schedule!AR1781="", "", Schedule!AR1781)</f>
        <v/>
      </c>
    </row>
    <row r="1783" spans="53:53" hidden="1" x14ac:dyDescent="0.25">
      <c r="BA1783" s="37" t="str">
        <f>IF(Schedule!AR1782="", "", Schedule!AR1782)</f>
        <v/>
      </c>
    </row>
    <row r="1784" spans="53:53" hidden="1" x14ac:dyDescent="0.25">
      <c r="BA1784" s="37" t="str">
        <f>IF(Schedule!AR1783="", "", Schedule!AR1783)</f>
        <v/>
      </c>
    </row>
    <row r="1785" spans="53:53" hidden="1" x14ac:dyDescent="0.25">
      <c r="BA1785" s="37" t="str">
        <f>IF(Schedule!AR1784="", "", Schedule!AR1784)</f>
        <v/>
      </c>
    </row>
    <row r="1786" spans="53:53" hidden="1" x14ac:dyDescent="0.25">
      <c r="BA1786" s="37" t="str">
        <f>IF(Schedule!AR1785="", "", Schedule!AR1785)</f>
        <v/>
      </c>
    </row>
    <row r="1787" spans="53:53" hidden="1" x14ac:dyDescent="0.25">
      <c r="BA1787" s="37" t="str">
        <f>IF(Schedule!AR1786="", "", Schedule!AR1786)</f>
        <v/>
      </c>
    </row>
    <row r="1788" spans="53:53" hidden="1" x14ac:dyDescent="0.25">
      <c r="BA1788" s="37" t="str">
        <f>IF(Schedule!AR1787="", "", Schedule!AR1787)</f>
        <v/>
      </c>
    </row>
    <row r="1789" spans="53:53" hidden="1" x14ac:dyDescent="0.25">
      <c r="BA1789" s="37" t="str">
        <f>IF(Schedule!AR1788="", "", Schedule!AR1788)</f>
        <v/>
      </c>
    </row>
    <row r="1790" spans="53:53" hidden="1" x14ac:dyDescent="0.25">
      <c r="BA1790" s="37" t="str">
        <f>IF(Schedule!AR1789="", "", Schedule!AR1789)</f>
        <v/>
      </c>
    </row>
    <row r="1791" spans="53:53" hidden="1" x14ac:dyDescent="0.25">
      <c r="BA1791" s="37" t="str">
        <f>IF(Schedule!AR1790="", "", Schedule!AR1790)</f>
        <v/>
      </c>
    </row>
    <row r="1792" spans="53:53" hidden="1" x14ac:dyDescent="0.25">
      <c r="BA1792" s="37" t="str">
        <f>IF(Schedule!AR1791="", "", Schedule!AR1791)</f>
        <v/>
      </c>
    </row>
    <row r="1793" spans="53:53" hidden="1" x14ac:dyDescent="0.25">
      <c r="BA1793" s="37" t="str">
        <f>IF(Schedule!AR1792="", "", Schedule!AR1792)</f>
        <v/>
      </c>
    </row>
    <row r="1794" spans="53:53" hidden="1" x14ac:dyDescent="0.25">
      <c r="BA1794" s="37" t="str">
        <f>IF(Schedule!AR1793="", "", Schedule!AR1793)</f>
        <v/>
      </c>
    </row>
    <row r="1795" spans="53:53" hidden="1" x14ac:dyDescent="0.25">
      <c r="BA1795" s="37" t="str">
        <f>IF(Schedule!AR1794="", "", Schedule!AR1794)</f>
        <v/>
      </c>
    </row>
    <row r="1796" spans="53:53" hidden="1" x14ac:dyDescent="0.25">
      <c r="BA1796" s="37" t="str">
        <f>IF(Schedule!AR1795="", "", Schedule!AR1795)</f>
        <v/>
      </c>
    </row>
    <row r="1797" spans="53:53" hidden="1" x14ac:dyDescent="0.25">
      <c r="BA1797" s="37" t="str">
        <f>IF(Schedule!AR1796="", "", Schedule!AR1796)</f>
        <v/>
      </c>
    </row>
    <row r="1798" spans="53:53" hidden="1" x14ac:dyDescent="0.25">
      <c r="BA1798" s="37" t="str">
        <f>IF(Schedule!AR1797="", "", Schedule!AR1797)</f>
        <v/>
      </c>
    </row>
    <row r="1799" spans="53:53" hidden="1" x14ac:dyDescent="0.25">
      <c r="BA1799" s="37" t="str">
        <f>IF(Schedule!AR1798="", "", Schedule!AR1798)</f>
        <v/>
      </c>
    </row>
    <row r="1800" spans="53:53" hidden="1" x14ac:dyDescent="0.25">
      <c r="BA1800" s="37" t="str">
        <f>IF(Schedule!AR1799="", "", Schedule!AR1799)</f>
        <v/>
      </c>
    </row>
    <row r="1801" spans="53:53" hidden="1" x14ac:dyDescent="0.25">
      <c r="BA1801" s="37" t="str">
        <f>IF(Schedule!AR1800="", "", Schedule!AR1800)</f>
        <v/>
      </c>
    </row>
    <row r="1802" spans="53:53" hidden="1" x14ac:dyDescent="0.25">
      <c r="BA1802" s="37" t="str">
        <f>IF(Schedule!AR1801="", "", Schedule!AR1801)</f>
        <v/>
      </c>
    </row>
    <row r="1803" spans="53:53" hidden="1" x14ac:dyDescent="0.25">
      <c r="BA1803" s="37" t="str">
        <f>IF(Schedule!AR1802="", "", Schedule!AR1802)</f>
        <v/>
      </c>
    </row>
    <row r="1804" spans="53:53" hidden="1" x14ac:dyDescent="0.25">
      <c r="BA1804" s="37" t="str">
        <f>IF(Schedule!AR1803="", "", Schedule!AR1803)</f>
        <v/>
      </c>
    </row>
    <row r="1805" spans="53:53" hidden="1" x14ac:dyDescent="0.25">
      <c r="BA1805" s="37" t="str">
        <f>IF(Schedule!AR1804="", "", Schedule!AR1804)</f>
        <v/>
      </c>
    </row>
    <row r="1806" spans="53:53" hidden="1" x14ac:dyDescent="0.25">
      <c r="BA1806" s="37" t="str">
        <f>IF(Schedule!AR1805="", "", Schedule!AR1805)</f>
        <v/>
      </c>
    </row>
    <row r="1807" spans="53:53" hidden="1" x14ac:dyDescent="0.25">
      <c r="BA1807" s="37" t="str">
        <f>IF(Schedule!AR1806="", "", Schedule!AR1806)</f>
        <v/>
      </c>
    </row>
    <row r="1808" spans="53:53" hidden="1" x14ac:dyDescent="0.25">
      <c r="BA1808" s="37" t="str">
        <f>IF(Schedule!AR1807="", "", Schedule!AR1807)</f>
        <v/>
      </c>
    </row>
    <row r="1809" spans="53:53" hidden="1" x14ac:dyDescent="0.25">
      <c r="BA1809" s="37" t="str">
        <f>IF(Schedule!AR1808="", "", Schedule!AR1808)</f>
        <v/>
      </c>
    </row>
    <row r="1810" spans="53:53" hidden="1" x14ac:dyDescent="0.25">
      <c r="BA1810" s="37" t="str">
        <f>IF(Schedule!AR1809="", "", Schedule!AR1809)</f>
        <v/>
      </c>
    </row>
    <row r="1811" spans="53:53" hidden="1" x14ac:dyDescent="0.25">
      <c r="BA1811" s="37" t="str">
        <f>IF(Schedule!AR1810="", "", Schedule!AR1810)</f>
        <v/>
      </c>
    </row>
    <row r="1812" spans="53:53" hidden="1" x14ac:dyDescent="0.25">
      <c r="BA1812" s="37" t="str">
        <f>IF(Schedule!AR1811="", "", Schedule!AR1811)</f>
        <v/>
      </c>
    </row>
    <row r="1813" spans="53:53" hidden="1" x14ac:dyDescent="0.25">
      <c r="BA1813" s="37" t="str">
        <f>IF(Schedule!AR1812="", "", Schedule!AR1812)</f>
        <v/>
      </c>
    </row>
    <row r="1814" spans="53:53" hidden="1" x14ac:dyDescent="0.25">
      <c r="BA1814" s="37" t="str">
        <f>IF(Schedule!AR1813="", "", Schedule!AR1813)</f>
        <v/>
      </c>
    </row>
    <row r="1815" spans="53:53" hidden="1" x14ac:dyDescent="0.25">
      <c r="BA1815" s="37" t="str">
        <f>IF(Schedule!AR1814="", "", Schedule!AR1814)</f>
        <v/>
      </c>
    </row>
    <row r="1816" spans="53:53" hidden="1" x14ac:dyDescent="0.25">
      <c r="BA1816" s="37" t="str">
        <f>IF(Schedule!AR1815="", "", Schedule!AR1815)</f>
        <v/>
      </c>
    </row>
    <row r="1817" spans="53:53" hidden="1" x14ac:dyDescent="0.25">
      <c r="BA1817" s="37" t="str">
        <f>IF(Schedule!AR1816="", "", Schedule!AR1816)</f>
        <v/>
      </c>
    </row>
    <row r="1818" spans="53:53" hidden="1" x14ac:dyDescent="0.25">
      <c r="BA1818" s="37" t="str">
        <f>IF(Schedule!AR1817="", "", Schedule!AR1817)</f>
        <v/>
      </c>
    </row>
    <row r="1819" spans="53:53" hidden="1" x14ac:dyDescent="0.25">
      <c r="BA1819" s="37" t="str">
        <f>IF(Schedule!AR1818="", "", Schedule!AR1818)</f>
        <v/>
      </c>
    </row>
    <row r="1820" spans="53:53" hidden="1" x14ac:dyDescent="0.25">
      <c r="BA1820" s="37" t="str">
        <f>IF(Schedule!AR1819="", "", Schedule!AR1819)</f>
        <v/>
      </c>
    </row>
    <row r="1821" spans="53:53" hidden="1" x14ac:dyDescent="0.25">
      <c r="BA1821" s="37" t="str">
        <f>IF(Schedule!AR1820="", "", Schedule!AR1820)</f>
        <v/>
      </c>
    </row>
    <row r="1822" spans="53:53" hidden="1" x14ac:dyDescent="0.25">
      <c r="BA1822" s="37" t="str">
        <f>IF(Schedule!AR1821="", "", Schedule!AR1821)</f>
        <v/>
      </c>
    </row>
    <row r="1823" spans="53:53" hidden="1" x14ac:dyDescent="0.25">
      <c r="BA1823" s="37" t="str">
        <f>IF(Schedule!AR1822="", "", Schedule!AR1822)</f>
        <v/>
      </c>
    </row>
    <row r="1824" spans="53:53" hidden="1" x14ac:dyDescent="0.25">
      <c r="BA1824" s="37" t="str">
        <f>IF(Schedule!AR1823="", "", Schedule!AR1823)</f>
        <v/>
      </c>
    </row>
    <row r="1825" spans="53:53" hidden="1" x14ac:dyDescent="0.25">
      <c r="BA1825" s="37" t="str">
        <f>IF(Schedule!AR1824="", "", Schedule!AR1824)</f>
        <v/>
      </c>
    </row>
    <row r="1826" spans="53:53" hidden="1" x14ac:dyDescent="0.25">
      <c r="BA1826" s="37" t="str">
        <f>IF(Schedule!AR1825="", "", Schedule!AR1825)</f>
        <v/>
      </c>
    </row>
    <row r="1827" spans="53:53" hidden="1" x14ac:dyDescent="0.25">
      <c r="BA1827" s="37" t="str">
        <f>IF(Schedule!AR1826="", "", Schedule!AR1826)</f>
        <v/>
      </c>
    </row>
    <row r="1828" spans="53:53" hidden="1" x14ac:dyDescent="0.25">
      <c r="BA1828" s="37" t="str">
        <f>IF(Schedule!AR1827="", "", Schedule!AR1827)</f>
        <v/>
      </c>
    </row>
    <row r="1829" spans="53:53" hidden="1" x14ac:dyDescent="0.25">
      <c r="BA1829" s="37" t="str">
        <f>IF(Schedule!AR1828="", "", Schedule!AR1828)</f>
        <v/>
      </c>
    </row>
    <row r="1830" spans="53:53" hidden="1" x14ac:dyDescent="0.25">
      <c r="BA1830" s="37" t="str">
        <f>IF(Schedule!AR1829="", "", Schedule!AR1829)</f>
        <v/>
      </c>
    </row>
    <row r="1831" spans="53:53" hidden="1" x14ac:dyDescent="0.25">
      <c r="BA1831" s="37" t="str">
        <f>IF(Schedule!AR1830="", "", Schedule!AR1830)</f>
        <v/>
      </c>
    </row>
    <row r="1832" spans="53:53" hidden="1" x14ac:dyDescent="0.25">
      <c r="BA1832" s="37" t="str">
        <f>IF(Schedule!AR1831="", "", Schedule!AR1831)</f>
        <v/>
      </c>
    </row>
    <row r="1833" spans="53:53" hidden="1" x14ac:dyDescent="0.25">
      <c r="BA1833" s="37" t="str">
        <f>IF(Schedule!AR1832="", "", Schedule!AR1832)</f>
        <v/>
      </c>
    </row>
    <row r="1834" spans="53:53" hidden="1" x14ac:dyDescent="0.25">
      <c r="BA1834" s="37" t="str">
        <f>IF(Schedule!AR1833="", "", Schedule!AR1833)</f>
        <v/>
      </c>
    </row>
    <row r="1835" spans="53:53" hidden="1" x14ac:dyDescent="0.25">
      <c r="BA1835" s="37" t="str">
        <f>IF(Schedule!AR1834="", "", Schedule!AR1834)</f>
        <v/>
      </c>
    </row>
    <row r="1836" spans="53:53" hidden="1" x14ac:dyDescent="0.25">
      <c r="BA1836" s="37" t="str">
        <f>IF(Schedule!AR1835="", "", Schedule!AR1835)</f>
        <v/>
      </c>
    </row>
    <row r="1837" spans="53:53" hidden="1" x14ac:dyDescent="0.25">
      <c r="BA1837" s="37" t="str">
        <f>IF(Schedule!AR1836="", "", Schedule!AR1836)</f>
        <v/>
      </c>
    </row>
    <row r="1838" spans="53:53" hidden="1" x14ac:dyDescent="0.25">
      <c r="BA1838" s="37" t="str">
        <f>IF(Schedule!AR1837="", "", Schedule!AR1837)</f>
        <v/>
      </c>
    </row>
    <row r="1839" spans="53:53" hidden="1" x14ac:dyDescent="0.25">
      <c r="BA1839" s="37" t="str">
        <f>IF(Schedule!AR1838="", "", Schedule!AR1838)</f>
        <v/>
      </c>
    </row>
    <row r="1840" spans="53:53" hidden="1" x14ac:dyDescent="0.25">
      <c r="BA1840" s="37" t="str">
        <f>IF(Schedule!AR1839="", "", Schedule!AR1839)</f>
        <v/>
      </c>
    </row>
    <row r="1841" spans="53:53" hidden="1" x14ac:dyDescent="0.25">
      <c r="BA1841" s="37" t="str">
        <f>IF(Schedule!AR1840="", "", Schedule!AR1840)</f>
        <v/>
      </c>
    </row>
    <row r="1842" spans="53:53" hidden="1" x14ac:dyDescent="0.25">
      <c r="BA1842" s="37" t="str">
        <f>IF(Schedule!AR1841="", "", Schedule!AR1841)</f>
        <v/>
      </c>
    </row>
    <row r="1843" spans="53:53" hidden="1" x14ac:dyDescent="0.25">
      <c r="BA1843" s="37" t="str">
        <f>IF(Schedule!AR1842="", "", Schedule!AR1842)</f>
        <v/>
      </c>
    </row>
    <row r="1844" spans="53:53" hidden="1" x14ac:dyDescent="0.25">
      <c r="BA1844" s="37" t="str">
        <f>IF(Schedule!AR1843="", "", Schedule!AR1843)</f>
        <v/>
      </c>
    </row>
    <row r="1845" spans="53:53" hidden="1" x14ac:dyDescent="0.25">
      <c r="BA1845" s="37" t="str">
        <f>IF(Schedule!AR1844="", "", Schedule!AR1844)</f>
        <v/>
      </c>
    </row>
    <row r="1846" spans="53:53" hidden="1" x14ac:dyDescent="0.25">
      <c r="BA1846" s="37" t="str">
        <f>IF(Schedule!AR1845="", "", Schedule!AR1845)</f>
        <v/>
      </c>
    </row>
    <row r="1847" spans="53:53" hidden="1" x14ac:dyDescent="0.25">
      <c r="BA1847" s="37" t="str">
        <f>IF(Schedule!AR1846="", "", Schedule!AR1846)</f>
        <v/>
      </c>
    </row>
    <row r="1848" spans="53:53" hidden="1" x14ac:dyDescent="0.25">
      <c r="BA1848" s="37" t="str">
        <f>IF(Schedule!AR1847="", "", Schedule!AR1847)</f>
        <v/>
      </c>
    </row>
    <row r="1849" spans="53:53" hidden="1" x14ac:dyDescent="0.25">
      <c r="BA1849" s="37" t="str">
        <f>IF(Schedule!AR1848="", "", Schedule!AR1848)</f>
        <v/>
      </c>
    </row>
    <row r="1850" spans="53:53" hidden="1" x14ac:dyDescent="0.25">
      <c r="BA1850" s="37" t="str">
        <f>IF(Schedule!AR1849="", "", Schedule!AR1849)</f>
        <v/>
      </c>
    </row>
    <row r="1851" spans="53:53" hidden="1" x14ac:dyDescent="0.25">
      <c r="BA1851" s="37" t="str">
        <f>IF(Schedule!AR1850="", "", Schedule!AR1850)</f>
        <v/>
      </c>
    </row>
    <row r="1852" spans="53:53" hidden="1" x14ac:dyDescent="0.25">
      <c r="BA1852" s="37" t="str">
        <f>IF(Schedule!AR1851="", "", Schedule!AR1851)</f>
        <v/>
      </c>
    </row>
    <row r="1853" spans="53:53" hidden="1" x14ac:dyDescent="0.25">
      <c r="BA1853" s="37" t="str">
        <f>IF(Schedule!AR1852="", "", Schedule!AR1852)</f>
        <v/>
      </c>
    </row>
    <row r="1854" spans="53:53" hidden="1" x14ac:dyDescent="0.25">
      <c r="BA1854" s="37" t="str">
        <f>IF(Schedule!AR1853="", "", Schedule!AR1853)</f>
        <v/>
      </c>
    </row>
    <row r="1855" spans="53:53" hidden="1" x14ac:dyDescent="0.25">
      <c r="BA1855" s="37" t="str">
        <f>IF(Schedule!AR1854="", "", Schedule!AR1854)</f>
        <v/>
      </c>
    </row>
    <row r="1856" spans="53:53" hidden="1" x14ac:dyDescent="0.25">
      <c r="BA1856" s="37" t="str">
        <f>IF(Schedule!AR1855="", "", Schedule!AR1855)</f>
        <v/>
      </c>
    </row>
    <row r="1857" spans="53:53" hidden="1" x14ac:dyDescent="0.25">
      <c r="BA1857" s="37" t="str">
        <f>IF(Schedule!AR1856="", "", Schedule!AR1856)</f>
        <v/>
      </c>
    </row>
    <row r="1858" spans="53:53" hidden="1" x14ac:dyDescent="0.25">
      <c r="BA1858" s="37" t="str">
        <f>IF(Schedule!AR1857="", "", Schedule!AR1857)</f>
        <v/>
      </c>
    </row>
    <row r="1859" spans="53:53" hidden="1" x14ac:dyDescent="0.25">
      <c r="BA1859" s="37" t="str">
        <f>IF(Schedule!AR1858="", "", Schedule!AR1858)</f>
        <v/>
      </c>
    </row>
    <row r="1860" spans="53:53" hidden="1" x14ac:dyDescent="0.25">
      <c r="BA1860" s="37" t="str">
        <f>IF(Schedule!AR1859="", "", Schedule!AR1859)</f>
        <v/>
      </c>
    </row>
    <row r="1861" spans="53:53" hidden="1" x14ac:dyDescent="0.25">
      <c r="BA1861" s="37" t="str">
        <f>IF(Schedule!AR1860="", "", Schedule!AR1860)</f>
        <v/>
      </c>
    </row>
    <row r="1862" spans="53:53" hidden="1" x14ac:dyDescent="0.25">
      <c r="BA1862" s="37" t="str">
        <f>IF(Schedule!AR1861="", "", Schedule!AR1861)</f>
        <v/>
      </c>
    </row>
    <row r="1863" spans="53:53" hidden="1" x14ac:dyDescent="0.25">
      <c r="BA1863" s="37" t="str">
        <f>IF(Schedule!AR1862="", "", Schedule!AR1862)</f>
        <v/>
      </c>
    </row>
    <row r="1864" spans="53:53" hidden="1" x14ac:dyDescent="0.25">
      <c r="BA1864" s="37" t="str">
        <f>IF(Schedule!AR1863="", "", Schedule!AR1863)</f>
        <v/>
      </c>
    </row>
    <row r="1865" spans="53:53" hidden="1" x14ac:dyDescent="0.25">
      <c r="BA1865" s="37" t="str">
        <f>IF(Schedule!AR1864="", "", Schedule!AR1864)</f>
        <v/>
      </c>
    </row>
    <row r="1866" spans="53:53" hidden="1" x14ac:dyDescent="0.25">
      <c r="BA1866" s="37" t="str">
        <f>IF(Schedule!AR1865="", "", Schedule!AR1865)</f>
        <v/>
      </c>
    </row>
    <row r="1867" spans="53:53" hidden="1" x14ac:dyDescent="0.25">
      <c r="BA1867" s="37" t="str">
        <f>IF(Schedule!AR1866="", "", Schedule!AR1866)</f>
        <v/>
      </c>
    </row>
    <row r="1868" spans="53:53" hidden="1" x14ac:dyDescent="0.25">
      <c r="BA1868" s="37" t="str">
        <f>IF(Schedule!AR1867="", "", Schedule!AR1867)</f>
        <v/>
      </c>
    </row>
    <row r="1869" spans="53:53" hidden="1" x14ac:dyDescent="0.25">
      <c r="BA1869" s="37" t="str">
        <f>IF(Schedule!AR1868="", "", Schedule!AR1868)</f>
        <v/>
      </c>
    </row>
    <row r="1870" spans="53:53" hidden="1" x14ac:dyDescent="0.25">
      <c r="BA1870" s="37" t="str">
        <f>IF(Schedule!AR1869="", "", Schedule!AR1869)</f>
        <v/>
      </c>
    </row>
    <row r="1871" spans="53:53" hidden="1" x14ac:dyDescent="0.25">
      <c r="BA1871" s="37" t="str">
        <f>IF(Schedule!AR1870="", "", Schedule!AR1870)</f>
        <v/>
      </c>
    </row>
    <row r="1872" spans="53:53" hidden="1" x14ac:dyDescent="0.25">
      <c r="BA1872" s="37" t="str">
        <f>IF(Schedule!AR1871="", "", Schedule!AR1871)</f>
        <v/>
      </c>
    </row>
    <row r="1873" spans="53:53" hidden="1" x14ac:dyDescent="0.25">
      <c r="BA1873" s="37" t="str">
        <f>IF(Schedule!AR1872="", "", Schedule!AR1872)</f>
        <v/>
      </c>
    </row>
    <row r="1874" spans="53:53" hidden="1" x14ac:dyDescent="0.25">
      <c r="BA1874" s="37" t="str">
        <f>IF(Schedule!AR1873="", "", Schedule!AR1873)</f>
        <v/>
      </c>
    </row>
    <row r="1875" spans="53:53" hidden="1" x14ac:dyDescent="0.25">
      <c r="BA1875" s="37" t="str">
        <f>IF(Schedule!AR1874="", "", Schedule!AR1874)</f>
        <v/>
      </c>
    </row>
    <row r="1876" spans="53:53" hidden="1" x14ac:dyDescent="0.25">
      <c r="BA1876" s="37" t="str">
        <f>IF(Schedule!AR1875="", "", Schedule!AR1875)</f>
        <v/>
      </c>
    </row>
    <row r="1877" spans="53:53" hidden="1" x14ac:dyDescent="0.25">
      <c r="BA1877" s="37" t="str">
        <f>IF(Schedule!AR1876="", "", Schedule!AR1876)</f>
        <v/>
      </c>
    </row>
    <row r="1878" spans="53:53" hidden="1" x14ac:dyDescent="0.25">
      <c r="BA1878" s="37" t="str">
        <f>IF(Schedule!AR1877="", "", Schedule!AR1877)</f>
        <v/>
      </c>
    </row>
    <row r="1879" spans="53:53" hidden="1" x14ac:dyDescent="0.25">
      <c r="BA1879" s="37" t="str">
        <f>IF(Schedule!AR1878="", "", Schedule!AR1878)</f>
        <v/>
      </c>
    </row>
    <row r="1880" spans="53:53" hidden="1" x14ac:dyDescent="0.25">
      <c r="BA1880" s="37" t="str">
        <f>IF(Schedule!AR1879="", "", Schedule!AR1879)</f>
        <v/>
      </c>
    </row>
    <row r="1881" spans="53:53" hidden="1" x14ac:dyDescent="0.25">
      <c r="BA1881" s="37" t="str">
        <f>IF(Schedule!AR1880="", "", Schedule!AR1880)</f>
        <v/>
      </c>
    </row>
    <row r="1882" spans="53:53" hidden="1" x14ac:dyDescent="0.25">
      <c r="BA1882" s="37" t="str">
        <f>IF(Schedule!AR1881="", "", Schedule!AR1881)</f>
        <v/>
      </c>
    </row>
    <row r="1883" spans="53:53" hidden="1" x14ac:dyDescent="0.25">
      <c r="BA1883" s="37" t="str">
        <f>IF(Schedule!AR1882="", "", Schedule!AR1882)</f>
        <v/>
      </c>
    </row>
    <row r="1884" spans="53:53" hidden="1" x14ac:dyDescent="0.25">
      <c r="BA1884" s="37" t="str">
        <f>IF(Schedule!AR1883="", "", Schedule!AR1883)</f>
        <v/>
      </c>
    </row>
    <row r="1885" spans="53:53" hidden="1" x14ac:dyDescent="0.25">
      <c r="BA1885" s="37" t="str">
        <f>IF(Schedule!AR1884="", "", Schedule!AR1884)</f>
        <v/>
      </c>
    </row>
    <row r="1886" spans="53:53" hidden="1" x14ac:dyDescent="0.25">
      <c r="BA1886" s="37" t="str">
        <f>IF(Schedule!AR1885="", "", Schedule!AR1885)</f>
        <v/>
      </c>
    </row>
    <row r="1887" spans="53:53" hidden="1" x14ac:dyDescent="0.25">
      <c r="BA1887" s="37" t="str">
        <f>IF(Schedule!AR1886="", "", Schedule!AR1886)</f>
        <v/>
      </c>
    </row>
    <row r="1888" spans="53:53" hidden="1" x14ac:dyDescent="0.25">
      <c r="BA1888" s="37" t="str">
        <f>IF(Schedule!AR1887="", "", Schedule!AR1887)</f>
        <v/>
      </c>
    </row>
    <row r="1889" spans="53:53" hidden="1" x14ac:dyDescent="0.25">
      <c r="BA1889" s="37" t="str">
        <f>IF(Schedule!AR1888="", "", Schedule!AR1888)</f>
        <v/>
      </c>
    </row>
    <row r="1890" spans="53:53" hidden="1" x14ac:dyDescent="0.25">
      <c r="BA1890" s="37" t="str">
        <f>IF(Schedule!AR1889="", "", Schedule!AR1889)</f>
        <v/>
      </c>
    </row>
    <row r="1891" spans="53:53" hidden="1" x14ac:dyDescent="0.25">
      <c r="BA1891" s="37" t="str">
        <f>IF(Schedule!AR1890="", "", Schedule!AR1890)</f>
        <v/>
      </c>
    </row>
    <row r="1892" spans="53:53" hidden="1" x14ac:dyDescent="0.25">
      <c r="BA1892" s="37" t="str">
        <f>IF(Schedule!AR1891="", "", Schedule!AR1891)</f>
        <v/>
      </c>
    </row>
    <row r="1893" spans="53:53" hidden="1" x14ac:dyDescent="0.25">
      <c r="BA1893" s="37" t="str">
        <f>IF(Schedule!AR1892="", "", Schedule!AR1892)</f>
        <v/>
      </c>
    </row>
    <row r="1894" spans="53:53" hidden="1" x14ac:dyDescent="0.25">
      <c r="BA1894" s="37" t="str">
        <f>IF(Schedule!AR1893="", "", Schedule!AR1893)</f>
        <v/>
      </c>
    </row>
    <row r="1895" spans="53:53" hidden="1" x14ac:dyDescent="0.25">
      <c r="BA1895" s="37" t="str">
        <f>IF(Schedule!AR1894="", "", Schedule!AR1894)</f>
        <v/>
      </c>
    </row>
    <row r="1896" spans="53:53" hidden="1" x14ac:dyDescent="0.25">
      <c r="BA1896" s="37" t="str">
        <f>IF(Schedule!AR1895="", "", Schedule!AR1895)</f>
        <v/>
      </c>
    </row>
    <row r="1897" spans="53:53" hidden="1" x14ac:dyDescent="0.25">
      <c r="BA1897" s="37" t="str">
        <f>IF(Schedule!AR1896="", "", Schedule!AR1896)</f>
        <v/>
      </c>
    </row>
    <row r="1898" spans="53:53" hidden="1" x14ac:dyDescent="0.25">
      <c r="BA1898" s="37" t="str">
        <f>IF(Schedule!AR1897="", "", Schedule!AR1897)</f>
        <v/>
      </c>
    </row>
    <row r="1899" spans="53:53" hidden="1" x14ac:dyDescent="0.25">
      <c r="BA1899" s="37" t="str">
        <f>IF(Schedule!AR1898="", "", Schedule!AR1898)</f>
        <v/>
      </c>
    </row>
    <row r="1900" spans="53:53" hidden="1" x14ac:dyDescent="0.25">
      <c r="BA1900" s="37" t="str">
        <f>IF(Schedule!AR1899="", "", Schedule!AR1899)</f>
        <v/>
      </c>
    </row>
    <row r="1901" spans="53:53" hidden="1" x14ac:dyDescent="0.25">
      <c r="BA1901" s="37" t="str">
        <f>IF(Schedule!AR1900="", "", Schedule!AR1900)</f>
        <v/>
      </c>
    </row>
    <row r="1902" spans="53:53" hidden="1" x14ac:dyDescent="0.25">
      <c r="BA1902" s="37" t="str">
        <f>IF(Schedule!AR1901="", "", Schedule!AR1901)</f>
        <v/>
      </c>
    </row>
    <row r="1903" spans="53:53" hidden="1" x14ac:dyDescent="0.25">
      <c r="BA1903" s="37" t="str">
        <f>IF(Schedule!AR1902="", "", Schedule!AR1902)</f>
        <v/>
      </c>
    </row>
    <row r="1904" spans="53:53" hidden="1" x14ac:dyDescent="0.25">
      <c r="BA1904" s="37" t="str">
        <f>IF(Schedule!AR1903="", "", Schedule!AR1903)</f>
        <v/>
      </c>
    </row>
    <row r="1905" spans="53:53" hidden="1" x14ac:dyDescent="0.25">
      <c r="BA1905" s="37" t="str">
        <f>IF(Schedule!AR1904="", "", Schedule!AR1904)</f>
        <v/>
      </c>
    </row>
    <row r="1906" spans="53:53" hidden="1" x14ac:dyDescent="0.25">
      <c r="BA1906" s="37" t="str">
        <f>IF(Schedule!AR1905="", "", Schedule!AR1905)</f>
        <v/>
      </c>
    </row>
    <row r="1907" spans="53:53" hidden="1" x14ac:dyDescent="0.25">
      <c r="BA1907" s="37" t="str">
        <f>IF(Schedule!AR1906="", "", Schedule!AR1906)</f>
        <v/>
      </c>
    </row>
    <row r="1908" spans="53:53" hidden="1" x14ac:dyDescent="0.25">
      <c r="BA1908" s="37" t="str">
        <f>IF(Schedule!AR1907="", "", Schedule!AR1907)</f>
        <v/>
      </c>
    </row>
    <row r="1909" spans="53:53" hidden="1" x14ac:dyDescent="0.25">
      <c r="BA1909" s="37" t="str">
        <f>IF(Schedule!AR1908="", "", Schedule!AR1908)</f>
        <v/>
      </c>
    </row>
    <row r="1910" spans="53:53" hidden="1" x14ac:dyDescent="0.25">
      <c r="BA1910" s="37" t="str">
        <f>IF(Schedule!AR1909="", "", Schedule!AR1909)</f>
        <v/>
      </c>
    </row>
    <row r="1911" spans="53:53" hidden="1" x14ac:dyDescent="0.25">
      <c r="BA1911" s="37" t="str">
        <f>IF(Schedule!AR1910="", "", Schedule!AR1910)</f>
        <v/>
      </c>
    </row>
    <row r="1912" spans="53:53" hidden="1" x14ac:dyDescent="0.25">
      <c r="BA1912" s="37" t="str">
        <f>IF(Schedule!AR1911="", "", Schedule!AR1911)</f>
        <v/>
      </c>
    </row>
    <row r="1913" spans="53:53" hidden="1" x14ac:dyDescent="0.25">
      <c r="BA1913" s="37" t="str">
        <f>IF(Schedule!AR1912="", "", Schedule!AR1912)</f>
        <v/>
      </c>
    </row>
    <row r="1914" spans="53:53" hidden="1" x14ac:dyDescent="0.25">
      <c r="BA1914" s="37" t="str">
        <f>IF(Schedule!AR1913="", "", Schedule!AR1913)</f>
        <v/>
      </c>
    </row>
    <row r="1915" spans="53:53" hidden="1" x14ac:dyDescent="0.25">
      <c r="BA1915" s="37" t="str">
        <f>IF(Schedule!AR1914="", "", Schedule!AR1914)</f>
        <v/>
      </c>
    </row>
    <row r="1916" spans="53:53" hidden="1" x14ac:dyDescent="0.25">
      <c r="BA1916" s="37" t="str">
        <f>IF(Schedule!AR1915="", "", Schedule!AR1915)</f>
        <v/>
      </c>
    </row>
    <row r="1917" spans="53:53" hidden="1" x14ac:dyDescent="0.25">
      <c r="BA1917" s="37" t="str">
        <f>IF(Schedule!AR1916="", "", Schedule!AR1916)</f>
        <v/>
      </c>
    </row>
    <row r="1918" spans="53:53" hidden="1" x14ac:dyDescent="0.25">
      <c r="BA1918" s="37" t="str">
        <f>IF(Schedule!AR1917="", "", Schedule!AR1917)</f>
        <v/>
      </c>
    </row>
    <row r="1919" spans="53:53" hidden="1" x14ac:dyDescent="0.25">
      <c r="BA1919" s="37" t="str">
        <f>IF(Schedule!AR1918="", "", Schedule!AR1918)</f>
        <v/>
      </c>
    </row>
    <row r="1920" spans="53:53" hidden="1" x14ac:dyDescent="0.25">
      <c r="BA1920" s="37" t="str">
        <f>IF(Schedule!AR1919="", "", Schedule!AR1919)</f>
        <v/>
      </c>
    </row>
    <row r="1921" spans="53:53" hidden="1" x14ac:dyDescent="0.25">
      <c r="BA1921" s="37" t="str">
        <f>IF(Schedule!AR1920="", "", Schedule!AR1920)</f>
        <v/>
      </c>
    </row>
    <row r="1922" spans="53:53" hidden="1" x14ac:dyDescent="0.25">
      <c r="BA1922" s="37" t="str">
        <f>IF(Schedule!AR1921="", "", Schedule!AR1921)</f>
        <v/>
      </c>
    </row>
    <row r="1923" spans="53:53" hidden="1" x14ac:dyDescent="0.25">
      <c r="BA1923" s="37" t="str">
        <f>IF(Schedule!AR1922="", "", Schedule!AR1922)</f>
        <v/>
      </c>
    </row>
    <row r="1924" spans="53:53" hidden="1" x14ac:dyDescent="0.25">
      <c r="BA1924" s="37" t="str">
        <f>IF(Schedule!AR1923="", "", Schedule!AR1923)</f>
        <v/>
      </c>
    </row>
    <row r="1925" spans="53:53" hidden="1" x14ac:dyDescent="0.25">
      <c r="BA1925" s="37" t="str">
        <f>IF(Schedule!AR1924="", "", Schedule!AR1924)</f>
        <v/>
      </c>
    </row>
    <row r="1926" spans="53:53" hidden="1" x14ac:dyDescent="0.25">
      <c r="BA1926" s="37" t="str">
        <f>IF(Schedule!AR1925="", "", Schedule!AR1925)</f>
        <v/>
      </c>
    </row>
    <row r="1927" spans="53:53" hidden="1" x14ac:dyDescent="0.25">
      <c r="BA1927" s="37" t="str">
        <f>IF(Schedule!AR1926="", "", Schedule!AR1926)</f>
        <v/>
      </c>
    </row>
    <row r="1928" spans="53:53" hidden="1" x14ac:dyDescent="0.25">
      <c r="BA1928" s="37" t="str">
        <f>IF(Schedule!AR1927="", "", Schedule!AR1927)</f>
        <v/>
      </c>
    </row>
    <row r="1929" spans="53:53" hidden="1" x14ac:dyDescent="0.25">
      <c r="BA1929" s="37" t="str">
        <f>IF(Schedule!AR1928="", "", Schedule!AR1928)</f>
        <v/>
      </c>
    </row>
    <row r="1930" spans="53:53" hidden="1" x14ac:dyDescent="0.25">
      <c r="BA1930" s="37" t="str">
        <f>IF(Schedule!AR1929="", "", Schedule!AR1929)</f>
        <v/>
      </c>
    </row>
    <row r="1931" spans="53:53" hidden="1" x14ac:dyDescent="0.25">
      <c r="BA1931" s="37" t="str">
        <f>IF(Schedule!AR1930="", "", Schedule!AR1930)</f>
        <v/>
      </c>
    </row>
    <row r="1932" spans="53:53" hidden="1" x14ac:dyDescent="0.25">
      <c r="BA1932" s="37" t="str">
        <f>IF(Schedule!AR1931="", "", Schedule!AR1931)</f>
        <v/>
      </c>
    </row>
    <row r="1933" spans="53:53" hidden="1" x14ac:dyDescent="0.25">
      <c r="BA1933" s="37" t="str">
        <f>IF(Schedule!AR1932="", "", Schedule!AR1932)</f>
        <v/>
      </c>
    </row>
    <row r="1934" spans="53:53" hidden="1" x14ac:dyDescent="0.25">
      <c r="BA1934" s="37" t="str">
        <f>IF(Schedule!AR1933="", "", Schedule!AR1933)</f>
        <v/>
      </c>
    </row>
    <row r="1935" spans="53:53" hidden="1" x14ac:dyDescent="0.25">
      <c r="BA1935" s="37" t="str">
        <f>IF(Schedule!AR1934="", "", Schedule!AR1934)</f>
        <v/>
      </c>
    </row>
    <row r="1936" spans="53:53" hidden="1" x14ac:dyDescent="0.25">
      <c r="BA1936" s="37" t="str">
        <f>IF(Schedule!AR1935="", "", Schedule!AR1935)</f>
        <v/>
      </c>
    </row>
    <row r="1937" spans="53:53" hidden="1" x14ac:dyDescent="0.25">
      <c r="BA1937" s="37" t="str">
        <f>IF(Schedule!AR1936="", "", Schedule!AR1936)</f>
        <v/>
      </c>
    </row>
    <row r="1938" spans="53:53" hidden="1" x14ac:dyDescent="0.25">
      <c r="BA1938" s="37" t="str">
        <f>IF(Schedule!AR1937="", "", Schedule!AR1937)</f>
        <v/>
      </c>
    </row>
    <row r="1939" spans="53:53" hidden="1" x14ac:dyDescent="0.25">
      <c r="BA1939" s="37" t="str">
        <f>IF(Schedule!AR1938="", "", Schedule!AR1938)</f>
        <v/>
      </c>
    </row>
    <row r="1940" spans="53:53" hidden="1" x14ac:dyDescent="0.25">
      <c r="BA1940" s="37" t="str">
        <f>IF(Schedule!AR1939="", "", Schedule!AR1939)</f>
        <v/>
      </c>
    </row>
    <row r="1941" spans="53:53" hidden="1" x14ac:dyDescent="0.25">
      <c r="BA1941" s="37" t="str">
        <f>IF(Schedule!AR1940="", "", Schedule!AR1940)</f>
        <v/>
      </c>
    </row>
    <row r="1942" spans="53:53" hidden="1" x14ac:dyDescent="0.25">
      <c r="BA1942" s="37" t="str">
        <f>IF(Schedule!AR1941="", "", Schedule!AR1941)</f>
        <v/>
      </c>
    </row>
    <row r="1943" spans="53:53" hidden="1" x14ac:dyDescent="0.25">
      <c r="BA1943" s="37" t="str">
        <f>IF(Schedule!AR1942="", "", Schedule!AR1942)</f>
        <v/>
      </c>
    </row>
    <row r="1944" spans="53:53" hidden="1" x14ac:dyDescent="0.25">
      <c r="BA1944" s="37" t="str">
        <f>IF(Schedule!AR1943="", "", Schedule!AR1943)</f>
        <v/>
      </c>
    </row>
    <row r="1945" spans="53:53" hidden="1" x14ac:dyDescent="0.25">
      <c r="BA1945" s="37" t="str">
        <f>IF(Schedule!AR1944="", "", Schedule!AR1944)</f>
        <v/>
      </c>
    </row>
    <row r="1946" spans="53:53" hidden="1" x14ac:dyDescent="0.25">
      <c r="BA1946" s="37" t="str">
        <f>IF(Schedule!AR1945="", "", Schedule!AR1945)</f>
        <v/>
      </c>
    </row>
    <row r="1947" spans="53:53" hidden="1" x14ac:dyDescent="0.25">
      <c r="BA1947" s="37" t="str">
        <f>IF(Schedule!AR1946="", "", Schedule!AR1946)</f>
        <v/>
      </c>
    </row>
    <row r="1948" spans="53:53" hidden="1" x14ac:dyDescent="0.25">
      <c r="BA1948" s="37" t="str">
        <f>IF(Schedule!AR1947="", "", Schedule!AR1947)</f>
        <v/>
      </c>
    </row>
    <row r="1949" spans="53:53" hidden="1" x14ac:dyDescent="0.25">
      <c r="BA1949" s="37" t="str">
        <f>IF(Schedule!AR1948="", "", Schedule!AR1948)</f>
        <v/>
      </c>
    </row>
    <row r="1950" spans="53:53" hidden="1" x14ac:dyDescent="0.25">
      <c r="BA1950" s="37" t="str">
        <f>IF(Schedule!AR1949="", "", Schedule!AR1949)</f>
        <v/>
      </c>
    </row>
    <row r="1951" spans="53:53" hidden="1" x14ac:dyDescent="0.25">
      <c r="BA1951" s="37" t="str">
        <f>IF(Schedule!AR1950="", "", Schedule!AR1950)</f>
        <v/>
      </c>
    </row>
    <row r="1952" spans="53:53" hidden="1" x14ac:dyDescent="0.25">
      <c r="BA1952" s="37" t="str">
        <f>IF(Schedule!AR1951="", "", Schedule!AR1951)</f>
        <v/>
      </c>
    </row>
    <row r="1953" spans="53:53" hidden="1" x14ac:dyDescent="0.25">
      <c r="BA1953" s="37" t="str">
        <f>IF(Schedule!AR1952="", "", Schedule!AR1952)</f>
        <v/>
      </c>
    </row>
    <row r="1954" spans="53:53" hidden="1" x14ac:dyDescent="0.25">
      <c r="BA1954" s="37" t="str">
        <f>IF(Schedule!AR1953="", "", Schedule!AR1953)</f>
        <v/>
      </c>
    </row>
    <row r="1955" spans="53:53" hidden="1" x14ac:dyDescent="0.25">
      <c r="BA1955" s="37" t="str">
        <f>IF(Schedule!AR1954="", "", Schedule!AR1954)</f>
        <v/>
      </c>
    </row>
    <row r="1956" spans="53:53" hidden="1" x14ac:dyDescent="0.25">
      <c r="BA1956" s="37" t="str">
        <f>IF(Schedule!AR1955="", "", Schedule!AR1955)</f>
        <v/>
      </c>
    </row>
    <row r="1957" spans="53:53" hidden="1" x14ac:dyDescent="0.25">
      <c r="BA1957" s="37" t="str">
        <f>IF(Schedule!AR1956="", "", Schedule!AR1956)</f>
        <v/>
      </c>
    </row>
    <row r="1958" spans="53:53" hidden="1" x14ac:dyDescent="0.25">
      <c r="BA1958" s="37" t="str">
        <f>IF(Schedule!AR1957="", "", Schedule!AR1957)</f>
        <v/>
      </c>
    </row>
    <row r="1959" spans="53:53" hidden="1" x14ac:dyDescent="0.25">
      <c r="BA1959" s="37" t="str">
        <f>IF(Schedule!AR1958="", "", Schedule!AR1958)</f>
        <v/>
      </c>
    </row>
    <row r="1960" spans="53:53" hidden="1" x14ac:dyDescent="0.25">
      <c r="BA1960" s="37" t="str">
        <f>IF(Schedule!AR1959="", "", Schedule!AR1959)</f>
        <v/>
      </c>
    </row>
    <row r="1961" spans="53:53" hidden="1" x14ac:dyDescent="0.25">
      <c r="BA1961" s="37" t="str">
        <f>IF(Schedule!AR1960="", "", Schedule!AR1960)</f>
        <v/>
      </c>
    </row>
    <row r="1962" spans="53:53" hidden="1" x14ac:dyDescent="0.25">
      <c r="BA1962" s="37" t="str">
        <f>IF(Schedule!AR1961="", "", Schedule!AR1961)</f>
        <v/>
      </c>
    </row>
    <row r="1963" spans="53:53" hidden="1" x14ac:dyDescent="0.25">
      <c r="BA1963" s="37" t="str">
        <f>IF(Schedule!AR1962="", "", Schedule!AR1962)</f>
        <v/>
      </c>
    </row>
    <row r="1964" spans="53:53" hidden="1" x14ac:dyDescent="0.25">
      <c r="BA1964" s="37" t="str">
        <f>IF(Schedule!AR1963="", "", Schedule!AR1963)</f>
        <v/>
      </c>
    </row>
    <row r="1965" spans="53:53" hidden="1" x14ac:dyDescent="0.25">
      <c r="BA1965" s="37" t="str">
        <f>IF(Schedule!AR1964="", "", Schedule!AR1964)</f>
        <v/>
      </c>
    </row>
    <row r="1966" spans="53:53" hidden="1" x14ac:dyDescent="0.25">
      <c r="BA1966" s="37" t="str">
        <f>IF(Schedule!AR1965="", "", Schedule!AR1965)</f>
        <v/>
      </c>
    </row>
    <row r="1967" spans="53:53" hidden="1" x14ac:dyDescent="0.25">
      <c r="BA1967" s="37" t="str">
        <f>IF(Schedule!AR1966="", "", Schedule!AR1966)</f>
        <v/>
      </c>
    </row>
    <row r="1968" spans="53:53" hidden="1" x14ac:dyDescent="0.25">
      <c r="BA1968" s="37" t="str">
        <f>IF(Schedule!AR1967="", "", Schedule!AR1967)</f>
        <v/>
      </c>
    </row>
    <row r="1969" spans="53:53" hidden="1" x14ac:dyDescent="0.25">
      <c r="BA1969" s="37" t="str">
        <f>IF(Schedule!AR1968="", "", Schedule!AR1968)</f>
        <v/>
      </c>
    </row>
    <row r="1970" spans="53:53" hidden="1" x14ac:dyDescent="0.25">
      <c r="BA1970" s="37" t="str">
        <f>IF(Schedule!AR1969="", "", Schedule!AR1969)</f>
        <v/>
      </c>
    </row>
    <row r="1971" spans="53:53" hidden="1" x14ac:dyDescent="0.25">
      <c r="BA1971" s="37" t="str">
        <f>IF(Schedule!AR1970="", "", Schedule!AR1970)</f>
        <v/>
      </c>
    </row>
    <row r="1972" spans="53:53" hidden="1" x14ac:dyDescent="0.25">
      <c r="BA1972" s="37" t="str">
        <f>IF(Schedule!AR1971="", "", Schedule!AR1971)</f>
        <v/>
      </c>
    </row>
    <row r="1973" spans="53:53" hidden="1" x14ac:dyDescent="0.25">
      <c r="BA1973" s="37" t="str">
        <f>IF(Schedule!AR1972="", "", Schedule!AR1972)</f>
        <v/>
      </c>
    </row>
    <row r="1974" spans="53:53" hidden="1" x14ac:dyDescent="0.25">
      <c r="BA1974" s="37" t="str">
        <f>IF(Schedule!AR1973="", "", Schedule!AR1973)</f>
        <v/>
      </c>
    </row>
    <row r="1975" spans="53:53" hidden="1" x14ac:dyDescent="0.25">
      <c r="BA1975" s="37" t="str">
        <f>IF(Schedule!AR1974="", "", Schedule!AR1974)</f>
        <v/>
      </c>
    </row>
    <row r="1976" spans="53:53" hidden="1" x14ac:dyDescent="0.25">
      <c r="BA1976" s="37" t="str">
        <f>IF(Schedule!AR1975="", "", Schedule!AR1975)</f>
        <v/>
      </c>
    </row>
    <row r="1977" spans="53:53" hidden="1" x14ac:dyDescent="0.25">
      <c r="BA1977" s="37" t="str">
        <f>IF(Schedule!AR1976="", "", Schedule!AR1976)</f>
        <v/>
      </c>
    </row>
    <row r="1978" spans="53:53" hidden="1" x14ac:dyDescent="0.25">
      <c r="BA1978" s="37" t="str">
        <f>IF(Schedule!AR1977="", "", Schedule!AR1977)</f>
        <v/>
      </c>
    </row>
    <row r="1979" spans="53:53" hidden="1" x14ac:dyDescent="0.25">
      <c r="BA1979" s="37" t="str">
        <f>IF(Schedule!AR1978="", "", Schedule!AR1978)</f>
        <v/>
      </c>
    </row>
    <row r="1980" spans="53:53" hidden="1" x14ac:dyDescent="0.25">
      <c r="BA1980" s="37" t="str">
        <f>IF(Schedule!AR1979="", "", Schedule!AR1979)</f>
        <v/>
      </c>
    </row>
    <row r="1981" spans="53:53" hidden="1" x14ac:dyDescent="0.25">
      <c r="BA1981" s="37" t="str">
        <f>IF(Schedule!AR1980="", "", Schedule!AR1980)</f>
        <v/>
      </c>
    </row>
    <row r="1982" spans="53:53" hidden="1" x14ac:dyDescent="0.25">
      <c r="BA1982" s="37" t="str">
        <f>IF(Schedule!AR1981="", "", Schedule!AR1981)</f>
        <v/>
      </c>
    </row>
    <row r="1983" spans="53:53" hidden="1" x14ac:dyDescent="0.25">
      <c r="BA1983" s="37" t="str">
        <f>IF(Schedule!AR1982="", "", Schedule!AR1982)</f>
        <v/>
      </c>
    </row>
    <row r="1984" spans="53:53" hidden="1" x14ac:dyDescent="0.25">
      <c r="BA1984" s="37" t="str">
        <f>IF(Schedule!AR1983="", "", Schedule!AR1983)</f>
        <v/>
      </c>
    </row>
    <row r="1985" spans="53:53" hidden="1" x14ac:dyDescent="0.25">
      <c r="BA1985" s="37" t="str">
        <f>IF(Schedule!AR1984="", "", Schedule!AR1984)</f>
        <v/>
      </c>
    </row>
    <row r="1986" spans="53:53" hidden="1" x14ac:dyDescent="0.25">
      <c r="BA1986" s="37" t="str">
        <f>IF(Schedule!AR1985="", "", Schedule!AR1985)</f>
        <v/>
      </c>
    </row>
    <row r="1987" spans="53:53" hidden="1" x14ac:dyDescent="0.25">
      <c r="BA1987" s="37" t="str">
        <f>IF(Schedule!AR1986="", "", Schedule!AR1986)</f>
        <v/>
      </c>
    </row>
    <row r="1988" spans="53:53" hidden="1" x14ac:dyDescent="0.25">
      <c r="BA1988" s="37" t="str">
        <f>IF(Schedule!AR1987="", "", Schedule!AR1987)</f>
        <v/>
      </c>
    </row>
    <row r="1989" spans="53:53" hidden="1" x14ac:dyDescent="0.25">
      <c r="BA1989" s="37" t="str">
        <f>IF(Schedule!AR1988="", "", Schedule!AR1988)</f>
        <v/>
      </c>
    </row>
    <row r="1990" spans="53:53" hidden="1" x14ac:dyDescent="0.25">
      <c r="BA1990" s="37" t="str">
        <f>IF(Schedule!AR1989="", "", Schedule!AR1989)</f>
        <v/>
      </c>
    </row>
    <row r="1991" spans="53:53" hidden="1" x14ac:dyDescent="0.25">
      <c r="BA1991" s="37" t="str">
        <f>IF(Schedule!AR1990="", "", Schedule!AR1990)</f>
        <v/>
      </c>
    </row>
    <row r="1992" spans="53:53" hidden="1" x14ac:dyDescent="0.25">
      <c r="BA1992" s="37" t="str">
        <f>IF(Schedule!AR1991="", "", Schedule!AR1991)</f>
        <v/>
      </c>
    </row>
    <row r="1993" spans="53:53" hidden="1" x14ac:dyDescent="0.25">
      <c r="BA1993" s="37" t="str">
        <f>IF(Schedule!AR1992="", "", Schedule!AR1992)</f>
        <v/>
      </c>
    </row>
    <row r="1994" spans="53:53" hidden="1" x14ac:dyDescent="0.25">
      <c r="BA1994" s="37" t="str">
        <f>IF(Schedule!AR1993="", "", Schedule!AR1993)</f>
        <v/>
      </c>
    </row>
    <row r="1995" spans="53:53" hidden="1" x14ac:dyDescent="0.25">
      <c r="BA1995" s="37" t="str">
        <f>IF(Schedule!AR1994="", "", Schedule!AR1994)</f>
        <v/>
      </c>
    </row>
    <row r="1996" spans="53:53" hidden="1" x14ac:dyDescent="0.25">
      <c r="BA1996" s="37" t="str">
        <f>IF(Schedule!AR1995="", "", Schedule!AR1995)</f>
        <v/>
      </c>
    </row>
    <row r="1997" spans="53:53" hidden="1" x14ac:dyDescent="0.25">
      <c r="BA1997" s="37" t="str">
        <f>IF(Schedule!AR1996="", "", Schedule!AR1996)</f>
        <v/>
      </c>
    </row>
    <row r="1998" spans="53:53" hidden="1" x14ac:dyDescent="0.25">
      <c r="BA1998" s="37" t="str">
        <f>IF(Schedule!AR1997="", "", Schedule!AR1997)</f>
        <v/>
      </c>
    </row>
    <row r="1999" spans="53:53" hidden="1" x14ac:dyDescent="0.25">
      <c r="BA1999" s="37" t="str">
        <f>IF(Schedule!AR1998="", "", Schedule!AR1998)</f>
        <v/>
      </c>
    </row>
    <row r="2000" spans="53:53" hidden="1" x14ac:dyDescent="0.25">
      <c r="BA2000" s="37" t="str">
        <f>IF(Schedule!AR1999="", "", Schedule!AR1999)</f>
        <v/>
      </c>
    </row>
    <row r="2001" spans="53:53" hidden="1" x14ac:dyDescent="0.25">
      <c r="BA2001" s="37" t="str">
        <f>IF(Schedule!AR2000="", "", Schedule!AR2000)</f>
        <v/>
      </c>
    </row>
    <row r="2002" spans="53:53" hidden="1" x14ac:dyDescent="0.25">
      <c r="BA2002" s="37" t="str">
        <f>IF(Schedule!AR2001="", "", Schedule!AR2001)</f>
        <v/>
      </c>
    </row>
    <row r="2003" spans="53:53" hidden="1" x14ac:dyDescent="0.25">
      <c r="BA2003" s="37" t="str">
        <f>IF(Schedule!AR2002="", "", Schedule!AR2002)</f>
        <v/>
      </c>
    </row>
    <row r="2004" spans="53:53" hidden="1" x14ac:dyDescent="0.25">
      <c r="BA2004" s="37" t="str">
        <f>IF(Schedule!AR2003="", "", Schedule!AR2003)</f>
        <v/>
      </c>
    </row>
    <row r="2005" spans="53:53" hidden="1" x14ac:dyDescent="0.25">
      <c r="BA2005" s="37" t="str">
        <f>IF(Schedule!AR2004="", "", Schedule!AR2004)</f>
        <v/>
      </c>
    </row>
    <row r="2006" spans="53:53" hidden="1" x14ac:dyDescent="0.25">
      <c r="BA2006" s="37" t="str">
        <f>IF(Schedule!AR2005="", "", Schedule!AR2005)</f>
        <v/>
      </c>
    </row>
    <row r="2007" spans="53:53" hidden="1" x14ac:dyDescent="0.25">
      <c r="BA2007" s="37" t="str">
        <f>IF(Schedule!AR2006="", "", Schedule!AR2006)</f>
        <v/>
      </c>
    </row>
    <row r="2008" spans="53:53" hidden="1" x14ac:dyDescent="0.25">
      <c r="BA2008" s="37" t="str">
        <f>IF(Schedule!AR2007="", "", Schedule!AR2007)</f>
        <v/>
      </c>
    </row>
    <row r="2009" spans="53:53" hidden="1" x14ac:dyDescent="0.25">
      <c r="BA2009" s="37" t="str">
        <f>IF(Schedule!AR2008="", "", Schedule!AR2008)</f>
        <v/>
      </c>
    </row>
    <row r="2010" spans="53:53" hidden="1" x14ac:dyDescent="0.25">
      <c r="BA2010" s="37" t="str">
        <f>IF(Schedule!AR2009="", "", Schedule!AR2009)</f>
        <v/>
      </c>
    </row>
    <row r="2011" spans="53:53" hidden="1" x14ac:dyDescent="0.25">
      <c r="BA2011" s="37" t="str">
        <f>IF(Schedule!AR2010="", "", Schedule!AR2010)</f>
        <v/>
      </c>
    </row>
    <row r="2012" spans="53:53" hidden="1" x14ac:dyDescent="0.25">
      <c r="BA2012" s="37" t="str">
        <f>IF(Schedule!AR2011="", "", Schedule!AR2011)</f>
        <v/>
      </c>
    </row>
    <row r="2013" spans="53:53" hidden="1" x14ac:dyDescent="0.25">
      <c r="BA2013" s="37" t="str">
        <f>IF(Schedule!AR2012="", "", Schedule!AR2012)</f>
        <v/>
      </c>
    </row>
    <row r="2014" spans="53:53" hidden="1" x14ac:dyDescent="0.25">
      <c r="BA2014" s="37" t="str">
        <f>IF(Schedule!AR2013="", "", Schedule!AR2013)</f>
        <v/>
      </c>
    </row>
    <row r="2015" spans="53:53" hidden="1" x14ac:dyDescent="0.25">
      <c r="BA2015" s="37" t="str">
        <f>IF(Schedule!AR2014="", "", Schedule!AR2014)</f>
        <v/>
      </c>
    </row>
    <row r="2016" spans="53:53" hidden="1" x14ac:dyDescent="0.25">
      <c r="BA2016" s="37" t="str">
        <f>IF(Schedule!AR2015="", "", Schedule!AR2015)</f>
        <v/>
      </c>
    </row>
    <row r="2017" spans="53:53" hidden="1" x14ac:dyDescent="0.25">
      <c r="BA2017" s="37" t="str">
        <f>IF(Schedule!AR2016="", "", Schedule!AR2016)</f>
        <v/>
      </c>
    </row>
    <row r="2018" spans="53:53" hidden="1" x14ac:dyDescent="0.25">
      <c r="BA2018" s="37" t="str">
        <f>IF(Schedule!AR2017="", "", Schedule!AR2017)</f>
        <v/>
      </c>
    </row>
    <row r="2019" spans="53:53" hidden="1" x14ac:dyDescent="0.25">
      <c r="BA2019" s="37" t="str">
        <f>IF(Schedule!AR2018="", "", Schedule!AR2018)</f>
        <v/>
      </c>
    </row>
    <row r="2020" spans="53:53" hidden="1" x14ac:dyDescent="0.25">
      <c r="BA2020" s="37" t="str">
        <f>IF(Schedule!AR2019="", "", Schedule!AR2019)</f>
        <v/>
      </c>
    </row>
    <row r="2021" spans="53:53" hidden="1" x14ac:dyDescent="0.25">
      <c r="BA2021" s="37" t="str">
        <f>IF(Schedule!AR2020="", "", Schedule!AR2020)</f>
        <v/>
      </c>
    </row>
    <row r="2022" spans="53:53" hidden="1" x14ac:dyDescent="0.25">
      <c r="BA2022" s="37" t="str">
        <f>IF(Schedule!AR2021="", "", Schedule!AR2021)</f>
        <v/>
      </c>
    </row>
    <row r="2023" spans="53:53" hidden="1" x14ac:dyDescent="0.25">
      <c r="BA2023" s="37" t="str">
        <f>IF(Schedule!AR2022="", "", Schedule!AR2022)</f>
        <v/>
      </c>
    </row>
    <row r="2024" spans="53:53" hidden="1" x14ac:dyDescent="0.25">
      <c r="BA2024" s="37" t="str">
        <f>IF(Schedule!AR2023="", "", Schedule!AR2023)</f>
        <v/>
      </c>
    </row>
    <row r="2025" spans="53:53" hidden="1" x14ac:dyDescent="0.25">
      <c r="BA2025" s="37" t="str">
        <f>IF(Schedule!AR2024="", "", Schedule!AR2024)</f>
        <v/>
      </c>
    </row>
    <row r="2026" spans="53:53" hidden="1" x14ac:dyDescent="0.25">
      <c r="BA2026" s="37" t="str">
        <f>IF(Schedule!AR2025="", "", Schedule!AR2025)</f>
        <v/>
      </c>
    </row>
    <row r="2027" spans="53:53" hidden="1" x14ac:dyDescent="0.25">
      <c r="BA2027" s="37" t="str">
        <f>IF(Schedule!AR2026="", "", Schedule!AR2026)</f>
        <v/>
      </c>
    </row>
    <row r="2028" spans="53:53" hidden="1" x14ac:dyDescent="0.25">
      <c r="BA2028" s="37" t="str">
        <f>IF(Schedule!AR2027="", "", Schedule!AR2027)</f>
        <v/>
      </c>
    </row>
    <row r="2029" spans="53:53" hidden="1" x14ac:dyDescent="0.25">
      <c r="BA2029" s="37" t="str">
        <f>IF(Schedule!AR2028="", "", Schedule!AR2028)</f>
        <v/>
      </c>
    </row>
    <row r="2030" spans="53:53" hidden="1" x14ac:dyDescent="0.25">
      <c r="BA2030" s="37" t="str">
        <f>IF(Schedule!AR2029="", "", Schedule!AR2029)</f>
        <v/>
      </c>
    </row>
    <row r="2031" spans="53:53" hidden="1" x14ac:dyDescent="0.25">
      <c r="BA2031" s="37" t="str">
        <f>IF(Schedule!AR2030="", "", Schedule!AR2030)</f>
        <v/>
      </c>
    </row>
    <row r="2032" spans="53:53" hidden="1" x14ac:dyDescent="0.25">
      <c r="BA2032" s="37" t="str">
        <f>IF(Schedule!AR2031="", "", Schedule!AR2031)</f>
        <v/>
      </c>
    </row>
    <row r="2033" spans="53:53" hidden="1" x14ac:dyDescent="0.25">
      <c r="BA2033" s="37" t="str">
        <f>IF(Schedule!AR2032="", "", Schedule!AR2032)</f>
        <v/>
      </c>
    </row>
    <row r="2034" spans="53:53" hidden="1" x14ac:dyDescent="0.25">
      <c r="BA2034" s="37" t="str">
        <f>IF(Schedule!AR2033="", "", Schedule!AR2033)</f>
        <v/>
      </c>
    </row>
    <row r="2035" spans="53:53" hidden="1" x14ac:dyDescent="0.25">
      <c r="BA2035" s="37" t="str">
        <f>IF(Schedule!AR2034="", "", Schedule!AR2034)</f>
        <v/>
      </c>
    </row>
    <row r="2036" spans="53:53" hidden="1" x14ac:dyDescent="0.25">
      <c r="BA2036" s="37" t="str">
        <f>IF(Schedule!AR2035="", "", Schedule!AR2035)</f>
        <v/>
      </c>
    </row>
    <row r="2037" spans="53:53" hidden="1" x14ac:dyDescent="0.25">
      <c r="BA2037" s="37" t="str">
        <f>IF(Schedule!AR2036="", "", Schedule!AR2036)</f>
        <v/>
      </c>
    </row>
    <row r="2038" spans="53:53" hidden="1" x14ac:dyDescent="0.25">
      <c r="BA2038" s="37" t="str">
        <f>IF(Schedule!AR2037="", "", Schedule!AR2037)</f>
        <v/>
      </c>
    </row>
    <row r="2039" spans="53:53" hidden="1" x14ac:dyDescent="0.25">
      <c r="BA2039" s="37" t="str">
        <f>IF(Schedule!AR2038="", "", Schedule!AR2038)</f>
        <v/>
      </c>
    </row>
    <row r="2040" spans="53:53" hidden="1" x14ac:dyDescent="0.25">
      <c r="BA2040" s="37" t="str">
        <f>IF(Schedule!AR2039="", "", Schedule!AR2039)</f>
        <v/>
      </c>
    </row>
    <row r="2041" spans="53:53" hidden="1" x14ac:dyDescent="0.25">
      <c r="BA2041" s="37" t="str">
        <f>IF(Schedule!AR2040="", "", Schedule!AR2040)</f>
        <v/>
      </c>
    </row>
    <row r="2042" spans="53:53" hidden="1" x14ac:dyDescent="0.25">
      <c r="BA2042" s="37" t="str">
        <f>IF(Schedule!AR2041="", "", Schedule!AR2041)</f>
        <v/>
      </c>
    </row>
    <row r="2043" spans="53:53" hidden="1" x14ac:dyDescent="0.25">
      <c r="BA2043" s="37" t="str">
        <f>IF(Schedule!AR2042="", "", Schedule!AR2042)</f>
        <v/>
      </c>
    </row>
    <row r="2044" spans="53:53" hidden="1" x14ac:dyDescent="0.25">
      <c r="BA2044" s="37" t="str">
        <f>IF(Schedule!AR2043="", "", Schedule!AR2043)</f>
        <v/>
      </c>
    </row>
    <row r="2045" spans="53:53" hidden="1" x14ac:dyDescent="0.25">
      <c r="BA2045" s="37" t="str">
        <f>IF(Schedule!AR2044="", "", Schedule!AR2044)</f>
        <v/>
      </c>
    </row>
    <row r="2046" spans="53:53" hidden="1" x14ac:dyDescent="0.25">
      <c r="BA2046" s="37" t="str">
        <f>IF(Schedule!AR2045="", "", Schedule!AR2045)</f>
        <v/>
      </c>
    </row>
    <row r="2047" spans="53:53" hidden="1" x14ac:dyDescent="0.25">
      <c r="BA2047" s="37" t="str">
        <f>IF(Schedule!AR2046="", "", Schedule!AR2046)</f>
        <v/>
      </c>
    </row>
    <row r="2048" spans="53:53" hidden="1" x14ac:dyDescent="0.25">
      <c r="BA2048" s="37" t="str">
        <f>IF(Schedule!AR2047="", "", Schedule!AR2047)</f>
        <v/>
      </c>
    </row>
    <row r="2049" spans="53:53" hidden="1" x14ac:dyDescent="0.25">
      <c r="BA2049" s="37" t="str">
        <f>IF(Schedule!AR2048="", "", Schedule!AR2048)</f>
        <v/>
      </c>
    </row>
    <row r="2050" spans="53:53" hidden="1" x14ac:dyDescent="0.25">
      <c r="BA2050" s="37" t="str">
        <f>IF(Schedule!AR2049="", "", Schedule!AR2049)</f>
        <v/>
      </c>
    </row>
    <row r="2051" spans="53:53" hidden="1" x14ac:dyDescent="0.25">
      <c r="BA2051" s="37" t="str">
        <f>IF(Schedule!AR2050="", "", Schedule!AR2050)</f>
        <v/>
      </c>
    </row>
    <row r="2052" spans="53:53" hidden="1" x14ac:dyDescent="0.25">
      <c r="BA2052" s="37" t="str">
        <f>IF(Schedule!AR2051="", "", Schedule!AR2051)</f>
        <v/>
      </c>
    </row>
    <row r="2053" spans="53:53" hidden="1" x14ac:dyDescent="0.25">
      <c r="BA2053" s="37" t="str">
        <f>IF(Schedule!AR2052="", "", Schedule!AR2052)</f>
        <v/>
      </c>
    </row>
    <row r="2054" spans="53:53" hidden="1" x14ac:dyDescent="0.25">
      <c r="BA2054" s="37" t="str">
        <f>IF(Schedule!AR2053="", "", Schedule!AR2053)</f>
        <v/>
      </c>
    </row>
    <row r="2055" spans="53:53" hidden="1" x14ac:dyDescent="0.25">
      <c r="BA2055" s="37" t="str">
        <f>IF(Schedule!AR2054="", "", Schedule!AR2054)</f>
        <v/>
      </c>
    </row>
    <row r="2056" spans="53:53" hidden="1" x14ac:dyDescent="0.25">
      <c r="BA2056" s="37" t="str">
        <f>IF(Schedule!AR2055="", "", Schedule!AR2055)</f>
        <v/>
      </c>
    </row>
    <row r="2057" spans="53:53" hidden="1" x14ac:dyDescent="0.25">
      <c r="BA2057" s="37" t="str">
        <f>IF(Schedule!AR2056="", "", Schedule!AR2056)</f>
        <v/>
      </c>
    </row>
    <row r="2058" spans="53:53" hidden="1" x14ac:dyDescent="0.25">
      <c r="BA2058" s="37" t="str">
        <f>IF(Schedule!AR2057="", "", Schedule!AR2057)</f>
        <v/>
      </c>
    </row>
    <row r="2059" spans="53:53" hidden="1" x14ac:dyDescent="0.25">
      <c r="BA2059" s="37" t="str">
        <f>IF(Schedule!AR2058="", "", Schedule!AR2058)</f>
        <v/>
      </c>
    </row>
    <row r="2060" spans="53:53" hidden="1" x14ac:dyDescent="0.25">
      <c r="BA2060" s="37" t="str">
        <f>IF(Schedule!AR2059="", "", Schedule!AR2059)</f>
        <v/>
      </c>
    </row>
    <row r="2061" spans="53:53" hidden="1" x14ac:dyDescent="0.25">
      <c r="BA2061" s="37" t="str">
        <f>IF(Schedule!AR2060="", "", Schedule!AR2060)</f>
        <v/>
      </c>
    </row>
    <row r="2062" spans="53:53" hidden="1" x14ac:dyDescent="0.25">
      <c r="BA2062" s="37" t="str">
        <f>IF(Schedule!AR2061="", "", Schedule!AR2061)</f>
        <v/>
      </c>
    </row>
    <row r="2063" spans="53:53" hidden="1" x14ac:dyDescent="0.25">
      <c r="BA2063" s="37" t="str">
        <f>IF(Schedule!AR2062="", "", Schedule!AR2062)</f>
        <v/>
      </c>
    </row>
    <row r="2064" spans="53:53" hidden="1" x14ac:dyDescent="0.25">
      <c r="BA2064" s="37" t="str">
        <f>IF(Schedule!AR2063="", "", Schedule!AR2063)</f>
        <v/>
      </c>
    </row>
    <row r="2065" spans="53:53" hidden="1" x14ac:dyDescent="0.25">
      <c r="BA2065" s="37" t="str">
        <f>IF(Schedule!AR2064="", "", Schedule!AR2064)</f>
        <v/>
      </c>
    </row>
    <row r="2066" spans="53:53" hidden="1" x14ac:dyDescent="0.25">
      <c r="BA2066" s="37" t="str">
        <f>IF(Schedule!AR2065="", "", Schedule!AR2065)</f>
        <v/>
      </c>
    </row>
    <row r="2067" spans="53:53" hidden="1" x14ac:dyDescent="0.25">
      <c r="BA2067" s="37" t="str">
        <f>IF(Schedule!AR2066="", "", Schedule!AR2066)</f>
        <v/>
      </c>
    </row>
    <row r="2068" spans="53:53" hidden="1" x14ac:dyDescent="0.25">
      <c r="BA2068" s="37" t="str">
        <f>IF(Schedule!AR2067="", "", Schedule!AR2067)</f>
        <v/>
      </c>
    </row>
    <row r="2069" spans="53:53" hidden="1" x14ac:dyDescent="0.25">
      <c r="BA2069" s="37" t="str">
        <f>IF(Schedule!AR2068="", "", Schedule!AR2068)</f>
        <v/>
      </c>
    </row>
    <row r="2070" spans="53:53" hidden="1" x14ac:dyDescent="0.25">
      <c r="BA2070" s="37" t="str">
        <f>IF(Schedule!AR2069="", "", Schedule!AR2069)</f>
        <v/>
      </c>
    </row>
    <row r="2071" spans="53:53" hidden="1" x14ac:dyDescent="0.25">
      <c r="BA2071" s="37" t="str">
        <f>IF(Schedule!AR2070="", "", Schedule!AR2070)</f>
        <v/>
      </c>
    </row>
    <row r="2072" spans="53:53" hidden="1" x14ac:dyDescent="0.25">
      <c r="BA2072" s="37" t="str">
        <f>IF(Schedule!AR2071="", "", Schedule!AR2071)</f>
        <v/>
      </c>
    </row>
    <row r="2073" spans="53:53" hidden="1" x14ac:dyDescent="0.25">
      <c r="BA2073" s="37" t="str">
        <f>IF(Schedule!AR2072="", "", Schedule!AR2072)</f>
        <v/>
      </c>
    </row>
    <row r="2074" spans="53:53" hidden="1" x14ac:dyDescent="0.25">
      <c r="BA2074" s="37" t="str">
        <f>IF(Schedule!AR2073="", "", Schedule!AR2073)</f>
        <v/>
      </c>
    </row>
    <row r="2075" spans="53:53" hidden="1" x14ac:dyDescent="0.25">
      <c r="BA2075" s="37" t="str">
        <f>IF(Schedule!AR2074="", "", Schedule!AR2074)</f>
        <v/>
      </c>
    </row>
    <row r="2076" spans="53:53" hidden="1" x14ac:dyDescent="0.25">
      <c r="BA2076" s="37" t="str">
        <f>IF(Schedule!AR2075="", "", Schedule!AR2075)</f>
        <v/>
      </c>
    </row>
    <row r="2077" spans="53:53" hidden="1" x14ac:dyDescent="0.25">
      <c r="BA2077" s="37" t="str">
        <f>IF(Schedule!AR2076="", "", Schedule!AR2076)</f>
        <v/>
      </c>
    </row>
    <row r="2078" spans="53:53" hidden="1" x14ac:dyDescent="0.25">
      <c r="BA2078" s="37" t="str">
        <f>IF(Schedule!AR2077="", "", Schedule!AR2077)</f>
        <v/>
      </c>
    </row>
    <row r="2079" spans="53:53" hidden="1" x14ac:dyDescent="0.25">
      <c r="BA2079" s="37" t="str">
        <f>IF(Schedule!AR2078="", "", Schedule!AR2078)</f>
        <v/>
      </c>
    </row>
    <row r="2080" spans="53:53" hidden="1" x14ac:dyDescent="0.25">
      <c r="BA2080" s="37" t="str">
        <f>IF(Schedule!AR2079="", "", Schedule!AR2079)</f>
        <v/>
      </c>
    </row>
    <row r="2081" spans="53:53" hidden="1" x14ac:dyDescent="0.25">
      <c r="BA2081" s="37" t="str">
        <f>IF(Schedule!AR2080="", "", Schedule!AR2080)</f>
        <v/>
      </c>
    </row>
    <row r="2082" spans="53:53" hidden="1" x14ac:dyDescent="0.25">
      <c r="BA2082" s="37" t="str">
        <f>IF(Schedule!AR2081="", "", Schedule!AR2081)</f>
        <v/>
      </c>
    </row>
    <row r="2083" spans="53:53" hidden="1" x14ac:dyDescent="0.25">
      <c r="BA2083" s="37" t="str">
        <f>IF(Schedule!AR2082="", "", Schedule!AR2082)</f>
        <v/>
      </c>
    </row>
    <row r="2084" spans="53:53" hidden="1" x14ac:dyDescent="0.25">
      <c r="BA2084" s="37" t="str">
        <f>IF(Schedule!AR2083="", "", Schedule!AR2083)</f>
        <v/>
      </c>
    </row>
    <row r="2085" spans="53:53" hidden="1" x14ac:dyDescent="0.25">
      <c r="BA2085" s="37" t="str">
        <f>IF(Schedule!AR2084="", "", Schedule!AR2084)</f>
        <v/>
      </c>
    </row>
    <row r="2086" spans="53:53" hidden="1" x14ac:dyDescent="0.25">
      <c r="BA2086" s="37" t="str">
        <f>IF(Schedule!AR2085="", "", Schedule!AR2085)</f>
        <v/>
      </c>
    </row>
    <row r="2087" spans="53:53" hidden="1" x14ac:dyDescent="0.25">
      <c r="BA2087" s="37" t="str">
        <f>IF(Schedule!AR2086="", "", Schedule!AR2086)</f>
        <v/>
      </c>
    </row>
    <row r="2088" spans="53:53" hidden="1" x14ac:dyDescent="0.25">
      <c r="BA2088" s="37" t="str">
        <f>IF(Schedule!AR2087="", "", Schedule!AR2087)</f>
        <v/>
      </c>
    </row>
    <row r="2089" spans="53:53" hidden="1" x14ac:dyDescent="0.25">
      <c r="BA2089" s="37" t="str">
        <f>IF(Schedule!AR2088="", "", Schedule!AR2088)</f>
        <v/>
      </c>
    </row>
    <row r="2090" spans="53:53" hidden="1" x14ac:dyDescent="0.25">
      <c r="BA2090" s="37" t="str">
        <f>IF(Schedule!AR2089="", "", Schedule!AR2089)</f>
        <v/>
      </c>
    </row>
    <row r="2091" spans="53:53" hidden="1" x14ac:dyDescent="0.25">
      <c r="BA2091" s="37" t="str">
        <f>IF(Schedule!AR2090="", "", Schedule!AR2090)</f>
        <v/>
      </c>
    </row>
    <row r="2092" spans="53:53" hidden="1" x14ac:dyDescent="0.25">
      <c r="BA2092" s="37" t="str">
        <f>IF(Schedule!AR2091="", "", Schedule!AR2091)</f>
        <v/>
      </c>
    </row>
    <row r="2093" spans="53:53" hidden="1" x14ac:dyDescent="0.25">
      <c r="BA2093" s="37" t="str">
        <f>IF(Schedule!AR2092="", "", Schedule!AR2092)</f>
        <v/>
      </c>
    </row>
    <row r="2094" spans="53:53" hidden="1" x14ac:dyDescent="0.25">
      <c r="BA2094" s="37" t="str">
        <f>IF(Schedule!AR2093="", "", Schedule!AR2093)</f>
        <v/>
      </c>
    </row>
    <row r="2095" spans="53:53" hidden="1" x14ac:dyDescent="0.25">
      <c r="BA2095" s="37" t="str">
        <f>IF(Schedule!AR2094="", "", Schedule!AR2094)</f>
        <v/>
      </c>
    </row>
    <row r="2096" spans="53:53" hidden="1" x14ac:dyDescent="0.25">
      <c r="BA2096" s="37" t="str">
        <f>IF(Schedule!AR2095="", "", Schedule!AR2095)</f>
        <v/>
      </c>
    </row>
    <row r="2097" spans="53:53" hidden="1" x14ac:dyDescent="0.25">
      <c r="BA2097" s="37" t="str">
        <f>IF(Schedule!AR2096="", "", Schedule!AR2096)</f>
        <v/>
      </c>
    </row>
    <row r="2098" spans="53:53" hidden="1" x14ac:dyDescent="0.25">
      <c r="BA2098" s="37" t="str">
        <f>IF(Schedule!AR2097="", "", Schedule!AR2097)</f>
        <v/>
      </c>
    </row>
    <row r="2099" spans="53:53" hidden="1" x14ac:dyDescent="0.25">
      <c r="BA2099" s="37" t="str">
        <f>IF(Schedule!AR2098="", "", Schedule!AR2098)</f>
        <v/>
      </c>
    </row>
    <row r="2100" spans="53:53" hidden="1" x14ac:dyDescent="0.25">
      <c r="BA2100" s="37" t="str">
        <f>IF(Schedule!AR2099="", "", Schedule!AR2099)</f>
        <v/>
      </c>
    </row>
    <row r="2101" spans="53:53" hidden="1" x14ac:dyDescent="0.25">
      <c r="BA2101" s="37" t="str">
        <f>IF(Schedule!AR2100="", "", Schedule!AR2100)</f>
        <v/>
      </c>
    </row>
    <row r="2102" spans="53:53" hidden="1" x14ac:dyDescent="0.25">
      <c r="BA2102" s="37" t="str">
        <f>IF(Schedule!AR2101="", "", Schedule!AR2101)</f>
        <v/>
      </c>
    </row>
    <row r="2103" spans="53:53" hidden="1" x14ac:dyDescent="0.25">
      <c r="BA2103" s="37" t="str">
        <f>IF(Schedule!AR2102="", "", Schedule!AR2102)</f>
        <v/>
      </c>
    </row>
    <row r="2104" spans="53:53" hidden="1" x14ac:dyDescent="0.25">
      <c r="BA2104" s="37" t="str">
        <f>IF(Schedule!AR2103="", "", Schedule!AR2103)</f>
        <v/>
      </c>
    </row>
    <row r="2105" spans="53:53" hidden="1" x14ac:dyDescent="0.25">
      <c r="BA2105" s="37" t="str">
        <f>IF(Schedule!AR2104="", "", Schedule!AR2104)</f>
        <v/>
      </c>
    </row>
    <row r="2106" spans="53:53" hidden="1" x14ac:dyDescent="0.25">
      <c r="BA2106" s="37" t="str">
        <f>IF(Schedule!AR2105="", "", Schedule!AR2105)</f>
        <v/>
      </c>
    </row>
    <row r="2107" spans="53:53" hidden="1" x14ac:dyDescent="0.25">
      <c r="BA2107" s="37" t="str">
        <f>IF(Schedule!AR2106="", "", Schedule!AR2106)</f>
        <v/>
      </c>
    </row>
    <row r="2108" spans="53:53" hidden="1" x14ac:dyDescent="0.25">
      <c r="BA2108" s="37" t="str">
        <f>IF(Schedule!AR2107="", "", Schedule!AR2107)</f>
        <v/>
      </c>
    </row>
    <row r="2109" spans="53:53" hidden="1" x14ac:dyDescent="0.25">
      <c r="BA2109" s="37" t="str">
        <f>IF(Schedule!AR2108="", "", Schedule!AR2108)</f>
        <v/>
      </c>
    </row>
    <row r="2110" spans="53:53" hidden="1" x14ac:dyDescent="0.25">
      <c r="BA2110" s="37" t="str">
        <f>IF(Schedule!AR2109="", "", Schedule!AR2109)</f>
        <v/>
      </c>
    </row>
    <row r="2111" spans="53:53" hidden="1" x14ac:dyDescent="0.25">
      <c r="BA2111" s="37" t="str">
        <f>IF(Schedule!AR2110="", "", Schedule!AR2110)</f>
        <v/>
      </c>
    </row>
    <row r="2112" spans="53:53" hidden="1" x14ac:dyDescent="0.25">
      <c r="BA2112" s="37" t="str">
        <f>IF(Schedule!AR2111="", "", Schedule!AR2111)</f>
        <v/>
      </c>
    </row>
    <row r="2113" spans="53:53" hidden="1" x14ac:dyDescent="0.25">
      <c r="BA2113" s="37" t="str">
        <f>IF(Schedule!AR2112="", "", Schedule!AR2112)</f>
        <v/>
      </c>
    </row>
    <row r="2114" spans="53:53" hidden="1" x14ac:dyDescent="0.25">
      <c r="BA2114" s="37" t="str">
        <f>IF(Schedule!AR2113="", "", Schedule!AR2113)</f>
        <v/>
      </c>
    </row>
    <row r="2115" spans="53:53" hidden="1" x14ac:dyDescent="0.25">
      <c r="BA2115" s="37" t="str">
        <f>IF(Schedule!AR2114="", "", Schedule!AR2114)</f>
        <v/>
      </c>
    </row>
    <row r="2116" spans="53:53" hidden="1" x14ac:dyDescent="0.25">
      <c r="BA2116" s="37" t="str">
        <f>IF(Schedule!AR2115="", "", Schedule!AR2115)</f>
        <v/>
      </c>
    </row>
    <row r="2117" spans="53:53" hidden="1" x14ac:dyDescent="0.25">
      <c r="BA2117" s="37" t="str">
        <f>IF(Schedule!AR2116="", "", Schedule!AR2116)</f>
        <v/>
      </c>
    </row>
    <row r="2118" spans="53:53" hidden="1" x14ac:dyDescent="0.25">
      <c r="BA2118" s="37" t="str">
        <f>IF(Schedule!AR2117="", "", Schedule!AR2117)</f>
        <v/>
      </c>
    </row>
    <row r="2119" spans="53:53" hidden="1" x14ac:dyDescent="0.25">
      <c r="BA2119" s="37" t="str">
        <f>IF(Schedule!AR2118="", "", Schedule!AR2118)</f>
        <v/>
      </c>
    </row>
    <row r="2120" spans="53:53" hidden="1" x14ac:dyDescent="0.25">
      <c r="BA2120" s="37" t="str">
        <f>IF(Schedule!AR2119="", "", Schedule!AR2119)</f>
        <v/>
      </c>
    </row>
    <row r="2121" spans="53:53" hidden="1" x14ac:dyDescent="0.25">
      <c r="BA2121" s="37" t="str">
        <f>IF(Schedule!AR2120="", "", Schedule!AR2120)</f>
        <v/>
      </c>
    </row>
    <row r="2122" spans="53:53" hidden="1" x14ac:dyDescent="0.25">
      <c r="BA2122" s="37" t="str">
        <f>IF(Schedule!AR2121="", "", Schedule!AR2121)</f>
        <v/>
      </c>
    </row>
    <row r="2123" spans="53:53" hidden="1" x14ac:dyDescent="0.25">
      <c r="BA2123" s="37" t="str">
        <f>IF(Schedule!AR2122="", "", Schedule!AR2122)</f>
        <v/>
      </c>
    </row>
    <row r="2124" spans="53:53" hidden="1" x14ac:dyDescent="0.25">
      <c r="BA2124" s="37" t="str">
        <f>IF(Schedule!AR2123="", "", Schedule!AR2123)</f>
        <v/>
      </c>
    </row>
    <row r="2125" spans="53:53" hidden="1" x14ac:dyDescent="0.25">
      <c r="BA2125" s="37" t="str">
        <f>IF(Schedule!AR2124="", "", Schedule!AR2124)</f>
        <v/>
      </c>
    </row>
    <row r="2126" spans="53:53" hidden="1" x14ac:dyDescent="0.25">
      <c r="BA2126" s="37" t="str">
        <f>IF(Schedule!AR2125="", "", Schedule!AR2125)</f>
        <v/>
      </c>
    </row>
    <row r="2127" spans="53:53" hidden="1" x14ac:dyDescent="0.25">
      <c r="BA2127" s="37" t="str">
        <f>IF(Schedule!AR2126="", "", Schedule!AR2126)</f>
        <v/>
      </c>
    </row>
    <row r="2128" spans="53:53" hidden="1" x14ac:dyDescent="0.25">
      <c r="BA2128" s="37" t="str">
        <f>IF(Schedule!AR2127="", "", Schedule!AR2127)</f>
        <v/>
      </c>
    </row>
    <row r="2129" spans="53:53" hidden="1" x14ac:dyDescent="0.25">
      <c r="BA2129" s="37" t="str">
        <f>IF(Schedule!AR2128="", "", Schedule!AR2128)</f>
        <v/>
      </c>
    </row>
    <row r="2130" spans="53:53" hidden="1" x14ac:dyDescent="0.25">
      <c r="BA2130" s="37" t="str">
        <f>IF(Schedule!AR2129="", "", Schedule!AR2129)</f>
        <v/>
      </c>
    </row>
    <row r="2131" spans="53:53" hidden="1" x14ac:dyDescent="0.25">
      <c r="BA2131" s="37" t="str">
        <f>IF(Schedule!AR2130="", "", Schedule!AR2130)</f>
        <v/>
      </c>
    </row>
    <row r="2132" spans="53:53" hidden="1" x14ac:dyDescent="0.25">
      <c r="BA2132" s="37" t="str">
        <f>IF(Schedule!AR2131="", "", Schedule!AR2131)</f>
        <v/>
      </c>
    </row>
    <row r="2133" spans="53:53" hidden="1" x14ac:dyDescent="0.25">
      <c r="BA2133" s="37" t="str">
        <f>IF(Schedule!AR2132="", "", Schedule!AR2132)</f>
        <v/>
      </c>
    </row>
    <row r="2134" spans="53:53" hidden="1" x14ac:dyDescent="0.25">
      <c r="BA2134" s="37" t="str">
        <f>IF(Schedule!AR2133="", "", Schedule!AR2133)</f>
        <v/>
      </c>
    </row>
    <row r="2135" spans="53:53" hidden="1" x14ac:dyDescent="0.25">
      <c r="BA2135" s="37" t="str">
        <f>IF(Schedule!AR2134="", "", Schedule!AR2134)</f>
        <v/>
      </c>
    </row>
    <row r="2136" spans="53:53" hidden="1" x14ac:dyDescent="0.25">
      <c r="BA2136" s="37" t="str">
        <f>IF(Schedule!AR2135="", "", Schedule!AR2135)</f>
        <v/>
      </c>
    </row>
    <row r="2137" spans="53:53" hidden="1" x14ac:dyDescent="0.25">
      <c r="BA2137" s="37" t="str">
        <f>IF(Schedule!AR2136="", "", Schedule!AR2136)</f>
        <v/>
      </c>
    </row>
    <row r="2138" spans="53:53" hidden="1" x14ac:dyDescent="0.25">
      <c r="BA2138" s="37" t="str">
        <f>IF(Schedule!AR2137="", "", Schedule!AR2137)</f>
        <v/>
      </c>
    </row>
    <row r="2139" spans="53:53" hidden="1" x14ac:dyDescent="0.25">
      <c r="BA2139" s="37" t="str">
        <f>IF(Schedule!AR2138="", "", Schedule!AR2138)</f>
        <v/>
      </c>
    </row>
    <row r="2140" spans="53:53" hidden="1" x14ac:dyDescent="0.25">
      <c r="BA2140" s="37" t="str">
        <f>IF(Schedule!AR2139="", "", Schedule!AR2139)</f>
        <v/>
      </c>
    </row>
    <row r="2141" spans="53:53" hidden="1" x14ac:dyDescent="0.25">
      <c r="BA2141" s="37" t="str">
        <f>IF(Schedule!AR2140="", "", Schedule!AR2140)</f>
        <v/>
      </c>
    </row>
    <row r="2142" spans="53:53" hidden="1" x14ac:dyDescent="0.25">
      <c r="BA2142" s="37" t="str">
        <f>IF(Schedule!AR2141="", "", Schedule!AR2141)</f>
        <v/>
      </c>
    </row>
    <row r="2143" spans="53:53" hidden="1" x14ac:dyDescent="0.25">
      <c r="BA2143" s="37" t="str">
        <f>IF(Schedule!AR2142="", "", Schedule!AR2142)</f>
        <v/>
      </c>
    </row>
    <row r="2144" spans="53:53" hidden="1" x14ac:dyDescent="0.25">
      <c r="BA2144" s="37" t="str">
        <f>IF(Schedule!AR2143="", "", Schedule!AR2143)</f>
        <v/>
      </c>
    </row>
    <row r="2145" spans="53:53" hidden="1" x14ac:dyDescent="0.25">
      <c r="BA2145" s="37" t="str">
        <f>IF(Schedule!AR2144="", "", Schedule!AR2144)</f>
        <v/>
      </c>
    </row>
    <row r="2146" spans="53:53" hidden="1" x14ac:dyDescent="0.25">
      <c r="BA2146" s="37" t="str">
        <f>IF(Schedule!AR2145="", "", Schedule!AR2145)</f>
        <v/>
      </c>
    </row>
    <row r="2147" spans="53:53" hidden="1" x14ac:dyDescent="0.25">
      <c r="BA2147" s="37" t="str">
        <f>IF(Schedule!AR2146="", "", Schedule!AR2146)</f>
        <v/>
      </c>
    </row>
    <row r="2148" spans="53:53" hidden="1" x14ac:dyDescent="0.25">
      <c r="BA2148" s="37" t="str">
        <f>IF(Schedule!AR2147="", "", Schedule!AR2147)</f>
        <v/>
      </c>
    </row>
    <row r="2149" spans="53:53" hidden="1" x14ac:dyDescent="0.25">
      <c r="BA2149" s="37" t="str">
        <f>IF(Schedule!AR2148="", "", Schedule!AR2148)</f>
        <v/>
      </c>
    </row>
    <row r="2150" spans="53:53" hidden="1" x14ac:dyDescent="0.25">
      <c r="BA2150" s="37" t="str">
        <f>IF(Schedule!AR2149="", "", Schedule!AR2149)</f>
        <v/>
      </c>
    </row>
    <row r="2151" spans="53:53" hidden="1" x14ac:dyDescent="0.25">
      <c r="BA2151" s="37" t="str">
        <f>IF(Schedule!AR2150="", "", Schedule!AR2150)</f>
        <v/>
      </c>
    </row>
    <row r="2152" spans="53:53" hidden="1" x14ac:dyDescent="0.25">
      <c r="BA2152" s="37" t="str">
        <f>IF(Schedule!AR2151="", "", Schedule!AR2151)</f>
        <v/>
      </c>
    </row>
    <row r="2153" spans="53:53" hidden="1" x14ac:dyDescent="0.25">
      <c r="BA2153" s="37" t="str">
        <f>IF(Schedule!AR2152="", "", Schedule!AR2152)</f>
        <v/>
      </c>
    </row>
    <row r="2154" spans="53:53" hidden="1" x14ac:dyDescent="0.25">
      <c r="BA2154" s="37" t="str">
        <f>IF(Schedule!AR2153="", "", Schedule!AR2153)</f>
        <v/>
      </c>
    </row>
    <row r="2155" spans="53:53" hidden="1" x14ac:dyDescent="0.25">
      <c r="BA2155" s="37" t="str">
        <f>IF(Schedule!AR2154="", "", Schedule!AR2154)</f>
        <v/>
      </c>
    </row>
    <row r="2156" spans="53:53" hidden="1" x14ac:dyDescent="0.25">
      <c r="BA2156" s="37" t="str">
        <f>IF(Schedule!AR2155="", "", Schedule!AR2155)</f>
        <v/>
      </c>
    </row>
    <row r="2157" spans="53:53" hidden="1" x14ac:dyDescent="0.25">
      <c r="BA2157" s="37" t="str">
        <f>IF(Schedule!AR2156="", "", Schedule!AR2156)</f>
        <v/>
      </c>
    </row>
    <row r="2158" spans="53:53" hidden="1" x14ac:dyDescent="0.25">
      <c r="BA2158" s="37" t="str">
        <f>IF(Schedule!AR2157="", "", Schedule!AR2157)</f>
        <v/>
      </c>
    </row>
    <row r="2159" spans="53:53" hidden="1" x14ac:dyDescent="0.25">
      <c r="BA2159" s="37" t="str">
        <f>IF(Schedule!AR2158="", "", Schedule!AR2158)</f>
        <v/>
      </c>
    </row>
    <row r="2160" spans="53:53" hidden="1" x14ac:dyDescent="0.25">
      <c r="BA2160" s="37" t="str">
        <f>IF(Schedule!AR2159="", "", Schedule!AR2159)</f>
        <v/>
      </c>
    </row>
    <row r="2161" spans="53:53" hidden="1" x14ac:dyDescent="0.25">
      <c r="BA2161" s="37" t="str">
        <f>IF(Schedule!AR2160="", "", Schedule!AR2160)</f>
        <v/>
      </c>
    </row>
    <row r="2162" spans="53:53" hidden="1" x14ac:dyDescent="0.25">
      <c r="BA2162" s="37" t="str">
        <f>IF(Schedule!AR2161="", "", Schedule!AR2161)</f>
        <v/>
      </c>
    </row>
    <row r="2163" spans="53:53" hidden="1" x14ac:dyDescent="0.25">
      <c r="BA2163" s="37" t="str">
        <f>IF(Schedule!AR2162="", "", Schedule!AR2162)</f>
        <v/>
      </c>
    </row>
    <row r="2164" spans="53:53" hidden="1" x14ac:dyDescent="0.25">
      <c r="BA2164" s="37" t="str">
        <f>IF(Schedule!AR2163="", "", Schedule!AR2163)</f>
        <v/>
      </c>
    </row>
    <row r="2165" spans="53:53" hidden="1" x14ac:dyDescent="0.25">
      <c r="BA2165" s="37" t="str">
        <f>IF(Schedule!AR2164="", "", Schedule!AR2164)</f>
        <v/>
      </c>
    </row>
    <row r="2166" spans="53:53" hidden="1" x14ac:dyDescent="0.25">
      <c r="BA2166" s="37" t="str">
        <f>IF(Schedule!AR2165="", "", Schedule!AR2165)</f>
        <v/>
      </c>
    </row>
    <row r="2167" spans="53:53" hidden="1" x14ac:dyDescent="0.25">
      <c r="BA2167" s="37" t="str">
        <f>IF(Schedule!AR2166="", "", Schedule!AR2166)</f>
        <v/>
      </c>
    </row>
    <row r="2168" spans="53:53" hidden="1" x14ac:dyDescent="0.25">
      <c r="BA2168" s="37" t="str">
        <f>IF(Schedule!AR2167="", "", Schedule!AR2167)</f>
        <v/>
      </c>
    </row>
    <row r="2169" spans="53:53" hidden="1" x14ac:dyDescent="0.25">
      <c r="BA2169" s="37" t="str">
        <f>IF(Schedule!AR2168="", "", Schedule!AR2168)</f>
        <v/>
      </c>
    </row>
    <row r="2170" spans="53:53" hidden="1" x14ac:dyDescent="0.25">
      <c r="BA2170" s="37" t="str">
        <f>IF(Schedule!AR2169="", "", Schedule!AR2169)</f>
        <v/>
      </c>
    </row>
    <row r="2171" spans="53:53" hidden="1" x14ac:dyDescent="0.25">
      <c r="BA2171" s="37" t="str">
        <f>IF(Schedule!AR2170="", "", Schedule!AR2170)</f>
        <v/>
      </c>
    </row>
    <row r="2172" spans="53:53" hidden="1" x14ac:dyDescent="0.25">
      <c r="BA2172" s="37" t="str">
        <f>IF(Schedule!AR2171="", "", Schedule!AR2171)</f>
        <v/>
      </c>
    </row>
    <row r="2173" spans="53:53" hidden="1" x14ac:dyDescent="0.25">
      <c r="BA2173" s="37" t="str">
        <f>IF(Schedule!AR2172="", "", Schedule!AR2172)</f>
        <v/>
      </c>
    </row>
    <row r="2174" spans="53:53" hidden="1" x14ac:dyDescent="0.25">
      <c r="BA2174" s="37" t="str">
        <f>IF(Schedule!AR2173="", "", Schedule!AR2173)</f>
        <v/>
      </c>
    </row>
    <row r="2175" spans="53:53" hidden="1" x14ac:dyDescent="0.25">
      <c r="BA2175" s="37" t="str">
        <f>IF(Schedule!AR2174="", "", Schedule!AR2174)</f>
        <v/>
      </c>
    </row>
    <row r="2176" spans="53:53" hidden="1" x14ac:dyDescent="0.25">
      <c r="BA2176" s="37" t="str">
        <f>IF(Schedule!AR2175="", "", Schedule!AR2175)</f>
        <v/>
      </c>
    </row>
    <row r="2177" spans="53:53" hidden="1" x14ac:dyDescent="0.25">
      <c r="BA2177" s="37" t="str">
        <f>IF(Schedule!AR2176="", "", Schedule!AR2176)</f>
        <v/>
      </c>
    </row>
    <row r="2178" spans="53:53" hidden="1" x14ac:dyDescent="0.25">
      <c r="BA2178" s="37" t="str">
        <f>IF(Schedule!AR2177="", "", Schedule!AR2177)</f>
        <v/>
      </c>
    </row>
    <row r="2179" spans="53:53" hidden="1" x14ac:dyDescent="0.25">
      <c r="BA2179" s="37" t="str">
        <f>IF(Schedule!AR2178="", "", Schedule!AR2178)</f>
        <v/>
      </c>
    </row>
    <row r="2180" spans="53:53" hidden="1" x14ac:dyDescent="0.25">
      <c r="BA2180" s="37" t="str">
        <f>IF(Schedule!AR2179="", "", Schedule!AR2179)</f>
        <v/>
      </c>
    </row>
    <row r="2181" spans="53:53" hidden="1" x14ac:dyDescent="0.25">
      <c r="BA2181" s="37" t="str">
        <f>IF(Schedule!AR2180="", "", Schedule!AR2180)</f>
        <v/>
      </c>
    </row>
    <row r="2182" spans="53:53" hidden="1" x14ac:dyDescent="0.25">
      <c r="BA2182" s="37" t="str">
        <f>IF(Schedule!AR2181="", "", Schedule!AR2181)</f>
        <v/>
      </c>
    </row>
    <row r="2183" spans="53:53" hidden="1" x14ac:dyDescent="0.25">
      <c r="BA2183" s="37" t="str">
        <f>IF(Schedule!AR2182="", "", Schedule!AR2182)</f>
        <v/>
      </c>
    </row>
    <row r="2184" spans="53:53" hidden="1" x14ac:dyDescent="0.25">
      <c r="BA2184" s="37" t="str">
        <f>IF(Schedule!AR2183="", "", Schedule!AR2183)</f>
        <v/>
      </c>
    </row>
    <row r="2185" spans="53:53" hidden="1" x14ac:dyDescent="0.25">
      <c r="BA2185" s="37" t="str">
        <f>IF(Schedule!AR2184="", "", Schedule!AR2184)</f>
        <v/>
      </c>
    </row>
    <row r="2186" spans="53:53" hidden="1" x14ac:dyDescent="0.25">
      <c r="BA2186" s="37" t="str">
        <f>IF(Schedule!AR2185="", "", Schedule!AR2185)</f>
        <v/>
      </c>
    </row>
    <row r="2187" spans="53:53" hidden="1" x14ac:dyDescent="0.25">
      <c r="BA2187" s="37" t="str">
        <f>IF(Schedule!AR2186="", "", Schedule!AR2186)</f>
        <v/>
      </c>
    </row>
    <row r="2188" spans="53:53" hidden="1" x14ac:dyDescent="0.25">
      <c r="BA2188" s="37" t="str">
        <f>IF(Schedule!AR2187="", "", Schedule!AR2187)</f>
        <v/>
      </c>
    </row>
    <row r="2189" spans="53:53" hidden="1" x14ac:dyDescent="0.25">
      <c r="BA2189" s="37" t="str">
        <f>IF(Schedule!AR2188="", "", Schedule!AR2188)</f>
        <v/>
      </c>
    </row>
    <row r="2190" spans="53:53" hidden="1" x14ac:dyDescent="0.25">
      <c r="BA2190" s="37" t="str">
        <f>IF(Schedule!AR2189="", "", Schedule!AR2189)</f>
        <v/>
      </c>
    </row>
    <row r="2191" spans="53:53" hidden="1" x14ac:dyDescent="0.25">
      <c r="BA2191" s="37" t="str">
        <f>IF(Schedule!AR2190="", "", Schedule!AR2190)</f>
        <v/>
      </c>
    </row>
    <row r="2192" spans="53:53" hidden="1" x14ac:dyDescent="0.25">
      <c r="BA2192" s="37" t="str">
        <f>IF(Schedule!AR2191="", "", Schedule!AR2191)</f>
        <v/>
      </c>
    </row>
    <row r="2193" spans="53:53" hidden="1" x14ac:dyDescent="0.25">
      <c r="BA2193" s="37" t="str">
        <f>IF(Schedule!AR2192="", "", Schedule!AR2192)</f>
        <v/>
      </c>
    </row>
    <row r="2194" spans="53:53" hidden="1" x14ac:dyDescent="0.25">
      <c r="BA2194" s="37" t="str">
        <f>IF(Schedule!AR2193="", "", Schedule!AR2193)</f>
        <v/>
      </c>
    </row>
    <row r="2195" spans="53:53" hidden="1" x14ac:dyDescent="0.25">
      <c r="BA2195" s="37" t="str">
        <f>IF(Schedule!AR2194="", "", Schedule!AR2194)</f>
        <v/>
      </c>
    </row>
    <row r="2196" spans="53:53" hidden="1" x14ac:dyDescent="0.25">
      <c r="BA2196" s="37" t="str">
        <f>IF(Schedule!AR2195="", "", Schedule!AR2195)</f>
        <v/>
      </c>
    </row>
    <row r="2197" spans="53:53" hidden="1" x14ac:dyDescent="0.25">
      <c r="BA2197" s="37" t="str">
        <f>IF(Schedule!AR2196="", "", Schedule!AR2196)</f>
        <v/>
      </c>
    </row>
    <row r="2198" spans="53:53" hidden="1" x14ac:dyDescent="0.25">
      <c r="BA2198" s="37" t="str">
        <f>IF(Schedule!AR2197="", "", Schedule!AR2197)</f>
        <v/>
      </c>
    </row>
    <row r="2199" spans="53:53" hidden="1" x14ac:dyDescent="0.25">
      <c r="BA2199" s="37" t="str">
        <f>IF(Schedule!AR2198="", "", Schedule!AR2198)</f>
        <v/>
      </c>
    </row>
    <row r="2200" spans="53:53" hidden="1" x14ac:dyDescent="0.25">
      <c r="BA2200" s="37" t="str">
        <f>IF(Schedule!AR2199="", "", Schedule!AR2199)</f>
        <v/>
      </c>
    </row>
    <row r="2201" spans="53:53" hidden="1" x14ac:dyDescent="0.25">
      <c r="BA2201" s="37" t="str">
        <f>IF(Schedule!AR2200="", "", Schedule!AR2200)</f>
        <v/>
      </c>
    </row>
    <row r="2202" spans="53:53" hidden="1" x14ac:dyDescent="0.25">
      <c r="BA2202" s="37" t="str">
        <f>IF(Schedule!AR2201="", "", Schedule!AR2201)</f>
        <v/>
      </c>
    </row>
    <row r="2203" spans="53:53" hidden="1" x14ac:dyDescent="0.25">
      <c r="BA2203" s="37" t="str">
        <f>IF(Schedule!AR2202="", "", Schedule!AR2202)</f>
        <v/>
      </c>
    </row>
    <row r="2204" spans="53:53" hidden="1" x14ac:dyDescent="0.25">
      <c r="BA2204" s="37" t="str">
        <f>IF(Schedule!AR2203="", "", Schedule!AR2203)</f>
        <v/>
      </c>
    </row>
    <row r="2205" spans="53:53" hidden="1" x14ac:dyDescent="0.25">
      <c r="BA2205" s="37" t="str">
        <f>IF(Schedule!AR2204="", "", Schedule!AR2204)</f>
        <v/>
      </c>
    </row>
    <row r="2206" spans="53:53" hidden="1" x14ac:dyDescent="0.25">
      <c r="BA2206" s="37" t="str">
        <f>IF(Schedule!AR2205="", "", Schedule!AR2205)</f>
        <v/>
      </c>
    </row>
    <row r="2207" spans="53:53" hidden="1" x14ac:dyDescent="0.25">
      <c r="BA2207" s="37" t="str">
        <f>IF(Schedule!AR2206="", "", Schedule!AR2206)</f>
        <v/>
      </c>
    </row>
    <row r="2208" spans="53:53" hidden="1" x14ac:dyDescent="0.25">
      <c r="BA2208" s="37" t="str">
        <f>IF(Schedule!AR2207="", "", Schedule!AR2207)</f>
        <v/>
      </c>
    </row>
    <row r="2209" spans="53:53" hidden="1" x14ac:dyDescent="0.25">
      <c r="BA2209" s="37" t="str">
        <f>IF(Schedule!AR2208="", "", Schedule!AR2208)</f>
        <v/>
      </c>
    </row>
    <row r="2210" spans="53:53" hidden="1" x14ac:dyDescent="0.25">
      <c r="BA2210" s="37" t="str">
        <f>IF(Schedule!AR2209="", "", Schedule!AR2209)</f>
        <v/>
      </c>
    </row>
    <row r="2211" spans="53:53" hidden="1" x14ac:dyDescent="0.25">
      <c r="BA2211" s="37" t="str">
        <f>IF(Schedule!AR2210="", "", Schedule!AR2210)</f>
        <v/>
      </c>
    </row>
    <row r="2212" spans="53:53" hidden="1" x14ac:dyDescent="0.25">
      <c r="BA2212" s="37" t="str">
        <f>IF(Schedule!AR2211="", "", Schedule!AR2211)</f>
        <v/>
      </c>
    </row>
    <row r="2213" spans="53:53" hidden="1" x14ac:dyDescent="0.25">
      <c r="BA2213" s="37" t="str">
        <f>IF(Schedule!AR2212="", "", Schedule!AR2212)</f>
        <v/>
      </c>
    </row>
    <row r="2214" spans="53:53" hidden="1" x14ac:dyDescent="0.25">
      <c r="BA2214" s="37" t="str">
        <f>IF(Schedule!AR2213="", "", Schedule!AR2213)</f>
        <v/>
      </c>
    </row>
    <row r="2215" spans="53:53" hidden="1" x14ac:dyDescent="0.25">
      <c r="BA2215" s="37" t="str">
        <f>IF(Schedule!AR2214="", "", Schedule!AR2214)</f>
        <v/>
      </c>
    </row>
    <row r="2216" spans="53:53" hidden="1" x14ac:dyDescent="0.25">
      <c r="BA2216" s="37" t="str">
        <f>IF(Schedule!AR2215="", "", Schedule!AR2215)</f>
        <v/>
      </c>
    </row>
    <row r="2217" spans="53:53" hidden="1" x14ac:dyDescent="0.25">
      <c r="BA2217" s="37" t="str">
        <f>IF(Schedule!AR2216="", "", Schedule!AR2216)</f>
        <v/>
      </c>
    </row>
    <row r="2218" spans="53:53" hidden="1" x14ac:dyDescent="0.25">
      <c r="BA2218" s="37" t="str">
        <f>IF(Schedule!AR2217="", "", Schedule!AR2217)</f>
        <v/>
      </c>
    </row>
    <row r="2219" spans="53:53" hidden="1" x14ac:dyDescent="0.25">
      <c r="BA2219" s="37" t="str">
        <f>IF(Schedule!AR2218="", "", Schedule!AR2218)</f>
        <v/>
      </c>
    </row>
    <row r="2220" spans="53:53" hidden="1" x14ac:dyDescent="0.25">
      <c r="BA2220" s="37" t="str">
        <f>IF(Schedule!AR2219="", "", Schedule!AR2219)</f>
        <v/>
      </c>
    </row>
    <row r="2221" spans="53:53" hidden="1" x14ac:dyDescent="0.25">
      <c r="BA2221" s="37" t="str">
        <f>IF(Schedule!AR2220="", "", Schedule!AR2220)</f>
        <v/>
      </c>
    </row>
    <row r="2222" spans="53:53" hidden="1" x14ac:dyDescent="0.25">
      <c r="BA2222" s="37" t="str">
        <f>IF(Schedule!AR2221="", "", Schedule!AR2221)</f>
        <v/>
      </c>
    </row>
    <row r="2223" spans="53:53" hidden="1" x14ac:dyDescent="0.25">
      <c r="BA2223" s="37" t="str">
        <f>IF(Schedule!AR2222="", "", Schedule!AR2222)</f>
        <v/>
      </c>
    </row>
    <row r="2224" spans="53:53" hidden="1" x14ac:dyDescent="0.25">
      <c r="BA2224" s="37" t="str">
        <f>IF(Schedule!AR2223="", "", Schedule!AR2223)</f>
        <v/>
      </c>
    </row>
    <row r="2225" spans="53:53" hidden="1" x14ac:dyDescent="0.25">
      <c r="BA2225" s="37" t="str">
        <f>IF(Schedule!AR2224="", "", Schedule!AR2224)</f>
        <v/>
      </c>
    </row>
    <row r="2226" spans="53:53" hidden="1" x14ac:dyDescent="0.25">
      <c r="BA2226" s="37" t="str">
        <f>IF(Schedule!AR2225="", "", Schedule!AR2225)</f>
        <v/>
      </c>
    </row>
    <row r="2227" spans="53:53" hidden="1" x14ac:dyDescent="0.25">
      <c r="BA2227" s="37" t="str">
        <f>IF(Schedule!AR2226="", "", Schedule!AR2226)</f>
        <v/>
      </c>
    </row>
    <row r="2228" spans="53:53" hidden="1" x14ac:dyDescent="0.25">
      <c r="BA2228" s="37" t="str">
        <f>IF(Schedule!AR2227="", "", Schedule!AR2227)</f>
        <v/>
      </c>
    </row>
    <row r="2229" spans="53:53" hidden="1" x14ac:dyDescent="0.25">
      <c r="BA2229" s="37" t="str">
        <f>IF(Schedule!AR2228="", "", Schedule!AR2228)</f>
        <v/>
      </c>
    </row>
    <row r="2230" spans="53:53" hidden="1" x14ac:dyDescent="0.25">
      <c r="BA2230" s="37" t="str">
        <f>IF(Schedule!AR2229="", "", Schedule!AR2229)</f>
        <v/>
      </c>
    </row>
    <row r="2231" spans="53:53" hidden="1" x14ac:dyDescent="0.25">
      <c r="BA2231" s="37" t="str">
        <f>IF(Schedule!AR2230="", "", Schedule!AR2230)</f>
        <v/>
      </c>
    </row>
    <row r="2232" spans="53:53" hidden="1" x14ac:dyDescent="0.25">
      <c r="BA2232" s="37" t="str">
        <f>IF(Schedule!AR2231="", "", Schedule!AR2231)</f>
        <v/>
      </c>
    </row>
    <row r="2233" spans="53:53" hidden="1" x14ac:dyDescent="0.25">
      <c r="BA2233" s="37" t="str">
        <f>IF(Schedule!AR2232="", "", Schedule!AR2232)</f>
        <v/>
      </c>
    </row>
    <row r="2234" spans="53:53" hidden="1" x14ac:dyDescent="0.25">
      <c r="BA2234" s="37" t="str">
        <f>IF(Schedule!AR2233="", "", Schedule!AR2233)</f>
        <v/>
      </c>
    </row>
    <row r="2235" spans="53:53" hidden="1" x14ac:dyDescent="0.25">
      <c r="BA2235" s="37" t="str">
        <f>IF(Schedule!AR2234="", "", Schedule!AR2234)</f>
        <v/>
      </c>
    </row>
    <row r="2236" spans="53:53" hidden="1" x14ac:dyDescent="0.25">
      <c r="BA2236" s="37" t="str">
        <f>IF(Schedule!AR2235="", "", Schedule!AR2235)</f>
        <v/>
      </c>
    </row>
    <row r="2237" spans="53:53" hidden="1" x14ac:dyDescent="0.25">
      <c r="BA2237" s="37" t="str">
        <f>IF(Schedule!AR2236="", "", Schedule!AR2236)</f>
        <v/>
      </c>
    </row>
    <row r="2238" spans="53:53" hidden="1" x14ac:dyDescent="0.25">
      <c r="BA2238" s="37" t="str">
        <f>IF(Schedule!AR2237="", "", Schedule!AR2237)</f>
        <v/>
      </c>
    </row>
    <row r="2239" spans="53:53" hidden="1" x14ac:dyDescent="0.25">
      <c r="BA2239" s="37" t="str">
        <f>IF(Schedule!AR2238="", "", Schedule!AR2238)</f>
        <v/>
      </c>
    </row>
    <row r="2240" spans="53:53" hidden="1" x14ac:dyDescent="0.25">
      <c r="BA2240" s="37" t="str">
        <f>IF(Schedule!AR2239="", "", Schedule!AR2239)</f>
        <v/>
      </c>
    </row>
    <row r="2241" spans="53:53" hidden="1" x14ac:dyDescent="0.25">
      <c r="BA2241" s="37" t="str">
        <f>IF(Schedule!AR2240="", "", Schedule!AR2240)</f>
        <v/>
      </c>
    </row>
    <row r="2242" spans="53:53" hidden="1" x14ac:dyDescent="0.25">
      <c r="BA2242" s="37" t="str">
        <f>IF(Schedule!AR2241="", "", Schedule!AR2241)</f>
        <v/>
      </c>
    </row>
    <row r="2243" spans="53:53" hidden="1" x14ac:dyDescent="0.25">
      <c r="BA2243" s="37" t="str">
        <f>IF(Schedule!AR2242="", "", Schedule!AR2242)</f>
        <v/>
      </c>
    </row>
    <row r="2244" spans="53:53" hidden="1" x14ac:dyDescent="0.25">
      <c r="BA2244" s="37" t="str">
        <f>IF(Schedule!AR2243="", "", Schedule!AR2243)</f>
        <v/>
      </c>
    </row>
    <row r="2245" spans="53:53" hidden="1" x14ac:dyDescent="0.25">
      <c r="BA2245" s="37" t="str">
        <f>IF(Schedule!AR2244="", "", Schedule!AR2244)</f>
        <v/>
      </c>
    </row>
    <row r="2246" spans="53:53" hidden="1" x14ac:dyDescent="0.25">
      <c r="BA2246" s="37" t="str">
        <f>IF(Schedule!AR2245="", "", Schedule!AR2245)</f>
        <v/>
      </c>
    </row>
    <row r="2247" spans="53:53" hidden="1" x14ac:dyDescent="0.25">
      <c r="BA2247" s="37" t="str">
        <f>IF(Schedule!AR2246="", "", Schedule!AR2246)</f>
        <v/>
      </c>
    </row>
    <row r="2248" spans="53:53" hidden="1" x14ac:dyDescent="0.25">
      <c r="BA2248" s="37" t="str">
        <f>IF(Schedule!AR2247="", "", Schedule!AR2247)</f>
        <v/>
      </c>
    </row>
    <row r="2249" spans="53:53" hidden="1" x14ac:dyDescent="0.25">
      <c r="BA2249" s="37" t="str">
        <f>IF(Schedule!AR2248="", "", Schedule!AR2248)</f>
        <v/>
      </c>
    </row>
    <row r="2250" spans="53:53" hidden="1" x14ac:dyDescent="0.25">
      <c r="BA2250" s="37" t="str">
        <f>IF(Schedule!AR2249="", "", Schedule!AR2249)</f>
        <v/>
      </c>
    </row>
    <row r="2251" spans="53:53" hidden="1" x14ac:dyDescent="0.25">
      <c r="BA2251" s="37" t="str">
        <f>IF(Schedule!AR2250="", "", Schedule!AR2250)</f>
        <v/>
      </c>
    </row>
    <row r="2252" spans="53:53" hidden="1" x14ac:dyDescent="0.25">
      <c r="BA2252" s="37" t="str">
        <f>IF(Schedule!AR2251="", "", Schedule!AR2251)</f>
        <v/>
      </c>
    </row>
    <row r="2253" spans="53:53" hidden="1" x14ac:dyDescent="0.25">
      <c r="BA2253" s="37" t="str">
        <f>IF(Schedule!AR2252="", "", Schedule!AR2252)</f>
        <v/>
      </c>
    </row>
    <row r="2254" spans="53:53" hidden="1" x14ac:dyDescent="0.25">
      <c r="BA2254" s="37" t="str">
        <f>IF(Schedule!AR2253="", "", Schedule!AR2253)</f>
        <v/>
      </c>
    </row>
    <row r="2255" spans="53:53" hidden="1" x14ac:dyDescent="0.25">
      <c r="BA2255" s="37" t="str">
        <f>IF(Schedule!AR2254="", "", Schedule!AR2254)</f>
        <v/>
      </c>
    </row>
    <row r="2256" spans="53:53" hidden="1" x14ac:dyDescent="0.25">
      <c r="BA2256" s="37" t="str">
        <f>IF(Schedule!AR2255="", "", Schedule!AR2255)</f>
        <v/>
      </c>
    </row>
    <row r="2257" spans="53:53" hidden="1" x14ac:dyDescent="0.25">
      <c r="BA2257" s="37" t="str">
        <f>IF(Schedule!AR2256="", "", Schedule!AR2256)</f>
        <v/>
      </c>
    </row>
    <row r="2258" spans="53:53" hidden="1" x14ac:dyDescent="0.25">
      <c r="BA2258" s="37" t="str">
        <f>IF(Schedule!AR2257="", "", Schedule!AR2257)</f>
        <v/>
      </c>
    </row>
    <row r="2259" spans="53:53" hidden="1" x14ac:dyDescent="0.25">
      <c r="BA2259" s="37" t="str">
        <f>IF(Schedule!AR2258="", "", Schedule!AR2258)</f>
        <v/>
      </c>
    </row>
    <row r="2260" spans="53:53" hidden="1" x14ac:dyDescent="0.25">
      <c r="BA2260" s="37" t="str">
        <f>IF(Schedule!AR2259="", "", Schedule!AR2259)</f>
        <v/>
      </c>
    </row>
    <row r="2261" spans="53:53" hidden="1" x14ac:dyDescent="0.25">
      <c r="BA2261" s="37" t="str">
        <f>IF(Schedule!AR2260="", "", Schedule!AR2260)</f>
        <v/>
      </c>
    </row>
    <row r="2262" spans="53:53" hidden="1" x14ac:dyDescent="0.25">
      <c r="BA2262" s="37" t="str">
        <f>IF(Schedule!AR2261="", "", Schedule!AR2261)</f>
        <v/>
      </c>
    </row>
    <row r="2263" spans="53:53" hidden="1" x14ac:dyDescent="0.25">
      <c r="BA2263" s="37" t="str">
        <f>IF(Schedule!AR2262="", "", Schedule!AR2262)</f>
        <v/>
      </c>
    </row>
    <row r="2264" spans="53:53" hidden="1" x14ac:dyDescent="0.25">
      <c r="BA2264" s="37" t="str">
        <f>IF(Schedule!AR2263="", "", Schedule!AR2263)</f>
        <v/>
      </c>
    </row>
    <row r="2265" spans="53:53" hidden="1" x14ac:dyDescent="0.25">
      <c r="BA2265" s="37" t="str">
        <f>IF(Schedule!AR2264="", "", Schedule!AR2264)</f>
        <v/>
      </c>
    </row>
    <row r="2266" spans="53:53" hidden="1" x14ac:dyDescent="0.25">
      <c r="BA2266" s="37" t="str">
        <f>IF(Schedule!AR2265="", "", Schedule!AR2265)</f>
        <v/>
      </c>
    </row>
    <row r="2267" spans="53:53" hidden="1" x14ac:dyDescent="0.25">
      <c r="BA2267" s="37" t="str">
        <f>IF(Schedule!AR2266="", "", Schedule!AR2266)</f>
        <v/>
      </c>
    </row>
    <row r="2268" spans="53:53" hidden="1" x14ac:dyDescent="0.25">
      <c r="BA2268" s="37" t="str">
        <f>IF(Schedule!AR2267="", "", Schedule!AR2267)</f>
        <v/>
      </c>
    </row>
    <row r="2269" spans="53:53" hidden="1" x14ac:dyDescent="0.25">
      <c r="BA2269" s="37" t="str">
        <f>IF(Schedule!AR2268="", "", Schedule!AR2268)</f>
        <v/>
      </c>
    </row>
    <row r="2270" spans="53:53" hidden="1" x14ac:dyDescent="0.25">
      <c r="BA2270" s="37" t="str">
        <f>IF(Schedule!AR2269="", "", Schedule!AR2269)</f>
        <v/>
      </c>
    </row>
    <row r="2271" spans="53:53" hidden="1" x14ac:dyDescent="0.25">
      <c r="BA2271" s="37" t="str">
        <f>IF(Schedule!AR2270="", "", Schedule!AR2270)</f>
        <v/>
      </c>
    </row>
    <row r="2272" spans="53:53" hidden="1" x14ac:dyDescent="0.25">
      <c r="BA2272" s="37" t="str">
        <f>IF(Schedule!AR2271="", "", Schedule!AR2271)</f>
        <v/>
      </c>
    </row>
    <row r="2273" spans="53:53" hidden="1" x14ac:dyDescent="0.25">
      <c r="BA2273" s="37" t="str">
        <f>IF(Schedule!AR2272="", "", Schedule!AR2272)</f>
        <v/>
      </c>
    </row>
    <row r="2274" spans="53:53" hidden="1" x14ac:dyDescent="0.25">
      <c r="BA2274" s="37" t="str">
        <f>IF(Schedule!AR2273="", "", Schedule!AR2273)</f>
        <v/>
      </c>
    </row>
    <row r="2275" spans="53:53" hidden="1" x14ac:dyDescent="0.25">
      <c r="BA2275" s="37" t="str">
        <f>IF(Schedule!AR2274="", "", Schedule!AR2274)</f>
        <v/>
      </c>
    </row>
    <row r="2276" spans="53:53" hidden="1" x14ac:dyDescent="0.25">
      <c r="BA2276" s="37" t="str">
        <f>IF(Schedule!AR2275="", "", Schedule!AR2275)</f>
        <v/>
      </c>
    </row>
    <row r="2277" spans="53:53" hidden="1" x14ac:dyDescent="0.25">
      <c r="BA2277" s="37" t="str">
        <f>IF(Schedule!AR2276="", "", Schedule!AR2276)</f>
        <v/>
      </c>
    </row>
    <row r="2278" spans="53:53" hidden="1" x14ac:dyDescent="0.25">
      <c r="BA2278" s="37" t="str">
        <f>IF(Schedule!AR2277="", "", Schedule!AR2277)</f>
        <v/>
      </c>
    </row>
    <row r="2279" spans="53:53" hidden="1" x14ac:dyDescent="0.25">
      <c r="BA2279" s="37" t="str">
        <f>IF(Schedule!AR2278="", "", Schedule!AR2278)</f>
        <v/>
      </c>
    </row>
    <row r="2280" spans="53:53" hidden="1" x14ac:dyDescent="0.25">
      <c r="BA2280" s="37" t="str">
        <f>IF(Schedule!AR2279="", "", Schedule!AR2279)</f>
        <v/>
      </c>
    </row>
    <row r="2281" spans="53:53" hidden="1" x14ac:dyDescent="0.25">
      <c r="BA2281" s="37" t="str">
        <f>IF(Schedule!AR2280="", "", Schedule!AR2280)</f>
        <v/>
      </c>
    </row>
    <row r="2282" spans="53:53" hidden="1" x14ac:dyDescent="0.25">
      <c r="BA2282" s="37" t="str">
        <f>IF(Schedule!AR2281="", "", Schedule!AR2281)</f>
        <v/>
      </c>
    </row>
    <row r="2283" spans="53:53" hidden="1" x14ac:dyDescent="0.25">
      <c r="BA2283" s="37" t="str">
        <f>IF(Schedule!AR2282="", "", Schedule!AR2282)</f>
        <v/>
      </c>
    </row>
    <row r="2284" spans="53:53" hidden="1" x14ac:dyDescent="0.25">
      <c r="BA2284" s="37" t="str">
        <f>IF(Schedule!AR2283="", "", Schedule!AR2283)</f>
        <v/>
      </c>
    </row>
    <row r="2285" spans="53:53" hidden="1" x14ac:dyDescent="0.25">
      <c r="BA2285" s="37" t="str">
        <f>IF(Schedule!AR2284="", "", Schedule!AR2284)</f>
        <v/>
      </c>
    </row>
    <row r="2286" spans="53:53" hidden="1" x14ac:dyDescent="0.25">
      <c r="BA2286" s="37" t="str">
        <f>IF(Schedule!AR2285="", "", Schedule!AR2285)</f>
        <v/>
      </c>
    </row>
    <row r="2287" spans="53:53" hidden="1" x14ac:dyDescent="0.25">
      <c r="BA2287" s="37" t="str">
        <f>IF(Schedule!AR2286="", "", Schedule!AR2286)</f>
        <v/>
      </c>
    </row>
    <row r="2288" spans="53:53" hidden="1" x14ac:dyDescent="0.25">
      <c r="BA2288" s="37" t="str">
        <f>IF(Schedule!AR2287="", "", Schedule!AR2287)</f>
        <v/>
      </c>
    </row>
    <row r="2289" spans="53:53" hidden="1" x14ac:dyDescent="0.25">
      <c r="BA2289" s="37" t="str">
        <f>IF(Schedule!AR2288="", "", Schedule!AR2288)</f>
        <v/>
      </c>
    </row>
    <row r="2290" spans="53:53" hidden="1" x14ac:dyDescent="0.25">
      <c r="BA2290" s="37" t="str">
        <f>IF(Schedule!AR2289="", "", Schedule!AR2289)</f>
        <v/>
      </c>
    </row>
    <row r="2291" spans="53:53" hidden="1" x14ac:dyDescent="0.25">
      <c r="BA2291" s="37" t="str">
        <f>IF(Schedule!AR2290="", "", Schedule!AR2290)</f>
        <v/>
      </c>
    </row>
    <row r="2292" spans="53:53" hidden="1" x14ac:dyDescent="0.25">
      <c r="BA2292" s="37" t="str">
        <f>IF(Schedule!AR2291="", "", Schedule!AR2291)</f>
        <v/>
      </c>
    </row>
    <row r="2293" spans="53:53" hidden="1" x14ac:dyDescent="0.25">
      <c r="BA2293" s="37" t="str">
        <f>IF(Schedule!AR2292="", "", Schedule!AR2292)</f>
        <v/>
      </c>
    </row>
    <row r="2294" spans="53:53" hidden="1" x14ac:dyDescent="0.25">
      <c r="BA2294" s="37" t="str">
        <f>IF(Schedule!AR2293="", "", Schedule!AR2293)</f>
        <v/>
      </c>
    </row>
    <row r="2295" spans="53:53" hidden="1" x14ac:dyDescent="0.25">
      <c r="BA2295" s="37" t="str">
        <f>IF(Schedule!AR2294="", "", Schedule!AR2294)</f>
        <v/>
      </c>
    </row>
    <row r="2296" spans="53:53" hidden="1" x14ac:dyDescent="0.25">
      <c r="BA2296" s="37" t="str">
        <f>IF(Schedule!AR2295="", "", Schedule!AR2295)</f>
        <v/>
      </c>
    </row>
    <row r="2297" spans="53:53" hidden="1" x14ac:dyDescent="0.25">
      <c r="BA2297" s="37" t="str">
        <f>IF(Schedule!AR2296="", "", Schedule!AR2296)</f>
        <v/>
      </c>
    </row>
    <row r="2298" spans="53:53" hidden="1" x14ac:dyDescent="0.25">
      <c r="BA2298" s="37" t="str">
        <f>IF(Schedule!AR2297="", "", Schedule!AR2297)</f>
        <v/>
      </c>
    </row>
    <row r="2299" spans="53:53" hidden="1" x14ac:dyDescent="0.25">
      <c r="BA2299" s="37" t="str">
        <f>IF(Schedule!AR2298="", "", Schedule!AR2298)</f>
        <v/>
      </c>
    </row>
    <row r="2300" spans="53:53" hidden="1" x14ac:dyDescent="0.25">
      <c r="BA2300" s="37" t="str">
        <f>IF(Schedule!AR2299="", "", Schedule!AR2299)</f>
        <v/>
      </c>
    </row>
    <row r="2301" spans="53:53" hidden="1" x14ac:dyDescent="0.25">
      <c r="BA2301" s="37" t="str">
        <f>IF(Schedule!AR2300="", "", Schedule!AR2300)</f>
        <v/>
      </c>
    </row>
    <row r="2302" spans="53:53" hidden="1" x14ac:dyDescent="0.25">
      <c r="BA2302" s="37" t="str">
        <f>IF(Schedule!AR2301="", "", Schedule!AR2301)</f>
        <v/>
      </c>
    </row>
    <row r="2303" spans="53:53" hidden="1" x14ac:dyDescent="0.25">
      <c r="BA2303" s="37" t="str">
        <f>IF(Schedule!AR2302="", "", Schedule!AR2302)</f>
        <v/>
      </c>
    </row>
    <row r="2304" spans="53:53" hidden="1" x14ac:dyDescent="0.25">
      <c r="BA2304" s="37" t="str">
        <f>IF(Schedule!AR2303="", "", Schedule!AR2303)</f>
        <v/>
      </c>
    </row>
    <row r="2305" spans="53:53" hidden="1" x14ac:dyDescent="0.25">
      <c r="BA2305" s="37" t="str">
        <f>IF(Schedule!AR2304="", "", Schedule!AR2304)</f>
        <v/>
      </c>
    </row>
    <row r="2306" spans="53:53" hidden="1" x14ac:dyDescent="0.25">
      <c r="BA2306" s="37" t="str">
        <f>IF(Schedule!AR2305="", "", Schedule!AR2305)</f>
        <v/>
      </c>
    </row>
    <row r="2307" spans="53:53" hidden="1" x14ac:dyDescent="0.25">
      <c r="BA2307" s="37" t="str">
        <f>IF(Schedule!AR2306="", "", Schedule!AR2306)</f>
        <v/>
      </c>
    </row>
    <row r="2308" spans="53:53" hidden="1" x14ac:dyDescent="0.25">
      <c r="BA2308" s="37" t="str">
        <f>IF(Schedule!AR2307="", "", Schedule!AR2307)</f>
        <v/>
      </c>
    </row>
    <row r="2309" spans="53:53" hidden="1" x14ac:dyDescent="0.25">
      <c r="BA2309" s="37" t="str">
        <f>IF(Schedule!AR2308="", "", Schedule!AR2308)</f>
        <v/>
      </c>
    </row>
    <row r="2310" spans="53:53" hidden="1" x14ac:dyDescent="0.25">
      <c r="BA2310" s="37" t="str">
        <f>IF(Schedule!AR2309="", "", Schedule!AR2309)</f>
        <v/>
      </c>
    </row>
    <row r="2311" spans="53:53" hidden="1" x14ac:dyDescent="0.25">
      <c r="BA2311" s="37" t="str">
        <f>IF(Schedule!AR2310="", "", Schedule!AR2310)</f>
        <v/>
      </c>
    </row>
    <row r="2312" spans="53:53" hidden="1" x14ac:dyDescent="0.25">
      <c r="BA2312" s="37" t="str">
        <f>IF(Schedule!AR2311="", "", Schedule!AR2311)</f>
        <v/>
      </c>
    </row>
    <row r="2313" spans="53:53" hidden="1" x14ac:dyDescent="0.25">
      <c r="BA2313" s="37" t="str">
        <f>IF(Schedule!AR2312="", "", Schedule!AR2312)</f>
        <v/>
      </c>
    </row>
    <row r="2314" spans="53:53" hidden="1" x14ac:dyDescent="0.25">
      <c r="BA2314" s="37" t="str">
        <f>IF(Schedule!AR2313="", "", Schedule!AR2313)</f>
        <v/>
      </c>
    </row>
    <row r="2315" spans="53:53" hidden="1" x14ac:dyDescent="0.25">
      <c r="BA2315" s="37" t="str">
        <f>IF(Schedule!AR2314="", "", Schedule!AR2314)</f>
        <v/>
      </c>
    </row>
    <row r="2316" spans="53:53" hidden="1" x14ac:dyDescent="0.25">
      <c r="BA2316" s="37" t="str">
        <f>IF(Schedule!AR2315="", "", Schedule!AR2315)</f>
        <v/>
      </c>
    </row>
    <row r="2317" spans="53:53" hidden="1" x14ac:dyDescent="0.25">
      <c r="BA2317" s="37" t="str">
        <f>IF(Schedule!AR2316="", "", Schedule!AR2316)</f>
        <v/>
      </c>
    </row>
    <row r="2318" spans="53:53" hidden="1" x14ac:dyDescent="0.25">
      <c r="BA2318" s="37" t="str">
        <f>IF(Schedule!AR2317="", "", Schedule!AR2317)</f>
        <v/>
      </c>
    </row>
    <row r="2319" spans="53:53" hidden="1" x14ac:dyDescent="0.25">
      <c r="BA2319" s="37" t="str">
        <f>IF(Schedule!AR2318="", "", Schedule!AR2318)</f>
        <v/>
      </c>
    </row>
    <row r="2320" spans="53:53" hidden="1" x14ac:dyDescent="0.25">
      <c r="BA2320" s="37" t="str">
        <f>IF(Schedule!AR2319="", "", Schedule!AR2319)</f>
        <v/>
      </c>
    </row>
    <row r="2321" spans="53:53" hidden="1" x14ac:dyDescent="0.25">
      <c r="BA2321" s="37" t="str">
        <f>IF(Schedule!AR2320="", "", Schedule!AR2320)</f>
        <v/>
      </c>
    </row>
    <row r="2322" spans="53:53" hidden="1" x14ac:dyDescent="0.25">
      <c r="BA2322" s="37" t="str">
        <f>IF(Schedule!AR2321="", "", Schedule!AR2321)</f>
        <v/>
      </c>
    </row>
    <row r="2323" spans="53:53" hidden="1" x14ac:dyDescent="0.25">
      <c r="BA2323" s="37" t="str">
        <f>IF(Schedule!AR2322="", "", Schedule!AR2322)</f>
        <v/>
      </c>
    </row>
    <row r="2324" spans="53:53" hidden="1" x14ac:dyDescent="0.25">
      <c r="BA2324" s="37" t="str">
        <f>IF(Schedule!AR2323="", "", Schedule!AR2323)</f>
        <v/>
      </c>
    </row>
    <row r="2325" spans="53:53" hidden="1" x14ac:dyDescent="0.25">
      <c r="BA2325" s="37" t="str">
        <f>IF(Schedule!AR2324="", "", Schedule!AR2324)</f>
        <v/>
      </c>
    </row>
    <row r="2326" spans="53:53" hidden="1" x14ac:dyDescent="0.25">
      <c r="BA2326" s="37" t="str">
        <f>IF(Schedule!AR2325="", "", Schedule!AR2325)</f>
        <v/>
      </c>
    </row>
    <row r="2327" spans="53:53" hidden="1" x14ac:dyDescent="0.25">
      <c r="BA2327" s="37" t="str">
        <f>IF(Schedule!AR2326="", "", Schedule!AR2326)</f>
        <v/>
      </c>
    </row>
    <row r="2328" spans="53:53" hidden="1" x14ac:dyDescent="0.25">
      <c r="BA2328" s="37" t="str">
        <f>IF(Schedule!AR2327="", "", Schedule!AR2327)</f>
        <v/>
      </c>
    </row>
    <row r="2329" spans="53:53" hidden="1" x14ac:dyDescent="0.25">
      <c r="BA2329" s="37" t="str">
        <f>IF(Schedule!AR2328="", "", Schedule!AR2328)</f>
        <v/>
      </c>
    </row>
    <row r="2330" spans="53:53" hidden="1" x14ac:dyDescent="0.25">
      <c r="BA2330" s="37" t="str">
        <f>IF(Schedule!AR2329="", "", Schedule!AR2329)</f>
        <v/>
      </c>
    </row>
    <row r="2331" spans="53:53" hidden="1" x14ac:dyDescent="0.25">
      <c r="BA2331" s="37" t="str">
        <f>IF(Schedule!AR2330="", "", Schedule!AR2330)</f>
        <v/>
      </c>
    </row>
    <row r="2332" spans="53:53" hidden="1" x14ac:dyDescent="0.25">
      <c r="BA2332" s="37" t="str">
        <f>IF(Schedule!AR2331="", "", Schedule!AR2331)</f>
        <v/>
      </c>
    </row>
    <row r="2333" spans="53:53" hidden="1" x14ac:dyDescent="0.25">
      <c r="BA2333" s="37" t="str">
        <f>IF(Schedule!AR2332="", "", Schedule!AR2332)</f>
        <v/>
      </c>
    </row>
    <row r="2334" spans="53:53" hidden="1" x14ac:dyDescent="0.25">
      <c r="BA2334" s="37" t="str">
        <f>IF(Schedule!AR2333="", "", Schedule!AR2333)</f>
        <v/>
      </c>
    </row>
    <row r="2335" spans="53:53" hidden="1" x14ac:dyDescent="0.25">
      <c r="BA2335" s="37" t="str">
        <f>IF(Schedule!AR2334="", "", Schedule!AR2334)</f>
        <v/>
      </c>
    </row>
    <row r="2336" spans="53:53" hidden="1" x14ac:dyDescent="0.25">
      <c r="BA2336" s="37" t="str">
        <f>IF(Schedule!AR2335="", "", Schedule!AR2335)</f>
        <v/>
      </c>
    </row>
    <row r="2337" spans="53:53" hidden="1" x14ac:dyDescent="0.25">
      <c r="BA2337" s="37" t="str">
        <f>IF(Schedule!AR2336="", "", Schedule!AR2336)</f>
        <v/>
      </c>
    </row>
    <row r="2338" spans="53:53" hidden="1" x14ac:dyDescent="0.25">
      <c r="BA2338" s="37" t="str">
        <f>IF(Schedule!AR2337="", "", Schedule!AR2337)</f>
        <v/>
      </c>
    </row>
    <row r="2339" spans="53:53" hidden="1" x14ac:dyDescent="0.25">
      <c r="BA2339" s="37" t="str">
        <f>IF(Schedule!AR2338="", "", Schedule!AR2338)</f>
        <v/>
      </c>
    </row>
    <row r="2340" spans="53:53" hidden="1" x14ac:dyDescent="0.25">
      <c r="BA2340" s="37" t="str">
        <f>IF(Schedule!AR2339="", "", Schedule!AR2339)</f>
        <v/>
      </c>
    </row>
    <row r="2341" spans="53:53" hidden="1" x14ac:dyDescent="0.25">
      <c r="BA2341" s="37" t="str">
        <f>IF(Schedule!AR2340="", "", Schedule!AR2340)</f>
        <v/>
      </c>
    </row>
    <row r="2342" spans="53:53" hidden="1" x14ac:dyDescent="0.25">
      <c r="BA2342" s="37" t="str">
        <f>IF(Schedule!AR2341="", "", Schedule!AR2341)</f>
        <v/>
      </c>
    </row>
    <row r="2343" spans="53:53" hidden="1" x14ac:dyDescent="0.25">
      <c r="BA2343" s="37" t="str">
        <f>IF(Schedule!AR2342="", "", Schedule!AR2342)</f>
        <v/>
      </c>
    </row>
    <row r="2344" spans="53:53" hidden="1" x14ac:dyDescent="0.25">
      <c r="BA2344" s="37" t="str">
        <f>IF(Schedule!AR2343="", "", Schedule!AR2343)</f>
        <v/>
      </c>
    </row>
    <row r="2345" spans="53:53" hidden="1" x14ac:dyDescent="0.25">
      <c r="BA2345" s="37" t="str">
        <f>IF(Schedule!AR2344="", "", Schedule!AR2344)</f>
        <v/>
      </c>
    </row>
    <row r="2346" spans="53:53" hidden="1" x14ac:dyDescent="0.25">
      <c r="BA2346" s="37" t="str">
        <f>IF(Schedule!AR2345="", "", Schedule!AR2345)</f>
        <v/>
      </c>
    </row>
    <row r="2347" spans="53:53" hidden="1" x14ac:dyDescent="0.25">
      <c r="BA2347" s="37" t="str">
        <f>IF(Schedule!AR2346="", "", Schedule!AR2346)</f>
        <v/>
      </c>
    </row>
    <row r="2348" spans="53:53" hidden="1" x14ac:dyDescent="0.25">
      <c r="BA2348" s="37" t="str">
        <f>IF(Schedule!AR2347="", "", Schedule!AR2347)</f>
        <v/>
      </c>
    </row>
    <row r="2349" spans="53:53" hidden="1" x14ac:dyDescent="0.25">
      <c r="BA2349" s="37" t="str">
        <f>IF(Schedule!AR2348="", "", Schedule!AR2348)</f>
        <v/>
      </c>
    </row>
    <row r="2350" spans="53:53" hidden="1" x14ac:dyDescent="0.25">
      <c r="BA2350" s="37" t="str">
        <f>IF(Schedule!AR2349="", "", Schedule!AR2349)</f>
        <v/>
      </c>
    </row>
    <row r="2351" spans="53:53" hidden="1" x14ac:dyDescent="0.25">
      <c r="BA2351" s="37" t="str">
        <f>IF(Schedule!AR2350="", "", Schedule!AR2350)</f>
        <v/>
      </c>
    </row>
    <row r="2352" spans="53:53" hidden="1" x14ac:dyDescent="0.25">
      <c r="BA2352" s="37" t="str">
        <f>IF(Schedule!AR2351="", "", Schedule!AR2351)</f>
        <v/>
      </c>
    </row>
    <row r="2353" spans="53:53" hidden="1" x14ac:dyDescent="0.25">
      <c r="BA2353" s="37" t="str">
        <f>IF(Schedule!AR2352="", "", Schedule!AR2352)</f>
        <v/>
      </c>
    </row>
    <row r="2354" spans="53:53" hidden="1" x14ac:dyDescent="0.25">
      <c r="BA2354" s="37" t="str">
        <f>IF(Schedule!AR2353="", "", Schedule!AR2353)</f>
        <v/>
      </c>
    </row>
    <row r="2355" spans="53:53" hidden="1" x14ac:dyDescent="0.25">
      <c r="BA2355" s="37" t="str">
        <f>IF(Schedule!AR2354="", "", Schedule!AR2354)</f>
        <v/>
      </c>
    </row>
    <row r="2356" spans="53:53" hidden="1" x14ac:dyDescent="0.25">
      <c r="BA2356" s="37" t="str">
        <f>IF(Schedule!AR2355="", "", Schedule!AR2355)</f>
        <v/>
      </c>
    </row>
    <row r="2357" spans="53:53" hidden="1" x14ac:dyDescent="0.25">
      <c r="BA2357" s="37" t="str">
        <f>IF(Schedule!AR2356="", "", Schedule!AR2356)</f>
        <v/>
      </c>
    </row>
    <row r="2358" spans="53:53" hidden="1" x14ac:dyDescent="0.25">
      <c r="BA2358" s="37" t="str">
        <f>IF(Schedule!AR2357="", "", Schedule!AR2357)</f>
        <v/>
      </c>
    </row>
    <row r="2359" spans="53:53" hidden="1" x14ac:dyDescent="0.25">
      <c r="BA2359" s="37" t="str">
        <f>IF(Schedule!AR2358="", "", Schedule!AR2358)</f>
        <v/>
      </c>
    </row>
    <row r="2360" spans="53:53" hidden="1" x14ac:dyDescent="0.25">
      <c r="BA2360" s="37" t="str">
        <f>IF(Schedule!AR2359="", "", Schedule!AR2359)</f>
        <v/>
      </c>
    </row>
    <row r="2361" spans="53:53" hidden="1" x14ac:dyDescent="0.25">
      <c r="BA2361" s="37" t="str">
        <f>IF(Schedule!AR2360="", "", Schedule!AR2360)</f>
        <v/>
      </c>
    </row>
    <row r="2362" spans="53:53" hidden="1" x14ac:dyDescent="0.25">
      <c r="BA2362" s="37" t="str">
        <f>IF(Schedule!AR2361="", "", Schedule!AR2361)</f>
        <v/>
      </c>
    </row>
    <row r="2363" spans="53:53" hidden="1" x14ac:dyDescent="0.25">
      <c r="BA2363" s="37" t="str">
        <f>IF(Schedule!AR2362="", "", Schedule!AR2362)</f>
        <v/>
      </c>
    </row>
    <row r="2364" spans="53:53" hidden="1" x14ac:dyDescent="0.25">
      <c r="BA2364" s="37" t="str">
        <f>IF(Schedule!AR2363="", "", Schedule!AR2363)</f>
        <v/>
      </c>
    </row>
    <row r="2365" spans="53:53" hidden="1" x14ac:dyDescent="0.25">
      <c r="BA2365" s="37" t="str">
        <f>IF(Schedule!AR2364="", "", Schedule!AR2364)</f>
        <v/>
      </c>
    </row>
    <row r="2366" spans="53:53" hidden="1" x14ac:dyDescent="0.25">
      <c r="BA2366" s="37" t="str">
        <f>IF(Schedule!AR2365="", "", Schedule!AR2365)</f>
        <v/>
      </c>
    </row>
    <row r="2367" spans="53:53" hidden="1" x14ac:dyDescent="0.25">
      <c r="BA2367" s="37" t="str">
        <f>IF(Schedule!AR2366="", "", Schedule!AR2366)</f>
        <v/>
      </c>
    </row>
    <row r="2368" spans="53:53" hidden="1" x14ac:dyDescent="0.25">
      <c r="BA2368" s="37" t="str">
        <f>IF(Schedule!AR2367="", "", Schedule!AR2367)</f>
        <v/>
      </c>
    </row>
    <row r="2369" spans="53:53" hidden="1" x14ac:dyDescent="0.25">
      <c r="BA2369" s="37" t="str">
        <f>IF(Schedule!AR2368="", "", Schedule!AR2368)</f>
        <v/>
      </c>
    </row>
    <row r="2370" spans="53:53" hidden="1" x14ac:dyDescent="0.25">
      <c r="BA2370" s="37" t="str">
        <f>IF(Schedule!AR2369="", "", Schedule!AR2369)</f>
        <v/>
      </c>
    </row>
    <row r="2371" spans="53:53" hidden="1" x14ac:dyDescent="0.25">
      <c r="BA2371" s="37" t="str">
        <f>IF(Schedule!AR2370="", "", Schedule!AR2370)</f>
        <v/>
      </c>
    </row>
    <row r="2372" spans="53:53" hidden="1" x14ac:dyDescent="0.25">
      <c r="BA2372" s="37" t="str">
        <f>IF(Schedule!AR2371="", "", Schedule!AR2371)</f>
        <v/>
      </c>
    </row>
    <row r="2373" spans="53:53" hidden="1" x14ac:dyDescent="0.25">
      <c r="BA2373" s="37" t="str">
        <f>IF(Schedule!AR2372="", "", Schedule!AR2372)</f>
        <v/>
      </c>
    </row>
    <row r="2374" spans="53:53" hidden="1" x14ac:dyDescent="0.25">
      <c r="BA2374" s="37" t="str">
        <f>IF(Schedule!AR2373="", "", Schedule!AR2373)</f>
        <v/>
      </c>
    </row>
    <row r="2375" spans="53:53" hidden="1" x14ac:dyDescent="0.25">
      <c r="BA2375" s="37" t="str">
        <f>IF(Schedule!AR2374="", "", Schedule!AR2374)</f>
        <v/>
      </c>
    </row>
    <row r="2376" spans="53:53" hidden="1" x14ac:dyDescent="0.25">
      <c r="BA2376" s="37" t="str">
        <f>IF(Schedule!AR2375="", "", Schedule!AR2375)</f>
        <v/>
      </c>
    </row>
    <row r="2377" spans="53:53" hidden="1" x14ac:dyDescent="0.25">
      <c r="BA2377" s="37" t="str">
        <f>IF(Schedule!AR2376="", "", Schedule!AR2376)</f>
        <v/>
      </c>
    </row>
    <row r="2378" spans="53:53" hidden="1" x14ac:dyDescent="0.25">
      <c r="BA2378" s="37" t="str">
        <f>IF(Schedule!AR2377="", "", Schedule!AR2377)</f>
        <v/>
      </c>
    </row>
    <row r="2379" spans="53:53" hidden="1" x14ac:dyDescent="0.25">
      <c r="BA2379" s="37" t="str">
        <f>IF(Schedule!AR2378="", "", Schedule!AR2378)</f>
        <v/>
      </c>
    </row>
    <row r="2380" spans="53:53" hidden="1" x14ac:dyDescent="0.25">
      <c r="BA2380" s="37" t="str">
        <f>IF(Schedule!AR2379="", "", Schedule!AR2379)</f>
        <v/>
      </c>
    </row>
    <row r="2381" spans="53:53" hidden="1" x14ac:dyDescent="0.25">
      <c r="BA2381" s="37" t="str">
        <f>IF(Schedule!AR2380="", "", Schedule!AR2380)</f>
        <v/>
      </c>
    </row>
    <row r="2382" spans="53:53" hidden="1" x14ac:dyDescent="0.25">
      <c r="BA2382" s="37" t="str">
        <f>IF(Schedule!AR2381="", "", Schedule!AR2381)</f>
        <v/>
      </c>
    </row>
    <row r="2383" spans="53:53" hidden="1" x14ac:dyDescent="0.25">
      <c r="BA2383" s="37" t="str">
        <f>IF(Schedule!AR2382="", "", Schedule!AR2382)</f>
        <v/>
      </c>
    </row>
    <row r="2384" spans="53:53" hidden="1" x14ac:dyDescent="0.25">
      <c r="BA2384" s="37" t="str">
        <f>IF(Schedule!AR2383="", "", Schedule!AR2383)</f>
        <v/>
      </c>
    </row>
    <row r="2385" spans="53:53" hidden="1" x14ac:dyDescent="0.25">
      <c r="BA2385" s="37" t="str">
        <f>IF(Schedule!AR2384="", "", Schedule!AR2384)</f>
        <v/>
      </c>
    </row>
    <row r="2386" spans="53:53" hidden="1" x14ac:dyDescent="0.25">
      <c r="BA2386" s="37" t="str">
        <f>IF(Schedule!AR2385="", "", Schedule!AR2385)</f>
        <v/>
      </c>
    </row>
    <row r="2387" spans="53:53" hidden="1" x14ac:dyDescent="0.25">
      <c r="BA2387" s="37" t="str">
        <f>IF(Schedule!AR2386="", "", Schedule!AR2386)</f>
        <v/>
      </c>
    </row>
    <row r="2388" spans="53:53" hidden="1" x14ac:dyDescent="0.25">
      <c r="BA2388" s="37" t="str">
        <f>IF(Schedule!AR2387="", "", Schedule!AR2387)</f>
        <v/>
      </c>
    </row>
    <row r="2389" spans="53:53" hidden="1" x14ac:dyDescent="0.25">
      <c r="BA2389" s="37" t="str">
        <f>IF(Schedule!AR2388="", "", Schedule!AR2388)</f>
        <v/>
      </c>
    </row>
    <row r="2390" spans="53:53" hidden="1" x14ac:dyDescent="0.25">
      <c r="BA2390" s="37" t="str">
        <f>IF(Schedule!AR2389="", "", Schedule!AR2389)</f>
        <v/>
      </c>
    </row>
    <row r="2391" spans="53:53" hidden="1" x14ac:dyDescent="0.25">
      <c r="BA2391" s="37" t="str">
        <f>IF(Schedule!AR2390="", "", Schedule!AR2390)</f>
        <v/>
      </c>
    </row>
    <row r="2392" spans="53:53" hidden="1" x14ac:dyDescent="0.25">
      <c r="BA2392" s="37" t="str">
        <f>IF(Schedule!AR2391="", "", Schedule!AR2391)</f>
        <v/>
      </c>
    </row>
    <row r="2393" spans="53:53" hidden="1" x14ac:dyDescent="0.25">
      <c r="BA2393" s="37" t="str">
        <f>IF(Schedule!AR2392="", "", Schedule!AR2392)</f>
        <v/>
      </c>
    </row>
    <row r="2394" spans="53:53" hidden="1" x14ac:dyDescent="0.25">
      <c r="BA2394" s="37" t="str">
        <f>IF(Schedule!AR2393="", "", Schedule!AR2393)</f>
        <v/>
      </c>
    </row>
    <row r="2395" spans="53:53" hidden="1" x14ac:dyDescent="0.25">
      <c r="BA2395" s="37" t="str">
        <f>IF(Schedule!AR2394="", "", Schedule!AR2394)</f>
        <v/>
      </c>
    </row>
    <row r="2396" spans="53:53" hidden="1" x14ac:dyDescent="0.25">
      <c r="BA2396" s="37" t="str">
        <f>IF(Schedule!AR2395="", "", Schedule!AR2395)</f>
        <v/>
      </c>
    </row>
    <row r="2397" spans="53:53" hidden="1" x14ac:dyDescent="0.25">
      <c r="BA2397" s="37" t="str">
        <f>IF(Schedule!AR2396="", "", Schedule!AR2396)</f>
        <v/>
      </c>
    </row>
    <row r="2398" spans="53:53" hidden="1" x14ac:dyDescent="0.25">
      <c r="BA2398" s="37" t="str">
        <f>IF(Schedule!AR2397="", "", Schedule!AR2397)</f>
        <v/>
      </c>
    </row>
    <row r="2399" spans="53:53" hidden="1" x14ac:dyDescent="0.25">
      <c r="BA2399" s="37" t="str">
        <f>IF(Schedule!AR2398="", "", Schedule!AR2398)</f>
        <v/>
      </c>
    </row>
    <row r="2400" spans="53:53" hidden="1" x14ac:dyDescent="0.25">
      <c r="BA2400" s="37" t="str">
        <f>IF(Schedule!AR2399="", "", Schedule!AR2399)</f>
        <v/>
      </c>
    </row>
    <row r="2401" spans="53:53" hidden="1" x14ac:dyDescent="0.25">
      <c r="BA2401" s="37" t="str">
        <f>IF(Schedule!AR2400="", "", Schedule!AR2400)</f>
        <v/>
      </c>
    </row>
    <row r="2402" spans="53:53" hidden="1" x14ac:dyDescent="0.25">
      <c r="BA2402" s="37" t="str">
        <f>IF(Schedule!AR2401="", "", Schedule!AR2401)</f>
        <v/>
      </c>
    </row>
    <row r="2403" spans="53:53" hidden="1" x14ac:dyDescent="0.25">
      <c r="BA2403" s="37" t="str">
        <f>IF(Schedule!AR2402="", "", Schedule!AR2402)</f>
        <v/>
      </c>
    </row>
    <row r="2404" spans="53:53" hidden="1" x14ac:dyDescent="0.25">
      <c r="BA2404" s="37" t="str">
        <f>IF(Schedule!AR2403="", "", Schedule!AR2403)</f>
        <v/>
      </c>
    </row>
    <row r="2405" spans="53:53" hidden="1" x14ac:dyDescent="0.25">
      <c r="BA2405" s="37" t="str">
        <f>IF(Schedule!AR2404="", "", Schedule!AR2404)</f>
        <v/>
      </c>
    </row>
    <row r="2406" spans="53:53" hidden="1" x14ac:dyDescent="0.25">
      <c r="BA2406" s="37" t="str">
        <f>IF(Schedule!AR2405="", "", Schedule!AR2405)</f>
        <v/>
      </c>
    </row>
    <row r="2407" spans="53:53" hidden="1" x14ac:dyDescent="0.25">
      <c r="BA2407" s="37" t="str">
        <f>IF(Schedule!AR2406="", "", Schedule!AR2406)</f>
        <v/>
      </c>
    </row>
    <row r="2408" spans="53:53" hidden="1" x14ac:dyDescent="0.25">
      <c r="BA2408" s="37" t="str">
        <f>IF(Schedule!AR2407="", "", Schedule!AR2407)</f>
        <v/>
      </c>
    </row>
    <row r="2409" spans="53:53" hidden="1" x14ac:dyDescent="0.25">
      <c r="BA2409" s="37" t="str">
        <f>IF(Schedule!AR2408="", "", Schedule!AR2408)</f>
        <v/>
      </c>
    </row>
    <row r="2410" spans="53:53" hidden="1" x14ac:dyDescent="0.25">
      <c r="BA2410" s="37" t="str">
        <f>IF(Schedule!AR2409="", "", Schedule!AR2409)</f>
        <v/>
      </c>
    </row>
    <row r="2411" spans="53:53" hidden="1" x14ac:dyDescent="0.25">
      <c r="BA2411" s="37" t="str">
        <f>IF(Schedule!AR2410="", "", Schedule!AR2410)</f>
        <v/>
      </c>
    </row>
    <row r="2412" spans="53:53" hidden="1" x14ac:dyDescent="0.25">
      <c r="BA2412" s="37" t="str">
        <f>IF(Schedule!AR2411="", "", Schedule!AR2411)</f>
        <v/>
      </c>
    </row>
    <row r="2413" spans="53:53" hidden="1" x14ac:dyDescent="0.25">
      <c r="BA2413" s="37" t="str">
        <f>IF(Schedule!AR2412="", "", Schedule!AR2412)</f>
        <v/>
      </c>
    </row>
    <row r="2414" spans="53:53" hidden="1" x14ac:dyDescent="0.25">
      <c r="BA2414" s="37" t="str">
        <f>IF(Schedule!AR2413="", "", Schedule!AR2413)</f>
        <v/>
      </c>
    </row>
    <row r="2415" spans="53:53" hidden="1" x14ac:dyDescent="0.25">
      <c r="BA2415" s="37" t="str">
        <f>IF(Schedule!AR2414="", "", Schedule!AR2414)</f>
        <v/>
      </c>
    </row>
    <row r="2416" spans="53:53" hidden="1" x14ac:dyDescent="0.25">
      <c r="BA2416" s="37" t="str">
        <f>IF(Schedule!AR2415="", "", Schedule!AR2415)</f>
        <v/>
      </c>
    </row>
    <row r="2417" spans="53:53" hidden="1" x14ac:dyDescent="0.25">
      <c r="BA2417" s="37" t="str">
        <f>IF(Schedule!AR2416="", "", Schedule!AR2416)</f>
        <v/>
      </c>
    </row>
    <row r="2418" spans="53:53" hidden="1" x14ac:dyDescent="0.25">
      <c r="BA2418" s="37" t="str">
        <f>IF(Schedule!AR2417="", "", Schedule!AR2417)</f>
        <v/>
      </c>
    </row>
    <row r="2419" spans="53:53" hidden="1" x14ac:dyDescent="0.25">
      <c r="BA2419" s="37" t="str">
        <f>IF(Schedule!AR2418="", "", Schedule!AR2418)</f>
        <v/>
      </c>
    </row>
    <row r="2420" spans="53:53" hidden="1" x14ac:dyDescent="0.25">
      <c r="BA2420" s="37" t="str">
        <f>IF(Schedule!AR2419="", "", Schedule!AR2419)</f>
        <v/>
      </c>
    </row>
    <row r="2421" spans="53:53" hidden="1" x14ac:dyDescent="0.25">
      <c r="BA2421" s="37" t="str">
        <f>IF(Schedule!AR2420="", "", Schedule!AR2420)</f>
        <v/>
      </c>
    </row>
    <row r="2422" spans="53:53" hidden="1" x14ac:dyDescent="0.25">
      <c r="BA2422" s="37" t="str">
        <f>IF(Schedule!AR2421="", "", Schedule!AR2421)</f>
        <v/>
      </c>
    </row>
    <row r="2423" spans="53:53" hidden="1" x14ac:dyDescent="0.25">
      <c r="BA2423" s="37" t="str">
        <f>IF(Schedule!AR2422="", "", Schedule!AR2422)</f>
        <v/>
      </c>
    </row>
    <row r="2424" spans="53:53" hidden="1" x14ac:dyDescent="0.25">
      <c r="BA2424" s="37" t="str">
        <f>IF(Schedule!AR2423="", "", Schedule!AR2423)</f>
        <v/>
      </c>
    </row>
    <row r="2425" spans="53:53" hidden="1" x14ac:dyDescent="0.25">
      <c r="BA2425" s="37" t="str">
        <f>IF(Schedule!AR2424="", "", Schedule!AR2424)</f>
        <v/>
      </c>
    </row>
    <row r="2426" spans="53:53" hidden="1" x14ac:dyDescent="0.25">
      <c r="BA2426" s="37" t="str">
        <f>IF(Schedule!AR2425="", "", Schedule!AR2425)</f>
        <v/>
      </c>
    </row>
    <row r="2427" spans="53:53" hidden="1" x14ac:dyDescent="0.25">
      <c r="BA2427" s="37" t="str">
        <f>IF(Schedule!AR2426="", "", Schedule!AR2426)</f>
        <v/>
      </c>
    </row>
    <row r="2428" spans="53:53" hidden="1" x14ac:dyDescent="0.25">
      <c r="BA2428" s="37" t="str">
        <f>IF(Schedule!AR2427="", "", Schedule!AR2427)</f>
        <v/>
      </c>
    </row>
    <row r="2429" spans="53:53" hidden="1" x14ac:dyDescent="0.25">
      <c r="BA2429" s="37" t="str">
        <f>IF(Schedule!AR2428="", "", Schedule!AR2428)</f>
        <v/>
      </c>
    </row>
    <row r="2430" spans="53:53" hidden="1" x14ac:dyDescent="0.25">
      <c r="BA2430" s="37" t="str">
        <f>IF(Schedule!AR2429="", "", Schedule!AR2429)</f>
        <v/>
      </c>
    </row>
    <row r="2431" spans="53:53" hidden="1" x14ac:dyDescent="0.25">
      <c r="BA2431" s="37" t="str">
        <f>IF(Schedule!AR2430="", "", Schedule!AR2430)</f>
        <v/>
      </c>
    </row>
    <row r="2432" spans="53:53" hidden="1" x14ac:dyDescent="0.25">
      <c r="BA2432" s="37" t="str">
        <f>IF(Schedule!AR2431="", "", Schedule!AR2431)</f>
        <v/>
      </c>
    </row>
    <row r="2433" spans="53:53" hidden="1" x14ac:dyDescent="0.25">
      <c r="BA2433" s="37" t="str">
        <f>IF(Schedule!AR2432="", "", Schedule!AR2432)</f>
        <v/>
      </c>
    </row>
    <row r="2434" spans="53:53" hidden="1" x14ac:dyDescent="0.25">
      <c r="BA2434" s="37" t="str">
        <f>IF(Schedule!AR2433="", "", Schedule!AR2433)</f>
        <v/>
      </c>
    </row>
    <row r="2435" spans="53:53" hidden="1" x14ac:dyDescent="0.25">
      <c r="BA2435" s="37" t="str">
        <f>IF(Schedule!AR2434="", "", Schedule!AR2434)</f>
        <v/>
      </c>
    </row>
    <row r="2436" spans="53:53" hidden="1" x14ac:dyDescent="0.25">
      <c r="BA2436" s="37" t="str">
        <f>IF(Schedule!AR2435="", "", Schedule!AR2435)</f>
        <v/>
      </c>
    </row>
    <row r="2437" spans="53:53" hidden="1" x14ac:dyDescent="0.25">
      <c r="BA2437" s="37" t="str">
        <f>IF(Schedule!AR2436="", "", Schedule!AR2436)</f>
        <v/>
      </c>
    </row>
    <row r="2438" spans="53:53" hidden="1" x14ac:dyDescent="0.25">
      <c r="BA2438" s="37" t="str">
        <f>IF(Schedule!AR2437="", "", Schedule!AR2437)</f>
        <v/>
      </c>
    </row>
    <row r="2439" spans="53:53" hidden="1" x14ac:dyDescent="0.25">
      <c r="BA2439" s="37" t="str">
        <f>IF(Schedule!AR2438="", "", Schedule!AR2438)</f>
        <v/>
      </c>
    </row>
    <row r="2440" spans="53:53" hidden="1" x14ac:dyDescent="0.25">
      <c r="BA2440" s="37" t="str">
        <f>IF(Schedule!AR2439="", "", Schedule!AR2439)</f>
        <v/>
      </c>
    </row>
    <row r="2441" spans="53:53" hidden="1" x14ac:dyDescent="0.25">
      <c r="BA2441" s="37" t="str">
        <f>IF(Schedule!AR2440="", "", Schedule!AR2440)</f>
        <v/>
      </c>
    </row>
    <row r="2442" spans="53:53" hidden="1" x14ac:dyDescent="0.25">
      <c r="BA2442" s="37" t="str">
        <f>IF(Schedule!AR2441="", "", Schedule!AR2441)</f>
        <v/>
      </c>
    </row>
    <row r="2443" spans="53:53" hidden="1" x14ac:dyDescent="0.25">
      <c r="BA2443" s="37" t="str">
        <f>IF(Schedule!AR2442="", "", Schedule!AR2442)</f>
        <v/>
      </c>
    </row>
    <row r="2444" spans="53:53" hidden="1" x14ac:dyDescent="0.25">
      <c r="BA2444" s="37" t="str">
        <f>IF(Schedule!AR2443="", "", Schedule!AR2443)</f>
        <v/>
      </c>
    </row>
    <row r="2445" spans="53:53" hidden="1" x14ac:dyDescent="0.25">
      <c r="BA2445" s="37" t="str">
        <f>IF(Schedule!AR2444="", "", Schedule!AR2444)</f>
        <v/>
      </c>
    </row>
    <row r="2446" spans="53:53" hidden="1" x14ac:dyDescent="0.25">
      <c r="BA2446" s="37" t="str">
        <f>IF(Schedule!AR2445="", "", Schedule!AR2445)</f>
        <v/>
      </c>
    </row>
    <row r="2447" spans="53:53" hidden="1" x14ac:dyDescent="0.25">
      <c r="BA2447" s="37" t="str">
        <f>IF(Schedule!AR2446="", "", Schedule!AR2446)</f>
        <v/>
      </c>
    </row>
    <row r="2448" spans="53:53" hidden="1" x14ac:dyDescent="0.25">
      <c r="BA2448" s="37" t="str">
        <f>IF(Schedule!AR2447="", "", Schedule!AR2447)</f>
        <v/>
      </c>
    </row>
    <row r="2449" spans="53:53" hidden="1" x14ac:dyDescent="0.25">
      <c r="BA2449" s="37" t="str">
        <f>IF(Schedule!AR2448="", "", Schedule!AR2448)</f>
        <v/>
      </c>
    </row>
    <row r="2450" spans="53:53" hidden="1" x14ac:dyDescent="0.25">
      <c r="BA2450" s="37" t="str">
        <f>IF(Schedule!AR2449="", "", Schedule!AR2449)</f>
        <v/>
      </c>
    </row>
    <row r="2451" spans="53:53" hidden="1" x14ac:dyDescent="0.25">
      <c r="BA2451" s="37" t="str">
        <f>IF(Schedule!AR2450="", "", Schedule!AR2450)</f>
        <v/>
      </c>
    </row>
    <row r="2452" spans="53:53" hidden="1" x14ac:dyDescent="0.25">
      <c r="BA2452" s="37" t="str">
        <f>IF(Schedule!AR2451="", "", Schedule!AR2451)</f>
        <v/>
      </c>
    </row>
    <row r="2453" spans="53:53" hidden="1" x14ac:dyDescent="0.25">
      <c r="BA2453" s="37" t="str">
        <f>IF(Schedule!AR2452="", "", Schedule!AR2452)</f>
        <v/>
      </c>
    </row>
    <row r="2454" spans="53:53" hidden="1" x14ac:dyDescent="0.25">
      <c r="BA2454" s="37" t="str">
        <f>IF(Schedule!AR2453="", "", Schedule!AR2453)</f>
        <v/>
      </c>
    </row>
    <row r="2455" spans="53:53" hidden="1" x14ac:dyDescent="0.25">
      <c r="BA2455" s="37" t="str">
        <f>IF(Schedule!AR2454="", "", Schedule!AR2454)</f>
        <v/>
      </c>
    </row>
    <row r="2456" spans="53:53" hidden="1" x14ac:dyDescent="0.25">
      <c r="BA2456" s="37" t="str">
        <f>IF(Schedule!AR2455="", "", Schedule!AR2455)</f>
        <v/>
      </c>
    </row>
    <row r="2457" spans="53:53" hidden="1" x14ac:dyDescent="0.25">
      <c r="BA2457" s="37" t="str">
        <f>IF(Schedule!AR2456="", "", Schedule!AR2456)</f>
        <v/>
      </c>
    </row>
    <row r="2458" spans="53:53" hidden="1" x14ac:dyDescent="0.25">
      <c r="BA2458" s="37" t="str">
        <f>IF(Schedule!AR2457="", "", Schedule!AR2457)</f>
        <v/>
      </c>
    </row>
    <row r="2459" spans="53:53" hidden="1" x14ac:dyDescent="0.25">
      <c r="BA2459" s="37" t="str">
        <f>IF(Schedule!AR2458="", "", Schedule!AR2458)</f>
        <v/>
      </c>
    </row>
    <row r="2460" spans="53:53" hidden="1" x14ac:dyDescent="0.25">
      <c r="BA2460" s="37" t="str">
        <f>IF(Schedule!AR2459="", "", Schedule!AR2459)</f>
        <v/>
      </c>
    </row>
    <row r="2461" spans="53:53" hidden="1" x14ac:dyDescent="0.25">
      <c r="BA2461" s="37" t="str">
        <f>IF(Schedule!AR2460="", "", Schedule!AR2460)</f>
        <v/>
      </c>
    </row>
    <row r="2462" spans="53:53" hidden="1" x14ac:dyDescent="0.25">
      <c r="BA2462" s="37" t="str">
        <f>IF(Schedule!AR2461="", "", Schedule!AR2461)</f>
        <v/>
      </c>
    </row>
    <row r="2463" spans="53:53" hidden="1" x14ac:dyDescent="0.25">
      <c r="BA2463" s="37" t="str">
        <f>IF(Schedule!AR2462="", "", Schedule!AR2462)</f>
        <v/>
      </c>
    </row>
    <row r="2464" spans="53:53" hidden="1" x14ac:dyDescent="0.25">
      <c r="BA2464" s="37" t="str">
        <f>IF(Schedule!AR2463="", "", Schedule!AR2463)</f>
        <v/>
      </c>
    </row>
    <row r="2465" spans="53:53" hidden="1" x14ac:dyDescent="0.25">
      <c r="BA2465" s="37" t="str">
        <f>IF(Schedule!AR2464="", "", Schedule!AR2464)</f>
        <v/>
      </c>
    </row>
    <row r="2466" spans="53:53" hidden="1" x14ac:dyDescent="0.25">
      <c r="BA2466" s="37" t="str">
        <f>IF(Schedule!AR2465="", "", Schedule!AR2465)</f>
        <v/>
      </c>
    </row>
    <row r="2467" spans="53:53" hidden="1" x14ac:dyDescent="0.25">
      <c r="BA2467" s="37" t="str">
        <f>IF(Schedule!AR2466="", "", Schedule!AR2466)</f>
        <v/>
      </c>
    </row>
    <row r="2468" spans="53:53" hidden="1" x14ac:dyDescent="0.25">
      <c r="BA2468" s="37" t="str">
        <f>IF(Schedule!AR2467="", "", Schedule!AR2467)</f>
        <v/>
      </c>
    </row>
    <row r="2469" spans="53:53" hidden="1" x14ac:dyDescent="0.25">
      <c r="BA2469" s="37" t="str">
        <f>IF(Schedule!AR2468="", "", Schedule!AR2468)</f>
        <v/>
      </c>
    </row>
    <row r="2470" spans="53:53" hidden="1" x14ac:dyDescent="0.25">
      <c r="BA2470" s="37" t="str">
        <f>IF(Schedule!AR2469="", "", Schedule!AR2469)</f>
        <v/>
      </c>
    </row>
    <row r="2471" spans="53:53" hidden="1" x14ac:dyDescent="0.25">
      <c r="BA2471" s="37" t="str">
        <f>IF(Schedule!AR2470="", "", Schedule!AR2470)</f>
        <v/>
      </c>
    </row>
    <row r="2472" spans="53:53" hidden="1" x14ac:dyDescent="0.25">
      <c r="BA2472" s="37" t="str">
        <f>IF(Schedule!AR2471="", "", Schedule!AR2471)</f>
        <v/>
      </c>
    </row>
    <row r="2473" spans="53:53" hidden="1" x14ac:dyDescent="0.25">
      <c r="BA2473" s="37" t="str">
        <f>IF(Schedule!AR2472="", "", Schedule!AR2472)</f>
        <v/>
      </c>
    </row>
    <row r="2474" spans="53:53" hidden="1" x14ac:dyDescent="0.25">
      <c r="BA2474" s="37" t="str">
        <f>IF(Schedule!AR2473="", "", Schedule!AR2473)</f>
        <v/>
      </c>
    </row>
    <row r="2475" spans="53:53" hidden="1" x14ac:dyDescent="0.25">
      <c r="BA2475" s="37" t="str">
        <f>IF(Schedule!AR2474="", "", Schedule!AR2474)</f>
        <v/>
      </c>
    </row>
    <row r="2476" spans="53:53" hidden="1" x14ac:dyDescent="0.25">
      <c r="BA2476" s="37" t="str">
        <f>IF(Schedule!AR2475="", "", Schedule!AR2475)</f>
        <v/>
      </c>
    </row>
    <row r="2477" spans="53:53" hidden="1" x14ac:dyDescent="0.25">
      <c r="BA2477" s="37" t="str">
        <f>IF(Schedule!AR2476="", "", Schedule!AR2476)</f>
        <v/>
      </c>
    </row>
    <row r="2478" spans="53:53" hidden="1" x14ac:dyDescent="0.25">
      <c r="BA2478" s="37" t="str">
        <f>IF(Schedule!AR2477="", "", Schedule!AR2477)</f>
        <v/>
      </c>
    </row>
    <row r="2479" spans="53:53" hidden="1" x14ac:dyDescent="0.25">
      <c r="BA2479" s="37" t="str">
        <f>IF(Schedule!AR2478="", "", Schedule!AR2478)</f>
        <v/>
      </c>
    </row>
    <row r="2480" spans="53:53" hidden="1" x14ac:dyDescent="0.25">
      <c r="BA2480" s="37" t="str">
        <f>IF(Schedule!AR2479="", "", Schedule!AR2479)</f>
        <v/>
      </c>
    </row>
    <row r="2481" spans="53:53" hidden="1" x14ac:dyDescent="0.25">
      <c r="BA2481" s="37" t="str">
        <f>IF(Schedule!AR2480="", "", Schedule!AR2480)</f>
        <v/>
      </c>
    </row>
    <row r="2482" spans="53:53" hidden="1" x14ac:dyDescent="0.25">
      <c r="BA2482" s="37" t="str">
        <f>IF(Schedule!AR2481="", "", Schedule!AR2481)</f>
        <v/>
      </c>
    </row>
    <row r="2483" spans="53:53" hidden="1" x14ac:dyDescent="0.25">
      <c r="BA2483" s="37" t="str">
        <f>IF(Schedule!AR2482="", "", Schedule!AR2482)</f>
        <v/>
      </c>
    </row>
    <row r="2484" spans="53:53" hidden="1" x14ac:dyDescent="0.25">
      <c r="BA2484" s="37" t="str">
        <f>IF(Schedule!AR2483="", "", Schedule!AR2483)</f>
        <v/>
      </c>
    </row>
    <row r="2485" spans="53:53" hidden="1" x14ac:dyDescent="0.25">
      <c r="BA2485" s="37" t="str">
        <f>IF(Schedule!AR2484="", "", Schedule!AR2484)</f>
        <v/>
      </c>
    </row>
    <row r="2486" spans="53:53" hidden="1" x14ac:dyDescent="0.25">
      <c r="BA2486" s="37" t="str">
        <f>IF(Schedule!AR2485="", "", Schedule!AR2485)</f>
        <v/>
      </c>
    </row>
    <row r="2487" spans="53:53" hidden="1" x14ac:dyDescent="0.25">
      <c r="BA2487" s="37" t="str">
        <f>IF(Schedule!AR2486="", "", Schedule!AR2486)</f>
        <v/>
      </c>
    </row>
    <row r="2488" spans="53:53" hidden="1" x14ac:dyDescent="0.25">
      <c r="BA2488" s="37" t="str">
        <f>IF(Schedule!AR2487="", "", Schedule!AR2487)</f>
        <v/>
      </c>
    </row>
    <row r="2489" spans="53:53" hidden="1" x14ac:dyDescent="0.25">
      <c r="BA2489" s="37" t="str">
        <f>IF(Schedule!AR2488="", "", Schedule!AR2488)</f>
        <v/>
      </c>
    </row>
    <row r="2490" spans="53:53" hidden="1" x14ac:dyDescent="0.25">
      <c r="BA2490" s="37" t="str">
        <f>IF(Schedule!AR2489="", "", Schedule!AR2489)</f>
        <v/>
      </c>
    </row>
    <row r="2491" spans="53:53" hidden="1" x14ac:dyDescent="0.25">
      <c r="BA2491" s="37" t="str">
        <f>IF(Schedule!AR2490="", "", Schedule!AR2490)</f>
        <v/>
      </c>
    </row>
    <row r="2492" spans="53:53" hidden="1" x14ac:dyDescent="0.25">
      <c r="BA2492" s="37" t="str">
        <f>IF(Schedule!AR2491="", "", Schedule!AR2491)</f>
        <v/>
      </c>
    </row>
    <row r="2493" spans="53:53" hidden="1" x14ac:dyDescent="0.25">
      <c r="BA2493" s="37" t="str">
        <f>IF(Schedule!AR2492="", "", Schedule!AR2492)</f>
        <v/>
      </c>
    </row>
    <row r="2494" spans="53:53" hidden="1" x14ac:dyDescent="0.25">
      <c r="BA2494" s="37" t="str">
        <f>IF(Schedule!AR2493="", "", Schedule!AR2493)</f>
        <v/>
      </c>
    </row>
    <row r="2495" spans="53:53" hidden="1" x14ac:dyDescent="0.25">
      <c r="BA2495" s="37" t="str">
        <f>IF(Schedule!AR2494="", "", Schedule!AR2494)</f>
        <v/>
      </c>
    </row>
    <row r="2496" spans="53:53" hidden="1" x14ac:dyDescent="0.25">
      <c r="BA2496" s="37" t="str">
        <f>IF(Schedule!AR2495="", "", Schedule!AR2495)</f>
        <v/>
      </c>
    </row>
    <row r="2497" spans="53:53" hidden="1" x14ac:dyDescent="0.25">
      <c r="BA2497" s="37" t="str">
        <f>IF(Schedule!AR2496="", "", Schedule!AR2496)</f>
        <v/>
      </c>
    </row>
    <row r="2498" spans="53:53" hidden="1" x14ac:dyDescent="0.25">
      <c r="BA2498" s="37" t="str">
        <f>IF(Schedule!AR2497="", "", Schedule!AR2497)</f>
        <v/>
      </c>
    </row>
    <row r="2499" spans="53:53" hidden="1" x14ac:dyDescent="0.25">
      <c r="BA2499" s="37" t="str">
        <f>IF(Schedule!AR2498="", "", Schedule!AR2498)</f>
        <v/>
      </c>
    </row>
    <row r="2500" spans="53:53" hidden="1" x14ac:dyDescent="0.25">
      <c r="BA2500" s="37" t="str">
        <f>IF(Schedule!AR2499="", "", Schedule!AR2499)</f>
        <v/>
      </c>
    </row>
    <row r="2501" spans="53:53" hidden="1" x14ac:dyDescent="0.25">
      <c r="BA2501" s="37" t="str">
        <f>IF(Schedule!AR2500="", "", Schedule!AR2500)</f>
        <v/>
      </c>
    </row>
    <row r="2502" spans="53:53" hidden="1" x14ac:dyDescent="0.25">
      <c r="BA2502" s="37" t="str">
        <f>IF(Schedule!AR2501="", "", Schedule!AR2501)</f>
        <v/>
      </c>
    </row>
    <row r="2503" spans="53:53" hidden="1" x14ac:dyDescent="0.25">
      <c r="BA2503" s="37" t="str">
        <f>IF(Schedule!AR2502="", "", Schedule!AR2502)</f>
        <v/>
      </c>
    </row>
    <row r="2504" spans="53:53" hidden="1" x14ac:dyDescent="0.25">
      <c r="BA2504" s="37" t="str">
        <f>IF(Schedule!AR2503="", "", Schedule!AR2503)</f>
        <v/>
      </c>
    </row>
    <row r="2505" spans="53:53" hidden="1" x14ac:dyDescent="0.25">
      <c r="BA2505" s="37" t="str">
        <f>IF(Schedule!AR2504="", "", Schedule!AR2504)</f>
        <v/>
      </c>
    </row>
    <row r="2506" spans="53:53" hidden="1" x14ac:dyDescent="0.25">
      <c r="BA2506" s="37" t="str">
        <f>IF(Schedule!AR2505="", "", Schedule!AR2505)</f>
        <v/>
      </c>
    </row>
    <row r="2507" spans="53:53" hidden="1" x14ac:dyDescent="0.25">
      <c r="BA2507" s="37" t="str">
        <f>IF(Schedule!AR2506="", "", Schedule!AR2506)</f>
        <v/>
      </c>
    </row>
    <row r="2508" spans="53:53" hidden="1" x14ac:dyDescent="0.25">
      <c r="BA2508" s="37" t="str">
        <f>IF(Schedule!AR2507="", "", Schedule!AR2507)</f>
        <v/>
      </c>
    </row>
    <row r="2509" spans="53:53" hidden="1" x14ac:dyDescent="0.25">
      <c r="BA2509" s="37" t="str">
        <f>IF(Schedule!AR2508="", "", Schedule!AR2508)</f>
        <v/>
      </c>
    </row>
    <row r="2510" spans="53:53" hidden="1" x14ac:dyDescent="0.25">
      <c r="BA2510" s="37" t="str">
        <f>IF(Schedule!AR2509="", "", Schedule!AR2509)</f>
        <v/>
      </c>
    </row>
    <row r="2511" spans="53:53" hidden="1" x14ac:dyDescent="0.25">
      <c r="BA2511" s="37" t="str">
        <f>IF(Schedule!AR2510="", "", Schedule!AR2510)</f>
        <v/>
      </c>
    </row>
    <row r="2512" spans="53:53" hidden="1" x14ac:dyDescent="0.25">
      <c r="BA2512" s="37" t="str">
        <f>IF(Schedule!AR2511="", "", Schedule!AR2511)</f>
        <v/>
      </c>
    </row>
    <row r="2513" spans="53:53" hidden="1" x14ac:dyDescent="0.25">
      <c r="BA2513" s="37" t="str">
        <f>IF(Schedule!AR2512="", "", Schedule!AR2512)</f>
        <v/>
      </c>
    </row>
    <row r="2514" spans="53:53" hidden="1" x14ac:dyDescent="0.25">
      <c r="BA2514" s="37" t="str">
        <f>IF(Schedule!AR2513="", "", Schedule!AR2513)</f>
        <v/>
      </c>
    </row>
    <row r="2515" spans="53:53" hidden="1" x14ac:dyDescent="0.25">
      <c r="BA2515" s="37" t="str">
        <f>IF(Schedule!AR2514="", "", Schedule!AR2514)</f>
        <v/>
      </c>
    </row>
    <row r="2516" spans="53:53" hidden="1" x14ac:dyDescent="0.25">
      <c r="BA2516" s="37" t="str">
        <f>IF(Schedule!AR2515="", "", Schedule!AR2515)</f>
        <v/>
      </c>
    </row>
    <row r="2517" spans="53:53" hidden="1" x14ac:dyDescent="0.25">
      <c r="BA2517" s="37" t="str">
        <f>IF(Schedule!AR2516="", "", Schedule!AR2516)</f>
        <v/>
      </c>
    </row>
    <row r="2518" spans="53:53" hidden="1" x14ac:dyDescent="0.25">
      <c r="BA2518" s="37" t="str">
        <f>IF(Schedule!AR2517="", "", Schedule!AR2517)</f>
        <v/>
      </c>
    </row>
    <row r="2519" spans="53:53" hidden="1" x14ac:dyDescent="0.25">
      <c r="BA2519" s="37" t="str">
        <f>IF(Schedule!AR2518="", "", Schedule!AR2518)</f>
        <v/>
      </c>
    </row>
    <row r="2520" spans="53:53" hidden="1" x14ac:dyDescent="0.25">
      <c r="BA2520" s="37" t="str">
        <f>IF(Schedule!AR2519="", "", Schedule!AR2519)</f>
        <v/>
      </c>
    </row>
    <row r="2521" spans="53:53" hidden="1" x14ac:dyDescent="0.25">
      <c r="BA2521" s="37" t="str">
        <f>IF(Schedule!AR2520="", "", Schedule!AR2520)</f>
        <v/>
      </c>
    </row>
    <row r="2522" spans="53:53" hidden="1" x14ac:dyDescent="0.25">
      <c r="BA2522" s="37" t="str">
        <f>IF(Schedule!AR2521="", "", Schedule!AR2521)</f>
        <v/>
      </c>
    </row>
    <row r="2523" spans="53:53" hidden="1" x14ac:dyDescent="0.25">
      <c r="BA2523" s="37" t="str">
        <f>IF(Schedule!AR2522="", "", Schedule!AR2522)</f>
        <v/>
      </c>
    </row>
    <row r="2524" spans="53:53" hidden="1" x14ac:dyDescent="0.25">
      <c r="BA2524" s="37" t="str">
        <f>IF(Schedule!AR2523="", "", Schedule!AR2523)</f>
        <v/>
      </c>
    </row>
    <row r="2525" spans="53:53" hidden="1" x14ac:dyDescent="0.25">
      <c r="BA2525" s="37" t="str">
        <f>IF(Schedule!AR2524="", "", Schedule!AR2524)</f>
        <v/>
      </c>
    </row>
    <row r="2526" spans="53:53" hidden="1" x14ac:dyDescent="0.25">
      <c r="BA2526" s="37" t="str">
        <f>IF(Schedule!AR2525="", "", Schedule!AR2525)</f>
        <v/>
      </c>
    </row>
    <row r="2527" spans="53:53" hidden="1" x14ac:dyDescent="0.25">
      <c r="BA2527" s="37" t="str">
        <f>IF(Schedule!AR2526="", "", Schedule!AR2526)</f>
        <v/>
      </c>
    </row>
    <row r="2528" spans="53:53" hidden="1" x14ac:dyDescent="0.25">
      <c r="BA2528" s="37" t="str">
        <f>IF(Schedule!AR2527="", "", Schedule!AR2527)</f>
        <v/>
      </c>
    </row>
    <row r="2529" spans="53:53" hidden="1" x14ac:dyDescent="0.25">
      <c r="BA2529" s="37" t="str">
        <f>IF(Schedule!AR2528="", "", Schedule!AR2528)</f>
        <v/>
      </c>
    </row>
    <row r="2530" spans="53:53" hidden="1" x14ac:dyDescent="0.25">
      <c r="BA2530" s="37" t="str">
        <f>IF(Schedule!AR2529="", "", Schedule!AR2529)</f>
        <v/>
      </c>
    </row>
    <row r="2531" spans="53:53" hidden="1" x14ac:dyDescent="0.25">
      <c r="BA2531" s="37" t="str">
        <f>IF(Schedule!AR2530="", "", Schedule!AR2530)</f>
        <v/>
      </c>
    </row>
    <row r="2532" spans="53:53" hidden="1" x14ac:dyDescent="0.25">
      <c r="BA2532" s="37" t="str">
        <f>IF(Schedule!AR2531="", "", Schedule!AR2531)</f>
        <v/>
      </c>
    </row>
    <row r="2533" spans="53:53" hidden="1" x14ac:dyDescent="0.25">
      <c r="BA2533" s="37" t="str">
        <f>IF(Schedule!AR2532="", "", Schedule!AR2532)</f>
        <v/>
      </c>
    </row>
    <row r="2534" spans="53:53" hidden="1" x14ac:dyDescent="0.25">
      <c r="BA2534" s="37" t="str">
        <f>IF(Schedule!AR2533="", "", Schedule!AR2533)</f>
        <v/>
      </c>
    </row>
    <row r="2535" spans="53:53" hidden="1" x14ac:dyDescent="0.25">
      <c r="BA2535" s="37" t="str">
        <f>IF(Schedule!AR2534="", "", Schedule!AR2534)</f>
        <v/>
      </c>
    </row>
    <row r="2536" spans="53:53" hidden="1" x14ac:dyDescent="0.25">
      <c r="BA2536" s="37" t="str">
        <f>IF(Schedule!AR2535="", "", Schedule!AR2535)</f>
        <v/>
      </c>
    </row>
    <row r="2537" spans="53:53" hidden="1" x14ac:dyDescent="0.25">
      <c r="BA2537" s="37" t="str">
        <f>IF(Schedule!AR2536="", "", Schedule!AR2536)</f>
        <v/>
      </c>
    </row>
    <row r="2538" spans="53:53" hidden="1" x14ac:dyDescent="0.25">
      <c r="BA2538" s="37" t="str">
        <f>IF(Schedule!AR2537="", "", Schedule!AR2537)</f>
        <v/>
      </c>
    </row>
    <row r="2539" spans="53:53" hidden="1" x14ac:dyDescent="0.25">
      <c r="BA2539" s="37" t="str">
        <f>IF(Schedule!AR2538="", "", Schedule!AR2538)</f>
        <v/>
      </c>
    </row>
    <row r="2540" spans="53:53" hidden="1" x14ac:dyDescent="0.25">
      <c r="BA2540" s="37" t="str">
        <f>IF(Schedule!AR2539="", "", Schedule!AR2539)</f>
        <v/>
      </c>
    </row>
    <row r="2541" spans="53:53" hidden="1" x14ac:dyDescent="0.25">
      <c r="BA2541" s="37" t="str">
        <f>IF(Schedule!AR2540="", "", Schedule!AR2540)</f>
        <v/>
      </c>
    </row>
    <row r="2542" spans="53:53" hidden="1" x14ac:dyDescent="0.25">
      <c r="BA2542" s="37" t="str">
        <f>IF(Schedule!AR2541="", "", Schedule!AR2541)</f>
        <v/>
      </c>
    </row>
    <row r="2543" spans="53:53" hidden="1" x14ac:dyDescent="0.25">
      <c r="BA2543" s="37" t="str">
        <f>IF(Schedule!AR2542="", "", Schedule!AR2542)</f>
        <v/>
      </c>
    </row>
    <row r="2544" spans="53:53" hidden="1" x14ac:dyDescent="0.25">
      <c r="BA2544" s="37" t="str">
        <f>IF(Schedule!AR2543="", "", Schedule!AR2543)</f>
        <v/>
      </c>
    </row>
    <row r="2545" spans="53:53" hidden="1" x14ac:dyDescent="0.25">
      <c r="BA2545" s="37" t="str">
        <f>IF(Schedule!AR2544="", "", Schedule!AR2544)</f>
        <v/>
      </c>
    </row>
    <row r="2546" spans="53:53" hidden="1" x14ac:dyDescent="0.25">
      <c r="BA2546" s="37" t="str">
        <f>IF(Schedule!AR2545="", "", Schedule!AR2545)</f>
        <v/>
      </c>
    </row>
    <row r="2547" spans="53:53" hidden="1" x14ac:dyDescent="0.25">
      <c r="BA2547" s="37" t="str">
        <f>IF(Schedule!AR2546="", "", Schedule!AR2546)</f>
        <v/>
      </c>
    </row>
    <row r="2548" spans="53:53" hidden="1" x14ac:dyDescent="0.25">
      <c r="BA2548" s="37" t="str">
        <f>IF(Schedule!AR2547="", "", Schedule!AR2547)</f>
        <v/>
      </c>
    </row>
    <row r="2549" spans="53:53" hidden="1" x14ac:dyDescent="0.25">
      <c r="BA2549" s="37" t="str">
        <f>IF(Schedule!AR2548="", "", Schedule!AR2548)</f>
        <v/>
      </c>
    </row>
    <row r="2550" spans="53:53" hidden="1" x14ac:dyDescent="0.25">
      <c r="BA2550" s="37" t="str">
        <f>IF(Schedule!AR2549="", "", Schedule!AR2549)</f>
        <v/>
      </c>
    </row>
    <row r="2551" spans="53:53" hidden="1" x14ac:dyDescent="0.25">
      <c r="BA2551" s="37" t="str">
        <f>IF(Schedule!AR2550="", "", Schedule!AR2550)</f>
        <v/>
      </c>
    </row>
    <row r="2552" spans="53:53" hidden="1" x14ac:dyDescent="0.25">
      <c r="BA2552" s="37" t="str">
        <f>IF(Schedule!AR2551="", "", Schedule!AR2551)</f>
        <v/>
      </c>
    </row>
    <row r="2553" spans="53:53" hidden="1" x14ac:dyDescent="0.25">
      <c r="BA2553" s="37" t="str">
        <f>IF(Schedule!AR2552="", "", Schedule!AR2552)</f>
        <v/>
      </c>
    </row>
    <row r="2554" spans="53:53" hidden="1" x14ac:dyDescent="0.25">
      <c r="BA2554" s="37" t="str">
        <f>IF(Schedule!AR2553="", "", Schedule!AR2553)</f>
        <v/>
      </c>
    </row>
    <row r="2555" spans="53:53" hidden="1" x14ac:dyDescent="0.25">
      <c r="BA2555" s="37" t="str">
        <f>IF(Schedule!AR2554="", "", Schedule!AR2554)</f>
        <v/>
      </c>
    </row>
    <row r="2556" spans="53:53" hidden="1" x14ac:dyDescent="0.25">
      <c r="BA2556" s="37" t="str">
        <f>IF(Schedule!AR2555="", "", Schedule!AR2555)</f>
        <v/>
      </c>
    </row>
    <row r="2557" spans="53:53" hidden="1" x14ac:dyDescent="0.25">
      <c r="BA2557" s="37" t="str">
        <f>IF(Schedule!AR2556="", "", Schedule!AR2556)</f>
        <v/>
      </c>
    </row>
    <row r="2558" spans="53:53" hidden="1" x14ac:dyDescent="0.25">
      <c r="BA2558" s="37" t="str">
        <f>IF(Schedule!AR2557="", "", Schedule!AR2557)</f>
        <v/>
      </c>
    </row>
    <row r="2559" spans="53:53" hidden="1" x14ac:dyDescent="0.25">
      <c r="BA2559" s="37" t="str">
        <f>IF(Schedule!AR2558="", "", Schedule!AR2558)</f>
        <v/>
      </c>
    </row>
    <row r="2560" spans="53:53" hidden="1" x14ac:dyDescent="0.25">
      <c r="BA2560" s="37" t="str">
        <f>IF(Schedule!AR2559="", "", Schedule!AR2559)</f>
        <v/>
      </c>
    </row>
    <row r="2561" spans="53:53" hidden="1" x14ac:dyDescent="0.25">
      <c r="BA2561" s="37" t="str">
        <f>IF(Schedule!AR2560="", "", Schedule!AR2560)</f>
        <v/>
      </c>
    </row>
    <row r="2562" spans="53:53" hidden="1" x14ac:dyDescent="0.25">
      <c r="BA2562" s="37" t="str">
        <f>IF(Schedule!AR2561="", "", Schedule!AR2561)</f>
        <v/>
      </c>
    </row>
    <row r="2563" spans="53:53" hidden="1" x14ac:dyDescent="0.25">
      <c r="BA2563" s="37" t="str">
        <f>IF(Schedule!AR2562="", "", Schedule!AR2562)</f>
        <v/>
      </c>
    </row>
    <row r="2564" spans="53:53" hidden="1" x14ac:dyDescent="0.25">
      <c r="BA2564" s="37" t="str">
        <f>IF(Schedule!AR2563="", "", Schedule!AR2563)</f>
        <v/>
      </c>
    </row>
    <row r="2565" spans="53:53" hidden="1" x14ac:dyDescent="0.25">
      <c r="BA2565" s="37" t="str">
        <f>IF(Schedule!AR2564="", "", Schedule!AR2564)</f>
        <v/>
      </c>
    </row>
    <row r="2566" spans="53:53" hidden="1" x14ac:dyDescent="0.25">
      <c r="BA2566" s="37" t="str">
        <f>IF(Schedule!AR2565="", "", Schedule!AR2565)</f>
        <v/>
      </c>
    </row>
    <row r="2567" spans="53:53" hidden="1" x14ac:dyDescent="0.25">
      <c r="BA2567" s="37" t="str">
        <f>IF(Schedule!AR2566="", "", Schedule!AR2566)</f>
        <v/>
      </c>
    </row>
    <row r="2568" spans="53:53" hidden="1" x14ac:dyDescent="0.25">
      <c r="BA2568" s="37" t="str">
        <f>IF(Schedule!AR2567="", "", Schedule!AR2567)</f>
        <v/>
      </c>
    </row>
    <row r="2569" spans="53:53" hidden="1" x14ac:dyDescent="0.25">
      <c r="BA2569" s="37" t="str">
        <f>IF(Schedule!AR2568="", "", Schedule!AR2568)</f>
        <v/>
      </c>
    </row>
    <row r="2570" spans="53:53" hidden="1" x14ac:dyDescent="0.25">
      <c r="BA2570" s="37" t="str">
        <f>IF(Schedule!AR2569="", "", Schedule!AR2569)</f>
        <v/>
      </c>
    </row>
    <row r="2571" spans="53:53" hidden="1" x14ac:dyDescent="0.25">
      <c r="BA2571" s="37" t="str">
        <f>IF(Schedule!AR2570="", "", Schedule!AR2570)</f>
        <v/>
      </c>
    </row>
    <row r="2572" spans="53:53" hidden="1" x14ac:dyDescent="0.25">
      <c r="BA2572" s="37" t="str">
        <f>IF(Schedule!AR2571="", "", Schedule!AR2571)</f>
        <v/>
      </c>
    </row>
    <row r="2573" spans="53:53" hidden="1" x14ac:dyDescent="0.25">
      <c r="BA2573" s="37" t="str">
        <f>IF(Schedule!AR2572="", "", Schedule!AR2572)</f>
        <v/>
      </c>
    </row>
    <row r="2574" spans="53:53" hidden="1" x14ac:dyDescent="0.25">
      <c r="BA2574" s="37" t="str">
        <f>IF(Schedule!AR2573="", "", Schedule!AR2573)</f>
        <v/>
      </c>
    </row>
    <row r="2575" spans="53:53" hidden="1" x14ac:dyDescent="0.25">
      <c r="BA2575" s="37" t="str">
        <f>IF(Schedule!AR2574="", "", Schedule!AR2574)</f>
        <v/>
      </c>
    </row>
    <row r="2576" spans="53:53" hidden="1" x14ac:dyDescent="0.25">
      <c r="BA2576" s="37" t="str">
        <f>IF(Schedule!AR2575="", "", Schedule!AR2575)</f>
        <v/>
      </c>
    </row>
    <row r="2577" spans="53:53" hidden="1" x14ac:dyDescent="0.25">
      <c r="BA2577" s="37" t="str">
        <f>IF(Schedule!AR2576="", "", Schedule!AR2576)</f>
        <v/>
      </c>
    </row>
    <row r="2578" spans="53:53" hidden="1" x14ac:dyDescent="0.25">
      <c r="BA2578" s="37" t="str">
        <f>IF(Schedule!AR2577="", "", Schedule!AR2577)</f>
        <v/>
      </c>
    </row>
    <row r="2579" spans="53:53" hidden="1" x14ac:dyDescent="0.25">
      <c r="BA2579" s="37" t="str">
        <f>IF(Schedule!AR2578="", "", Schedule!AR2578)</f>
        <v/>
      </c>
    </row>
    <row r="2580" spans="53:53" hidden="1" x14ac:dyDescent="0.25">
      <c r="BA2580" s="37" t="str">
        <f>IF(Schedule!AR2579="", "", Schedule!AR2579)</f>
        <v/>
      </c>
    </row>
    <row r="2581" spans="53:53" hidden="1" x14ac:dyDescent="0.25">
      <c r="BA2581" s="37" t="str">
        <f>IF(Schedule!AR2580="", "", Schedule!AR2580)</f>
        <v/>
      </c>
    </row>
    <row r="2582" spans="53:53" hidden="1" x14ac:dyDescent="0.25">
      <c r="BA2582" s="37" t="str">
        <f>IF(Schedule!AR2581="", "", Schedule!AR2581)</f>
        <v/>
      </c>
    </row>
    <row r="2583" spans="53:53" hidden="1" x14ac:dyDescent="0.25">
      <c r="BA2583" s="37" t="str">
        <f>IF(Schedule!AR2582="", "", Schedule!AR2582)</f>
        <v/>
      </c>
    </row>
    <row r="2584" spans="53:53" hidden="1" x14ac:dyDescent="0.25">
      <c r="BA2584" s="37" t="str">
        <f>IF(Schedule!AR2583="", "", Schedule!AR2583)</f>
        <v/>
      </c>
    </row>
    <row r="2585" spans="53:53" hidden="1" x14ac:dyDescent="0.25">
      <c r="BA2585" s="37" t="str">
        <f>IF(Schedule!AR2584="", "", Schedule!AR2584)</f>
        <v/>
      </c>
    </row>
    <row r="2586" spans="53:53" hidden="1" x14ac:dyDescent="0.25">
      <c r="BA2586" s="37" t="str">
        <f>IF(Schedule!AR2585="", "", Schedule!AR2585)</f>
        <v/>
      </c>
    </row>
    <row r="2587" spans="53:53" hidden="1" x14ac:dyDescent="0.25">
      <c r="BA2587" s="37" t="str">
        <f>IF(Schedule!AR2586="", "", Schedule!AR2586)</f>
        <v/>
      </c>
    </row>
    <row r="2588" spans="53:53" hidden="1" x14ac:dyDescent="0.25">
      <c r="BA2588" s="37" t="str">
        <f>IF(Schedule!AR2587="", "", Schedule!AR2587)</f>
        <v/>
      </c>
    </row>
    <row r="2589" spans="53:53" hidden="1" x14ac:dyDescent="0.25">
      <c r="BA2589" s="37" t="str">
        <f>IF(Schedule!AR2588="", "", Schedule!AR2588)</f>
        <v/>
      </c>
    </row>
    <row r="2590" spans="53:53" hidden="1" x14ac:dyDescent="0.25">
      <c r="BA2590" s="37" t="str">
        <f>IF(Schedule!AR2589="", "", Schedule!AR2589)</f>
        <v/>
      </c>
    </row>
    <row r="2591" spans="53:53" hidden="1" x14ac:dyDescent="0.25">
      <c r="BA2591" s="37" t="str">
        <f>IF(Schedule!AR2590="", "", Schedule!AR2590)</f>
        <v/>
      </c>
    </row>
    <row r="2592" spans="53:53" hidden="1" x14ac:dyDescent="0.25">
      <c r="BA2592" s="37" t="str">
        <f>IF(Schedule!AR2591="", "", Schedule!AR2591)</f>
        <v/>
      </c>
    </row>
    <row r="2593" spans="53:53" hidden="1" x14ac:dyDescent="0.25">
      <c r="BA2593" s="37" t="str">
        <f>IF(Schedule!AR2592="", "", Schedule!AR2592)</f>
        <v/>
      </c>
    </row>
    <row r="2594" spans="53:53" hidden="1" x14ac:dyDescent="0.25">
      <c r="BA2594" s="37" t="str">
        <f>IF(Schedule!AR2593="", "", Schedule!AR2593)</f>
        <v/>
      </c>
    </row>
    <row r="2595" spans="53:53" hidden="1" x14ac:dyDescent="0.25">
      <c r="BA2595" s="37" t="str">
        <f>IF(Schedule!AR2594="", "", Schedule!AR2594)</f>
        <v/>
      </c>
    </row>
    <row r="2596" spans="53:53" hidden="1" x14ac:dyDescent="0.25">
      <c r="BA2596" s="37" t="str">
        <f>IF(Schedule!AR2595="", "", Schedule!AR2595)</f>
        <v/>
      </c>
    </row>
    <row r="2597" spans="53:53" hidden="1" x14ac:dyDescent="0.25">
      <c r="BA2597" s="37" t="str">
        <f>IF(Schedule!AR2596="", "", Schedule!AR2596)</f>
        <v/>
      </c>
    </row>
    <row r="2598" spans="53:53" hidden="1" x14ac:dyDescent="0.25">
      <c r="BA2598" s="37" t="str">
        <f>IF(Schedule!AR2597="", "", Schedule!AR2597)</f>
        <v/>
      </c>
    </row>
    <row r="2599" spans="53:53" hidden="1" x14ac:dyDescent="0.25">
      <c r="BA2599" s="37" t="str">
        <f>IF(Schedule!AR2598="", "", Schedule!AR2598)</f>
        <v/>
      </c>
    </row>
    <row r="2600" spans="53:53" hidden="1" x14ac:dyDescent="0.25">
      <c r="BA2600" s="37" t="str">
        <f>IF(Schedule!AR2599="", "", Schedule!AR2599)</f>
        <v/>
      </c>
    </row>
    <row r="2601" spans="53:53" hidden="1" x14ac:dyDescent="0.25">
      <c r="BA2601" s="37" t="str">
        <f>IF(Schedule!AR2600="", "", Schedule!AR2600)</f>
        <v/>
      </c>
    </row>
    <row r="2602" spans="53:53" hidden="1" x14ac:dyDescent="0.25">
      <c r="BA2602" s="37" t="str">
        <f>IF(Schedule!AR2601="", "", Schedule!AR2601)</f>
        <v/>
      </c>
    </row>
    <row r="2603" spans="53:53" hidden="1" x14ac:dyDescent="0.25">
      <c r="BA2603" s="37" t="str">
        <f>IF(Schedule!AR2602="", "", Schedule!AR2602)</f>
        <v/>
      </c>
    </row>
    <row r="2604" spans="53:53" hidden="1" x14ac:dyDescent="0.25">
      <c r="BA2604" s="37" t="str">
        <f>IF(Schedule!AR2603="", "", Schedule!AR2603)</f>
        <v/>
      </c>
    </row>
    <row r="2605" spans="53:53" hidden="1" x14ac:dyDescent="0.25">
      <c r="BA2605" s="37" t="str">
        <f>IF(Schedule!AR2604="", "", Schedule!AR2604)</f>
        <v/>
      </c>
    </row>
    <row r="2606" spans="53:53" hidden="1" x14ac:dyDescent="0.25">
      <c r="BA2606" s="37" t="str">
        <f>IF(Schedule!AR2605="", "", Schedule!AR2605)</f>
        <v/>
      </c>
    </row>
    <row r="2607" spans="53:53" hidden="1" x14ac:dyDescent="0.25">
      <c r="BA2607" s="37" t="str">
        <f>IF(Schedule!AR2606="", "", Schedule!AR2606)</f>
        <v/>
      </c>
    </row>
    <row r="2608" spans="53:53" hidden="1" x14ac:dyDescent="0.25">
      <c r="BA2608" s="37" t="str">
        <f>IF(Schedule!AR2607="", "", Schedule!AR2607)</f>
        <v/>
      </c>
    </row>
    <row r="2609" spans="53:53" hidden="1" x14ac:dyDescent="0.25">
      <c r="BA2609" s="37" t="str">
        <f>IF(Schedule!AR2608="", "", Schedule!AR2608)</f>
        <v/>
      </c>
    </row>
    <row r="2610" spans="53:53" hidden="1" x14ac:dyDescent="0.25">
      <c r="BA2610" s="37" t="str">
        <f>IF(Schedule!AR2609="", "", Schedule!AR2609)</f>
        <v/>
      </c>
    </row>
    <row r="2611" spans="53:53" hidden="1" x14ac:dyDescent="0.25">
      <c r="BA2611" s="37" t="str">
        <f>IF(Schedule!AR2610="", "", Schedule!AR2610)</f>
        <v/>
      </c>
    </row>
    <row r="2612" spans="53:53" hidden="1" x14ac:dyDescent="0.25">
      <c r="BA2612" s="37" t="str">
        <f>IF(Schedule!AR2611="", "", Schedule!AR2611)</f>
        <v/>
      </c>
    </row>
    <row r="2613" spans="53:53" hidden="1" x14ac:dyDescent="0.25">
      <c r="BA2613" s="37" t="str">
        <f>IF(Schedule!AR2612="", "", Schedule!AR2612)</f>
        <v/>
      </c>
    </row>
    <row r="2614" spans="53:53" hidden="1" x14ac:dyDescent="0.25">
      <c r="BA2614" s="37" t="str">
        <f>IF(Schedule!AR2613="", "", Schedule!AR2613)</f>
        <v/>
      </c>
    </row>
    <row r="2615" spans="53:53" hidden="1" x14ac:dyDescent="0.25">
      <c r="BA2615" s="37" t="str">
        <f>IF(Schedule!AR2614="", "", Schedule!AR2614)</f>
        <v/>
      </c>
    </row>
    <row r="2616" spans="53:53" hidden="1" x14ac:dyDescent="0.25">
      <c r="BA2616" s="37" t="str">
        <f>IF(Schedule!AR2615="", "", Schedule!AR2615)</f>
        <v/>
      </c>
    </row>
    <row r="2617" spans="53:53" hidden="1" x14ac:dyDescent="0.25">
      <c r="BA2617" s="37" t="str">
        <f>IF(Schedule!AR2616="", "", Schedule!AR2616)</f>
        <v/>
      </c>
    </row>
    <row r="2618" spans="53:53" hidden="1" x14ac:dyDescent="0.25">
      <c r="BA2618" s="37" t="str">
        <f>IF(Schedule!AR2617="", "", Schedule!AR2617)</f>
        <v/>
      </c>
    </row>
    <row r="2619" spans="53:53" hidden="1" x14ac:dyDescent="0.25">
      <c r="BA2619" s="37" t="str">
        <f>IF(Schedule!AR2618="", "", Schedule!AR2618)</f>
        <v/>
      </c>
    </row>
    <row r="2620" spans="53:53" hidden="1" x14ac:dyDescent="0.25">
      <c r="BA2620" s="37" t="str">
        <f>IF(Schedule!AR2619="", "", Schedule!AR2619)</f>
        <v/>
      </c>
    </row>
    <row r="2621" spans="53:53" hidden="1" x14ac:dyDescent="0.25">
      <c r="BA2621" s="37" t="str">
        <f>IF(Schedule!AR2620="", "", Schedule!AR2620)</f>
        <v/>
      </c>
    </row>
    <row r="2622" spans="53:53" hidden="1" x14ac:dyDescent="0.25">
      <c r="BA2622" s="37" t="str">
        <f>IF(Schedule!AR2621="", "", Schedule!AR2621)</f>
        <v/>
      </c>
    </row>
    <row r="2623" spans="53:53" hidden="1" x14ac:dyDescent="0.25">
      <c r="BA2623" s="37" t="str">
        <f>IF(Schedule!AR2622="", "", Schedule!AR2622)</f>
        <v/>
      </c>
    </row>
    <row r="2624" spans="53:53" hidden="1" x14ac:dyDescent="0.25">
      <c r="BA2624" s="37" t="str">
        <f>IF(Schedule!AR2623="", "", Schedule!AR2623)</f>
        <v/>
      </c>
    </row>
    <row r="2625" spans="53:53" hidden="1" x14ac:dyDescent="0.25">
      <c r="BA2625" s="37" t="str">
        <f>IF(Schedule!AR2624="", "", Schedule!AR2624)</f>
        <v/>
      </c>
    </row>
    <row r="2626" spans="53:53" hidden="1" x14ac:dyDescent="0.25">
      <c r="BA2626" s="37" t="str">
        <f>IF(Schedule!AR2625="", "", Schedule!AR2625)</f>
        <v/>
      </c>
    </row>
    <row r="2627" spans="53:53" hidden="1" x14ac:dyDescent="0.25">
      <c r="BA2627" s="37" t="str">
        <f>IF(Schedule!AR2626="", "", Schedule!AR2626)</f>
        <v/>
      </c>
    </row>
    <row r="2628" spans="53:53" hidden="1" x14ac:dyDescent="0.25">
      <c r="BA2628" s="37" t="str">
        <f>IF(Schedule!AR2627="", "", Schedule!AR2627)</f>
        <v/>
      </c>
    </row>
    <row r="2629" spans="53:53" hidden="1" x14ac:dyDescent="0.25">
      <c r="BA2629" s="37" t="str">
        <f>IF(Schedule!AR2628="", "", Schedule!AR2628)</f>
        <v/>
      </c>
    </row>
    <row r="2630" spans="53:53" hidden="1" x14ac:dyDescent="0.25">
      <c r="BA2630" s="37" t="str">
        <f>IF(Schedule!AR2629="", "", Schedule!AR2629)</f>
        <v/>
      </c>
    </row>
    <row r="2631" spans="53:53" hidden="1" x14ac:dyDescent="0.25">
      <c r="BA2631" s="37" t="str">
        <f>IF(Schedule!AR2630="", "", Schedule!AR2630)</f>
        <v/>
      </c>
    </row>
    <row r="2632" spans="53:53" hidden="1" x14ac:dyDescent="0.25">
      <c r="BA2632" s="37" t="str">
        <f>IF(Schedule!AR2631="", "", Schedule!AR2631)</f>
        <v/>
      </c>
    </row>
    <row r="2633" spans="53:53" hidden="1" x14ac:dyDescent="0.25">
      <c r="BA2633" s="37" t="str">
        <f>IF(Schedule!AR2632="", "", Schedule!AR2632)</f>
        <v/>
      </c>
    </row>
    <row r="2634" spans="53:53" hidden="1" x14ac:dyDescent="0.25">
      <c r="BA2634" s="37" t="str">
        <f>IF(Schedule!AR2633="", "", Schedule!AR2633)</f>
        <v/>
      </c>
    </row>
    <row r="2635" spans="53:53" hidden="1" x14ac:dyDescent="0.25">
      <c r="BA2635" s="37" t="str">
        <f>IF(Schedule!AR2634="", "", Schedule!AR2634)</f>
        <v/>
      </c>
    </row>
    <row r="2636" spans="53:53" hidden="1" x14ac:dyDescent="0.25">
      <c r="BA2636" s="37" t="str">
        <f>IF(Schedule!AR2635="", "", Schedule!AR2635)</f>
        <v/>
      </c>
    </row>
    <row r="2637" spans="53:53" hidden="1" x14ac:dyDescent="0.25">
      <c r="BA2637" s="37" t="str">
        <f>IF(Schedule!AR2636="", "", Schedule!AR2636)</f>
        <v/>
      </c>
    </row>
    <row r="2638" spans="53:53" hidden="1" x14ac:dyDescent="0.25">
      <c r="BA2638" s="37" t="str">
        <f>IF(Schedule!AR2637="", "", Schedule!AR2637)</f>
        <v/>
      </c>
    </row>
    <row r="2639" spans="53:53" hidden="1" x14ac:dyDescent="0.25">
      <c r="BA2639" s="37" t="str">
        <f>IF(Schedule!AR2638="", "", Schedule!AR2638)</f>
        <v/>
      </c>
    </row>
    <row r="2640" spans="53:53" hidden="1" x14ac:dyDescent="0.25">
      <c r="BA2640" s="37" t="str">
        <f>IF(Schedule!AR2639="", "", Schedule!AR2639)</f>
        <v/>
      </c>
    </row>
    <row r="2641" spans="53:53" hidden="1" x14ac:dyDescent="0.25">
      <c r="BA2641" s="37" t="str">
        <f>IF(Schedule!AR2640="", "", Schedule!AR2640)</f>
        <v/>
      </c>
    </row>
    <row r="2642" spans="53:53" hidden="1" x14ac:dyDescent="0.25">
      <c r="BA2642" s="37" t="str">
        <f>IF(Schedule!AR2641="", "", Schedule!AR2641)</f>
        <v/>
      </c>
    </row>
    <row r="2643" spans="53:53" hidden="1" x14ac:dyDescent="0.25">
      <c r="BA2643" s="37" t="str">
        <f>IF(Schedule!AR2642="", "", Schedule!AR2642)</f>
        <v/>
      </c>
    </row>
    <row r="2644" spans="53:53" hidden="1" x14ac:dyDescent="0.25">
      <c r="BA2644" s="37" t="str">
        <f>IF(Schedule!AR2643="", "", Schedule!AR2643)</f>
        <v/>
      </c>
    </row>
    <row r="2645" spans="53:53" hidden="1" x14ac:dyDescent="0.25">
      <c r="BA2645" s="37" t="str">
        <f>IF(Schedule!AR2644="", "", Schedule!AR2644)</f>
        <v/>
      </c>
    </row>
    <row r="2646" spans="53:53" hidden="1" x14ac:dyDescent="0.25">
      <c r="BA2646" s="37" t="str">
        <f>IF(Schedule!AR2645="", "", Schedule!AR2645)</f>
        <v/>
      </c>
    </row>
    <row r="2647" spans="53:53" hidden="1" x14ac:dyDescent="0.25">
      <c r="BA2647" s="37" t="str">
        <f>IF(Schedule!AR2646="", "", Schedule!AR2646)</f>
        <v/>
      </c>
    </row>
    <row r="2648" spans="53:53" hidden="1" x14ac:dyDescent="0.25">
      <c r="BA2648" s="37" t="str">
        <f>IF(Schedule!AR2647="", "", Schedule!AR2647)</f>
        <v/>
      </c>
    </row>
    <row r="2649" spans="53:53" hidden="1" x14ac:dyDescent="0.25">
      <c r="BA2649" s="37" t="str">
        <f>IF(Schedule!AR2648="", "", Schedule!AR2648)</f>
        <v/>
      </c>
    </row>
    <row r="2650" spans="53:53" hidden="1" x14ac:dyDescent="0.25">
      <c r="BA2650" s="37" t="str">
        <f>IF(Schedule!AR2649="", "", Schedule!AR2649)</f>
        <v/>
      </c>
    </row>
    <row r="2651" spans="53:53" hidden="1" x14ac:dyDescent="0.25">
      <c r="BA2651" s="37" t="str">
        <f>IF(Schedule!AR2650="", "", Schedule!AR2650)</f>
        <v/>
      </c>
    </row>
    <row r="2652" spans="53:53" hidden="1" x14ac:dyDescent="0.25">
      <c r="BA2652" s="37" t="str">
        <f>IF(Schedule!AR2651="", "", Schedule!AR2651)</f>
        <v/>
      </c>
    </row>
    <row r="2653" spans="53:53" hidden="1" x14ac:dyDescent="0.25">
      <c r="BA2653" s="37" t="str">
        <f>IF(Schedule!AR2652="", "", Schedule!AR2652)</f>
        <v/>
      </c>
    </row>
    <row r="2654" spans="53:53" hidden="1" x14ac:dyDescent="0.25">
      <c r="BA2654" s="37" t="str">
        <f>IF(Schedule!AR2653="", "", Schedule!AR2653)</f>
        <v/>
      </c>
    </row>
    <row r="2655" spans="53:53" hidden="1" x14ac:dyDescent="0.25">
      <c r="BA2655" s="37" t="str">
        <f>IF(Schedule!AR2654="", "", Schedule!AR2654)</f>
        <v/>
      </c>
    </row>
    <row r="2656" spans="53:53" hidden="1" x14ac:dyDescent="0.25">
      <c r="BA2656" s="37" t="str">
        <f>IF(Schedule!AR2655="", "", Schedule!AR2655)</f>
        <v/>
      </c>
    </row>
    <row r="2657" spans="53:53" hidden="1" x14ac:dyDescent="0.25">
      <c r="BA2657" s="37" t="str">
        <f>IF(Schedule!AR2656="", "", Schedule!AR2656)</f>
        <v/>
      </c>
    </row>
    <row r="2658" spans="53:53" hidden="1" x14ac:dyDescent="0.25">
      <c r="BA2658" s="37" t="str">
        <f>IF(Schedule!AR2657="", "", Schedule!AR2657)</f>
        <v/>
      </c>
    </row>
    <row r="2659" spans="53:53" hidden="1" x14ac:dyDescent="0.25">
      <c r="BA2659" s="37" t="str">
        <f>IF(Schedule!AR2658="", "", Schedule!AR2658)</f>
        <v/>
      </c>
    </row>
    <row r="2660" spans="53:53" hidden="1" x14ac:dyDescent="0.25">
      <c r="BA2660" s="37" t="str">
        <f>IF(Schedule!AR2659="", "", Schedule!AR2659)</f>
        <v/>
      </c>
    </row>
    <row r="2661" spans="53:53" hidden="1" x14ac:dyDescent="0.25">
      <c r="BA2661" s="37" t="str">
        <f>IF(Schedule!AR2660="", "", Schedule!AR2660)</f>
        <v/>
      </c>
    </row>
    <row r="2662" spans="53:53" hidden="1" x14ac:dyDescent="0.25">
      <c r="BA2662" s="37" t="str">
        <f>IF(Schedule!AR2661="", "", Schedule!AR2661)</f>
        <v/>
      </c>
    </row>
    <row r="2663" spans="53:53" hidden="1" x14ac:dyDescent="0.25">
      <c r="BA2663" s="37" t="str">
        <f>IF(Schedule!AR2662="", "", Schedule!AR2662)</f>
        <v/>
      </c>
    </row>
    <row r="2664" spans="53:53" hidden="1" x14ac:dyDescent="0.25">
      <c r="BA2664" s="37" t="str">
        <f>IF(Schedule!AR2663="", "", Schedule!AR2663)</f>
        <v/>
      </c>
    </row>
    <row r="2665" spans="53:53" hidden="1" x14ac:dyDescent="0.25">
      <c r="BA2665" s="37" t="str">
        <f>IF(Schedule!AR2664="", "", Schedule!AR2664)</f>
        <v/>
      </c>
    </row>
    <row r="2666" spans="53:53" hidden="1" x14ac:dyDescent="0.25">
      <c r="BA2666" s="37" t="str">
        <f>IF(Schedule!AR2665="", "", Schedule!AR2665)</f>
        <v/>
      </c>
    </row>
    <row r="2667" spans="53:53" hidden="1" x14ac:dyDescent="0.25">
      <c r="BA2667" s="37" t="str">
        <f>IF(Schedule!AR2666="", "", Schedule!AR2666)</f>
        <v/>
      </c>
    </row>
    <row r="2668" spans="53:53" hidden="1" x14ac:dyDescent="0.25">
      <c r="BA2668" s="37" t="str">
        <f>IF(Schedule!AR2667="", "", Schedule!AR2667)</f>
        <v/>
      </c>
    </row>
    <row r="2669" spans="53:53" hidden="1" x14ac:dyDescent="0.25">
      <c r="BA2669" s="37" t="str">
        <f>IF(Schedule!AR2668="", "", Schedule!AR2668)</f>
        <v/>
      </c>
    </row>
    <row r="2670" spans="53:53" hidden="1" x14ac:dyDescent="0.25">
      <c r="BA2670" s="37" t="str">
        <f>IF(Schedule!AR2669="", "", Schedule!AR2669)</f>
        <v/>
      </c>
    </row>
    <row r="2671" spans="53:53" hidden="1" x14ac:dyDescent="0.25">
      <c r="BA2671" s="37" t="str">
        <f>IF(Schedule!AR2670="", "", Schedule!AR2670)</f>
        <v/>
      </c>
    </row>
    <row r="2672" spans="53:53" hidden="1" x14ac:dyDescent="0.25">
      <c r="BA2672" s="37" t="str">
        <f>IF(Schedule!AR2671="", "", Schedule!AR2671)</f>
        <v/>
      </c>
    </row>
    <row r="2673" spans="53:53" hidden="1" x14ac:dyDescent="0.25">
      <c r="BA2673" s="37" t="str">
        <f>IF(Schedule!AR2672="", "", Schedule!AR2672)</f>
        <v/>
      </c>
    </row>
    <row r="2674" spans="53:53" hidden="1" x14ac:dyDescent="0.25">
      <c r="BA2674" s="37" t="str">
        <f>IF(Schedule!AR2673="", "", Schedule!AR2673)</f>
        <v/>
      </c>
    </row>
    <row r="2675" spans="53:53" hidden="1" x14ac:dyDescent="0.25">
      <c r="BA2675" s="37" t="str">
        <f>IF(Schedule!AR2674="", "", Schedule!AR2674)</f>
        <v/>
      </c>
    </row>
    <row r="2676" spans="53:53" hidden="1" x14ac:dyDescent="0.25">
      <c r="BA2676" s="37" t="str">
        <f>IF(Schedule!AR2675="", "", Schedule!AR2675)</f>
        <v/>
      </c>
    </row>
    <row r="2677" spans="53:53" hidden="1" x14ac:dyDescent="0.25">
      <c r="BA2677" s="37" t="str">
        <f>IF(Schedule!AR2676="", "", Schedule!AR2676)</f>
        <v/>
      </c>
    </row>
    <row r="2678" spans="53:53" hidden="1" x14ac:dyDescent="0.25">
      <c r="BA2678" s="37" t="str">
        <f>IF(Schedule!AR2677="", "", Schedule!AR2677)</f>
        <v/>
      </c>
    </row>
    <row r="2679" spans="53:53" hidden="1" x14ac:dyDescent="0.25">
      <c r="BA2679" s="37" t="str">
        <f>IF(Schedule!AR2678="", "", Schedule!AR2678)</f>
        <v/>
      </c>
    </row>
    <row r="2680" spans="53:53" hidden="1" x14ac:dyDescent="0.25">
      <c r="BA2680" s="37" t="str">
        <f>IF(Schedule!AR2679="", "", Schedule!AR2679)</f>
        <v/>
      </c>
    </row>
    <row r="2681" spans="53:53" hidden="1" x14ac:dyDescent="0.25">
      <c r="BA2681" s="37" t="str">
        <f>IF(Schedule!AR2680="", "", Schedule!AR2680)</f>
        <v/>
      </c>
    </row>
    <row r="2682" spans="53:53" hidden="1" x14ac:dyDescent="0.25">
      <c r="BA2682" s="37" t="str">
        <f>IF(Schedule!AR2681="", "", Schedule!AR2681)</f>
        <v/>
      </c>
    </row>
    <row r="2683" spans="53:53" hidden="1" x14ac:dyDescent="0.25">
      <c r="BA2683" s="37" t="str">
        <f>IF(Schedule!AR2682="", "", Schedule!AR2682)</f>
        <v/>
      </c>
    </row>
    <row r="2684" spans="53:53" hidden="1" x14ac:dyDescent="0.25">
      <c r="BA2684" s="37" t="str">
        <f>IF(Schedule!AR2683="", "", Schedule!AR2683)</f>
        <v/>
      </c>
    </row>
    <row r="2685" spans="53:53" hidden="1" x14ac:dyDescent="0.25">
      <c r="BA2685" s="37" t="str">
        <f>IF(Schedule!AR2684="", "", Schedule!AR2684)</f>
        <v/>
      </c>
    </row>
    <row r="2686" spans="53:53" hidden="1" x14ac:dyDescent="0.25">
      <c r="BA2686" s="37" t="str">
        <f>IF(Schedule!AR2685="", "", Schedule!AR2685)</f>
        <v/>
      </c>
    </row>
    <row r="2687" spans="53:53" hidden="1" x14ac:dyDescent="0.25">
      <c r="BA2687" s="37" t="str">
        <f>IF(Schedule!AR2686="", "", Schedule!AR2686)</f>
        <v/>
      </c>
    </row>
    <row r="2688" spans="53:53" hidden="1" x14ac:dyDescent="0.25">
      <c r="BA2688" s="37" t="str">
        <f>IF(Schedule!AR2687="", "", Schedule!AR2687)</f>
        <v/>
      </c>
    </row>
    <row r="2689" spans="53:53" hidden="1" x14ac:dyDescent="0.25">
      <c r="BA2689" s="37" t="str">
        <f>IF(Schedule!AR2688="", "", Schedule!AR2688)</f>
        <v/>
      </c>
    </row>
    <row r="2690" spans="53:53" hidden="1" x14ac:dyDescent="0.25">
      <c r="BA2690" s="37" t="str">
        <f>IF(Schedule!AR2689="", "", Schedule!AR2689)</f>
        <v/>
      </c>
    </row>
    <row r="2691" spans="53:53" hidden="1" x14ac:dyDescent="0.25">
      <c r="BA2691" s="37" t="str">
        <f>IF(Schedule!AR2690="", "", Schedule!AR2690)</f>
        <v/>
      </c>
    </row>
    <row r="2692" spans="53:53" hidden="1" x14ac:dyDescent="0.25">
      <c r="BA2692" s="37" t="str">
        <f>IF(Schedule!AR2691="", "", Schedule!AR2691)</f>
        <v/>
      </c>
    </row>
    <row r="2693" spans="53:53" hidden="1" x14ac:dyDescent="0.25">
      <c r="BA2693" s="37" t="str">
        <f>IF(Schedule!AR2692="", "", Schedule!AR2692)</f>
        <v/>
      </c>
    </row>
    <row r="2694" spans="53:53" hidden="1" x14ac:dyDescent="0.25">
      <c r="BA2694" s="37" t="str">
        <f>IF(Schedule!AR2693="", "", Schedule!AR2693)</f>
        <v/>
      </c>
    </row>
    <row r="2695" spans="53:53" hidden="1" x14ac:dyDescent="0.25">
      <c r="BA2695" s="37" t="str">
        <f>IF(Schedule!AR2694="", "", Schedule!AR2694)</f>
        <v/>
      </c>
    </row>
    <row r="2696" spans="53:53" hidden="1" x14ac:dyDescent="0.25">
      <c r="BA2696" s="37" t="str">
        <f>IF(Schedule!AR2695="", "", Schedule!AR2695)</f>
        <v/>
      </c>
    </row>
    <row r="2697" spans="53:53" hidden="1" x14ac:dyDescent="0.25">
      <c r="BA2697" s="37" t="str">
        <f>IF(Schedule!AR2696="", "", Schedule!AR2696)</f>
        <v/>
      </c>
    </row>
    <row r="2698" spans="53:53" hidden="1" x14ac:dyDescent="0.25">
      <c r="BA2698" s="37" t="str">
        <f>IF(Schedule!AR2697="", "", Schedule!AR2697)</f>
        <v/>
      </c>
    </row>
    <row r="2699" spans="53:53" hidden="1" x14ac:dyDescent="0.25">
      <c r="BA2699" s="37" t="str">
        <f>IF(Schedule!AR2698="", "", Schedule!AR2698)</f>
        <v/>
      </c>
    </row>
    <row r="2700" spans="53:53" hidden="1" x14ac:dyDescent="0.25">
      <c r="BA2700" s="37" t="str">
        <f>IF(Schedule!AR2699="", "", Schedule!AR2699)</f>
        <v/>
      </c>
    </row>
    <row r="2701" spans="53:53" hidden="1" x14ac:dyDescent="0.25">
      <c r="BA2701" s="37" t="str">
        <f>IF(Schedule!AR2700="", "", Schedule!AR2700)</f>
        <v/>
      </c>
    </row>
    <row r="2702" spans="53:53" hidden="1" x14ac:dyDescent="0.25">
      <c r="BA2702" s="37" t="str">
        <f>IF(Schedule!AR2701="", "", Schedule!AR2701)</f>
        <v/>
      </c>
    </row>
    <row r="2703" spans="53:53" hidden="1" x14ac:dyDescent="0.25">
      <c r="BA2703" s="37" t="str">
        <f>IF(Schedule!AR2702="", "", Schedule!AR2702)</f>
        <v/>
      </c>
    </row>
    <row r="2704" spans="53:53" hidden="1" x14ac:dyDescent="0.25">
      <c r="BA2704" s="37" t="str">
        <f>IF(Schedule!AR2703="", "", Schedule!AR2703)</f>
        <v/>
      </c>
    </row>
    <row r="2705" spans="53:53" hidden="1" x14ac:dyDescent="0.25">
      <c r="BA2705" s="37" t="str">
        <f>IF(Schedule!AR2704="", "", Schedule!AR2704)</f>
        <v/>
      </c>
    </row>
    <row r="2706" spans="53:53" hidden="1" x14ac:dyDescent="0.25">
      <c r="BA2706" s="37" t="str">
        <f>IF(Schedule!AR2705="", "", Schedule!AR2705)</f>
        <v/>
      </c>
    </row>
    <row r="2707" spans="53:53" hidden="1" x14ac:dyDescent="0.25">
      <c r="BA2707" s="37" t="str">
        <f>IF(Schedule!AR2706="", "", Schedule!AR2706)</f>
        <v/>
      </c>
    </row>
    <row r="2708" spans="53:53" hidden="1" x14ac:dyDescent="0.25">
      <c r="BA2708" s="37" t="str">
        <f>IF(Schedule!AR2707="", "", Schedule!AR2707)</f>
        <v/>
      </c>
    </row>
    <row r="2709" spans="53:53" hidden="1" x14ac:dyDescent="0.25">
      <c r="BA2709" s="37" t="str">
        <f>IF(Schedule!AR2708="", "", Schedule!AR2708)</f>
        <v/>
      </c>
    </row>
    <row r="2710" spans="53:53" hidden="1" x14ac:dyDescent="0.25">
      <c r="BA2710" s="37" t="str">
        <f>IF(Schedule!AR2709="", "", Schedule!AR2709)</f>
        <v/>
      </c>
    </row>
    <row r="2711" spans="53:53" hidden="1" x14ac:dyDescent="0.25">
      <c r="BA2711" s="37" t="str">
        <f>IF(Schedule!AR2710="", "", Schedule!AR2710)</f>
        <v/>
      </c>
    </row>
    <row r="2712" spans="53:53" hidden="1" x14ac:dyDescent="0.25">
      <c r="BA2712" s="37" t="str">
        <f>IF(Schedule!AR2711="", "", Schedule!AR2711)</f>
        <v/>
      </c>
    </row>
    <row r="2713" spans="53:53" hidden="1" x14ac:dyDescent="0.25">
      <c r="BA2713" s="37" t="str">
        <f>IF(Schedule!AR2712="", "", Schedule!AR2712)</f>
        <v/>
      </c>
    </row>
    <row r="2714" spans="53:53" hidden="1" x14ac:dyDescent="0.25">
      <c r="BA2714" s="37" t="str">
        <f>IF(Schedule!AR2713="", "", Schedule!AR2713)</f>
        <v/>
      </c>
    </row>
    <row r="2715" spans="53:53" hidden="1" x14ac:dyDescent="0.25">
      <c r="BA2715" s="37" t="str">
        <f>IF(Schedule!AR2714="", "", Schedule!AR2714)</f>
        <v/>
      </c>
    </row>
    <row r="2716" spans="53:53" hidden="1" x14ac:dyDescent="0.25">
      <c r="BA2716" s="37" t="str">
        <f>IF(Schedule!AR2715="", "", Schedule!AR2715)</f>
        <v/>
      </c>
    </row>
    <row r="2717" spans="53:53" hidden="1" x14ac:dyDescent="0.25">
      <c r="BA2717" s="37" t="str">
        <f>IF(Schedule!AR2716="", "", Schedule!AR2716)</f>
        <v/>
      </c>
    </row>
    <row r="2718" spans="53:53" hidden="1" x14ac:dyDescent="0.25">
      <c r="BA2718" s="37" t="str">
        <f>IF(Schedule!AR2717="", "", Schedule!AR2717)</f>
        <v/>
      </c>
    </row>
    <row r="2719" spans="53:53" hidden="1" x14ac:dyDescent="0.25">
      <c r="BA2719" s="37" t="str">
        <f>IF(Schedule!AR2718="", "", Schedule!AR2718)</f>
        <v/>
      </c>
    </row>
    <row r="2720" spans="53:53" hidden="1" x14ac:dyDescent="0.25">
      <c r="BA2720" s="37" t="str">
        <f>IF(Schedule!AR2719="", "", Schedule!AR2719)</f>
        <v/>
      </c>
    </row>
    <row r="2721" spans="53:53" hidden="1" x14ac:dyDescent="0.25">
      <c r="BA2721" s="37" t="str">
        <f>IF(Schedule!AR2720="", "", Schedule!AR2720)</f>
        <v/>
      </c>
    </row>
    <row r="2722" spans="53:53" hidden="1" x14ac:dyDescent="0.25">
      <c r="BA2722" s="37" t="str">
        <f>IF(Schedule!AR2721="", "", Schedule!AR2721)</f>
        <v/>
      </c>
    </row>
    <row r="2723" spans="53:53" hidden="1" x14ac:dyDescent="0.25">
      <c r="BA2723" s="37" t="str">
        <f>IF(Schedule!AR2722="", "", Schedule!AR2722)</f>
        <v/>
      </c>
    </row>
    <row r="2724" spans="53:53" hidden="1" x14ac:dyDescent="0.25">
      <c r="BA2724" s="37" t="str">
        <f>IF(Schedule!AR2723="", "", Schedule!AR2723)</f>
        <v/>
      </c>
    </row>
    <row r="2725" spans="53:53" hidden="1" x14ac:dyDescent="0.25">
      <c r="BA2725" s="37" t="str">
        <f>IF(Schedule!AR2724="", "", Schedule!AR2724)</f>
        <v/>
      </c>
    </row>
    <row r="2726" spans="53:53" hidden="1" x14ac:dyDescent="0.25">
      <c r="BA2726" s="37" t="str">
        <f>IF(Schedule!AR2725="", "", Schedule!AR2725)</f>
        <v/>
      </c>
    </row>
    <row r="2727" spans="53:53" hidden="1" x14ac:dyDescent="0.25">
      <c r="BA2727" s="37" t="str">
        <f>IF(Schedule!AR2726="", "", Schedule!AR2726)</f>
        <v/>
      </c>
    </row>
    <row r="2728" spans="53:53" hidden="1" x14ac:dyDescent="0.25">
      <c r="BA2728" s="37" t="str">
        <f>IF(Schedule!AR2727="", "", Schedule!AR2727)</f>
        <v/>
      </c>
    </row>
    <row r="2729" spans="53:53" hidden="1" x14ac:dyDescent="0.25">
      <c r="BA2729" s="37" t="str">
        <f>IF(Schedule!AR2728="", "", Schedule!AR2728)</f>
        <v/>
      </c>
    </row>
    <row r="2730" spans="53:53" hidden="1" x14ac:dyDescent="0.25">
      <c r="BA2730" s="37" t="str">
        <f>IF(Schedule!AR2729="", "", Schedule!AR2729)</f>
        <v/>
      </c>
    </row>
    <row r="2731" spans="53:53" hidden="1" x14ac:dyDescent="0.25">
      <c r="BA2731" s="37" t="str">
        <f>IF(Schedule!AR2730="", "", Schedule!AR2730)</f>
        <v/>
      </c>
    </row>
    <row r="2732" spans="53:53" hidden="1" x14ac:dyDescent="0.25">
      <c r="BA2732" s="37" t="str">
        <f>IF(Schedule!AR2731="", "", Schedule!AR2731)</f>
        <v/>
      </c>
    </row>
    <row r="2733" spans="53:53" hidden="1" x14ac:dyDescent="0.25">
      <c r="BA2733" s="37" t="str">
        <f>IF(Schedule!AR2732="", "", Schedule!AR2732)</f>
        <v/>
      </c>
    </row>
    <row r="2734" spans="53:53" hidden="1" x14ac:dyDescent="0.25">
      <c r="BA2734" s="37" t="str">
        <f>IF(Schedule!AR2733="", "", Schedule!AR2733)</f>
        <v/>
      </c>
    </row>
    <row r="2735" spans="53:53" hidden="1" x14ac:dyDescent="0.25">
      <c r="BA2735" s="37" t="str">
        <f>IF(Schedule!AR2734="", "", Schedule!AR2734)</f>
        <v/>
      </c>
    </row>
    <row r="2736" spans="53:53" hidden="1" x14ac:dyDescent="0.25">
      <c r="BA2736" s="37" t="str">
        <f>IF(Schedule!AR2735="", "", Schedule!AR2735)</f>
        <v/>
      </c>
    </row>
    <row r="2737" spans="53:53" hidden="1" x14ac:dyDescent="0.25">
      <c r="BA2737" s="37" t="str">
        <f>IF(Schedule!AR2736="", "", Schedule!AR2736)</f>
        <v/>
      </c>
    </row>
    <row r="2738" spans="53:53" hidden="1" x14ac:dyDescent="0.25">
      <c r="BA2738" s="37" t="str">
        <f>IF(Schedule!AR2737="", "", Schedule!AR2737)</f>
        <v/>
      </c>
    </row>
    <row r="2739" spans="53:53" hidden="1" x14ac:dyDescent="0.25">
      <c r="BA2739" s="37" t="str">
        <f>IF(Schedule!AR2738="", "", Schedule!AR2738)</f>
        <v/>
      </c>
    </row>
    <row r="2740" spans="53:53" hidden="1" x14ac:dyDescent="0.25">
      <c r="BA2740" s="37" t="str">
        <f>IF(Schedule!AR2739="", "", Schedule!AR2739)</f>
        <v/>
      </c>
    </row>
    <row r="2741" spans="53:53" hidden="1" x14ac:dyDescent="0.25">
      <c r="BA2741" s="37" t="str">
        <f>IF(Schedule!AR2740="", "", Schedule!AR2740)</f>
        <v/>
      </c>
    </row>
    <row r="2742" spans="53:53" hidden="1" x14ac:dyDescent="0.25">
      <c r="BA2742" s="37" t="str">
        <f>IF(Schedule!AR2741="", "", Schedule!AR2741)</f>
        <v/>
      </c>
    </row>
    <row r="2743" spans="53:53" hidden="1" x14ac:dyDescent="0.25">
      <c r="BA2743" s="37" t="str">
        <f>IF(Schedule!AR2742="", "", Schedule!AR2742)</f>
        <v/>
      </c>
    </row>
    <row r="2744" spans="53:53" hidden="1" x14ac:dyDescent="0.25">
      <c r="BA2744" s="37" t="str">
        <f>IF(Schedule!AR2743="", "", Schedule!AR2743)</f>
        <v/>
      </c>
    </row>
    <row r="2745" spans="53:53" hidden="1" x14ac:dyDescent="0.25">
      <c r="BA2745" s="37" t="str">
        <f>IF(Schedule!AR2744="", "", Schedule!AR2744)</f>
        <v/>
      </c>
    </row>
    <row r="2746" spans="53:53" hidden="1" x14ac:dyDescent="0.25">
      <c r="BA2746" s="37" t="str">
        <f>IF(Schedule!AR2745="", "", Schedule!AR2745)</f>
        <v/>
      </c>
    </row>
    <row r="2747" spans="53:53" hidden="1" x14ac:dyDescent="0.25">
      <c r="BA2747" s="37" t="str">
        <f>IF(Schedule!AR2746="", "", Schedule!AR2746)</f>
        <v/>
      </c>
    </row>
    <row r="2748" spans="53:53" hidden="1" x14ac:dyDescent="0.25">
      <c r="BA2748" s="37" t="str">
        <f>IF(Schedule!AR2747="", "", Schedule!AR2747)</f>
        <v/>
      </c>
    </row>
    <row r="2749" spans="53:53" hidden="1" x14ac:dyDescent="0.25">
      <c r="BA2749" s="37" t="str">
        <f>IF(Schedule!AR2748="", "", Schedule!AR2748)</f>
        <v/>
      </c>
    </row>
    <row r="2750" spans="53:53" hidden="1" x14ac:dyDescent="0.25">
      <c r="BA2750" s="37" t="str">
        <f>IF(Schedule!AR2749="", "", Schedule!AR2749)</f>
        <v/>
      </c>
    </row>
    <row r="2751" spans="53:53" hidden="1" x14ac:dyDescent="0.25">
      <c r="BA2751" s="37" t="str">
        <f>IF(Schedule!AR2750="", "", Schedule!AR2750)</f>
        <v/>
      </c>
    </row>
    <row r="2752" spans="53:53" hidden="1" x14ac:dyDescent="0.25">
      <c r="BA2752" s="37" t="str">
        <f>IF(Schedule!AR2751="", "", Schedule!AR2751)</f>
        <v/>
      </c>
    </row>
    <row r="2753" spans="53:53" hidden="1" x14ac:dyDescent="0.25">
      <c r="BA2753" s="37" t="str">
        <f>IF(Schedule!AR2752="", "", Schedule!AR2752)</f>
        <v/>
      </c>
    </row>
    <row r="2754" spans="53:53" hidden="1" x14ac:dyDescent="0.25">
      <c r="BA2754" s="37" t="str">
        <f>IF(Schedule!AR2753="", "", Schedule!AR2753)</f>
        <v/>
      </c>
    </row>
    <row r="2755" spans="53:53" hidden="1" x14ac:dyDescent="0.25">
      <c r="BA2755" s="37" t="str">
        <f>IF(Schedule!AR2754="", "", Schedule!AR2754)</f>
        <v/>
      </c>
    </row>
    <row r="2756" spans="53:53" hidden="1" x14ac:dyDescent="0.25">
      <c r="BA2756" s="37" t="str">
        <f>IF(Schedule!AR2755="", "", Schedule!AR2755)</f>
        <v/>
      </c>
    </row>
    <row r="2757" spans="53:53" hidden="1" x14ac:dyDescent="0.25">
      <c r="BA2757" s="37" t="str">
        <f>IF(Schedule!AR2756="", "", Schedule!AR2756)</f>
        <v/>
      </c>
    </row>
    <row r="2758" spans="53:53" hidden="1" x14ac:dyDescent="0.25">
      <c r="BA2758" s="37" t="str">
        <f>IF(Schedule!AR2757="", "", Schedule!AR2757)</f>
        <v/>
      </c>
    </row>
    <row r="2759" spans="53:53" hidden="1" x14ac:dyDescent="0.25">
      <c r="BA2759" s="37" t="str">
        <f>IF(Schedule!AR2758="", "", Schedule!AR2758)</f>
        <v/>
      </c>
    </row>
    <row r="2760" spans="53:53" hidden="1" x14ac:dyDescent="0.25">
      <c r="BA2760" s="37" t="str">
        <f>IF(Schedule!AR2759="", "", Schedule!AR2759)</f>
        <v/>
      </c>
    </row>
    <row r="2761" spans="53:53" hidden="1" x14ac:dyDescent="0.25">
      <c r="BA2761" s="37" t="str">
        <f>IF(Schedule!AR2760="", "", Schedule!AR2760)</f>
        <v/>
      </c>
    </row>
    <row r="2762" spans="53:53" hidden="1" x14ac:dyDescent="0.25">
      <c r="BA2762" s="37" t="str">
        <f>IF(Schedule!AR2761="", "", Schedule!AR2761)</f>
        <v/>
      </c>
    </row>
    <row r="2763" spans="53:53" hidden="1" x14ac:dyDescent="0.25">
      <c r="BA2763" s="37" t="str">
        <f>IF(Schedule!AR2762="", "", Schedule!AR2762)</f>
        <v/>
      </c>
    </row>
    <row r="2764" spans="53:53" hidden="1" x14ac:dyDescent="0.25">
      <c r="BA2764" s="37" t="str">
        <f>IF(Schedule!AR2763="", "", Schedule!AR2763)</f>
        <v/>
      </c>
    </row>
    <row r="2765" spans="53:53" hidden="1" x14ac:dyDescent="0.25">
      <c r="BA2765" s="37" t="str">
        <f>IF(Schedule!AR2764="", "", Schedule!AR2764)</f>
        <v/>
      </c>
    </row>
    <row r="2766" spans="53:53" hidden="1" x14ac:dyDescent="0.25">
      <c r="BA2766" s="37" t="str">
        <f>IF(Schedule!AR2765="", "", Schedule!AR2765)</f>
        <v/>
      </c>
    </row>
    <row r="2767" spans="53:53" hidden="1" x14ac:dyDescent="0.25">
      <c r="BA2767" s="37" t="str">
        <f>IF(Schedule!AR2766="", "", Schedule!AR2766)</f>
        <v/>
      </c>
    </row>
    <row r="2768" spans="53:53" hidden="1" x14ac:dyDescent="0.25">
      <c r="BA2768" s="37" t="str">
        <f>IF(Schedule!AR2767="", "", Schedule!AR2767)</f>
        <v/>
      </c>
    </row>
    <row r="2769" spans="53:53" hidden="1" x14ac:dyDescent="0.25">
      <c r="BA2769" s="37" t="str">
        <f>IF(Schedule!AR2768="", "", Schedule!AR2768)</f>
        <v/>
      </c>
    </row>
    <row r="2770" spans="53:53" hidden="1" x14ac:dyDescent="0.25">
      <c r="BA2770" s="37" t="str">
        <f>IF(Schedule!AR2769="", "", Schedule!AR2769)</f>
        <v/>
      </c>
    </row>
    <row r="2771" spans="53:53" hidden="1" x14ac:dyDescent="0.25">
      <c r="BA2771" s="37" t="str">
        <f>IF(Schedule!AR2770="", "", Schedule!AR2770)</f>
        <v/>
      </c>
    </row>
    <row r="2772" spans="53:53" hidden="1" x14ac:dyDescent="0.25">
      <c r="BA2772" s="37" t="str">
        <f>IF(Schedule!AR2771="", "", Schedule!AR2771)</f>
        <v/>
      </c>
    </row>
    <row r="2773" spans="53:53" hidden="1" x14ac:dyDescent="0.25">
      <c r="BA2773" s="37" t="str">
        <f>IF(Schedule!AR2772="", "", Schedule!AR2772)</f>
        <v/>
      </c>
    </row>
    <row r="2774" spans="53:53" hidden="1" x14ac:dyDescent="0.25">
      <c r="BA2774" s="37" t="str">
        <f>IF(Schedule!AR2773="", "", Schedule!AR2773)</f>
        <v/>
      </c>
    </row>
    <row r="2775" spans="53:53" hidden="1" x14ac:dyDescent="0.25">
      <c r="BA2775" s="37" t="str">
        <f>IF(Schedule!AR2774="", "", Schedule!AR2774)</f>
        <v/>
      </c>
    </row>
    <row r="2776" spans="53:53" hidden="1" x14ac:dyDescent="0.25">
      <c r="BA2776" s="37" t="str">
        <f>IF(Schedule!AR2775="", "", Schedule!AR2775)</f>
        <v/>
      </c>
    </row>
    <row r="2777" spans="53:53" hidden="1" x14ac:dyDescent="0.25">
      <c r="BA2777" s="37" t="str">
        <f>IF(Schedule!AR2776="", "", Schedule!AR2776)</f>
        <v/>
      </c>
    </row>
    <row r="2778" spans="53:53" hidden="1" x14ac:dyDescent="0.25">
      <c r="BA2778" s="37" t="str">
        <f>IF(Schedule!AR2777="", "", Schedule!AR2777)</f>
        <v/>
      </c>
    </row>
    <row r="2779" spans="53:53" hidden="1" x14ac:dyDescent="0.25">
      <c r="BA2779" s="37" t="str">
        <f>IF(Schedule!AR2778="", "", Schedule!AR2778)</f>
        <v/>
      </c>
    </row>
    <row r="2780" spans="53:53" hidden="1" x14ac:dyDescent="0.25">
      <c r="BA2780" s="37" t="str">
        <f>IF(Schedule!AR2779="", "", Schedule!AR2779)</f>
        <v/>
      </c>
    </row>
    <row r="2781" spans="53:53" hidden="1" x14ac:dyDescent="0.25">
      <c r="BA2781" s="37" t="str">
        <f>IF(Schedule!AR2780="", "", Schedule!AR2780)</f>
        <v/>
      </c>
    </row>
    <row r="2782" spans="53:53" hidden="1" x14ac:dyDescent="0.25">
      <c r="BA2782" s="37" t="str">
        <f>IF(Schedule!AR2781="", "", Schedule!AR2781)</f>
        <v/>
      </c>
    </row>
    <row r="2783" spans="53:53" hidden="1" x14ac:dyDescent="0.25">
      <c r="BA2783" s="37" t="str">
        <f>IF(Schedule!AR2782="", "", Schedule!AR2782)</f>
        <v/>
      </c>
    </row>
    <row r="2784" spans="53:53" hidden="1" x14ac:dyDescent="0.25">
      <c r="BA2784" s="37" t="str">
        <f>IF(Schedule!AR2783="", "", Schedule!AR2783)</f>
        <v/>
      </c>
    </row>
    <row r="2785" spans="53:53" hidden="1" x14ac:dyDescent="0.25">
      <c r="BA2785" s="37" t="str">
        <f>IF(Schedule!AR2784="", "", Schedule!AR2784)</f>
        <v/>
      </c>
    </row>
    <row r="2786" spans="53:53" hidden="1" x14ac:dyDescent="0.25">
      <c r="BA2786" s="37" t="str">
        <f>IF(Schedule!AR2785="", "", Schedule!AR2785)</f>
        <v/>
      </c>
    </row>
    <row r="2787" spans="53:53" hidden="1" x14ac:dyDescent="0.25">
      <c r="BA2787" s="37" t="str">
        <f>IF(Schedule!AR2786="", "", Schedule!AR2786)</f>
        <v/>
      </c>
    </row>
    <row r="2788" spans="53:53" hidden="1" x14ac:dyDescent="0.25">
      <c r="BA2788" s="37" t="str">
        <f>IF(Schedule!AR2787="", "", Schedule!AR2787)</f>
        <v/>
      </c>
    </row>
    <row r="2789" spans="53:53" hidden="1" x14ac:dyDescent="0.25">
      <c r="BA2789" s="37" t="str">
        <f>IF(Schedule!AR2788="", "", Schedule!AR2788)</f>
        <v/>
      </c>
    </row>
    <row r="2790" spans="53:53" hidden="1" x14ac:dyDescent="0.25">
      <c r="BA2790" s="37" t="str">
        <f>IF(Schedule!AR2789="", "", Schedule!AR2789)</f>
        <v/>
      </c>
    </row>
    <row r="2791" spans="53:53" hidden="1" x14ac:dyDescent="0.25">
      <c r="BA2791" s="37" t="str">
        <f>IF(Schedule!AR2790="", "", Schedule!AR2790)</f>
        <v/>
      </c>
    </row>
    <row r="2792" spans="53:53" hidden="1" x14ac:dyDescent="0.25">
      <c r="BA2792" s="37" t="str">
        <f>IF(Schedule!AR2791="", "", Schedule!AR2791)</f>
        <v/>
      </c>
    </row>
    <row r="2793" spans="53:53" hidden="1" x14ac:dyDescent="0.25">
      <c r="BA2793" s="37" t="str">
        <f>IF(Schedule!AR2792="", "", Schedule!AR2792)</f>
        <v/>
      </c>
    </row>
    <row r="2794" spans="53:53" hidden="1" x14ac:dyDescent="0.25">
      <c r="BA2794" s="37" t="str">
        <f>IF(Schedule!AR2793="", "", Schedule!AR2793)</f>
        <v/>
      </c>
    </row>
    <row r="2795" spans="53:53" hidden="1" x14ac:dyDescent="0.25">
      <c r="BA2795" s="37" t="str">
        <f>IF(Schedule!AR2794="", "", Schedule!AR2794)</f>
        <v/>
      </c>
    </row>
    <row r="2796" spans="53:53" hidden="1" x14ac:dyDescent="0.25">
      <c r="BA2796" s="37" t="str">
        <f>IF(Schedule!AR2795="", "", Schedule!AR2795)</f>
        <v/>
      </c>
    </row>
    <row r="2797" spans="53:53" hidden="1" x14ac:dyDescent="0.25">
      <c r="BA2797" s="37" t="str">
        <f>IF(Schedule!AR2796="", "", Schedule!AR2796)</f>
        <v/>
      </c>
    </row>
    <row r="2798" spans="53:53" hidden="1" x14ac:dyDescent="0.25">
      <c r="BA2798" s="37" t="str">
        <f>IF(Schedule!AR2797="", "", Schedule!AR2797)</f>
        <v/>
      </c>
    </row>
    <row r="2799" spans="53:53" hidden="1" x14ac:dyDescent="0.25">
      <c r="BA2799" s="37" t="str">
        <f>IF(Schedule!AR2798="", "", Schedule!AR2798)</f>
        <v/>
      </c>
    </row>
    <row r="2800" spans="53:53" hidden="1" x14ac:dyDescent="0.25">
      <c r="BA2800" s="37" t="str">
        <f>IF(Schedule!AR2799="", "", Schedule!AR2799)</f>
        <v/>
      </c>
    </row>
    <row r="2801" spans="53:53" hidden="1" x14ac:dyDescent="0.25">
      <c r="BA2801" s="37" t="str">
        <f>IF(Schedule!AR2800="", "", Schedule!AR2800)</f>
        <v/>
      </c>
    </row>
    <row r="2802" spans="53:53" hidden="1" x14ac:dyDescent="0.25">
      <c r="BA2802" s="37" t="str">
        <f>IF(Schedule!AR2801="", "", Schedule!AR2801)</f>
        <v/>
      </c>
    </row>
    <row r="2803" spans="53:53" hidden="1" x14ac:dyDescent="0.25">
      <c r="BA2803" s="37" t="str">
        <f>IF(Schedule!AR2802="", "", Schedule!AR2802)</f>
        <v/>
      </c>
    </row>
    <row r="2804" spans="53:53" hidden="1" x14ac:dyDescent="0.25">
      <c r="BA2804" s="37" t="str">
        <f>IF(Schedule!AR2803="", "", Schedule!AR2803)</f>
        <v/>
      </c>
    </row>
    <row r="2805" spans="53:53" hidden="1" x14ac:dyDescent="0.25">
      <c r="BA2805" s="37" t="str">
        <f>IF(Schedule!AR2804="", "", Schedule!AR2804)</f>
        <v/>
      </c>
    </row>
    <row r="2806" spans="53:53" hidden="1" x14ac:dyDescent="0.25">
      <c r="BA2806" s="37" t="str">
        <f>IF(Schedule!AR2805="", "", Schedule!AR2805)</f>
        <v/>
      </c>
    </row>
    <row r="2807" spans="53:53" hidden="1" x14ac:dyDescent="0.25">
      <c r="BA2807" s="37" t="str">
        <f>IF(Schedule!AR2806="", "", Schedule!AR2806)</f>
        <v/>
      </c>
    </row>
    <row r="2808" spans="53:53" hidden="1" x14ac:dyDescent="0.25">
      <c r="BA2808" s="37" t="str">
        <f>IF(Schedule!AR2807="", "", Schedule!AR2807)</f>
        <v/>
      </c>
    </row>
    <row r="2809" spans="53:53" hidden="1" x14ac:dyDescent="0.25">
      <c r="BA2809" s="37" t="str">
        <f>IF(Schedule!AR2808="", "", Schedule!AR2808)</f>
        <v/>
      </c>
    </row>
    <row r="2810" spans="53:53" hidden="1" x14ac:dyDescent="0.25">
      <c r="BA2810" s="37" t="str">
        <f>IF(Schedule!AR2809="", "", Schedule!AR2809)</f>
        <v/>
      </c>
    </row>
    <row r="2811" spans="53:53" hidden="1" x14ac:dyDescent="0.25">
      <c r="BA2811" s="37" t="str">
        <f>IF(Schedule!AR2810="", "", Schedule!AR2810)</f>
        <v/>
      </c>
    </row>
    <row r="2812" spans="53:53" hidden="1" x14ac:dyDescent="0.25">
      <c r="BA2812" s="37" t="str">
        <f>IF(Schedule!AR2811="", "", Schedule!AR2811)</f>
        <v/>
      </c>
    </row>
    <row r="2813" spans="53:53" hidden="1" x14ac:dyDescent="0.25">
      <c r="BA2813" s="37" t="str">
        <f>IF(Schedule!AR2812="", "", Schedule!AR2812)</f>
        <v/>
      </c>
    </row>
    <row r="2814" spans="53:53" hidden="1" x14ac:dyDescent="0.25">
      <c r="BA2814" s="37" t="str">
        <f>IF(Schedule!AR2813="", "", Schedule!AR2813)</f>
        <v/>
      </c>
    </row>
    <row r="2815" spans="53:53" hidden="1" x14ac:dyDescent="0.25">
      <c r="BA2815" s="37" t="str">
        <f>IF(Schedule!AR2814="", "", Schedule!AR2814)</f>
        <v/>
      </c>
    </row>
    <row r="2816" spans="53:53" hidden="1" x14ac:dyDescent="0.25">
      <c r="BA2816" s="37" t="str">
        <f>IF(Schedule!AR2815="", "", Schedule!AR2815)</f>
        <v/>
      </c>
    </row>
    <row r="2817" spans="53:53" hidden="1" x14ac:dyDescent="0.25">
      <c r="BA2817" s="37" t="str">
        <f>IF(Schedule!AR2816="", "", Schedule!AR2816)</f>
        <v/>
      </c>
    </row>
    <row r="2818" spans="53:53" hidden="1" x14ac:dyDescent="0.25">
      <c r="BA2818" s="37" t="str">
        <f>IF(Schedule!AR2817="", "", Schedule!AR2817)</f>
        <v/>
      </c>
    </row>
    <row r="2819" spans="53:53" hidden="1" x14ac:dyDescent="0.25">
      <c r="BA2819" s="37" t="str">
        <f>IF(Schedule!AR2818="", "", Schedule!AR2818)</f>
        <v/>
      </c>
    </row>
    <row r="2820" spans="53:53" hidden="1" x14ac:dyDescent="0.25">
      <c r="BA2820" s="37" t="str">
        <f>IF(Schedule!AR2819="", "", Schedule!AR2819)</f>
        <v/>
      </c>
    </row>
    <row r="2821" spans="53:53" hidden="1" x14ac:dyDescent="0.25">
      <c r="BA2821" s="37" t="str">
        <f>IF(Schedule!AR2820="", "", Schedule!AR2820)</f>
        <v/>
      </c>
    </row>
    <row r="2822" spans="53:53" hidden="1" x14ac:dyDescent="0.25">
      <c r="BA2822" s="37" t="str">
        <f>IF(Schedule!AR2821="", "", Schedule!AR2821)</f>
        <v/>
      </c>
    </row>
    <row r="2823" spans="53:53" hidden="1" x14ac:dyDescent="0.25">
      <c r="BA2823" s="37" t="str">
        <f>IF(Schedule!AR2822="", "", Schedule!AR2822)</f>
        <v/>
      </c>
    </row>
    <row r="2824" spans="53:53" hidden="1" x14ac:dyDescent="0.25">
      <c r="BA2824" s="37" t="str">
        <f>IF(Schedule!AR2823="", "", Schedule!AR2823)</f>
        <v/>
      </c>
    </row>
    <row r="2825" spans="53:53" hidden="1" x14ac:dyDescent="0.25">
      <c r="BA2825" s="37" t="str">
        <f>IF(Schedule!AR2824="", "", Schedule!AR2824)</f>
        <v/>
      </c>
    </row>
    <row r="2826" spans="53:53" hidden="1" x14ac:dyDescent="0.25">
      <c r="BA2826" s="37" t="str">
        <f>IF(Schedule!AR2825="", "", Schedule!AR2825)</f>
        <v/>
      </c>
    </row>
    <row r="2827" spans="53:53" hidden="1" x14ac:dyDescent="0.25">
      <c r="BA2827" s="37" t="str">
        <f>IF(Schedule!AR2826="", "", Schedule!AR2826)</f>
        <v/>
      </c>
    </row>
    <row r="2828" spans="53:53" hidden="1" x14ac:dyDescent="0.25">
      <c r="BA2828" s="37" t="str">
        <f>IF(Schedule!AR2827="", "", Schedule!AR2827)</f>
        <v/>
      </c>
    </row>
    <row r="2829" spans="53:53" hidden="1" x14ac:dyDescent="0.25">
      <c r="BA2829" s="37" t="str">
        <f>IF(Schedule!AR2828="", "", Schedule!AR2828)</f>
        <v/>
      </c>
    </row>
    <row r="2830" spans="53:53" hidden="1" x14ac:dyDescent="0.25">
      <c r="BA2830" s="37" t="str">
        <f>IF(Schedule!AR2829="", "", Schedule!AR2829)</f>
        <v/>
      </c>
    </row>
    <row r="2831" spans="53:53" hidden="1" x14ac:dyDescent="0.25">
      <c r="BA2831" s="37" t="str">
        <f>IF(Schedule!AR2830="", "", Schedule!AR2830)</f>
        <v/>
      </c>
    </row>
    <row r="2832" spans="53:53" hidden="1" x14ac:dyDescent="0.25">
      <c r="BA2832" s="37" t="str">
        <f>IF(Schedule!AR2831="", "", Schedule!AR2831)</f>
        <v/>
      </c>
    </row>
    <row r="2833" spans="53:53" hidden="1" x14ac:dyDescent="0.25">
      <c r="BA2833" s="37" t="str">
        <f>IF(Schedule!AR2832="", "", Schedule!AR2832)</f>
        <v/>
      </c>
    </row>
    <row r="2834" spans="53:53" hidden="1" x14ac:dyDescent="0.25">
      <c r="BA2834" s="37" t="str">
        <f>IF(Schedule!AR2833="", "", Schedule!AR2833)</f>
        <v/>
      </c>
    </row>
    <row r="2835" spans="53:53" hidden="1" x14ac:dyDescent="0.25">
      <c r="BA2835" s="37" t="str">
        <f>IF(Schedule!AR2834="", "", Schedule!AR2834)</f>
        <v/>
      </c>
    </row>
    <row r="2836" spans="53:53" hidden="1" x14ac:dyDescent="0.25">
      <c r="BA2836" s="37" t="str">
        <f>IF(Schedule!AR2835="", "", Schedule!AR2835)</f>
        <v/>
      </c>
    </row>
    <row r="2837" spans="53:53" hidden="1" x14ac:dyDescent="0.25">
      <c r="BA2837" s="37" t="str">
        <f>IF(Schedule!AR2836="", "", Schedule!AR2836)</f>
        <v/>
      </c>
    </row>
    <row r="2838" spans="53:53" hidden="1" x14ac:dyDescent="0.25">
      <c r="BA2838" s="37" t="str">
        <f>IF(Schedule!AR2837="", "", Schedule!AR2837)</f>
        <v/>
      </c>
    </row>
    <row r="2839" spans="53:53" hidden="1" x14ac:dyDescent="0.25">
      <c r="BA2839" s="37" t="str">
        <f>IF(Schedule!AR2838="", "", Schedule!AR2838)</f>
        <v/>
      </c>
    </row>
    <row r="2840" spans="53:53" hidden="1" x14ac:dyDescent="0.25">
      <c r="BA2840" s="37" t="str">
        <f>IF(Schedule!AR2839="", "", Schedule!AR2839)</f>
        <v/>
      </c>
    </row>
    <row r="2841" spans="53:53" hidden="1" x14ac:dyDescent="0.25">
      <c r="BA2841" s="37" t="str">
        <f>IF(Schedule!AR2840="", "", Schedule!AR2840)</f>
        <v/>
      </c>
    </row>
    <row r="2842" spans="53:53" hidden="1" x14ac:dyDescent="0.25">
      <c r="BA2842" s="37" t="str">
        <f>IF(Schedule!AR2841="", "", Schedule!AR2841)</f>
        <v/>
      </c>
    </row>
    <row r="2843" spans="53:53" hidden="1" x14ac:dyDescent="0.25">
      <c r="BA2843" s="37" t="str">
        <f>IF(Schedule!AR2842="", "", Schedule!AR2842)</f>
        <v/>
      </c>
    </row>
    <row r="2844" spans="53:53" hidden="1" x14ac:dyDescent="0.25">
      <c r="BA2844" s="37" t="str">
        <f>IF(Schedule!AR2843="", "", Schedule!AR2843)</f>
        <v/>
      </c>
    </row>
    <row r="2845" spans="53:53" hidden="1" x14ac:dyDescent="0.25">
      <c r="BA2845" s="37" t="str">
        <f>IF(Schedule!AR2844="", "", Schedule!AR2844)</f>
        <v/>
      </c>
    </row>
    <row r="2846" spans="53:53" hidden="1" x14ac:dyDescent="0.25">
      <c r="BA2846" s="37" t="str">
        <f>IF(Schedule!AR2845="", "", Schedule!AR2845)</f>
        <v/>
      </c>
    </row>
    <row r="2847" spans="53:53" hidden="1" x14ac:dyDescent="0.25">
      <c r="BA2847" s="37" t="str">
        <f>IF(Schedule!AR2846="", "", Schedule!AR2846)</f>
        <v/>
      </c>
    </row>
    <row r="2848" spans="53:53" hidden="1" x14ac:dyDescent="0.25">
      <c r="BA2848" s="37" t="str">
        <f>IF(Schedule!AR2847="", "", Schedule!AR2847)</f>
        <v/>
      </c>
    </row>
    <row r="2849" spans="53:53" hidden="1" x14ac:dyDescent="0.25">
      <c r="BA2849" s="37" t="str">
        <f>IF(Schedule!AR2848="", "", Schedule!AR2848)</f>
        <v/>
      </c>
    </row>
    <row r="2850" spans="53:53" hidden="1" x14ac:dyDescent="0.25">
      <c r="BA2850" s="37" t="str">
        <f>IF(Schedule!AR2849="", "", Schedule!AR2849)</f>
        <v/>
      </c>
    </row>
    <row r="2851" spans="53:53" hidden="1" x14ac:dyDescent="0.25">
      <c r="BA2851" s="37" t="str">
        <f>IF(Schedule!AR2850="", "", Schedule!AR2850)</f>
        <v/>
      </c>
    </row>
    <row r="2852" spans="53:53" hidden="1" x14ac:dyDescent="0.25">
      <c r="BA2852" s="37" t="str">
        <f>IF(Schedule!AR2851="", "", Schedule!AR2851)</f>
        <v/>
      </c>
    </row>
    <row r="2853" spans="53:53" hidden="1" x14ac:dyDescent="0.25">
      <c r="BA2853" s="37" t="str">
        <f>IF(Schedule!AR2852="", "", Schedule!AR2852)</f>
        <v/>
      </c>
    </row>
    <row r="2854" spans="53:53" hidden="1" x14ac:dyDescent="0.25">
      <c r="BA2854" s="37" t="str">
        <f>IF(Schedule!AR2853="", "", Schedule!AR2853)</f>
        <v/>
      </c>
    </row>
    <row r="2855" spans="53:53" hidden="1" x14ac:dyDescent="0.25">
      <c r="BA2855" s="37" t="str">
        <f>IF(Schedule!AR2854="", "", Schedule!AR2854)</f>
        <v/>
      </c>
    </row>
    <row r="2856" spans="53:53" hidden="1" x14ac:dyDescent="0.25">
      <c r="BA2856" s="37" t="str">
        <f>IF(Schedule!AR2855="", "", Schedule!AR2855)</f>
        <v/>
      </c>
    </row>
    <row r="2857" spans="53:53" hidden="1" x14ac:dyDescent="0.25">
      <c r="BA2857" s="37" t="str">
        <f>IF(Schedule!AR2856="", "", Schedule!AR2856)</f>
        <v/>
      </c>
    </row>
    <row r="2858" spans="53:53" hidden="1" x14ac:dyDescent="0.25">
      <c r="BA2858" s="37" t="str">
        <f>IF(Schedule!AR2857="", "", Schedule!AR2857)</f>
        <v/>
      </c>
    </row>
    <row r="2859" spans="53:53" hidden="1" x14ac:dyDescent="0.25">
      <c r="BA2859" s="37" t="str">
        <f>IF(Schedule!AR2858="", "", Schedule!AR2858)</f>
        <v/>
      </c>
    </row>
    <row r="2860" spans="53:53" hidden="1" x14ac:dyDescent="0.25">
      <c r="BA2860" s="37" t="str">
        <f>IF(Schedule!AR2859="", "", Schedule!AR2859)</f>
        <v/>
      </c>
    </row>
    <row r="2861" spans="53:53" hidden="1" x14ac:dyDescent="0.25">
      <c r="BA2861" s="37" t="str">
        <f>IF(Schedule!AR2860="", "", Schedule!AR2860)</f>
        <v/>
      </c>
    </row>
    <row r="2862" spans="53:53" hidden="1" x14ac:dyDescent="0.25">
      <c r="BA2862" s="37" t="str">
        <f>IF(Schedule!AR2861="", "", Schedule!AR2861)</f>
        <v/>
      </c>
    </row>
    <row r="2863" spans="53:53" hidden="1" x14ac:dyDescent="0.25">
      <c r="BA2863" s="37" t="str">
        <f>IF(Schedule!AR2862="", "", Schedule!AR2862)</f>
        <v/>
      </c>
    </row>
    <row r="2864" spans="53:53" hidden="1" x14ac:dyDescent="0.25">
      <c r="BA2864" s="37" t="str">
        <f>IF(Schedule!AR2863="", "", Schedule!AR2863)</f>
        <v/>
      </c>
    </row>
    <row r="2865" spans="53:53" hidden="1" x14ac:dyDescent="0.25">
      <c r="BA2865" s="37" t="str">
        <f>IF(Schedule!AR2864="", "", Schedule!AR2864)</f>
        <v/>
      </c>
    </row>
    <row r="2866" spans="53:53" hidden="1" x14ac:dyDescent="0.25">
      <c r="BA2866" s="37" t="str">
        <f>IF(Schedule!AR2865="", "", Schedule!AR2865)</f>
        <v/>
      </c>
    </row>
    <row r="2867" spans="53:53" hidden="1" x14ac:dyDescent="0.25">
      <c r="BA2867" s="37" t="str">
        <f>IF(Schedule!AR2866="", "", Schedule!AR2866)</f>
        <v/>
      </c>
    </row>
    <row r="2868" spans="53:53" hidden="1" x14ac:dyDescent="0.25">
      <c r="BA2868" s="37" t="str">
        <f>IF(Schedule!AR2867="", "", Schedule!AR2867)</f>
        <v/>
      </c>
    </row>
    <row r="2869" spans="53:53" hidden="1" x14ac:dyDescent="0.25">
      <c r="BA2869" s="37" t="str">
        <f>IF(Schedule!AR2868="", "", Schedule!AR2868)</f>
        <v/>
      </c>
    </row>
    <row r="2870" spans="53:53" hidden="1" x14ac:dyDescent="0.25">
      <c r="BA2870" s="37" t="str">
        <f>IF(Schedule!AR2869="", "", Schedule!AR2869)</f>
        <v/>
      </c>
    </row>
    <row r="2871" spans="53:53" hidden="1" x14ac:dyDescent="0.25">
      <c r="BA2871" s="37" t="str">
        <f>IF(Schedule!AR2870="", "", Schedule!AR2870)</f>
        <v/>
      </c>
    </row>
    <row r="2872" spans="53:53" hidden="1" x14ac:dyDescent="0.25">
      <c r="BA2872" s="37" t="str">
        <f>IF(Schedule!AR2871="", "", Schedule!AR2871)</f>
        <v/>
      </c>
    </row>
    <row r="2873" spans="53:53" hidden="1" x14ac:dyDescent="0.25">
      <c r="BA2873" s="37" t="str">
        <f>IF(Schedule!AR2872="", "", Schedule!AR2872)</f>
        <v/>
      </c>
    </row>
    <row r="2874" spans="53:53" hidden="1" x14ac:dyDescent="0.25">
      <c r="BA2874" s="37" t="str">
        <f>IF(Schedule!AR2873="", "", Schedule!AR2873)</f>
        <v/>
      </c>
    </row>
    <row r="2875" spans="53:53" hidden="1" x14ac:dyDescent="0.25">
      <c r="BA2875" s="37" t="str">
        <f>IF(Schedule!AR2874="", "", Schedule!AR2874)</f>
        <v/>
      </c>
    </row>
    <row r="2876" spans="53:53" hidden="1" x14ac:dyDescent="0.25">
      <c r="BA2876" s="37" t="str">
        <f>IF(Schedule!AR2875="", "", Schedule!AR2875)</f>
        <v/>
      </c>
    </row>
    <row r="2877" spans="53:53" hidden="1" x14ac:dyDescent="0.25">
      <c r="BA2877" s="37" t="str">
        <f>IF(Schedule!AR2876="", "", Schedule!AR2876)</f>
        <v/>
      </c>
    </row>
    <row r="2878" spans="53:53" hidden="1" x14ac:dyDescent="0.25">
      <c r="BA2878" s="37" t="str">
        <f>IF(Schedule!AR2877="", "", Schedule!AR2877)</f>
        <v/>
      </c>
    </row>
    <row r="2879" spans="53:53" hidden="1" x14ac:dyDescent="0.25">
      <c r="BA2879" s="37" t="str">
        <f>IF(Schedule!AR2878="", "", Schedule!AR2878)</f>
        <v/>
      </c>
    </row>
    <row r="2880" spans="53:53" hidden="1" x14ac:dyDescent="0.25">
      <c r="BA2880" s="37" t="str">
        <f>IF(Schedule!AR2879="", "", Schedule!AR2879)</f>
        <v/>
      </c>
    </row>
    <row r="2881" spans="53:53" hidden="1" x14ac:dyDescent="0.25">
      <c r="BA2881" s="37" t="str">
        <f>IF(Schedule!AR2880="", "", Schedule!AR2880)</f>
        <v/>
      </c>
    </row>
    <row r="2882" spans="53:53" hidden="1" x14ac:dyDescent="0.25">
      <c r="BA2882" s="37" t="str">
        <f>IF(Schedule!AR2881="", "", Schedule!AR2881)</f>
        <v/>
      </c>
    </row>
    <row r="2883" spans="53:53" hidden="1" x14ac:dyDescent="0.25">
      <c r="BA2883" s="37" t="str">
        <f>IF(Schedule!AR2882="", "", Schedule!AR2882)</f>
        <v/>
      </c>
    </row>
    <row r="2884" spans="53:53" hidden="1" x14ac:dyDescent="0.25">
      <c r="BA2884" s="37" t="str">
        <f>IF(Schedule!AR2883="", "", Schedule!AR2883)</f>
        <v/>
      </c>
    </row>
    <row r="2885" spans="53:53" hidden="1" x14ac:dyDescent="0.25">
      <c r="BA2885" s="37" t="str">
        <f>IF(Schedule!AR2884="", "", Schedule!AR2884)</f>
        <v/>
      </c>
    </row>
    <row r="2886" spans="53:53" hidden="1" x14ac:dyDescent="0.25">
      <c r="BA2886" s="37" t="str">
        <f>IF(Schedule!AR2885="", "", Schedule!AR2885)</f>
        <v/>
      </c>
    </row>
    <row r="2887" spans="53:53" hidden="1" x14ac:dyDescent="0.25">
      <c r="BA2887" s="37" t="str">
        <f>IF(Schedule!AR2886="", "", Schedule!AR2886)</f>
        <v/>
      </c>
    </row>
    <row r="2888" spans="53:53" hidden="1" x14ac:dyDescent="0.25">
      <c r="BA2888" s="37" t="str">
        <f>IF(Schedule!AR2887="", "", Schedule!AR2887)</f>
        <v/>
      </c>
    </row>
    <row r="2889" spans="53:53" hidden="1" x14ac:dyDescent="0.25">
      <c r="BA2889" s="37" t="str">
        <f>IF(Schedule!AR2888="", "", Schedule!AR2888)</f>
        <v/>
      </c>
    </row>
    <row r="2890" spans="53:53" hidden="1" x14ac:dyDescent="0.25">
      <c r="BA2890" s="37" t="str">
        <f>IF(Schedule!AR2889="", "", Schedule!AR2889)</f>
        <v/>
      </c>
    </row>
    <row r="2891" spans="53:53" hidden="1" x14ac:dyDescent="0.25">
      <c r="BA2891" s="37" t="str">
        <f>IF(Schedule!AR2890="", "", Schedule!AR2890)</f>
        <v/>
      </c>
    </row>
    <row r="2892" spans="53:53" hidden="1" x14ac:dyDescent="0.25">
      <c r="BA2892" s="37" t="str">
        <f>IF(Schedule!AR2891="", "", Schedule!AR2891)</f>
        <v/>
      </c>
    </row>
    <row r="2893" spans="53:53" hidden="1" x14ac:dyDescent="0.25">
      <c r="BA2893" s="37" t="str">
        <f>IF(Schedule!AR2892="", "", Schedule!AR2892)</f>
        <v/>
      </c>
    </row>
    <row r="2894" spans="53:53" hidden="1" x14ac:dyDescent="0.25">
      <c r="BA2894" s="37" t="str">
        <f>IF(Schedule!AR2893="", "", Schedule!AR2893)</f>
        <v/>
      </c>
    </row>
    <row r="2895" spans="53:53" hidden="1" x14ac:dyDescent="0.25">
      <c r="BA2895" s="37" t="str">
        <f>IF(Schedule!AR2894="", "", Schedule!AR2894)</f>
        <v/>
      </c>
    </row>
    <row r="2896" spans="53:53" hidden="1" x14ac:dyDescent="0.25">
      <c r="BA2896" s="37" t="str">
        <f>IF(Schedule!AR2895="", "", Schedule!AR2895)</f>
        <v/>
      </c>
    </row>
    <row r="2897" spans="53:53" hidden="1" x14ac:dyDescent="0.25">
      <c r="BA2897" s="37" t="str">
        <f>IF(Schedule!AR2896="", "", Schedule!AR2896)</f>
        <v/>
      </c>
    </row>
    <row r="2898" spans="53:53" hidden="1" x14ac:dyDescent="0.25">
      <c r="BA2898" s="37" t="str">
        <f>IF(Schedule!AR2897="", "", Schedule!AR2897)</f>
        <v/>
      </c>
    </row>
    <row r="2899" spans="53:53" hidden="1" x14ac:dyDescent="0.25">
      <c r="BA2899" s="37" t="str">
        <f>IF(Schedule!AR2898="", "", Schedule!AR2898)</f>
        <v/>
      </c>
    </row>
    <row r="2900" spans="53:53" hidden="1" x14ac:dyDescent="0.25">
      <c r="BA2900" s="37" t="str">
        <f>IF(Schedule!AR2899="", "", Schedule!AR2899)</f>
        <v/>
      </c>
    </row>
    <row r="2901" spans="53:53" hidden="1" x14ac:dyDescent="0.25">
      <c r="BA2901" s="37" t="str">
        <f>IF(Schedule!AR2900="", "", Schedule!AR2900)</f>
        <v/>
      </c>
    </row>
    <row r="2902" spans="53:53" hidden="1" x14ac:dyDescent="0.25">
      <c r="BA2902" s="37" t="str">
        <f>IF(Schedule!AR2901="", "", Schedule!AR2901)</f>
        <v/>
      </c>
    </row>
    <row r="2903" spans="53:53" hidden="1" x14ac:dyDescent="0.25">
      <c r="BA2903" s="37" t="str">
        <f>IF(Schedule!AR2902="", "", Schedule!AR2902)</f>
        <v/>
      </c>
    </row>
    <row r="2904" spans="53:53" hidden="1" x14ac:dyDescent="0.25">
      <c r="BA2904" s="37" t="str">
        <f>IF(Schedule!AR2903="", "", Schedule!AR2903)</f>
        <v/>
      </c>
    </row>
    <row r="2905" spans="53:53" hidden="1" x14ac:dyDescent="0.25">
      <c r="BA2905" s="37" t="str">
        <f>IF(Schedule!AR2904="", "", Schedule!AR2904)</f>
        <v/>
      </c>
    </row>
    <row r="2906" spans="53:53" hidden="1" x14ac:dyDescent="0.25">
      <c r="BA2906" s="37" t="str">
        <f>IF(Schedule!AR2905="", "", Schedule!AR2905)</f>
        <v/>
      </c>
    </row>
    <row r="2907" spans="53:53" hidden="1" x14ac:dyDescent="0.25">
      <c r="BA2907" s="37" t="str">
        <f>IF(Schedule!AR2906="", "", Schedule!AR2906)</f>
        <v/>
      </c>
    </row>
    <row r="2908" spans="53:53" hidden="1" x14ac:dyDescent="0.25">
      <c r="BA2908" s="37" t="str">
        <f>IF(Schedule!AR2907="", "", Schedule!AR2907)</f>
        <v/>
      </c>
    </row>
    <row r="2909" spans="53:53" hidden="1" x14ac:dyDescent="0.25">
      <c r="BA2909" s="37" t="str">
        <f>IF(Schedule!AR2908="", "", Schedule!AR2908)</f>
        <v/>
      </c>
    </row>
    <row r="2910" spans="53:53" hidden="1" x14ac:dyDescent="0.25">
      <c r="BA2910" s="37" t="str">
        <f>IF(Schedule!AR2909="", "", Schedule!AR2909)</f>
        <v/>
      </c>
    </row>
    <row r="2911" spans="53:53" hidden="1" x14ac:dyDescent="0.25">
      <c r="BA2911" s="37" t="str">
        <f>IF(Schedule!AR2910="", "", Schedule!AR2910)</f>
        <v/>
      </c>
    </row>
    <row r="2912" spans="53:53" hidden="1" x14ac:dyDescent="0.25">
      <c r="BA2912" s="37" t="str">
        <f>IF(Schedule!AR2911="", "", Schedule!AR2911)</f>
        <v/>
      </c>
    </row>
    <row r="2913" spans="53:53" hidden="1" x14ac:dyDescent="0.25">
      <c r="BA2913" s="37" t="str">
        <f>IF(Schedule!AR2912="", "", Schedule!AR2912)</f>
        <v/>
      </c>
    </row>
    <row r="2914" spans="53:53" hidden="1" x14ac:dyDescent="0.25">
      <c r="BA2914" s="37" t="str">
        <f>IF(Schedule!AR2913="", "", Schedule!AR2913)</f>
        <v/>
      </c>
    </row>
    <row r="2915" spans="53:53" hidden="1" x14ac:dyDescent="0.25">
      <c r="BA2915" s="37" t="str">
        <f>IF(Schedule!AR2914="", "", Schedule!AR2914)</f>
        <v/>
      </c>
    </row>
    <row r="2916" spans="53:53" hidden="1" x14ac:dyDescent="0.25">
      <c r="BA2916" s="37" t="str">
        <f>IF(Schedule!AR2915="", "", Schedule!AR2915)</f>
        <v/>
      </c>
    </row>
    <row r="2917" spans="53:53" hidden="1" x14ac:dyDescent="0.25">
      <c r="BA2917" s="37" t="str">
        <f>IF(Schedule!AR2916="", "", Schedule!AR2916)</f>
        <v/>
      </c>
    </row>
    <row r="2918" spans="53:53" hidden="1" x14ac:dyDescent="0.25">
      <c r="BA2918" s="37" t="str">
        <f>IF(Schedule!AR2917="", "", Schedule!AR2917)</f>
        <v/>
      </c>
    </row>
    <row r="2919" spans="53:53" hidden="1" x14ac:dyDescent="0.25">
      <c r="BA2919" s="37" t="str">
        <f>IF(Schedule!AR2918="", "", Schedule!AR2918)</f>
        <v/>
      </c>
    </row>
    <row r="2920" spans="53:53" hidden="1" x14ac:dyDescent="0.25">
      <c r="BA2920" s="37" t="str">
        <f>IF(Schedule!AR2919="", "", Schedule!AR2919)</f>
        <v/>
      </c>
    </row>
    <row r="2921" spans="53:53" hidden="1" x14ac:dyDescent="0.25">
      <c r="BA2921" s="37" t="str">
        <f>IF(Schedule!AR2920="", "", Schedule!AR2920)</f>
        <v/>
      </c>
    </row>
    <row r="2922" spans="53:53" hidden="1" x14ac:dyDescent="0.25">
      <c r="BA2922" s="37" t="str">
        <f>IF(Schedule!AR2921="", "", Schedule!AR2921)</f>
        <v/>
      </c>
    </row>
    <row r="2923" spans="53:53" hidden="1" x14ac:dyDescent="0.25">
      <c r="BA2923" s="37" t="str">
        <f>IF(Schedule!AR2922="", "", Schedule!AR2922)</f>
        <v/>
      </c>
    </row>
    <row r="2924" spans="53:53" hidden="1" x14ac:dyDescent="0.25">
      <c r="BA2924" s="37" t="str">
        <f>IF(Schedule!AR2923="", "", Schedule!AR2923)</f>
        <v/>
      </c>
    </row>
    <row r="2925" spans="53:53" hidden="1" x14ac:dyDescent="0.25">
      <c r="BA2925" s="37" t="str">
        <f>IF(Schedule!AR2924="", "", Schedule!AR2924)</f>
        <v/>
      </c>
    </row>
    <row r="2926" spans="53:53" hidden="1" x14ac:dyDescent="0.25">
      <c r="BA2926" s="37" t="str">
        <f>IF(Schedule!AR2925="", "", Schedule!AR2925)</f>
        <v/>
      </c>
    </row>
    <row r="2927" spans="53:53" hidden="1" x14ac:dyDescent="0.25">
      <c r="BA2927" s="37" t="str">
        <f>IF(Schedule!AR2926="", "", Schedule!AR2926)</f>
        <v/>
      </c>
    </row>
    <row r="2928" spans="53:53" hidden="1" x14ac:dyDescent="0.25">
      <c r="BA2928" s="37" t="str">
        <f>IF(Schedule!AR2927="", "", Schedule!AR2927)</f>
        <v/>
      </c>
    </row>
    <row r="2929" spans="53:53" hidden="1" x14ac:dyDescent="0.25">
      <c r="BA2929" s="37" t="str">
        <f>IF(Schedule!AR2928="", "", Schedule!AR2928)</f>
        <v/>
      </c>
    </row>
    <row r="2930" spans="53:53" hidden="1" x14ac:dyDescent="0.25">
      <c r="BA2930" s="37" t="str">
        <f>IF(Schedule!AR2929="", "", Schedule!AR2929)</f>
        <v/>
      </c>
    </row>
    <row r="2931" spans="53:53" hidden="1" x14ac:dyDescent="0.25">
      <c r="BA2931" s="37" t="str">
        <f>IF(Schedule!AR2930="", "", Schedule!AR2930)</f>
        <v/>
      </c>
    </row>
    <row r="2932" spans="53:53" hidden="1" x14ac:dyDescent="0.25">
      <c r="BA2932" s="37" t="str">
        <f>IF(Schedule!AR2931="", "", Schedule!AR2931)</f>
        <v/>
      </c>
    </row>
    <row r="2933" spans="53:53" hidden="1" x14ac:dyDescent="0.25">
      <c r="BA2933" s="37" t="str">
        <f>IF(Schedule!AR2932="", "", Schedule!AR2932)</f>
        <v/>
      </c>
    </row>
    <row r="2934" spans="53:53" hidden="1" x14ac:dyDescent="0.25">
      <c r="BA2934" s="37" t="str">
        <f>IF(Schedule!AR2933="", "", Schedule!AR2933)</f>
        <v/>
      </c>
    </row>
    <row r="2935" spans="53:53" hidden="1" x14ac:dyDescent="0.25">
      <c r="BA2935" s="37" t="str">
        <f>IF(Schedule!AR2934="", "", Schedule!AR2934)</f>
        <v/>
      </c>
    </row>
    <row r="2936" spans="53:53" hidden="1" x14ac:dyDescent="0.25">
      <c r="BA2936" s="37" t="str">
        <f>IF(Schedule!AR2935="", "", Schedule!AR2935)</f>
        <v/>
      </c>
    </row>
    <row r="2937" spans="53:53" hidden="1" x14ac:dyDescent="0.25">
      <c r="BA2937" s="37" t="str">
        <f>IF(Schedule!AR2936="", "", Schedule!AR2936)</f>
        <v/>
      </c>
    </row>
    <row r="2938" spans="53:53" hidden="1" x14ac:dyDescent="0.25">
      <c r="BA2938" s="37" t="str">
        <f>IF(Schedule!AR2937="", "", Schedule!AR2937)</f>
        <v/>
      </c>
    </row>
    <row r="2939" spans="53:53" hidden="1" x14ac:dyDescent="0.25">
      <c r="BA2939" s="37" t="str">
        <f>IF(Schedule!AR2938="", "", Schedule!AR2938)</f>
        <v/>
      </c>
    </row>
    <row r="2940" spans="53:53" hidden="1" x14ac:dyDescent="0.25">
      <c r="BA2940" s="37" t="str">
        <f>IF(Schedule!AR2939="", "", Schedule!AR2939)</f>
        <v/>
      </c>
    </row>
    <row r="2941" spans="53:53" hidden="1" x14ac:dyDescent="0.25">
      <c r="BA2941" s="37" t="str">
        <f>IF(Schedule!AR2940="", "", Schedule!AR2940)</f>
        <v/>
      </c>
    </row>
    <row r="2942" spans="53:53" hidden="1" x14ac:dyDescent="0.25">
      <c r="BA2942" s="37" t="str">
        <f>IF(Schedule!AR2941="", "", Schedule!AR2941)</f>
        <v/>
      </c>
    </row>
    <row r="2943" spans="53:53" hidden="1" x14ac:dyDescent="0.25">
      <c r="BA2943" s="37" t="str">
        <f>IF(Schedule!AR2942="", "", Schedule!AR2942)</f>
        <v/>
      </c>
    </row>
    <row r="2944" spans="53:53" hidden="1" x14ac:dyDescent="0.25">
      <c r="BA2944" s="37" t="str">
        <f>IF(Schedule!AR2943="", "", Schedule!AR2943)</f>
        <v/>
      </c>
    </row>
    <row r="2945" spans="53:53" hidden="1" x14ac:dyDescent="0.25">
      <c r="BA2945" s="37" t="str">
        <f>IF(Schedule!AR2944="", "", Schedule!AR2944)</f>
        <v/>
      </c>
    </row>
    <row r="2946" spans="53:53" hidden="1" x14ac:dyDescent="0.25">
      <c r="BA2946" s="37" t="str">
        <f>IF(Schedule!AR2945="", "", Schedule!AR2945)</f>
        <v/>
      </c>
    </row>
    <row r="2947" spans="53:53" hidden="1" x14ac:dyDescent="0.25">
      <c r="BA2947" s="37" t="str">
        <f>IF(Schedule!AR2946="", "", Schedule!AR2946)</f>
        <v/>
      </c>
    </row>
    <row r="2948" spans="53:53" hidden="1" x14ac:dyDescent="0.25">
      <c r="BA2948" s="37" t="str">
        <f>IF(Schedule!AR2947="", "", Schedule!AR2947)</f>
        <v/>
      </c>
    </row>
    <row r="2949" spans="53:53" hidden="1" x14ac:dyDescent="0.25">
      <c r="BA2949" s="37" t="str">
        <f>IF(Schedule!AR2948="", "", Schedule!AR2948)</f>
        <v/>
      </c>
    </row>
    <row r="2950" spans="53:53" hidden="1" x14ac:dyDescent="0.25">
      <c r="BA2950" s="37" t="str">
        <f>IF(Schedule!AR2949="", "", Schedule!AR2949)</f>
        <v/>
      </c>
    </row>
    <row r="2951" spans="53:53" hidden="1" x14ac:dyDescent="0.25">
      <c r="BA2951" s="37" t="str">
        <f>IF(Schedule!AR2950="", "", Schedule!AR2950)</f>
        <v/>
      </c>
    </row>
    <row r="2952" spans="53:53" hidden="1" x14ac:dyDescent="0.25">
      <c r="BA2952" s="37" t="str">
        <f>IF(Schedule!AR2951="", "", Schedule!AR2951)</f>
        <v/>
      </c>
    </row>
    <row r="2953" spans="53:53" hidden="1" x14ac:dyDescent="0.25">
      <c r="BA2953" s="37" t="str">
        <f>IF(Schedule!AR2952="", "", Schedule!AR2952)</f>
        <v/>
      </c>
    </row>
    <row r="2954" spans="53:53" hidden="1" x14ac:dyDescent="0.25">
      <c r="BA2954" s="37" t="str">
        <f>IF(Schedule!AR2953="", "", Schedule!AR2953)</f>
        <v/>
      </c>
    </row>
    <row r="2955" spans="53:53" hidden="1" x14ac:dyDescent="0.25">
      <c r="BA2955" s="37" t="str">
        <f>IF(Schedule!AR2954="", "", Schedule!AR2954)</f>
        <v/>
      </c>
    </row>
    <row r="2956" spans="53:53" hidden="1" x14ac:dyDescent="0.25">
      <c r="BA2956" s="37" t="str">
        <f>IF(Schedule!AR2955="", "", Schedule!AR2955)</f>
        <v/>
      </c>
    </row>
    <row r="2957" spans="53:53" hidden="1" x14ac:dyDescent="0.25">
      <c r="BA2957" s="37" t="str">
        <f>IF(Schedule!AR2956="", "", Schedule!AR2956)</f>
        <v/>
      </c>
    </row>
    <row r="2958" spans="53:53" hidden="1" x14ac:dyDescent="0.25">
      <c r="BA2958" s="37" t="str">
        <f>IF(Schedule!AR2957="", "", Schedule!AR2957)</f>
        <v/>
      </c>
    </row>
    <row r="2959" spans="53:53" hidden="1" x14ac:dyDescent="0.25">
      <c r="BA2959" s="37" t="str">
        <f>IF(Schedule!AR2958="", "", Schedule!AR2958)</f>
        <v/>
      </c>
    </row>
    <row r="2960" spans="53:53" hidden="1" x14ac:dyDescent="0.25">
      <c r="BA2960" s="37" t="str">
        <f>IF(Schedule!AR2959="", "", Schedule!AR2959)</f>
        <v/>
      </c>
    </row>
    <row r="2961" spans="53:53" hidden="1" x14ac:dyDescent="0.25">
      <c r="BA2961" s="37" t="str">
        <f>IF(Schedule!AR2960="", "", Schedule!AR2960)</f>
        <v/>
      </c>
    </row>
    <row r="2962" spans="53:53" hidden="1" x14ac:dyDescent="0.25">
      <c r="BA2962" s="37" t="str">
        <f>IF(Schedule!AR2961="", "", Schedule!AR2961)</f>
        <v/>
      </c>
    </row>
    <row r="2963" spans="53:53" hidden="1" x14ac:dyDescent="0.25">
      <c r="BA2963" s="37" t="str">
        <f>IF(Schedule!AR2962="", "", Schedule!AR2962)</f>
        <v/>
      </c>
    </row>
    <row r="2964" spans="53:53" hidden="1" x14ac:dyDescent="0.25">
      <c r="BA2964" s="37" t="str">
        <f>IF(Schedule!AR2963="", "", Schedule!AR2963)</f>
        <v/>
      </c>
    </row>
    <row r="2965" spans="53:53" hidden="1" x14ac:dyDescent="0.25">
      <c r="BA2965" s="37" t="str">
        <f>IF(Schedule!AR2964="", "", Schedule!AR2964)</f>
        <v/>
      </c>
    </row>
    <row r="2966" spans="53:53" hidden="1" x14ac:dyDescent="0.25">
      <c r="BA2966" s="37" t="str">
        <f>IF(Schedule!AR2965="", "", Schedule!AR2965)</f>
        <v/>
      </c>
    </row>
    <row r="2967" spans="53:53" hidden="1" x14ac:dyDescent="0.25">
      <c r="BA2967" s="37" t="str">
        <f>IF(Schedule!AR2966="", "", Schedule!AR2966)</f>
        <v/>
      </c>
    </row>
    <row r="2968" spans="53:53" hidden="1" x14ac:dyDescent="0.25">
      <c r="BA2968" s="37" t="str">
        <f>IF(Schedule!AR2967="", "", Schedule!AR2967)</f>
        <v/>
      </c>
    </row>
    <row r="2969" spans="53:53" hidden="1" x14ac:dyDescent="0.25">
      <c r="BA2969" s="37" t="str">
        <f>IF(Schedule!AR2968="", "", Schedule!AR2968)</f>
        <v/>
      </c>
    </row>
    <row r="2970" spans="53:53" hidden="1" x14ac:dyDescent="0.25">
      <c r="BA2970" s="37" t="str">
        <f>IF(Schedule!AR2969="", "", Schedule!AR2969)</f>
        <v/>
      </c>
    </row>
    <row r="2971" spans="53:53" hidden="1" x14ac:dyDescent="0.25">
      <c r="BA2971" s="37" t="str">
        <f>IF(Schedule!AR2970="", "", Schedule!AR2970)</f>
        <v/>
      </c>
    </row>
    <row r="2972" spans="53:53" hidden="1" x14ac:dyDescent="0.25">
      <c r="BA2972" s="37" t="str">
        <f>IF(Schedule!AR2971="", "", Schedule!AR2971)</f>
        <v/>
      </c>
    </row>
    <row r="2973" spans="53:53" hidden="1" x14ac:dyDescent="0.25">
      <c r="BA2973" s="37" t="str">
        <f>IF(Schedule!AR2972="", "", Schedule!AR2972)</f>
        <v/>
      </c>
    </row>
    <row r="2974" spans="53:53" hidden="1" x14ac:dyDescent="0.25">
      <c r="BA2974" s="37" t="str">
        <f>IF(Schedule!AR2973="", "", Schedule!AR2973)</f>
        <v/>
      </c>
    </row>
    <row r="2975" spans="53:53" hidden="1" x14ac:dyDescent="0.25">
      <c r="BA2975" s="37" t="str">
        <f>IF(Schedule!AR2974="", "", Schedule!AR2974)</f>
        <v/>
      </c>
    </row>
    <row r="2976" spans="53:53" hidden="1" x14ac:dyDescent="0.25">
      <c r="BA2976" s="37" t="str">
        <f>IF(Schedule!AR2975="", "", Schedule!AR2975)</f>
        <v/>
      </c>
    </row>
    <row r="2977" spans="53:53" hidden="1" x14ac:dyDescent="0.25">
      <c r="BA2977" s="37" t="str">
        <f>IF(Schedule!AR2976="", "", Schedule!AR2976)</f>
        <v/>
      </c>
    </row>
    <row r="2978" spans="53:53" hidden="1" x14ac:dyDescent="0.25">
      <c r="BA2978" s="37" t="str">
        <f>IF(Schedule!AR2977="", "", Schedule!AR2977)</f>
        <v/>
      </c>
    </row>
    <row r="2979" spans="53:53" hidden="1" x14ac:dyDescent="0.25">
      <c r="BA2979" s="37" t="str">
        <f>IF(Schedule!AR2978="", "", Schedule!AR2978)</f>
        <v/>
      </c>
    </row>
    <row r="2980" spans="53:53" hidden="1" x14ac:dyDescent="0.25">
      <c r="BA2980" s="37" t="str">
        <f>IF(Schedule!AR2979="", "", Schedule!AR2979)</f>
        <v/>
      </c>
    </row>
    <row r="2981" spans="53:53" hidden="1" x14ac:dyDescent="0.25">
      <c r="BA2981" s="37" t="str">
        <f>IF(Schedule!AR2980="", "", Schedule!AR2980)</f>
        <v/>
      </c>
    </row>
    <row r="2982" spans="53:53" hidden="1" x14ac:dyDescent="0.25">
      <c r="BA2982" s="37" t="str">
        <f>IF(Schedule!AR2981="", "", Schedule!AR2981)</f>
        <v/>
      </c>
    </row>
    <row r="2983" spans="53:53" hidden="1" x14ac:dyDescent="0.25">
      <c r="BA2983" s="37" t="str">
        <f>IF(Schedule!AR2982="", "", Schedule!AR2982)</f>
        <v/>
      </c>
    </row>
    <row r="2984" spans="53:53" hidden="1" x14ac:dyDescent="0.25">
      <c r="BA2984" s="37" t="str">
        <f>IF(Schedule!AR2983="", "", Schedule!AR2983)</f>
        <v/>
      </c>
    </row>
    <row r="2985" spans="53:53" hidden="1" x14ac:dyDescent="0.25">
      <c r="BA2985" s="37" t="str">
        <f>IF(Schedule!AR2984="", "", Schedule!AR2984)</f>
        <v/>
      </c>
    </row>
    <row r="2986" spans="53:53" hidden="1" x14ac:dyDescent="0.25">
      <c r="BA2986" s="37" t="str">
        <f>IF(Schedule!AR2985="", "", Schedule!AR2985)</f>
        <v/>
      </c>
    </row>
    <row r="2987" spans="53:53" hidden="1" x14ac:dyDescent="0.25">
      <c r="BA2987" s="37" t="str">
        <f>IF(Schedule!AR2986="", "", Schedule!AR2986)</f>
        <v/>
      </c>
    </row>
    <row r="2988" spans="53:53" hidden="1" x14ac:dyDescent="0.25">
      <c r="BA2988" s="37" t="str">
        <f>IF(Schedule!AR2987="", "", Schedule!AR2987)</f>
        <v/>
      </c>
    </row>
    <row r="2989" spans="53:53" hidden="1" x14ac:dyDescent="0.25">
      <c r="BA2989" s="37" t="str">
        <f>IF(Schedule!AR2988="", "", Schedule!AR2988)</f>
        <v/>
      </c>
    </row>
    <row r="2990" spans="53:53" hidden="1" x14ac:dyDescent="0.25">
      <c r="BA2990" s="37" t="str">
        <f>IF(Schedule!AR2989="", "", Schedule!AR2989)</f>
        <v/>
      </c>
    </row>
    <row r="2991" spans="53:53" hidden="1" x14ac:dyDescent="0.25">
      <c r="BA2991" s="37" t="str">
        <f>IF(Schedule!AR2990="", "", Schedule!AR2990)</f>
        <v/>
      </c>
    </row>
    <row r="2992" spans="53:53" hidden="1" x14ac:dyDescent="0.25">
      <c r="BA2992" s="37" t="str">
        <f>IF(Schedule!AR2991="", "", Schedule!AR2991)</f>
        <v/>
      </c>
    </row>
    <row r="2993" spans="53:53" hidden="1" x14ac:dyDescent="0.25">
      <c r="BA2993" s="37" t="str">
        <f>IF(Schedule!AR2992="", "", Schedule!AR2992)</f>
        <v/>
      </c>
    </row>
    <row r="2994" spans="53:53" hidden="1" x14ac:dyDescent="0.25">
      <c r="BA2994" s="37" t="str">
        <f>IF(Schedule!AR2993="", "", Schedule!AR2993)</f>
        <v/>
      </c>
    </row>
    <row r="2995" spans="53:53" hidden="1" x14ac:dyDescent="0.25">
      <c r="BA2995" s="37" t="str">
        <f>IF(Schedule!AR2994="", "", Schedule!AR2994)</f>
        <v/>
      </c>
    </row>
    <row r="2996" spans="53:53" hidden="1" x14ac:dyDescent="0.25">
      <c r="BA2996" s="37" t="str">
        <f>IF(Schedule!AR2995="", "", Schedule!AR2995)</f>
        <v/>
      </c>
    </row>
    <row r="2997" spans="53:53" hidden="1" x14ac:dyDescent="0.25">
      <c r="BA2997" s="37" t="str">
        <f>IF(Schedule!AR2996="", "", Schedule!AR2996)</f>
        <v/>
      </c>
    </row>
    <row r="2998" spans="53:53" hidden="1" x14ac:dyDescent="0.25">
      <c r="BA2998" s="37" t="str">
        <f>IF(Schedule!AR2997="", "", Schedule!AR2997)</f>
        <v/>
      </c>
    </row>
    <row r="2999" spans="53:53" hidden="1" x14ac:dyDescent="0.25">
      <c r="BA2999" s="37" t="str">
        <f>IF(Schedule!AR2998="", "", Schedule!AR2998)</f>
        <v/>
      </c>
    </row>
    <row r="3000" spans="53:53" hidden="1" x14ac:dyDescent="0.25">
      <c r="BA3000" s="37" t="str">
        <f>IF(Schedule!AR2999="", "", Schedule!AR2999)</f>
        <v/>
      </c>
    </row>
    <row r="3001" spans="53:53" hidden="1" x14ac:dyDescent="0.25">
      <c r="BA3001" s="37" t="str">
        <f>IF(Schedule!AR3000="", "", Schedule!AR3000)</f>
        <v/>
      </c>
    </row>
    <row r="3002" spans="53:53" hidden="1" x14ac:dyDescent="0.25">
      <c r="BA3002" s="37" t="str">
        <f>IF(Schedule!AR3001="", "", Schedule!AR3001)</f>
        <v/>
      </c>
    </row>
    <row r="3003" spans="53:53" hidden="1" x14ac:dyDescent="0.25">
      <c r="BA3003" s="37" t="str">
        <f>IF(Schedule!AR3002="", "", Schedule!AR3002)</f>
        <v/>
      </c>
    </row>
    <row r="3004" spans="53:53" hidden="1" x14ac:dyDescent="0.25">
      <c r="BA3004" s="37" t="str">
        <f>IF(Schedule!AR3003="", "", Schedule!AR3003)</f>
        <v/>
      </c>
    </row>
    <row r="3005" spans="53:53" hidden="1" x14ac:dyDescent="0.25">
      <c r="BA3005" s="37" t="str">
        <f>IF(Schedule!AR3004="", "", Schedule!AR3004)</f>
        <v/>
      </c>
    </row>
    <row r="3006" spans="53:53" hidden="1" x14ac:dyDescent="0.25">
      <c r="BA3006" s="37" t="str">
        <f>IF(Schedule!AR3005="", "", Schedule!AR3005)</f>
        <v/>
      </c>
    </row>
    <row r="3007" spans="53:53" hidden="1" x14ac:dyDescent="0.25">
      <c r="BA3007" s="37" t="str">
        <f>IF(Schedule!AR3006="", "", Schedule!AR3006)</f>
        <v/>
      </c>
    </row>
    <row r="3008" spans="53:53" hidden="1" x14ac:dyDescent="0.25">
      <c r="BA3008" s="37" t="str">
        <f>IF(Schedule!AR3007="", "", Schedule!AR3007)</f>
        <v/>
      </c>
    </row>
    <row r="3009" spans="53:53" hidden="1" x14ac:dyDescent="0.25">
      <c r="BA3009" s="37" t="str">
        <f>IF(Schedule!AR3008="", "", Schedule!AR3008)</f>
        <v/>
      </c>
    </row>
    <row r="3010" spans="53:53" hidden="1" x14ac:dyDescent="0.25">
      <c r="BA3010" s="37" t="str">
        <f>IF(Schedule!AR3009="", "", Schedule!AR3009)</f>
        <v/>
      </c>
    </row>
    <row r="3011" spans="53:53" hidden="1" x14ac:dyDescent="0.25">
      <c r="BA3011" s="37" t="str">
        <f>IF(Schedule!AR3010="", "", Schedule!AR3010)</f>
        <v/>
      </c>
    </row>
    <row r="3012" spans="53:53" hidden="1" x14ac:dyDescent="0.25">
      <c r="BA3012" s="37" t="str">
        <f>IF(Schedule!AR3011="", "", Schedule!AR3011)</f>
        <v/>
      </c>
    </row>
    <row r="3013" spans="53:53" hidden="1" x14ac:dyDescent="0.25">
      <c r="BA3013" s="37" t="str">
        <f>IF(Schedule!AR3012="", "", Schedule!AR3012)</f>
        <v/>
      </c>
    </row>
    <row r="3014" spans="53:53" hidden="1" x14ac:dyDescent="0.25">
      <c r="BA3014" s="37" t="str">
        <f>IF(Schedule!AR3013="", "", Schedule!AR3013)</f>
        <v/>
      </c>
    </row>
    <row r="3015" spans="53:53" hidden="1" x14ac:dyDescent="0.25">
      <c r="BA3015" s="37" t="str">
        <f>IF(Schedule!AR3014="", "", Schedule!AR3014)</f>
        <v/>
      </c>
    </row>
    <row r="3016" spans="53:53" hidden="1" x14ac:dyDescent="0.25">
      <c r="BA3016" s="37" t="str">
        <f>IF(Schedule!AR3015="", "", Schedule!AR3015)</f>
        <v/>
      </c>
    </row>
    <row r="3017" spans="53:53" hidden="1" x14ac:dyDescent="0.25">
      <c r="BA3017" s="37" t="str">
        <f>IF(Schedule!AR3016="", "", Schedule!AR3016)</f>
        <v/>
      </c>
    </row>
    <row r="3018" spans="53:53" hidden="1" x14ac:dyDescent="0.25">
      <c r="BA3018" s="37" t="str">
        <f>IF(Schedule!AR3017="", "", Schedule!AR3017)</f>
        <v/>
      </c>
    </row>
    <row r="3019" spans="53:53" hidden="1" x14ac:dyDescent="0.25">
      <c r="BA3019" s="37" t="str">
        <f>IF(Schedule!AR3018="", "", Schedule!AR3018)</f>
        <v/>
      </c>
    </row>
    <row r="3020" spans="53:53" hidden="1" x14ac:dyDescent="0.25">
      <c r="BA3020" s="37" t="str">
        <f>IF(Schedule!AR3019="", "", Schedule!AR3019)</f>
        <v/>
      </c>
    </row>
    <row r="3021" spans="53:53" hidden="1" x14ac:dyDescent="0.25">
      <c r="BA3021" s="37" t="str">
        <f>IF(Schedule!AR3020="", "", Schedule!AR3020)</f>
        <v/>
      </c>
    </row>
    <row r="3022" spans="53:53" hidden="1" x14ac:dyDescent="0.25">
      <c r="BA3022" s="37" t="str">
        <f>IF(Schedule!AR3021="", "", Schedule!AR3021)</f>
        <v/>
      </c>
    </row>
    <row r="3023" spans="53:53" hidden="1" x14ac:dyDescent="0.25">
      <c r="BA3023" s="37" t="str">
        <f>IF(Schedule!AR3022="", "", Schedule!AR3022)</f>
        <v/>
      </c>
    </row>
    <row r="3024" spans="53:53" hidden="1" x14ac:dyDescent="0.25">
      <c r="BA3024" s="37" t="str">
        <f>IF(Schedule!AR3023="", "", Schedule!AR3023)</f>
        <v/>
      </c>
    </row>
    <row r="3025" spans="53:53" hidden="1" x14ac:dyDescent="0.25">
      <c r="BA3025" s="37" t="str">
        <f>IF(Schedule!AR3024="", "", Schedule!AR3024)</f>
        <v/>
      </c>
    </row>
    <row r="3026" spans="53:53" hidden="1" x14ac:dyDescent="0.25">
      <c r="BA3026" s="37" t="str">
        <f>IF(Schedule!AR3025="", "", Schedule!AR3025)</f>
        <v/>
      </c>
    </row>
    <row r="3027" spans="53:53" hidden="1" x14ac:dyDescent="0.25">
      <c r="BA3027" s="37" t="str">
        <f>IF(Schedule!AR3026="", "", Schedule!AR3026)</f>
        <v/>
      </c>
    </row>
    <row r="3028" spans="53:53" hidden="1" x14ac:dyDescent="0.25">
      <c r="BA3028" s="37" t="str">
        <f>IF(Schedule!AR3027="", "", Schedule!AR3027)</f>
        <v/>
      </c>
    </row>
    <row r="3029" spans="53:53" hidden="1" x14ac:dyDescent="0.25">
      <c r="BA3029" s="37" t="str">
        <f>IF(Schedule!AR3028="", "", Schedule!AR3028)</f>
        <v/>
      </c>
    </row>
    <row r="3030" spans="53:53" hidden="1" x14ac:dyDescent="0.25">
      <c r="BA3030" s="37" t="str">
        <f>IF(Schedule!AR3029="", "", Schedule!AR3029)</f>
        <v/>
      </c>
    </row>
    <row r="3031" spans="53:53" hidden="1" x14ac:dyDescent="0.25">
      <c r="BA3031" s="37" t="str">
        <f>IF(Schedule!AR3030="", "", Schedule!AR3030)</f>
        <v/>
      </c>
    </row>
    <row r="3032" spans="53:53" hidden="1" x14ac:dyDescent="0.25">
      <c r="BA3032" s="37" t="str">
        <f>IF(Schedule!AR3031="", "", Schedule!AR3031)</f>
        <v/>
      </c>
    </row>
    <row r="3033" spans="53:53" hidden="1" x14ac:dyDescent="0.25">
      <c r="BA3033" s="37" t="str">
        <f>IF(Schedule!AR3032="", "", Schedule!AR3032)</f>
        <v/>
      </c>
    </row>
    <row r="3034" spans="53:53" hidden="1" x14ac:dyDescent="0.25">
      <c r="BA3034" s="37" t="str">
        <f>IF(Schedule!AR3033="", "", Schedule!AR3033)</f>
        <v/>
      </c>
    </row>
    <row r="3035" spans="53:53" hidden="1" x14ac:dyDescent="0.25">
      <c r="BA3035" s="37" t="str">
        <f>IF(Schedule!AR3034="", "", Schedule!AR3034)</f>
        <v/>
      </c>
    </row>
    <row r="3036" spans="53:53" hidden="1" x14ac:dyDescent="0.25">
      <c r="BA3036" s="37" t="str">
        <f>IF(Schedule!AR3035="", "", Schedule!AR3035)</f>
        <v/>
      </c>
    </row>
    <row r="3037" spans="53:53" hidden="1" x14ac:dyDescent="0.25">
      <c r="BA3037" s="37" t="str">
        <f>IF(Schedule!AR3036="", "", Schedule!AR3036)</f>
        <v/>
      </c>
    </row>
    <row r="3038" spans="53:53" hidden="1" x14ac:dyDescent="0.25">
      <c r="BA3038" s="37" t="str">
        <f>IF(Schedule!AR3037="", "", Schedule!AR3037)</f>
        <v/>
      </c>
    </row>
    <row r="3039" spans="53:53" hidden="1" x14ac:dyDescent="0.25">
      <c r="BA3039" s="37" t="str">
        <f>IF(Schedule!AR3038="", "", Schedule!AR3038)</f>
        <v/>
      </c>
    </row>
    <row r="3040" spans="53:53" hidden="1" x14ac:dyDescent="0.25">
      <c r="BA3040" s="37" t="str">
        <f>IF(Schedule!AR3039="", "", Schedule!AR3039)</f>
        <v/>
      </c>
    </row>
    <row r="3041" spans="53:53" hidden="1" x14ac:dyDescent="0.25">
      <c r="BA3041" s="37" t="str">
        <f>IF(Schedule!AR3040="", "", Schedule!AR3040)</f>
        <v/>
      </c>
    </row>
    <row r="3042" spans="53:53" hidden="1" x14ac:dyDescent="0.25">
      <c r="BA3042" s="37" t="str">
        <f>IF(Schedule!AR3041="", "", Schedule!AR3041)</f>
        <v/>
      </c>
    </row>
    <row r="3043" spans="53:53" hidden="1" x14ac:dyDescent="0.25">
      <c r="BA3043" s="37" t="str">
        <f>IF(Schedule!AR3042="", "", Schedule!AR3042)</f>
        <v/>
      </c>
    </row>
    <row r="3044" spans="53:53" hidden="1" x14ac:dyDescent="0.25">
      <c r="BA3044" s="37" t="str">
        <f>IF(Schedule!AR3043="", "", Schedule!AR3043)</f>
        <v/>
      </c>
    </row>
    <row r="3045" spans="53:53" hidden="1" x14ac:dyDescent="0.25">
      <c r="BA3045" s="37" t="str">
        <f>IF(Schedule!AR3044="", "", Schedule!AR3044)</f>
        <v/>
      </c>
    </row>
    <row r="3046" spans="53:53" hidden="1" x14ac:dyDescent="0.25">
      <c r="BA3046" s="37" t="str">
        <f>IF(Schedule!AR3045="", "", Schedule!AR3045)</f>
        <v/>
      </c>
    </row>
    <row r="3047" spans="53:53" hidden="1" x14ac:dyDescent="0.25">
      <c r="BA3047" s="37" t="str">
        <f>IF(Schedule!AR3046="", "", Schedule!AR3046)</f>
        <v/>
      </c>
    </row>
    <row r="3048" spans="53:53" hidden="1" x14ac:dyDescent="0.25">
      <c r="BA3048" s="37" t="str">
        <f>IF(Schedule!AR3047="", "", Schedule!AR3047)</f>
        <v/>
      </c>
    </row>
    <row r="3049" spans="53:53" hidden="1" x14ac:dyDescent="0.25">
      <c r="BA3049" s="37" t="str">
        <f>IF(Schedule!AR3048="", "", Schedule!AR3048)</f>
        <v/>
      </c>
    </row>
    <row r="3050" spans="53:53" hidden="1" x14ac:dyDescent="0.25">
      <c r="BA3050" s="37" t="str">
        <f>IF(Schedule!AR3049="", "", Schedule!AR3049)</f>
        <v/>
      </c>
    </row>
    <row r="3051" spans="53:53" hidden="1" x14ac:dyDescent="0.25">
      <c r="BA3051" s="37" t="str">
        <f>IF(Schedule!AR3050="", "", Schedule!AR3050)</f>
        <v/>
      </c>
    </row>
    <row r="3052" spans="53:53" hidden="1" x14ac:dyDescent="0.25">
      <c r="BA3052" s="37" t="str">
        <f>IF(Schedule!AR3051="", "", Schedule!AR3051)</f>
        <v/>
      </c>
    </row>
    <row r="3053" spans="53:53" hidden="1" x14ac:dyDescent="0.25">
      <c r="BA3053" s="37" t="str">
        <f>IF(Schedule!AR3052="", "", Schedule!AR3052)</f>
        <v/>
      </c>
    </row>
    <row r="3054" spans="53:53" hidden="1" x14ac:dyDescent="0.25">
      <c r="BA3054" s="37" t="str">
        <f>IF(Schedule!AR3053="", "", Schedule!AR3053)</f>
        <v/>
      </c>
    </row>
    <row r="3055" spans="53:53" hidden="1" x14ac:dyDescent="0.25">
      <c r="BA3055" s="37" t="str">
        <f>IF(Schedule!AR3054="", "", Schedule!AR3054)</f>
        <v/>
      </c>
    </row>
    <row r="3056" spans="53:53" hidden="1" x14ac:dyDescent="0.25">
      <c r="BA3056" s="37" t="str">
        <f>IF(Schedule!AR3055="", "", Schedule!AR3055)</f>
        <v/>
      </c>
    </row>
    <row r="3057" spans="53:53" hidden="1" x14ac:dyDescent="0.25">
      <c r="BA3057" s="37" t="str">
        <f>IF(Schedule!AR3056="", "", Schedule!AR3056)</f>
        <v/>
      </c>
    </row>
    <row r="3058" spans="53:53" hidden="1" x14ac:dyDescent="0.25">
      <c r="BA3058" s="37" t="str">
        <f>IF(Schedule!AR3057="", "", Schedule!AR3057)</f>
        <v/>
      </c>
    </row>
    <row r="3059" spans="53:53" hidden="1" x14ac:dyDescent="0.25">
      <c r="BA3059" s="37" t="str">
        <f>IF(Schedule!AR3058="", "", Schedule!AR3058)</f>
        <v/>
      </c>
    </row>
    <row r="3060" spans="53:53" hidden="1" x14ac:dyDescent="0.25">
      <c r="BA3060" s="37" t="str">
        <f>IF(Schedule!AR3059="", "", Schedule!AR3059)</f>
        <v/>
      </c>
    </row>
    <row r="3061" spans="53:53" hidden="1" x14ac:dyDescent="0.25">
      <c r="BA3061" s="37" t="str">
        <f>IF(Schedule!AR3060="", "", Schedule!AR3060)</f>
        <v/>
      </c>
    </row>
    <row r="3062" spans="53:53" hidden="1" x14ac:dyDescent="0.25">
      <c r="BA3062" s="37" t="str">
        <f>IF(Schedule!AR3061="", "", Schedule!AR3061)</f>
        <v/>
      </c>
    </row>
    <row r="3063" spans="53:53" hidden="1" x14ac:dyDescent="0.25">
      <c r="BA3063" s="37" t="str">
        <f>IF(Schedule!AR3062="", "", Schedule!AR3062)</f>
        <v/>
      </c>
    </row>
    <row r="3064" spans="53:53" hidden="1" x14ac:dyDescent="0.25">
      <c r="BA3064" s="37" t="str">
        <f>IF(Schedule!AR3063="", "", Schedule!AR3063)</f>
        <v/>
      </c>
    </row>
    <row r="3065" spans="53:53" hidden="1" x14ac:dyDescent="0.25">
      <c r="BA3065" s="37" t="str">
        <f>IF(Schedule!AR3064="", "", Schedule!AR3064)</f>
        <v/>
      </c>
    </row>
    <row r="3066" spans="53:53" hidden="1" x14ac:dyDescent="0.25">
      <c r="BA3066" s="37" t="str">
        <f>IF(Schedule!AR3065="", "", Schedule!AR3065)</f>
        <v/>
      </c>
    </row>
    <row r="3067" spans="53:53" hidden="1" x14ac:dyDescent="0.25">
      <c r="BA3067" s="37" t="str">
        <f>IF(Schedule!AR3066="", "", Schedule!AR3066)</f>
        <v/>
      </c>
    </row>
    <row r="3068" spans="53:53" hidden="1" x14ac:dyDescent="0.25">
      <c r="BA3068" s="37" t="str">
        <f>IF(Schedule!AR3067="", "", Schedule!AR3067)</f>
        <v/>
      </c>
    </row>
    <row r="3069" spans="53:53" hidden="1" x14ac:dyDescent="0.25">
      <c r="BA3069" s="37" t="str">
        <f>IF(Schedule!AR3068="", "", Schedule!AR3068)</f>
        <v/>
      </c>
    </row>
    <row r="3070" spans="53:53" hidden="1" x14ac:dyDescent="0.25">
      <c r="BA3070" s="37" t="str">
        <f>IF(Schedule!AR3069="", "", Schedule!AR3069)</f>
        <v/>
      </c>
    </row>
    <row r="3071" spans="53:53" hidden="1" x14ac:dyDescent="0.25">
      <c r="BA3071" s="37" t="str">
        <f>IF(Schedule!AR3070="", "", Schedule!AR3070)</f>
        <v/>
      </c>
    </row>
    <row r="3072" spans="53:53" hidden="1" x14ac:dyDescent="0.25">
      <c r="BA3072" s="37" t="str">
        <f>IF(Schedule!AR3071="", "", Schedule!AR3071)</f>
        <v/>
      </c>
    </row>
    <row r="3073" spans="53:53" hidden="1" x14ac:dyDescent="0.25">
      <c r="BA3073" s="37" t="str">
        <f>IF(Schedule!AR3072="", "", Schedule!AR3072)</f>
        <v/>
      </c>
    </row>
    <row r="3074" spans="53:53" hidden="1" x14ac:dyDescent="0.25">
      <c r="BA3074" s="37" t="str">
        <f>IF(Schedule!AR3073="", "", Schedule!AR3073)</f>
        <v/>
      </c>
    </row>
    <row r="3075" spans="53:53" hidden="1" x14ac:dyDescent="0.25">
      <c r="BA3075" s="37" t="str">
        <f>IF(Schedule!AR3074="", "", Schedule!AR3074)</f>
        <v/>
      </c>
    </row>
    <row r="3076" spans="53:53" hidden="1" x14ac:dyDescent="0.25">
      <c r="BA3076" s="37" t="str">
        <f>IF(Schedule!AR3075="", "", Schedule!AR3075)</f>
        <v/>
      </c>
    </row>
    <row r="3077" spans="53:53" hidden="1" x14ac:dyDescent="0.25">
      <c r="BA3077" s="37" t="str">
        <f>IF(Schedule!AR3076="", "", Schedule!AR3076)</f>
        <v/>
      </c>
    </row>
    <row r="3078" spans="53:53" hidden="1" x14ac:dyDescent="0.25">
      <c r="BA3078" s="37" t="str">
        <f>IF(Schedule!AR3077="", "", Schedule!AR3077)</f>
        <v/>
      </c>
    </row>
    <row r="3079" spans="53:53" hidden="1" x14ac:dyDescent="0.25">
      <c r="BA3079" s="37" t="str">
        <f>IF(Schedule!AR3078="", "", Schedule!AR3078)</f>
        <v/>
      </c>
    </row>
    <row r="3080" spans="53:53" hidden="1" x14ac:dyDescent="0.25">
      <c r="BA3080" s="37" t="str">
        <f>IF(Schedule!AR3079="", "", Schedule!AR3079)</f>
        <v/>
      </c>
    </row>
    <row r="3081" spans="53:53" hidden="1" x14ac:dyDescent="0.25">
      <c r="BA3081" s="37" t="str">
        <f>IF(Schedule!AR3080="", "", Schedule!AR3080)</f>
        <v/>
      </c>
    </row>
    <row r="3082" spans="53:53" hidden="1" x14ac:dyDescent="0.25">
      <c r="BA3082" s="37" t="str">
        <f>IF(Schedule!AR3081="", "", Schedule!AR3081)</f>
        <v/>
      </c>
    </row>
    <row r="3083" spans="53:53" hidden="1" x14ac:dyDescent="0.25">
      <c r="BA3083" s="37" t="str">
        <f>IF(Schedule!AR3082="", "", Schedule!AR3082)</f>
        <v/>
      </c>
    </row>
    <row r="3084" spans="53:53" hidden="1" x14ac:dyDescent="0.25">
      <c r="BA3084" s="37" t="str">
        <f>IF(Schedule!AR3083="", "", Schedule!AR3083)</f>
        <v/>
      </c>
    </row>
    <row r="3085" spans="53:53" hidden="1" x14ac:dyDescent="0.25">
      <c r="BA3085" s="37" t="str">
        <f>IF(Schedule!AR3084="", "", Schedule!AR3084)</f>
        <v/>
      </c>
    </row>
    <row r="3086" spans="53:53" hidden="1" x14ac:dyDescent="0.25">
      <c r="BA3086" s="37" t="str">
        <f>IF(Schedule!AR3085="", "", Schedule!AR3085)</f>
        <v/>
      </c>
    </row>
    <row r="3087" spans="53:53" hidden="1" x14ac:dyDescent="0.25">
      <c r="BA3087" s="37" t="str">
        <f>IF(Schedule!AR3086="", "", Schedule!AR3086)</f>
        <v/>
      </c>
    </row>
    <row r="3088" spans="53:53" hidden="1" x14ac:dyDescent="0.25">
      <c r="BA3088" s="37" t="str">
        <f>IF(Schedule!AR3087="", "", Schedule!AR3087)</f>
        <v/>
      </c>
    </row>
    <row r="3089" spans="53:53" hidden="1" x14ac:dyDescent="0.25">
      <c r="BA3089" s="37" t="str">
        <f>IF(Schedule!AR3088="", "", Schedule!AR3088)</f>
        <v/>
      </c>
    </row>
    <row r="3090" spans="53:53" hidden="1" x14ac:dyDescent="0.25">
      <c r="BA3090" s="37" t="str">
        <f>IF(Schedule!AR3089="", "", Schedule!AR3089)</f>
        <v/>
      </c>
    </row>
    <row r="3091" spans="53:53" hidden="1" x14ac:dyDescent="0.25">
      <c r="BA3091" s="37" t="str">
        <f>IF(Schedule!AR3090="", "", Schedule!AR3090)</f>
        <v/>
      </c>
    </row>
    <row r="3092" spans="53:53" hidden="1" x14ac:dyDescent="0.25">
      <c r="BA3092" s="37" t="str">
        <f>IF(Schedule!AR3091="", "", Schedule!AR3091)</f>
        <v/>
      </c>
    </row>
    <row r="3093" spans="53:53" hidden="1" x14ac:dyDescent="0.25">
      <c r="BA3093" s="37" t="str">
        <f>IF(Schedule!AR3092="", "", Schedule!AR3092)</f>
        <v/>
      </c>
    </row>
    <row r="3094" spans="53:53" hidden="1" x14ac:dyDescent="0.25">
      <c r="BA3094" s="37" t="str">
        <f>IF(Schedule!AR3093="", "", Schedule!AR3093)</f>
        <v/>
      </c>
    </row>
    <row r="3095" spans="53:53" hidden="1" x14ac:dyDescent="0.25">
      <c r="BA3095" s="37" t="str">
        <f>IF(Schedule!AR3094="", "", Schedule!AR3094)</f>
        <v/>
      </c>
    </row>
    <row r="3096" spans="53:53" hidden="1" x14ac:dyDescent="0.25">
      <c r="BA3096" s="37" t="str">
        <f>IF(Schedule!AR3095="", "", Schedule!AR3095)</f>
        <v/>
      </c>
    </row>
    <row r="3097" spans="53:53" hidden="1" x14ac:dyDescent="0.25">
      <c r="BA3097" s="37" t="str">
        <f>IF(Schedule!AR3096="", "", Schedule!AR3096)</f>
        <v/>
      </c>
    </row>
    <row r="3098" spans="53:53" hidden="1" x14ac:dyDescent="0.25">
      <c r="BA3098" s="37" t="str">
        <f>IF(Schedule!AR3097="", "", Schedule!AR3097)</f>
        <v/>
      </c>
    </row>
    <row r="3099" spans="53:53" hidden="1" x14ac:dyDescent="0.25">
      <c r="BA3099" s="37" t="str">
        <f>IF(Schedule!AR3098="", "", Schedule!AR3098)</f>
        <v/>
      </c>
    </row>
    <row r="3100" spans="53:53" hidden="1" x14ac:dyDescent="0.25">
      <c r="BA3100" s="37" t="str">
        <f>IF(Schedule!AR3099="", "", Schedule!AR3099)</f>
        <v/>
      </c>
    </row>
    <row r="3101" spans="53:53" hidden="1" x14ac:dyDescent="0.25">
      <c r="BA3101" s="37" t="str">
        <f>IF(Schedule!AR3100="", "", Schedule!AR3100)</f>
        <v/>
      </c>
    </row>
    <row r="3102" spans="53:53" hidden="1" x14ac:dyDescent="0.25">
      <c r="BA3102" s="37" t="str">
        <f>IF(Schedule!AR3101="", "", Schedule!AR3101)</f>
        <v/>
      </c>
    </row>
    <row r="3103" spans="53:53" hidden="1" x14ac:dyDescent="0.25">
      <c r="BA3103" s="37" t="str">
        <f>IF(Schedule!AR3102="", "", Schedule!AR3102)</f>
        <v/>
      </c>
    </row>
    <row r="3104" spans="53:53" hidden="1" x14ac:dyDescent="0.25">
      <c r="BA3104" s="37" t="str">
        <f>IF(Schedule!AR3103="", "", Schedule!AR3103)</f>
        <v/>
      </c>
    </row>
    <row r="3105" spans="53:53" hidden="1" x14ac:dyDescent="0.25">
      <c r="BA3105" s="37" t="str">
        <f>IF(Schedule!AR3104="", "", Schedule!AR3104)</f>
        <v/>
      </c>
    </row>
    <row r="3106" spans="53:53" hidden="1" x14ac:dyDescent="0.25">
      <c r="BA3106" s="37" t="str">
        <f>IF(Schedule!AR3105="", "", Schedule!AR3105)</f>
        <v/>
      </c>
    </row>
    <row r="3107" spans="53:53" hidden="1" x14ac:dyDescent="0.25">
      <c r="BA3107" s="37" t="str">
        <f>IF(Schedule!AR3106="", "", Schedule!AR3106)</f>
        <v/>
      </c>
    </row>
    <row r="3108" spans="53:53" hidden="1" x14ac:dyDescent="0.25">
      <c r="BA3108" s="37" t="str">
        <f>IF(Schedule!AR3107="", "", Schedule!AR3107)</f>
        <v/>
      </c>
    </row>
    <row r="3109" spans="53:53" hidden="1" x14ac:dyDescent="0.25">
      <c r="BA3109" s="37" t="str">
        <f>IF(Schedule!AR3108="", "", Schedule!AR3108)</f>
        <v/>
      </c>
    </row>
    <row r="3110" spans="53:53" hidden="1" x14ac:dyDescent="0.25">
      <c r="BA3110" s="37" t="str">
        <f>IF(Schedule!AR3109="", "", Schedule!AR3109)</f>
        <v/>
      </c>
    </row>
    <row r="3111" spans="53:53" hidden="1" x14ac:dyDescent="0.25">
      <c r="BA3111" s="37" t="str">
        <f>IF(Schedule!AR3110="", "", Schedule!AR3110)</f>
        <v/>
      </c>
    </row>
    <row r="3112" spans="53:53" hidden="1" x14ac:dyDescent="0.25">
      <c r="BA3112" s="37" t="str">
        <f>IF(Schedule!AR3111="", "", Schedule!AR3111)</f>
        <v/>
      </c>
    </row>
    <row r="3113" spans="53:53" hidden="1" x14ac:dyDescent="0.25">
      <c r="BA3113" s="37" t="str">
        <f>IF(Schedule!AR3112="", "", Schedule!AR3112)</f>
        <v/>
      </c>
    </row>
    <row r="3114" spans="53:53" hidden="1" x14ac:dyDescent="0.25">
      <c r="BA3114" s="37" t="str">
        <f>IF(Schedule!AR3113="", "", Schedule!AR3113)</f>
        <v/>
      </c>
    </row>
    <row r="3115" spans="53:53" hidden="1" x14ac:dyDescent="0.25">
      <c r="BA3115" s="37" t="str">
        <f>IF(Schedule!AR3114="", "", Schedule!AR3114)</f>
        <v/>
      </c>
    </row>
    <row r="3116" spans="53:53" hidden="1" x14ac:dyDescent="0.25">
      <c r="BA3116" s="37" t="str">
        <f>IF(Schedule!AR3115="", "", Schedule!AR3115)</f>
        <v/>
      </c>
    </row>
    <row r="3117" spans="53:53" hidden="1" x14ac:dyDescent="0.25">
      <c r="BA3117" s="37" t="str">
        <f>IF(Schedule!AR3116="", "", Schedule!AR3116)</f>
        <v/>
      </c>
    </row>
    <row r="3118" spans="53:53" hidden="1" x14ac:dyDescent="0.25">
      <c r="BA3118" s="37" t="str">
        <f>IF(Schedule!AR3117="", "", Schedule!AR3117)</f>
        <v/>
      </c>
    </row>
    <row r="3119" spans="53:53" hidden="1" x14ac:dyDescent="0.25">
      <c r="BA3119" s="37" t="str">
        <f>IF(Schedule!AR3118="", "", Schedule!AR3118)</f>
        <v/>
      </c>
    </row>
    <row r="3120" spans="53:53" hidden="1" x14ac:dyDescent="0.25">
      <c r="BA3120" s="37" t="str">
        <f>IF(Schedule!AR3119="", "", Schedule!AR3119)</f>
        <v/>
      </c>
    </row>
    <row r="3121" spans="53:53" hidden="1" x14ac:dyDescent="0.25">
      <c r="BA3121" s="37" t="str">
        <f>IF(Schedule!AR3120="", "", Schedule!AR3120)</f>
        <v/>
      </c>
    </row>
    <row r="3122" spans="53:53" hidden="1" x14ac:dyDescent="0.25">
      <c r="BA3122" s="37" t="str">
        <f>IF(Schedule!AR3121="", "", Schedule!AR3121)</f>
        <v/>
      </c>
    </row>
    <row r="3123" spans="53:53" hidden="1" x14ac:dyDescent="0.25">
      <c r="BA3123" s="37" t="str">
        <f>IF(Schedule!AR3122="", "", Schedule!AR3122)</f>
        <v/>
      </c>
    </row>
    <row r="3124" spans="53:53" hidden="1" x14ac:dyDescent="0.25">
      <c r="BA3124" s="37" t="str">
        <f>IF(Schedule!AR3123="", "", Schedule!AR3123)</f>
        <v/>
      </c>
    </row>
    <row r="3125" spans="53:53" hidden="1" x14ac:dyDescent="0.25">
      <c r="BA3125" s="37" t="str">
        <f>IF(Schedule!AR3124="", "", Schedule!AR3124)</f>
        <v/>
      </c>
    </row>
    <row r="3126" spans="53:53" hidden="1" x14ac:dyDescent="0.25">
      <c r="BA3126" s="37" t="str">
        <f>IF(Schedule!AR3125="", "", Schedule!AR3125)</f>
        <v/>
      </c>
    </row>
    <row r="3127" spans="53:53" hidden="1" x14ac:dyDescent="0.25">
      <c r="BA3127" s="37" t="str">
        <f>IF(Schedule!AR3126="", "", Schedule!AR3126)</f>
        <v/>
      </c>
    </row>
    <row r="3128" spans="53:53" hidden="1" x14ac:dyDescent="0.25">
      <c r="BA3128" s="37" t="str">
        <f>IF(Schedule!AR3127="", "", Schedule!AR3127)</f>
        <v/>
      </c>
    </row>
    <row r="3129" spans="53:53" hidden="1" x14ac:dyDescent="0.25">
      <c r="BA3129" s="37" t="str">
        <f>IF(Schedule!AR3128="", "", Schedule!AR3128)</f>
        <v/>
      </c>
    </row>
    <row r="3130" spans="53:53" hidden="1" x14ac:dyDescent="0.25">
      <c r="BA3130" s="37" t="str">
        <f>IF(Schedule!AR3129="", "", Schedule!AR3129)</f>
        <v/>
      </c>
    </row>
    <row r="3131" spans="53:53" hidden="1" x14ac:dyDescent="0.25">
      <c r="BA3131" s="37" t="str">
        <f>IF(Schedule!AR3130="", "", Schedule!AR3130)</f>
        <v/>
      </c>
    </row>
    <row r="3132" spans="53:53" hidden="1" x14ac:dyDescent="0.25">
      <c r="BA3132" s="37" t="str">
        <f>IF(Schedule!AR3131="", "", Schedule!AR3131)</f>
        <v/>
      </c>
    </row>
    <row r="3133" spans="53:53" hidden="1" x14ac:dyDescent="0.25">
      <c r="BA3133" s="37" t="str">
        <f>IF(Schedule!AR3132="", "", Schedule!AR3132)</f>
        <v/>
      </c>
    </row>
    <row r="3134" spans="53:53" hidden="1" x14ac:dyDescent="0.25">
      <c r="BA3134" s="37" t="str">
        <f>IF(Schedule!AR3133="", "", Schedule!AR3133)</f>
        <v/>
      </c>
    </row>
    <row r="3135" spans="53:53" hidden="1" x14ac:dyDescent="0.25">
      <c r="BA3135" s="37" t="str">
        <f>IF(Schedule!AR3134="", "", Schedule!AR3134)</f>
        <v/>
      </c>
    </row>
    <row r="3136" spans="53:53" hidden="1" x14ac:dyDescent="0.25">
      <c r="BA3136" s="37" t="str">
        <f>IF(Schedule!AR3135="", "", Schedule!AR3135)</f>
        <v/>
      </c>
    </row>
    <row r="3137" spans="53:53" hidden="1" x14ac:dyDescent="0.25">
      <c r="BA3137" s="37" t="str">
        <f>IF(Schedule!AR3136="", "", Schedule!AR3136)</f>
        <v/>
      </c>
    </row>
    <row r="3138" spans="53:53" hidden="1" x14ac:dyDescent="0.25">
      <c r="BA3138" s="37" t="str">
        <f>IF(Schedule!AR3137="", "", Schedule!AR3137)</f>
        <v/>
      </c>
    </row>
    <row r="3139" spans="53:53" hidden="1" x14ac:dyDescent="0.25">
      <c r="BA3139" s="37" t="str">
        <f>IF(Schedule!AR3138="", "", Schedule!AR3138)</f>
        <v/>
      </c>
    </row>
    <row r="3140" spans="53:53" hidden="1" x14ac:dyDescent="0.25">
      <c r="BA3140" s="37" t="str">
        <f>IF(Schedule!AR3139="", "", Schedule!AR3139)</f>
        <v/>
      </c>
    </row>
    <row r="3141" spans="53:53" hidden="1" x14ac:dyDescent="0.25">
      <c r="BA3141" s="37" t="str">
        <f>IF(Schedule!AR3140="", "", Schedule!AR3140)</f>
        <v/>
      </c>
    </row>
    <row r="3142" spans="53:53" hidden="1" x14ac:dyDescent="0.25">
      <c r="BA3142" s="37" t="str">
        <f>IF(Schedule!AR3141="", "", Schedule!AR3141)</f>
        <v/>
      </c>
    </row>
    <row r="3143" spans="53:53" hidden="1" x14ac:dyDescent="0.25">
      <c r="BA3143" s="37" t="str">
        <f>IF(Schedule!AR3142="", "", Schedule!AR3142)</f>
        <v/>
      </c>
    </row>
    <row r="3144" spans="53:53" hidden="1" x14ac:dyDescent="0.25">
      <c r="BA3144" s="37" t="str">
        <f>IF(Schedule!AR3143="", "", Schedule!AR3143)</f>
        <v/>
      </c>
    </row>
    <row r="3145" spans="53:53" hidden="1" x14ac:dyDescent="0.25">
      <c r="BA3145" s="37" t="str">
        <f>IF(Schedule!AR3144="", "", Schedule!AR3144)</f>
        <v/>
      </c>
    </row>
    <row r="3146" spans="53:53" hidden="1" x14ac:dyDescent="0.25">
      <c r="BA3146" s="37" t="str">
        <f>IF(Schedule!AR3145="", "", Schedule!AR3145)</f>
        <v/>
      </c>
    </row>
    <row r="3147" spans="53:53" hidden="1" x14ac:dyDescent="0.25">
      <c r="BA3147" s="37" t="str">
        <f>IF(Schedule!AR3146="", "", Schedule!AR3146)</f>
        <v/>
      </c>
    </row>
    <row r="3148" spans="53:53" hidden="1" x14ac:dyDescent="0.25">
      <c r="BA3148" s="37" t="str">
        <f>IF(Schedule!AR3147="", "", Schedule!AR3147)</f>
        <v/>
      </c>
    </row>
    <row r="3149" spans="53:53" hidden="1" x14ac:dyDescent="0.25">
      <c r="BA3149" s="37" t="str">
        <f>IF(Schedule!AR3148="", "", Schedule!AR3148)</f>
        <v/>
      </c>
    </row>
    <row r="3150" spans="53:53" hidden="1" x14ac:dyDescent="0.25">
      <c r="BA3150" s="37" t="str">
        <f>IF(Schedule!AR3149="", "", Schedule!AR3149)</f>
        <v/>
      </c>
    </row>
    <row r="3151" spans="53:53" hidden="1" x14ac:dyDescent="0.25">
      <c r="BA3151" s="37" t="str">
        <f>IF(Schedule!AR3150="", "", Schedule!AR3150)</f>
        <v/>
      </c>
    </row>
    <row r="3152" spans="53:53" hidden="1" x14ac:dyDescent="0.25">
      <c r="BA3152" s="37" t="str">
        <f>IF(Schedule!AR3151="", "", Schedule!AR3151)</f>
        <v/>
      </c>
    </row>
    <row r="3153" spans="53:53" hidden="1" x14ac:dyDescent="0.25">
      <c r="BA3153" s="37" t="str">
        <f>IF(Schedule!AR3152="", "", Schedule!AR3152)</f>
        <v/>
      </c>
    </row>
    <row r="3154" spans="53:53" hidden="1" x14ac:dyDescent="0.25">
      <c r="BA3154" s="37" t="str">
        <f>IF(Schedule!AR3153="", "", Schedule!AR3153)</f>
        <v/>
      </c>
    </row>
    <row r="3155" spans="53:53" hidden="1" x14ac:dyDescent="0.25">
      <c r="BA3155" s="37" t="str">
        <f>IF(Schedule!AR3154="", "", Schedule!AR3154)</f>
        <v/>
      </c>
    </row>
    <row r="3156" spans="53:53" hidden="1" x14ac:dyDescent="0.25">
      <c r="BA3156" s="37" t="str">
        <f>IF(Schedule!AR3155="", "", Schedule!AR3155)</f>
        <v/>
      </c>
    </row>
    <row r="3157" spans="53:53" hidden="1" x14ac:dyDescent="0.25">
      <c r="BA3157" s="37" t="str">
        <f>IF(Schedule!AR3156="", "", Schedule!AR3156)</f>
        <v/>
      </c>
    </row>
    <row r="3158" spans="53:53" hidden="1" x14ac:dyDescent="0.25">
      <c r="BA3158" s="37" t="str">
        <f>IF(Schedule!AR3157="", "", Schedule!AR3157)</f>
        <v/>
      </c>
    </row>
    <row r="3159" spans="53:53" hidden="1" x14ac:dyDescent="0.25">
      <c r="BA3159" s="37" t="str">
        <f>IF(Schedule!AR3158="", "", Schedule!AR3158)</f>
        <v/>
      </c>
    </row>
    <row r="3160" spans="53:53" hidden="1" x14ac:dyDescent="0.25">
      <c r="BA3160" s="37" t="str">
        <f>IF(Schedule!AR3159="", "", Schedule!AR3159)</f>
        <v/>
      </c>
    </row>
    <row r="3161" spans="53:53" hidden="1" x14ac:dyDescent="0.25">
      <c r="BA3161" s="37" t="str">
        <f>IF(Schedule!AR3160="", "", Schedule!AR3160)</f>
        <v/>
      </c>
    </row>
    <row r="3162" spans="53:53" hidden="1" x14ac:dyDescent="0.25">
      <c r="BA3162" s="37" t="str">
        <f>IF(Schedule!AR3161="", "", Schedule!AR3161)</f>
        <v/>
      </c>
    </row>
    <row r="3163" spans="53:53" hidden="1" x14ac:dyDescent="0.25">
      <c r="BA3163" s="37" t="str">
        <f>IF(Schedule!AR3162="", "", Schedule!AR3162)</f>
        <v/>
      </c>
    </row>
    <row r="3164" spans="53:53" hidden="1" x14ac:dyDescent="0.25">
      <c r="BA3164" s="37" t="str">
        <f>IF(Schedule!AR3163="", "", Schedule!AR3163)</f>
        <v/>
      </c>
    </row>
    <row r="3165" spans="53:53" hidden="1" x14ac:dyDescent="0.25">
      <c r="BA3165" s="37" t="str">
        <f>IF(Schedule!AR3164="", "", Schedule!AR3164)</f>
        <v/>
      </c>
    </row>
    <row r="3166" spans="53:53" hidden="1" x14ac:dyDescent="0.25">
      <c r="BA3166" s="37" t="str">
        <f>IF(Schedule!AR3165="", "", Schedule!AR3165)</f>
        <v/>
      </c>
    </row>
    <row r="3167" spans="53:53" hidden="1" x14ac:dyDescent="0.25">
      <c r="BA3167" s="37" t="str">
        <f>IF(Schedule!AR3166="", "", Schedule!AR3166)</f>
        <v/>
      </c>
    </row>
    <row r="3168" spans="53:53" hidden="1" x14ac:dyDescent="0.25">
      <c r="BA3168" s="37" t="str">
        <f>IF(Schedule!AR3167="", "", Schedule!AR3167)</f>
        <v/>
      </c>
    </row>
    <row r="3169" spans="53:53" hidden="1" x14ac:dyDescent="0.25">
      <c r="BA3169" s="37" t="str">
        <f>IF(Schedule!AR3168="", "", Schedule!AR3168)</f>
        <v/>
      </c>
    </row>
    <row r="3170" spans="53:53" hidden="1" x14ac:dyDescent="0.25">
      <c r="BA3170" s="37" t="str">
        <f>IF(Schedule!AR3169="", "", Schedule!AR3169)</f>
        <v/>
      </c>
    </row>
    <row r="3171" spans="53:53" hidden="1" x14ac:dyDescent="0.25">
      <c r="BA3171" s="37" t="str">
        <f>IF(Schedule!AR3170="", "", Schedule!AR3170)</f>
        <v/>
      </c>
    </row>
    <row r="3172" spans="53:53" hidden="1" x14ac:dyDescent="0.25">
      <c r="BA3172" s="37" t="str">
        <f>IF(Schedule!AR3171="", "", Schedule!AR3171)</f>
        <v/>
      </c>
    </row>
    <row r="3173" spans="53:53" hidden="1" x14ac:dyDescent="0.25">
      <c r="BA3173" s="37" t="str">
        <f>IF(Schedule!AR3172="", "", Schedule!AR3172)</f>
        <v/>
      </c>
    </row>
    <row r="3174" spans="53:53" hidden="1" x14ac:dyDescent="0.25">
      <c r="BA3174" s="37" t="str">
        <f>IF(Schedule!AR3173="", "", Schedule!AR3173)</f>
        <v/>
      </c>
    </row>
    <row r="3175" spans="53:53" hidden="1" x14ac:dyDescent="0.25">
      <c r="BA3175" s="37" t="str">
        <f>IF(Schedule!AR3174="", "", Schedule!AR3174)</f>
        <v/>
      </c>
    </row>
    <row r="3176" spans="53:53" hidden="1" x14ac:dyDescent="0.25">
      <c r="BA3176" s="37" t="str">
        <f>IF(Schedule!AR3175="", "", Schedule!AR3175)</f>
        <v/>
      </c>
    </row>
    <row r="3177" spans="53:53" hidden="1" x14ac:dyDescent="0.25">
      <c r="BA3177" s="37" t="str">
        <f>IF(Schedule!AR3176="", "", Schedule!AR3176)</f>
        <v/>
      </c>
    </row>
    <row r="3178" spans="53:53" hidden="1" x14ac:dyDescent="0.25">
      <c r="BA3178" s="37" t="str">
        <f>IF(Schedule!AR3177="", "", Schedule!AR3177)</f>
        <v/>
      </c>
    </row>
    <row r="3179" spans="53:53" hidden="1" x14ac:dyDescent="0.25">
      <c r="BA3179" s="37" t="str">
        <f>IF(Schedule!AR3178="", "", Schedule!AR3178)</f>
        <v/>
      </c>
    </row>
    <row r="3180" spans="53:53" hidden="1" x14ac:dyDescent="0.25">
      <c r="BA3180" s="37" t="str">
        <f>IF(Schedule!AR3179="", "", Schedule!AR3179)</f>
        <v/>
      </c>
    </row>
    <row r="3181" spans="53:53" hidden="1" x14ac:dyDescent="0.25">
      <c r="BA3181" s="37" t="str">
        <f>IF(Schedule!AR3180="", "", Schedule!AR3180)</f>
        <v/>
      </c>
    </row>
    <row r="3182" spans="53:53" hidden="1" x14ac:dyDescent="0.25">
      <c r="BA3182" s="37" t="str">
        <f>IF(Schedule!AR3181="", "", Schedule!AR3181)</f>
        <v/>
      </c>
    </row>
    <row r="3183" spans="53:53" hidden="1" x14ac:dyDescent="0.25">
      <c r="BA3183" s="37" t="str">
        <f>IF(Schedule!AR3182="", "", Schedule!AR3182)</f>
        <v/>
      </c>
    </row>
    <row r="3184" spans="53:53" hidden="1" x14ac:dyDescent="0.25">
      <c r="BA3184" s="37" t="str">
        <f>IF(Schedule!AR3183="", "", Schedule!AR3183)</f>
        <v/>
      </c>
    </row>
    <row r="3185" spans="53:53" hidden="1" x14ac:dyDescent="0.25">
      <c r="BA3185" s="37" t="str">
        <f>IF(Schedule!AR3184="", "", Schedule!AR3184)</f>
        <v/>
      </c>
    </row>
    <row r="3186" spans="53:53" hidden="1" x14ac:dyDescent="0.25">
      <c r="BA3186" s="37" t="str">
        <f>IF(Schedule!AR3185="", "", Schedule!AR3185)</f>
        <v/>
      </c>
    </row>
    <row r="3187" spans="53:53" hidden="1" x14ac:dyDescent="0.25">
      <c r="BA3187" s="37" t="str">
        <f>IF(Schedule!AR3186="", "", Schedule!AR3186)</f>
        <v/>
      </c>
    </row>
    <row r="3188" spans="53:53" hidden="1" x14ac:dyDescent="0.25">
      <c r="BA3188" s="37" t="str">
        <f>IF(Schedule!AR3187="", "", Schedule!AR3187)</f>
        <v/>
      </c>
    </row>
    <row r="3189" spans="53:53" hidden="1" x14ac:dyDescent="0.25">
      <c r="BA3189" s="37" t="str">
        <f>IF(Schedule!AR3188="", "", Schedule!AR3188)</f>
        <v/>
      </c>
    </row>
    <row r="3190" spans="53:53" hidden="1" x14ac:dyDescent="0.25">
      <c r="BA3190" s="37" t="str">
        <f>IF(Schedule!AR3189="", "", Schedule!AR3189)</f>
        <v/>
      </c>
    </row>
    <row r="3191" spans="53:53" hidden="1" x14ac:dyDescent="0.25">
      <c r="BA3191" s="37" t="str">
        <f>IF(Schedule!AR3190="", "", Schedule!AR3190)</f>
        <v/>
      </c>
    </row>
    <row r="3192" spans="53:53" hidden="1" x14ac:dyDescent="0.25">
      <c r="BA3192" s="37" t="str">
        <f>IF(Schedule!AR3191="", "", Schedule!AR3191)</f>
        <v/>
      </c>
    </row>
    <row r="3193" spans="53:53" hidden="1" x14ac:dyDescent="0.25">
      <c r="BA3193" s="37" t="str">
        <f>IF(Schedule!AR3192="", "", Schedule!AR3192)</f>
        <v/>
      </c>
    </row>
    <row r="3194" spans="53:53" hidden="1" x14ac:dyDescent="0.25">
      <c r="BA3194" s="37" t="str">
        <f>IF(Schedule!AR3193="", "", Schedule!AR3193)</f>
        <v/>
      </c>
    </row>
    <row r="3195" spans="53:53" hidden="1" x14ac:dyDescent="0.25">
      <c r="BA3195" s="37" t="str">
        <f>IF(Schedule!AR3194="", "", Schedule!AR3194)</f>
        <v/>
      </c>
    </row>
    <row r="3196" spans="53:53" hidden="1" x14ac:dyDescent="0.25">
      <c r="BA3196" s="37" t="str">
        <f>IF(Schedule!AR3195="", "", Schedule!AR3195)</f>
        <v/>
      </c>
    </row>
    <row r="3197" spans="53:53" hidden="1" x14ac:dyDescent="0.25">
      <c r="BA3197" s="37" t="str">
        <f>IF(Schedule!AR3196="", "", Schedule!AR3196)</f>
        <v/>
      </c>
    </row>
    <row r="3198" spans="53:53" hidden="1" x14ac:dyDescent="0.25">
      <c r="BA3198" s="37" t="str">
        <f>IF(Schedule!AR3197="", "", Schedule!AR3197)</f>
        <v/>
      </c>
    </row>
    <row r="3199" spans="53:53" hidden="1" x14ac:dyDescent="0.25">
      <c r="BA3199" s="37" t="str">
        <f>IF(Schedule!AR3198="", "", Schedule!AR3198)</f>
        <v/>
      </c>
    </row>
    <row r="3200" spans="53:53" hidden="1" x14ac:dyDescent="0.25">
      <c r="BA3200" s="37" t="str">
        <f>IF(Schedule!AR3199="", "", Schedule!AR3199)</f>
        <v/>
      </c>
    </row>
    <row r="3201" spans="53:53" hidden="1" x14ac:dyDescent="0.25">
      <c r="BA3201" s="37" t="str">
        <f>IF(Schedule!AR3200="", "", Schedule!AR3200)</f>
        <v/>
      </c>
    </row>
    <row r="3202" spans="53:53" hidden="1" x14ac:dyDescent="0.25">
      <c r="BA3202" s="37" t="str">
        <f>IF(Schedule!AR3201="", "", Schedule!AR3201)</f>
        <v/>
      </c>
    </row>
    <row r="3203" spans="53:53" hidden="1" x14ac:dyDescent="0.25">
      <c r="BA3203" s="37" t="str">
        <f>IF(Schedule!AR3202="", "", Schedule!AR3202)</f>
        <v/>
      </c>
    </row>
    <row r="3204" spans="53:53" hidden="1" x14ac:dyDescent="0.25">
      <c r="BA3204" s="37" t="str">
        <f>IF(Schedule!AR3203="", "", Schedule!AR3203)</f>
        <v/>
      </c>
    </row>
    <row r="3205" spans="53:53" hidden="1" x14ac:dyDescent="0.25">
      <c r="BA3205" s="37" t="str">
        <f>IF(Schedule!AR3204="", "", Schedule!AR3204)</f>
        <v/>
      </c>
    </row>
    <row r="3206" spans="53:53" hidden="1" x14ac:dyDescent="0.25">
      <c r="BA3206" s="37" t="str">
        <f>IF(Schedule!AR3205="", "", Schedule!AR3205)</f>
        <v/>
      </c>
    </row>
    <row r="3207" spans="53:53" hidden="1" x14ac:dyDescent="0.25">
      <c r="BA3207" s="37" t="str">
        <f>IF(Schedule!AR3206="", "", Schedule!AR3206)</f>
        <v/>
      </c>
    </row>
    <row r="3208" spans="53:53" hidden="1" x14ac:dyDescent="0.25">
      <c r="BA3208" s="37" t="str">
        <f>IF(Schedule!AR3207="", "", Schedule!AR3207)</f>
        <v/>
      </c>
    </row>
    <row r="3209" spans="53:53" hidden="1" x14ac:dyDescent="0.25">
      <c r="BA3209" s="37" t="str">
        <f>IF(Schedule!AR3208="", "", Schedule!AR3208)</f>
        <v/>
      </c>
    </row>
    <row r="3210" spans="53:53" hidden="1" x14ac:dyDescent="0.25">
      <c r="BA3210" s="37" t="str">
        <f>IF(Schedule!AR3209="", "", Schedule!AR3209)</f>
        <v/>
      </c>
    </row>
    <row r="3211" spans="53:53" hidden="1" x14ac:dyDescent="0.25">
      <c r="BA3211" s="37" t="str">
        <f>IF(Schedule!AR3210="", "", Schedule!AR3210)</f>
        <v/>
      </c>
    </row>
    <row r="3212" spans="53:53" hidden="1" x14ac:dyDescent="0.25">
      <c r="BA3212" s="37" t="str">
        <f>IF(Schedule!AR3211="", "", Schedule!AR3211)</f>
        <v/>
      </c>
    </row>
    <row r="3213" spans="53:53" hidden="1" x14ac:dyDescent="0.25">
      <c r="BA3213" s="37" t="str">
        <f>IF(Schedule!AR3212="", "", Schedule!AR3212)</f>
        <v/>
      </c>
    </row>
    <row r="3214" spans="53:53" hidden="1" x14ac:dyDescent="0.25">
      <c r="BA3214" s="37" t="str">
        <f>IF(Schedule!AR3213="", "", Schedule!AR3213)</f>
        <v/>
      </c>
    </row>
    <row r="3215" spans="53:53" hidden="1" x14ac:dyDescent="0.25">
      <c r="BA3215" s="37" t="str">
        <f>IF(Schedule!AR3214="", "", Schedule!AR3214)</f>
        <v/>
      </c>
    </row>
    <row r="3216" spans="53:53" hidden="1" x14ac:dyDescent="0.25">
      <c r="BA3216" s="37" t="str">
        <f>IF(Schedule!AR3215="", "", Schedule!AR3215)</f>
        <v/>
      </c>
    </row>
    <row r="3217" spans="53:53" hidden="1" x14ac:dyDescent="0.25">
      <c r="BA3217" s="37" t="str">
        <f>IF(Schedule!AR3216="", "", Schedule!AR3216)</f>
        <v/>
      </c>
    </row>
    <row r="3218" spans="53:53" hidden="1" x14ac:dyDescent="0.25">
      <c r="BA3218" s="37" t="str">
        <f>IF(Schedule!AR3217="", "", Schedule!AR3217)</f>
        <v/>
      </c>
    </row>
    <row r="3219" spans="53:53" hidden="1" x14ac:dyDescent="0.25">
      <c r="BA3219" s="37" t="str">
        <f>IF(Schedule!AR3218="", "", Schedule!AR3218)</f>
        <v/>
      </c>
    </row>
    <row r="3220" spans="53:53" hidden="1" x14ac:dyDescent="0.25">
      <c r="BA3220" s="37" t="str">
        <f>IF(Schedule!AR3219="", "", Schedule!AR3219)</f>
        <v/>
      </c>
    </row>
    <row r="3221" spans="53:53" hidden="1" x14ac:dyDescent="0.25">
      <c r="BA3221" s="37" t="str">
        <f>IF(Schedule!AR3220="", "", Schedule!AR3220)</f>
        <v/>
      </c>
    </row>
    <row r="3222" spans="53:53" hidden="1" x14ac:dyDescent="0.25">
      <c r="BA3222" s="37" t="str">
        <f>IF(Schedule!AR3221="", "", Schedule!AR3221)</f>
        <v/>
      </c>
    </row>
    <row r="3223" spans="53:53" hidden="1" x14ac:dyDescent="0.25">
      <c r="BA3223" s="37" t="str">
        <f>IF(Schedule!AR3222="", "", Schedule!AR3222)</f>
        <v/>
      </c>
    </row>
    <row r="3224" spans="53:53" hidden="1" x14ac:dyDescent="0.25">
      <c r="BA3224" s="37" t="str">
        <f>IF(Schedule!AR3223="", "", Schedule!AR3223)</f>
        <v/>
      </c>
    </row>
    <row r="3225" spans="53:53" hidden="1" x14ac:dyDescent="0.25">
      <c r="BA3225" s="37" t="str">
        <f>IF(Schedule!AR3224="", "", Schedule!AR3224)</f>
        <v/>
      </c>
    </row>
    <row r="3226" spans="53:53" hidden="1" x14ac:dyDescent="0.25">
      <c r="BA3226" s="37" t="str">
        <f>IF(Schedule!AR3225="", "", Schedule!AR3225)</f>
        <v/>
      </c>
    </row>
    <row r="3227" spans="53:53" hidden="1" x14ac:dyDescent="0.25">
      <c r="BA3227" s="37" t="str">
        <f>IF(Schedule!AR3226="", "", Schedule!AR3226)</f>
        <v/>
      </c>
    </row>
    <row r="3228" spans="53:53" hidden="1" x14ac:dyDescent="0.25">
      <c r="BA3228" s="37" t="str">
        <f>IF(Schedule!AR3227="", "", Schedule!AR3227)</f>
        <v/>
      </c>
    </row>
    <row r="3229" spans="53:53" hidden="1" x14ac:dyDescent="0.25">
      <c r="BA3229" s="37" t="str">
        <f>IF(Schedule!AR3228="", "", Schedule!AR3228)</f>
        <v/>
      </c>
    </row>
    <row r="3230" spans="53:53" hidden="1" x14ac:dyDescent="0.25">
      <c r="BA3230" s="37" t="str">
        <f>IF(Schedule!AR3229="", "", Schedule!AR3229)</f>
        <v/>
      </c>
    </row>
    <row r="3231" spans="53:53" hidden="1" x14ac:dyDescent="0.25">
      <c r="BA3231" s="37" t="str">
        <f>IF(Schedule!AR3230="", "", Schedule!AR3230)</f>
        <v/>
      </c>
    </row>
    <row r="3232" spans="53:53" hidden="1" x14ac:dyDescent="0.25">
      <c r="BA3232" s="37" t="str">
        <f>IF(Schedule!AR3231="", "", Schedule!AR3231)</f>
        <v/>
      </c>
    </row>
    <row r="3233" spans="53:53" hidden="1" x14ac:dyDescent="0.25">
      <c r="BA3233" s="37" t="str">
        <f>IF(Schedule!AR3232="", "", Schedule!AR3232)</f>
        <v/>
      </c>
    </row>
    <row r="3234" spans="53:53" hidden="1" x14ac:dyDescent="0.25">
      <c r="BA3234" s="37" t="str">
        <f>IF(Schedule!AR3233="", "", Schedule!AR3233)</f>
        <v/>
      </c>
    </row>
    <row r="3235" spans="53:53" hidden="1" x14ac:dyDescent="0.25">
      <c r="BA3235" s="37" t="str">
        <f>IF(Schedule!AR3234="", "", Schedule!AR3234)</f>
        <v/>
      </c>
    </row>
    <row r="3236" spans="53:53" hidden="1" x14ac:dyDescent="0.25">
      <c r="BA3236" s="37" t="str">
        <f>IF(Schedule!AR3235="", "", Schedule!AR3235)</f>
        <v/>
      </c>
    </row>
    <row r="3237" spans="53:53" hidden="1" x14ac:dyDescent="0.25">
      <c r="BA3237" s="37" t="str">
        <f>IF(Schedule!AR3236="", "", Schedule!AR3236)</f>
        <v/>
      </c>
    </row>
    <row r="3238" spans="53:53" hidden="1" x14ac:dyDescent="0.25">
      <c r="BA3238" s="37" t="str">
        <f>IF(Schedule!AR3237="", "", Schedule!AR3237)</f>
        <v/>
      </c>
    </row>
    <row r="3239" spans="53:53" hidden="1" x14ac:dyDescent="0.25">
      <c r="BA3239" s="37" t="str">
        <f>IF(Schedule!AR3238="", "", Schedule!AR3238)</f>
        <v/>
      </c>
    </row>
    <row r="3240" spans="53:53" hidden="1" x14ac:dyDescent="0.25">
      <c r="BA3240" s="37" t="str">
        <f>IF(Schedule!AR3239="", "", Schedule!AR3239)</f>
        <v/>
      </c>
    </row>
    <row r="3241" spans="53:53" hidden="1" x14ac:dyDescent="0.25">
      <c r="BA3241" s="37" t="str">
        <f>IF(Schedule!AR3240="", "", Schedule!AR3240)</f>
        <v/>
      </c>
    </row>
    <row r="3242" spans="53:53" hidden="1" x14ac:dyDescent="0.25">
      <c r="BA3242" s="37" t="str">
        <f>IF(Schedule!AR3241="", "", Schedule!AR3241)</f>
        <v/>
      </c>
    </row>
    <row r="3243" spans="53:53" hidden="1" x14ac:dyDescent="0.25">
      <c r="BA3243" s="37" t="str">
        <f>IF(Schedule!AR3242="", "", Schedule!AR3242)</f>
        <v/>
      </c>
    </row>
    <row r="3244" spans="53:53" hidden="1" x14ac:dyDescent="0.25">
      <c r="BA3244" s="37" t="str">
        <f>IF(Schedule!AR3243="", "", Schedule!AR3243)</f>
        <v/>
      </c>
    </row>
    <row r="3245" spans="53:53" hidden="1" x14ac:dyDescent="0.25">
      <c r="BA3245" s="37" t="str">
        <f>IF(Schedule!AR3244="", "", Schedule!AR3244)</f>
        <v/>
      </c>
    </row>
    <row r="3246" spans="53:53" hidden="1" x14ac:dyDescent="0.25">
      <c r="BA3246" s="37" t="str">
        <f>IF(Schedule!AR3245="", "", Schedule!AR3245)</f>
        <v/>
      </c>
    </row>
    <row r="3247" spans="53:53" hidden="1" x14ac:dyDescent="0.25">
      <c r="BA3247" s="37" t="str">
        <f>IF(Schedule!AR3246="", "", Schedule!AR3246)</f>
        <v/>
      </c>
    </row>
    <row r="3248" spans="53:53" hidden="1" x14ac:dyDescent="0.25">
      <c r="BA3248" s="37" t="str">
        <f>IF(Schedule!AR3247="", "", Schedule!AR3247)</f>
        <v/>
      </c>
    </row>
    <row r="3249" spans="53:53" hidden="1" x14ac:dyDescent="0.25">
      <c r="BA3249" s="37" t="str">
        <f>IF(Schedule!AR3248="", "", Schedule!AR3248)</f>
        <v/>
      </c>
    </row>
    <row r="3250" spans="53:53" hidden="1" x14ac:dyDescent="0.25">
      <c r="BA3250" s="37" t="str">
        <f>IF(Schedule!AR3249="", "", Schedule!AR3249)</f>
        <v/>
      </c>
    </row>
    <row r="3251" spans="53:53" hidden="1" x14ac:dyDescent="0.25">
      <c r="BA3251" s="37" t="str">
        <f>IF(Schedule!AR3250="", "", Schedule!AR3250)</f>
        <v/>
      </c>
    </row>
    <row r="3252" spans="53:53" hidden="1" x14ac:dyDescent="0.25">
      <c r="BA3252" s="37" t="str">
        <f>IF(Schedule!AR3251="", "", Schedule!AR3251)</f>
        <v/>
      </c>
    </row>
    <row r="3253" spans="53:53" hidden="1" x14ac:dyDescent="0.25">
      <c r="BA3253" s="37" t="str">
        <f>IF(Schedule!AR3252="", "", Schedule!AR3252)</f>
        <v/>
      </c>
    </row>
    <row r="3254" spans="53:53" hidden="1" x14ac:dyDescent="0.25">
      <c r="BA3254" s="37" t="str">
        <f>IF(Schedule!AR3253="", "", Schedule!AR3253)</f>
        <v/>
      </c>
    </row>
    <row r="3255" spans="53:53" hidden="1" x14ac:dyDescent="0.25">
      <c r="BA3255" s="37" t="str">
        <f>IF(Schedule!AR3254="", "", Schedule!AR3254)</f>
        <v/>
      </c>
    </row>
    <row r="3256" spans="53:53" hidden="1" x14ac:dyDescent="0.25">
      <c r="BA3256" s="37" t="str">
        <f>IF(Schedule!AR3255="", "", Schedule!AR3255)</f>
        <v/>
      </c>
    </row>
    <row r="3257" spans="53:53" hidden="1" x14ac:dyDescent="0.25">
      <c r="BA3257" s="37" t="str">
        <f>IF(Schedule!AR3256="", "", Schedule!AR3256)</f>
        <v/>
      </c>
    </row>
    <row r="3258" spans="53:53" hidden="1" x14ac:dyDescent="0.25">
      <c r="BA3258" s="37" t="str">
        <f>IF(Schedule!AR3257="", "", Schedule!AR3257)</f>
        <v/>
      </c>
    </row>
    <row r="3259" spans="53:53" hidden="1" x14ac:dyDescent="0.25">
      <c r="BA3259" s="37" t="str">
        <f>IF(Schedule!AR3258="", "", Schedule!AR3258)</f>
        <v/>
      </c>
    </row>
    <row r="3260" spans="53:53" hidden="1" x14ac:dyDescent="0.25">
      <c r="BA3260" s="37" t="str">
        <f>IF(Schedule!AR3259="", "", Schedule!AR3259)</f>
        <v/>
      </c>
    </row>
    <row r="3261" spans="53:53" hidden="1" x14ac:dyDescent="0.25">
      <c r="BA3261" s="37" t="str">
        <f>IF(Schedule!AR3260="", "", Schedule!AR3260)</f>
        <v/>
      </c>
    </row>
    <row r="3262" spans="53:53" hidden="1" x14ac:dyDescent="0.25">
      <c r="BA3262" s="37" t="str">
        <f>IF(Schedule!AR3261="", "", Schedule!AR3261)</f>
        <v/>
      </c>
    </row>
    <row r="3263" spans="53:53" hidden="1" x14ac:dyDescent="0.25">
      <c r="BA3263" s="37" t="str">
        <f>IF(Schedule!AR3262="", "", Schedule!AR3262)</f>
        <v/>
      </c>
    </row>
    <row r="3264" spans="53:53" hidden="1" x14ac:dyDescent="0.25">
      <c r="BA3264" s="37" t="str">
        <f>IF(Schedule!AR3263="", "", Schedule!AR3263)</f>
        <v/>
      </c>
    </row>
    <row r="3265" spans="53:53" hidden="1" x14ac:dyDescent="0.25">
      <c r="BA3265" s="37" t="str">
        <f>IF(Schedule!AR3264="", "", Schedule!AR3264)</f>
        <v/>
      </c>
    </row>
    <row r="3266" spans="53:53" hidden="1" x14ac:dyDescent="0.25">
      <c r="BA3266" s="37" t="str">
        <f>IF(Schedule!AR3265="", "", Schedule!AR3265)</f>
        <v/>
      </c>
    </row>
    <row r="3267" spans="53:53" hidden="1" x14ac:dyDescent="0.25">
      <c r="BA3267" s="37" t="str">
        <f>IF(Schedule!AR3266="", "", Schedule!AR3266)</f>
        <v/>
      </c>
    </row>
    <row r="3268" spans="53:53" hidden="1" x14ac:dyDescent="0.25">
      <c r="BA3268" s="37" t="str">
        <f>IF(Schedule!AR3267="", "", Schedule!AR3267)</f>
        <v/>
      </c>
    </row>
    <row r="3269" spans="53:53" hidden="1" x14ac:dyDescent="0.25">
      <c r="BA3269" s="37" t="str">
        <f>IF(Schedule!AR3268="", "", Schedule!AR3268)</f>
        <v/>
      </c>
    </row>
    <row r="3270" spans="53:53" hidden="1" x14ac:dyDescent="0.25">
      <c r="BA3270" s="37" t="str">
        <f>IF(Schedule!AR3269="", "", Schedule!AR3269)</f>
        <v/>
      </c>
    </row>
    <row r="3271" spans="53:53" hidden="1" x14ac:dyDescent="0.25">
      <c r="BA3271" s="37" t="str">
        <f>IF(Schedule!AR3270="", "", Schedule!AR3270)</f>
        <v/>
      </c>
    </row>
    <row r="3272" spans="53:53" hidden="1" x14ac:dyDescent="0.25">
      <c r="BA3272" s="37" t="str">
        <f>IF(Schedule!AR3271="", "", Schedule!AR3271)</f>
        <v/>
      </c>
    </row>
    <row r="3273" spans="53:53" hidden="1" x14ac:dyDescent="0.25">
      <c r="BA3273" s="37" t="str">
        <f>IF(Schedule!AR3272="", "", Schedule!AR3272)</f>
        <v/>
      </c>
    </row>
    <row r="3274" spans="53:53" hidden="1" x14ac:dyDescent="0.25">
      <c r="BA3274" s="37" t="str">
        <f>IF(Schedule!AR3273="", "", Schedule!AR3273)</f>
        <v/>
      </c>
    </row>
    <row r="3275" spans="53:53" hidden="1" x14ac:dyDescent="0.25">
      <c r="BA3275" s="37" t="str">
        <f>IF(Schedule!AR3274="", "", Schedule!AR3274)</f>
        <v/>
      </c>
    </row>
    <row r="3276" spans="53:53" hidden="1" x14ac:dyDescent="0.25">
      <c r="BA3276" s="37" t="str">
        <f>IF(Schedule!AR3275="", "", Schedule!AR3275)</f>
        <v/>
      </c>
    </row>
    <row r="3277" spans="53:53" hidden="1" x14ac:dyDescent="0.25">
      <c r="BA3277" s="37" t="str">
        <f>IF(Schedule!AR3276="", "", Schedule!AR3276)</f>
        <v/>
      </c>
    </row>
    <row r="3278" spans="53:53" hidden="1" x14ac:dyDescent="0.25">
      <c r="BA3278" s="37" t="str">
        <f>IF(Schedule!AR3277="", "", Schedule!AR3277)</f>
        <v/>
      </c>
    </row>
    <row r="3279" spans="53:53" hidden="1" x14ac:dyDescent="0.25">
      <c r="BA3279" s="37" t="str">
        <f>IF(Schedule!AR3278="", "", Schedule!AR3278)</f>
        <v/>
      </c>
    </row>
    <row r="3280" spans="53:53" hidden="1" x14ac:dyDescent="0.25">
      <c r="BA3280" s="37" t="str">
        <f>IF(Schedule!AR3279="", "", Schedule!AR3279)</f>
        <v/>
      </c>
    </row>
    <row r="3281" spans="53:53" hidden="1" x14ac:dyDescent="0.25">
      <c r="BA3281" s="37" t="str">
        <f>IF(Schedule!AR3280="", "", Schedule!AR3280)</f>
        <v/>
      </c>
    </row>
    <row r="3282" spans="53:53" hidden="1" x14ac:dyDescent="0.25">
      <c r="BA3282" s="37" t="str">
        <f>IF(Schedule!AR3281="", "", Schedule!AR3281)</f>
        <v/>
      </c>
    </row>
    <row r="3283" spans="53:53" hidden="1" x14ac:dyDescent="0.25">
      <c r="BA3283" s="37" t="str">
        <f>IF(Schedule!AR3282="", "", Schedule!AR3282)</f>
        <v/>
      </c>
    </row>
    <row r="3284" spans="53:53" hidden="1" x14ac:dyDescent="0.25">
      <c r="BA3284" s="37" t="str">
        <f>IF(Schedule!AR3283="", "", Schedule!AR3283)</f>
        <v/>
      </c>
    </row>
    <row r="3285" spans="53:53" hidden="1" x14ac:dyDescent="0.25">
      <c r="BA3285" s="37" t="str">
        <f>IF(Schedule!AR3284="", "", Schedule!AR3284)</f>
        <v/>
      </c>
    </row>
    <row r="3286" spans="53:53" hidden="1" x14ac:dyDescent="0.25">
      <c r="BA3286" s="37" t="str">
        <f>IF(Schedule!AR3285="", "", Schedule!AR3285)</f>
        <v/>
      </c>
    </row>
    <row r="3287" spans="53:53" hidden="1" x14ac:dyDescent="0.25">
      <c r="BA3287" s="37" t="str">
        <f>IF(Schedule!AR3286="", "", Schedule!AR3286)</f>
        <v/>
      </c>
    </row>
    <row r="3288" spans="53:53" hidden="1" x14ac:dyDescent="0.25">
      <c r="BA3288" s="37" t="str">
        <f>IF(Schedule!AR3287="", "", Schedule!AR3287)</f>
        <v/>
      </c>
    </row>
    <row r="3289" spans="53:53" hidden="1" x14ac:dyDescent="0.25">
      <c r="BA3289" s="37" t="str">
        <f>IF(Schedule!AR3288="", "", Schedule!AR3288)</f>
        <v/>
      </c>
    </row>
    <row r="3290" spans="53:53" hidden="1" x14ac:dyDescent="0.25">
      <c r="BA3290" s="37" t="str">
        <f>IF(Schedule!AR3289="", "", Schedule!AR3289)</f>
        <v/>
      </c>
    </row>
    <row r="3291" spans="53:53" hidden="1" x14ac:dyDescent="0.25">
      <c r="BA3291" s="37" t="str">
        <f>IF(Schedule!AR3290="", "", Schedule!AR3290)</f>
        <v/>
      </c>
    </row>
    <row r="3292" spans="53:53" hidden="1" x14ac:dyDescent="0.25">
      <c r="BA3292" s="37" t="str">
        <f>IF(Schedule!AR3291="", "", Schedule!AR3291)</f>
        <v/>
      </c>
    </row>
    <row r="3293" spans="53:53" hidden="1" x14ac:dyDescent="0.25">
      <c r="BA3293" s="37" t="str">
        <f>IF(Schedule!AR3292="", "", Schedule!AR3292)</f>
        <v/>
      </c>
    </row>
    <row r="3294" spans="53:53" hidden="1" x14ac:dyDescent="0.25">
      <c r="BA3294" s="37" t="str">
        <f>IF(Schedule!AR3293="", "", Schedule!AR3293)</f>
        <v/>
      </c>
    </row>
    <row r="3295" spans="53:53" hidden="1" x14ac:dyDescent="0.25">
      <c r="BA3295" s="37" t="str">
        <f>IF(Schedule!AR3294="", "", Schedule!AR3294)</f>
        <v/>
      </c>
    </row>
    <row r="3296" spans="53:53" hidden="1" x14ac:dyDescent="0.25">
      <c r="BA3296" s="37" t="str">
        <f>IF(Schedule!AR3295="", "", Schedule!AR3295)</f>
        <v/>
      </c>
    </row>
    <row r="3297" spans="53:53" hidden="1" x14ac:dyDescent="0.25">
      <c r="BA3297" s="37" t="str">
        <f>IF(Schedule!AR3296="", "", Schedule!AR3296)</f>
        <v/>
      </c>
    </row>
    <row r="3298" spans="53:53" hidden="1" x14ac:dyDescent="0.25">
      <c r="BA3298" s="37" t="str">
        <f>IF(Schedule!AR3297="", "", Schedule!AR3297)</f>
        <v/>
      </c>
    </row>
    <row r="3299" spans="53:53" hidden="1" x14ac:dyDescent="0.25">
      <c r="BA3299" s="37" t="str">
        <f>IF(Schedule!AR3298="", "", Schedule!AR3298)</f>
        <v/>
      </c>
    </row>
    <row r="3300" spans="53:53" hidden="1" x14ac:dyDescent="0.25">
      <c r="BA3300" s="37" t="str">
        <f>IF(Schedule!AR3299="", "", Schedule!AR3299)</f>
        <v/>
      </c>
    </row>
    <row r="3301" spans="53:53" hidden="1" x14ac:dyDescent="0.25">
      <c r="BA3301" s="37" t="str">
        <f>IF(Schedule!AR3300="", "", Schedule!AR3300)</f>
        <v/>
      </c>
    </row>
    <row r="3302" spans="53:53" hidden="1" x14ac:dyDescent="0.25">
      <c r="BA3302" s="37" t="str">
        <f>IF(Schedule!AR3301="", "", Schedule!AR3301)</f>
        <v/>
      </c>
    </row>
    <row r="3303" spans="53:53" hidden="1" x14ac:dyDescent="0.25">
      <c r="BA3303" s="37" t="str">
        <f>IF(Schedule!AR3302="", "", Schedule!AR3302)</f>
        <v/>
      </c>
    </row>
    <row r="3304" spans="53:53" hidden="1" x14ac:dyDescent="0.25">
      <c r="BA3304" s="37" t="str">
        <f>IF(Schedule!AR3303="", "", Schedule!AR3303)</f>
        <v/>
      </c>
    </row>
    <row r="3305" spans="53:53" hidden="1" x14ac:dyDescent="0.25">
      <c r="BA3305" s="37" t="str">
        <f>IF(Schedule!AR3304="", "", Schedule!AR3304)</f>
        <v/>
      </c>
    </row>
    <row r="3306" spans="53:53" hidden="1" x14ac:dyDescent="0.25">
      <c r="BA3306" s="37" t="str">
        <f>IF(Schedule!AR3305="", "", Schedule!AR3305)</f>
        <v/>
      </c>
    </row>
    <row r="3307" spans="53:53" hidden="1" x14ac:dyDescent="0.25">
      <c r="BA3307" s="37" t="str">
        <f>IF(Schedule!AR3306="", "", Schedule!AR3306)</f>
        <v/>
      </c>
    </row>
    <row r="3308" spans="53:53" hidden="1" x14ac:dyDescent="0.25">
      <c r="BA3308" s="37" t="str">
        <f>IF(Schedule!AR3307="", "", Schedule!AR3307)</f>
        <v/>
      </c>
    </row>
    <row r="3309" spans="53:53" hidden="1" x14ac:dyDescent="0.25">
      <c r="BA3309" s="37" t="str">
        <f>IF(Schedule!AR3308="", "", Schedule!AR3308)</f>
        <v/>
      </c>
    </row>
    <row r="3310" spans="53:53" hidden="1" x14ac:dyDescent="0.25">
      <c r="BA3310" s="37" t="str">
        <f>IF(Schedule!AR3309="", "", Schedule!AR3309)</f>
        <v/>
      </c>
    </row>
    <row r="3311" spans="53:53" hidden="1" x14ac:dyDescent="0.25">
      <c r="BA3311" s="37" t="str">
        <f>IF(Schedule!AR3310="", "", Schedule!AR3310)</f>
        <v/>
      </c>
    </row>
    <row r="3312" spans="53:53" hidden="1" x14ac:dyDescent="0.25">
      <c r="BA3312" s="37" t="str">
        <f>IF(Schedule!AR3311="", "", Schedule!AR3311)</f>
        <v/>
      </c>
    </row>
    <row r="3313" spans="53:53" hidden="1" x14ac:dyDescent="0.25">
      <c r="BA3313" s="37" t="str">
        <f>IF(Schedule!AR3312="", "", Schedule!AR3312)</f>
        <v/>
      </c>
    </row>
    <row r="3314" spans="53:53" hidden="1" x14ac:dyDescent="0.25">
      <c r="BA3314" s="37" t="str">
        <f>IF(Schedule!AR3313="", "", Schedule!AR3313)</f>
        <v/>
      </c>
    </row>
    <row r="3315" spans="53:53" hidden="1" x14ac:dyDescent="0.25">
      <c r="BA3315" s="37" t="str">
        <f>IF(Schedule!AR3314="", "", Schedule!AR3314)</f>
        <v/>
      </c>
    </row>
    <row r="3316" spans="53:53" hidden="1" x14ac:dyDescent="0.25">
      <c r="BA3316" s="37" t="str">
        <f>IF(Schedule!AR3315="", "", Schedule!AR3315)</f>
        <v/>
      </c>
    </row>
    <row r="3317" spans="53:53" hidden="1" x14ac:dyDescent="0.25">
      <c r="BA3317" s="37" t="str">
        <f>IF(Schedule!AR3316="", "", Schedule!AR3316)</f>
        <v/>
      </c>
    </row>
    <row r="3318" spans="53:53" hidden="1" x14ac:dyDescent="0.25">
      <c r="BA3318" s="37" t="str">
        <f>IF(Schedule!AR3317="", "", Schedule!AR3317)</f>
        <v/>
      </c>
    </row>
    <row r="3319" spans="53:53" hidden="1" x14ac:dyDescent="0.25">
      <c r="BA3319" s="37" t="str">
        <f>IF(Schedule!AR3318="", "", Schedule!AR3318)</f>
        <v/>
      </c>
    </row>
    <row r="3320" spans="53:53" hidden="1" x14ac:dyDescent="0.25">
      <c r="BA3320" s="37" t="str">
        <f>IF(Schedule!AR3319="", "", Schedule!AR3319)</f>
        <v/>
      </c>
    </row>
    <row r="3321" spans="53:53" hidden="1" x14ac:dyDescent="0.25">
      <c r="BA3321" s="37" t="str">
        <f>IF(Schedule!AR3320="", "", Schedule!AR3320)</f>
        <v/>
      </c>
    </row>
    <row r="3322" spans="53:53" hidden="1" x14ac:dyDescent="0.25">
      <c r="BA3322" s="37" t="str">
        <f>IF(Schedule!AR3321="", "", Schedule!AR3321)</f>
        <v/>
      </c>
    </row>
    <row r="3323" spans="53:53" hidden="1" x14ac:dyDescent="0.25">
      <c r="BA3323" s="37" t="str">
        <f>IF(Schedule!AR3322="", "", Schedule!AR3322)</f>
        <v/>
      </c>
    </row>
    <row r="3324" spans="53:53" hidden="1" x14ac:dyDescent="0.25">
      <c r="BA3324" s="37" t="str">
        <f>IF(Schedule!AR3323="", "", Schedule!AR3323)</f>
        <v/>
      </c>
    </row>
    <row r="3325" spans="53:53" hidden="1" x14ac:dyDescent="0.25">
      <c r="BA3325" s="37" t="str">
        <f>IF(Schedule!AR3324="", "", Schedule!AR3324)</f>
        <v/>
      </c>
    </row>
    <row r="3326" spans="53:53" hidden="1" x14ac:dyDescent="0.25">
      <c r="BA3326" s="37" t="str">
        <f>IF(Schedule!AR3325="", "", Schedule!AR3325)</f>
        <v/>
      </c>
    </row>
    <row r="3327" spans="53:53" hidden="1" x14ac:dyDescent="0.25">
      <c r="BA3327" s="37" t="str">
        <f>IF(Schedule!AR3326="", "", Schedule!AR3326)</f>
        <v/>
      </c>
    </row>
    <row r="3328" spans="53:53" hidden="1" x14ac:dyDescent="0.25">
      <c r="BA3328" s="37" t="str">
        <f>IF(Schedule!AR3327="", "", Schedule!AR3327)</f>
        <v/>
      </c>
    </row>
    <row r="3329" spans="53:53" hidden="1" x14ac:dyDescent="0.25">
      <c r="BA3329" s="37" t="str">
        <f>IF(Schedule!AR3328="", "", Schedule!AR3328)</f>
        <v/>
      </c>
    </row>
    <row r="3330" spans="53:53" hidden="1" x14ac:dyDescent="0.25">
      <c r="BA3330" s="37" t="str">
        <f>IF(Schedule!AR3329="", "", Schedule!AR3329)</f>
        <v/>
      </c>
    </row>
    <row r="3331" spans="53:53" hidden="1" x14ac:dyDescent="0.25">
      <c r="BA3331" s="37" t="str">
        <f>IF(Schedule!AR3330="", "", Schedule!AR3330)</f>
        <v/>
      </c>
    </row>
    <row r="3332" spans="53:53" hidden="1" x14ac:dyDescent="0.25">
      <c r="BA3332" s="37" t="str">
        <f>IF(Schedule!AR3331="", "", Schedule!AR3331)</f>
        <v/>
      </c>
    </row>
    <row r="3333" spans="53:53" hidden="1" x14ac:dyDescent="0.25">
      <c r="BA3333" s="37" t="str">
        <f>IF(Schedule!AR3332="", "", Schedule!AR3332)</f>
        <v/>
      </c>
    </row>
    <row r="3334" spans="53:53" hidden="1" x14ac:dyDescent="0.25">
      <c r="BA3334" s="37" t="str">
        <f>IF(Schedule!AR3333="", "", Schedule!AR3333)</f>
        <v/>
      </c>
    </row>
    <row r="3335" spans="53:53" hidden="1" x14ac:dyDescent="0.25">
      <c r="BA3335" s="37" t="str">
        <f>IF(Schedule!AR3334="", "", Schedule!AR3334)</f>
        <v/>
      </c>
    </row>
    <row r="3336" spans="53:53" hidden="1" x14ac:dyDescent="0.25">
      <c r="BA3336" s="37" t="str">
        <f>IF(Schedule!AR3335="", "", Schedule!AR3335)</f>
        <v/>
      </c>
    </row>
    <row r="3337" spans="53:53" hidden="1" x14ac:dyDescent="0.25">
      <c r="BA3337" s="37" t="str">
        <f>IF(Schedule!AR3336="", "", Schedule!AR3336)</f>
        <v/>
      </c>
    </row>
    <row r="3338" spans="53:53" hidden="1" x14ac:dyDescent="0.25">
      <c r="BA3338" s="37" t="str">
        <f>IF(Schedule!AR3337="", "", Schedule!AR3337)</f>
        <v/>
      </c>
    </row>
    <row r="3339" spans="53:53" hidden="1" x14ac:dyDescent="0.25">
      <c r="BA3339" s="37" t="str">
        <f>IF(Schedule!AR3338="", "", Schedule!AR3338)</f>
        <v/>
      </c>
    </row>
    <row r="3340" spans="53:53" hidden="1" x14ac:dyDescent="0.25">
      <c r="BA3340" s="37" t="str">
        <f>IF(Schedule!AR3339="", "", Schedule!AR3339)</f>
        <v/>
      </c>
    </row>
    <row r="3341" spans="53:53" hidden="1" x14ac:dyDescent="0.25">
      <c r="BA3341" s="37" t="str">
        <f>IF(Schedule!AR3340="", "", Schedule!AR3340)</f>
        <v/>
      </c>
    </row>
    <row r="3342" spans="53:53" hidden="1" x14ac:dyDescent="0.25">
      <c r="BA3342" s="37" t="str">
        <f>IF(Schedule!AR3341="", "", Schedule!AR3341)</f>
        <v/>
      </c>
    </row>
    <row r="3343" spans="53:53" hidden="1" x14ac:dyDescent="0.25">
      <c r="BA3343" s="37" t="str">
        <f>IF(Schedule!AR3342="", "", Schedule!AR3342)</f>
        <v/>
      </c>
    </row>
    <row r="3344" spans="53:53" hidden="1" x14ac:dyDescent="0.25">
      <c r="BA3344" s="37" t="str">
        <f>IF(Schedule!AR3343="", "", Schedule!AR3343)</f>
        <v/>
      </c>
    </row>
    <row r="3345" spans="53:53" hidden="1" x14ac:dyDescent="0.25">
      <c r="BA3345" s="37" t="str">
        <f>IF(Schedule!AR3344="", "", Schedule!AR3344)</f>
        <v/>
      </c>
    </row>
    <row r="3346" spans="53:53" hidden="1" x14ac:dyDescent="0.25">
      <c r="BA3346" s="37" t="str">
        <f>IF(Schedule!AR3345="", "", Schedule!AR3345)</f>
        <v/>
      </c>
    </row>
    <row r="3347" spans="53:53" hidden="1" x14ac:dyDescent="0.25">
      <c r="BA3347" s="37" t="str">
        <f>IF(Schedule!AR3346="", "", Schedule!AR3346)</f>
        <v/>
      </c>
    </row>
    <row r="3348" spans="53:53" hidden="1" x14ac:dyDescent="0.25">
      <c r="BA3348" s="37" t="str">
        <f>IF(Schedule!AR3347="", "", Schedule!AR3347)</f>
        <v/>
      </c>
    </row>
    <row r="3349" spans="53:53" hidden="1" x14ac:dyDescent="0.25">
      <c r="BA3349" s="37" t="str">
        <f>IF(Schedule!AR3348="", "", Schedule!AR3348)</f>
        <v/>
      </c>
    </row>
    <row r="3350" spans="53:53" hidden="1" x14ac:dyDescent="0.25">
      <c r="BA3350" s="37" t="str">
        <f>IF(Schedule!AR3349="", "", Schedule!AR3349)</f>
        <v/>
      </c>
    </row>
    <row r="3351" spans="53:53" hidden="1" x14ac:dyDescent="0.25">
      <c r="BA3351" s="37" t="str">
        <f>IF(Schedule!AR3350="", "", Schedule!AR3350)</f>
        <v/>
      </c>
    </row>
    <row r="3352" spans="53:53" hidden="1" x14ac:dyDescent="0.25">
      <c r="BA3352" s="37" t="str">
        <f>IF(Schedule!AR3351="", "", Schedule!AR3351)</f>
        <v/>
      </c>
    </row>
    <row r="3353" spans="53:53" hidden="1" x14ac:dyDescent="0.25">
      <c r="BA3353" s="37" t="str">
        <f>IF(Schedule!AR3352="", "", Schedule!AR3352)</f>
        <v/>
      </c>
    </row>
    <row r="3354" spans="53:53" hidden="1" x14ac:dyDescent="0.25">
      <c r="BA3354" s="37" t="str">
        <f>IF(Schedule!AR3353="", "", Schedule!AR3353)</f>
        <v/>
      </c>
    </row>
    <row r="3355" spans="53:53" hidden="1" x14ac:dyDescent="0.25">
      <c r="BA3355" s="37" t="str">
        <f>IF(Schedule!AR3354="", "", Schedule!AR3354)</f>
        <v/>
      </c>
    </row>
    <row r="3356" spans="53:53" hidden="1" x14ac:dyDescent="0.25">
      <c r="BA3356" s="37" t="str">
        <f>IF(Schedule!AR3355="", "", Schedule!AR3355)</f>
        <v/>
      </c>
    </row>
    <row r="3357" spans="53:53" hidden="1" x14ac:dyDescent="0.25">
      <c r="BA3357" s="37" t="str">
        <f>IF(Schedule!AR3356="", "", Schedule!AR3356)</f>
        <v/>
      </c>
    </row>
    <row r="3358" spans="53:53" hidden="1" x14ac:dyDescent="0.25">
      <c r="BA3358" s="37" t="str">
        <f>IF(Schedule!AR3357="", "", Schedule!AR3357)</f>
        <v/>
      </c>
    </row>
    <row r="3359" spans="53:53" hidden="1" x14ac:dyDescent="0.25">
      <c r="BA3359" s="37" t="str">
        <f>IF(Schedule!AR3358="", "", Schedule!AR3358)</f>
        <v/>
      </c>
    </row>
    <row r="3360" spans="53:53" hidden="1" x14ac:dyDescent="0.25">
      <c r="BA3360" s="37" t="str">
        <f>IF(Schedule!AR3359="", "", Schedule!AR3359)</f>
        <v/>
      </c>
    </row>
    <row r="3361" spans="53:53" hidden="1" x14ac:dyDescent="0.25">
      <c r="BA3361" s="37" t="str">
        <f>IF(Schedule!AR3360="", "", Schedule!AR3360)</f>
        <v/>
      </c>
    </row>
    <row r="3362" spans="53:53" hidden="1" x14ac:dyDescent="0.25">
      <c r="BA3362" s="37" t="str">
        <f>IF(Schedule!AR3361="", "", Schedule!AR3361)</f>
        <v/>
      </c>
    </row>
    <row r="3363" spans="53:53" hidden="1" x14ac:dyDescent="0.25">
      <c r="BA3363" s="37" t="str">
        <f>IF(Schedule!AR3362="", "", Schedule!AR3362)</f>
        <v/>
      </c>
    </row>
    <row r="3364" spans="53:53" hidden="1" x14ac:dyDescent="0.25">
      <c r="BA3364" s="37" t="str">
        <f>IF(Schedule!AR3363="", "", Schedule!AR3363)</f>
        <v/>
      </c>
    </row>
    <row r="3365" spans="53:53" hidden="1" x14ac:dyDescent="0.25">
      <c r="BA3365" s="37" t="str">
        <f>IF(Schedule!AR3364="", "", Schedule!AR3364)</f>
        <v/>
      </c>
    </row>
    <row r="3366" spans="53:53" hidden="1" x14ac:dyDescent="0.25">
      <c r="BA3366" s="37" t="str">
        <f>IF(Schedule!AR3365="", "", Schedule!AR3365)</f>
        <v/>
      </c>
    </row>
    <row r="3367" spans="53:53" hidden="1" x14ac:dyDescent="0.25">
      <c r="BA3367" s="37" t="str">
        <f>IF(Schedule!AR3366="", "", Schedule!AR3366)</f>
        <v/>
      </c>
    </row>
    <row r="3368" spans="53:53" hidden="1" x14ac:dyDescent="0.25">
      <c r="BA3368" s="37" t="str">
        <f>IF(Schedule!AR3367="", "", Schedule!AR3367)</f>
        <v/>
      </c>
    </row>
    <row r="3369" spans="53:53" hidden="1" x14ac:dyDescent="0.25">
      <c r="BA3369" s="37" t="str">
        <f>IF(Schedule!AR3368="", "", Schedule!AR3368)</f>
        <v/>
      </c>
    </row>
    <row r="3370" spans="53:53" hidden="1" x14ac:dyDescent="0.25">
      <c r="BA3370" s="37" t="str">
        <f>IF(Schedule!AR3369="", "", Schedule!AR3369)</f>
        <v/>
      </c>
    </row>
    <row r="3371" spans="53:53" hidden="1" x14ac:dyDescent="0.25">
      <c r="BA3371" s="37" t="str">
        <f>IF(Schedule!AR3370="", "", Schedule!AR3370)</f>
        <v/>
      </c>
    </row>
    <row r="3372" spans="53:53" hidden="1" x14ac:dyDescent="0.25">
      <c r="BA3372" s="37" t="str">
        <f>IF(Schedule!AR3371="", "", Schedule!AR3371)</f>
        <v/>
      </c>
    </row>
    <row r="3373" spans="53:53" hidden="1" x14ac:dyDescent="0.25">
      <c r="BA3373" s="37" t="str">
        <f>IF(Schedule!AR3372="", "", Schedule!AR3372)</f>
        <v/>
      </c>
    </row>
    <row r="3374" spans="53:53" hidden="1" x14ac:dyDescent="0.25">
      <c r="BA3374" s="37" t="str">
        <f>IF(Schedule!AR3373="", "", Schedule!AR3373)</f>
        <v/>
      </c>
    </row>
    <row r="3375" spans="53:53" hidden="1" x14ac:dyDescent="0.25">
      <c r="BA3375" s="37" t="str">
        <f>IF(Schedule!AR3374="", "", Schedule!AR3374)</f>
        <v/>
      </c>
    </row>
    <row r="3376" spans="53:53" hidden="1" x14ac:dyDescent="0.25">
      <c r="BA3376" s="37" t="str">
        <f>IF(Schedule!AR3375="", "", Schedule!AR3375)</f>
        <v/>
      </c>
    </row>
    <row r="3377" spans="53:53" hidden="1" x14ac:dyDescent="0.25">
      <c r="BA3377" s="37" t="str">
        <f>IF(Schedule!AR3376="", "", Schedule!AR3376)</f>
        <v/>
      </c>
    </row>
    <row r="3378" spans="53:53" hidden="1" x14ac:dyDescent="0.25">
      <c r="BA3378" s="37" t="str">
        <f>IF(Schedule!AR3377="", "", Schedule!AR3377)</f>
        <v/>
      </c>
    </row>
    <row r="3379" spans="53:53" hidden="1" x14ac:dyDescent="0.25">
      <c r="BA3379" s="37" t="str">
        <f>IF(Schedule!AR3378="", "", Schedule!AR3378)</f>
        <v/>
      </c>
    </row>
    <row r="3380" spans="53:53" hidden="1" x14ac:dyDescent="0.25">
      <c r="BA3380" s="37" t="str">
        <f>IF(Schedule!AR3379="", "", Schedule!AR3379)</f>
        <v/>
      </c>
    </row>
    <row r="3381" spans="53:53" hidden="1" x14ac:dyDescent="0.25">
      <c r="BA3381" s="37" t="str">
        <f>IF(Schedule!AR3380="", "", Schedule!AR3380)</f>
        <v/>
      </c>
    </row>
    <row r="3382" spans="53:53" hidden="1" x14ac:dyDescent="0.25">
      <c r="BA3382" s="37" t="str">
        <f>IF(Schedule!AR3381="", "", Schedule!AR3381)</f>
        <v/>
      </c>
    </row>
    <row r="3383" spans="53:53" hidden="1" x14ac:dyDescent="0.25">
      <c r="BA3383" s="37" t="str">
        <f>IF(Schedule!AR3382="", "", Schedule!AR3382)</f>
        <v/>
      </c>
    </row>
    <row r="3384" spans="53:53" hidden="1" x14ac:dyDescent="0.25">
      <c r="BA3384" s="37" t="str">
        <f>IF(Schedule!AR3383="", "", Schedule!AR3383)</f>
        <v/>
      </c>
    </row>
    <row r="3385" spans="53:53" hidden="1" x14ac:dyDescent="0.25">
      <c r="BA3385" s="37" t="str">
        <f>IF(Schedule!AR3384="", "", Schedule!AR3384)</f>
        <v/>
      </c>
    </row>
    <row r="3386" spans="53:53" hidden="1" x14ac:dyDescent="0.25">
      <c r="BA3386" s="37" t="str">
        <f>IF(Schedule!AR3385="", "", Schedule!AR3385)</f>
        <v/>
      </c>
    </row>
    <row r="3387" spans="53:53" hidden="1" x14ac:dyDescent="0.25">
      <c r="BA3387" s="37" t="str">
        <f>IF(Schedule!AR3386="", "", Schedule!AR3386)</f>
        <v/>
      </c>
    </row>
    <row r="3388" spans="53:53" hidden="1" x14ac:dyDescent="0.25">
      <c r="BA3388" s="37" t="str">
        <f>IF(Schedule!AR3387="", "", Schedule!AR3387)</f>
        <v/>
      </c>
    </row>
    <row r="3389" spans="53:53" hidden="1" x14ac:dyDescent="0.25">
      <c r="BA3389" s="37" t="str">
        <f>IF(Schedule!AR3388="", "", Schedule!AR3388)</f>
        <v/>
      </c>
    </row>
    <row r="3390" spans="53:53" hidden="1" x14ac:dyDescent="0.25">
      <c r="BA3390" s="37" t="str">
        <f>IF(Schedule!AR3389="", "", Schedule!AR3389)</f>
        <v/>
      </c>
    </row>
    <row r="3391" spans="53:53" hidden="1" x14ac:dyDescent="0.25">
      <c r="BA3391" s="37" t="str">
        <f>IF(Schedule!AR3390="", "", Schedule!AR3390)</f>
        <v/>
      </c>
    </row>
    <row r="3392" spans="53:53" hidden="1" x14ac:dyDescent="0.25">
      <c r="BA3392" s="37" t="str">
        <f>IF(Schedule!AR3391="", "", Schedule!AR3391)</f>
        <v/>
      </c>
    </row>
    <row r="3393" spans="53:53" hidden="1" x14ac:dyDescent="0.25">
      <c r="BA3393" s="37" t="str">
        <f>IF(Schedule!AR3392="", "", Schedule!AR3392)</f>
        <v/>
      </c>
    </row>
    <row r="3394" spans="53:53" hidden="1" x14ac:dyDescent="0.25">
      <c r="BA3394" s="37" t="str">
        <f>IF(Schedule!AR3393="", "", Schedule!AR3393)</f>
        <v/>
      </c>
    </row>
    <row r="3395" spans="53:53" hidden="1" x14ac:dyDescent="0.25">
      <c r="BA3395" s="37" t="str">
        <f>IF(Schedule!AR3394="", "", Schedule!AR3394)</f>
        <v/>
      </c>
    </row>
    <row r="3396" spans="53:53" hidden="1" x14ac:dyDescent="0.25">
      <c r="BA3396" s="37" t="str">
        <f>IF(Schedule!AR3395="", "", Schedule!AR3395)</f>
        <v/>
      </c>
    </row>
    <row r="3397" spans="53:53" hidden="1" x14ac:dyDescent="0.25">
      <c r="BA3397" s="37" t="str">
        <f>IF(Schedule!AR3396="", "", Schedule!AR3396)</f>
        <v/>
      </c>
    </row>
    <row r="3398" spans="53:53" hidden="1" x14ac:dyDescent="0.25">
      <c r="BA3398" s="37" t="str">
        <f>IF(Schedule!AR3397="", "", Schedule!AR3397)</f>
        <v/>
      </c>
    </row>
    <row r="3399" spans="53:53" hidden="1" x14ac:dyDescent="0.25">
      <c r="BA3399" s="37" t="str">
        <f>IF(Schedule!AR3398="", "", Schedule!AR3398)</f>
        <v/>
      </c>
    </row>
    <row r="3400" spans="53:53" hidden="1" x14ac:dyDescent="0.25">
      <c r="BA3400" s="37" t="str">
        <f>IF(Schedule!AR3399="", "", Schedule!AR3399)</f>
        <v/>
      </c>
    </row>
    <row r="3401" spans="53:53" hidden="1" x14ac:dyDescent="0.25">
      <c r="BA3401" s="37" t="str">
        <f>IF(Schedule!AR3400="", "", Schedule!AR3400)</f>
        <v/>
      </c>
    </row>
    <row r="3402" spans="53:53" hidden="1" x14ac:dyDescent="0.25">
      <c r="BA3402" s="37" t="str">
        <f>IF(Schedule!AR3401="", "", Schedule!AR3401)</f>
        <v/>
      </c>
    </row>
    <row r="3403" spans="53:53" hidden="1" x14ac:dyDescent="0.25">
      <c r="BA3403" s="37" t="str">
        <f>IF(Schedule!AR3402="", "", Schedule!AR3402)</f>
        <v/>
      </c>
    </row>
    <row r="3404" spans="53:53" hidden="1" x14ac:dyDescent="0.25">
      <c r="BA3404" s="37" t="str">
        <f>IF(Schedule!AR3403="", "", Schedule!AR3403)</f>
        <v/>
      </c>
    </row>
    <row r="3405" spans="53:53" hidden="1" x14ac:dyDescent="0.25">
      <c r="BA3405" s="37" t="str">
        <f>IF(Schedule!AR3404="", "", Schedule!AR3404)</f>
        <v/>
      </c>
    </row>
    <row r="3406" spans="53:53" hidden="1" x14ac:dyDescent="0.25">
      <c r="BA3406" s="37" t="str">
        <f>IF(Schedule!AR3405="", "", Schedule!AR3405)</f>
        <v/>
      </c>
    </row>
    <row r="3407" spans="53:53" hidden="1" x14ac:dyDescent="0.25">
      <c r="BA3407" s="37" t="str">
        <f>IF(Schedule!AR3406="", "", Schedule!AR3406)</f>
        <v/>
      </c>
    </row>
    <row r="3408" spans="53:53" hidden="1" x14ac:dyDescent="0.25">
      <c r="BA3408" s="37" t="str">
        <f>IF(Schedule!AR3407="", "", Schedule!AR3407)</f>
        <v/>
      </c>
    </row>
    <row r="3409" spans="53:53" hidden="1" x14ac:dyDescent="0.25">
      <c r="BA3409" s="37" t="str">
        <f>IF(Schedule!AR3408="", "", Schedule!AR3408)</f>
        <v/>
      </c>
    </row>
    <row r="3410" spans="53:53" hidden="1" x14ac:dyDescent="0.25">
      <c r="BA3410" s="37" t="str">
        <f>IF(Schedule!AR3409="", "", Schedule!AR3409)</f>
        <v/>
      </c>
    </row>
    <row r="3411" spans="53:53" hidden="1" x14ac:dyDescent="0.25">
      <c r="BA3411" s="37" t="str">
        <f>IF(Schedule!AR3410="", "", Schedule!AR3410)</f>
        <v/>
      </c>
    </row>
    <row r="3412" spans="53:53" hidden="1" x14ac:dyDescent="0.25">
      <c r="BA3412" s="37" t="str">
        <f>IF(Schedule!AR3411="", "", Schedule!AR3411)</f>
        <v/>
      </c>
    </row>
    <row r="3413" spans="53:53" hidden="1" x14ac:dyDescent="0.25">
      <c r="BA3413" s="37" t="str">
        <f>IF(Schedule!AR3412="", "", Schedule!AR3412)</f>
        <v/>
      </c>
    </row>
    <row r="3414" spans="53:53" hidden="1" x14ac:dyDescent="0.25">
      <c r="BA3414" s="37" t="str">
        <f>IF(Schedule!AR3413="", "", Schedule!AR3413)</f>
        <v/>
      </c>
    </row>
    <row r="3415" spans="53:53" hidden="1" x14ac:dyDescent="0.25">
      <c r="BA3415" s="37" t="str">
        <f>IF(Schedule!AR3414="", "", Schedule!AR3414)</f>
        <v/>
      </c>
    </row>
    <row r="3416" spans="53:53" hidden="1" x14ac:dyDescent="0.25">
      <c r="BA3416" s="37" t="str">
        <f>IF(Schedule!AR3415="", "", Schedule!AR3415)</f>
        <v/>
      </c>
    </row>
    <row r="3417" spans="53:53" hidden="1" x14ac:dyDescent="0.25">
      <c r="BA3417" s="37" t="str">
        <f>IF(Schedule!AR3416="", "", Schedule!AR3416)</f>
        <v/>
      </c>
    </row>
    <row r="3418" spans="53:53" hidden="1" x14ac:dyDescent="0.25">
      <c r="BA3418" s="37" t="str">
        <f>IF(Schedule!AR3417="", "", Schedule!AR3417)</f>
        <v/>
      </c>
    </row>
    <row r="3419" spans="53:53" hidden="1" x14ac:dyDescent="0.25">
      <c r="BA3419" s="37" t="str">
        <f>IF(Schedule!AR3418="", "", Schedule!AR3418)</f>
        <v/>
      </c>
    </row>
    <row r="3420" spans="53:53" hidden="1" x14ac:dyDescent="0.25">
      <c r="BA3420" s="37" t="str">
        <f>IF(Schedule!AR3419="", "", Schedule!AR3419)</f>
        <v/>
      </c>
    </row>
    <row r="3421" spans="53:53" hidden="1" x14ac:dyDescent="0.25">
      <c r="BA3421" s="37" t="str">
        <f>IF(Schedule!AR3420="", "", Schedule!AR3420)</f>
        <v/>
      </c>
    </row>
    <row r="3422" spans="53:53" hidden="1" x14ac:dyDescent="0.25">
      <c r="BA3422" s="37" t="str">
        <f>IF(Schedule!AR3421="", "", Schedule!AR3421)</f>
        <v/>
      </c>
    </row>
    <row r="3423" spans="53:53" hidden="1" x14ac:dyDescent="0.25">
      <c r="BA3423" s="37" t="str">
        <f>IF(Schedule!AR3422="", "", Schedule!AR3422)</f>
        <v/>
      </c>
    </row>
    <row r="3424" spans="53:53" hidden="1" x14ac:dyDescent="0.25">
      <c r="BA3424" s="37" t="str">
        <f>IF(Schedule!AR3423="", "", Schedule!AR3423)</f>
        <v/>
      </c>
    </row>
    <row r="3425" spans="53:53" hidden="1" x14ac:dyDescent="0.25">
      <c r="BA3425" s="37" t="str">
        <f>IF(Schedule!AR3424="", "", Schedule!AR3424)</f>
        <v/>
      </c>
    </row>
    <row r="3426" spans="53:53" hidden="1" x14ac:dyDescent="0.25">
      <c r="BA3426" s="37" t="str">
        <f>IF(Schedule!AR3425="", "", Schedule!AR3425)</f>
        <v/>
      </c>
    </row>
    <row r="3427" spans="53:53" hidden="1" x14ac:dyDescent="0.25">
      <c r="BA3427" s="37" t="str">
        <f>IF(Schedule!AR3426="", "", Schedule!AR3426)</f>
        <v/>
      </c>
    </row>
    <row r="3428" spans="53:53" hidden="1" x14ac:dyDescent="0.25">
      <c r="BA3428" s="37" t="str">
        <f>IF(Schedule!AR3427="", "", Schedule!AR3427)</f>
        <v/>
      </c>
    </row>
    <row r="3429" spans="53:53" hidden="1" x14ac:dyDescent="0.25">
      <c r="BA3429" s="37" t="str">
        <f>IF(Schedule!AR3428="", "", Schedule!AR3428)</f>
        <v/>
      </c>
    </row>
    <row r="3430" spans="53:53" hidden="1" x14ac:dyDescent="0.25">
      <c r="BA3430" s="37" t="str">
        <f>IF(Schedule!AR3429="", "", Schedule!AR3429)</f>
        <v/>
      </c>
    </row>
    <row r="3431" spans="53:53" hidden="1" x14ac:dyDescent="0.25">
      <c r="BA3431" s="37" t="str">
        <f>IF(Schedule!AR3430="", "", Schedule!AR3430)</f>
        <v/>
      </c>
    </row>
    <row r="3432" spans="53:53" hidden="1" x14ac:dyDescent="0.25">
      <c r="BA3432" s="37" t="str">
        <f>IF(Schedule!AR3431="", "", Schedule!AR3431)</f>
        <v/>
      </c>
    </row>
    <row r="3433" spans="53:53" hidden="1" x14ac:dyDescent="0.25">
      <c r="BA3433" s="37" t="str">
        <f>IF(Schedule!AR3432="", "", Schedule!AR3432)</f>
        <v/>
      </c>
    </row>
    <row r="3434" spans="53:53" hidden="1" x14ac:dyDescent="0.25">
      <c r="BA3434" s="37" t="str">
        <f>IF(Schedule!AR3433="", "", Schedule!AR3433)</f>
        <v/>
      </c>
    </row>
    <row r="3435" spans="53:53" hidden="1" x14ac:dyDescent="0.25">
      <c r="BA3435" s="37" t="str">
        <f>IF(Schedule!AR3434="", "", Schedule!AR3434)</f>
        <v/>
      </c>
    </row>
    <row r="3436" spans="53:53" hidden="1" x14ac:dyDescent="0.25">
      <c r="BA3436" s="37" t="str">
        <f>IF(Schedule!AR3435="", "", Schedule!AR3435)</f>
        <v/>
      </c>
    </row>
    <row r="3437" spans="53:53" hidden="1" x14ac:dyDescent="0.25">
      <c r="BA3437" s="37" t="str">
        <f>IF(Schedule!AR3436="", "", Schedule!AR3436)</f>
        <v/>
      </c>
    </row>
    <row r="3438" spans="53:53" hidden="1" x14ac:dyDescent="0.25">
      <c r="BA3438" s="37" t="str">
        <f>IF(Schedule!AR3437="", "", Schedule!AR3437)</f>
        <v/>
      </c>
    </row>
    <row r="3439" spans="53:53" hidden="1" x14ac:dyDescent="0.25">
      <c r="BA3439" s="37" t="str">
        <f>IF(Schedule!AR3438="", "", Schedule!AR3438)</f>
        <v/>
      </c>
    </row>
    <row r="3440" spans="53:53" hidden="1" x14ac:dyDescent="0.25">
      <c r="BA3440" s="37" t="str">
        <f>IF(Schedule!AR3439="", "", Schedule!AR3439)</f>
        <v/>
      </c>
    </row>
    <row r="3441" spans="53:53" hidden="1" x14ac:dyDescent="0.25">
      <c r="BA3441" s="37" t="str">
        <f>IF(Schedule!AR3440="", "", Schedule!AR3440)</f>
        <v/>
      </c>
    </row>
    <row r="3442" spans="53:53" hidden="1" x14ac:dyDescent="0.25">
      <c r="BA3442" s="37" t="str">
        <f>IF(Schedule!AR3441="", "", Schedule!AR3441)</f>
        <v/>
      </c>
    </row>
    <row r="3443" spans="53:53" hidden="1" x14ac:dyDescent="0.25">
      <c r="BA3443" s="37" t="str">
        <f>IF(Schedule!AR3442="", "", Schedule!AR3442)</f>
        <v/>
      </c>
    </row>
    <row r="3444" spans="53:53" hidden="1" x14ac:dyDescent="0.25">
      <c r="BA3444" s="37" t="str">
        <f>IF(Schedule!AR3443="", "", Schedule!AR3443)</f>
        <v/>
      </c>
    </row>
    <row r="3445" spans="53:53" hidden="1" x14ac:dyDescent="0.25">
      <c r="BA3445" s="37" t="str">
        <f>IF(Schedule!AR3444="", "", Schedule!AR3444)</f>
        <v/>
      </c>
    </row>
    <row r="3446" spans="53:53" hidden="1" x14ac:dyDescent="0.25">
      <c r="BA3446" s="37" t="str">
        <f>IF(Schedule!AR3445="", "", Schedule!AR3445)</f>
        <v/>
      </c>
    </row>
    <row r="3447" spans="53:53" hidden="1" x14ac:dyDescent="0.25">
      <c r="BA3447" s="37" t="str">
        <f>IF(Schedule!AR3446="", "", Schedule!AR3446)</f>
        <v/>
      </c>
    </row>
    <row r="3448" spans="53:53" hidden="1" x14ac:dyDescent="0.25">
      <c r="BA3448" s="37" t="str">
        <f>IF(Schedule!AR3447="", "", Schedule!AR3447)</f>
        <v/>
      </c>
    </row>
    <row r="3449" spans="53:53" hidden="1" x14ac:dyDescent="0.25">
      <c r="BA3449" s="37" t="str">
        <f>IF(Schedule!AR3448="", "", Schedule!AR3448)</f>
        <v/>
      </c>
    </row>
    <row r="3450" spans="53:53" hidden="1" x14ac:dyDescent="0.25">
      <c r="BA3450" s="37" t="str">
        <f>IF(Schedule!AR3449="", "", Schedule!AR3449)</f>
        <v/>
      </c>
    </row>
    <row r="3451" spans="53:53" hidden="1" x14ac:dyDescent="0.25">
      <c r="BA3451" s="37" t="str">
        <f>IF(Schedule!AR3450="", "", Schedule!AR3450)</f>
        <v/>
      </c>
    </row>
    <row r="3452" spans="53:53" hidden="1" x14ac:dyDescent="0.25">
      <c r="BA3452" s="37" t="str">
        <f>IF(Schedule!AR3451="", "", Schedule!AR3451)</f>
        <v/>
      </c>
    </row>
    <row r="3453" spans="53:53" hidden="1" x14ac:dyDescent="0.25">
      <c r="BA3453" s="37" t="str">
        <f>IF(Schedule!AR3452="", "", Schedule!AR3452)</f>
        <v/>
      </c>
    </row>
    <row r="3454" spans="53:53" hidden="1" x14ac:dyDescent="0.25">
      <c r="BA3454" s="37" t="str">
        <f>IF(Schedule!AR3453="", "", Schedule!AR3453)</f>
        <v/>
      </c>
    </row>
    <row r="3455" spans="53:53" hidden="1" x14ac:dyDescent="0.25">
      <c r="BA3455" s="37" t="str">
        <f>IF(Schedule!AR3454="", "", Schedule!AR3454)</f>
        <v/>
      </c>
    </row>
    <row r="3456" spans="53:53" hidden="1" x14ac:dyDescent="0.25">
      <c r="BA3456" s="37" t="str">
        <f>IF(Schedule!AR3455="", "", Schedule!AR3455)</f>
        <v/>
      </c>
    </row>
    <row r="3457" spans="53:53" hidden="1" x14ac:dyDescent="0.25">
      <c r="BA3457" s="37" t="str">
        <f>IF(Schedule!AR3456="", "", Schedule!AR3456)</f>
        <v/>
      </c>
    </row>
    <row r="3458" spans="53:53" hidden="1" x14ac:dyDescent="0.25">
      <c r="BA3458" s="37" t="str">
        <f>IF(Schedule!AR3457="", "", Schedule!AR3457)</f>
        <v/>
      </c>
    </row>
    <row r="3459" spans="53:53" hidden="1" x14ac:dyDescent="0.25">
      <c r="BA3459" s="37" t="str">
        <f>IF(Schedule!AR3458="", "", Schedule!AR3458)</f>
        <v/>
      </c>
    </row>
    <row r="3460" spans="53:53" hidden="1" x14ac:dyDescent="0.25">
      <c r="BA3460" s="37" t="str">
        <f>IF(Schedule!AR3459="", "", Schedule!AR3459)</f>
        <v/>
      </c>
    </row>
    <row r="3461" spans="53:53" hidden="1" x14ac:dyDescent="0.25">
      <c r="BA3461" s="37" t="str">
        <f>IF(Schedule!AR3460="", "", Schedule!AR3460)</f>
        <v/>
      </c>
    </row>
    <row r="3462" spans="53:53" hidden="1" x14ac:dyDescent="0.25">
      <c r="BA3462" s="37" t="str">
        <f>IF(Schedule!AR3461="", "", Schedule!AR3461)</f>
        <v/>
      </c>
    </row>
    <row r="3463" spans="53:53" hidden="1" x14ac:dyDescent="0.25">
      <c r="BA3463" s="37" t="str">
        <f>IF(Schedule!AR3462="", "", Schedule!AR3462)</f>
        <v/>
      </c>
    </row>
    <row r="3464" spans="53:53" hidden="1" x14ac:dyDescent="0.25">
      <c r="BA3464" s="37" t="str">
        <f>IF(Schedule!AR3463="", "", Schedule!AR3463)</f>
        <v/>
      </c>
    </row>
    <row r="3465" spans="53:53" hidden="1" x14ac:dyDescent="0.25">
      <c r="BA3465" s="37" t="str">
        <f>IF(Schedule!AR3464="", "", Schedule!AR3464)</f>
        <v/>
      </c>
    </row>
    <row r="3466" spans="53:53" hidden="1" x14ac:dyDescent="0.25">
      <c r="BA3466" s="37" t="str">
        <f>IF(Schedule!AR3465="", "", Schedule!AR3465)</f>
        <v/>
      </c>
    </row>
    <row r="3467" spans="53:53" hidden="1" x14ac:dyDescent="0.25">
      <c r="BA3467" s="37" t="str">
        <f>IF(Schedule!AR3466="", "", Schedule!AR3466)</f>
        <v/>
      </c>
    </row>
    <row r="3468" spans="53:53" hidden="1" x14ac:dyDescent="0.25">
      <c r="BA3468" s="37" t="str">
        <f>IF(Schedule!AR3467="", "", Schedule!AR3467)</f>
        <v/>
      </c>
    </row>
    <row r="3469" spans="53:53" hidden="1" x14ac:dyDescent="0.25">
      <c r="BA3469" s="37" t="str">
        <f>IF(Schedule!AR3468="", "", Schedule!AR3468)</f>
        <v/>
      </c>
    </row>
    <row r="3470" spans="53:53" hidden="1" x14ac:dyDescent="0.25">
      <c r="BA3470" s="37" t="str">
        <f>IF(Schedule!AR3469="", "", Schedule!AR3469)</f>
        <v/>
      </c>
    </row>
    <row r="3471" spans="53:53" hidden="1" x14ac:dyDescent="0.25">
      <c r="BA3471" s="37" t="str">
        <f>IF(Schedule!AR3470="", "", Schedule!AR3470)</f>
        <v/>
      </c>
    </row>
    <row r="3472" spans="53:53" hidden="1" x14ac:dyDescent="0.25">
      <c r="BA3472" s="37" t="str">
        <f>IF(Schedule!AR3471="", "", Schedule!AR3471)</f>
        <v/>
      </c>
    </row>
    <row r="3473" spans="53:53" hidden="1" x14ac:dyDescent="0.25">
      <c r="BA3473" s="37" t="str">
        <f>IF(Schedule!AR3472="", "", Schedule!AR3472)</f>
        <v/>
      </c>
    </row>
    <row r="3474" spans="53:53" hidden="1" x14ac:dyDescent="0.25">
      <c r="BA3474" s="37" t="str">
        <f>IF(Schedule!AR3473="", "", Schedule!AR3473)</f>
        <v/>
      </c>
    </row>
    <row r="3475" spans="53:53" hidden="1" x14ac:dyDescent="0.25">
      <c r="BA3475" s="37" t="str">
        <f>IF(Schedule!AR3474="", "", Schedule!AR3474)</f>
        <v/>
      </c>
    </row>
    <row r="3476" spans="53:53" hidden="1" x14ac:dyDescent="0.25">
      <c r="BA3476" s="37" t="str">
        <f>IF(Schedule!AR3475="", "", Schedule!AR3475)</f>
        <v/>
      </c>
    </row>
    <row r="3477" spans="53:53" hidden="1" x14ac:dyDescent="0.25">
      <c r="BA3477" s="37" t="str">
        <f>IF(Schedule!AR3476="", "", Schedule!AR3476)</f>
        <v/>
      </c>
    </row>
    <row r="3478" spans="53:53" hidden="1" x14ac:dyDescent="0.25">
      <c r="BA3478" s="37" t="str">
        <f>IF(Schedule!AR3477="", "", Schedule!AR3477)</f>
        <v/>
      </c>
    </row>
    <row r="3479" spans="53:53" hidden="1" x14ac:dyDescent="0.25">
      <c r="BA3479" s="37" t="str">
        <f>IF(Schedule!AR3478="", "", Schedule!AR3478)</f>
        <v/>
      </c>
    </row>
    <row r="3480" spans="53:53" hidden="1" x14ac:dyDescent="0.25">
      <c r="BA3480" s="37" t="str">
        <f>IF(Schedule!AR3479="", "", Schedule!AR3479)</f>
        <v/>
      </c>
    </row>
    <row r="3481" spans="53:53" hidden="1" x14ac:dyDescent="0.25">
      <c r="BA3481" s="37" t="str">
        <f>IF(Schedule!AR3480="", "", Schedule!AR3480)</f>
        <v/>
      </c>
    </row>
    <row r="3482" spans="53:53" hidden="1" x14ac:dyDescent="0.25">
      <c r="BA3482" s="37" t="str">
        <f>IF(Schedule!AR3481="", "", Schedule!AR3481)</f>
        <v/>
      </c>
    </row>
    <row r="3483" spans="53:53" hidden="1" x14ac:dyDescent="0.25">
      <c r="BA3483" s="37" t="str">
        <f>IF(Schedule!AR3482="", "", Schedule!AR3482)</f>
        <v/>
      </c>
    </row>
    <row r="3484" spans="53:53" hidden="1" x14ac:dyDescent="0.25">
      <c r="BA3484" s="37" t="str">
        <f>IF(Schedule!AR3483="", "", Schedule!AR3483)</f>
        <v/>
      </c>
    </row>
    <row r="3485" spans="53:53" hidden="1" x14ac:dyDescent="0.25">
      <c r="BA3485" s="37" t="str">
        <f>IF(Schedule!AR3484="", "", Schedule!AR3484)</f>
        <v/>
      </c>
    </row>
    <row r="3486" spans="53:53" hidden="1" x14ac:dyDescent="0.25">
      <c r="BA3486" s="37" t="str">
        <f>IF(Schedule!AR3485="", "", Schedule!AR3485)</f>
        <v/>
      </c>
    </row>
    <row r="3487" spans="53:53" hidden="1" x14ac:dyDescent="0.25">
      <c r="BA3487" s="37" t="str">
        <f>IF(Schedule!AR3486="", "", Schedule!AR3486)</f>
        <v/>
      </c>
    </row>
    <row r="3488" spans="53:53" hidden="1" x14ac:dyDescent="0.25">
      <c r="BA3488" s="37" t="str">
        <f>IF(Schedule!AR3487="", "", Schedule!AR3487)</f>
        <v/>
      </c>
    </row>
    <row r="3489" spans="53:53" hidden="1" x14ac:dyDescent="0.25">
      <c r="BA3489" s="37" t="str">
        <f>IF(Schedule!AR3488="", "", Schedule!AR3488)</f>
        <v/>
      </c>
    </row>
    <row r="3490" spans="53:53" hidden="1" x14ac:dyDescent="0.25">
      <c r="BA3490" s="37" t="str">
        <f>IF(Schedule!AR3489="", "", Schedule!AR3489)</f>
        <v/>
      </c>
    </row>
    <row r="3491" spans="53:53" hidden="1" x14ac:dyDescent="0.25">
      <c r="BA3491" s="37" t="str">
        <f>IF(Schedule!AR3490="", "", Schedule!AR3490)</f>
        <v/>
      </c>
    </row>
    <row r="3492" spans="53:53" hidden="1" x14ac:dyDescent="0.25">
      <c r="BA3492" s="37" t="str">
        <f>IF(Schedule!AR3491="", "", Schedule!AR3491)</f>
        <v/>
      </c>
    </row>
    <row r="3493" spans="53:53" hidden="1" x14ac:dyDescent="0.25">
      <c r="BA3493" s="37" t="str">
        <f>IF(Schedule!AR3492="", "", Schedule!AR3492)</f>
        <v/>
      </c>
    </row>
    <row r="3494" spans="53:53" hidden="1" x14ac:dyDescent="0.25">
      <c r="BA3494" s="37" t="str">
        <f>IF(Schedule!AR3493="", "", Schedule!AR3493)</f>
        <v/>
      </c>
    </row>
    <row r="3495" spans="53:53" hidden="1" x14ac:dyDescent="0.25">
      <c r="BA3495" s="37" t="str">
        <f>IF(Schedule!AR3494="", "", Schedule!AR3494)</f>
        <v/>
      </c>
    </row>
    <row r="3496" spans="53:53" hidden="1" x14ac:dyDescent="0.25">
      <c r="BA3496" s="37" t="str">
        <f>IF(Schedule!AR3495="", "", Schedule!AR3495)</f>
        <v/>
      </c>
    </row>
    <row r="3497" spans="53:53" hidden="1" x14ac:dyDescent="0.25">
      <c r="BA3497" s="37" t="str">
        <f>IF(Schedule!AR3496="", "", Schedule!AR3496)</f>
        <v/>
      </c>
    </row>
    <row r="3498" spans="53:53" hidden="1" x14ac:dyDescent="0.25">
      <c r="BA3498" s="37" t="str">
        <f>IF(Schedule!AR3497="", "", Schedule!AR3497)</f>
        <v/>
      </c>
    </row>
    <row r="3499" spans="53:53" hidden="1" x14ac:dyDescent="0.25">
      <c r="BA3499" s="37" t="str">
        <f>IF(Schedule!AR3498="", "", Schedule!AR3498)</f>
        <v/>
      </c>
    </row>
    <row r="3500" spans="53:53" hidden="1" x14ac:dyDescent="0.25">
      <c r="BA3500" s="37" t="str">
        <f>IF(Schedule!AR3499="", "", Schedule!AR3499)</f>
        <v/>
      </c>
    </row>
    <row r="3501" spans="53:53" hidden="1" x14ac:dyDescent="0.25">
      <c r="BA3501" s="37" t="str">
        <f>IF(Schedule!AR3500="", "", Schedule!AR3500)</f>
        <v/>
      </c>
    </row>
    <row r="3502" spans="53:53" hidden="1" x14ac:dyDescent="0.25">
      <c r="BA3502" s="37" t="str">
        <f>IF(Schedule!AR3501="", "", Schedule!AR3501)</f>
        <v/>
      </c>
    </row>
    <row r="3503" spans="53:53" hidden="1" x14ac:dyDescent="0.25">
      <c r="BA3503" s="37" t="str">
        <f>IF(Schedule!AR3502="", "", Schedule!AR3502)</f>
        <v/>
      </c>
    </row>
    <row r="3504" spans="53:53" hidden="1" x14ac:dyDescent="0.25">
      <c r="BA3504" s="37" t="str">
        <f>IF(Schedule!AR3503="", "", Schedule!AR3503)</f>
        <v/>
      </c>
    </row>
    <row r="3505" spans="53:53" hidden="1" x14ac:dyDescent="0.25">
      <c r="BA3505" s="37" t="str">
        <f>IF(Schedule!AR3504="", "", Schedule!AR3504)</f>
        <v/>
      </c>
    </row>
    <row r="3506" spans="53:53" hidden="1" x14ac:dyDescent="0.25">
      <c r="BA3506" s="37" t="str">
        <f>IF(Schedule!AR3505="", "", Schedule!AR3505)</f>
        <v/>
      </c>
    </row>
    <row r="3507" spans="53:53" hidden="1" x14ac:dyDescent="0.25">
      <c r="BA3507" s="37" t="str">
        <f>IF(Schedule!AR3506="", "", Schedule!AR3506)</f>
        <v/>
      </c>
    </row>
    <row r="3508" spans="53:53" hidden="1" x14ac:dyDescent="0.25">
      <c r="BA3508" s="37" t="str">
        <f>IF(Schedule!AR3507="", "", Schedule!AR3507)</f>
        <v/>
      </c>
    </row>
    <row r="3509" spans="53:53" hidden="1" x14ac:dyDescent="0.25">
      <c r="BA3509" s="37" t="str">
        <f>IF(Schedule!AR3508="", "", Schedule!AR3508)</f>
        <v/>
      </c>
    </row>
    <row r="3510" spans="53:53" hidden="1" x14ac:dyDescent="0.25">
      <c r="BA3510" s="37" t="str">
        <f>IF(Schedule!AR3509="", "", Schedule!AR3509)</f>
        <v/>
      </c>
    </row>
    <row r="3511" spans="53:53" hidden="1" x14ac:dyDescent="0.25">
      <c r="BA3511" s="37" t="str">
        <f>IF(Schedule!AR3510="", "", Schedule!AR3510)</f>
        <v/>
      </c>
    </row>
    <row r="3512" spans="53:53" hidden="1" x14ac:dyDescent="0.25">
      <c r="BA3512" s="37" t="str">
        <f>IF(Schedule!AR3511="", "", Schedule!AR3511)</f>
        <v/>
      </c>
    </row>
    <row r="3513" spans="53:53" hidden="1" x14ac:dyDescent="0.25">
      <c r="BA3513" s="37" t="str">
        <f>IF(Schedule!AR3512="", "", Schedule!AR3512)</f>
        <v/>
      </c>
    </row>
    <row r="3514" spans="53:53" hidden="1" x14ac:dyDescent="0.25">
      <c r="BA3514" s="37" t="str">
        <f>IF(Schedule!AR3513="", "", Schedule!AR3513)</f>
        <v/>
      </c>
    </row>
    <row r="3515" spans="53:53" hidden="1" x14ac:dyDescent="0.25">
      <c r="BA3515" s="37" t="str">
        <f>IF(Schedule!AR3514="", "", Schedule!AR3514)</f>
        <v/>
      </c>
    </row>
    <row r="3516" spans="53:53" hidden="1" x14ac:dyDescent="0.25">
      <c r="BA3516" s="37" t="str">
        <f>IF(Schedule!AR3515="", "", Schedule!AR3515)</f>
        <v/>
      </c>
    </row>
    <row r="3517" spans="53:53" hidden="1" x14ac:dyDescent="0.25">
      <c r="BA3517" s="37" t="str">
        <f>IF(Schedule!AR3516="", "", Schedule!AR3516)</f>
        <v/>
      </c>
    </row>
    <row r="3518" spans="53:53" hidden="1" x14ac:dyDescent="0.25">
      <c r="BA3518" s="37" t="str">
        <f>IF(Schedule!AR3517="", "", Schedule!AR3517)</f>
        <v/>
      </c>
    </row>
    <row r="3519" spans="53:53" hidden="1" x14ac:dyDescent="0.25">
      <c r="BA3519" s="37" t="str">
        <f>IF(Schedule!AR3518="", "", Schedule!AR3518)</f>
        <v/>
      </c>
    </row>
    <row r="3520" spans="53:53" hidden="1" x14ac:dyDescent="0.25">
      <c r="BA3520" s="37" t="str">
        <f>IF(Schedule!AR3519="", "", Schedule!AR3519)</f>
        <v/>
      </c>
    </row>
    <row r="3521" spans="53:53" hidden="1" x14ac:dyDescent="0.25">
      <c r="BA3521" s="37" t="str">
        <f>IF(Schedule!AR3520="", "", Schedule!AR3520)</f>
        <v/>
      </c>
    </row>
    <row r="3522" spans="53:53" hidden="1" x14ac:dyDescent="0.25">
      <c r="BA3522" s="37" t="str">
        <f>IF(Schedule!AR3521="", "", Schedule!AR3521)</f>
        <v/>
      </c>
    </row>
    <row r="3523" spans="53:53" hidden="1" x14ac:dyDescent="0.25">
      <c r="BA3523" s="37" t="str">
        <f>IF(Schedule!AR3522="", "", Schedule!AR3522)</f>
        <v/>
      </c>
    </row>
    <row r="3524" spans="53:53" hidden="1" x14ac:dyDescent="0.25">
      <c r="BA3524" s="37" t="str">
        <f>IF(Schedule!AR3523="", "", Schedule!AR3523)</f>
        <v/>
      </c>
    </row>
    <row r="3525" spans="53:53" hidden="1" x14ac:dyDescent="0.25">
      <c r="BA3525" s="37" t="str">
        <f>IF(Schedule!AR3524="", "", Schedule!AR3524)</f>
        <v/>
      </c>
    </row>
    <row r="3526" spans="53:53" hidden="1" x14ac:dyDescent="0.25">
      <c r="BA3526" s="37" t="str">
        <f>IF(Schedule!AR3525="", "", Schedule!AR3525)</f>
        <v/>
      </c>
    </row>
    <row r="3527" spans="53:53" hidden="1" x14ac:dyDescent="0.25">
      <c r="BA3527" s="37" t="str">
        <f>IF(Schedule!AR3526="", "", Schedule!AR3526)</f>
        <v/>
      </c>
    </row>
    <row r="3528" spans="53:53" hidden="1" x14ac:dyDescent="0.25">
      <c r="BA3528" s="37" t="str">
        <f>IF(Schedule!AR3527="", "", Schedule!AR3527)</f>
        <v/>
      </c>
    </row>
    <row r="3529" spans="53:53" hidden="1" x14ac:dyDescent="0.25">
      <c r="BA3529" s="37" t="str">
        <f>IF(Schedule!AR3528="", "", Schedule!AR3528)</f>
        <v/>
      </c>
    </row>
    <row r="3530" spans="53:53" hidden="1" x14ac:dyDescent="0.25">
      <c r="BA3530" s="37" t="str">
        <f>IF(Schedule!AR3529="", "", Schedule!AR3529)</f>
        <v/>
      </c>
    </row>
    <row r="3531" spans="53:53" hidden="1" x14ac:dyDescent="0.25">
      <c r="BA3531" s="37" t="str">
        <f>IF(Schedule!AR3530="", "", Schedule!AR3530)</f>
        <v/>
      </c>
    </row>
    <row r="3532" spans="53:53" hidden="1" x14ac:dyDescent="0.25">
      <c r="BA3532" s="37" t="str">
        <f>IF(Schedule!AR3531="", "", Schedule!AR3531)</f>
        <v/>
      </c>
    </row>
    <row r="3533" spans="53:53" hidden="1" x14ac:dyDescent="0.25">
      <c r="BA3533" s="37" t="str">
        <f>IF(Schedule!AR3532="", "", Schedule!AR3532)</f>
        <v/>
      </c>
    </row>
    <row r="3534" spans="53:53" hidden="1" x14ac:dyDescent="0.25">
      <c r="BA3534" s="37" t="str">
        <f>IF(Schedule!AR3533="", "", Schedule!AR3533)</f>
        <v/>
      </c>
    </row>
    <row r="3535" spans="53:53" hidden="1" x14ac:dyDescent="0.25">
      <c r="BA3535" s="37" t="str">
        <f>IF(Schedule!AR3534="", "", Schedule!AR3534)</f>
        <v/>
      </c>
    </row>
    <row r="3536" spans="53:53" hidden="1" x14ac:dyDescent="0.25">
      <c r="BA3536" s="37" t="str">
        <f>IF(Schedule!AR3535="", "", Schedule!AR3535)</f>
        <v/>
      </c>
    </row>
    <row r="3537" spans="53:53" hidden="1" x14ac:dyDescent="0.25">
      <c r="BA3537" s="37" t="str">
        <f>IF(Schedule!AR3536="", "", Schedule!AR3536)</f>
        <v/>
      </c>
    </row>
    <row r="3538" spans="53:53" hidden="1" x14ac:dyDescent="0.25">
      <c r="BA3538" s="37" t="str">
        <f>IF(Schedule!AR3537="", "", Schedule!AR3537)</f>
        <v/>
      </c>
    </row>
    <row r="3539" spans="53:53" hidden="1" x14ac:dyDescent="0.25">
      <c r="BA3539" s="37" t="str">
        <f>IF(Schedule!AR3538="", "", Schedule!AR3538)</f>
        <v/>
      </c>
    </row>
    <row r="3540" spans="53:53" hidden="1" x14ac:dyDescent="0.25">
      <c r="BA3540" s="37" t="str">
        <f>IF(Schedule!AR3539="", "", Schedule!AR3539)</f>
        <v/>
      </c>
    </row>
    <row r="3541" spans="53:53" hidden="1" x14ac:dyDescent="0.25">
      <c r="BA3541" s="37" t="str">
        <f>IF(Schedule!AR3540="", "", Schedule!AR3540)</f>
        <v/>
      </c>
    </row>
    <row r="3542" spans="53:53" hidden="1" x14ac:dyDescent="0.25">
      <c r="BA3542" s="37" t="str">
        <f>IF(Schedule!AR3541="", "", Schedule!AR3541)</f>
        <v/>
      </c>
    </row>
    <row r="3543" spans="53:53" hidden="1" x14ac:dyDescent="0.25">
      <c r="BA3543" s="37" t="str">
        <f>IF(Schedule!AR3542="", "", Schedule!AR3542)</f>
        <v/>
      </c>
    </row>
    <row r="3544" spans="53:53" hidden="1" x14ac:dyDescent="0.25">
      <c r="BA3544" s="37" t="str">
        <f>IF(Schedule!AR3543="", "", Schedule!AR3543)</f>
        <v/>
      </c>
    </row>
    <row r="3545" spans="53:53" hidden="1" x14ac:dyDescent="0.25">
      <c r="BA3545" s="37" t="str">
        <f>IF(Schedule!AR3544="", "", Schedule!AR3544)</f>
        <v/>
      </c>
    </row>
    <row r="3546" spans="53:53" hidden="1" x14ac:dyDescent="0.25">
      <c r="BA3546" s="37" t="str">
        <f>IF(Schedule!AR3545="", "", Schedule!AR3545)</f>
        <v/>
      </c>
    </row>
    <row r="3547" spans="53:53" hidden="1" x14ac:dyDescent="0.25">
      <c r="BA3547" s="37" t="str">
        <f>IF(Schedule!AR3546="", "", Schedule!AR3546)</f>
        <v/>
      </c>
    </row>
    <row r="3548" spans="53:53" hidden="1" x14ac:dyDescent="0.25">
      <c r="BA3548" s="37" t="str">
        <f>IF(Schedule!AR3547="", "", Schedule!AR3547)</f>
        <v/>
      </c>
    </row>
    <row r="3549" spans="53:53" hidden="1" x14ac:dyDescent="0.25">
      <c r="BA3549" s="37" t="str">
        <f>IF(Schedule!AR3548="", "", Schedule!AR3548)</f>
        <v/>
      </c>
    </row>
    <row r="3550" spans="53:53" hidden="1" x14ac:dyDescent="0.25">
      <c r="BA3550" s="37" t="str">
        <f>IF(Schedule!AR3549="", "", Schedule!AR3549)</f>
        <v/>
      </c>
    </row>
    <row r="3551" spans="53:53" hidden="1" x14ac:dyDescent="0.25">
      <c r="BA3551" s="37" t="str">
        <f>IF(Schedule!AR3550="", "", Schedule!AR3550)</f>
        <v/>
      </c>
    </row>
    <row r="3552" spans="53:53" hidden="1" x14ac:dyDescent="0.25">
      <c r="BA3552" s="37" t="str">
        <f>IF(Schedule!AR3551="", "", Schedule!AR3551)</f>
        <v/>
      </c>
    </row>
    <row r="3553" spans="53:53" hidden="1" x14ac:dyDescent="0.25">
      <c r="BA3553" s="37" t="str">
        <f>IF(Schedule!AR3552="", "", Schedule!AR3552)</f>
        <v/>
      </c>
    </row>
    <row r="3554" spans="53:53" hidden="1" x14ac:dyDescent="0.25">
      <c r="BA3554" s="37" t="str">
        <f>IF(Schedule!AR3553="", "", Schedule!AR3553)</f>
        <v/>
      </c>
    </row>
    <row r="3555" spans="53:53" hidden="1" x14ac:dyDescent="0.25">
      <c r="BA3555" s="37" t="str">
        <f>IF(Schedule!AR3554="", "", Schedule!AR3554)</f>
        <v/>
      </c>
    </row>
    <row r="3556" spans="53:53" hidden="1" x14ac:dyDescent="0.25">
      <c r="BA3556" s="37" t="str">
        <f>IF(Schedule!AR3555="", "", Schedule!AR3555)</f>
        <v/>
      </c>
    </row>
    <row r="3557" spans="53:53" hidden="1" x14ac:dyDescent="0.25">
      <c r="BA3557" s="37" t="str">
        <f>IF(Schedule!AR3556="", "", Schedule!AR3556)</f>
        <v/>
      </c>
    </row>
    <row r="3558" spans="53:53" hidden="1" x14ac:dyDescent="0.25">
      <c r="BA3558" s="37" t="str">
        <f>IF(Schedule!AR3557="", "", Schedule!AR3557)</f>
        <v/>
      </c>
    </row>
    <row r="3559" spans="53:53" hidden="1" x14ac:dyDescent="0.25">
      <c r="BA3559" s="37" t="str">
        <f>IF(Schedule!AR3558="", "", Schedule!AR3558)</f>
        <v/>
      </c>
    </row>
    <row r="3560" spans="53:53" hidden="1" x14ac:dyDescent="0.25">
      <c r="BA3560" s="37" t="str">
        <f>IF(Schedule!AR3559="", "", Schedule!AR3559)</f>
        <v/>
      </c>
    </row>
    <row r="3561" spans="53:53" hidden="1" x14ac:dyDescent="0.25">
      <c r="BA3561" s="37" t="str">
        <f>IF(Schedule!AR3560="", "", Schedule!AR3560)</f>
        <v/>
      </c>
    </row>
    <row r="3562" spans="53:53" hidden="1" x14ac:dyDescent="0.25">
      <c r="BA3562" s="37" t="str">
        <f>IF(Schedule!AR3561="", "", Schedule!AR3561)</f>
        <v/>
      </c>
    </row>
    <row r="3563" spans="53:53" hidden="1" x14ac:dyDescent="0.25">
      <c r="BA3563" s="37" t="str">
        <f>IF(Schedule!AR3562="", "", Schedule!AR3562)</f>
        <v/>
      </c>
    </row>
    <row r="3564" spans="53:53" hidden="1" x14ac:dyDescent="0.25">
      <c r="BA3564" s="37" t="str">
        <f>IF(Schedule!AR3563="", "", Schedule!AR3563)</f>
        <v/>
      </c>
    </row>
    <row r="3565" spans="53:53" hidden="1" x14ac:dyDescent="0.25">
      <c r="BA3565" s="37" t="str">
        <f>IF(Schedule!AR3564="", "", Schedule!AR3564)</f>
        <v/>
      </c>
    </row>
    <row r="3566" spans="53:53" hidden="1" x14ac:dyDescent="0.25">
      <c r="BA3566" s="37" t="str">
        <f>IF(Schedule!AR3565="", "", Schedule!AR3565)</f>
        <v/>
      </c>
    </row>
    <row r="3567" spans="53:53" hidden="1" x14ac:dyDescent="0.25">
      <c r="BA3567" s="37" t="str">
        <f>IF(Schedule!AR3566="", "", Schedule!AR3566)</f>
        <v/>
      </c>
    </row>
    <row r="3568" spans="53:53" hidden="1" x14ac:dyDescent="0.25">
      <c r="BA3568" s="37" t="str">
        <f>IF(Schedule!AR3567="", "", Schedule!AR3567)</f>
        <v/>
      </c>
    </row>
    <row r="3569" spans="53:53" hidden="1" x14ac:dyDescent="0.25">
      <c r="BA3569" s="37" t="str">
        <f>IF(Schedule!AR3568="", "", Schedule!AR3568)</f>
        <v/>
      </c>
    </row>
    <row r="3570" spans="53:53" hidden="1" x14ac:dyDescent="0.25">
      <c r="BA3570" s="37" t="str">
        <f>IF(Schedule!AR3569="", "", Schedule!AR3569)</f>
        <v/>
      </c>
    </row>
    <row r="3571" spans="53:53" hidden="1" x14ac:dyDescent="0.25">
      <c r="BA3571" s="37" t="str">
        <f>IF(Schedule!AR3570="", "", Schedule!AR3570)</f>
        <v/>
      </c>
    </row>
    <row r="3572" spans="53:53" hidden="1" x14ac:dyDescent="0.25">
      <c r="BA3572" s="37" t="str">
        <f>IF(Schedule!AR3571="", "", Schedule!AR3571)</f>
        <v/>
      </c>
    </row>
    <row r="3573" spans="53:53" hidden="1" x14ac:dyDescent="0.25">
      <c r="BA3573" s="37" t="str">
        <f>IF(Schedule!AR3572="", "", Schedule!AR3572)</f>
        <v/>
      </c>
    </row>
    <row r="3574" spans="53:53" hidden="1" x14ac:dyDescent="0.25">
      <c r="BA3574" s="37" t="str">
        <f>IF(Schedule!AR3573="", "", Schedule!AR3573)</f>
        <v/>
      </c>
    </row>
    <row r="3575" spans="53:53" hidden="1" x14ac:dyDescent="0.25">
      <c r="BA3575" s="37" t="str">
        <f>IF(Schedule!AR3574="", "", Schedule!AR3574)</f>
        <v/>
      </c>
    </row>
    <row r="3576" spans="53:53" hidden="1" x14ac:dyDescent="0.25">
      <c r="BA3576" s="37" t="str">
        <f>IF(Schedule!AR3575="", "", Schedule!AR3575)</f>
        <v/>
      </c>
    </row>
    <row r="3577" spans="53:53" hidden="1" x14ac:dyDescent="0.25">
      <c r="BA3577" s="37" t="str">
        <f>IF(Schedule!AR3576="", "", Schedule!AR3576)</f>
        <v/>
      </c>
    </row>
    <row r="3578" spans="53:53" hidden="1" x14ac:dyDescent="0.25">
      <c r="BA3578" s="37" t="str">
        <f>IF(Schedule!AR3577="", "", Schedule!AR3577)</f>
        <v/>
      </c>
    </row>
    <row r="3579" spans="53:53" hidden="1" x14ac:dyDescent="0.25">
      <c r="BA3579" s="37" t="str">
        <f>IF(Schedule!AR3578="", "", Schedule!AR3578)</f>
        <v/>
      </c>
    </row>
    <row r="3580" spans="53:53" hidden="1" x14ac:dyDescent="0.25">
      <c r="BA3580" s="37" t="str">
        <f>IF(Schedule!AR3579="", "", Schedule!AR3579)</f>
        <v/>
      </c>
    </row>
    <row r="3581" spans="53:53" hidden="1" x14ac:dyDescent="0.25">
      <c r="BA3581" s="37" t="str">
        <f>IF(Schedule!AR3580="", "", Schedule!AR3580)</f>
        <v/>
      </c>
    </row>
    <row r="3582" spans="53:53" hidden="1" x14ac:dyDescent="0.25">
      <c r="BA3582" s="37" t="str">
        <f>IF(Schedule!AR3581="", "", Schedule!AR3581)</f>
        <v/>
      </c>
    </row>
    <row r="3583" spans="53:53" hidden="1" x14ac:dyDescent="0.25">
      <c r="BA3583" s="37" t="str">
        <f>IF(Schedule!AR3582="", "", Schedule!AR3582)</f>
        <v/>
      </c>
    </row>
    <row r="3584" spans="53:53" hidden="1" x14ac:dyDescent="0.25">
      <c r="BA3584" s="37" t="str">
        <f>IF(Schedule!AR3583="", "", Schedule!AR3583)</f>
        <v/>
      </c>
    </row>
    <row r="3585" spans="53:53" hidden="1" x14ac:dyDescent="0.25">
      <c r="BA3585" s="37" t="str">
        <f>IF(Schedule!AR3584="", "", Schedule!AR3584)</f>
        <v/>
      </c>
    </row>
    <row r="3586" spans="53:53" hidden="1" x14ac:dyDescent="0.25">
      <c r="BA3586" s="37" t="str">
        <f>IF(Schedule!AR3585="", "", Schedule!AR3585)</f>
        <v/>
      </c>
    </row>
    <row r="3587" spans="53:53" hidden="1" x14ac:dyDescent="0.25">
      <c r="BA3587" s="37" t="str">
        <f>IF(Schedule!AR3586="", "", Schedule!AR3586)</f>
        <v/>
      </c>
    </row>
    <row r="3588" spans="53:53" hidden="1" x14ac:dyDescent="0.25">
      <c r="BA3588" s="37" t="str">
        <f>IF(Schedule!AR3587="", "", Schedule!AR3587)</f>
        <v/>
      </c>
    </row>
    <row r="3589" spans="53:53" hidden="1" x14ac:dyDescent="0.25">
      <c r="BA3589" s="37" t="str">
        <f>IF(Schedule!AR3588="", "", Schedule!AR3588)</f>
        <v/>
      </c>
    </row>
    <row r="3590" spans="53:53" hidden="1" x14ac:dyDescent="0.25">
      <c r="BA3590" s="37" t="str">
        <f>IF(Schedule!AR3589="", "", Schedule!AR3589)</f>
        <v/>
      </c>
    </row>
    <row r="3591" spans="53:53" hidden="1" x14ac:dyDescent="0.25">
      <c r="BA3591" s="37" t="str">
        <f>IF(Schedule!AR3590="", "", Schedule!AR3590)</f>
        <v/>
      </c>
    </row>
    <row r="3592" spans="53:53" hidden="1" x14ac:dyDescent="0.25">
      <c r="BA3592" s="37" t="str">
        <f>IF(Schedule!AR3591="", "", Schedule!AR3591)</f>
        <v/>
      </c>
    </row>
    <row r="3593" spans="53:53" hidden="1" x14ac:dyDescent="0.25">
      <c r="BA3593" s="37" t="str">
        <f>IF(Schedule!AR3592="", "", Schedule!AR3592)</f>
        <v/>
      </c>
    </row>
    <row r="3594" spans="53:53" hidden="1" x14ac:dyDescent="0.25">
      <c r="BA3594" s="37" t="str">
        <f>IF(Schedule!AR3593="", "", Schedule!AR3593)</f>
        <v/>
      </c>
    </row>
    <row r="3595" spans="53:53" hidden="1" x14ac:dyDescent="0.25">
      <c r="BA3595" s="37" t="str">
        <f>IF(Schedule!AR3594="", "", Schedule!AR3594)</f>
        <v/>
      </c>
    </row>
    <row r="3596" spans="53:53" hidden="1" x14ac:dyDescent="0.25">
      <c r="BA3596" s="37" t="str">
        <f>IF(Schedule!AR3595="", "", Schedule!AR3595)</f>
        <v/>
      </c>
    </row>
    <row r="3597" spans="53:53" hidden="1" x14ac:dyDescent="0.25">
      <c r="BA3597" s="37" t="str">
        <f>IF(Schedule!AR3596="", "", Schedule!AR3596)</f>
        <v/>
      </c>
    </row>
    <row r="3598" spans="53:53" hidden="1" x14ac:dyDescent="0.25">
      <c r="BA3598" s="37" t="str">
        <f>IF(Schedule!AR3597="", "", Schedule!AR3597)</f>
        <v/>
      </c>
    </row>
    <row r="3599" spans="53:53" hidden="1" x14ac:dyDescent="0.25">
      <c r="BA3599" s="37" t="str">
        <f>IF(Schedule!AR3598="", "", Schedule!AR3598)</f>
        <v/>
      </c>
    </row>
    <row r="3600" spans="53:53" hidden="1" x14ac:dyDescent="0.25">
      <c r="BA3600" s="37" t="str">
        <f>IF(Schedule!AR3599="", "", Schedule!AR3599)</f>
        <v/>
      </c>
    </row>
    <row r="3601" spans="53:53" hidden="1" x14ac:dyDescent="0.25">
      <c r="BA3601" s="37" t="str">
        <f>IF(Schedule!AR3600="", "", Schedule!AR3600)</f>
        <v/>
      </c>
    </row>
    <row r="3602" spans="53:53" hidden="1" x14ac:dyDescent="0.25">
      <c r="BA3602" s="37" t="str">
        <f>IF(Schedule!AR3601="", "", Schedule!AR3601)</f>
        <v/>
      </c>
    </row>
    <row r="3603" spans="53:53" hidden="1" x14ac:dyDescent="0.25">
      <c r="BA3603" s="37" t="str">
        <f>IF(Schedule!AR3602="", "", Schedule!AR3602)</f>
        <v/>
      </c>
    </row>
    <row r="3604" spans="53:53" hidden="1" x14ac:dyDescent="0.25">
      <c r="BA3604" s="37" t="str">
        <f>IF(Schedule!AR3603="", "", Schedule!AR3603)</f>
        <v/>
      </c>
    </row>
    <row r="3605" spans="53:53" hidden="1" x14ac:dyDescent="0.25">
      <c r="BA3605" s="37" t="str">
        <f>IF(Schedule!AR3604="", "", Schedule!AR3604)</f>
        <v/>
      </c>
    </row>
    <row r="3606" spans="53:53" hidden="1" x14ac:dyDescent="0.25">
      <c r="BA3606" s="37" t="str">
        <f>IF(Schedule!AR3605="", "", Schedule!AR3605)</f>
        <v/>
      </c>
    </row>
    <row r="3607" spans="53:53" hidden="1" x14ac:dyDescent="0.25">
      <c r="BA3607" s="37" t="str">
        <f>IF(Schedule!AR3606="", "", Schedule!AR3606)</f>
        <v/>
      </c>
    </row>
    <row r="3608" spans="53:53" hidden="1" x14ac:dyDescent="0.25">
      <c r="BA3608" s="37" t="str">
        <f>IF(Schedule!AR3607="", "", Schedule!AR3607)</f>
        <v/>
      </c>
    </row>
    <row r="3609" spans="53:53" hidden="1" x14ac:dyDescent="0.25">
      <c r="BA3609" s="37" t="str">
        <f>IF(Schedule!AR3608="", "", Schedule!AR3608)</f>
        <v/>
      </c>
    </row>
    <row r="3610" spans="53:53" hidden="1" x14ac:dyDescent="0.25">
      <c r="BA3610" s="37" t="str">
        <f>IF(Schedule!AR3609="", "", Schedule!AR3609)</f>
        <v/>
      </c>
    </row>
    <row r="3611" spans="53:53" hidden="1" x14ac:dyDescent="0.25">
      <c r="BA3611" s="37" t="str">
        <f>IF(Schedule!AR3610="", "", Schedule!AR3610)</f>
        <v/>
      </c>
    </row>
    <row r="3612" spans="53:53" hidden="1" x14ac:dyDescent="0.25">
      <c r="BA3612" s="37" t="str">
        <f>IF(Schedule!AR3611="", "", Schedule!AR3611)</f>
        <v/>
      </c>
    </row>
    <row r="3613" spans="53:53" hidden="1" x14ac:dyDescent="0.25">
      <c r="BA3613" s="37" t="str">
        <f>IF(Schedule!AR3612="", "", Schedule!AR3612)</f>
        <v/>
      </c>
    </row>
    <row r="3614" spans="53:53" hidden="1" x14ac:dyDescent="0.25">
      <c r="BA3614" s="37" t="str">
        <f>IF(Schedule!AR3613="", "", Schedule!AR3613)</f>
        <v/>
      </c>
    </row>
    <row r="3615" spans="53:53" hidden="1" x14ac:dyDescent="0.25">
      <c r="BA3615" s="37" t="str">
        <f>IF(Schedule!AR3614="", "", Schedule!AR3614)</f>
        <v/>
      </c>
    </row>
    <row r="3616" spans="53:53" hidden="1" x14ac:dyDescent="0.25">
      <c r="BA3616" s="37" t="str">
        <f>IF(Schedule!AR3615="", "", Schedule!AR3615)</f>
        <v/>
      </c>
    </row>
    <row r="3617" spans="53:53" hidden="1" x14ac:dyDescent="0.25">
      <c r="BA3617" s="37" t="str">
        <f>IF(Schedule!AR3616="", "", Schedule!AR3616)</f>
        <v/>
      </c>
    </row>
    <row r="3618" spans="53:53" hidden="1" x14ac:dyDescent="0.25">
      <c r="BA3618" s="37" t="str">
        <f>IF(Schedule!AR3617="", "", Schedule!AR3617)</f>
        <v/>
      </c>
    </row>
    <row r="3619" spans="53:53" hidden="1" x14ac:dyDescent="0.25">
      <c r="BA3619" s="37" t="str">
        <f>IF(Schedule!AR3618="", "", Schedule!AR3618)</f>
        <v/>
      </c>
    </row>
    <row r="3620" spans="53:53" hidden="1" x14ac:dyDescent="0.25">
      <c r="BA3620" s="37" t="str">
        <f>IF(Schedule!AR3619="", "", Schedule!AR3619)</f>
        <v/>
      </c>
    </row>
    <row r="3621" spans="53:53" hidden="1" x14ac:dyDescent="0.25">
      <c r="BA3621" s="37" t="str">
        <f>IF(Schedule!AR3620="", "", Schedule!AR3620)</f>
        <v/>
      </c>
    </row>
    <row r="3622" spans="53:53" hidden="1" x14ac:dyDescent="0.25">
      <c r="BA3622" s="37" t="str">
        <f>IF(Schedule!AR3621="", "", Schedule!AR3621)</f>
        <v/>
      </c>
    </row>
    <row r="3623" spans="53:53" hidden="1" x14ac:dyDescent="0.25">
      <c r="BA3623" s="37" t="str">
        <f>IF(Schedule!AR3622="", "", Schedule!AR3622)</f>
        <v/>
      </c>
    </row>
    <row r="3624" spans="53:53" hidden="1" x14ac:dyDescent="0.25">
      <c r="BA3624" s="37" t="str">
        <f>IF(Schedule!AR3623="", "", Schedule!AR3623)</f>
        <v/>
      </c>
    </row>
    <row r="3625" spans="53:53" hidden="1" x14ac:dyDescent="0.25">
      <c r="BA3625" s="37" t="str">
        <f>IF(Schedule!AR3624="", "", Schedule!AR3624)</f>
        <v/>
      </c>
    </row>
    <row r="3626" spans="53:53" hidden="1" x14ac:dyDescent="0.25">
      <c r="BA3626" s="37" t="str">
        <f>IF(Schedule!AR3625="", "", Schedule!AR3625)</f>
        <v/>
      </c>
    </row>
    <row r="3627" spans="53:53" hidden="1" x14ac:dyDescent="0.25">
      <c r="BA3627" s="37" t="str">
        <f>IF(Schedule!AR3626="", "", Schedule!AR3626)</f>
        <v/>
      </c>
    </row>
    <row r="3628" spans="53:53" hidden="1" x14ac:dyDescent="0.25">
      <c r="BA3628" s="37" t="str">
        <f>IF(Schedule!AR3627="", "", Schedule!AR3627)</f>
        <v/>
      </c>
    </row>
    <row r="3629" spans="53:53" hidden="1" x14ac:dyDescent="0.25">
      <c r="BA3629" s="37" t="str">
        <f>IF(Schedule!AR3628="", "", Schedule!AR3628)</f>
        <v/>
      </c>
    </row>
    <row r="3630" spans="53:53" hidden="1" x14ac:dyDescent="0.25">
      <c r="BA3630" s="37" t="str">
        <f>IF(Schedule!AR3629="", "", Schedule!AR3629)</f>
        <v/>
      </c>
    </row>
    <row r="3631" spans="53:53" hidden="1" x14ac:dyDescent="0.25">
      <c r="BA3631" s="37" t="str">
        <f>IF(Schedule!AR3630="", "", Schedule!AR3630)</f>
        <v/>
      </c>
    </row>
    <row r="3632" spans="53:53" hidden="1" x14ac:dyDescent="0.25">
      <c r="BA3632" s="37" t="str">
        <f>IF(Schedule!AR3631="", "", Schedule!AR3631)</f>
        <v/>
      </c>
    </row>
    <row r="3633" spans="53:53" hidden="1" x14ac:dyDescent="0.25">
      <c r="BA3633" s="37" t="str">
        <f>IF(Schedule!AR3632="", "", Schedule!AR3632)</f>
        <v/>
      </c>
    </row>
    <row r="3634" spans="53:53" hidden="1" x14ac:dyDescent="0.25">
      <c r="BA3634" s="37" t="str">
        <f>IF(Schedule!AR3633="", "", Schedule!AR3633)</f>
        <v/>
      </c>
    </row>
    <row r="3635" spans="53:53" hidden="1" x14ac:dyDescent="0.25">
      <c r="BA3635" s="37" t="str">
        <f>IF(Schedule!AR3634="", "", Schedule!AR3634)</f>
        <v/>
      </c>
    </row>
    <row r="3636" spans="53:53" hidden="1" x14ac:dyDescent="0.25">
      <c r="BA3636" s="37" t="str">
        <f>IF(Schedule!AR3635="", "", Schedule!AR3635)</f>
        <v/>
      </c>
    </row>
    <row r="3637" spans="53:53" hidden="1" x14ac:dyDescent="0.25">
      <c r="BA3637" s="37" t="str">
        <f>IF(Schedule!AR3636="", "", Schedule!AR3636)</f>
        <v/>
      </c>
    </row>
    <row r="3638" spans="53:53" hidden="1" x14ac:dyDescent="0.25">
      <c r="BA3638" s="37" t="str">
        <f>IF(Schedule!AR3637="", "", Schedule!AR3637)</f>
        <v/>
      </c>
    </row>
    <row r="3639" spans="53:53" hidden="1" x14ac:dyDescent="0.25">
      <c r="BA3639" s="37" t="str">
        <f>IF(Schedule!AR3638="", "", Schedule!AR3638)</f>
        <v/>
      </c>
    </row>
    <row r="3640" spans="53:53" hidden="1" x14ac:dyDescent="0.25">
      <c r="BA3640" s="37" t="str">
        <f>IF(Schedule!AR3639="", "", Schedule!AR3639)</f>
        <v/>
      </c>
    </row>
    <row r="3641" spans="53:53" hidden="1" x14ac:dyDescent="0.25">
      <c r="BA3641" s="37" t="str">
        <f>IF(Schedule!AR3640="", "", Schedule!AR3640)</f>
        <v/>
      </c>
    </row>
    <row r="3642" spans="53:53" hidden="1" x14ac:dyDescent="0.25">
      <c r="BA3642" s="37" t="str">
        <f>IF(Schedule!AR3641="", "", Schedule!AR3641)</f>
        <v/>
      </c>
    </row>
    <row r="3643" spans="53:53" hidden="1" x14ac:dyDescent="0.25">
      <c r="BA3643" s="37" t="str">
        <f>IF(Schedule!AR3642="", "", Schedule!AR3642)</f>
        <v/>
      </c>
    </row>
    <row r="3644" spans="53:53" hidden="1" x14ac:dyDescent="0.25">
      <c r="BA3644" s="37" t="str">
        <f>IF(Schedule!AR3643="", "", Schedule!AR3643)</f>
        <v/>
      </c>
    </row>
    <row r="3645" spans="53:53" hidden="1" x14ac:dyDescent="0.25">
      <c r="BA3645" s="37" t="str">
        <f>IF(Schedule!AR3644="", "", Schedule!AR3644)</f>
        <v/>
      </c>
    </row>
    <row r="3646" spans="53:53" hidden="1" x14ac:dyDescent="0.25">
      <c r="BA3646" s="37" t="str">
        <f>IF(Schedule!AR3645="", "", Schedule!AR3645)</f>
        <v/>
      </c>
    </row>
    <row r="3647" spans="53:53" hidden="1" x14ac:dyDescent="0.25">
      <c r="BA3647" s="37" t="str">
        <f>IF(Schedule!AR3646="", "", Schedule!AR3646)</f>
        <v/>
      </c>
    </row>
    <row r="3648" spans="53:53" hidden="1" x14ac:dyDescent="0.25">
      <c r="BA3648" s="37" t="str">
        <f>IF(Schedule!AR3647="", "", Schedule!AR3647)</f>
        <v/>
      </c>
    </row>
    <row r="3649" spans="53:53" hidden="1" x14ac:dyDescent="0.25">
      <c r="BA3649" s="37" t="str">
        <f>IF(Schedule!AR3648="", "", Schedule!AR3648)</f>
        <v/>
      </c>
    </row>
    <row r="3650" spans="53:53" hidden="1" x14ac:dyDescent="0.25">
      <c r="BA3650" s="37" t="str">
        <f>IF(Schedule!AR3649="", "", Schedule!AR3649)</f>
        <v/>
      </c>
    </row>
    <row r="3651" spans="53:53" hidden="1" x14ac:dyDescent="0.25">
      <c r="BA3651" s="37" t="str">
        <f>IF(Schedule!AR3650="", "", Schedule!AR3650)</f>
        <v/>
      </c>
    </row>
    <row r="3652" spans="53:53" hidden="1" x14ac:dyDescent="0.25">
      <c r="BA3652" s="37" t="str">
        <f>IF(Schedule!AR3651="", "", Schedule!AR3651)</f>
        <v/>
      </c>
    </row>
    <row r="3653" spans="53:53" hidden="1" x14ac:dyDescent="0.25">
      <c r="BA3653" s="37" t="str">
        <f>IF(Schedule!AR3652="", "", Schedule!AR3652)</f>
        <v/>
      </c>
    </row>
    <row r="3654" spans="53:53" hidden="1" x14ac:dyDescent="0.25">
      <c r="BA3654" s="37" t="str">
        <f>IF(Schedule!AR3653="", "", Schedule!AR3653)</f>
        <v/>
      </c>
    </row>
    <row r="3655" spans="53:53" hidden="1" x14ac:dyDescent="0.25">
      <c r="BA3655" s="37" t="str">
        <f>IF(Schedule!AR3654="", "", Schedule!AR3654)</f>
        <v/>
      </c>
    </row>
    <row r="3656" spans="53:53" hidden="1" x14ac:dyDescent="0.25">
      <c r="BA3656" s="37" t="str">
        <f>IF(Schedule!AR3655="", "", Schedule!AR3655)</f>
        <v/>
      </c>
    </row>
    <row r="3657" spans="53:53" hidden="1" x14ac:dyDescent="0.25">
      <c r="BA3657" s="37" t="str">
        <f>IF(Schedule!AR3656="", "", Schedule!AR3656)</f>
        <v/>
      </c>
    </row>
    <row r="3658" spans="53:53" hidden="1" x14ac:dyDescent="0.25">
      <c r="BA3658" s="37" t="str">
        <f>IF(Schedule!AR3657="", "", Schedule!AR3657)</f>
        <v/>
      </c>
    </row>
    <row r="3659" spans="53:53" hidden="1" x14ac:dyDescent="0.25">
      <c r="BA3659" s="37" t="str">
        <f>IF(Schedule!AR3658="", "", Schedule!AR3658)</f>
        <v/>
      </c>
    </row>
    <row r="3660" spans="53:53" hidden="1" x14ac:dyDescent="0.25">
      <c r="BA3660" s="37" t="str">
        <f>IF(Schedule!AR3659="", "", Schedule!AR3659)</f>
        <v/>
      </c>
    </row>
    <row r="3661" spans="53:53" hidden="1" x14ac:dyDescent="0.25">
      <c r="BA3661" s="37" t="str">
        <f>IF(Schedule!AR3660="", "", Schedule!AR3660)</f>
        <v/>
      </c>
    </row>
    <row r="3662" spans="53:53" hidden="1" x14ac:dyDescent="0.25">
      <c r="BA3662" s="37" t="str">
        <f>IF(Schedule!AR3661="", "", Schedule!AR3661)</f>
        <v/>
      </c>
    </row>
    <row r="3663" spans="53:53" hidden="1" x14ac:dyDescent="0.25">
      <c r="BA3663" s="37" t="str">
        <f>IF(Schedule!AR3662="", "", Schedule!AR3662)</f>
        <v/>
      </c>
    </row>
    <row r="3664" spans="53:53" hidden="1" x14ac:dyDescent="0.25">
      <c r="BA3664" s="37" t="str">
        <f>IF(Schedule!AR3663="", "", Schedule!AR3663)</f>
        <v/>
      </c>
    </row>
    <row r="3665" spans="53:53" hidden="1" x14ac:dyDescent="0.25">
      <c r="BA3665" s="37" t="str">
        <f>IF(Schedule!AR3664="", "", Schedule!AR3664)</f>
        <v/>
      </c>
    </row>
    <row r="3666" spans="53:53" hidden="1" x14ac:dyDescent="0.25">
      <c r="BA3666" s="37" t="str">
        <f>IF(Schedule!AR3665="", "", Schedule!AR3665)</f>
        <v/>
      </c>
    </row>
    <row r="3667" spans="53:53" hidden="1" x14ac:dyDescent="0.25">
      <c r="BA3667" s="37" t="str">
        <f>IF(Schedule!AR3666="", "", Schedule!AR3666)</f>
        <v/>
      </c>
    </row>
    <row r="3668" spans="53:53" hidden="1" x14ac:dyDescent="0.25">
      <c r="BA3668" s="37" t="str">
        <f>IF(Schedule!AR3667="", "", Schedule!AR3667)</f>
        <v/>
      </c>
    </row>
    <row r="3669" spans="53:53" hidden="1" x14ac:dyDescent="0.25">
      <c r="BA3669" s="37" t="str">
        <f>IF(Schedule!AR3668="", "", Schedule!AR3668)</f>
        <v/>
      </c>
    </row>
    <row r="3670" spans="53:53" hidden="1" x14ac:dyDescent="0.25">
      <c r="BA3670" s="37" t="str">
        <f>IF(Schedule!AR3669="", "", Schedule!AR3669)</f>
        <v/>
      </c>
    </row>
    <row r="3671" spans="53:53" hidden="1" x14ac:dyDescent="0.25">
      <c r="BA3671" s="37" t="str">
        <f>IF(Schedule!AR3670="", "", Schedule!AR3670)</f>
        <v/>
      </c>
    </row>
    <row r="3672" spans="53:53" hidden="1" x14ac:dyDescent="0.25">
      <c r="BA3672" s="37" t="str">
        <f>IF(Schedule!AR3671="", "", Schedule!AR3671)</f>
        <v/>
      </c>
    </row>
    <row r="3673" spans="53:53" hidden="1" x14ac:dyDescent="0.25">
      <c r="BA3673" s="37" t="str">
        <f>IF(Schedule!AR3672="", "", Schedule!AR3672)</f>
        <v/>
      </c>
    </row>
    <row r="3674" spans="53:53" hidden="1" x14ac:dyDescent="0.25">
      <c r="BA3674" s="37" t="str">
        <f>IF(Schedule!AR3673="", "", Schedule!AR3673)</f>
        <v/>
      </c>
    </row>
    <row r="3675" spans="53:53" hidden="1" x14ac:dyDescent="0.25">
      <c r="BA3675" s="37" t="str">
        <f>IF(Schedule!AR3674="", "", Schedule!AR3674)</f>
        <v/>
      </c>
    </row>
    <row r="3676" spans="53:53" hidden="1" x14ac:dyDescent="0.25">
      <c r="BA3676" s="37" t="str">
        <f>IF(Schedule!AR3675="", "", Schedule!AR3675)</f>
        <v/>
      </c>
    </row>
    <row r="3677" spans="53:53" hidden="1" x14ac:dyDescent="0.25">
      <c r="BA3677" s="37" t="str">
        <f>IF(Schedule!AR3676="", "", Schedule!AR3676)</f>
        <v/>
      </c>
    </row>
    <row r="3678" spans="53:53" hidden="1" x14ac:dyDescent="0.25">
      <c r="BA3678" s="37" t="str">
        <f>IF(Schedule!AR3677="", "", Schedule!AR3677)</f>
        <v/>
      </c>
    </row>
    <row r="3679" spans="53:53" hidden="1" x14ac:dyDescent="0.25">
      <c r="BA3679" s="37" t="str">
        <f>IF(Schedule!AR3678="", "", Schedule!AR3678)</f>
        <v/>
      </c>
    </row>
    <row r="3680" spans="53:53" hidden="1" x14ac:dyDescent="0.25">
      <c r="BA3680" s="37" t="str">
        <f>IF(Schedule!AR3679="", "", Schedule!AR3679)</f>
        <v/>
      </c>
    </row>
    <row r="3681" spans="53:53" hidden="1" x14ac:dyDescent="0.25">
      <c r="BA3681" s="37" t="str">
        <f>IF(Schedule!AR3680="", "", Schedule!AR3680)</f>
        <v/>
      </c>
    </row>
    <row r="3682" spans="53:53" hidden="1" x14ac:dyDescent="0.25">
      <c r="BA3682" s="37" t="str">
        <f>IF(Schedule!AR3681="", "", Schedule!AR3681)</f>
        <v/>
      </c>
    </row>
    <row r="3683" spans="53:53" hidden="1" x14ac:dyDescent="0.25">
      <c r="BA3683" s="37" t="str">
        <f>IF(Schedule!AR3682="", "", Schedule!AR3682)</f>
        <v/>
      </c>
    </row>
    <row r="3684" spans="53:53" hidden="1" x14ac:dyDescent="0.25">
      <c r="BA3684" s="37" t="str">
        <f>IF(Schedule!AR3683="", "", Schedule!AR3683)</f>
        <v/>
      </c>
    </row>
    <row r="3685" spans="53:53" hidden="1" x14ac:dyDescent="0.25">
      <c r="BA3685" s="37" t="str">
        <f>IF(Schedule!AR3684="", "", Schedule!AR3684)</f>
        <v/>
      </c>
    </row>
    <row r="3686" spans="53:53" hidden="1" x14ac:dyDescent="0.25">
      <c r="BA3686" s="37" t="str">
        <f>IF(Schedule!AR3685="", "", Schedule!AR3685)</f>
        <v/>
      </c>
    </row>
    <row r="3687" spans="53:53" hidden="1" x14ac:dyDescent="0.25">
      <c r="BA3687" s="37" t="str">
        <f>IF(Schedule!AR3686="", "", Schedule!AR3686)</f>
        <v/>
      </c>
    </row>
    <row r="3688" spans="53:53" hidden="1" x14ac:dyDescent="0.25">
      <c r="BA3688" s="37" t="str">
        <f>IF(Schedule!AR3687="", "", Schedule!AR3687)</f>
        <v/>
      </c>
    </row>
    <row r="3689" spans="53:53" hidden="1" x14ac:dyDescent="0.25">
      <c r="BA3689" s="37" t="str">
        <f>IF(Schedule!AR3688="", "", Schedule!AR3688)</f>
        <v/>
      </c>
    </row>
    <row r="3690" spans="53:53" hidden="1" x14ac:dyDescent="0.25">
      <c r="BA3690" s="37" t="str">
        <f>IF(Schedule!AR3689="", "", Schedule!AR3689)</f>
        <v/>
      </c>
    </row>
    <row r="3691" spans="53:53" hidden="1" x14ac:dyDescent="0.25">
      <c r="BA3691" s="37" t="str">
        <f>IF(Schedule!AR3690="", "", Schedule!AR3690)</f>
        <v/>
      </c>
    </row>
    <row r="3692" spans="53:53" hidden="1" x14ac:dyDescent="0.25">
      <c r="BA3692" s="37" t="str">
        <f>IF(Schedule!AR3691="", "", Schedule!AR3691)</f>
        <v/>
      </c>
    </row>
    <row r="3693" spans="53:53" hidden="1" x14ac:dyDescent="0.25">
      <c r="BA3693" s="37" t="str">
        <f>IF(Schedule!AR3692="", "", Schedule!AR3692)</f>
        <v/>
      </c>
    </row>
    <row r="3694" spans="53:53" hidden="1" x14ac:dyDescent="0.25">
      <c r="BA3694" s="37" t="str">
        <f>IF(Schedule!AR3693="", "", Schedule!AR3693)</f>
        <v/>
      </c>
    </row>
    <row r="3695" spans="53:53" hidden="1" x14ac:dyDescent="0.25">
      <c r="BA3695" s="37" t="str">
        <f>IF(Schedule!AR3694="", "", Schedule!AR3694)</f>
        <v/>
      </c>
    </row>
    <row r="3696" spans="53:53" hidden="1" x14ac:dyDescent="0.25">
      <c r="BA3696" s="37" t="str">
        <f>IF(Schedule!AR3695="", "", Schedule!AR3695)</f>
        <v/>
      </c>
    </row>
    <row r="3697" spans="53:53" hidden="1" x14ac:dyDescent="0.25">
      <c r="BA3697" s="37" t="str">
        <f>IF(Schedule!AR3696="", "", Schedule!AR3696)</f>
        <v/>
      </c>
    </row>
    <row r="3698" spans="53:53" hidden="1" x14ac:dyDescent="0.25">
      <c r="BA3698" s="37" t="str">
        <f>IF(Schedule!AR3697="", "", Schedule!AR3697)</f>
        <v/>
      </c>
    </row>
    <row r="3699" spans="53:53" hidden="1" x14ac:dyDescent="0.25">
      <c r="BA3699" s="37" t="str">
        <f>IF(Schedule!AR3698="", "", Schedule!AR3698)</f>
        <v/>
      </c>
    </row>
    <row r="3700" spans="53:53" hidden="1" x14ac:dyDescent="0.25">
      <c r="BA3700" s="37" t="str">
        <f>IF(Schedule!AR3699="", "", Schedule!AR3699)</f>
        <v/>
      </c>
    </row>
    <row r="3701" spans="53:53" hidden="1" x14ac:dyDescent="0.25">
      <c r="BA3701" s="37" t="str">
        <f>IF(Schedule!AR3700="", "", Schedule!AR3700)</f>
        <v/>
      </c>
    </row>
    <row r="3702" spans="53:53" hidden="1" x14ac:dyDescent="0.25">
      <c r="BA3702" s="37" t="str">
        <f>IF(Schedule!AR3701="", "", Schedule!AR3701)</f>
        <v/>
      </c>
    </row>
    <row r="3703" spans="53:53" hidden="1" x14ac:dyDescent="0.25">
      <c r="BA3703" s="37" t="str">
        <f>IF(Schedule!AR3702="", "", Schedule!AR3702)</f>
        <v/>
      </c>
    </row>
    <row r="3704" spans="53:53" hidden="1" x14ac:dyDescent="0.25">
      <c r="BA3704" s="37" t="str">
        <f>IF(Schedule!AR3703="", "", Schedule!AR3703)</f>
        <v/>
      </c>
    </row>
    <row r="3705" spans="53:53" hidden="1" x14ac:dyDescent="0.25">
      <c r="BA3705" s="37" t="str">
        <f>IF(Schedule!AR3704="", "", Schedule!AR3704)</f>
        <v/>
      </c>
    </row>
    <row r="3706" spans="53:53" hidden="1" x14ac:dyDescent="0.25">
      <c r="BA3706" s="37" t="str">
        <f>IF(Schedule!AR3705="", "", Schedule!AR3705)</f>
        <v/>
      </c>
    </row>
    <row r="3707" spans="53:53" hidden="1" x14ac:dyDescent="0.25">
      <c r="BA3707" s="37" t="str">
        <f>IF(Schedule!AR3706="", "", Schedule!AR3706)</f>
        <v/>
      </c>
    </row>
    <row r="3708" spans="53:53" hidden="1" x14ac:dyDescent="0.25">
      <c r="BA3708" s="37" t="str">
        <f>IF(Schedule!AR3707="", "", Schedule!AR3707)</f>
        <v/>
      </c>
    </row>
    <row r="3709" spans="53:53" hidden="1" x14ac:dyDescent="0.25">
      <c r="BA3709" s="37" t="str">
        <f>IF(Schedule!AR3708="", "", Schedule!AR3708)</f>
        <v/>
      </c>
    </row>
    <row r="3710" spans="53:53" hidden="1" x14ac:dyDescent="0.25">
      <c r="BA3710" s="37" t="str">
        <f>IF(Schedule!AR3709="", "", Schedule!AR3709)</f>
        <v/>
      </c>
    </row>
    <row r="3711" spans="53:53" hidden="1" x14ac:dyDescent="0.25">
      <c r="BA3711" s="37" t="str">
        <f>IF(Schedule!AR3710="", "", Schedule!AR3710)</f>
        <v/>
      </c>
    </row>
    <row r="3712" spans="53:53" hidden="1" x14ac:dyDescent="0.25">
      <c r="BA3712" s="37" t="str">
        <f>IF(Schedule!AR3711="", "", Schedule!AR3711)</f>
        <v/>
      </c>
    </row>
    <row r="3713" spans="53:53" hidden="1" x14ac:dyDescent="0.25">
      <c r="BA3713" s="37" t="str">
        <f>IF(Schedule!AR3712="", "", Schedule!AR3712)</f>
        <v/>
      </c>
    </row>
    <row r="3714" spans="53:53" hidden="1" x14ac:dyDescent="0.25">
      <c r="BA3714" s="37" t="str">
        <f>IF(Schedule!AR3713="", "", Schedule!AR3713)</f>
        <v/>
      </c>
    </row>
    <row r="3715" spans="53:53" hidden="1" x14ac:dyDescent="0.25">
      <c r="BA3715" s="37" t="str">
        <f>IF(Schedule!AR3714="", "", Schedule!AR3714)</f>
        <v/>
      </c>
    </row>
    <row r="3716" spans="53:53" hidden="1" x14ac:dyDescent="0.25">
      <c r="BA3716" s="37" t="str">
        <f>IF(Schedule!AR3715="", "", Schedule!AR3715)</f>
        <v/>
      </c>
    </row>
    <row r="3717" spans="53:53" hidden="1" x14ac:dyDescent="0.25">
      <c r="BA3717" s="37" t="str">
        <f>IF(Schedule!AR3716="", "", Schedule!AR3716)</f>
        <v/>
      </c>
    </row>
    <row r="3718" spans="53:53" hidden="1" x14ac:dyDescent="0.25">
      <c r="BA3718" s="37" t="str">
        <f>IF(Schedule!AR3717="", "", Schedule!AR3717)</f>
        <v/>
      </c>
    </row>
    <row r="3719" spans="53:53" hidden="1" x14ac:dyDescent="0.25">
      <c r="BA3719" s="37" t="str">
        <f>IF(Schedule!AR3718="", "", Schedule!AR3718)</f>
        <v/>
      </c>
    </row>
    <row r="3720" spans="53:53" hidden="1" x14ac:dyDescent="0.25">
      <c r="BA3720" s="37" t="str">
        <f>IF(Schedule!AR3719="", "", Schedule!AR3719)</f>
        <v/>
      </c>
    </row>
    <row r="3721" spans="53:53" hidden="1" x14ac:dyDescent="0.25">
      <c r="BA3721" s="37" t="str">
        <f>IF(Schedule!AR3720="", "", Schedule!AR3720)</f>
        <v/>
      </c>
    </row>
    <row r="3722" spans="53:53" hidden="1" x14ac:dyDescent="0.25">
      <c r="BA3722" s="37" t="str">
        <f>IF(Schedule!AR3721="", "", Schedule!AR3721)</f>
        <v/>
      </c>
    </row>
    <row r="3723" spans="53:53" hidden="1" x14ac:dyDescent="0.25">
      <c r="BA3723" s="37" t="str">
        <f>IF(Schedule!AR3722="", "", Schedule!AR3722)</f>
        <v/>
      </c>
    </row>
    <row r="3724" spans="53:53" hidden="1" x14ac:dyDescent="0.25">
      <c r="BA3724" s="37" t="str">
        <f>IF(Schedule!AR3723="", "", Schedule!AR3723)</f>
        <v/>
      </c>
    </row>
    <row r="3725" spans="53:53" hidden="1" x14ac:dyDescent="0.25">
      <c r="BA3725" s="37" t="str">
        <f>IF(Schedule!AR3724="", "", Schedule!AR3724)</f>
        <v/>
      </c>
    </row>
    <row r="3726" spans="53:53" hidden="1" x14ac:dyDescent="0.25">
      <c r="BA3726" s="37" t="str">
        <f>IF(Schedule!AR3725="", "", Schedule!AR3725)</f>
        <v/>
      </c>
    </row>
    <row r="3727" spans="53:53" hidden="1" x14ac:dyDescent="0.25">
      <c r="BA3727" s="37" t="str">
        <f>IF(Schedule!AR3726="", "", Schedule!AR3726)</f>
        <v/>
      </c>
    </row>
    <row r="3728" spans="53:53" hidden="1" x14ac:dyDescent="0.25">
      <c r="BA3728" s="37" t="str">
        <f>IF(Schedule!AR3727="", "", Schedule!AR3727)</f>
        <v/>
      </c>
    </row>
    <row r="3729" spans="53:53" hidden="1" x14ac:dyDescent="0.25">
      <c r="BA3729" s="37" t="str">
        <f>IF(Schedule!AR3728="", "", Schedule!AR3728)</f>
        <v/>
      </c>
    </row>
    <row r="3730" spans="53:53" hidden="1" x14ac:dyDescent="0.25">
      <c r="BA3730" s="37" t="str">
        <f>IF(Schedule!AR3729="", "", Schedule!AR3729)</f>
        <v/>
      </c>
    </row>
    <row r="3731" spans="53:53" hidden="1" x14ac:dyDescent="0.25">
      <c r="BA3731" s="37" t="str">
        <f>IF(Schedule!AR3730="", "", Schedule!AR3730)</f>
        <v/>
      </c>
    </row>
    <row r="3732" spans="53:53" hidden="1" x14ac:dyDescent="0.25">
      <c r="BA3732" s="37" t="str">
        <f>IF(Schedule!AR3731="", "", Schedule!AR3731)</f>
        <v/>
      </c>
    </row>
    <row r="3733" spans="53:53" hidden="1" x14ac:dyDescent="0.25">
      <c r="BA3733" s="37" t="str">
        <f>IF(Schedule!AR3732="", "", Schedule!AR3732)</f>
        <v/>
      </c>
    </row>
    <row r="3734" spans="53:53" hidden="1" x14ac:dyDescent="0.25">
      <c r="BA3734" s="37" t="str">
        <f>IF(Schedule!AR3733="", "", Schedule!AR3733)</f>
        <v/>
      </c>
    </row>
    <row r="3735" spans="53:53" hidden="1" x14ac:dyDescent="0.25">
      <c r="BA3735" s="37" t="str">
        <f>IF(Schedule!AR3734="", "", Schedule!AR3734)</f>
        <v/>
      </c>
    </row>
    <row r="3736" spans="53:53" hidden="1" x14ac:dyDescent="0.25">
      <c r="BA3736" s="37" t="str">
        <f>IF(Schedule!AR3735="", "", Schedule!AR3735)</f>
        <v/>
      </c>
    </row>
    <row r="3737" spans="53:53" hidden="1" x14ac:dyDescent="0.25">
      <c r="BA3737" s="37" t="str">
        <f>IF(Schedule!AR3736="", "", Schedule!AR3736)</f>
        <v/>
      </c>
    </row>
    <row r="3738" spans="53:53" hidden="1" x14ac:dyDescent="0.25">
      <c r="BA3738" s="37" t="str">
        <f>IF(Schedule!AR3737="", "", Schedule!AR3737)</f>
        <v/>
      </c>
    </row>
    <row r="3739" spans="53:53" hidden="1" x14ac:dyDescent="0.25">
      <c r="BA3739" s="37" t="str">
        <f>IF(Schedule!AR3738="", "", Schedule!AR3738)</f>
        <v/>
      </c>
    </row>
    <row r="3740" spans="53:53" hidden="1" x14ac:dyDescent="0.25">
      <c r="BA3740" s="37" t="str">
        <f>IF(Schedule!AR3739="", "", Schedule!AR3739)</f>
        <v/>
      </c>
    </row>
    <row r="3741" spans="53:53" hidden="1" x14ac:dyDescent="0.25">
      <c r="BA3741" s="37" t="str">
        <f>IF(Schedule!AR3740="", "", Schedule!AR3740)</f>
        <v/>
      </c>
    </row>
    <row r="3742" spans="53:53" hidden="1" x14ac:dyDescent="0.25">
      <c r="BA3742" s="37" t="str">
        <f>IF(Schedule!AR3741="", "", Schedule!AR3741)</f>
        <v/>
      </c>
    </row>
    <row r="3743" spans="53:53" hidden="1" x14ac:dyDescent="0.25">
      <c r="BA3743" s="37" t="str">
        <f>IF(Schedule!AR3742="", "", Schedule!AR3742)</f>
        <v/>
      </c>
    </row>
    <row r="3744" spans="53:53" hidden="1" x14ac:dyDescent="0.25">
      <c r="BA3744" s="37" t="str">
        <f>IF(Schedule!AR3743="", "", Schedule!AR3743)</f>
        <v/>
      </c>
    </row>
    <row r="3745" spans="53:53" hidden="1" x14ac:dyDescent="0.25">
      <c r="BA3745" s="37" t="str">
        <f>IF(Schedule!AR3744="", "", Schedule!AR3744)</f>
        <v/>
      </c>
    </row>
    <row r="3746" spans="53:53" hidden="1" x14ac:dyDescent="0.25">
      <c r="BA3746" s="37" t="str">
        <f>IF(Schedule!AR3745="", "", Schedule!AR3745)</f>
        <v/>
      </c>
    </row>
    <row r="3747" spans="53:53" hidden="1" x14ac:dyDescent="0.25">
      <c r="BA3747" s="37" t="str">
        <f>IF(Schedule!AR3746="", "", Schedule!AR3746)</f>
        <v/>
      </c>
    </row>
    <row r="3748" spans="53:53" hidden="1" x14ac:dyDescent="0.25">
      <c r="BA3748" s="37" t="str">
        <f>IF(Schedule!AR3747="", "", Schedule!AR3747)</f>
        <v/>
      </c>
    </row>
    <row r="3749" spans="53:53" hidden="1" x14ac:dyDescent="0.25">
      <c r="BA3749" s="37" t="str">
        <f>IF(Schedule!AR3748="", "", Schedule!AR3748)</f>
        <v/>
      </c>
    </row>
    <row r="3750" spans="53:53" hidden="1" x14ac:dyDescent="0.25">
      <c r="BA3750" s="37" t="str">
        <f>IF(Schedule!AR3749="", "", Schedule!AR3749)</f>
        <v/>
      </c>
    </row>
    <row r="3751" spans="53:53" hidden="1" x14ac:dyDescent="0.25">
      <c r="BA3751" s="37" t="str">
        <f>IF(Schedule!AR3750="", "", Schedule!AR3750)</f>
        <v/>
      </c>
    </row>
    <row r="3752" spans="53:53" hidden="1" x14ac:dyDescent="0.25">
      <c r="BA3752" s="37" t="str">
        <f>IF(Schedule!AR3751="", "", Schedule!AR3751)</f>
        <v/>
      </c>
    </row>
    <row r="3753" spans="53:53" hidden="1" x14ac:dyDescent="0.25">
      <c r="BA3753" s="37" t="str">
        <f>IF(Schedule!AR3752="", "", Schedule!AR3752)</f>
        <v/>
      </c>
    </row>
    <row r="3754" spans="53:53" hidden="1" x14ac:dyDescent="0.25">
      <c r="BA3754" s="37" t="str">
        <f>IF(Schedule!AR3753="", "", Schedule!AR3753)</f>
        <v/>
      </c>
    </row>
    <row r="3755" spans="53:53" hidden="1" x14ac:dyDescent="0.25">
      <c r="BA3755" s="37" t="str">
        <f>IF(Schedule!AR3754="", "", Schedule!AR3754)</f>
        <v/>
      </c>
    </row>
    <row r="3756" spans="53:53" hidden="1" x14ac:dyDescent="0.25">
      <c r="BA3756" s="37" t="str">
        <f>IF(Schedule!AR3755="", "", Schedule!AR3755)</f>
        <v/>
      </c>
    </row>
    <row r="3757" spans="53:53" hidden="1" x14ac:dyDescent="0.25">
      <c r="BA3757" s="37" t="str">
        <f>IF(Schedule!AR3756="", "", Schedule!AR3756)</f>
        <v/>
      </c>
    </row>
    <row r="3758" spans="53:53" hidden="1" x14ac:dyDescent="0.25">
      <c r="BA3758" s="37" t="str">
        <f>IF(Schedule!AR3757="", "", Schedule!AR3757)</f>
        <v/>
      </c>
    </row>
    <row r="3759" spans="53:53" hidden="1" x14ac:dyDescent="0.25">
      <c r="BA3759" s="37" t="str">
        <f>IF(Schedule!AR3758="", "", Schedule!AR3758)</f>
        <v/>
      </c>
    </row>
    <row r="3760" spans="53:53" hidden="1" x14ac:dyDescent="0.25">
      <c r="BA3760" s="37" t="str">
        <f>IF(Schedule!AR3759="", "", Schedule!AR3759)</f>
        <v/>
      </c>
    </row>
    <row r="3761" spans="53:53" hidden="1" x14ac:dyDescent="0.25">
      <c r="BA3761" s="37" t="str">
        <f>IF(Schedule!AR3760="", "", Schedule!AR3760)</f>
        <v/>
      </c>
    </row>
    <row r="3762" spans="53:53" hidden="1" x14ac:dyDescent="0.25">
      <c r="BA3762" s="37" t="str">
        <f>IF(Schedule!AR3761="", "", Schedule!AR3761)</f>
        <v/>
      </c>
    </row>
    <row r="3763" spans="53:53" hidden="1" x14ac:dyDescent="0.25">
      <c r="BA3763" s="37" t="str">
        <f>IF(Schedule!AR3762="", "", Schedule!AR3762)</f>
        <v/>
      </c>
    </row>
    <row r="3764" spans="53:53" hidden="1" x14ac:dyDescent="0.25">
      <c r="BA3764" s="37" t="str">
        <f>IF(Schedule!AR3763="", "", Schedule!AR3763)</f>
        <v/>
      </c>
    </row>
    <row r="3765" spans="53:53" hidden="1" x14ac:dyDescent="0.25">
      <c r="BA3765" s="37" t="str">
        <f>IF(Schedule!AR3764="", "", Schedule!AR3764)</f>
        <v/>
      </c>
    </row>
    <row r="3766" spans="53:53" hidden="1" x14ac:dyDescent="0.25">
      <c r="BA3766" s="37" t="str">
        <f>IF(Schedule!AR3765="", "", Schedule!AR3765)</f>
        <v/>
      </c>
    </row>
    <row r="3767" spans="53:53" hidden="1" x14ac:dyDescent="0.25">
      <c r="BA3767" s="37" t="str">
        <f>IF(Schedule!AR3766="", "", Schedule!AR3766)</f>
        <v/>
      </c>
    </row>
    <row r="3768" spans="53:53" hidden="1" x14ac:dyDescent="0.25">
      <c r="BA3768" s="37" t="str">
        <f>IF(Schedule!AR3767="", "", Schedule!AR3767)</f>
        <v/>
      </c>
    </row>
    <row r="3769" spans="53:53" hidden="1" x14ac:dyDescent="0.25">
      <c r="BA3769" s="37" t="str">
        <f>IF(Schedule!AR3768="", "", Schedule!AR3768)</f>
        <v/>
      </c>
    </row>
    <row r="3770" spans="53:53" hidden="1" x14ac:dyDescent="0.25">
      <c r="BA3770" s="37" t="str">
        <f>IF(Schedule!AR3769="", "", Schedule!AR3769)</f>
        <v/>
      </c>
    </row>
    <row r="3771" spans="53:53" hidden="1" x14ac:dyDescent="0.25">
      <c r="BA3771" s="37" t="str">
        <f>IF(Schedule!AR3770="", "", Schedule!AR3770)</f>
        <v/>
      </c>
    </row>
    <row r="3772" spans="53:53" hidden="1" x14ac:dyDescent="0.25">
      <c r="BA3772" s="37" t="str">
        <f>IF(Schedule!AR3771="", "", Schedule!AR3771)</f>
        <v/>
      </c>
    </row>
    <row r="3773" spans="53:53" hidden="1" x14ac:dyDescent="0.25">
      <c r="BA3773" s="37" t="str">
        <f>IF(Schedule!AR3772="", "", Schedule!AR3772)</f>
        <v/>
      </c>
    </row>
    <row r="3774" spans="53:53" hidden="1" x14ac:dyDescent="0.25">
      <c r="BA3774" s="37" t="str">
        <f>IF(Schedule!AR3773="", "", Schedule!AR3773)</f>
        <v/>
      </c>
    </row>
    <row r="3775" spans="53:53" hidden="1" x14ac:dyDescent="0.25">
      <c r="BA3775" s="37" t="str">
        <f>IF(Schedule!AR3774="", "", Schedule!AR3774)</f>
        <v/>
      </c>
    </row>
    <row r="3776" spans="53:53" hidden="1" x14ac:dyDescent="0.25">
      <c r="BA3776" s="37" t="str">
        <f>IF(Schedule!AR3775="", "", Schedule!AR3775)</f>
        <v/>
      </c>
    </row>
    <row r="3777" spans="53:53" hidden="1" x14ac:dyDescent="0.25">
      <c r="BA3777" s="37" t="str">
        <f>IF(Schedule!AR3776="", "", Schedule!AR3776)</f>
        <v/>
      </c>
    </row>
    <row r="3778" spans="53:53" hidden="1" x14ac:dyDescent="0.25">
      <c r="BA3778" s="37" t="str">
        <f>IF(Schedule!AR3777="", "", Schedule!AR3777)</f>
        <v/>
      </c>
    </row>
    <row r="3779" spans="53:53" hidden="1" x14ac:dyDescent="0.25">
      <c r="BA3779" s="37" t="str">
        <f>IF(Schedule!AR3778="", "", Schedule!AR3778)</f>
        <v/>
      </c>
    </row>
    <row r="3780" spans="53:53" hidden="1" x14ac:dyDescent="0.25">
      <c r="BA3780" s="37" t="str">
        <f>IF(Schedule!AR3779="", "", Schedule!AR3779)</f>
        <v/>
      </c>
    </row>
    <row r="3781" spans="53:53" hidden="1" x14ac:dyDescent="0.25">
      <c r="BA3781" s="37" t="str">
        <f>IF(Schedule!AR3780="", "", Schedule!AR3780)</f>
        <v/>
      </c>
    </row>
    <row r="3782" spans="53:53" hidden="1" x14ac:dyDescent="0.25">
      <c r="BA3782" s="37" t="str">
        <f>IF(Schedule!AR3781="", "", Schedule!AR3781)</f>
        <v/>
      </c>
    </row>
    <row r="3783" spans="53:53" hidden="1" x14ac:dyDescent="0.25">
      <c r="BA3783" s="37" t="str">
        <f>IF(Schedule!AR3782="", "", Schedule!AR3782)</f>
        <v/>
      </c>
    </row>
    <row r="3784" spans="53:53" hidden="1" x14ac:dyDescent="0.25">
      <c r="BA3784" s="37" t="str">
        <f>IF(Schedule!AR3783="", "", Schedule!AR3783)</f>
        <v/>
      </c>
    </row>
    <row r="3785" spans="53:53" hidden="1" x14ac:dyDescent="0.25">
      <c r="BA3785" s="37" t="str">
        <f>IF(Schedule!AR3784="", "", Schedule!AR3784)</f>
        <v/>
      </c>
    </row>
    <row r="3786" spans="53:53" hidden="1" x14ac:dyDescent="0.25">
      <c r="BA3786" s="37" t="str">
        <f>IF(Schedule!AR3785="", "", Schedule!AR3785)</f>
        <v/>
      </c>
    </row>
    <row r="3787" spans="53:53" hidden="1" x14ac:dyDescent="0.25">
      <c r="BA3787" s="37" t="str">
        <f>IF(Schedule!AR3786="", "", Schedule!AR3786)</f>
        <v/>
      </c>
    </row>
    <row r="3788" spans="53:53" hidden="1" x14ac:dyDescent="0.25">
      <c r="BA3788" s="37" t="str">
        <f>IF(Schedule!AR3787="", "", Schedule!AR3787)</f>
        <v/>
      </c>
    </row>
    <row r="3789" spans="53:53" hidden="1" x14ac:dyDescent="0.25">
      <c r="BA3789" s="37" t="str">
        <f>IF(Schedule!AR3788="", "", Schedule!AR3788)</f>
        <v/>
      </c>
    </row>
    <row r="3790" spans="53:53" hidden="1" x14ac:dyDescent="0.25">
      <c r="BA3790" s="37" t="str">
        <f>IF(Schedule!AR3789="", "", Schedule!AR3789)</f>
        <v/>
      </c>
    </row>
    <row r="3791" spans="53:53" hidden="1" x14ac:dyDescent="0.25">
      <c r="BA3791" s="37" t="str">
        <f>IF(Schedule!AR3790="", "", Schedule!AR3790)</f>
        <v/>
      </c>
    </row>
    <row r="3792" spans="53:53" hidden="1" x14ac:dyDescent="0.25">
      <c r="BA3792" s="37" t="str">
        <f>IF(Schedule!AR3791="", "", Schedule!AR3791)</f>
        <v/>
      </c>
    </row>
    <row r="3793" spans="53:53" hidden="1" x14ac:dyDescent="0.25">
      <c r="BA3793" s="37" t="str">
        <f>IF(Schedule!AR3792="", "", Schedule!AR3792)</f>
        <v/>
      </c>
    </row>
    <row r="3794" spans="53:53" hidden="1" x14ac:dyDescent="0.25">
      <c r="BA3794" s="37" t="str">
        <f>IF(Schedule!AR3793="", "", Schedule!AR3793)</f>
        <v/>
      </c>
    </row>
    <row r="3795" spans="53:53" hidden="1" x14ac:dyDescent="0.25">
      <c r="BA3795" s="37" t="str">
        <f>IF(Schedule!AR3794="", "", Schedule!AR3794)</f>
        <v/>
      </c>
    </row>
    <row r="3796" spans="53:53" hidden="1" x14ac:dyDescent="0.25">
      <c r="BA3796" s="37" t="str">
        <f>IF(Schedule!AR3795="", "", Schedule!AR3795)</f>
        <v/>
      </c>
    </row>
    <row r="3797" spans="53:53" hidden="1" x14ac:dyDescent="0.25">
      <c r="BA3797" s="37" t="str">
        <f>IF(Schedule!AR3796="", "", Schedule!AR3796)</f>
        <v/>
      </c>
    </row>
    <row r="3798" spans="53:53" hidden="1" x14ac:dyDescent="0.25">
      <c r="BA3798" s="37" t="str">
        <f>IF(Schedule!AR3797="", "", Schedule!AR3797)</f>
        <v/>
      </c>
    </row>
    <row r="3799" spans="53:53" hidden="1" x14ac:dyDescent="0.25">
      <c r="BA3799" s="37" t="str">
        <f>IF(Schedule!AR3798="", "", Schedule!AR3798)</f>
        <v/>
      </c>
    </row>
    <row r="3800" spans="53:53" hidden="1" x14ac:dyDescent="0.25">
      <c r="BA3800" s="37" t="str">
        <f>IF(Schedule!AR3799="", "", Schedule!AR3799)</f>
        <v/>
      </c>
    </row>
    <row r="3801" spans="53:53" hidden="1" x14ac:dyDescent="0.25">
      <c r="BA3801" s="37" t="str">
        <f>IF(Schedule!AR3800="", "", Schedule!AR3800)</f>
        <v/>
      </c>
    </row>
    <row r="3802" spans="53:53" hidden="1" x14ac:dyDescent="0.25">
      <c r="BA3802" s="37" t="str">
        <f>IF(Schedule!AR3801="", "", Schedule!AR3801)</f>
        <v/>
      </c>
    </row>
    <row r="3803" spans="53:53" hidden="1" x14ac:dyDescent="0.25">
      <c r="BA3803" s="37" t="str">
        <f>IF(Schedule!AR3802="", "", Schedule!AR3802)</f>
        <v/>
      </c>
    </row>
    <row r="3804" spans="53:53" hidden="1" x14ac:dyDescent="0.25">
      <c r="BA3804" s="37" t="str">
        <f>IF(Schedule!AR3803="", "", Schedule!AR3803)</f>
        <v/>
      </c>
    </row>
    <row r="3805" spans="53:53" hidden="1" x14ac:dyDescent="0.25">
      <c r="BA3805" s="37" t="str">
        <f>IF(Schedule!AR3804="", "", Schedule!AR3804)</f>
        <v/>
      </c>
    </row>
    <row r="3806" spans="53:53" hidden="1" x14ac:dyDescent="0.25">
      <c r="BA3806" s="37" t="str">
        <f>IF(Schedule!AR3805="", "", Schedule!AR3805)</f>
        <v/>
      </c>
    </row>
    <row r="3807" spans="53:53" hidden="1" x14ac:dyDescent="0.25">
      <c r="BA3807" s="37" t="str">
        <f>IF(Schedule!AR3806="", "", Schedule!AR3806)</f>
        <v/>
      </c>
    </row>
    <row r="3808" spans="53:53" hidden="1" x14ac:dyDescent="0.25">
      <c r="BA3808" s="37" t="str">
        <f>IF(Schedule!AR3807="", "", Schedule!AR3807)</f>
        <v/>
      </c>
    </row>
    <row r="3809" spans="53:53" hidden="1" x14ac:dyDescent="0.25">
      <c r="BA3809" s="37" t="str">
        <f>IF(Schedule!AR3808="", "", Schedule!AR3808)</f>
        <v/>
      </c>
    </row>
    <row r="3810" spans="53:53" hidden="1" x14ac:dyDescent="0.25">
      <c r="BA3810" s="37" t="str">
        <f>IF(Schedule!AR3809="", "", Schedule!AR3809)</f>
        <v/>
      </c>
    </row>
    <row r="3811" spans="53:53" hidden="1" x14ac:dyDescent="0.25">
      <c r="BA3811" s="37" t="str">
        <f>IF(Schedule!AR3810="", "", Schedule!AR3810)</f>
        <v/>
      </c>
    </row>
    <row r="3812" spans="53:53" hidden="1" x14ac:dyDescent="0.25">
      <c r="BA3812" s="37" t="str">
        <f>IF(Schedule!AR3811="", "", Schedule!AR3811)</f>
        <v/>
      </c>
    </row>
    <row r="3813" spans="53:53" hidden="1" x14ac:dyDescent="0.25">
      <c r="BA3813" s="37" t="str">
        <f>IF(Schedule!AR3812="", "", Schedule!AR3812)</f>
        <v/>
      </c>
    </row>
    <row r="3814" spans="53:53" hidden="1" x14ac:dyDescent="0.25">
      <c r="BA3814" s="37" t="str">
        <f>IF(Schedule!AR3813="", "", Schedule!AR3813)</f>
        <v/>
      </c>
    </row>
    <row r="3815" spans="53:53" hidden="1" x14ac:dyDescent="0.25">
      <c r="BA3815" s="37" t="str">
        <f>IF(Schedule!AR3814="", "", Schedule!AR3814)</f>
        <v/>
      </c>
    </row>
    <row r="3816" spans="53:53" hidden="1" x14ac:dyDescent="0.25">
      <c r="BA3816" s="37" t="str">
        <f>IF(Schedule!AR3815="", "", Schedule!AR3815)</f>
        <v/>
      </c>
    </row>
    <row r="3817" spans="53:53" hidden="1" x14ac:dyDescent="0.25">
      <c r="BA3817" s="37" t="str">
        <f>IF(Schedule!AR3816="", "", Schedule!AR3816)</f>
        <v/>
      </c>
    </row>
    <row r="3818" spans="53:53" hidden="1" x14ac:dyDescent="0.25">
      <c r="BA3818" s="37" t="str">
        <f>IF(Schedule!AR3817="", "", Schedule!AR3817)</f>
        <v/>
      </c>
    </row>
    <row r="3819" spans="53:53" hidden="1" x14ac:dyDescent="0.25">
      <c r="BA3819" s="37" t="str">
        <f>IF(Schedule!AR3818="", "", Schedule!AR3818)</f>
        <v/>
      </c>
    </row>
    <row r="3820" spans="53:53" hidden="1" x14ac:dyDescent="0.25">
      <c r="BA3820" s="37" t="str">
        <f>IF(Schedule!AR3819="", "", Schedule!AR3819)</f>
        <v/>
      </c>
    </row>
    <row r="3821" spans="53:53" hidden="1" x14ac:dyDescent="0.25">
      <c r="BA3821" s="37" t="str">
        <f>IF(Schedule!AR3820="", "", Schedule!AR3820)</f>
        <v/>
      </c>
    </row>
    <row r="3822" spans="53:53" hidden="1" x14ac:dyDescent="0.25">
      <c r="BA3822" s="37" t="str">
        <f>IF(Schedule!AR3821="", "", Schedule!AR3821)</f>
        <v/>
      </c>
    </row>
    <row r="3823" spans="53:53" hidden="1" x14ac:dyDescent="0.25">
      <c r="BA3823" s="37" t="str">
        <f>IF(Schedule!AR3822="", "", Schedule!AR3822)</f>
        <v/>
      </c>
    </row>
    <row r="3824" spans="53:53" hidden="1" x14ac:dyDescent="0.25">
      <c r="BA3824" s="37" t="str">
        <f>IF(Schedule!AR3823="", "", Schedule!AR3823)</f>
        <v/>
      </c>
    </row>
    <row r="3825" spans="53:53" hidden="1" x14ac:dyDescent="0.25">
      <c r="BA3825" s="37" t="str">
        <f>IF(Schedule!AR3824="", "", Schedule!AR3824)</f>
        <v/>
      </c>
    </row>
    <row r="3826" spans="53:53" hidden="1" x14ac:dyDescent="0.25">
      <c r="BA3826" s="37" t="str">
        <f>IF(Schedule!AR3825="", "", Schedule!AR3825)</f>
        <v/>
      </c>
    </row>
    <row r="3827" spans="53:53" hidden="1" x14ac:dyDescent="0.25">
      <c r="BA3827" s="37" t="str">
        <f>IF(Schedule!AR3826="", "", Schedule!AR3826)</f>
        <v/>
      </c>
    </row>
    <row r="3828" spans="53:53" hidden="1" x14ac:dyDescent="0.25">
      <c r="BA3828" s="37" t="str">
        <f>IF(Schedule!AR3827="", "", Schedule!AR3827)</f>
        <v/>
      </c>
    </row>
    <row r="3829" spans="53:53" hidden="1" x14ac:dyDescent="0.25">
      <c r="BA3829" s="37" t="str">
        <f>IF(Schedule!AR3828="", "", Schedule!AR3828)</f>
        <v/>
      </c>
    </row>
    <row r="3830" spans="53:53" hidden="1" x14ac:dyDescent="0.25">
      <c r="BA3830" s="37" t="str">
        <f>IF(Schedule!AR3829="", "", Schedule!AR3829)</f>
        <v/>
      </c>
    </row>
    <row r="3831" spans="53:53" hidden="1" x14ac:dyDescent="0.25">
      <c r="BA3831" s="37" t="str">
        <f>IF(Schedule!AR3830="", "", Schedule!AR3830)</f>
        <v/>
      </c>
    </row>
    <row r="3832" spans="53:53" hidden="1" x14ac:dyDescent="0.25">
      <c r="BA3832" s="37" t="str">
        <f>IF(Schedule!AR3831="", "", Schedule!AR3831)</f>
        <v/>
      </c>
    </row>
    <row r="3833" spans="53:53" hidden="1" x14ac:dyDescent="0.25">
      <c r="BA3833" s="37" t="str">
        <f>IF(Schedule!AR3832="", "", Schedule!AR3832)</f>
        <v/>
      </c>
    </row>
    <row r="3834" spans="53:53" hidden="1" x14ac:dyDescent="0.25">
      <c r="BA3834" s="37" t="str">
        <f>IF(Schedule!AR3833="", "", Schedule!AR3833)</f>
        <v/>
      </c>
    </row>
    <row r="3835" spans="53:53" hidden="1" x14ac:dyDescent="0.25">
      <c r="BA3835" s="37" t="str">
        <f>IF(Schedule!AR3834="", "", Schedule!AR3834)</f>
        <v/>
      </c>
    </row>
    <row r="3836" spans="53:53" hidden="1" x14ac:dyDescent="0.25">
      <c r="BA3836" s="37" t="str">
        <f>IF(Schedule!AR3835="", "", Schedule!AR3835)</f>
        <v/>
      </c>
    </row>
    <row r="3837" spans="53:53" hidden="1" x14ac:dyDescent="0.25">
      <c r="BA3837" s="37" t="str">
        <f>IF(Schedule!AR3836="", "", Schedule!AR3836)</f>
        <v/>
      </c>
    </row>
    <row r="3838" spans="53:53" hidden="1" x14ac:dyDescent="0.25">
      <c r="BA3838" s="37" t="str">
        <f>IF(Schedule!AR3837="", "", Schedule!AR3837)</f>
        <v/>
      </c>
    </row>
    <row r="3839" spans="53:53" hidden="1" x14ac:dyDescent="0.25">
      <c r="BA3839" s="37" t="str">
        <f>IF(Schedule!AR3838="", "", Schedule!AR3838)</f>
        <v/>
      </c>
    </row>
    <row r="3840" spans="53:53" hidden="1" x14ac:dyDescent="0.25">
      <c r="BA3840" s="37" t="str">
        <f>IF(Schedule!AR3839="", "", Schedule!AR3839)</f>
        <v/>
      </c>
    </row>
    <row r="3841" spans="53:53" hidden="1" x14ac:dyDescent="0.25">
      <c r="BA3841" s="37" t="str">
        <f>IF(Schedule!AR3840="", "", Schedule!AR3840)</f>
        <v/>
      </c>
    </row>
    <row r="3842" spans="53:53" hidden="1" x14ac:dyDescent="0.25">
      <c r="BA3842" s="37" t="str">
        <f>IF(Schedule!AR3841="", "", Schedule!AR3841)</f>
        <v/>
      </c>
    </row>
    <row r="3843" spans="53:53" hidden="1" x14ac:dyDescent="0.25">
      <c r="BA3843" s="37" t="str">
        <f>IF(Schedule!AR3842="", "", Schedule!AR3842)</f>
        <v/>
      </c>
    </row>
    <row r="3844" spans="53:53" hidden="1" x14ac:dyDescent="0.25">
      <c r="BA3844" s="37" t="str">
        <f>IF(Schedule!AR3843="", "", Schedule!AR3843)</f>
        <v/>
      </c>
    </row>
    <row r="3845" spans="53:53" hidden="1" x14ac:dyDescent="0.25">
      <c r="BA3845" s="37" t="str">
        <f>IF(Schedule!AR3844="", "", Schedule!AR3844)</f>
        <v/>
      </c>
    </row>
    <row r="3846" spans="53:53" hidden="1" x14ac:dyDescent="0.25">
      <c r="BA3846" s="37" t="str">
        <f>IF(Schedule!AR3845="", "", Schedule!AR3845)</f>
        <v/>
      </c>
    </row>
    <row r="3847" spans="53:53" hidden="1" x14ac:dyDescent="0.25">
      <c r="BA3847" s="37" t="str">
        <f>IF(Schedule!AR3846="", "", Schedule!AR3846)</f>
        <v/>
      </c>
    </row>
    <row r="3848" spans="53:53" hidden="1" x14ac:dyDescent="0.25">
      <c r="BA3848" s="37" t="str">
        <f>IF(Schedule!AR3847="", "", Schedule!AR3847)</f>
        <v/>
      </c>
    </row>
    <row r="3849" spans="53:53" hidden="1" x14ac:dyDescent="0.25">
      <c r="BA3849" s="37" t="str">
        <f>IF(Schedule!AR3848="", "", Schedule!AR3848)</f>
        <v/>
      </c>
    </row>
    <row r="3850" spans="53:53" hidden="1" x14ac:dyDescent="0.25">
      <c r="BA3850" s="37" t="str">
        <f>IF(Schedule!AR3849="", "", Schedule!AR3849)</f>
        <v/>
      </c>
    </row>
    <row r="3851" spans="53:53" hidden="1" x14ac:dyDescent="0.25">
      <c r="BA3851" s="37" t="str">
        <f>IF(Schedule!AR3850="", "", Schedule!AR3850)</f>
        <v/>
      </c>
    </row>
    <row r="3852" spans="53:53" hidden="1" x14ac:dyDescent="0.25">
      <c r="BA3852" s="37" t="str">
        <f>IF(Schedule!AR3851="", "", Schedule!AR3851)</f>
        <v/>
      </c>
    </row>
    <row r="3853" spans="53:53" hidden="1" x14ac:dyDescent="0.25">
      <c r="BA3853" s="37" t="str">
        <f>IF(Schedule!AR3852="", "", Schedule!AR3852)</f>
        <v/>
      </c>
    </row>
    <row r="3854" spans="53:53" hidden="1" x14ac:dyDescent="0.25">
      <c r="BA3854" s="37" t="str">
        <f>IF(Schedule!AR3853="", "", Schedule!AR3853)</f>
        <v/>
      </c>
    </row>
    <row r="3855" spans="53:53" hidden="1" x14ac:dyDescent="0.25">
      <c r="BA3855" s="37" t="str">
        <f>IF(Schedule!AR3854="", "", Schedule!AR3854)</f>
        <v/>
      </c>
    </row>
    <row r="3856" spans="53:53" hidden="1" x14ac:dyDescent="0.25">
      <c r="BA3856" s="37" t="str">
        <f>IF(Schedule!AR3855="", "", Schedule!AR3855)</f>
        <v/>
      </c>
    </row>
    <row r="3857" spans="53:53" hidden="1" x14ac:dyDescent="0.25">
      <c r="BA3857" s="37" t="str">
        <f>IF(Schedule!AR3856="", "", Schedule!AR3856)</f>
        <v/>
      </c>
    </row>
    <row r="3858" spans="53:53" hidden="1" x14ac:dyDescent="0.25">
      <c r="BA3858" s="37" t="str">
        <f>IF(Schedule!AR3857="", "", Schedule!AR3857)</f>
        <v/>
      </c>
    </row>
    <row r="3859" spans="53:53" hidden="1" x14ac:dyDescent="0.25">
      <c r="BA3859" s="37" t="str">
        <f>IF(Schedule!AR3858="", "", Schedule!AR3858)</f>
        <v/>
      </c>
    </row>
    <row r="3860" spans="53:53" hidden="1" x14ac:dyDescent="0.25">
      <c r="BA3860" s="37" t="str">
        <f>IF(Schedule!AR3859="", "", Schedule!AR3859)</f>
        <v/>
      </c>
    </row>
    <row r="3861" spans="53:53" hidden="1" x14ac:dyDescent="0.25">
      <c r="BA3861" s="37" t="str">
        <f>IF(Schedule!AR3860="", "", Schedule!AR3860)</f>
        <v/>
      </c>
    </row>
    <row r="3862" spans="53:53" hidden="1" x14ac:dyDescent="0.25">
      <c r="BA3862" s="37" t="str">
        <f>IF(Schedule!AR3861="", "", Schedule!AR3861)</f>
        <v/>
      </c>
    </row>
    <row r="3863" spans="53:53" hidden="1" x14ac:dyDescent="0.25">
      <c r="BA3863" s="37" t="str">
        <f>IF(Schedule!AR3862="", "", Schedule!AR3862)</f>
        <v/>
      </c>
    </row>
    <row r="3864" spans="53:53" hidden="1" x14ac:dyDescent="0.25">
      <c r="BA3864" s="37" t="str">
        <f>IF(Schedule!AR3863="", "", Schedule!AR3863)</f>
        <v/>
      </c>
    </row>
    <row r="3865" spans="53:53" hidden="1" x14ac:dyDescent="0.25">
      <c r="BA3865" s="37" t="str">
        <f>IF(Schedule!AR3864="", "", Schedule!AR3864)</f>
        <v/>
      </c>
    </row>
    <row r="3866" spans="53:53" hidden="1" x14ac:dyDescent="0.25">
      <c r="BA3866" s="37" t="str">
        <f>IF(Schedule!AR3865="", "", Schedule!AR3865)</f>
        <v/>
      </c>
    </row>
    <row r="3867" spans="53:53" hidden="1" x14ac:dyDescent="0.25">
      <c r="BA3867" s="37" t="str">
        <f>IF(Schedule!AR3866="", "", Schedule!AR3866)</f>
        <v/>
      </c>
    </row>
    <row r="3868" spans="53:53" hidden="1" x14ac:dyDescent="0.25">
      <c r="BA3868" s="37" t="str">
        <f>IF(Schedule!AR3867="", "", Schedule!AR3867)</f>
        <v/>
      </c>
    </row>
    <row r="3869" spans="53:53" hidden="1" x14ac:dyDescent="0.25">
      <c r="BA3869" s="37" t="str">
        <f>IF(Schedule!AR3868="", "", Schedule!AR3868)</f>
        <v/>
      </c>
    </row>
    <row r="3870" spans="53:53" hidden="1" x14ac:dyDescent="0.25">
      <c r="BA3870" s="37" t="str">
        <f>IF(Schedule!AR3869="", "", Schedule!AR3869)</f>
        <v/>
      </c>
    </row>
    <row r="3871" spans="53:53" hidden="1" x14ac:dyDescent="0.25">
      <c r="BA3871" s="37" t="str">
        <f>IF(Schedule!AR3870="", "", Schedule!AR3870)</f>
        <v/>
      </c>
    </row>
    <row r="3872" spans="53:53" hidden="1" x14ac:dyDescent="0.25">
      <c r="BA3872" s="37" t="str">
        <f>IF(Schedule!AR3871="", "", Schedule!AR3871)</f>
        <v/>
      </c>
    </row>
    <row r="3873" spans="53:53" hidden="1" x14ac:dyDescent="0.25">
      <c r="BA3873" s="37" t="str">
        <f>IF(Schedule!AR3872="", "", Schedule!AR3872)</f>
        <v/>
      </c>
    </row>
    <row r="3874" spans="53:53" hidden="1" x14ac:dyDescent="0.25">
      <c r="BA3874" s="37" t="str">
        <f>IF(Schedule!AR3873="", "", Schedule!AR3873)</f>
        <v/>
      </c>
    </row>
    <row r="3875" spans="53:53" hidden="1" x14ac:dyDescent="0.25">
      <c r="BA3875" s="37" t="str">
        <f>IF(Schedule!AR3874="", "", Schedule!AR3874)</f>
        <v/>
      </c>
    </row>
    <row r="3876" spans="53:53" hidden="1" x14ac:dyDescent="0.25">
      <c r="BA3876" s="37" t="str">
        <f>IF(Schedule!AR3875="", "", Schedule!AR3875)</f>
        <v/>
      </c>
    </row>
    <row r="3877" spans="53:53" hidden="1" x14ac:dyDescent="0.25">
      <c r="BA3877" s="37" t="str">
        <f>IF(Schedule!AR3876="", "", Schedule!AR3876)</f>
        <v/>
      </c>
    </row>
    <row r="3878" spans="53:53" hidden="1" x14ac:dyDescent="0.25">
      <c r="BA3878" s="37" t="str">
        <f>IF(Schedule!AR3877="", "", Schedule!AR3877)</f>
        <v/>
      </c>
    </row>
    <row r="3879" spans="53:53" hidden="1" x14ac:dyDescent="0.25">
      <c r="BA3879" s="37" t="str">
        <f>IF(Schedule!AR3878="", "", Schedule!AR3878)</f>
        <v/>
      </c>
    </row>
    <row r="3880" spans="53:53" hidden="1" x14ac:dyDescent="0.25">
      <c r="BA3880" s="37" t="str">
        <f>IF(Schedule!AR3879="", "", Schedule!AR3879)</f>
        <v/>
      </c>
    </row>
    <row r="3881" spans="53:53" hidden="1" x14ac:dyDescent="0.25">
      <c r="BA3881" s="37" t="str">
        <f>IF(Schedule!AR3880="", "", Schedule!AR3880)</f>
        <v/>
      </c>
    </row>
    <row r="3882" spans="53:53" hidden="1" x14ac:dyDescent="0.25">
      <c r="BA3882" s="37" t="str">
        <f>IF(Schedule!AR3881="", "", Schedule!AR3881)</f>
        <v/>
      </c>
    </row>
    <row r="3883" spans="53:53" hidden="1" x14ac:dyDescent="0.25">
      <c r="BA3883" s="37" t="str">
        <f>IF(Schedule!AR3882="", "", Schedule!AR3882)</f>
        <v/>
      </c>
    </row>
    <row r="3884" spans="53:53" hidden="1" x14ac:dyDescent="0.25">
      <c r="BA3884" s="37" t="str">
        <f>IF(Schedule!AR3883="", "", Schedule!AR3883)</f>
        <v/>
      </c>
    </row>
    <row r="3885" spans="53:53" hidden="1" x14ac:dyDescent="0.25">
      <c r="BA3885" s="37" t="str">
        <f>IF(Schedule!AR3884="", "", Schedule!AR3884)</f>
        <v/>
      </c>
    </row>
    <row r="3886" spans="53:53" hidden="1" x14ac:dyDescent="0.25">
      <c r="BA3886" s="37" t="str">
        <f>IF(Schedule!AR3885="", "", Schedule!AR3885)</f>
        <v/>
      </c>
    </row>
    <row r="3887" spans="53:53" hidden="1" x14ac:dyDescent="0.25">
      <c r="BA3887" s="37" t="str">
        <f>IF(Schedule!AR3886="", "", Schedule!AR3886)</f>
        <v/>
      </c>
    </row>
    <row r="3888" spans="53:53" hidden="1" x14ac:dyDescent="0.25">
      <c r="BA3888" s="37" t="str">
        <f>IF(Schedule!AR3887="", "", Schedule!AR3887)</f>
        <v/>
      </c>
    </row>
    <row r="3889" spans="53:53" hidden="1" x14ac:dyDescent="0.25">
      <c r="BA3889" s="37" t="str">
        <f>IF(Schedule!AR3888="", "", Schedule!AR3888)</f>
        <v/>
      </c>
    </row>
    <row r="3890" spans="53:53" hidden="1" x14ac:dyDescent="0.25">
      <c r="BA3890" s="37" t="str">
        <f>IF(Schedule!AR3889="", "", Schedule!AR3889)</f>
        <v/>
      </c>
    </row>
    <row r="3891" spans="53:53" hidden="1" x14ac:dyDescent="0.25">
      <c r="BA3891" s="37" t="str">
        <f>IF(Schedule!AR3890="", "", Schedule!AR3890)</f>
        <v/>
      </c>
    </row>
    <row r="3892" spans="53:53" hidden="1" x14ac:dyDescent="0.25">
      <c r="BA3892" s="37" t="str">
        <f>IF(Schedule!AR3891="", "", Schedule!AR3891)</f>
        <v/>
      </c>
    </row>
    <row r="3893" spans="53:53" hidden="1" x14ac:dyDescent="0.25">
      <c r="BA3893" s="37" t="str">
        <f>IF(Schedule!AR3892="", "", Schedule!AR3892)</f>
        <v/>
      </c>
    </row>
    <row r="3894" spans="53:53" hidden="1" x14ac:dyDescent="0.25">
      <c r="BA3894" s="37" t="str">
        <f>IF(Schedule!AR3893="", "", Schedule!AR3893)</f>
        <v/>
      </c>
    </row>
    <row r="3895" spans="53:53" hidden="1" x14ac:dyDescent="0.25">
      <c r="BA3895" s="37" t="str">
        <f>IF(Schedule!AR3894="", "", Schedule!AR3894)</f>
        <v/>
      </c>
    </row>
    <row r="3896" spans="53:53" hidden="1" x14ac:dyDescent="0.25">
      <c r="BA3896" s="37" t="str">
        <f>IF(Schedule!AR3895="", "", Schedule!AR3895)</f>
        <v/>
      </c>
    </row>
    <row r="3897" spans="53:53" hidden="1" x14ac:dyDescent="0.25">
      <c r="BA3897" s="37" t="str">
        <f>IF(Schedule!AR3896="", "", Schedule!AR3896)</f>
        <v/>
      </c>
    </row>
    <row r="3898" spans="53:53" hidden="1" x14ac:dyDescent="0.25">
      <c r="BA3898" s="37" t="str">
        <f>IF(Schedule!AR3897="", "", Schedule!AR3897)</f>
        <v/>
      </c>
    </row>
    <row r="3899" spans="53:53" hidden="1" x14ac:dyDescent="0.25">
      <c r="BA3899" s="37" t="str">
        <f>IF(Schedule!AR3898="", "", Schedule!AR3898)</f>
        <v/>
      </c>
    </row>
    <row r="3900" spans="53:53" hidden="1" x14ac:dyDescent="0.25">
      <c r="BA3900" s="37" t="str">
        <f>IF(Schedule!AR3899="", "", Schedule!AR3899)</f>
        <v/>
      </c>
    </row>
    <row r="3901" spans="53:53" hidden="1" x14ac:dyDescent="0.25">
      <c r="BA3901" s="37" t="str">
        <f>IF(Schedule!AR3900="", "", Schedule!AR3900)</f>
        <v/>
      </c>
    </row>
    <row r="3902" spans="53:53" hidden="1" x14ac:dyDescent="0.25">
      <c r="BA3902" s="37" t="str">
        <f>IF(Schedule!AR3901="", "", Schedule!AR3901)</f>
        <v/>
      </c>
    </row>
    <row r="3903" spans="53:53" hidden="1" x14ac:dyDescent="0.25">
      <c r="BA3903" s="37" t="str">
        <f>IF(Schedule!AR3902="", "", Schedule!AR3902)</f>
        <v/>
      </c>
    </row>
    <row r="3904" spans="53:53" hidden="1" x14ac:dyDescent="0.25">
      <c r="BA3904" s="37" t="str">
        <f>IF(Schedule!AR3903="", "", Schedule!AR3903)</f>
        <v/>
      </c>
    </row>
    <row r="3905" spans="53:53" hidden="1" x14ac:dyDescent="0.25">
      <c r="BA3905" s="37" t="str">
        <f>IF(Schedule!AR3904="", "", Schedule!AR3904)</f>
        <v/>
      </c>
    </row>
    <row r="3906" spans="53:53" hidden="1" x14ac:dyDescent="0.25">
      <c r="BA3906" s="37" t="str">
        <f>IF(Schedule!AR3905="", "", Schedule!AR3905)</f>
        <v/>
      </c>
    </row>
    <row r="3907" spans="53:53" hidden="1" x14ac:dyDescent="0.25">
      <c r="BA3907" s="37" t="str">
        <f>IF(Schedule!AR3906="", "", Schedule!AR3906)</f>
        <v/>
      </c>
    </row>
    <row r="3908" spans="53:53" hidden="1" x14ac:dyDescent="0.25">
      <c r="BA3908" s="37" t="str">
        <f>IF(Schedule!AR3907="", "", Schedule!AR3907)</f>
        <v/>
      </c>
    </row>
    <row r="3909" spans="53:53" hidden="1" x14ac:dyDescent="0.25">
      <c r="BA3909" s="37" t="str">
        <f>IF(Schedule!AR3908="", "", Schedule!AR3908)</f>
        <v/>
      </c>
    </row>
    <row r="3910" spans="53:53" hidden="1" x14ac:dyDescent="0.25">
      <c r="BA3910" s="37" t="str">
        <f>IF(Schedule!AR3909="", "", Schedule!AR3909)</f>
        <v/>
      </c>
    </row>
    <row r="3911" spans="53:53" hidden="1" x14ac:dyDescent="0.25">
      <c r="BA3911" s="37" t="str">
        <f>IF(Schedule!AR3910="", "", Schedule!AR3910)</f>
        <v/>
      </c>
    </row>
    <row r="3912" spans="53:53" hidden="1" x14ac:dyDescent="0.25">
      <c r="BA3912" s="37" t="str">
        <f>IF(Schedule!AR3911="", "", Schedule!AR3911)</f>
        <v/>
      </c>
    </row>
    <row r="3913" spans="53:53" hidden="1" x14ac:dyDescent="0.25">
      <c r="BA3913" s="37" t="str">
        <f>IF(Schedule!AR3912="", "", Schedule!AR3912)</f>
        <v/>
      </c>
    </row>
    <row r="3914" spans="53:53" hidden="1" x14ac:dyDescent="0.25">
      <c r="BA3914" s="37" t="str">
        <f>IF(Schedule!AR3913="", "", Schedule!AR3913)</f>
        <v/>
      </c>
    </row>
    <row r="3915" spans="53:53" hidden="1" x14ac:dyDescent="0.25">
      <c r="BA3915" s="37" t="str">
        <f>IF(Schedule!AR3914="", "", Schedule!AR3914)</f>
        <v/>
      </c>
    </row>
    <row r="3916" spans="53:53" hidden="1" x14ac:dyDescent="0.25">
      <c r="BA3916" s="37" t="str">
        <f>IF(Schedule!AR3915="", "", Schedule!AR3915)</f>
        <v/>
      </c>
    </row>
    <row r="3917" spans="53:53" hidden="1" x14ac:dyDescent="0.25">
      <c r="BA3917" s="37" t="str">
        <f>IF(Schedule!AR3916="", "", Schedule!AR3916)</f>
        <v/>
      </c>
    </row>
    <row r="3918" spans="53:53" hidden="1" x14ac:dyDescent="0.25">
      <c r="BA3918" s="37" t="str">
        <f>IF(Schedule!AR3917="", "", Schedule!AR3917)</f>
        <v/>
      </c>
    </row>
    <row r="3919" spans="53:53" hidden="1" x14ac:dyDescent="0.25">
      <c r="BA3919" s="37" t="str">
        <f>IF(Schedule!AR3918="", "", Schedule!AR3918)</f>
        <v/>
      </c>
    </row>
    <row r="3920" spans="53:53" hidden="1" x14ac:dyDescent="0.25">
      <c r="BA3920" s="37" t="str">
        <f>IF(Schedule!AR3919="", "", Schedule!AR3919)</f>
        <v/>
      </c>
    </row>
    <row r="3921" spans="53:53" hidden="1" x14ac:dyDescent="0.25">
      <c r="BA3921" s="37" t="str">
        <f>IF(Schedule!AR3920="", "", Schedule!AR3920)</f>
        <v/>
      </c>
    </row>
    <row r="3922" spans="53:53" hidden="1" x14ac:dyDescent="0.25">
      <c r="BA3922" s="37" t="str">
        <f>IF(Schedule!AR3921="", "", Schedule!AR3921)</f>
        <v/>
      </c>
    </row>
    <row r="3923" spans="53:53" hidden="1" x14ac:dyDescent="0.25">
      <c r="BA3923" s="37" t="str">
        <f>IF(Schedule!AR3922="", "", Schedule!AR3922)</f>
        <v/>
      </c>
    </row>
    <row r="3924" spans="53:53" hidden="1" x14ac:dyDescent="0.25">
      <c r="BA3924" s="37" t="str">
        <f>IF(Schedule!AR3923="", "", Schedule!AR3923)</f>
        <v/>
      </c>
    </row>
    <row r="3925" spans="53:53" hidden="1" x14ac:dyDescent="0.25">
      <c r="BA3925" s="37" t="str">
        <f>IF(Schedule!AR3924="", "", Schedule!AR3924)</f>
        <v/>
      </c>
    </row>
    <row r="3926" spans="53:53" hidden="1" x14ac:dyDescent="0.25">
      <c r="BA3926" s="37" t="str">
        <f>IF(Schedule!AR3925="", "", Schedule!AR3925)</f>
        <v/>
      </c>
    </row>
    <row r="3927" spans="53:53" hidden="1" x14ac:dyDescent="0.25">
      <c r="BA3927" s="37" t="str">
        <f>IF(Schedule!AR3926="", "", Schedule!AR3926)</f>
        <v/>
      </c>
    </row>
    <row r="3928" spans="53:53" hidden="1" x14ac:dyDescent="0.25">
      <c r="BA3928" s="37" t="str">
        <f>IF(Schedule!AR3927="", "", Schedule!AR3927)</f>
        <v/>
      </c>
    </row>
    <row r="3929" spans="53:53" hidden="1" x14ac:dyDescent="0.25">
      <c r="BA3929" s="37" t="str">
        <f>IF(Schedule!AR3928="", "", Schedule!AR3928)</f>
        <v/>
      </c>
    </row>
    <row r="3930" spans="53:53" hidden="1" x14ac:dyDescent="0.25">
      <c r="BA3930" s="37" t="str">
        <f>IF(Schedule!AR3929="", "", Schedule!AR3929)</f>
        <v/>
      </c>
    </row>
    <row r="3931" spans="53:53" hidden="1" x14ac:dyDescent="0.25">
      <c r="BA3931" s="37" t="str">
        <f>IF(Schedule!AR3930="", "", Schedule!AR3930)</f>
        <v/>
      </c>
    </row>
    <row r="3932" spans="53:53" hidden="1" x14ac:dyDescent="0.25">
      <c r="BA3932" s="37" t="str">
        <f>IF(Schedule!AR3931="", "", Schedule!AR3931)</f>
        <v/>
      </c>
    </row>
    <row r="3933" spans="53:53" hidden="1" x14ac:dyDescent="0.25">
      <c r="BA3933" s="37" t="str">
        <f>IF(Schedule!AR3932="", "", Schedule!AR3932)</f>
        <v/>
      </c>
    </row>
    <row r="3934" spans="53:53" hidden="1" x14ac:dyDescent="0.25">
      <c r="BA3934" s="37" t="str">
        <f>IF(Schedule!AR3933="", "", Schedule!AR3933)</f>
        <v/>
      </c>
    </row>
    <row r="3935" spans="53:53" hidden="1" x14ac:dyDescent="0.25">
      <c r="BA3935" s="37" t="str">
        <f>IF(Schedule!AR3934="", "", Schedule!AR3934)</f>
        <v/>
      </c>
    </row>
    <row r="3936" spans="53:53" hidden="1" x14ac:dyDescent="0.25">
      <c r="BA3936" s="37" t="str">
        <f>IF(Schedule!AR3935="", "", Schedule!AR3935)</f>
        <v/>
      </c>
    </row>
    <row r="3937" spans="53:53" hidden="1" x14ac:dyDescent="0.25">
      <c r="BA3937" s="37" t="str">
        <f>IF(Schedule!AR3936="", "", Schedule!AR3936)</f>
        <v/>
      </c>
    </row>
    <row r="3938" spans="53:53" hidden="1" x14ac:dyDescent="0.25">
      <c r="BA3938" s="37" t="str">
        <f>IF(Schedule!AR3937="", "", Schedule!AR3937)</f>
        <v/>
      </c>
    </row>
    <row r="3939" spans="53:53" hidden="1" x14ac:dyDescent="0.25">
      <c r="BA3939" s="37" t="str">
        <f>IF(Schedule!AR3938="", "", Schedule!AR3938)</f>
        <v/>
      </c>
    </row>
    <row r="3940" spans="53:53" hidden="1" x14ac:dyDescent="0.25">
      <c r="BA3940" s="37" t="str">
        <f>IF(Schedule!AR3939="", "", Schedule!AR3939)</f>
        <v/>
      </c>
    </row>
    <row r="3941" spans="53:53" hidden="1" x14ac:dyDescent="0.25">
      <c r="BA3941" s="37" t="str">
        <f>IF(Schedule!AR3940="", "", Schedule!AR3940)</f>
        <v/>
      </c>
    </row>
    <row r="3942" spans="53:53" hidden="1" x14ac:dyDescent="0.25">
      <c r="BA3942" s="37" t="str">
        <f>IF(Schedule!AR3941="", "", Schedule!AR3941)</f>
        <v/>
      </c>
    </row>
    <row r="3943" spans="53:53" hidden="1" x14ac:dyDescent="0.25">
      <c r="BA3943" s="37" t="str">
        <f>IF(Schedule!AR3942="", "", Schedule!AR3942)</f>
        <v/>
      </c>
    </row>
    <row r="3944" spans="53:53" hidden="1" x14ac:dyDescent="0.25">
      <c r="BA3944" s="37" t="str">
        <f>IF(Schedule!AR3943="", "", Schedule!AR3943)</f>
        <v/>
      </c>
    </row>
    <row r="3945" spans="53:53" hidden="1" x14ac:dyDescent="0.25">
      <c r="BA3945" s="37" t="str">
        <f>IF(Schedule!AR3944="", "", Schedule!AR3944)</f>
        <v/>
      </c>
    </row>
    <row r="3946" spans="53:53" hidden="1" x14ac:dyDescent="0.25">
      <c r="BA3946" s="37" t="str">
        <f>IF(Schedule!AR3945="", "", Schedule!AR3945)</f>
        <v/>
      </c>
    </row>
    <row r="3947" spans="53:53" hidden="1" x14ac:dyDescent="0.25">
      <c r="BA3947" s="37" t="str">
        <f>IF(Schedule!AR3946="", "", Schedule!AR3946)</f>
        <v/>
      </c>
    </row>
    <row r="3948" spans="53:53" hidden="1" x14ac:dyDescent="0.25">
      <c r="BA3948" s="37" t="str">
        <f>IF(Schedule!AR3947="", "", Schedule!AR3947)</f>
        <v/>
      </c>
    </row>
    <row r="3949" spans="53:53" hidden="1" x14ac:dyDescent="0.25">
      <c r="BA3949" s="37" t="str">
        <f>IF(Schedule!AR3948="", "", Schedule!AR3948)</f>
        <v/>
      </c>
    </row>
    <row r="3950" spans="53:53" hidden="1" x14ac:dyDescent="0.25">
      <c r="BA3950" s="37" t="str">
        <f>IF(Schedule!AR3949="", "", Schedule!AR3949)</f>
        <v/>
      </c>
    </row>
    <row r="3951" spans="53:53" hidden="1" x14ac:dyDescent="0.25">
      <c r="BA3951" s="37" t="str">
        <f>IF(Schedule!AR3950="", "", Schedule!AR3950)</f>
        <v/>
      </c>
    </row>
    <row r="3952" spans="53:53" hidden="1" x14ac:dyDescent="0.25">
      <c r="BA3952" s="37" t="str">
        <f>IF(Schedule!AR3951="", "", Schedule!AR3951)</f>
        <v/>
      </c>
    </row>
    <row r="3953" spans="53:53" hidden="1" x14ac:dyDescent="0.25">
      <c r="BA3953" s="37" t="str">
        <f>IF(Schedule!AR3952="", "", Schedule!AR3952)</f>
        <v/>
      </c>
    </row>
    <row r="3954" spans="53:53" hidden="1" x14ac:dyDescent="0.25">
      <c r="BA3954" s="37" t="str">
        <f>IF(Schedule!AR3953="", "", Schedule!AR3953)</f>
        <v/>
      </c>
    </row>
    <row r="3955" spans="53:53" hidden="1" x14ac:dyDescent="0.25">
      <c r="BA3955" s="37" t="str">
        <f>IF(Schedule!AR3954="", "", Schedule!AR3954)</f>
        <v/>
      </c>
    </row>
    <row r="3956" spans="53:53" hidden="1" x14ac:dyDescent="0.25">
      <c r="BA3956" s="37" t="str">
        <f>IF(Schedule!AR3955="", "", Schedule!AR3955)</f>
        <v/>
      </c>
    </row>
    <row r="3957" spans="53:53" hidden="1" x14ac:dyDescent="0.25">
      <c r="BA3957" s="37" t="str">
        <f>IF(Schedule!AR3956="", "", Schedule!AR3956)</f>
        <v/>
      </c>
    </row>
    <row r="3958" spans="53:53" hidden="1" x14ac:dyDescent="0.25">
      <c r="BA3958" s="37" t="str">
        <f>IF(Schedule!AR3957="", "", Schedule!AR3957)</f>
        <v/>
      </c>
    </row>
    <row r="3959" spans="53:53" hidden="1" x14ac:dyDescent="0.25">
      <c r="BA3959" s="37" t="str">
        <f>IF(Schedule!AR3958="", "", Schedule!AR3958)</f>
        <v/>
      </c>
    </row>
    <row r="3960" spans="53:53" hidden="1" x14ac:dyDescent="0.25">
      <c r="BA3960" s="37" t="str">
        <f>IF(Schedule!AR3959="", "", Schedule!AR3959)</f>
        <v/>
      </c>
    </row>
    <row r="3961" spans="53:53" hidden="1" x14ac:dyDescent="0.25">
      <c r="BA3961" s="37" t="str">
        <f>IF(Schedule!AR3960="", "", Schedule!AR3960)</f>
        <v/>
      </c>
    </row>
    <row r="3962" spans="53:53" hidden="1" x14ac:dyDescent="0.25">
      <c r="BA3962" s="37" t="str">
        <f>IF(Schedule!AR3961="", "", Schedule!AR3961)</f>
        <v/>
      </c>
    </row>
    <row r="3963" spans="53:53" hidden="1" x14ac:dyDescent="0.25">
      <c r="BA3963" s="37" t="str">
        <f>IF(Schedule!AR3962="", "", Schedule!AR3962)</f>
        <v/>
      </c>
    </row>
    <row r="3964" spans="53:53" hidden="1" x14ac:dyDescent="0.25">
      <c r="BA3964" s="37" t="str">
        <f>IF(Schedule!AR3963="", "", Schedule!AR3963)</f>
        <v/>
      </c>
    </row>
    <row r="3965" spans="53:53" hidden="1" x14ac:dyDescent="0.25">
      <c r="BA3965" s="37" t="str">
        <f>IF(Schedule!AR3964="", "", Schedule!AR3964)</f>
        <v/>
      </c>
    </row>
    <row r="3966" spans="53:53" hidden="1" x14ac:dyDescent="0.25">
      <c r="BA3966" s="37" t="str">
        <f>IF(Schedule!AR3965="", "", Schedule!AR3965)</f>
        <v/>
      </c>
    </row>
    <row r="3967" spans="53:53" hidden="1" x14ac:dyDescent="0.25">
      <c r="BA3967" s="37" t="str">
        <f>IF(Schedule!AR3966="", "", Schedule!AR3966)</f>
        <v/>
      </c>
    </row>
    <row r="3968" spans="53:53" hidden="1" x14ac:dyDescent="0.25">
      <c r="BA3968" s="37" t="str">
        <f>IF(Schedule!AR3967="", "", Schedule!AR3967)</f>
        <v/>
      </c>
    </row>
    <row r="3969" spans="53:53" hidden="1" x14ac:dyDescent="0.25">
      <c r="BA3969" s="37" t="str">
        <f>IF(Schedule!AR3968="", "", Schedule!AR3968)</f>
        <v/>
      </c>
    </row>
    <row r="3970" spans="53:53" hidden="1" x14ac:dyDescent="0.25">
      <c r="BA3970" s="37" t="str">
        <f>IF(Schedule!AR3969="", "", Schedule!AR3969)</f>
        <v/>
      </c>
    </row>
    <row r="3971" spans="53:53" hidden="1" x14ac:dyDescent="0.25">
      <c r="BA3971" s="37" t="str">
        <f>IF(Schedule!AR3970="", "", Schedule!AR3970)</f>
        <v/>
      </c>
    </row>
    <row r="3972" spans="53:53" hidden="1" x14ac:dyDescent="0.25">
      <c r="BA3972" s="37" t="str">
        <f>IF(Schedule!AR3971="", "", Schedule!AR3971)</f>
        <v/>
      </c>
    </row>
    <row r="3973" spans="53:53" hidden="1" x14ac:dyDescent="0.25">
      <c r="BA3973" s="37" t="str">
        <f>IF(Schedule!AR3972="", "", Schedule!AR3972)</f>
        <v/>
      </c>
    </row>
    <row r="3974" spans="53:53" hidden="1" x14ac:dyDescent="0.25">
      <c r="BA3974" s="37" t="str">
        <f>IF(Schedule!AR3973="", "", Schedule!AR3973)</f>
        <v/>
      </c>
    </row>
    <row r="3975" spans="53:53" hidden="1" x14ac:dyDescent="0.25">
      <c r="BA3975" s="37" t="str">
        <f>IF(Schedule!AR3974="", "", Schedule!AR3974)</f>
        <v/>
      </c>
    </row>
    <row r="3976" spans="53:53" hidden="1" x14ac:dyDescent="0.25">
      <c r="BA3976" s="37" t="str">
        <f>IF(Schedule!AR3975="", "", Schedule!AR3975)</f>
        <v/>
      </c>
    </row>
    <row r="3977" spans="53:53" hidden="1" x14ac:dyDescent="0.25">
      <c r="BA3977" s="37" t="str">
        <f>IF(Schedule!AR3976="", "", Schedule!AR3976)</f>
        <v/>
      </c>
    </row>
    <row r="3978" spans="53:53" hidden="1" x14ac:dyDescent="0.25">
      <c r="BA3978" s="37" t="str">
        <f>IF(Schedule!AR3977="", "", Schedule!AR3977)</f>
        <v/>
      </c>
    </row>
    <row r="3979" spans="53:53" hidden="1" x14ac:dyDescent="0.25">
      <c r="BA3979" s="37" t="str">
        <f>IF(Schedule!AR3978="", "", Schedule!AR3978)</f>
        <v/>
      </c>
    </row>
    <row r="3980" spans="53:53" hidden="1" x14ac:dyDescent="0.25">
      <c r="BA3980" s="37" t="str">
        <f>IF(Schedule!AR3979="", "", Schedule!AR3979)</f>
        <v/>
      </c>
    </row>
    <row r="3981" spans="53:53" hidden="1" x14ac:dyDescent="0.25">
      <c r="BA3981" s="37" t="str">
        <f>IF(Schedule!AR3980="", "", Schedule!AR3980)</f>
        <v/>
      </c>
    </row>
    <row r="3982" spans="53:53" hidden="1" x14ac:dyDescent="0.25">
      <c r="BA3982" s="37" t="str">
        <f>IF(Schedule!AR3981="", "", Schedule!AR3981)</f>
        <v/>
      </c>
    </row>
    <row r="3983" spans="53:53" hidden="1" x14ac:dyDescent="0.25">
      <c r="BA3983" s="37" t="str">
        <f>IF(Schedule!AR3982="", "", Schedule!AR3982)</f>
        <v/>
      </c>
    </row>
    <row r="3984" spans="53:53" hidden="1" x14ac:dyDescent="0.25">
      <c r="BA3984" s="37" t="str">
        <f>IF(Schedule!AR3983="", "", Schedule!AR3983)</f>
        <v/>
      </c>
    </row>
    <row r="3985" spans="53:53" hidden="1" x14ac:dyDescent="0.25">
      <c r="BA3985" s="37" t="str">
        <f>IF(Schedule!AR3984="", "", Schedule!AR3984)</f>
        <v/>
      </c>
    </row>
    <row r="3986" spans="53:53" hidden="1" x14ac:dyDescent="0.25">
      <c r="BA3986" s="37" t="str">
        <f>IF(Schedule!AR3985="", "", Schedule!AR3985)</f>
        <v/>
      </c>
    </row>
    <row r="3987" spans="53:53" hidden="1" x14ac:dyDescent="0.25">
      <c r="BA3987" s="37" t="str">
        <f>IF(Schedule!AR3986="", "", Schedule!AR3986)</f>
        <v/>
      </c>
    </row>
    <row r="3988" spans="53:53" hidden="1" x14ac:dyDescent="0.25">
      <c r="BA3988" s="37" t="str">
        <f>IF(Schedule!AR3987="", "", Schedule!AR3987)</f>
        <v/>
      </c>
    </row>
    <row r="3989" spans="53:53" hidden="1" x14ac:dyDescent="0.25">
      <c r="BA3989" s="37" t="str">
        <f>IF(Schedule!AR3988="", "", Schedule!AR3988)</f>
        <v/>
      </c>
    </row>
    <row r="3990" spans="53:53" hidden="1" x14ac:dyDescent="0.25">
      <c r="BA3990" s="37" t="str">
        <f>IF(Schedule!AR3989="", "", Schedule!AR3989)</f>
        <v/>
      </c>
    </row>
    <row r="3991" spans="53:53" hidden="1" x14ac:dyDescent="0.25">
      <c r="BA3991" s="37" t="str">
        <f>IF(Schedule!AR3990="", "", Schedule!AR3990)</f>
        <v/>
      </c>
    </row>
    <row r="3992" spans="53:53" hidden="1" x14ac:dyDescent="0.25">
      <c r="BA3992" s="37" t="str">
        <f>IF(Schedule!AR3991="", "", Schedule!AR3991)</f>
        <v/>
      </c>
    </row>
    <row r="3993" spans="53:53" hidden="1" x14ac:dyDescent="0.25">
      <c r="BA3993" s="37" t="str">
        <f>IF(Schedule!AR3992="", "", Schedule!AR3992)</f>
        <v/>
      </c>
    </row>
    <row r="3994" spans="53:53" hidden="1" x14ac:dyDescent="0.25">
      <c r="BA3994" s="37" t="str">
        <f>IF(Schedule!AR3993="", "", Schedule!AR3993)</f>
        <v/>
      </c>
    </row>
    <row r="3995" spans="53:53" hidden="1" x14ac:dyDescent="0.25">
      <c r="BA3995" s="37" t="str">
        <f>IF(Schedule!AR3994="", "", Schedule!AR3994)</f>
        <v/>
      </c>
    </row>
    <row r="3996" spans="53:53" hidden="1" x14ac:dyDescent="0.25">
      <c r="BA3996" s="37" t="str">
        <f>IF(Schedule!AR3995="", "", Schedule!AR3995)</f>
        <v/>
      </c>
    </row>
    <row r="3997" spans="53:53" hidden="1" x14ac:dyDescent="0.25">
      <c r="BA3997" s="37" t="str">
        <f>IF(Schedule!AR3996="", "", Schedule!AR3996)</f>
        <v/>
      </c>
    </row>
    <row r="3998" spans="53:53" hidden="1" x14ac:dyDescent="0.25">
      <c r="BA3998" s="37" t="str">
        <f>IF(Schedule!AR3997="", "", Schedule!AR3997)</f>
        <v/>
      </c>
    </row>
    <row r="3999" spans="53:53" hidden="1" x14ac:dyDescent="0.25">
      <c r="BA3999" s="37" t="str">
        <f>IF(Schedule!AR3998="", "", Schedule!AR3998)</f>
        <v/>
      </c>
    </row>
    <row r="4000" spans="53:53" hidden="1" x14ac:dyDescent="0.25">
      <c r="BA4000" s="37" t="str">
        <f>IF(Schedule!AR3999="", "", Schedule!AR3999)</f>
        <v/>
      </c>
    </row>
    <row r="4001" spans="53:53" hidden="1" x14ac:dyDescent="0.25">
      <c r="BA4001" s="37" t="str">
        <f>IF(Schedule!AR4000="", "", Schedule!AR4000)</f>
        <v/>
      </c>
    </row>
    <row r="4002" spans="53:53" hidden="1" x14ac:dyDescent="0.25">
      <c r="BA4002" s="37" t="str">
        <f>IF(Schedule!AR4001="", "", Schedule!AR4001)</f>
        <v/>
      </c>
    </row>
    <row r="4003" spans="53:53" hidden="1" x14ac:dyDescent="0.25">
      <c r="BA4003" s="37" t="str">
        <f>IF(Schedule!AR4002="", "", Schedule!AR4002)</f>
        <v/>
      </c>
    </row>
    <row r="4004" spans="53:53" hidden="1" x14ac:dyDescent="0.25">
      <c r="BA4004" s="37" t="str">
        <f>IF(Schedule!AR4003="", "", Schedule!AR4003)</f>
        <v/>
      </c>
    </row>
    <row r="4005" spans="53:53" hidden="1" x14ac:dyDescent="0.25">
      <c r="BA4005" s="37" t="str">
        <f>IF(Schedule!AR4004="", "", Schedule!AR4004)</f>
        <v/>
      </c>
    </row>
    <row r="4006" spans="53:53" hidden="1" x14ac:dyDescent="0.25">
      <c r="BA4006" s="37" t="str">
        <f>IF(Schedule!AR4005="", "", Schedule!AR4005)</f>
        <v/>
      </c>
    </row>
    <row r="4007" spans="53:53" hidden="1" x14ac:dyDescent="0.25">
      <c r="BA4007" s="37" t="str">
        <f>IF(Schedule!AR4006="", "", Schedule!AR4006)</f>
        <v/>
      </c>
    </row>
    <row r="4008" spans="53:53" hidden="1" x14ac:dyDescent="0.25">
      <c r="BA4008" s="37" t="str">
        <f>IF(Schedule!AR4007="", "", Schedule!AR4007)</f>
        <v/>
      </c>
    </row>
    <row r="4009" spans="53:53" hidden="1" x14ac:dyDescent="0.25">
      <c r="BA4009" s="37" t="str">
        <f>IF(Schedule!AR4008="", "", Schedule!AR4008)</f>
        <v/>
      </c>
    </row>
    <row r="4010" spans="53:53" hidden="1" x14ac:dyDescent="0.25">
      <c r="BA4010" s="37" t="str">
        <f>IF(Schedule!AR4009="", "", Schedule!AR4009)</f>
        <v/>
      </c>
    </row>
    <row r="4011" spans="53:53" hidden="1" x14ac:dyDescent="0.25">
      <c r="BA4011" s="37" t="str">
        <f>IF(Schedule!AR4010="", "", Schedule!AR4010)</f>
        <v/>
      </c>
    </row>
    <row r="4012" spans="53:53" hidden="1" x14ac:dyDescent="0.25">
      <c r="BA4012" s="37" t="str">
        <f>IF(Schedule!AR4011="", "", Schedule!AR4011)</f>
        <v/>
      </c>
    </row>
    <row r="4013" spans="53:53" hidden="1" x14ac:dyDescent="0.25">
      <c r="BA4013" s="37" t="str">
        <f>IF(Schedule!AR4012="", "", Schedule!AR4012)</f>
        <v/>
      </c>
    </row>
    <row r="4014" spans="53:53" hidden="1" x14ac:dyDescent="0.25">
      <c r="BA4014" s="37" t="str">
        <f>IF(Schedule!AR4013="", "", Schedule!AR4013)</f>
        <v/>
      </c>
    </row>
    <row r="4015" spans="53:53" hidden="1" x14ac:dyDescent="0.25">
      <c r="BA4015" s="37" t="str">
        <f>IF(Schedule!AR4014="", "", Schedule!AR4014)</f>
        <v/>
      </c>
    </row>
    <row r="4016" spans="53:53" hidden="1" x14ac:dyDescent="0.25">
      <c r="BA4016" s="37" t="str">
        <f>IF(Schedule!AR4015="", "", Schedule!AR4015)</f>
        <v/>
      </c>
    </row>
    <row r="4017" spans="53:53" hidden="1" x14ac:dyDescent="0.25">
      <c r="BA4017" s="37" t="str">
        <f>IF(Schedule!AR4016="", "", Schedule!AR4016)</f>
        <v/>
      </c>
    </row>
    <row r="4018" spans="53:53" hidden="1" x14ac:dyDescent="0.25">
      <c r="BA4018" s="37" t="str">
        <f>IF(Schedule!AR4017="", "", Schedule!AR4017)</f>
        <v/>
      </c>
    </row>
    <row r="4019" spans="53:53" hidden="1" x14ac:dyDescent="0.25">
      <c r="BA4019" s="37" t="str">
        <f>IF(Schedule!AR4018="", "", Schedule!AR4018)</f>
        <v/>
      </c>
    </row>
    <row r="4020" spans="53:53" hidden="1" x14ac:dyDescent="0.25">
      <c r="BA4020" s="37" t="str">
        <f>IF(Schedule!AR4019="", "", Schedule!AR4019)</f>
        <v/>
      </c>
    </row>
    <row r="4021" spans="53:53" hidden="1" x14ac:dyDescent="0.25">
      <c r="BA4021" s="37" t="str">
        <f>IF(Schedule!AR4020="", "", Schedule!AR4020)</f>
        <v/>
      </c>
    </row>
    <row r="4022" spans="53:53" hidden="1" x14ac:dyDescent="0.25">
      <c r="BA4022" s="37" t="str">
        <f>IF(Schedule!AR4021="", "", Schedule!AR4021)</f>
        <v/>
      </c>
    </row>
    <row r="4023" spans="53:53" hidden="1" x14ac:dyDescent="0.25">
      <c r="BA4023" s="37" t="str">
        <f>IF(Schedule!AR4022="", "", Schedule!AR4022)</f>
        <v/>
      </c>
    </row>
    <row r="4024" spans="53:53" hidden="1" x14ac:dyDescent="0.25">
      <c r="BA4024" s="37" t="str">
        <f>IF(Schedule!AR4023="", "", Schedule!AR4023)</f>
        <v/>
      </c>
    </row>
    <row r="4025" spans="53:53" hidden="1" x14ac:dyDescent="0.25">
      <c r="BA4025" s="37" t="str">
        <f>IF(Schedule!AR4024="", "", Schedule!AR4024)</f>
        <v/>
      </c>
    </row>
    <row r="4026" spans="53:53" hidden="1" x14ac:dyDescent="0.25">
      <c r="BA4026" s="37" t="str">
        <f>IF(Schedule!AR4025="", "", Schedule!AR4025)</f>
        <v/>
      </c>
    </row>
    <row r="4027" spans="53:53" hidden="1" x14ac:dyDescent="0.25">
      <c r="BA4027" s="37" t="str">
        <f>IF(Schedule!AR4026="", "", Schedule!AR4026)</f>
        <v/>
      </c>
    </row>
    <row r="4028" spans="53:53" hidden="1" x14ac:dyDescent="0.25">
      <c r="BA4028" s="37" t="str">
        <f>IF(Schedule!AR4027="", "", Schedule!AR4027)</f>
        <v/>
      </c>
    </row>
    <row r="4029" spans="53:53" hidden="1" x14ac:dyDescent="0.25">
      <c r="BA4029" s="37" t="str">
        <f>IF(Schedule!AR4028="", "", Schedule!AR4028)</f>
        <v/>
      </c>
    </row>
    <row r="4030" spans="53:53" hidden="1" x14ac:dyDescent="0.25">
      <c r="BA4030" s="37" t="str">
        <f>IF(Schedule!AR4029="", "", Schedule!AR4029)</f>
        <v/>
      </c>
    </row>
    <row r="4031" spans="53:53" hidden="1" x14ac:dyDescent="0.25">
      <c r="BA4031" s="37" t="str">
        <f>IF(Schedule!AR4030="", "", Schedule!AR4030)</f>
        <v/>
      </c>
    </row>
    <row r="4032" spans="53:53" hidden="1" x14ac:dyDescent="0.25">
      <c r="BA4032" s="37" t="str">
        <f>IF(Schedule!AR4031="", "", Schedule!AR4031)</f>
        <v/>
      </c>
    </row>
    <row r="4033" spans="53:53" hidden="1" x14ac:dyDescent="0.25">
      <c r="BA4033" s="37" t="str">
        <f>IF(Schedule!AR4032="", "", Schedule!AR4032)</f>
        <v/>
      </c>
    </row>
    <row r="4034" spans="53:53" hidden="1" x14ac:dyDescent="0.25">
      <c r="BA4034" s="37" t="str">
        <f>IF(Schedule!AR4033="", "", Schedule!AR4033)</f>
        <v/>
      </c>
    </row>
    <row r="4035" spans="53:53" hidden="1" x14ac:dyDescent="0.25">
      <c r="BA4035" s="37" t="str">
        <f>IF(Schedule!AR4034="", "", Schedule!AR4034)</f>
        <v/>
      </c>
    </row>
    <row r="4036" spans="53:53" hidden="1" x14ac:dyDescent="0.25">
      <c r="BA4036" s="37" t="str">
        <f>IF(Schedule!AR4035="", "", Schedule!AR4035)</f>
        <v/>
      </c>
    </row>
    <row r="4037" spans="53:53" hidden="1" x14ac:dyDescent="0.25">
      <c r="BA4037" s="37" t="str">
        <f>IF(Schedule!AR4036="", "", Schedule!AR4036)</f>
        <v/>
      </c>
    </row>
    <row r="4038" spans="53:53" hidden="1" x14ac:dyDescent="0.25">
      <c r="BA4038" s="37" t="str">
        <f>IF(Schedule!AR4037="", "", Schedule!AR4037)</f>
        <v/>
      </c>
    </row>
    <row r="4039" spans="53:53" hidden="1" x14ac:dyDescent="0.25">
      <c r="BA4039" s="37" t="str">
        <f>IF(Schedule!AR4038="", "", Schedule!AR4038)</f>
        <v/>
      </c>
    </row>
    <row r="4040" spans="53:53" hidden="1" x14ac:dyDescent="0.25">
      <c r="BA4040" s="37" t="str">
        <f>IF(Schedule!AR4039="", "", Schedule!AR4039)</f>
        <v/>
      </c>
    </row>
    <row r="4041" spans="53:53" hidden="1" x14ac:dyDescent="0.25">
      <c r="BA4041" s="37" t="str">
        <f>IF(Schedule!AR4040="", "", Schedule!AR4040)</f>
        <v/>
      </c>
    </row>
    <row r="4042" spans="53:53" hidden="1" x14ac:dyDescent="0.25">
      <c r="BA4042" s="37" t="str">
        <f>IF(Schedule!AR4041="", "", Schedule!AR4041)</f>
        <v/>
      </c>
    </row>
    <row r="4043" spans="53:53" hidden="1" x14ac:dyDescent="0.25">
      <c r="BA4043" s="37" t="str">
        <f>IF(Schedule!AR4042="", "", Schedule!AR4042)</f>
        <v/>
      </c>
    </row>
    <row r="4044" spans="53:53" hidden="1" x14ac:dyDescent="0.25">
      <c r="BA4044" s="37" t="str">
        <f>IF(Schedule!AR4043="", "", Schedule!AR4043)</f>
        <v/>
      </c>
    </row>
    <row r="4045" spans="53:53" hidden="1" x14ac:dyDescent="0.25">
      <c r="BA4045" s="37" t="str">
        <f>IF(Schedule!AR4044="", "", Schedule!AR4044)</f>
        <v/>
      </c>
    </row>
    <row r="4046" spans="53:53" hidden="1" x14ac:dyDescent="0.25">
      <c r="BA4046" s="37" t="str">
        <f>IF(Schedule!AR4045="", "", Schedule!AR4045)</f>
        <v/>
      </c>
    </row>
    <row r="4047" spans="53:53" hidden="1" x14ac:dyDescent="0.25">
      <c r="BA4047" s="37" t="str">
        <f>IF(Schedule!AR4046="", "", Schedule!AR4046)</f>
        <v/>
      </c>
    </row>
    <row r="4048" spans="53:53" hidden="1" x14ac:dyDescent="0.25">
      <c r="BA4048" s="37" t="str">
        <f>IF(Schedule!AR4047="", "", Schedule!AR4047)</f>
        <v/>
      </c>
    </row>
    <row r="4049" spans="53:53" hidden="1" x14ac:dyDescent="0.25">
      <c r="BA4049" s="37" t="str">
        <f>IF(Schedule!AR4048="", "", Schedule!AR4048)</f>
        <v/>
      </c>
    </row>
    <row r="4050" spans="53:53" hidden="1" x14ac:dyDescent="0.25">
      <c r="BA4050" s="37" t="str">
        <f>IF(Schedule!AR4049="", "", Schedule!AR4049)</f>
        <v/>
      </c>
    </row>
    <row r="4051" spans="53:53" hidden="1" x14ac:dyDescent="0.25">
      <c r="BA4051" s="37" t="str">
        <f>IF(Schedule!AR4050="", "", Schedule!AR4050)</f>
        <v/>
      </c>
    </row>
    <row r="4052" spans="53:53" hidden="1" x14ac:dyDescent="0.25">
      <c r="BA4052" s="37" t="str">
        <f>IF(Schedule!AR4051="", "", Schedule!AR4051)</f>
        <v/>
      </c>
    </row>
    <row r="4053" spans="53:53" hidden="1" x14ac:dyDescent="0.25">
      <c r="BA4053" s="37" t="str">
        <f>IF(Schedule!AR4052="", "", Schedule!AR4052)</f>
        <v/>
      </c>
    </row>
    <row r="4054" spans="53:53" hidden="1" x14ac:dyDescent="0.25">
      <c r="BA4054" s="37" t="str">
        <f>IF(Schedule!AR4053="", "", Schedule!AR4053)</f>
        <v/>
      </c>
    </row>
    <row r="4055" spans="53:53" hidden="1" x14ac:dyDescent="0.25">
      <c r="BA4055" s="37" t="str">
        <f>IF(Schedule!AR4054="", "", Schedule!AR4054)</f>
        <v/>
      </c>
    </row>
    <row r="4056" spans="53:53" hidden="1" x14ac:dyDescent="0.25">
      <c r="BA4056" s="37" t="str">
        <f>IF(Schedule!AR4055="", "", Schedule!AR4055)</f>
        <v/>
      </c>
    </row>
    <row r="4057" spans="53:53" hidden="1" x14ac:dyDescent="0.25">
      <c r="BA4057" s="37" t="str">
        <f>IF(Schedule!AR4056="", "", Schedule!AR4056)</f>
        <v/>
      </c>
    </row>
    <row r="4058" spans="53:53" hidden="1" x14ac:dyDescent="0.25">
      <c r="BA4058" s="37" t="str">
        <f>IF(Schedule!AR4057="", "", Schedule!AR4057)</f>
        <v/>
      </c>
    </row>
    <row r="4059" spans="53:53" hidden="1" x14ac:dyDescent="0.25">
      <c r="BA4059" s="37" t="str">
        <f>IF(Schedule!AR4058="", "", Schedule!AR4058)</f>
        <v/>
      </c>
    </row>
    <row r="4060" spans="53:53" hidden="1" x14ac:dyDescent="0.25">
      <c r="BA4060" s="37" t="str">
        <f>IF(Schedule!AR4059="", "", Schedule!AR4059)</f>
        <v/>
      </c>
    </row>
    <row r="4061" spans="53:53" hidden="1" x14ac:dyDescent="0.25">
      <c r="BA4061" s="37" t="str">
        <f>IF(Schedule!AR4060="", "", Schedule!AR4060)</f>
        <v/>
      </c>
    </row>
    <row r="4062" spans="53:53" hidden="1" x14ac:dyDescent="0.25">
      <c r="BA4062" s="37" t="str">
        <f>IF(Schedule!AR4061="", "", Schedule!AR4061)</f>
        <v/>
      </c>
    </row>
    <row r="4063" spans="53:53" hidden="1" x14ac:dyDescent="0.25">
      <c r="BA4063" s="37" t="str">
        <f>IF(Schedule!AR4062="", "", Schedule!AR4062)</f>
        <v/>
      </c>
    </row>
    <row r="4064" spans="53:53" hidden="1" x14ac:dyDescent="0.25">
      <c r="BA4064" s="37" t="str">
        <f>IF(Schedule!AR4063="", "", Schedule!AR4063)</f>
        <v/>
      </c>
    </row>
    <row r="4065" spans="53:53" hidden="1" x14ac:dyDescent="0.25">
      <c r="BA4065" s="37" t="str">
        <f>IF(Schedule!AR4064="", "", Schedule!AR4064)</f>
        <v/>
      </c>
    </row>
    <row r="4066" spans="53:53" hidden="1" x14ac:dyDescent="0.25">
      <c r="BA4066" s="37" t="str">
        <f>IF(Schedule!AR4065="", "", Schedule!AR4065)</f>
        <v/>
      </c>
    </row>
    <row r="4067" spans="53:53" hidden="1" x14ac:dyDescent="0.25">
      <c r="BA4067" s="37" t="str">
        <f>IF(Schedule!AR4066="", "", Schedule!AR4066)</f>
        <v/>
      </c>
    </row>
    <row r="4068" spans="53:53" hidden="1" x14ac:dyDescent="0.25">
      <c r="BA4068" s="37" t="str">
        <f>IF(Schedule!AR4067="", "", Schedule!AR4067)</f>
        <v/>
      </c>
    </row>
    <row r="4069" spans="53:53" hidden="1" x14ac:dyDescent="0.25">
      <c r="BA4069" s="37" t="str">
        <f>IF(Schedule!AR4068="", "", Schedule!AR4068)</f>
        <v/>
      </c>
    </row>
    <row r="4070" spans="53:53" hidden="1" x14ac:dyDescent="0.25">
      <c r="BA4070" s="37" t="str">
        <f>IF(Schedule!AR4069="", "", Schedule!AR4069)</f>
        <v/>
      </c>
    </row>
    <row r="4071" spans="53:53" hidden="1" x14ac:dyDescent="0.25">
      <c r="BA4071" s="37" t="str">
        <f>IF(Schedule!AR4070="", "", Schedule!AR4070)</f>
        <v/>
      </c>
    </row>
    <row r="4072" spans="53:53" hidden="1" x14ac:dyDescent="0.25">
      <c r="BA4072" s="37" t="str">
        <f>IF(Schedule!AR4071="", "", Schedule!AR4071)</f>
        <v/>
      </c>
    </row>
    <row r="4073" spans="53:53" hidden="1" x14ac:dyDescent="0.25">
      <c r="BA4073" s="37" t="str">
        <f>IF(Schedule!AR4072="", "", Schedule!AR4072)</f>
        <v/>
      </c>
    </row>
    <row r="4074" spans="53:53" hidden="1" x14ac:dyDescent="0.25">
      <c r="BA4074" s="37" t="str">
        <f>IF(Schedule!AR4073="", "", Schedule!AR4073)</f>
        <v/>
      </c>
    </row>
    <row r="4075" spans="53:53" hidden="1" x14ac:dyDescent="0.25">
      <c r="BA4075" s="37" t="str">
        <f>IF(Schedule!AR4074="", "", Schedule!AR4074)</f>
        <v/>
      </c>
    </row>
    <row r="4076" spans="53:53" hidden="1" x14ac:dyDescent="0.25">
      <c r="BA4076" s="37" t="str">
        <f>IF(Schedule!AR4075="", "", Schedule!AR4075)</f>
        <v/>
      </c>
    </row>
    <row r="4077" spans="53:53" hidden="1" x14ac:dyDescent="0.25">
      <c r="BA4077" s="37" t="str">
        <f>IF(Schedule!AR4076="", "", Schedule!AR4076)</f>
        <v/>
      </c>
    </row>
    <row r="4078" spans="53:53" hidden="1" x14ac:dyDescent="0.25">
      <c r="BA4078" s="37" t="str">
        <f>IF(Schedule!AR4077="", "", Schedule!AR4077)</f>
        <v/>
      </c>
    </row>
    <row r="4079" spans="53:53" hidden="1" x14ac:dyDescent="0.25">
      <c r="BA4079" s="37" t="str">
        <f>IF(Schedule!AR4078="", "", Schedule!AR4078)</f>
        <v/>
      </c>
    </row>
    <row r="4080" spans="53:53" hidden="1" x14ac:dyDescent="0.25">
      <c r="BA4080" s="37" t="str">
        <f>IF(Schedule!AR4079="", "", Schedule!AR4079)</f>
        <v/>
      </c>
    </row>
    <row r="4081" spans="53:53" hidden="1" x14ac:dyDescent="0.25">
      <c r="BA4081" s="37" t="str">
        <f>IF(Schedule!AR4080="", "", Schedule!AR4080)</f>
        <v/>
      </c>
    </row>
    <row r="4082" spans="53:53" hidden="1" x14ac:dyDescent="0.25">
      <c r="BA4082" s="37" t="str">
        <f>IF(Schedule!AR4081="", "", Schedule!AR4081)</f>
        <v/>
      </c>
    </row>
    <row r="4083" spans="53:53" hidden="1" x14ac:dyDescent="0.25">
      <c r="BA4083" s="37" t="str">
        <f>IF(Schedule!AR4082="", "", Schedule!AR4082)</f>
        <v/>
      </c>
    </row>
    <row r="4084" spans="53:53" hidden="1" x14ac:dyDescent="0.25">
      <c r="BA4084" s="37" t="str">
        <f>IF(Schedule!AR4083="", "", Schedule!AR4083)</f>
        <v/>
      </c>
    </row>
    <row r="4085" spans="53:53" hidden="1" x14ac:dyDescent="0.25">
      <c r="BA4085" s="37" t="str">
        <f>IF(Schedule!AR4084="", "", Schedule!AR4084)</f>
        <v/>
      </c>
    </row>
    <row r="4086" spans="53:53" hidden="1" x14ac:dyDescent="0.25">
      <c r="BA4086" s="37" t="str">
        <f>IF(Schedule!AR4085="", "", Schedule!AR4085)</f>
        <v/>
      </c>
    </row>
    <row r="4087" spans="53:53" hidden="1" x14ac:dyDescent="0.25">
      <c r="BA4087" s="37" t="str">
        <f>IF(Schedule!AR4086="", "", Schedule!AR4086)</f>
        <v/>
      </c>
    </row>
    <row r="4088" spans="53:53" hidden="1" x14ac:dyDescent="0.25">
      <c r="BA4088" s="37" t="str">
        <f>IF(Schedule!AR4087="", "", Schedule!AR4087)</f>
        <v/>
      </c>
    </row>
    <row r="4089" spans="53:53" hidden="1" x14ac:dyDescent="0.25">
      <c r="BA4089" s="37" t="str">
        <f>IF(Schedule!AR4088="", "", Schedule!AR4088)</f>
        <v/>
      </c>
    </row>
    <row r="4090" spans="53:53" hidden="1" x14ac:dyDescent="0.25">
      <c r="BA4090" s="37" t="str">
        <f>IF(Schedule!AR4089="", "", Schedule!AR4089)</f>
        <v/>
      </c>
    </row>
    <row r="4091" spans="53:53" hidden="1" x14ac:dyDescent="0.25">
      <c r="BA4091" s="37" t="str">
        <f>IF(Schedule!AR4090="", "", Schedule!AR4090)</f>
        <v/>
      </c>
    </row>
    <row r="4092" spans="53:53" hidden="1" x14ac:dyDescent="0.25">
      <c r="BA4092" s="37" t="str">
        <f>IF(Schedule!AR4091="", "", Schedule!AR4091)</f>
        <v/>
      </c>
    </row>
    <row r="4093" spans="53:53" hidden="1" x14ac:dyDescent="0.25">
      <c r="BA4093" s="37" t="str">
        <f>IF(Schedule!AR4092="", "", Schedule!AR4092)</f>
        <v/>
      </c>
    </row>
    <row r="4094" spans="53:53" hidden="1" x14ac:dyDescent="0.25">
      <c r="BA4094" s="37" t="str">
        <f>IF(Schedule!AR4093="", "", Schedule!AR4093)</f>
        <v/>
      </c>
    </row>
    <row r="4095" spans="53:53" hidden="1" x14ac:dyDescent="0.25">
      <c r="BA4095" s="37" t="str">
        <f>IF(Schedule!AR4094="", "", Schedule!AR4094)</f>
        <v/>
      </c>
    </row>
    <row r="4096" spans="53:53" hidden="1" x14ac:dyDescent="0.25">
      <c r="BA4096" s="37" t="str">
        <f>IF(Schedule!AR4095="", "", Schedule!AR4095)</f>
        <v/>
      </c>
    </row>
    <row r="4097" spans="53:53" hidden="1" x14ac:dyDescent="0.25">
      <c r="BA4097" s="37" t="str">
        <f>IF(Schedule!AR4096="", "", Schedule!AR4096)</f>
        <v/>
      </c>
    </row>
    <row r="4098" spans="53:53" hidden="1" x14ac:dyDescent="0.25">
      <c r="BA4098" s="37" t="str">
        <f>IF(Schedule!AR4097="", "", Schedule!AR4097)</f>
        <v/>
      </c>
    </row>
    <row r="4099" spans="53:53" hidden="1" x14ac:dyDescent="0.25">
      <c r="BA4099" s="37" t="str">
        <f>IF(Schedule!AR4098="", "", Schedule!AR4098)</f>
        <v/>
      </c>
    </row>
    <row r="4100" spans="53:53" hidden="1" x14ac:dyDescent="0.25">
      <c r="BA4100" s="37" t="str">
        <f>IF(Schedule!AR4099="", "", Schedule!AR4099)</f>
        <v/>
      </c>
    </row>
    <row r="4101" spans="53:53" hidden="1" x14ac:dyDescent="0.25">
      <c r="BA4101" s="37" t="str">
        <f>IF(Schedule!AR4100="", "", Schedule!AR4100)</f>
        <v/>
      </c>
    </row>
    <row r="4102" spans="53:53" hidden="1" x14ac:dyDescent="0.25">
      <c r="BA4102" s="37" t="str">
        <f>IF(Schedule!AR4101="", "", Schedule!AR4101)</f>
        <v/>
      </c>
    </row>
    <row r="4103" spans="53:53" hidden="1" x14ac:dyDescent="0.25">
      <c r="BA4103" s="37" t="str">
        <f>IF(Schedule!AR4102="", "", Schedule!AR4102)</f>
        <v/>
      </c>
    </row>
    <row r="4104" spans="53:53" hidden="1" x14ac:dyDescent="0.25">
      <c r="BA4104" s="37" t="str">
        <f>IF(Schedule!AR4103="", "", Schedule!AR4103)</f>
        <v/>
      </c>
    </row>
    <row r="4105" spans="53:53" hidden="1" x14ac:dyDescent="0.25">
      <c r="BA4105" s="37" t="str">
        <f>IF(Schedule!AR4104="", "", Schedule!AR4104)</f>
        <v/>
      </c>
    </row>
    <row r="4106" spans="53:53" hidden="1" x14ac:dyDescent="0.25">
      <c r="BA4106" s="37" t="str">
        <f>IF(Schedule!AR4105="", "", Schedule!AR4105)</f>
        <v/>
      </c>
    </row>
    <row r="4107" spans="53:53" hidden="1" x14ac:dyDescent="0.25">
      <c r="BA4107" s="37" t="str">
        <f>IF(Schedule!AR4106="", "", Schedule!AR4106)</f>
        <v/>
      </c>
    </row>
    <row r="4108" spans="53:53" hidden="1" x14ac:dyDescent="0.25">
      <c r="BA4108" s="37" t="str">
        <f>IF(Schedule!AR4107="", "", Schedule!AR4107)</f>
        <v/>
      </c>
    </row>
    <row r="4109" spans="53:53" hidden="1" x14ac:dyDescent="0.25">
      <c r="BA4109" s="37" t="str">
        <f>IF(Schedule!AR4108="", "", Schedule!AR4108)</f>
        <v/>
      </c>
    </row>
    <row r="4110" spans="53:53" hidden="1" x14ac:dyDescent="0.25">
      <c r="BA4110" s="37" t="str">
        <f>IF(Schedule!AR4109="", "", Schedule!AR4109)</f>
        <v/>
      </c>
    </row>
    <row r="4111" spans="53:53" hidden="1" x14ac:dyDescent="0.25">
      <c r="BA4111" s="37" t="str">
        <f>IF(Schedule!AR4110="", "", Schedule!AR4110)</f>
        <v/>
      </c>
    </row>
    <row r="4112" spans="53:53" hidden="1" x14ac:dyDescent="0.25">
      <c r="BA4112" s="37" t="str">
        <f>IF(Schedule!AR4111="", "", Schedule!AR4111)</f>
        <v/>
      </c>
    </row>
    <row r="4113" spans="53:53" hidden="1" x14ac:dyDescent="0.25">
      <c r="BA4113" s="37" t="str">
        <f>IF(Schedule!AR4112="", "", Schedule!AR4112)</f>
        <v/>
      </c>
    </row>
    <row r="4114" spans="53:53" hidden="1" x14ac:dyDescent="0.25">
      <c r="BA4114" s="37" t="str">
        <f>IF(Schedule!AR4113="", "", Schedule!AR4113)</f>
        <v/>
      </c>
    </row>
    <row r="4115" spans="53:53" hidden="1" x14ac:dyDescent="0.25">
      <c r="BA4115" s="37" t="str">
        <f>IF(Schedule!AR4114="", "", Schedule!AR4114)</f>
        <v/>
      </c>
    </row>
    <row r="4116" spans="53:53" hidden="1" x14ac:dyDescent="0.25">
      <c r="BA4116" s="37" t="str">
        <f>IF(Schedule!AR4115="", "", Schedule!AR4115)</f>
        <v/>
      </c>
    </row>
    <row r="4117" spans="53:53" hidden="1" x14ac:dyDescent="0.25">
      <c r="BA4117" s="37" t="str">
        <f>IF(Schedule!AR4116="", "", Schedule!AR4116)</f>
        <v/>
      </c>
    </row>
    <row r="4118" spans="53:53" hidden="1" x14ac:dyDescent="0.25">
      <c r="BA4118" s="37" t="str">
        <f>IF(Schedule!AR4117="", "", Schedule!AR4117)</f>
        <v/>
      </c>
    </row>
    <row r="4119" spans="53:53" hidden="1" x14ac:dyDescent="0.25">
      <c r="BA4119" s="37" t="str">
        <f>IF(Schedule!AR4118="", "", Schedule!AR4118)</f>
        <v/>
      </c>
    </row>
    <row r="4120" spans="53:53" hidden="1" x14ac:dyDescent="0.25">
      <c r="BA4120" s="37" t="str">
        <f>IF(Schedule!AR4119="", "", Schedule!AR4119)</f>
        <v/>
      </c>
    </row>
    <row r="4121" spans="53:53" hidden="1" x14ac:dyDescent="0.25">
      <c r="BA4121" s="37" t="str">
        <f>IF(Schedule!AR4120="", "", Schedule!AR4120)</f>
        <v/>
      </c>
    </row>
    <row r="4122" spans="53:53" hidden="1" x14ac:dyDescent="0.25">
      <c r="BA4122" s="37" t="str">
        <f>IF(Schedule!AR4121="", "", Schedule!AR4121)</f>
        <v/>
      </c>
    </row>
    <row r="4123" spans="53:53" hidden="1" x14ac:dyDescent="0.25">
      <c r="BA4123" s="37" t="str">
        <f>IF(Schedule!AR4122="", "", Schedule!AR4122)</f>
        <v/>
      </c>
    </row>
    <row r="4124" spans="53:53" hidden="1" x14ac:dyDescent="0.25">
      <c r="BA4124" s="37" t="str">
        <f>IF(Schedule!AR4123="", "", Schedule!AR4123)</f>
        <v/>
      </c>
    </row>
    <row r="4125" spans="53:53" hidden="1" x14ac:dyDescent="0.25">
      <c r="BA4125" s="37" t="str">
        <f>IF(Schedule!AR4124="", "", Schedule!AR4124)</f>
        <v/>
      </c>
    </row>
    <row r="4126" spans="53:53" hidden="1" x14ac:dyDescent="0.25">
      <c r="BA4126" s="37" t="str">
        <f>IF(Schedule!AR4125="", "", Schedule!AR4125)</f>
        <v/>
      </c>
    </row>
    <row r="4127" spans="53:53" hidden="1" x14ac:dyDescent="0.25">
      <c r="BA4127" s="37" t="str">
        <f>IF(Schedule!AR4126="", "", Schedule!AR4126)</f>
        <v/>
      </c>
    </row>
    <row r="4128" spans="53:53" hidden="1" x14ac:dyDescent="0.25">
      <c r="BA4128" s="37" t="str">
        <f>IF(Schedule!AR4127="", "", Schedule!AR4127)</f>
        <v/>
      </c>
    </row>
    <row r="4129" spans="53:53" hidden="1" x14ac:dyDescent="0.25">
      <c r="BA4129" s="37" t="str">
        <f>IF(Schedule!AR4128="", "", Schedule!AR4128)</f>
        <v/>
      </c>
    </row>
    <row r="4130" spans="53:53" hidden="1" x14ac:dyDescent="0.25">
      <c r="BA4130" s="37" t="str">
        <f>IF(Schedule!AR4129="", "", Schedule!AR4129)</f>
        <v/>
      </c>
    </row>
    <row r="4131" spans="53:53" hidden="1" x14ac:dyDescent="0.25">
      <c r="BA4131" s="37" t="str">
        <f>IF(Schedule!AR4130="", "", Schedule!AR4130)</f>
        <v/>
      </c>
    </row>
    <row r="4132" spans="53:53" hidden="1" x14ac:dyDescent="0.25">
      <c r="BA4132" s="37" t="str">
        <f>IF(Schedule!AR4131="", "", Schedule!AR4131)</f>
        <v/>
      </c>
    </row>
    <row r="4133" spans="53:53" hidden="1" x14ac:dyDescent="0.25">
      <c r="BA4133" s="37" t="str">
        <f>IF(Schedule!AR4132="", "", Schedule!AR4132)</f>
        <v/>
      </c>
    </row>
    <row r="4134" spans="53:53" hidden="1" x14ac:dyDescent="0.25">
      <c r="BA4134" s="37" t="str">
        <f>IF(Schedule!AR4133="", "", Schedule!AR4133)</f>
        <v/>
      </c>
    </row>
    <row r="4135" spans="53:53" hidden="1" x14ac:dyDescent="0.25">
      <c r="BA4135" s="37" t="str">
        <f>IF(Schedule!AR4134="", "", Schedule!AR4134)</f>
        <v/>
      </c>
    </row>
    <row r="4136" spans="53:53" hidden="1" x14ac:dyDescent="0.25">
      <c r="BA4136" s="37" t="str">
        <f>IF(Schedule!AR4135="", "", Schedule!AR4135)</f>
        <v/>
      </c>
    </row>
    <row r="4137" spans="53:53" hidden="1" x14ac:dyDescent="0.25">
      <c r="BA4137" s="37" t="str">
        <f>IF(Schedule!AR4136="", "", Schedule!AR4136)</f>
        <v/>
      </c>
    </row>
    <row r="4138" spans="53:53" hidden="1" x14ac:dyDescent="0.25">
      <c r="BA4138" s="37" t="str">
        <f>IF(Schedule!AR4137="", "", Schedule!AR4137)</f>
        <v/>
      </c>
    </row>
    <row r="4139" spans="53:53" hidden="1" x14ac:dyDescent="0.25">
      <c r="BA4139" s="37" t="str">
        <f>IF(Schedule!AR4138="", "", Schedule!AR4138)</f>
        <v/>
      </c>
    </row>
    <row r="4140" spans="53:53" hidden="1" x14ac:dyDescent="0.25">
      <c r="BA4140" s="37" t="str">
        <f>IF(Schedule!AR4139="", "", Schedule!AR4139)</f>
        <v/>
      </c>
    </row>
    <row r="4141" spans="53:53" hidden="1" x14ac:dyDescent="0.25">
      <c r="BA4141" s="37" t="str">
        <f>IF(Schedule!AR4140="", "", Schedule!AR4140)</f>
        <v/>
      </c>
    </row>
    <row r="4142" spans="53:53" hidden="1" x14ac:dyDescent="0.25">
      <c r="BA4142" s="37" t="str">
        <f>IF(Schedule!AR4141="", "", Schedule!AR4141)</f>
        <v/>
      </c>
    </row>
    <row r="4143" spans="53:53" hidden="1" x14ac:dyDescent="0.25">
      <c r="BA4143" s="37" t="str">
        <f>IF(Schedule!AR4142="", "", Schedule!AR4142)</f>
        <v/>
      </c>
    </row>
    <row r="4144" spans="53:53" hidden="1" x14ac:dyDescent="0.25">
      <c r="BA4144" s="37" t="str">
        <f>IF(Schedule!AR4143="", "", Schedule!AR4143)</f>
        <v/>
      </c>
    </row>
    <row r="4145" spans="53:53" hidden="1" x14ac:dyDescent="0.25">
      <c r="BA4145" s="37" t="str">
        <f>IF(Schedule!AR4144="", "", Schedule!AR4144)</f>
        <v/>
      </c>
    </row>
    <row r="4146" spans="53:53" hidden="1" x14ac:dyDescent="0.25">
      <c r="BA4146" s="37" t="str">
        <f>IF(Schedule!AR4145="", "", Schedule!AR4145)</f>
        <v/>
      </c>
    </row>
    <row r="4147" spans="53:53" hidden="1" x14ac:dyDescent="0.25">
      <c r="BA4147" s="37" t="str">
        <f>IF(Schedule!AR4146="", "", Schedule!AR4146)</f>
        <v/>
      </c>
    </row>
    <row r="4148" spans="53:53" hidden="1" x14ac:dyDescent="0.25">
      <c r="BA4148" s="37" t="str">
        <f>IF(Schedule!AR4147="", "", Schedule!AR4147)</f>
        <v/>
      </c>
    </row>
    <row r="4149" spans="53:53" hidden="1" x14ac:dyDescent="0.25">
      <c r="BA4149" s="37" t="str">
        <f>IF(Schedule!AR4148="", "", Schedule!AR4148)</f>
        <v/>
      </c>
    </row>
    <row r="4150" spans="53:53" hidden="1" x14ac:dyDescent="0.25">
      <c r="BA4150" s="37" t="str">
        <f>IF(Schedule!AR4149="", "", Schedule!AR4149)</f>
        <v/>
      </c>
    </row>
    <row r="4151" spans="53:53" hidden="1" x14ac:dyDescent="0.25">
      <c r="BA4151" s="37" t="str">
        <f>IF(Schedule!AR4150="", "", Schedule!AR4150)</f>
        <v/>
      </c>
    </row>
    <row r="4152" spans="53:53" hidden="1" x14ac:dyDescent="0.25">
      <c r="BA4152" s="37" t="str">
        <f>IF(Schedule!AR4151="", "", Schedule!AR4151)</f>
        <v/>
      </c>
    </row>
    <row r="4153" spans="53:53" hidden="1" x14ac:dyDescent="0.25">
      <c r="BA4153" s="37" t="str">
        <f>IF(Schedule!AR4152="", "", Schedule!AR4152)</f>
        <v/>
      </c>
    </row>
    <row r="4154" spans="53:53" hidden="1" x14ac:dyDescent="0.25">
      <c r="BA4154" s="37" t="str">
        <f>IF(Schedule!AR4153="", "", Schedule!AR4153)</f>
        <v/>
      </c>
    </row>
    <row r="4155" spans="53:53" hidden="1" x14ac:dyDescent="0.25">
      <c r="BA4155" s="37" t="str">
        <f>IF(Schedule!AR4154="", "", Schedule!AR4154)</f>
        <v/>
      </c>
    </row>
    <row r="4156" spans="53:53" hidden="1" x14ac:dyDescent="0.25">
      <c r="BA4156" s="37" t="str">
        <f>IF(Schedule!AR4155="", "", Schedule!AR4155)</f>
        <v/>
      </c>
    </row>
    <row r="4157" spans="53:53" hidden="1" x14ac:dyDescent="0.25">
      <c r="BA4157" s="37" t="str">
        <f>IF(Schedule!AR4156="", "", Schedule!AR4156)</f>
        <v/>
      </c>
    </row>
    <row r="4158" spans="53:53" hidden="1" x14ac:dyDescent="0.25">
      <c r="BA4158" s="37" t="str">
        <f>IF(Schedule!AR4157="", "", Schedule!AR4157)</f>
        <v/>
      </c>
    </row>
    <row r="4159" spans="53:53" hidden="1" x14ac:dyDescent="0.25">
      <c r="BA4159" s="37" t="str">
        <f>IF(Schedule!AR4158="", "", Schedule!AR4158)</f>
        <v/>
      </c>
    </row>
    <row r="4160" spans="53:53" hidden="1" x14ac:dyDescent="0.25">
      <c r="BA4160" s="37" t="str">
        <f>IF(Schedule!AR4159="", "", Schedule!AR4159)</f>
        <v/>
      </c>
    </row>
    <row r="4161" spans="53:53" hidden="1" x14ac:dyDescent="0.25">
      <c r="BA4161" s="37" t="str">
        <f>IF(Schedule!AR4160="", "", Schedule!AR4160)</f>
        <v/>
      </c>
    </row>
    <row r="4162" spans="53:53" hidden="1" x14ac:dyDescent="0.25">
      <c r="BA4162" s="37" t="str">
        <f>IF(Schedule!AR4161="", "", Schedule!AR4161)</f>
        <v/>
      </c>
    </row>
    <row r="4163" spans="53:53" hidden="1" x14ac:dyDescent="0.25">
      <c r="BA4163" s="37" t="str">
        <f>IF(Schedule!AR4162="", "", Schedule!AR4162)</f>
        <v/>
      </c>
    </row>
    <row r="4164" spans="53:53" hidden="1" x14ac:dyDescent="0.25">
      <c r="BA4164" s="37" t="str">
        <f>IF(Schedule!AR4163="", "", Schedule!AR4163)</f>
        <v/>
      </c>
    </row>
    <row r="4165" spans="53:53" hidden="1" x14ac:dyDescent="0.25">
      <c r="BA4165" s="37" t="str">
        <f>IF(Schedule!AR4164="", "", Schedule!AR4164)</f>
        <v/>
      </c>
    </row>
    <row r="4166" spans="53:53" hidden="1" x14ac:dyDescent="0.25">
      <c r="BA4166" s="37" t="str">
        <f>IF(Schedule!AR4165="", "", Schedule!AR4165)</f>
        <v/>
      </c>
    </row>
    <row r="4167" spans="53:53" hidden="1" x14ac:dyDescent="0.25">
      <c r="BA4167" s="37" t="str">
        <f>IF(Schedule!AR4166="", "", Schedule!AR4166)</f>
        <v/>
      </c>
    </row>
    <row r="4168" spans="53:53" hidden="1" x14ac:dyDescent="0.25">
      <c r="BA4168" s="37" t="str">
        <f>IF(Schedule!AR4167="", "", Schedule!AR4167)</f>
        <v/>
      </c>
    </row>
    <row r="4169" spans="53:53" hidden="1" x14ac:dyDescent="0.25">
      <c r="BA4169" s="37" t="str">
        <f>IF(Schedule!AR4168="", "", Schedule!AR4168)</f>
        <v/>
      </c>
    </row>
    <row r="4170" spans="53:53" hidden="1" x14ac:dyDescent="0.25">
      <c r="BA4170" s="37" t="str">
        <f>IF(Schedule!AR4169="", "", Schedule!AR4169)</f>
        <v/>
      </c>
    </row>
    <row r="4171" spans="53:53" hidden="1" x14ac:dyDescent="0.25">
      <c r="BA4171" s="37" t="str">
        <f>IF(Schedule!AR4170="", "", Schedule!AR4170)</f>
        <v/>
      </c>
    </row>
    <row r="4172" spans="53:53" hidden="1" x14ac:dyDescent="0.25">
      <c r="BA4172" s="37" t="str">
        <f>IF(Schedule!AR4171="", "", Schedule!AR4171)</f>
        <v/>
      </c>
    </row>
    <row r="4173" spans="53:53" hidden="1" x14ac:dyDescent="0.25">
      <c r="BA4173" s="37" t="str">
        <f>IF(Schedule!AR4172="", "", Schedule!AR4172)</f>
        <v/>
      </c>
    </row>
    <row r="4174" spans="53:53" hidden="1" x14ac:dyDescent="0.25">
      <c r="BA4174" s="37" t="str">
        <f>IF(Schedule!AR4173="", "", Schedule!AR4173)</f>
        <v/>
      </c>
    </row>
    <row r="4175" spans="53:53" hidden="1" x14ac:dyDescent="0.25">
      <c r="BA4175" s="37" t="str">
        <f>IF(Schedule!AR4174="", "", Schedule!AR4174)</f>
        <v/>
      </c>
    </row>
    <row r="4176" spans="53:53" hidden="1" x14ac:dyDescent="0.25">
      <c r="BA4176" s="37" t="str">
        <f>IF(Schedule!AR4175="", "", Schedule!AR4175)</f>
        <v/>
      </c>
    </row>
    <row r="4177" spans="53:53" hidden="1" x14ac:dyDescent="0.25">
      <c r="BA4177" s="37" t="str">
        <f>IF(Schedule!AR4176="", "", Schedule!AR4176)</f>
        <v/>
      </c>
    </row>
    <row r="4178" spans="53:53" hidden="1" x14ac:dyDescent="0.25">
      <c r="BA4178" s="37" t="str">
        <f>IF(Schedule!AR4177="", "", Schedule!AR4177)</f>
        <v/>
      </c>
    </row>
    <row r="4179" spans="53:53" hidden="1" x14ac:dyDescent="0.25">
      <c r="BA4179" s="37" t="str">
        <f>IF(Schedule!AR4178="", "", Schedule!AR4178)</f>
        <v/>
      </c>
    </row>
    <row r="4180" spans="53:53" hidden="1" x14ac:dyDescent="0.25">
      <c r="BA4180" s="37" t="str">
        <f>IF(Schedule!AR4179="", "", Schedule!AR4179)</f>
        <v/>
      </c>
    </row>
    <row r="4181" spans="53:53" hidden="1" x14ac:dyDescent="0.25">
      <c r="BA4181" s="37" t="str">
        <f>IF(Schedule!AR4180="", "", Schedule!AR4180)</f>
        <v/>
      </c>
    </row>
    <row r="4182" spans="53:53" hidden="1" x14ac:dyDescent="0.25">
      <c r="BA4182" s="37" t="str">
        <f>IF(Schedule!AR4181="", "", Schedule!AR4181)</f>
        <v/>
      </c>
    </row>
    <row r="4183" spans="53:53" hidden="1" x14ac:dyDescent="0.25">
      <c r="BA4183" s="37" t="str">
        <f>IF(Schedule!AR4182="", "", Schedule!AR4182)</f>
        <v/>
      </c>
    </row>
    <row r="4184" spans="53:53" hidden="1" x14ac:dyDescent="0.25">
      <c r="BA4184" s="37" t="str">
        <f>IF(Schedule!AR4183="", "", Schedule!AR4183)</f>
        <v/>
      </c>
    </row>
    <row r="4185" spans="53:53" hidden="1" x14ac:dyDescent="0.25">
      <c r="BA4185" s="37" t="str">
        <f>IF(Schedule!AR4184="", "", Schedule!AR4184)</f>
        <v/>
      </c>
    </row>
    <row r="4186" spans="53:53" hidden="1" x14ac:dyDescent="0.25">
      <c r="BA4186" s="37" t="str">
        <f>IF(Schedule!AR4185="", "", Schedule!AR4185)</f>
        <v/>
      </c>
    </row>
    <row r="4187" spans="53:53" hidden="1" x14ac:dyDescent="0.25">
      <c r="BA4187" s="37" t="str">
        <f>IF(Schedule!AR4186="", "", Schedule!AR4186)</f>
        <v/>
      </c>
    </row>
    <row r="4188" spans="53:53" hidden="1" x14ac:dyDescent="0.25">
      <c r="BA4188" s="37" t="str">
        <f>IF(Schedule!AR4187="", "", Schedule!AR4187)</f>
        <v/>
      </c>
    </row>
    <row r="4189" spans="53:53" hidden="1" x14ac:dyDescent="0.25">
      <c r="BA4189" s="37" t="str">
        <f>IF(Schedule!AR4188="", "", Schedule!AR4188)</f>
        <v/>
      </c>
    </row>
    <row r="4190" spans="53:53" hidden="1" x14ac:dyDescent="0.25">
      <c r="BA4190" s="37" t="str">
        <f>IF(Schedule!AR4189="", "", Schedule!AR4189)</f>
        <v/>
      </c>
    </row>
    <row r="4191" spans="53:53" hidden="1" x14ac:dyDescent="0.25">
      <c r="BA4191" s="37" t="str">
        <f>IF(Schedule!AR4190="", "", Schedule!AR4190)</f>
        <v/>
      </c>
    </row>
    <row r="4192" spans="53:53" hidden="1" x14ac:dyDescent="0.25">
      <c r="BA4192" s="37" t="str">
        <f>IF(Schedule!AR4191="", "", Schedule!AR4191)</f>
        <v/>
      </c>
    </row>
    <row r="4193" spans="53:53" hidden="1" x14ac:dyDescent="0.25">
      <c r="BA4193" s="37" t="str">
        <f>IF(Schedule!AR4192="", "", Schedule!AR4192)</f>
        <v/>
      </c>
    </row>
    <row r="4194" spans="53:53" hidden="1" x14ac:dyDescent="0.25">
      <c r="BA4194" s="37" t="str">
        <f>IF(Schedule!AR4193="", "", Schedule!AR4193)</f>
        <v/>
      </c>
    </row>
    <row r="4195" spans="53:53" hidden="1" x14ac:dyDescent="0.25">
      <c r="BA4195" s="37" t="str">
        <f>IF(Schedule!AR4194="", "", Schedule!AR4194)</f>
        <v/>
      </c>
    </row>
    <row r="4196" spans="53:53" hidden="1" x14ac:dyDescent="0.25">
      <c r="BA4196" s="37" t="str">
        <f>IF(Schedule!AR4195="", "", Schedule!AR4195)</f>
        <v/>
      </c>
    </row>
    <row r="4197" spans="53:53" hidden="1" x14ac:dyDescent="0.25">
      <c r="BA4197" s="37" t="str">
        <f>IF(Schedule!AR4196="", "", Schedule!AR4196)</f>
        <v/>
      </c>
    </row>
    <row r="4198" spans="53:53" hidden="1" x14ac:dyDescent="0.25">
      <c r="BA4198" s="37" t="str">
        <f>IF(Schedule!AR4197="", "", Schedule!AR4197)</f>
        <v/>
      </c>
    </row>
    <row r="4199" spans="53:53" hidden="1" x14ac:dyDescent="0.25">
      <c r="BA4199" s="37" t="str">
        <f>IF(Schedule!AR4198="", "", Schedule!AR4198)</f>
        <v/>
      </c>
    </row>
    <row r="4200" spans="53:53" hidden="1" x14ac:dyDescent="0.25">
      <c r="BA4200" s="37" t="str">
        <f>IF(Schedule!AR4199="", "", Schedule!AR4199)</f>
        <v/>
      </c>
    </row>
    <row r="4201" spans="53:53" hidden="1" x14ac:dyDescent="0.25">
      <c r="BA4201" s="37" t="str">
        <f>IF(Schedule!AR4200="", "", Schedule!AR4200)</f>
        <v/>
      </c>
    </row>
    <row r="4202" spans="53:53" hidden="1" x14ac:dyDescent="0.25">
      <c r="BA4202" s="37" t="str">
        <f>IF(Schedule!AR4201="", "", Schedule!AR4201)</f>
        <v/>
      </c>
    </row>
    <row r="4203" spans="53:53" hidden="1" x14ac:dyDescent="0.25">
      <c r="BA4203" s="37" t="str">
        <f>IF(Schedule!AR4202="", "", Schedule!AR4202)</f>
        <v/>
      </c>
    </row>
    <row r="4204" spans="53:53" hidden="1" x14ac:dyDescent="0.25">
      <c r="BA4204" s="37" t="str">
        <f>IF(Schedule!AR4203="", "", Schedule!AR4203)</f>
        <v/>
      </c>
    </row>
    <row r="4205" spans="53:53" hidden="1" x14ac:dyDescent="0.25">
      <c r="BA4205" s="37" t="str">
        <f>IF(Schedule!AR4204="", "", Schedule!AR4204)</f>
        <v/>
      </c>
    </row>
    <row r="4206" spans="53:53" hidden="1" x14ac:dyDescent="0.25">
      <c r="BA4206" s="37" t="str">
        <f>IF(Schedule!AR4205="", "", Schedule!AR4205)</f>
        <v/>
      </c>
    </row>
    <row r="4207" spans="53:53" hidden="1" x14ac:dyDescent="0.25">
      <c r="BA4207" s="37" t="str">
        <f>IF(Schedule!AR4206="", "", Schedule!AR4206)</f>
        <v/>
      </c>
    </row>
    <row r="4208" spans="53:53" hidden="1" x14ac:dyDescent="0.25">
      <c r="BA4208" s="37" t="str">
        <f>IF(Schedule!AR4207="", "", Schedule!AR4207)</f>
        <v/>
      </c>
    </row>
    <row r="4209" spans="53:53" hidden="1" x14ac:dyDescent="0.25">
      <c r="BA4209" s="37" t="str">
        <f>IF(Schedule!AR4208="", "", Schedule!AR4208)</f>
        <v/>
      </c>
    </row>
    <row r="4210" spans="53:53" hidden="1" x14ac:dyDescent="0.25">
      <c r="BA4210" s="37" t="str">
        <f>IF(Schedule!AR4209="", "", Schedule!AR4209)</f>
        <v/>
      </c>
    </row>
    <row r="4211" spans="53:53" hidden="1" x14ac:dyDescent="0.25">
      <c r="BA4211" s="37" t="str">
        <f>IF(Schedule!AR4210="", "", Schedule!AR4210)</f>
        <v/>
      </c>
    </row>
    <row r="4212" spans="53:53" hidden="1" x14ac:dyDescent="0.25">
      <c r="BA4212" s="37" t="str">
        <f>IF(Schedule!AR4211="", "", Schedule!AR4211)</f>
        <v/>
      </c>
    </row>
    <row r="4213" spans="53:53" hidden="1" x14ac:dyDescent="0.25">
      <c r="BA4213" s="37" t="str">
        <f>IF(Schedule!AR4212="", "", Schedule!AR4212)</f>
        <v/>
      </c>
    </row>
    <row r="4214" spans="53:53" hidden="1" x14ac:dyDescent="0.25">
      <c r="BA4214" s="37" t="str">
        <f>IF(Schedule!AR4213="", "", Schedule!AR4213)</f>
        <v/>
      </c>
    </row>
    <row r="4215" spans="53:53" hidden="1" x14ac:dyDescent="0.25">
      <c r="BA4215" s="37" t="str">
        <f>IF(Schedule!AR4214="", "", Schedule!AR4214)</f>
        <v/>
      </c>
    </row>
    <row r="4216" spans="53:53" hidden="1" x14ac:dyDescent="0.25">
      <c r="BA4216" s="37" t="str">
        <f>IF(Schedule!AR4215="", "", Schedule!AR4215)</f>
        <v/>
      </c>
    </row>
    <row r="4217" spans="53:53" hidden="1" x14ac:dyDescent="0.25">
      <c r="BA4217" s="37" t="str">
        <f>IF(Schedule!AR4216="", "", Schedule!AR4216)</f>
        <v/>
      </c>
    </row>
    <row r="4218" spans="53:53" hidden="1" x14ac:dyDescent="0.25">
      <c r="BA4218" s="37" t="str">
        <f>IF(Schedule!AR4217="", "", Schedule!AR4217)</f>
        <v/>
      </c>
    </row>
    <row r="4219" spans="53:53" hidden="1" x14ac:dyDescent="0.25">
      <c r="BA4219" s="37" t="str">
        <f>IF(Schedule!AR4218="", "", Schedule!AR4218)</f>
        <v/>
      </c>
    </row>
    <row r="4220" spans="53:53" hidden="1" x14ac:dyDescent="0.25">
      <c r="BA4220" s="37" t="str">
        <f>IF(Schedule!AR4219="", "", Schedule!AR4219)</f>
        <v/>
      </c>
    </row>
    <row r="4221" spans="53:53" hidden="1" x14ac:dyDescent="0.25">
      <c r="BA4221" s="37" t="str">
        <f>IF(Schedule!AR4220="", "", Schedule!AR4220)</f>
        <v/>
      </c>
    </row>
    <row r="4222" spans="53:53" hidden="1" x14ac:dyDescent="0.25">
      <c r="BA4222" s="37" t="str">
        <f>IF(Schedule!AR4221="", "", Schedule!AR4221)</f>
        <v/>
      </c>
    </row>
    <row r="4223" spans="53:53" hidden="1" x14ac:dyDescent="0.25">
      <c r="BA4223" s="37" t="str">
        <f>IF(Schedule!AR4222="", "", Schedule!AR4222)</f>
        <v/>
      </c>
    </row>
    <row r="4224" spans="53:53" hidden="1" x14ac:dyDescent="0.25">
      <c r="BA4224" s="37" t="str">
        <f>IF(Schedule!AR4223="", "", Schedule!AR4223)</f>
        <v/>
      </c>
    </row>
    <row r="4225" spans="53:53" hidden="1" x14ac:dyDescent="0.25">
      <c r="BA4225" s="37" t="str">
        <f>IF(Schedule!AR4224="", "", Schedule!AR4224)</f>
        <v/>
      </c>
    </row>
    <row r="4226" spans="53:53" hidden="1" x14ac:dyDescent="0.25">
      <c r="BA4226" s="37" t="str">
        <f>IF(Schedule!AR4225="", "", Schedule!AR4225)</f>
        <v/>
      </c>
    </row>
    <row r="4227" spans="53:53" hidden="1" x14ac:dyDescent="0.25">
      <c r="BA4227" s="37" t="str">
        <f>IF(Schedule!AR4226="", "", Schedule!AR4226)</f>
        <v/>
      </c>
    </row>
    <row r="4228" spans="53:53" hidden="1" x14ac:dyDescent="0.25">
      <c r="BA4228" s="37" t="str">
        <f>IF(Schedule!AR4227="", "", Schedule!AR4227)</f>
        <v/>
      </c>
    </row>
    <row r="4229" spans="53:53" hidden="1" x14ac:dyDescent="0.25">
      <c r="BA4229" s="37" t="str">
        <f>IF(Schedule!AR4228="", "", Schedule!AR4228)</f>
        <v/>
      </c>
    </row>
    <row r="4230" spans="53:53" hidden="1" x14ac:dyDescent="0.25">
      <c r="BA4230" s="37" t="str">
        <f>IF(Schedule!AR4229="", "", Schedule!AR4229)</f>
        <v/>
      </c>
    </row>
    <row r="4231" spans="53:53" hidden="1" x14ac:dyDescent="0.25">
      <c r="BA4231" s="37" t="str">
        <f>IF(Schedule!AR4230="", "", Schedule!AR4230)</f>
        <v/>
      </c>
    </row>
    <row r="4232" spans="53:53" hidden="1" x14ac:dyDescent="0.25">
      <c r="BA4232" s="37" t="str">
        <f>IF(Schedule!AR4231="", "", Schedule!AR4231)</f>
        <v/>
      </c>
    </row>
    <row r="4233" spans="53:53" hidden="1" x14ac:dyDescent="0.25">
      <c r="BA4233" s="37" t="str">
        <f>IF(Schedule!AR4232="", "", Schedule!AR4232)</f>
        <v/>
      </c>
    </row>
    <row r="4234" spans="53:53" hidden="1" x14ac:dyDescent="0.25">
      <c r="BA4234" s="37" t="str">
        <f>IF(Schedule!AR4233="", "", Schedule!AR4233)</f>
        <v/>
      </c>
    </row>
    <row r="4235" spans="53:53" hidden="1" x14ac:dyDescent="0.25">
      <c r="BA4235" s="37" t="str">
        <f>IF(Schedule!AR4234="", "", Schedule!AR4234)</f>
        <v/>
      </c>
    </row>
    <row r="4236" spans="53:53" hidden="1" x14ac:dyDescent="0.25">
      <c r="BA4236" s="37" t="str">
        <f>IF(Schedule!AR4235="", "", Schedule!AR4235)</f>
        <v/>
      </c>
    </row>
    <row r="4237" spans="53:53" hidden="1" x14ac:dyDescent="0.25">
      <c r="BA4237" s="37" t="str">
        <f>IF(Schedule!AR4236="", "", Schedule!AR4236)</f>
        <v/>
      </c>
    </row>
    <row r="4238" spans="53:53" hidden="1" x14ac:dyDescent="0.25">
      <c r="BA4238" s="37" t="str">
        <f>IF(Schedule!AR4237="", "", Schedule!AR4237)</f>
        <v/>
      </c>
    </row>
    <row r="4239" spans="53:53" hidden="1" x14ac:dyDescent="0.25">
      <c r="BA4239" s="37" t="str">
        <f>IF(Schedule!AR4238="", "", Schedule!AR4238)</f>
        <v/>
      </c>
    </row>
    <row r="4240" spans="53:53" hidden="1" x14ac:dyDescent="0.25">
      <c r="BA4240" s="37" t="str">
        <f>IF(Schedule!AR4239="", "", Schedule!AR4239)</f>
        <v/>
      </c>
    </row>
    <row r="4241" spans="53:53" hidden="1" x14ac:dyDescent="0.25">
      <c r="BA4241" s="37" t="str">
        <f>IF(Schedule!AR4240="", "", Schedule!AR4240)</f>
        <v/>
      </c>
    </row>
    <row r="4242" spans="53:53" hidden="1" x14ac:dyDescent="0.25">
      <c r="BA4242" s="37" t="str">
        <f>IF(Schedule!AR4241="", "", Schedule!AR4241)</f>
        <v/>
      </c>
    </row>
    <row r="4243" spans="53:53" hidden="1" x14ac:dyDescent="0.25">
      <c r="BA4243" s="37" t="str">
        <f>IF(Schedule!AR4242="", "", Schedule!AR4242)</f>
        <v/>
      </c>
    </row>
    <row r="4244" spans="53:53" hidden="1" x14ac:dyDescent="0.25">
      <c r="BA4244" s="37" t="str">
        <f>IF(Schedule!AR4243="", "", Schedule!AR4243)</f>
        <v/>
      </c>
    </row>
    <row r="4245" spans="53:53" hidden="1" x14ac:dyDescent="0.25">
      <c r="BA4245" s="37" t="str">
        <f>IF(Schedule!AR4244="", "", Schedule!AR4244)</f>
        <v/>
      </c>
    </row>
    <row r="4246" spans="53:53" hidden="1" x14ac:dyDescent="0.25">
      <c r="BA4246" s="37" t="str">
        <f>IF(Schedule!AR4245="", "", Schedule!AR4245)</f>
        <v/>
      </c>
    </row>
    <row r="4247" spans="53:53" hidden="1" x14ac:dyDescent="0.25">
      <c r="BA4247" s="37" t="str">
        <f>IF(Schedule!AR4246="", "", Schedule!AR4246)</f>
        <v/>
      </c>
    </row>
    <row r="4248" spans="53:53" hidden="1" x14ac:dyDescent="0.25">
      <c r="BA4248" s="37" t="str">
        <f>IF(Schedule!AR4247="", "", Schedule!AR4247)</f>
        <v/>
      </c>
    </row>
    <row r="4249" spans="53:53" hidden="1" x14ac:dyDescent="0.25">
      <c r="BA4249" s="37" t="str">
        <f>IF(Schedule!AR4248="", "", Schedule!AR4248)</f>
        <v/>
      </c>
    </row>
    <row r="4250" spans="53:53" hidden="1" x14ac:dyDescent="0.25">
      <c r="BA4250" s="37" t="str">
        <f>IF(Schedule!AR4249="", "", Schedule!AR4249)</f>
        <v/>
      </c>
    </row>
    <row r="4251" spans="53:53" hidden="1" x14ac:dyDescent="0.25">
      <c r="BA4251" s="37" t="str">
        <f>IF(Schedule!AR4250="", "", Schedule!AR4250)</f>
        <v/>
      </c>
    </row>
    <row r="4252" spans="53:53" hidden="1" x14ac:dyDescent="0.25">
      <c r="BA4252" s="37" t="str">
        <f>IF(Schedule!AR4251="", "", Schedule!AR4251)</f>
        <v/>
      </c>
    </row>
    <row r="4253" spans="53:53" hidden="1" x14ac:dyDescent="0.25">
      <c r="BA4253" s="37" t="str">
        <f>IF(Schedule!AR4252="", "", Schedule!AR4252)</f>
        <v/>
      </c>
    </row>
    <row r="4254" spans="53:53" hidden="1" x14ac:dyDescent="0.25">
      <c r="BA4254" s="37" t="str">
        <f>IF(Schedule!AR4253="", "", Schedule!AR4253)</f>
        <v/>
      </c>
    </row>
    <row r="4255" spans="53:53" hidden="1" x14ac:dyDescent="0.25">
      <c r="BA4255" s="37" t="str">
        <f>IF(Schedule!AR4254="", "", Schedule!AR4254)</f>
        <v/>
      </c>
    </row>
    <row r="4256" spans="53:53" hidden="1" x14ac:dyDescent="0.25">
      <c r="BA4256" s="37" t="str">
        <f>IF(Schedule!AR4255="", "", Schedule!AR4255)</f>
        <v/>
      </c>
    </row>
    <row r="4257" spans="53:53" hidden="1" x14ac:dyDescent="0.25">
      <c r="BA4257" s="37" t="str">
        <f>IF(Schedule!AR4256="", "", Schedule!AR4256)</f>
        <v/>
      </c>
    </row>
    <row r="4258" spans="53:53" hidden="1" x14ac:dyDescent="0.25">
      <c r="BA4258" s="37" t="str">
        <f>IF(Schedule!AR4257="", "", Schedule!AR4257)</f>
        <v/>
      </c>
    </row>
    <row r="4259" spans="53:53" hidden="1" x14ac:dyDescent="0.25">
      <c r="BA4259" s="37" t="str">
        <f>IF(Schedule!AR4258="", "", Schedule!AR4258)</f>
        <v/>
      </c>
    </row>
    <row r="4260" spans="53:53" hidden="1" x14ac:dyDescent="0.25">
      <c r="BA4260" s="37" t="str">
        <f>IF(Schedule!AR4259="", "", Schedule!AR4259)</f>
        <v/>
      </c>
    </row>
    <row r="4261" spans="53:53" hidden="1" x14ac:dyDescent="0.25">
      <c r="BA4261" s="37" t="str">
        <f>IF(Schedule!AR4260="", "", Schedule!AR4260)</f>
        <v/>
      </c>
    </row>
    <row r="4262" spans="53:53" hidden="1" x14ac:dyDescent="0.25">
      <c r="BA4262" s="37" t="str">
        <f>IF(Schedule!AR4261="", "", Schedule!AR4261)</f>
        <v/>
      </c>
    </row>
    <row r="4263" spans="53:53" hidden="1" x14ac:dyDescent="0.25">
      <c r="BA4263" s="37" t="str">
        <f>IF(Schedule!AR4262="", "", Schedule!AR4262)</f>
        <v/>
      </c>
    </row>
    <row r="4264" spans="53:53" hidden="1" x14ac:dyDescent="0.25">
      <c r="BA4264" s="37" t="str">
        <f>IF(Schedule!AR4263="", "", Schedule!AR4263)</f>
        <v/>
      </c>
    </row>
    <row r="4265" spans="53:53" hidden="1" x14ac:dyDescent="0.25">
      <c r="BA4265" s="37" t="str">
        <f>IF(Schedule!AR4264="", "", Schedule!AR4264)</f>
        <v/>
      </c>
    </row>
    <row r="4266" spans="53:53" hidden="1" x14ac:dyDescent="0.25">
      <c r="BA4266" s="37" t="str">
        <f>IF(Schedule!AR4265="", "", Schedule!AR4265)</f>
        <v/>
      </c>
    </row>
    <row r="4267" spans="53:53" hidden="1" x14ac:dyDescent="0.25">
      <c r="BA4267" s="37" t="str">
        <f>IF(Schedule!AR4266="", "", Schedule!AR4266)</f>
        <v/>
      </c>
    </row>
    <row r="4268" spans="53:53" hidden="1" x14ac:dyDescent="0.25">
      <c r="BA4268" s="37" t="str">
        <f>IF(Schedule!AR4267="", "", Schedule!AR4267)</f>
        <v/>
      </c>
    </row>
    <row r="4269" spans="53:53" hidden="1" x14ac:dyDescent="0.25">
      <c r="BA4269" s="37" t="str">
        <f>IF(Schedule!AR4268="", "", Schedule!AR4268)</f>
        <v/>
      </c>
    </row>
    <row r="4270" spans="53:53" hidden="1" x14ac:dyDescent="0.25">
      <c r="BA4270" s="37" t="str">
        <f>IF(Schedule!AR4269="", "", Schedule!AR4269)</f>
        <v/>
      </c>
    </row>
    <row r="4271" spans="53:53" hidden="1" x14ac:dyDescent="0.25">
      <c r="BA4271" s="37" t="str">
        <f>IF(Schedule!AR4270="", "", Schedule!AR4270)</f>
        <v/>
      </c>
    </row>
    <row r="4272" spans="53:53" hidden="1" x14ac:dyDescent="0.25">
      <c r="BA4272" s="37" t="str">
        <f>IF(Schedule!AR4271="", "", Schedule!AR4271)</f>
        <v/>
      </c>
    </row>
    <row r="4273" spans="53:53" hidden="1" x14ac:dyDescent="0.25">
      <c r="BA4273" s="37" t="str">
        <f>IF(Schedule!AR4272="", "", Schedule!AR4272)</f>
        <v/>
      </c>
    </row>
    <row r="4274" spans="53:53" hidden="1" x14ac:dyDescent="0.25">
      <c r="BA4274" s="37" t="str">
        <f>IF(Schedule!AR4273="", "", Schedule!AR4273)</f>
        <v/>
      </c>
    </row>
    <row r="4275" spans="53:53" hidden="1" x14ac:dyDescent="0.25">
      <c r="BA4275" s="37" t="str">
        <f>IF(Schedule!AR4274="", "", Schedule!AR4274)</f>
        <v/>
      </c>
    </row>
    <row r="4276" spans="53:53" hidden="1" x14ac:dyDescent="0.25">
      <c r="BA4276" s="37" t="str">
        <f>IF(Schedule!AR4275="", "", Schedule!AR4275)</f>
        <v/>
      </c>
    </row>
    <row r="4277" spans="53:53" hidden="1" x14ac:dyDescent="0.25">
      <c r="BA4277" s="37" t="str">
        <f>IF(Schedule!AR4276="", "", Schedule!AR4276)</f>
        <v/>
      </c>
    </row>
    <row r="4278" spans="53:53" hidden="1" x14ac:dyDescent="0.25">
      <c r="BA4278" s="37" t="str">
        <f>IF(Schedule!AR4277="", "", Schedule!AR4277)</f>
        <v/>
      </c>
    </row>
    <row r="4279" spans="53:53" hidden="1" x14ac:dyDescent="0.25">
      <c r="BA4279" s="37" t="str">
        <f>IF(Schedule!AR4278="", "", Schedule!AR4278)</f>
        <v/>
      </c>
    </row>
    <row r="4280" spans="53:53" hidden="1" x14ac:dyDescent="0.25">
      <c r="BA4280" s="37" t="str">
        <f>IF(Schedule!AR4279="", "", Schedule!AR4279)</f>
        <v/>
      </c>
    </row>
    <row r="4281" spans="53:53" hidden="1" x14ac:dyDescent="0.25">
      <c r="BA4281" s="37" t="str">
        <f>IF(Schedule!AR4280="", "", Schedule!AR4280)</f>
        <v/>
      </c>
    </row>
    <row r="4282" spans="53:53" hidden="1" x14ac:dyDescent="0.25">
      <c r="BA4282" s="37" t="str">
        <f>IF(Schedule!AR4281="", "", Schedule!AR4281)</f>
        <v/>
      </c>
    </row>
    <row r="4283" spans="53:53" hidden="1" x14ac:dyDescent="0.25">
      <c r="BA4283" s="37" t="str">
        <f>IF(Schedule!AR4282="", "", Schedule!AR4282)</f>
        <v/>
      </c>
    </row>
    <row r="4284" spans="53:53" hidden="1" x14ac:dyDescent="0.25">
      <c r="BA4284" s="37" t="str">
        <f>IF(Schedule!AR4283="", "", Schedule!AR4283)</f>
        <v/>
      </c>
    </row>
    <row r="4285" spans="53:53" hidden="1" x14ac:dyDescent="0.25">
      <c r="BA4285" s="37" t="str">
        <f>IF(Schedule!AR4284="", "", Schedule!AR4284)</f>
        <v/>
      </c>
    </row>
    <row r="4286" spans="53:53" hidden="1" x14ac:dyDescent="0.25">
      <c r="BA4286" s="37" t="str">
        <f>IF(Schedule!AR4285="", "", Schedule!AR4285)</f>
        <v/>
      </c>
    </row>
    <row r="4287" spans="53:53" hidden="1" x14ac:dyDescent="0.25">
      <c r="BA4287" s="37" t="str">
        <f>IF(Schedule!AR4286="", "", Schedule!AR4286)</f>
        <v/>
      </c>
    </row>
    <row r="4288" spans="53:53" hidden="1" x14ac:dyDescent="0.25">
      <c r="BA4288" s="37" t="str">
        <f>IF(Schedule!AR4287="", "", Schedule!AR4287)</f>
        <v/>
      </c>
    </row>
    <row r="4289" spans="53:53" hidden="1" x14ac:dyDescent="0.25">
      <c r="BA4289" s="37" t="str">
        <f>IF(Schedule!AR4288="", "", Schedule!AR4288)</f>
        <v/>
      </c>
    </row>
    <row r="4290" spans="53:53" hidden="1" x14ac:dyDescent="0.25">
      <c r="BA4290" s="37" t="str">
        <f>IF(Schedule!AR4289="", "", Schedule!AR4289)</f>
        <v/>
      </c>
    </row>
    <row r="4291" spans="53:53" hidden="1" x14ac:dyDescent="0.25">
      <c r="BA4291" s="37" t="str">
        <f>IF(Schedule!AR4290="", "", Schedule!AR4290)</f>
        <v/>
      </c>
    </row>
    <row r="4292" spans="53:53" hidden="1" x14ac:dyDescent="0.25">
      <c r="BA4292" s="37" t="str">
        <f>IF(Schedule!AR4291="", "", Schedule!AR4291)</f>
        <v/>
      </c>
    </row>
    <row r="4293" spans="53:53" hidden="1" x14ac:dyDescent="0.25">
      <c r="BA4293" s="37" t="str">
        <f>IF(Schedule!AR4292="", "", Schedule!AR4292)</f>
        <v/>
      </c>
    </row>
    <row r="4294" spans="53:53" hidden="1" x14ac:dyDescent="0.25">
      <c r="BA4294" s="37" t="str">
        <f>IF(Schedule!AR4293="", "", Schedule!AR4293)</f>
        <v/>
      </c>
    </row>
    <row r="4295" spans="53:53" hidden="1" x14ac:dyDescent="0.25">
      <c r="BA4295" s="37" t="str">
        <f>IF(Schedule!AR4294="", "", Schedule!AR4294)</f>
        <v/>
      </c>
    </row>
    <row r="4296" spans="53:53" hidden="1" x14ac:dyDescent="0.25">
      <c r="BA4296" s="37" t="str">
        <f>IF(Schedule!AR4295="", "", Schedule!AR4295)</f>
        <v/>
      </c>
    </row>
    <row r="4297" spans="53:53" hidden="1" x14ac:dyDescent="0.25">
      <c r="BA4297" s="37" t="str">
        <f>IF(Schedule!AR4296="", "", Schedule!AR4296)</f>
        <v/>
      </c>
    </row>
    <row r="4298" spans="53:53" hidden="1" x14ac:dyDescent="0.25">
      <c r="BA4298" s="37" t="str">
        <f>IF(Schedule!AR4297="", "", Schedule!AR4297)</f>
        <v/>
      </c>
    </row>
    <row r="4299" spans="53:53" hidden="1" x14ac:dyDescent="0.25">
      <c r="BA4299" s="37" t="str">
        <f>IF(Schedule!AR4298="", "", Schedule!AR4298)</f>
        <v/>
      </c>
    </row>
    <row r="4300" spans="53:53" hidden="1" x14ac:dyDescent="0.25">
      <c r="BA4300" s="37" t="str">
        <f>IF(Schedule!AR4299="", "", Schedule!AR4299)</f>
        <v/>
      </c>
    </row>
    <row r="4301" spans="53:53" hidden="1" x14ac:dyDescent="0.25">
      <c r="BA4301" s="37" t="str">
        <f>IF(Schedule!AR4300="", "", Schedule!AR4300)</f>
        <v/>
      </c>
    </row>
    <row r="4302" spans="53:53" hidden="1" x14ac:dyDescent="0.25">
      <c r="BA4302" s="37" t="str">
        <f>IF(Schedule!AR4301="", "", Schedule!AR4301)</f>
        <v/>
      </c>
    </row>
    <row r="4303" spans="53:53" hidden="1" x14ac:dyDescent="0.25">
      <c r="BA4303" s="37" t="str">
        <f>IF(Schedule!AR4302="", "", Schedule!AR4302)</f>
        <v/>
      </c>
    </row>
    <row r="4304" spans="53:53" hidden="1" x14ac:dyDescent="0.25">
      <c r="BA4304" s="37" t="str">
        <f>IF(Schedule!AR4303="", "", Schedule!AR4303)</f>
        <v/>
      </c>
    </row>
    <row r="4305" spans="53:53" hidden="1" x14ac:dyDescent="0.25">
      <c r="BA4305" s="37" t="str">
        <f>IF(Schedule!AR4304="", "", Schedule!AR4304)</f>
        <v/>
      </c>
    </row>
    <row r="4306" spans="53:53" hidden="1" x14ac:dyDescent="0.25">
      <c r="BA4306" s="37" t="str">
        <f>IF(Schedule!AR4305="", "", Schedule!AR4305)</f>
        <v/>
      </c>
    </row>
    <row r="4307" spans="53:53" hidden="1" x14ac:dyDescent="0.25">
      <c r="BA4307" s="37" t="str">
        <f>IF(Schedule!AR4306="", "", Schedule!AR4306)</f>
        <v/>
      </c>
    </row>
    <row r="4308" spans="53:53" hidden="1" x14ac:dyDescent="0.25">
      <c r="BA4308" s="37" t="str">
        <f>IF(Schedule!AR4307="", "", Schedule!AR4307)</f>
        <v/>
      </c>
    </row>
    <row r="4309" spans="53:53" hidden="1" x14ac:dyDescent="0.25">
      <c r="BA4309" s="37" t="str">
        <f>IF(Schedule!AR4308="", "", Schedule!AR4308)</f>
        <v/>
      </c>
    </row>
    <row r="4310" spans="53:53" hidden="1" x14ac:dyDescent="0.25">
      <c r="BA4310" s="37" t="str">
        <f>IF(Schedule!AR4309="", "", Schedule!AR4309)</f>
        <v/>
      </c>
    </row>
    <row r="4311" spans="53:53" hidden="1" x14ac:dyDescent="0.25">
      <c r="BA4311" s="37" t="str">
        <f>IF(Schedule!AR4310="", "", Schedule!AR4310)</f>
        <v/>
      </c>
    </row>
    <row r="4312" spans="53:53" hidden="1" x14ac:dyDescent="0.25">
      <c r="BA4312" s="37" t="str">
        <f>IF(Schedule!AR4311="", "", Schedule!AR4311)</f>
        <v/>
      </c>
    </row>
    <row r="4313" spans="53:53" hidden="1" x14ac:dyDescent="0.25">
      <c r="BA4313" s="37" t="str">
        <f>IF(Schedule!AR4312="", "", Schedule!AR4312)</f>
        <v/>
      </c>
    </row>
    <row r="4314" spans="53:53" hidden="1" x14ac:dyDescent="0.25">
      <c r="BA4314" s="37" t="str">
        <f>IF(Schedule!AR4313="", "", Schedule!AR4313)</f>
        <v/>
      </c>
    </row>
    <row r="4315" spans="53:53" hidden="1" x14ac:dyDescent="0.25">
      <c r="BA4315" s="37" t="str">
        <f>IF(Schedule!AR4314="", "", Schedule!AR4314)</f>
        <v/>
      </c>
    </row>
    <row r="4316" spans="53:53" hidden="1" x14ac:dyDescent="0.25">
      <c r="BA4316" s="37" t="str">
        <f>IF(Schedule!AR4315="", "", Schedule!AR4315)</f>
        <v/>
      </c>
    </row>
    <row r="4317" spans="53:53" hidden="1" x14ac:dyDescent="0.25">
      <c r="BA4317" s="37" t="str">
        <f>IF(Schedule!AR4316="", "", Schedule!AR4316)</f>
        <v/>
      </c>
    </row>
    <row r="4318" spans="53:53" hidden="1" x14ac:dyDescent="0.25">
      <c r="BA4318" s="37" t="str">
        <f>IF(Schedule!AR4317="", "", Schedule!AR4317)</f>
        <v/>
      </c>
    </row>
    <row r="4319" spans="53:53" hidden="1" x14ac:dyDescent="0.25">
      <c r="BA4319" s="37" t="str">
        <f>IF(Schedule!AR4318="", "", Schedule!AR4318)</f>
        <v/>
      </c>
    </row>
    <row r="4320" spans="53:53" hidden="1" x14ac:dyDescent="0.25">
      <c r="BA4320" s="37" t="str">
        <f>IF(Schedule!AR4319="", "", Schedule!AR4319)</f>
        <v/>
      </c>
    </row>
    <row r="4321" spans="53:53" hidden="1" x14ac:dyDescent="0.25">
      <c r="BA4321" s="37" t="str">
        <f>IF(Schedule!AR4320="", "", Schedule!AR4320)</f>
        <v/>
      </c>
    </row>
    <row r="4322" spans="53:53" hidden="1" x14ac:dyDescent="0.25">
      <c r="BA4322" s="37" t="str">
        <f>IF(Schedule!AR4321="", "", Schedule!AR4321)</f>
        <v/>
      </c>
    </row>
    <row r="4323" spans="53:53" hidden="1" x14ac:dyDescent="0.25">
      <c r="BA4323" s="37" t="str">
        <f>IF(Schedule!AR4322="", "", Schedule!AR4322)</f>
        <v/>
      </c>
    </row>
    <row r="4324" spans="53:53" hidden="1" x14ac:dyDescent="0.25">
      <c r="BA4324" s="37" t="str">
        <f>IF(Schedule!AR4323="", "", Schedule!AR4323)</f>
        <v/>
      </c>
    </row>
    <row r="4325" spans="53:53" hidden="1" x14ac:dyDescent="0.25">
      <c r="BA4325" s="37" t="str">
        <f>IF(Schedule!AR4324="", "", Schedule!AR4324)</f>
        <v/>
      </c>
    </row>
    <row r="4326" spans="53:53" hidden="1" x14ac:dyDescent="0.25">
      <c r="BA4326" s="37" t="str">
        <f>IF(Schedule!AR4325="", "", Schedule!AR4325)</f>
        <v/>
      </c>
    </row>
    <row r="4327" spans="53:53" hidden="1" x14ac:dyDescent="0.25">
      <c r="BA4327" s="37" t="str">
        <f>IF(Schedule!AR4326="", "", Schedule!AR4326)</f>
        <v/>
      </c>
    </row>
    <row r="4328" spans="53:53" hidden="1" x14ac:dyDescent="0.25">
      <c r="BA4328" s="37" t="str">
        <f>IF(Schedule!AR4327="", "", Schedule!AR4327)</f>
        <v/>
      </c>
    </row>
    <row r="4329" spans="53:53" hidden="1" x14ac:dyDescent="0.25">
      <c r="BA4329" s="37" t="str">
        <f>IF(Schedule!AR4328="", "", Schedule!AR4328)</f>
        <v/>
      </c>
    </row>
    <row r="4330" spans="53:53" hidden="1" x14ac:dyDescent="0.25">
      <c r="BA4330" s="37" t="str">
        <f>IF(Schedule!AR4329="", "", Schedule!AR4329)</f>
        <v/>
      </c>
    </row>
    <row r="4331" spans="53:53" hidden="1" x14ac:dyDescent="0.25">
      <c r="BA4331" s="37" t="str">
        <f>IF(Schedule!AR4330="", "", Schedule!AR4330)</f>
        <v/>
      </c>
    </row>
    <row r="4332" spans="53:53" hidden="1" x14ac:dyDescent="0.25">
      <c r="BA4332" s="37" t="str">
        <f>IF(Schedule!AR4331="", "", Schedule!AR4331)</f>
        <v/>
      </c>
    </row>
    <row r="4333" spans="53:53" hidden="1" x14ac:dyDescent="0.25">
      <c r="BA4333" s="37" t="str">
        <f>IF(Schedule!AR4332="", "", Schedule!AR4332)</f>
        <v/>
      </c>
    </row>
    <row r="4334" spans="53:53" hidden="1" x14ac:dyDescent="0.25">
      <c r="BA4334" s="37" t="str">
        <f>IF(Schedule!AR4333="", "", Schedule!AR4333)</f>
        <v/>
      </c>
    </row>
    <row r="4335" spans="53:53" hidden="1" x14ac:dyDescent="0.25">
      <c r="BA4335" s="37" t="str">
        <f>IF(Schedule!AR4334="", "", Schedule!AR4334)</f>
        <v/>
      </c>
    </row>
    <row r="4336" spans="53:53" hidden="1" x14ac:dyDescent="0.25">
      <c r="BA4336" s="37" t="str">
        <f>IF(Schedule!AR4335="", "", Schedule!AR4335)</f>
        <v/>
      </c>
    </row>
    <row r="4337" spans="53:53" hidden="1" x14ac:dyDescent="0.25">
      <c r="BA4337" s="37" t="str">
        <f>IF(Schedule!AR4336="", "", Schedule!AR4336)</f>
        <v/>
      </c>
    </row>
    <row r="4338" spans="53:53" hidden="1" x14ac:dyDescent="0.25">
      <c r="BA4338" s="37" t="str">
        <f>IF(Schedule!AR4337="", "", Schedule!AR4337)</f>
        <v/>
      </c>
    </row>
    <row r="4339" spans="53:53" hidden="1" x14ac:dyDescent="0.25">
      <c r="BA4339" s="37" t="str">
        <f>IF(Schedule!AR4338="", "", Schedule!AR4338)</f>
        <v/>
      </c>
    </row>
    <row r="4340" spans="53:53" hidden="1" x14ac:dyDescent="0.25">
      <c r="BA4340" s="37" t="str">
        <f>IF(Schedule!AR4339="", "", Schedule!AR4339)</f>
        <v/>
      </c>
    </row>
    <row r="4341" spans="53:53" hidden="1" x14ac:dyDescent="0.25">
      <c r="BA4341" s="37" t="str">
        <f>IF(Schedule!AR4340="", "", Schedule!AR4340)</f>
        <v/>
      </c>
    </row>
    <row r="4342" spans="53:53" hidden="1" x14ac:dyDescent="0.25">
      <c r="BA4342" s="37" t="str">
        <f>IF(Schedule!AR4341="", "", Schedule!AR4341)</f>
        <v/>
      </c>
    </row>
    <row r="4343" spans="53:53" hidden="1" x14ac:dyDescent="0.25">
      <c r="BA4343" s="37" t="str">
        <f>IF(Schedule!AR4342="", "", Schedule!AR4342)</f>
        <v/>
      </c>
    </row>
    <row r="4344" spans="53:53" hidden="1" x14ac:dyDescent="0.25">
      <c r="BA4344" s="37" t="str">
        <f>IF(Schedule!AR4343="", "", Schedule!AR4343)</f>
        <v/>
      </c>
    </row>
    <row r="4345" spans="53:53" hidden="1" x14ac:dyDescent="0.25">
      <c r="BA4345" s="37" t="str">
        <f>IF(Schedule!AR4344="", "", Schedule!AR4344)</f>
        <v/>
      </c>
    </row>
    <row r="4346" spans="53:53" hidden="1" x14ac:dyDescent="0.25">
      <c r="BA4346" s="37" t="str">
        <f>IF(Schedule!AR4345="", "", Schedule!AR4345)</f>
        <v/>
      </c>
    </row>
    <row r="4347" spans="53:53" hidden="1" x14ac:dyDescent="0.25">
      <c r="BA4347" s="37" t="str">
        <f>IF(Schedule!AR4346="", "", Schedule!AR4346)</f>
        <v/>
      </c>
    </row>
    <row r="4348" spans="53:53" hidden="1" x14ac:dyDescent="0.25">
      <c r="BA4348" s="37" t="str">
        <f>IF(Schedule!AR4347="", "", Schedule!AR4347)</f>
        <v/>
      </c>
    </row>
    <row r="4349" spans="53:53" hidden="1" x14ac:dyDescent="0.25">
      <c r="BA4349" s="37" t="str">
        <f>IF(Schedule!AR4348="", "", Schedule!AR4348)</f>
        <v/>
      </c>
    </row>
    <row r="4350" spans="53:53" hidden="1" x14ac:dyDescent="0.25">
      <c r="BA4350" s="37" t="str">
        <f>IF(Schedule!AR4349="", "", Schedule!AR4349)</f>
        <v/>
      </c>
    </row>
    <row r="4351" spans="53:53" hidden="1" x14ac:dyDescent="0.25">
      <c r="BA4351" s="37" t="str">
        <f>IF(Schedule!AR4350="", "", Schedule!AR4350)</f>
        <v/>
      </c>
    </row>
    <row r="4352" spans="53:53" hidden="1" x14ac:dyDescent="0.25">
      <c r="BA4352" s="37" t="str">
        <f>IF(Schedule!AR4351="", "", Schedule!AR4351)</f>
        <v/>
      </c>
    </row>
    <row r="4353" spans="53:53" hidden="1" x14ac:dyDescent="0.25">
      <c r="BA4353" s="37" t="str">
        <f>IF(Schedule!AR4352="", "", Schedule!AR4352)</f>
        <v/>
      </c>
    </row>
    <row r="4354" spans="53:53" hidden="1" x14ac:dyDescent="0.25">
      <c r="BA4354" s="37" t="str">
        <f>IF(Schedule!AR4353="", "", Schedule!AR4353)</f>
        <v/>
      </c>
    </row>
    <row r="4355" spans="53:53" hidden="1" x14ac:dyDescent="0.25">
      <c r="BA4355" s="37" t="str">
        <f>IF(Schedule!AR4354="", "", Schedule!AR4354)</f>
        <v/>
      </c>
    </row>
    <row r="4356" spans="53:53" hidden="1" x14ac:dyDescent="0.25">
      <c r="BA4356" s="37" t="str">
        <f>IF(Schedule!AR4355="", "", Schedule!AR4355)</f>
        <v/>
      </c>
    </row>
    <row r="4357" spans="53:53" hidden="1" x14ac:dyDescent="0.25">
      <c r="BA4357" s="37" t="str">
        <f>IF(Schedule!AR4356="", "", Schedule!AR4356)</f>
        <v/>
      </c>
    </row>
    <row r="4358" spans="53:53" hidden="1" x14ac:dyDescent="0.25">
      <c r="BA4358" s="37" t="str">
        <f>IF(Schedule!AR4357="", "", Schedule!AR4357)</f>
        <v/>
      </c>
    </row>
    <row r="4359" spans="53:53" hidden="1" x14ac:dyDescent="0.25">
      <c r="BA4359" s="37" t="str">
        <f>IF(Schedule!AR4358="", "", Schedule!AR4358)</f>
        <v/>
      </c>
    </row>
    <row r="4360" spans="53:53" hidden="1" x14ac:dyDescent="0.25">
      <c r="BA4360" s="37" t="str">
        <f>IF(Schedule!AR4359="", "", Schedule!AR4359)</f>
        <v/>
      </c>
    </row>
    <row r="4361" spans="53:53" hidden="1" x14ac:dyDescent="0.25">
      <c r="BA4361" s="37" t="str">
        <f>IF(Schedule!AR4360="", "", Schedule!AR4360)</f>
        <v/>
      </c>
    </row>
    <row r="4362" spans="53:53" hidden="1" x14ac:dyDescent="0.25">
      <c r="BA4362" s="37" t="str">
        <f>IF(Schedule!AR4361="", "", Schedule!AR4361)</f>
        <v/>
      </c>
    </row>
    <row r="4363" spans="53:53" hidden="1" x14ac:dyDescent="0.25">
      <c r="BA4363" s="37" t="str">
        <f>IF(Schedule!AR4362="", "", Schedule!AR4362)</f>
        <v/>
      </c>
    </row>
    <row r="4364" spans="53:53" hidden="1" x14ac:dyDescent="0.25">
      <c r="BA4364" s="37" t="str">
        <f>IF(Schedule!AR4363="", "", Schedule!AR4363)</f>
        <v/>
      </c>
    </row>
    <row r="4365" spans="53:53" hidden="1" x14ac:dyDescent="0.25">
      <c r="BA4365" s="37" t="str">
        <f>IF(Schedule!AR4364="", "", Schedule!AR4364)</f>
        <v/>
      </c>
    </row>
    <row r="4366" spans="53:53" hidden="1" x14ac:dyDescent="0.25">
      <c r="BA4366" s="37" t="str">
        <f>IF(Schedule!AR4365="", "", Schedule!AR4365)</f>
        <v/>
      </c>
    </row>
    <row r="4367" spans="53:53" hidden="1" x14ac:dyDescent="0.25">
      <c r="BA4367" s="37" t="str">
        <f>IF(Schedule!AR4366="", "", Schedule!AR4366)</f>
        <v/>
      </c>
    </row>
    <row r="4368" spans="53:53" hidden="1" x14ac:dyDescent="0.25">
      <c r="BA4368" s="37" t="str">
        <f>IF(Schedule!AR4367="", "", Schedule!AR4367)</f>
        <v/>
      </c>
    </row>
    <row r="4369" spans="53:53" hidden="1" x14ac:dyDescent="0.25">
      <c r="BA4369" s="37" t="str">
        <f>IF(Schedule!AR4368="", "", Schedule!AR4368)</f>
        <v/>
      </c>
    </row>
    <row r="4370" spans="53:53" hidden="1" x14ac:dyDescent="0.25">
      <c r="BA4370" s="37" t="str">
        <f>IF(Schedule!AR4369="", "", Schedule!AR4369)</f>
        <v/>
      </c>
    </row>
    <row r="4371" spans="53:53" hidden="1" x14ac:dyDescent="0.25">
      <c r="BA4371" s="37" t="str">
        <f>IF(Schedule!AR4370="", "", Schedule!AR4370)</f>
        <v/>
      </c>
    </row>
    <row r="4372" spans="53:53" hidden="1" x14ac:dyDescent="0.25">
      <c r="BA4372" s="37" t="str">
        <f>IF(Schedule!AR4371="", "", Schedule!AR4371)</f>
        <v/>
      </c>
    </row>
    <row r="4373" spans="53:53" hidden="1" x14ac:dyDescent="0.25">
      <c r="BA4373" s="37" t="str">
        <f>IF(Schedule!AR4372="", "", Schedule!AR4372)</f>
        <v/>
      </c>
    </row>
    <row r="4374" spans="53:53" hidden="1" x14ac:dyDescent="0.25">
      <c r="BA4374" s="37" t="str">
        <f>IF(Schedule!AR4373="", "", Schedule!AR4373)</f>
        <v/>
      </c>
    </row>
    <row r="4375" spans="53:53" hidden="1" x14ac:dyDescent="0.25">
      <c r="BA4375" s="37" t="str">
        <f>IF(Schedule!AR4374="", "", Schedule!AR4374)</f>
        <v/>
      </c>
    </row>
    <row r="4376" spans="53:53" hidden="1" x14ac:dyDescent="0.25">
      <c r="BA4376" s="37" t="str">
        <f>IF(Schedule!AR4375="", "", Schedule!AR4375)</f>
        <v/>
      </c>
    </row>
    <row r="4377" spans="53:53" hidden="1" x14ac:dyDescent="0.25">
      <c r="BA4377" s="37" t="str">
        <f>IF(Schedule!AR4376="", "", Schedule!AR4376)</f>
        <v/>
      </c>
    </row>
    <row r="4378" spans="53:53" hidden="1" x14ac:dyDescent="0.25">
      <c r="BA4378" s="37" t="str">
        <f>IF(Schedule!AR4377="", "", Schedule!AR4377)</f>
        <v/>
      </c>
    </row>
    <row r="4379" spans="53:53" hidden="1" x14ac:dyDescent="0.25">
      <c r="BA4379" s="37" t="str">
        <f>IF(Schedule!AR4378="", "", Schedule!AR4378)</f>
        <v/>
      </c>
    </row>
    <row r="4380" spans="53:53" hidden="1" x14ac:dyDescent="0.25">
      <c r="BA4380" s="37" t="str">
        <f>IF(Schedule!AR4379="", "", Schedule!AR4379)</f>
        <v/>
      </c>
    </row>
    <row r="4381" spans="53:53" hidden="1" x14ac:dyDescent="0.25">
      <c r="BA4381" s="37" t="str">
        <f>IF(Schedule!AR4380="", "", Schedule!AR4380)</f>
        <v/>
      </c>
    </row>
    <row r="4382" spans="53:53" hidden="1" x14ac:dyDescent="0.25">
      <c r="BA4382" s="37" t="str">
        <f>IF(Schedule!AR4381="", "", Schedule!AR4381)</f>
        <v/>
      </c>
    </row>
    <row r="4383" spans="53:53" hidden="1" x14ac:dyDescent="0.25">
      <c r="BA4383" s="37" t="str">
        <f>IF(Schedule!AR4382="", "", Schedule!AR4382)</f>
        <v/>
      </c>
    </row>
    <row r="4384" spans="53:53" hidden="1" x14ac:dyDescent="0.25">
      <c r="BA4384" s="37" t="str">
        <f>IF(Schedule!AR4383="", "", Schedule!AR4383)</f>
        <v/>
      </c>
    </row>
    <row r="4385" spans="53:53" hidden="1" x14ac:dyDescent="0.25">
      <c r="BA4385" s="37" t="str">
        <f>IF(Schedule!AR4384="", "", Schedule!AR4384)</f>
        <v/>
      </c>
    </row>
    <row r="4386" spans="53:53" hidden="1" x14ac:dyDescent="0.25">
      <c r="BA4386" s="37" t="str">
        <f>IF(Schedule!AR4385="", "", Schedule!AR4385)</f>
        <v/>
      </c>
    </row>
    <row r="4387" spans="53:53" hidden="1" x14ac:dyDescent="0.25">
      <c r="BA4387" s="37" t="str">
        <f>IF(Schedule!AR4386="", "", Schedule!AR4386)</f>
        <v/>
      </c>
    </row>
    <row r="4388" spans="53:53" hidden="1" x14ac:dyDescent="0.25">
      <c r="BA4388" s="37" t="str">
        <f>IF(Schedule!AR4387="", "", Schedule!AR4387)</f>
        <v/>
      </c>
    </row>
    <row r="4389" spans="53:53" hidden="1" x14ac:dyDescent="0.25">
      <c r="BA4389" s="37" t="str">
        <f>IF(Schedule!AR4388="", "", Schedule!AR4388)</f>
        <v/>
      </c>
    </row>
    <row r="4390" spans="53:53" hidden="1" x14ac:dyDescent="0.25">
      <c r="BA4390" s="37" t="str">
        <f>IF(Schedule!AR4389="", "", Schedule!AR4389)</f>
        <v/>
      </c>
    </row>
    <row r="4391" spans="53:53" hidden="1" x14ac:dyDescent="0.25">
      <c r="BA4391" s="37" t="str">
        <f>IF(Schedule!AR4390="", "", Schedule!AR4390)</f>
        <v/>
      </c>
    </row>
    <row r="4392" spans="53:53" hidden="1" x14ac:dyDescent="0.25">
      <c r="BA4392" s="37" t="str">
        <f>IF(Schedule!AR4391="", "", Schedule!AR4391)</f>
        <v/>
      </c>
    </row>
    <row r="4393" spans="53:53" hidden="1" x14ac:dyDescent="0.25">
      <c r="BA4393" s="37" t="str">
        <f>IF(Schedule!AR4392="", "", Schedule!AR4392)</f>
        <v/>
      </c>
    </row>
    <row r="4394" spans="53:53" hidden="1" x14ac:dyDescent="0.25">
      <c r="BA4394" s="37" t="str">
        <f>IF(Schedule!AR4393="", "", Schedule!AR4393)</f>
        <v/>
      </c>
    </row>
    <row r="4395" spans="53:53" hidden="1" x14ac:dyDescent="0.25">
      <c r="BA4395" s="37" t="str">
        <f>IF(Schedule!AR4394="", "", Schedule!AR4394)</f>
        <v/>
      </c>
    </row>
    <row r="4396" spans="53:53" hidden="1" x14ac:dyDescent="0.25">
      <c r="BA4396" s="37" t="str">
        <f>IF(Schedule!AR4395="", "", Schedule!AR4395)</f>
        <v/>
      </c>
    </row>
    <row r="4397" spans="53:53" hidden="1" x14ac:dyDescent="0.25">
      <c r="BA4397" s="37" t="str">
        <f>IF(Schedule!AR4396="", "", Schedule!AR4396)</f>
        <v/>
      </c>
    </row>
    <row r="4398" spans="53:53" hidden="1" x14ac:dyDescent="0.25">
      <c r="BA4398" s="37" t="str">
        <f>IF(Schedule!AR4397="", "", Schedule!AR4397)</f>
        <v/>
      </c>
    </row>
    <row r="4399" spans="53:53" hidden="1" x14ac:dyDescent="0.25">
      <c r="BA4399" s="37" t="str">
        <f>IF(Schedule!AR4398="", "", Schedule!AR4398)</f>
        <v/>
      </c>
    </row>
    <row r="4400" spans="53:53" hidden="1" x14ac:dyDescent="0.25">
      <c r="BA4400" s="37" t="str">
        <f>IF(Schedule!AR4399="", "", Schedule!AR4399)</f>
        <v/>
      </c>
    </row>
    <row r="4401" spans="53:53" hidden="1" x14ac:dyDescent="0.25">
      <c r="BA4401" s="37" t="str">
        <f>IF(Schedule!AR4400="", "", Schedule!AR4400)</f>
        <v/>
      </c>
    </row>
    <row r="4402" spans="53:53" hidden="1" x14ac:dyDescent="0.25">
      <c r="BA4402" s="37" t="str">
        <f>IF(Schedule!AR4401="", "", Schedule!AR4401)</f>
        <v/>
      </c>
    </row>
    <row r="4403" spans="53:53" hidden="1" x14ac:dyDescent="0.25">
      <c r="BA4403" s="37" t="str">
        <f>IF(Schedule!AR4402="", "", Schedule!AR4402)</f>
        <v/>
      </c>
    </row>
    <row r="4404" spans="53:53" hidden="1" x14ac:dyDescent="0.25">
      <c r="BA4404" s="37" t="str">
        <f>IF(Schedule!AR4403="", "", Schedule!AR4403)</f>
        <v/>
      </c>
    </row>
    <row r="4405" spans="53:53" hidden="1" x14ac:dyDescent="0.25">
      <c r="BA4405" s="37" t="str">
        <f>IF(Schedule!AR4404="", "", Schedule!AR4404)</f>
        <v/>
      </c>
    </row>
    <row r="4406" spans="53:53" hidden="1" x14ac:dyDescent="0.25">
      <c r="BA4406" s="37" t="str">
        <f>IF(Schedule!AR4405="", "", Schedule!AR4405)</f>
        <v/>
      </c>
    </row>
    <row r="4407" spans="53:53" hidden="1" x14ac:dyDescent="0.25">
      <c r="BA4407" s="37" t="str">
        <f>IF(Schedule!AR4406="", "", Schedule!AR4406)</f>
        <v/>
      </c>
    </row>
    <row r="4408" spans="53:53" hidden="1" x14ac:dyDescent="0.25">
      <c r="BA4408" s="37" t="str">
        <f>IF(Schedule!AR4407="", "", Schedule!AR4407)</f>
        <v/>
      </c>
    </row>
    <row r="4409" spans="53:53" hidden="1" x14ac:dyDescent="0.25">
      <c r="BA4409" s="37" t="str">
        <f>IF(Schedule!AR4408="", "", Schedule!AR4408)</f>
        <v/>
      </c>
    </row>
    <row r="4410" spans="53:53" hidden="1" x14ac:dyDescent="0.25">
      <c r="BA4410" s="37" t="str">
        <f>IF(Schedule!AR4409="", "", Schedule!AR4409)</f>
        <v/>
      </c>
    </row>
    <row r="4411" spans="53:53" hidden="1" x14ac:dyDescent="0.25">
      <c r="BA4411" s="37" t="str">
        <f>IF(Schedule!AR4410="", "", Schedule!AR4410)</f>
        <v/>
      </c>
    </row>
    <row r="4412" spans="53:53" hidden="1" x14ac:dyDescent="0.25">
      <c r="BA4412" s="37" t="str">
        <f>IF(Schedule!AR4411="", "", Schedule!AR4411)</f>
        <v/>
      </c>
    </row>
    <row r="4413" spans="53:53" hidden="1" x14ac:dyDescent="0.25">
      <c r="BA4413" s="37" t="str">
        <f>IF(Schedule!AR4412="", "", Schedule!AR4412)</f>
        <v/>
      </c>
    </row>
    <row r="4414" spans="53:53" hidden="1" x14ac:dyDescent="0.25">
      <c r="BA4414" s="37" t="str">
        <f>IF(Schedule!AR4413="", "", Schedule!AR4413)</f>
        <v/>
      </c>
    </row>
    <row r="4415" spans="53:53" hidden="1" x14ac:dyDescent="0.25">
      <c r="BA4415" s="37" t="str">
        <f>IF(Schedule!AR4414="", "", Schedule!AR4414)</f>
        <v/>
      </c>
    </row>
    <row r="4416" spans="53:53" hidden="1" x14ac:dyDescent="0.25">
      <c r="BA4416" s="37" t="str">
        <f>IF(Schedule!AR4415="", "", Schedule!AR4415)</f>
        <v/>
      </c>
    </row>
    <row r="4417" spans="53:53" hidden="1" x14ac:dyDescent="0.25">
      <c r="BA4417" s="37" t="str">
        <f>IF(Schedule!AR4416="", "", Schedule!AR4416)</f>
        <v/>
      </c>
    </row>
    <row r="4418" spans="53:53" hidden="1" x14ac:dyDescent="0.25">
      <c r="BA4418" s="37" t="str">
        <f>IF(Schedule!AR4417="", "", Schedule!AR4417)</f>
        <v/>
      </c>
    </row>
    <row r="4419" spans="53:53" hidden="1" x14ac:dyDescent="0.25">
      <c r="BA4419" s="37" t="str">
        <f>IF(Schedule!AR4418="", "", Schedule!AR4418)</f>
        <v/>
      </c>
    </row>
    <row r="4420" spans="53:53" hidden="1" x14ac:dyDescent="0.25">
      <c r="BA4420" s="37" t="str">
        <f>IF(Schedule!AR4419="", "", Schedule!AR4419)</f>
        <v/>
      </c>
    </row>
    <row r="4421" spans="53:53" hidden="1" x14ac:dyDescent="0.25">
      <c r="BA4421" s="37" t="str">
        <f>IF(Schedule!AR4420="", "", Schedule!AR4420)</f>
        <v/>
      </c>
    </row>
    <row r="4422" spans="53:53" hidden="1" x14ac:dyDescent="0.25">
      <c r="BA4422" s="37" t="str">
        <f>IF(Schedule!AR4421="", "", Schedule!AR4421)</f>
        <v/>
      </c>
    </row>
    <row r="4423" spans="53:53" hidden="1" x14ac:dyDescent="0.25">
      <c r="BA4423" s="37" t="str">
        <f>IF(Schedule!AR4422="", "", Schedule!AR4422)</f>
        <v/>
      </c>
    </row>
    <row r="4424" spans="53:53" hidden="1" x14ac:dyDescent="0.25">
      <c r="BA4424" s="37" t="str">
        <f>IF(Schedule!AR4423="", "", Schedule!AR4423)</f>
        <v/>
      </c>
    </row>
    <row r="4425" spans="53:53" hidden="1" x14ac:dyDescent="0.25">
      <c r="BA4425" s="37" t="str">
        <f>IF(Schedule!AR4424="", "", Schedule!AR4424)</f>
        <v/>
      </c>
    </row>
    <row r="4426" spans="53:53" hidden="1" x14ac:dyDescent="0.25">
      <c r="BA4426" s="37" t="str">
        <f>IF(Schedule!AR4425="", "", Schedule!AR4425)</f>
        <v/>
      </c>
    </row>
    <row r="4427" spans="53:53" hidden="1" x14ac:dyDescent="0.25">
      <c r="BA4427" s="37" t="str">
        <f>IF(Schedule!AR4426="", "", Schedule!AR4426)</f>
        <v/>
      </c>
    </row>
    <row r="4428" spans="53:53" hidden="1" x14ac:dyDescent="0.25">
      <c r="BA4428" s="37" t="str">
        <f>IF(Schedule!AR4427="", "", Schedule!AR4427)</f>
        <v/>
      </c>
    </row>
    <row r="4429" spans="53:53" hidden="1" x14ac:dyDescent="0.25">
      <c r="BA4429" s="37" t="str">
        <f>IF(Schedule!AR4428="", "", Schedule!AR4428)</f>
        <v/>
      </c>
    </row>
    <row r="4430" spans="53:53" hidden="1" x14ac:dyDescent="0.25">
      <c r="BA4430" s="37" t="str">
        <f>IF(Schedule!AR4429="", "", Schedule!AR4429)</f>
        <v/>
      </c>
    </row>
    <row r="4431" spans="53:53" hidden="1" x14ac:dyDescent="0.25">
      <c r="BA4431" s="37" t="str">
        <f>IF(Schedule!AR4430="", "", Schedule!AR4430)</f>
        <v/>
      </c>
    </row>
    <row r="4432" spans="53:53" hidden="1" x14ac:dyDescent="0.25">
      <c r="BA4432" s="37" t="str">
        <f>IF(Schedule!AR4431="", "", Schedule!AR4431)</f>
        <v/>
      </c>
    </row>
    <row r="4433" spans="53:53" hidden="1" x14ac:dyDescent="0.25">
      <c r="BA4433" s="37" t="str">
        <f>IF(Schedule!AR4432="", "", Schedule!AR4432)</f>
        <v/>
      </c>
    </row>
    <row r="4434" spans="53:53" hidden="1" x14ac:dyDescent="0.25">
      <c r="BA4434" s="37" t="str">
        <f>IF(Schedule!AR4433="", "", Schedule!AR4433)</f>
        <v/>
      </c>
    </row>
    <row r="4435" spans="53:53" hidden="1" x14ac:dyDescent="0.25">
      <c r="BA4435" s="37" t="str">
        <f>IF(Schedule!AR4434="", "", Schedule!AR4434)</f>
        <v/>
      </c>
    </row>
    <row r="4436" spans="53:53" hidden="1" x14ac:dyDescent="0.25">
      <c r="BA4436" s="37" t="str">
        <f>IF(Schedule!AR4435="", "", Schedule!AR4435)</f>
        <v/>
      </c>
    </row>
    <row r="4437" spans="53:53" hidden="1" x14ac:dyDescent="0.25">
      <c r="BA4437" s="37" t="str">
        <f>IF(Schedule!AR4436="", "", Schedule!AR4436)</f>
        <v/>
      </c>
    </row>
    <row r="4438" spans="53:53" hidden="1" x14ac:dyDescent="0.25">
      <c r="BA4438" s="37" t="str">
        <f>IF(Schedule!AR4437="", "", Schedule!AR4437)</f>
        <v/>
      </c>
    </row>
    <row r="4439" spans="53:53" hidden="1" x14ac:dyDescent="0.25">
      <c r="BA4439" s="37" t="str">
        <f>IF(Schedule!AR4438="", "", Schedule!AR4438)</f>
        <v/>
      </c>
    </row>
    <row r="4440" spans="53:53" hidden="1" x14ac:dyDescent="0.25">
      <c r="BA4440" s="37" t="str">
        <f>IF(Schedule!AR4439="", "", Schedule!AR4439)</f>
        <v/>
      </c>
    </row>
    <row r="4441" spans="53:53" hidden="1" x14ac:dyDescent="0.25">
      <c r="BA4441" s="37" t="str">
        <f>IF(Schedule!AR4440="", "", Schedule!AR4440)</f>
        <v/>
      </c>
    </row>
    <row r="4442" spans="53:53" hidden="1" x14ac:dyDescent="0.25">
      <c r="BA4442" s="37" t="str">
        <f>IF(Schedule!AR4441="", "", Schedule!AR4441)</f>
        <v/>
      </c>
    </row>
    <row r="4443" spans="53:53" hidden="1" x14ac:dyDescent="0.25">
      <c r="BA4443" s="37" t="str">
        <f>IF(Schedule!AR4442="", "", Schedule!AR4442)</f>
        <v/>
      </c>
    </row>
    <row r="4444" spans="53:53" hidden="1" x14ac:dyDescent="0.25">
      <c r="BA4444" s="37" t="str">
        <f>IF(Schedule!AR4443="", "", Schedule!AR4443)</f>
        <v/>
      </c>
    </row>
    <row r="4445" spans="53:53" hidden="1" x14ac:dyDescent="0.25">
      <c r="BA4445" s="37" t="str">
        <f>IF(Schedule!AR4444="", "", Schedule!AR4444)</f>
        <v/>
      </c>
    </row>
    <row r="4446" spans="53:53" hidden="1" x14ac:dyDescent="0.25">
      <c r="BA4446" s="37" t="str">
        <f>IF(Schedule!AR4445="", "", Schedule!AR4445)</f>
        <v/>
      </c>
    </row>
    <row r="4447" spans="53:53" hidden="1" x14ac:dyDescent="0.25">
      <c r="BA4447" s="37" t="str">
        <f>IF(Schedule!AR4446="", "", Schedule!AR4446)</f>
        <v/>
      </c>
    </row>
    <row r="4448" spans="53:53" hidden="1" x14ac:dyDescent="0.25">
      <c r="BA4448" s="37" t="str">
        <f>IF(Schedule!AR4447="", "", Schedule!AR4447)</f>
        <v/>
      </c>
    </row>
    <row r="4449" spans="53:53" hidden="1" x14ac:dyDescent="0.25">
      <c r="BA4449" s="37" t="str">
        <f>IF(Schedule!AR4448="", "", Schedule!AR4448)</f>
        <v/>
      </c>
    </row>
    <row r="4450" spans="53:53" hidden="1" x14ac:dyDescent="0.25">
      <c r="BA4450" s="37" t="str">
        <f>IF(Schedule!AR4449="", "", Schedule!AR4449)</f>
        <v/>
      </c>
    </row>
    <row r="4451" spans="53:53" hidden="1" x14ac:dyDescent="0.25">
      <c r="BA4451" s="37" t="str">
        <f>IF(Schedule!AR4450="", "", Schedule!AR4450)</f>
        <v/>
      </c>
    </row>
    <row r="4452" spans="53:53" hidden="1" x14ac:dyDescent="0.25">
      <c r="BA4452" s="37" t="str">
        <f>IF(Schedule!AR4451="", "", Schedule!AR4451)</f>
        <v/>
      </c>
    </row>
    <row r="4453" spans="53:53" hidden="1" x14ac:dyDescent="0.25">
      <c r="BA4453" s="37" t="str">
        <f>IF(Schedule!AR4452="", "", Schedule!AR4452)</f>
        <v/>
      </c>
    </row>
    <row r="4454" spans="53:53" hidden="1" x14ac:dyDescent="0.25">
      <c r="BA4454" s="37" t="str">
        <f>IF(Schedule!AR4453="", "", Schedule!AR4453)</f>
        <v/>
      </c>
    </row>
    <row r="4455" spans="53:53" hidden="1" x14ac:dyDescent="0.25">
      <c r="BA4455" s="37" t="str">
        <f>IF(Schedule!AR4454="", "", Schedule!AR4454)</f>
        <v/>
      </c>
    </row>
    <row r="4456" spans="53:53" hidden="1" x14ac:dyDescent="0.25">
      <c r="BA4456" s="37" t="str">
        <f>IF(Schedule!AR4455="", "", Schedule!AR4455)</f>
        <v/>
      </c>
    </row>
    <row r="4457" spans="53:53" hidden="1" x14ac:dyDescent="0.25">
      <c r="BA4457" s="37" t="str">
        <f>IF(Schedule!AR4456="", "", Schedule!AR4456)</f>
        <v/>
      </c>
    </row>
    <row r="4458" spans="53:53" hidden="1" x14ac:dyDescent="0.25">
      <c r="BA4458" s="37" t="str">
        <f>IF(Schedule!AR4457="", "", Schedule!AR4457)</f>
        <v/>
      </c>
    </row>
    <row r="4459" spans="53:53" hidden="1" x14ac:dyDescent="0.25">
      <c r="BA4459" s="37" t="str">
        <f>IF(Schedule!AR4458="", "", Schedule!AR4458)</f>
        <v/>
      </c>
    </row>
    <row r="4460" spans="53:53" hidden="1" x14ac:dyDescent="0.25">
      <c r="BA4460" s="37" t="str">
        <f>IF(Schedule!AR4459="", "", Schedule!AR4459)</f>
        <v/>
      </c>
    </row>
    <row r="4461" spans="53:53" hidden="1" x14ac:dyDescent="0.25">
      <c r="BA4461" s="37" t="str">
        <f>IF(Schedule!AR4460="", "", Schedule!AR4460)</f>
        <v/>
      </c>
    </row>
    <row r="4462" spans="53:53" hidden="1" x14ac:dyDescent="0.25">
      <c r="BA4462" s="37" t="str">
        <f>IF(Schedule!AR4461="", "", Schedule!AR4461)</f>
        <v/>
      </c>
    </row>
    <row r="4463" spans="53:53" hidden="1" x14ac:dyDescent="0.25">
      <c r="BA4463" s="37" t="str">
        <f>IF(Schedule!AR4462="", "", Schedule!AR4462)</f>
        <v/>
      </c>
    </row>
    <row r="4464" spans="53:53" hidden="1" x14ac:dyDescent="0.25">
      <c r="BA4464" s="37" t="str">
        <f>IF(Schedule!AR4463="", "", Schedule!AR4463)</f>
        <v/>
      </c>
    </row>
    <row r="4465" spans="53:53" hidden="1" x14ac:dyDescent="0.25">
      <c r="BA4465" s="37" t="str">
        <f>IF(Schedule!AR4464="", "", Schedule!AR4464)</f>
        <v/>
      </c>
    </row>
    <row r="4466" spans="53:53" hidden="1" x14ac:dyDescent="0.25">
      <c r="BA4466" s="37" t="str">
        <f>IF(Schedule!AR4465="", "", Schedule!AR4465)</f>
        <v/>
      </c>
    </row>
    <row r="4467" spans="53:53" hidden="1" x14ac:dyDescent="0.25">
      <c r="BA4467" s="37" t="str">
        <f>IF(Schedule!AR4466="", "", Schedule!AR4466)</f>
        <v/>
      </c>
    </row>
    <row r="4468" spans="53:53" hidden="1" x14ac:dyDescent="0.25">
      <c r="BA4468" s="37" t="str">
        <f>IF(Schedule!AR4467="", "", Schedule!AR4467)</f>
        <v/>
      </c>
    </row>
    <row r="4469" spans="53:53" hidden="1" x14ac:dyDescent="0.25">
      <c r="BA4469" s="37" t="str">
        <f>IF(Schedule!AR4468="", "", Schedule!AR4468)</f>
        <v/>
      </c>
    </row>
    <row r="4470" spans="53:53" hidden="1" x14ac:dyDescent="0.25">
      <c r="BA4470" s="37" t="str">
        <f>IF(Schedule!AR4469="", "", Schedule!AR4469)</f>
        <v/>
      </c>
    </row>
    <row r="4471" spans="53:53" hidden="1" x14ac:dyDescent="0.25">
      <c r="BA4471" s="37" t="str">
        <f>IF(Schedule!AR4470="", "", Schedule!AR4470)</f>
        <v/>
      </c>
    </row>
    <row r="4472" spans="53:53" hidden="1" x14ac:dyDescent="0.25">
      <c r="BA4472" s="37" t="str">
        <f>IF(Schedule!AR4471="", "", Schedule!AR4471)</f>
        <v/>
      </c>
    </row>
    <row r="4473" spans="53:53" hidden="1" x14ac:dyDescent="0.25">
      <c r="BA4473" s="37" t="str">
        <f>IF(Schedule!AR4472="", "", Schedule!AR4472)</f>
        <v/>
      </c>
    </row>
    <row r="4474" spans="53:53" hidden="1" x14ac:dyDescent="0.25">
      <c r="BA4474" s="37" t="str">
        <f>IF(Schedule!AR4473="", "", Schedule!AR4473)</f>
        <v/>
      </c>
    </row>
    <row r="4475" spans="53:53" hidden="1" x14ac:dyDescent="0.25">
      <c r="BA4475" s="37" t="str">
        <f>IF(Schedule!AR4474="", "", Schedule!AR4474)</f>
        <v/>
      </c>
    </row>
    <row r="4476" spans="53:53" hidden="1" x14ac:dyDescent="0.25">
      <c r="BA4476" s="37" t="str">
        <f>IF(Schedule!AR4475="", "", Schedule!AR4475)</f>
        <v/>
      </c>
    </row>
    <row r="4477" spans="53:53" hidden="1" x14ac:dyDescent="0.25">
      <c r="BA4477" s="37" t="str">
        <f>IF(Schedule!AR4476="", "", Schedule!AR4476)</f>
        <v/>
      </c>
    </row>
    <row r="4478" spans="53:53" hidden="1" x14ac:dyDescent="0.25">
      <c r="BA4478" s="37" t="str">
        <f>IF(Schedule!AR4477="", "", Schedule!AR4477)</f>
        <v/>
      </c>
    </row>
    <row r="4479" spans="53:53" hidden="1" x14ac:dyDescent="0.25">
      <c r="BA4479" s="37" t="str">
        <f>IF(Schedule!AR4478="", "", Schedule!AR4478)</f>
        <v/>
      </c>
    </row>
    <row r="4480" spans="53:53" hidden="1" x14ac:dyDescent="0.25">
      <c r="BA4480" s="37" t="str">
        <f>IF(Schedule!AR4479="", "", Schedule!AR4479)</f>
        <v/>
      </c>
    </row>
    <row r="4481" spans="53:53" hidden="1" x14ac:dyDescent="0.25">
      <c r="BA4481" s="37" t="str">
        <f>IF(Schedule!AR4480="", "", Schedule!AR4480)</f>
        <v/>
      </c>
    </row>
    <row r="4482" spans="53:53" hidden="1" x14ac:dyDescent="0.25">
      <c r="BA4482" s="37" t="str">
        <f>IF(Schedule!AR4481="", "", Schedule!AR4481)</f>
        <v/>
      </c>
    </row>
    <row r="4483" spans="53:53" hidden="1" x14ac:dyDescent="0.25">
      <c r="BA4483" s="37" t="str">
        <f>IF(Schedule!AR4482="", "", Schedule!AR4482)</f>
        <v/>
      </c>
    </row>
    <row r="4484" spans="53:53" hidden="1" x14ac:dyDescent="0.25">
      <c r="BA4484" s="37" t="str">
        <f>IF(Schedule!AR4483="", "", Schedule!AR4483)</f>
        <v/>
      </c>
    </row>
    <row r="4485" spans="53:53" hidden="1" x14ac:dyDescent="0.25">
      <c r="BA4485" s="37" t="str">
        <f>IF(Schedule!AR4484="", "", Schedule!AR4484)</f>
        <v/>
      </c>
    </row>
    <row r="4486" spans="53:53" hidden="1" x14ac:dyDescent="0.25">
      <c r="BA4486" s="37" t="str">
        <f>IF(Schedule!AR4485="", "", Schedule!AR4485)</f>
        <v/>
      </c>
    </row>
    <row r="4487" spans="53:53" hidden="1" x14ac:dyDescent="0.25">
      <c r="BA4487" s="37" t="str">
        <f>IF(Schedule!AR4486="", "", Schedule!AR4486)</f>
        <v/>
      </c>
    </row>
    <row r="4488" spans="53:53" hidden="1" x14ac:dyDescent="0.25">
      <c r="BA4488" s="37" t="str">
        <f>IF(Schedule!AR4487="", "", Schedule!AR4487)</f>
        <v/>
      </c>
    </row>
    <row r="4489" spans="53:53" hidden="1" x14ac:dyDescent="0.25">
      <c r="BA4489" s="37" t="str">
        <f>IF(Schedule!AR4488="", "", Schedule!AR4488)</f>
        <v/>
      </c>
    </row>
    <row r="4490" spans="53:53" hidden="1" x14ac:dyDescent="0.25">
      <c r="BA4490" s="37" t="str">
        <f>IF(Schedule!AR4489="", "", Schedule!AR4489)</f>
        <v/>
      </c>
    </row>
    <row r="4491" spans="53:53" hidden="1" x14ac:dyDescent="0.25">
      <c r="BA4491" s="37" t="str">
        <f>IF(Schedule!AR4490="", "", Schedule!AR4490)</f>
        <v/>
      </c>
    </row>
    <row r="4492" spans="53:53" hidden="1" x14ac:dyDescent="0.25">
      <c r="BA4492" s="37" t="str">
        <f>IF(Schedule!AR4491="", "", Schedule!AR4491)</f>
        <v/>
      </c>
    </row>
    <row r="4493" spans="53:53" hidden="1" x14ac:dyDescent="0.25">
      <c r="BA4493" s="37" t="str">
        <f>IF(Schedule!AR4492="", "", Schedule!AR4492)</f>
        <v/>
      </c>
    </row>
    <row r="4494" spans="53:53" hidden="1" x14ac:dyDescent="0.25">
      <c r="BA4494" s="37" t="str">
        <f>IF(Schedule!AR4493="", "", Schedule!AR4493)</f>
        <v/>
      </c>
    </row>
    <row r="4495" spans="53:53" hidden="1" x14ac:dyDescent="0.25">
      <c r="BA4495" s="37" t="str">
        <f>IF(Schedule!AR4494="", "", Schedule!AR4494)</f>
        <v/>
      </c>
    </row>
    <row r="4496" spans="53:53" hidden="1" x14ac:dyDescent="0.25">
      <c r="BA4496" s="37" t="str">
        <f>IF(Schedule!AR4495="", "", Schedule!AR4495)</f>
        <v/>
      </c>
    </row>
    <row r="4497" spans="53:53" hidden="1" x14ac:dyDescent="0.25">
      <c r="BA4497" s="37" t="str">
        <f>IF(Schedule!AR4496="", "", Schedule!AR4496)</f>
        <v/>
      </c>
    </row>
    <row r="4498" spans="53:53" hidden="1" x14ac:dyDescent="0.25">
      <c r="BA4498" s="37" t="str">
        <f>IF(Schedule!AR4497="", "", Schedule!AR4497)</f>
        <v/>
      </c>
    </row>
    <row r="4499" spans="53:53" hidden="1" x14ac:dyDescent="0.25">
      <c r="BA4499" s="37" t="str">
        <f>IF(Schedule!AR4498="", "", Schedule!AR4498)</f>
        <v/>
      </c>
    </row>
    <row r="4500" spans="53:53" hidden="1" x14ac:dyDescent="0.25">
      <c r="BA4500" s="37" t="str">
        <f>IF(Schedule!AR4499="", "", Schedule!AR4499)</f>
        <v/>
      </c>
    </row>
    <row r="4501" spans="53:53" hidden="1" x14ac:dyDescent="0.25">
      <c r="BA4501" s="37" t="str">
        <f>IF(Schedule!AR4500="", "", Schedule!AR4500)</f>
        <v/>
      </c>
    </row>
    <row r="4502" spans="53:53" hidden="1" x14ac:dyDescent="0.25">
      <c r="BA4502" s="37" t="str">
        <f>IF(Schedule!AR4501="", "", Schedule!AR4501)</f>
        <v/>
      </c>
    </row>
    <row r="4503" spans="53:53" hidden="1" x14ac:dyDescent="0.25">
      <c r="BA4503" s="37" t="str">
        <f>IF(Schedule!AR4502="", "", Schedule!AR4502)</f>
        <v/>
      </c>
    </row>
    <row r="4504" spans="53:53" hidden="1" x14ac:dyDescent="0.25">
      <c r="BA4504" s="37" t="str">
        <f>IF(Schedule!AR4503="", "", Schedule!AR4503)</f>
        <v/>
      </c>
    </row>
    <row r="4505" spans="53:53" hidden="1" x14ac:dyDescent="0.25">
      <c r="BA4505" s="37" t="str">
        <f>IF(Schedule!AR4504="", "", Schedule!AR4504)</f>
        <v/>
      </c>
    </row>
    <row r="4506" spans="53:53" hidden="1" x14ac:dyDescent="0.25">
      <c r="BA4506" s="37" t="str">
        <f>IF(Schedule!AR4505="", "", Schedule!AR4505)</f>
        <v/>
      </c>
    </row>
    <row r="4507" spans="53:53" hidden="1" x14ac:dyDescent="0.25">
      <c r="BA4507" s="37" t="str">
        <f>IF(Schedule!AR4506="", "", Schedule!AR4506)</f>
        <v/>
      </c>
    </row>
    <row r="4508" spans="53:53" hidden="1" x14ac:dyDescent="0.25">
      <c r="BA4508" s="37" t="str">
        <f>IF(Schedule!AR4507="", "", Schedule!AR4507)</f>
        <v/>
      </c>
    </row>
    <row r="4509" spans="53:53" hidden="1" x14ac:dyDescent="0.25">
      <c r="BA4509" s="37" t="str">
        <f>IF(Schedule!AR4508="", "", Schedule!AR4508)</f>
        <v/>
      </c>
    </row>
    <row r="4510" spans="53:53" hidden="1" x14ac:dyDescent="0.25">
      <c r="BA4510" s="37" t="str">
        <f>IF(Schedule!AR4509="", "", Schedule!AR4509)</f>
        <v/>
      </c>
    </row>
    <row r="4511" spans="53:53" hidden="1" x14ac:dyDescent="0.25">
      <c r="BA4511" s="37" t="str">
        <f>IF(Schedule!AR4510="", "", Schedule!AR4510)</f>
        <v/>
      </c>
    </row>
    <row r="4512" spans="53:53" hidden="1" x14ac:dyDescent="0.25">
      <c r="BA4512" s="37" t="str">
        <f>IF(Schedule!AR4511="", "", Schedule!AR4511)</f>
        <v/>
      </c>
    </row>
    <row r="4513" spans="53:53" hidden="1" x14ac:dyDescent="0.25">
      <c r="BA4513" s="37" t="str">
        <f>IF(Schedule!AR4512="", "", Schedule!AR4512)</f>
        <v/>
      </c>
    </row>
    <row r="4514" spans="53:53" hidden="1" x14ac:dyDescent="0.25">
      <c r="BA4514" s="37" t="str">
        <f>IF(Schedule!AR4513="", "", Schedule!AR4513)</f>
        <v/>
      </c>
    </row>
    <row r="4515" spans="53:53" hidden="1" x14ac:dyDescent="0.25">
      <c r="BA4515" s="37" t="str">
        <f>IF(Schedule!AR4514="", "", Schedule!AR4514)</f>
        <v/>
      </c>
    </row>
    <row r="4516" spans="53:53" hidden="1" x14ac:dyDescent="0.25">
      <c r="BA4516" s="37" t="str">
        <f>IF(Schedule!AR4515="", "", Schedule!AR4515)</f>
        <v/>
      </c>
    </row>
    <row r="4517" spans="53:53" hidden="1" x14ac:dyDescent="0.25">
      <c r="BA4517" s="37" t="str">
        <f>IF(Schedule!AR4516="", "", Schedule!AR4516)</f>
        <v/>
      </c>
    </row>
    <row r="4518" spans="53:53" hidden="1" x14ac:dyDescent="0.25">
      <c r="BA4518" s="37" t="str">
        <f>IF(Schedule!AR4517="", "", Schedule!AR4517)</f>
        <v/>
      </c>
    </row>
    <row r="4519" spans="53:53" hidden="1" x14ac:dyDescent="0.25">
      <c r="BA4519" s="37" t="str">
        <f>IF(Schedule!AR4518="", "", Schedule!AR4518)</f>
        <v/>
      </c>
    </row>
    <row r="4520" spans="53:53" hidden="1" x14ac:dyDescent="0.25">
      <c r="BA4520" s="37" t="str">
        <f>IF(Schedule!AR4519="", "", Schedule!AR4519)</f>
        <v/>
      </c>
    </row>
    <row r="4521" spans="53:53" hidden="1" x14ac:dyDescent="0.25">
      <c r="BA4521" s="37" t="str">
        <f>IF(Schedule!AR4520="", "", Schedule!AR4520)</f>
        <v/>
      </c>
    </row>
    <row r="4522" spans="53:53" hidden="1" x14ac:dyDescent="0.25">
      <c r="BA4522" s="37" t="str">
        <f>IF(Schedule!AR4521="", "", Schedule!AR4521)</f>
        <v/>
      </c>
    </row>
    <row r="4523" spans="53:53" hidden="1" x14ac:dyDescent="0.25">
      <c r="BA4523" s="37" t="str">
        <f>IF(Schedule!AR4522="", "", Schedule!AR4522)</f>
        <v/>
      </c>
    </row>
    <row r="4524" spans="53:53" hidden="1" x14ac:dyDescent="0.25">
      <c r="BA4524" s="37" t="str">
        <f>IF(Schedule!AR4523="", "", Schedule!AR4523)</f>
        <v/>
      </c>
    </row>
    <row r="4525" spans="53:53" hidden="1" x14ac:dyDescent="0.25">
      <c r="BA4525" s="37" t="str">
        <f>IF(Schedule!AR4524="", "", Schedule!AR4524)</f>
        <v/>
      </c>
    </row>
    <row r="4526" spans="53:53" hidden="1" x14ac:dyDescent="0.25">
      <c r="BA4526" s="37" t="str">
        <f>IF(Schedule!AR4525="", "", Schedule!AR4525)</f>
        <v/>
      </c>
    </row>
    <row r="4527" spans="53:53" hidden="1" x14ac:dyDescent="0.25">
      <c r="BA4527" s="37" t="str">
        <f>IF(Schedule!AR4526="", "", Schedule!AR4526)</f>
        <v/>
      </c>
    </row>
    <row r="4528" spans="53:53" hidden="1" x14ac:dyDescent="0.25">
      <c r="BA4528" s="37" t="str">
        <f>IF(Schedule!AR4527="", "", Schedule!AR4527)</f>
        <v/>
      </c>
    </row>
    <row r="4529" spans="53:53" hidden="1" x14ac:dyDescent="0.25">
      <c r="BA4529" s="37" t="str">
        <f>IF(Schedule!AR4528="", "", Schedule!AR4528)</f>
        <v/>
      </c>
    </row>
    <row r="4530" spans="53:53" hidden="1" x14ac:dyDescent="0.25">
      <c r="BA4530" s="37" t="str">
        <f>IF(Schedule!AR4529="", "", Schedule!AR4529)</f>
        <v/>
      </c>
    </row>
    <row r="4531" spans="53:53" hidden="1" x14ac:dyDescent="0.25">
      <c r="BA4531" s="37" t="str">
        <f>IF(Schedule!AR4530="", "", Schedule!AR4530)</f>
        <v/>
      </c>
    </row>
    <row r="4532" spans="53:53" hidden="1" x14ac:dyDescent="0.25">
      <c r="BA4532" s="37" t="str">
        <f>IF(Schedule!AR4531="", "", Schedule!AR4531)</f>
        <v/>
      </c>
    </row>
    <row r="4533" spans="53:53" hidden="1" x14ac:dyDescent="0.25">
      <c r="BA4533" s="37" t="str">
        <f>IF(Schedule!AR4532="", "", Schedule!AR4532)</f>
        <v/>
      </c>
    </row>
    <row r="4534" spans="53:53" hidden="1" x14ac:dyDescent="0.25">
      <c r="BA4534" s="37" t="str">
        <f>IF(Schedule!AR4533="", "", Schedule!AR4533)</f>
        <v/>
      </c>
    </row>
    <row r="4535" spans="53:53" hidden="1" x14ac:dyDescent="0.25">
      <c r="BA4535" s="37" t="str">
        <f>IF(Schedule!AR4534="", "", Schedule!AR4534)</f>
        <v/>
      </c>
    </row>
    <row r="4536" spans="53:53" hidden="1" x14ac:dyDescent="0.25">
      <c r="BA4536" s="37" t="str">
        <f>IF(Schedule!AR4535="", "", Schedule!AR4535)</f>
        <v/>
      </c>
    </row>
    <row r="4537" spans="53:53" hidden="1" x14ac:dyDescent="0.25">
      <c r="BA4537" s="37" t="str">
        <f>IF(Schedule!AR4536="", "", Schedule!AR4536)</f>
        <v/>
      </c>
    </row>
    <row r="4538" spans="53:53" hidden="1" x14ac:dyDescent="0.25">
      <c r="BA4538" s="37" t="str">
        <f>IF(Schedule!AR4537="", "", Schedule!AR4537)</f>
        <v/>
      </c>
    </row>
    <row r="4539" spans="53:53" hidden="1" x14ac:dyDescent="0.25">
      <c r="BA4539" s="37" t="str">
        <f>IF(Schedule!AR4538="", "", Schedule!AR4538)</f>
        <v/>
      </c>
    </row>
    <row r="4540" spans="53:53" hidden="1" x14ac:dyDescent="0.25">
      <c r="BA4540" s="37" t="str">
        <f>IF(Schedule!AR4539="", "", Schedule!AR4539)</f>
        <v/>
      </c>
    </row>
    <row r="4541" spans="53:53" hidden="1" x14ac:dyDescent="0.25">
      <c r="BA4541" s="37" t="str">
        <f>IF(Schedule!AR4540="", "", Schedule!AR4540)</f>
        <v/>
      </c>
    </row>
    <row r="4542" spans="53:53" hidden="1" x14ac:dyDescent="0.25">
      <c r="BA4542" s="37" t="str">
        <f>IF(Schedule!AR4541="", "", Schedule!AR4541)</f>
        <v/>
      </c>
    </row>
    <row r="4543" spans="53:53" hidden="1" x14ac:dyDescent="0.25">
      <c r="BA4543" s="37" t="str">
        <f>IF(Schedule!AR4542="", "", Schedule!AR4542)</f>
        <v/>
      </c>
    </row>
    <row r="4544" spans="53:53" hidden="1" x14ac:dyDescent="0.25">
      <c r="BA4544" s="37" t="str">
        <f>IF(Schedule!AR4543="", "", Schedule!AR4543)</f>
        <v/>
      </c>
    </row>
    <row r="4545" spans="53:53" hidden="1" x14ac:dyDescent="0.25">
      <c r="BA4545" s="37" t="str">
        <f>IF(Schedule!AR4544="", "", Schedule!AR4544)</f>
        <v/>
      </c>
    </row>
    <row r="4546" spans="53:53" hidden="1" x14ac:dyDescent="0.25">
      <c r="BA4546" s="37" t="str">
        <f>IF(Schedule!AR4545="", "", Schedule!AR4545)</f>
        <v/>
      </c>
    </row>
    <row r="4547" spans="53:53" hidden="1" x14ac:dyDescent="0.25">
      <c r="BA4547" s="37" t="str">
        <f>IF(Schedule!AR4546="", "", Schedule!AR4546)</f>
        <v/>
      </c>
    </row>
    <row r="4548" spans="53:53" hidden="1" x14ac:dyDescent="0.25">
      <c r="BA4548" s="37" t="str">
        <f>IF(Schedule!AR4547="", "", Schedule!AR4547)</f>
        <v/>
      </c>
    </row>
    <row r="4549" spans="53:53" hidden="1" x14ac:dyDescent="0.25">
      <c r="BA4549" s="37" t="str">
        <f>IF(Schedule!AR4548="", "", Schedule!AR4548)</f>
        <v/>
      </c>
    </row>
    <row r="4550" spans="53:53" hidden="1" x14ac:dyDescent="0.25">
      <c r="BA4550" s="37" t="str">
        <f>IF(Schedule!AR4549="", "", Schedule!AR4549)</f>
        <v/>
      </c>
    </row>
    <row r="4551" spans="53:53" hidden="1" x14ac:dyDescent="0.25">
      <c r="BA4551" s="37" t="str">
        <f>IF(Schedule!AR4550="", "", Schedule!AR4550)</f>
        <v/>
      </c>
    </row>
    <row r="4552" spans="53:53" hidden="1" x14ac:dyDescent="0.25">
      <c r="BA4552" s="37" t="str">
        <f>IF(Schedule!AR4551="", "", Schedule!AR4551)</f>
        <v/>
      </c>
    </row>
    <row r="4553" spans="53:53" hidden="1" x14ac:dyDescent="0.25">
      <c r="BA4553" s="37" t="str">
        <f>IF(Schedule!AR4552="", "", Schedule!AR4552)</f>
        <v/>
      </c>
    </row>
    <row r="4554" spans="53:53" hidden="1" x14ac:dyDescent="0.25">
      <c r="BA4554" s="37" t="str">
        <f>IF(Schedule!AR4553="", "", Schedule!AR4553)</f>
        <v/>
      </c>
    </row>
    <row r="4555" spans="53:53" hidden="1" x14ac:dyDescent="0.25">
      <c r="BA4555" s="37" t="str">
        <f>IF(Schedule!AR4554="", "", Schedule!AR4554)</f>
        <v/>
      </c>
    </row>
    <row r="4556" spans="53:53" hidden="1" x14ac:dyDescent="0.25">
      <c r="BA4556" s="37" t="str">
        <f>IF(Schedule!AR4555="", "", Schedule!AR4555)</f>
        <v/>
      </c>
    </row>
    <row r="4557" spans="53:53" hidden="1" x14ac:dyDescent="0.25">
      <c r="BA4557" s="37" t="str">
        <f>IF(Schedule!AR4556="", "", Schedule!AR4556)</f>
        <v/>
      </c>
    </row>
    <row r="4558" spans="53:53" hidden="1" x14ac:dyDescent="0.25">
      <c r="BA4558" s="37" t="str">
        <f>IF(Schedule!AR4557="", "", Schedule!AR4557)</f>
        <v/>
      </c>
    </row>
    <row r="4559" spans="53:53" hidden="1" x14ac:dyDescent="0.25">
      <c r="BA4559" s="37" t="str">
        <f>IF(Schedule!AR4558="", "", Schedule!AR4558)</f>
        <v/>
      </c>
    </row>
    <row r="4560" spans="53:53" hidden="1" x14ac:dyDescent="0.25">
      <c r="BA4560" s="37" t="str">
        <f>IF(Schedule!AR4559="", "", Schedule!AR4559)</f>
        <v/>
      </c>
    </row>
    <row r="4561" spans="53:53" hidden="1" x14ac:dyDescent="0.25">
      <c r="BA4561" s="37" t="str">
        <f>IF(Schedule!AR4560="", "", Schedule!AR4560)</f>
        <v/>
      </c>
    </row>
    <row r="4562" spans="53:53" hidden="1" x14ac:dyDescent="0.25">
      <c r="BA4562" s="37" t="str">
        <f>IF(Schedule!AR4561="", "", Schedule!AR4561)</f>
        <v/>
      </c>
    </row>
    <row r="4563" spans="53:53" hidden="1" x14ac:dyDescent="0.25">
      <c r="BA4563" s="37" t="str">
        <f>IF(Schedule!AR4562="", "", Schedule!AR4562)</f>
        <v/>
      </c>
    </row>
    <row r="4564" spans="53:53" hidden="1" x14ac:dyDescent="0.25">
      <c r="BA4564" s="37" t="str">
        <f>IF(Schedule!AR4563="", "", Schedule!AR4563)</f>
        <v/>
      </c>
    </row>
    <row r="4565" spans="53:53" hidden="1" x14ac:dyDescent="0.25">
      <c r="BA4565" s="37" t="str">
        <f>IF(Schedule!AR4564="", "", Schedule!AR4564)</f>
        <v/>
      </c>
    </row>
    <row r="4566" spans="53:53" hidden="1" x14ac:dyDescent="0.25">
      <c r="BA4566" s="37" t="str">
        <f>IF(Schedule!AR4565="", "", Schedule!AR4565)</f>
        <v/>
      </c>
    </row>
    <row r="4567" spans="53:53" hidden="1" x14ac:dyDescent="0.25">
      <c r="BA4567" s="37" t="str">
        <f>IF(Schedule!AR4566="", "", Schedule!AR4566)</f>
        <v/>
      </c>
    </row>
    <row r="4568" spans="53:53" hidden="1" x14ac:dyDescent="0.25">
      <c r="BA4568" s="37" t="str">
        <f>IF(Schedule!AR4567="", "", Schedule!AR4567)</f>
        <v/>
      </c>
    </row>
    <row r="4569" spans="53:53" hidden="1" x14ac:dyDescent="0.25">
      <c r="BA4569" s="37" t="str">
        <f>IF(Schedule!AR4568="", "", Schedule!AR4568)</f>
        <v/>
      </c>
    </row>
    <row r="4570" spans="53:53" hidden="1" x14ac:dyDescent="0.25">
      <c r="BA4570" s="37" t="str">
        <f>IF(Schedule!AR4569="", "", Schedule!AR4569)</f>
        <v/>
      </c>
    </row>
    <row r="4571" spans="53:53" hidden="1" x14ac:dyDescent="0.25">
      <c r="BA4571" s="37" t="str">
        <f>IF(Schedule!AR4570="", "", Schedule!AR4570)</f>
        <v/>
      </c>
    </row>
    <row r="4572" spans="53:53" hidden="1" x14ac:dyDescent="0.25">
      <c r="BA4572" s="37" t="str">
        <f>IF(Schedule!AR4571="", "", Schedule!AR4571)</f>
        <v/>
      </c>
    </row>
    <row r="4573" spans="53:53" hidden="1" x14ac:dyDescent="0.25">
      <c r="BA4573" s="37" t="str">
        <f>IF(Schedule!AR4572="", "", Schedule!AR4572)</f>
        <v/>
      </c>
    </row>
    <row r="4574" spans="53:53" hidden="1" x14ac:dyDescent="0.25">
      <c r="BA4574" s="37" t="str">
        <f>IF(Schedule!AR4573="", "", Schedule!AR4573)</f>
        <v/>
      </c>
    </row>
    <row r="4575" spans="53:53" hidden="1" x14ac:dyDescent="0.25">
      <c r="BA4575" s="37" t="str">
        <f>IF(Schedule!AR4574="", "", Schedule!AR4574)</f>
        <v/>
      </c>
    </row>
    <row r="4576" spans="53:53" hidden="1" x14ac:dyDescent="0.25">
      <c r="BA4576" s="37" t="str">
        <f>IF(Schedule!AR4575="", "", Schedule!AR4575)</f>
        <v/>
      </c>
    </row>
    <row r="4577" spans="53:53" hidden="1" x14ac:dyDescent="0.25">
      <c r="BA4577" s="37" t="str">
        <f>IF(Schedule!AR4576="", "", Schedule!AR4576)</f>
        <v/>
      </c>
    </row>
    <row r="4578" spans="53:53" hidden="1" x14ac:dyDescent="0.25">
      <c r="BA4578" s="37" t="str">
        <f>IF(Schedule!AR4577="", "", Schedule!AR4577)</f>
        <v/>
      </c>
    </row>
    <row r="4579" spans="53:53" hidden="1" x14ac:dyDescent="0.25">
      <c r="BA4579" s="37" t="str">
        <f>IF(Schedule!AR4578="", "", Schedule!AR4578)</f>
        <v/>
      </c>
    </row>
    <row r="4580" spans="53:53" hidden="1" x14ac:dyDescent="0.25">
      <c r="BA4580" s="37" t="str">
        <f>IF(Schedule!AR4579="", "", Schedule!AR4579)</f>
        <v/>
      </c>
    </row>
    <row r="4581" spans="53:53" hidden="1" x14ac:dyDescent="0.25">
      <c r="BA4581" s="37" t="str">
        <f>IF(Schedule!AR4580="", "", Schedule!AR4580)</f>
        <v/>
      </c>
    </row>
    <row r="4582" spans="53:53" hidden="1" x14ac:dyDescent="0.25">
      <c r="BA4582" s="37" t="str">
        <f>IF(Schedule!AR4581="", "", Schedule!AR4581)</f>
        <v/>
      </c>
    </row>
    <row r="4583" spans="53:53" hidden="1" x14ac:dyDescent="0.25">
      <c r="BA4583" s="37" t="str">
        <f>IF(Schedule!AR4582="", "", Schedule!AR4582)</f>
        <v/>
      </c>
    </row>
    <row r="4584" spans="53:53" hidden="1" x14ac:dyDescent="0.25">
      <c r="BA4584" s="37" t="str">
        <f>IF(Schedule!AR4583="", "", Schedule!AR4583)</f>
        <v/>
      </c>
    </row>
    <row r="4585" spans="53:53" hidden="1" x14ac:dyDescent="0.25">
      <c r="BA4585" s="37" t="str">
        <f>IF(Schedule!AR4584="", "", Schedule!AR4584)</f>
        <v/>
      </c>
    </row>
    <row r="4586" spans="53:53" hidden="1" x14ac:dyDescent="0.25">
      <c r="BA4586" s="37" t="str">
        <f>IF(Schedule!AR4585="", "", Schedule!AR4585)</f>
        <v/>
      </c>
    </row>
    <row r="4587" spans="53:53" hidden="1" x14ac:dyDescent="0.25">
      <c r="BA4587" s="37" t="str">
        <f>IF(Schedule!AR4586="", "", Schedule!AR4586)</f>
        <v/>
      </c>
    </row>
    <row r="4588" spans="53:53" hidden="1" x14ac:dyDescent="0.25">
      <c r="BA4588" s="37" t="str">
        <f>IF(Schedule!AR4587="", "", Schedule!AR4587)</f>
        <v/>
      </c>
    </row>
    <row r="4589" spans="53:53" hidden="1" x14ac:dyDescent="0.25">
      <c r="BA4589" s="37" t="str">
        <f>IF(Schedule!AR4588="", "", Schedule!AR4588)</f>
        <v/>
      </c>
    </row>
    <row r="4590" spans="53:53" hidden="1" x14ac:dyDescent="0.25">
      <c r="BA4590" s="37" t="str">
        <f>IF(Schedule!AR4589="", "", Schedule!AR4589)</f>
        <v/>
      </c>
    </row>
    <row r="4591" spans="53:53" hidden="1" x14ac:dyDescent="0.25">
      <c r="BA4591" s="37" t="str">
        <f>IF(Schedule!AR4590="", "", Schedule!AR4590)</f>
        <v/>
      </c>
    </row>
    <row r="4592" spans="53:53" hidden="1" x14ac:dyDescent="0.25">
      <c r="BA4592" s="37" t="str">
        <f>IF(Schedule!AR4591="", "", Schedule!AR4591)</f>
        <v/>
      </c>
    </row>
    <row r="4593" spans="53:53" hidden="1" x14ac:dyDescent="0.25">
      <c r="BA4593" s="37" t="str">
        <f>IF(Schedule!AR4592="", "", Schedule!AR4592)</f>
        <v/>
      </c>
    </row>
    <row r="4594" spans="53:53" hidden="1" x14ac:dyDescent="0.25">
      <c r="BA4594" s="37" t="str">
        <f>IF(Schedule!AR4593="", "", Schedule!AR4593)</f>
        <v/>
      </c>
    </row>
    <row r="4595" spans="53:53" hidden="1" x14ac:dyDescent="0.25">
      <c r="BA4595" s="37" t="str">
        <f>IF(Schedule!AR4594="", "", Schedule!AR4594)</f>
        <v/>
      </c>
    </row>
    <row r="4596" spans="53:53" hidden="1" x14ac:dyDescent="0.25">
      <c r="BA4596" s="37" t="str">
        <f>IF(Schedule!AR4595="", "", Schedule!AR4595)</f>
        <v/>
      </c>
    </row>
    <row r="4597" spans="53:53" hidden="1" x14ac:dyDescent="0.25">
      <c r="BA4597" s="37" t="str">
        <f>IF(Schedule!AR4596="", "", Schedule!AR4596)</f>
        <v/>
      </c>
    </row>
    <row r="4598" spans="53:53" hidden="1" x14ac:dyDescent="0.25">
      <c r="BA4598" s="37" t="str">
        <f>IF(Schedule!AR4597="", "", Schedule!AR4597)</f>
        <v/>
      </c>
    </row>
    <row r="4599" spans="53:53" hidden="1" x14ac:dyDescent="0.25">
      <c r="BA4599" s="37" t="str">
        <f>IF(Schedule!AR4598="", "", Schedule!AR4598)</f>
        <v/>
      </c>
    </row>
    <row r="4600" spans="53:53" hidden="1" x14ac:dyDescent="0.25">
      <c r="BA4600" s="37" t="str">
        <f>IF(Schedule!AR4599="", "", Schedule!AR4599)</f>
        <v/>
      </c>
    </row>
    <row r="4601" spans="53:53" hidden="1" x14ac:dyDescent="0.25">
      <c r="BA4601" s="37" t="str">
        <f>IF(Schedule!AR4600="", "", Schedule!AR4600)</f>
        <v/>
      </c>
    </row>
    <row r="4602" spans="53:53" hidden="1" x14ac:dyDescent="0.25">
      <c r="BA4602" s="37" t="str">
        <f>IF(Schedule!AR4601="", "", Schedule!AR4601)</f>
        <v/>
      </c>
    </row>
    <row r="4603" spans="53:53" hidden="1" x14ac:dyDescent="0.25">
      <c r="BA4603" s="37" t="str">
        <f>IF(Schedule!AR4602="", "", Schedule!AR4602)</f>
        <v/>
      </c>
    </row>
    <row r="4604" spans="53:53" hidden="1" x14ac:dyDescent="0.25">
      <c r="BA4604" s="37" t="str">
        <f>IF(Schedule!AR4603="", "", Schedule!AR4603)</f>
        <v/>
      </c>
    </row>
    <row r="4605" spans="53:53" hidden="1" x14ac:dyDescent="0.25">
      <c r="BA4605" s="37" t="str">
        <f>IF(Schedule!AR4604="", "", Schedule!AR4604)</f>
        <v/>
      </c>
    </row>
    <row r="4606" spans="53:53" hidden="1" x14ac:dyDescent="0.25">
      <c r="BA4606" s="37" t="str">
        <f>IF(Schedule!AR4605="", "", Schedule!AR4605)</f>
        <v/>
      </c>
    </row>
    <row r="4607" spans="53:53" hidden="1" x14ac:dyDescent="0.25">
      <c r="BA4607" s="37" t="str">
        <f>IF(Schedule!AR4606="", "", Schedule!AR4606)</f>
        <v/>
      </c>
    </row>
    <row r="4608" spans="53:53" hidden="1" x14ac:dyDescent="0.25">
      <c r="BA4608" s="37" t="str">
        <f>IF(Schedule!AR4607="", "", Schedule!AR4607)</f>
        <v/>
      </c>
    </row>
    <row r="4609" spans="53:53" hidden="1" x14ac:dyDescent="0.25">
      <c r="BA4609" s="37" t="str">
        <f>IF(Schedule!AR4608="", "", Schedule!AR4608)</f>
        <v/>
      </c>
    </row>
    <row r="4610" spans="53:53" hidden="1" x14ac:dyDescent="0.25">
      <c r="BA4610" s="37" t="str">
        <f>IF(Schedule!AR4609="", "", Schedule!AR4609)</f>
        <v/>
      </c>
    </row>
    <row r="4611" spans="53:53" hidden="1" x14ac:dyDescent="0.25">
      <c r="BA4611" s="37" t="str">
        <f>IF(Schedule!AR4610="", "", Schedule!AR4610)</f>
        <v/>
      </c>
    </row>
    <row r="4612" spans="53:53" hidden="1" x14ac:dyDescent="0.25">
      <c r="BA4612" s="37" t="str">
        <f>IF(Schedule!AR4611="", "", Schedule!AR4611)</f>
        <v/>
      </c>
    </row>
    <row r="4613" spans="53:53" hidden="1" x14ac:dyDescent="0.25">
      <c r="BA4613" s="37" t="str">
        <f>IF(Schedule!AR4612="", "", Schedule!AR4612)</f>
        <v/>
      </c>
    </row>
    <row r="4614" spans="53:53" hidden="1" x14ac:dyDescent="0.25">
      <c r="BA4614" s="37" t="str">
        <f>IF(Schedule!AR4613="", "", Schedule!AR4613)</f>
        <v/>
      </c>
    </row>
    <row r="4615" spans="53:53" hidden="1" x14ac:dyDescent="0.25">
      <c r="BA4615" s="37" t="str">
        <f>IF(Schedule!AR4614="", "", Schedule!AR4614)</f>
        <v/>
      </c>
    </row>
    <row r="4616" spans="53:53" hidden="1" x14ac:dyDescent="0.25">
      <c r="BA4616" s="37" t="str">
        <f>IF(Schedule!AR4615="", "", Schedule!AR4615)</f>
        <v/>
      </c>
    </row>
    <row r="4617" spans="53:53" hidden="1" x14ac:dyDescent="0.25">
      <c r="BA4617" s="37" t="str">
        <f>IF(Schedule!AR4616="", "", Schedule!AR4616)</f>
        <v/>
      </c>
    </row>
    <row r="4618" spans="53:53" hidden="1" x14ac:dyDescent="0.25">
      <c r="BA4618" s="37" t="str">
        <f>IF(Schedule!AR4617="", "", Schedule!AR4617)</f>
        <v/>
      </c>
    </row>
    <row r="4619" spans="53:53" hidden="1" x14ac:dyDescent="0.25">
      <c r="BA4619" s="37" t="str">
        <f>IF(Schedule!AR4618="", "", Schedule!AR4618)</f>
        <v/>
      </c>
    </row>
    <row r="4620" spans="53:53" hidden="1" x14ac:dyDescent="0.25">
      <c r="BA4620" s="37" t="str">
        <f>IF(Schedule!AR4619="", "", Schedule!AR4619)</f>
        <v/>
      </c>
    </row>
    <row r="4621" spans="53:53" hidden="1" x14ac:dyDescent="0.25">
      <c r="BA4621" s="37" t="str">
        <f>IF(Schedule!AR4620="", "", Schedule!AR4620)</f>
        <v/>
      </c>
    </row>
    <row r="4622" spans="53:53" hidden="1" x14ac:dyDescent="0.25">
      <c r="BA4622" s="37" t="str">
        <f>IF(Schedule!AR4621="", "", Schedule!AR4621)</f>
        <v/>
      </c>
    </row>
    <row r="4623" spans="53:53" hidden="1" x14ac:dyDescent="0.25">
      <c r="BA4623" s="37" t="str">
        <f>IF(Schedule!AR4622="", "", Schedule!AR4622)</f>
        <v/>
      </c>
    </row>
    <row r="4624" spans="53:53" hidden="1" x14ac:dyDescent="0.25">
      <c r="BA4624" s="37" t="str">
        <f>IF(Schedule!AR4623="", "", Schedule!AR4623)</f>
        <v/>
      </c>
    </row>
    <row r="4625" spans="53:53" hidden="1" x14ac:dyDescent="0.25">
      <c r="BA4625" s="37" t="str">
        <f>IF(Schedule!AR4624="", "", Schedule!AR4624)</f>
        <v/>
      </c>
    </row>
    <row r="4626" spans="53:53" hidden="1" x14ac:dyDescent="0.25">
      <c r="BA4626" s="37" t="str">
        <f>IF(Schedule!AR4625="", "", Schedule!AR4625)</f>
        <v/>
      </c>
    </row>
    <row r="4627" spans="53:53" hidden="1" x14ac:dyDescent="0.25">
      <c r="BA4627" s="37" t="str">
        <f>IF(Schedule!AR4626="", "", Schedule!AR4626)</f>
        <v/>
      </c>
    </row>
    <row r="4628" spans="53:53" hidden="1" x14ac:dyDescent="0.25">
      <c r="BA4628" s="37" t="str">
        <f>IF(Schedule!AR4627="", "", Schedule!AR4627)</f>
        <v/>
      </c>
    </row>
    <row r="4629" spans="53:53" hidden="1" x14ac:dyDescent="0.25">
      <c r="BA4629" s="37" t="str">
        <f>IF(Schedule!AR4628="", "", Schedule!AR4628)</f>
        <v/>
      </c>
    </row>
    <row r="4630" spans="53:53" hidden="1" x14ac:dyDescent="0.25">
      <c r="BA4630" s="37" t="str">
        <f>IF(Schedule!AR4629="", "", Schedule!AR4629)</f>
        <v/>
      </c>
    </row>
    <row r="4631" spans="53:53" hidden="1" x14ac:dyDescent="0.25">
      <c r="BA4631" s="37" t="str">
        <f>IF(Schedule!AR4630="", "", Schedule!AR4630)</f>
        <v/>
      </c>
    </row>
    <row r="4632" spans="53:53" hidden="1" x14ac:dyDescent="0.25">
      <c r="BA4632" s="37" t="str">
        <f>IF(Schedule!AR4631="", "", Schedule!AR4631)</f>
        <v/>
      </c>
    </row>
    <row r="4633" spans="53:53" hidden="1" x14ac:dyDescent="0.25">
      <c r="BA4633" s="37" t="str">
        <f>IF(Schedule!AR4632="", "", Schedule!AR4632)</f>
        <v/>
      </c>
    </row>
    <row r="4634" spans="53:53" hidden="1" x14ac:dyDescent="0.25">
      <c r="BA4634" s="37" t="str">
        <f>IF(Schedule!AR4633="", "", Schedule!AR4633)</f>
        <v/>
      </c>
    </row>
    <row r="4635" spans="53:53" hidden="1" x14ac:dyDescent="0.25">
      <c r="BA4635" s="37" t="str">
        <f>IF(Schedule!AR4634="", "", Schedule!AR4634)</f>
        <v/>
      </c>
    </row>
    <row r="4636" spans="53:53" hidden="1" x14ac:dyDescent="0.25">
      <c r="BA4636" s="37" t="str">
        <f>IF(Schedule!AR4635="", "", Schedule!AR4635)</f>
        <v/>
      </c>
    </row>
    <row r="4637" spans="53:53" hidden="1" x14ac:dyDescent="0.25">
      <c r="BA4637" s="37" t="str">
        <f>IF(Schedule!AR4636="", "", Schedule!AR4636)</f>
        <v/>
      </c>
    </row>
    <row r="4638" spans="53:53" hidden="1" x14ac:dyDescent="0.25">
      <c r="BA4638" s="37" t="str">
        <f>IF(Schedule!AR4637="", "", Schedule!AR4637)</f>
        <v/>
      </c>
    </row>
    <row r="4639" spans="53:53" hidden="1" x14ac:dyDescent="0.25">
      <c r="BA4639" s="37" t="str">
        <f>IF(Schedule!AR4638="", "", Schedule!AR4638)</f>
        <v/>
      </c>
    </row>
    <row r="4640" spans="53:53" hidden="1" x14ac:dyDescent="0.25">
      <c r="BA4640" s="37" t="str">
        <f>IF(Schedule!AR4639="", "", Schedule!AR4639)</f>
        <v/>
      </c>
    </row>
    <row r="4641" spans="53:53" hidden="1" x14ac:dyDescent="0.25">
      <c r="BA4641" s="37" t="str">
        <f>IF(Schedule!AR4640="", "", Schedule!AR4640)</f>
        <v/>
      </c>
    </row>
    <row r="4642" spans="53:53" hidden="1" x14ac:dyDescent="0.25">
      <c r="BA4642" s="37" t="str">
        <f>IF(Schedule!AR4641="", "", Schedule!AR4641)</f>
        <v/>
      </c>
    </row>
    <row r="4643" spans="53:53" hidden="1" x14ac:dyDescent="0.25">
      <c r="BA4643" s="37" t="str">
        <f>IF(Schedule!AR4642="", "", Schedule!AR4642)</f>
        <v/>
      </c>
    </row>
    <row r="4644" spans="53:53" hidden="1" x14ac:dyDescent="0.25">
      <c r="BA4644" s="37" t="str">
        <f>IF(Schedule!AR4643="", "", Schedule!AR4643)</f>
        <v/>
      </c>
    </row>
    <row r="4645" spans="53:53" hidden="1" x14ac:dyDescent="0.25">
      <c r="BA4645" s="37" t="str">
        <f>IF(Schedule!AR4644="", "", Schedule!AR4644)</f>
        <v/>
      </c>
    </row>
    <row r="4646" spans="53:53" hidden="1" x14ac:dyDescent="0.25">
      <c r="BA4646" s="37" t="str">
        <f>IF(Schedule!AR4645="", "", Schedule!AR4645)</f>
        <v/>
      </c>
    </row>
    <row r="4647" spans="53:53" hidden="1" x14ac:dyDescent="0.25">
      <c r="BA4647" s="37" t="str">
        <f>IF(Schedule!AR4646="", "", Schedule!AR4646)</f>
        <v/>
      </c>
    </row>
    <row r="4648" spans="53:53" hidden="1" x14ac:dyDescent="0.25">
      <c r="BA4648" s="37" t="str">
        <f>IF(Schedule!AR4647="", "", Schedule!AR4647)</f>
        <v/>
      </c>
    </row>
    <row r="4649" spans="53:53" hidden="1" x14ac:dyDescent="0.25">
      <c r="BA4649" s="37" t="str">
        <f>IF(Schedule!AR4648="", "", Schedule!AR4648)</f>
        <v/>
      </c>
    </row>
    <row r="4650" spans="53:53" hidden="1" x14ac:dyDescent="0.25">
      <c r="BA4650" s="37" t="str">
        <f>IF(Schedule!AR4649="", "", Schedule!AR4649)</f>
        <v/>
      </c>
    </row>
    <row r="4651" spans="53:53" hidden="1" x14ac:dyDescent="0.25">
      <c r="BA4651" s="37" t="str">
        <f>IF(Schedule!AR4650="", "", Schedule!AR4650)</f>
        <v/>
      </c>
    </row>
    <row r="4652" spans="53:53" hidden="1" x14ac:dyDescent="0.25">
      <c r="BA4652" s="37" t="str">
        <f>IF(Schedule!AR4651="", "", Schedule!AR4651)</f>
        <v/>
      </c>
    </row>
    <row r="4653" spans="53:53" hidden="1" x14ac:dyDescent="0.25">
      <c r="BA4653" s="37" t="str">
        <f>IF(Schedule!AR4652="", "", Schedule!AR4652)</f>
        <v/>
      </c>
    </row>
    <row r="4654" spans="53:53" hidden="1" x14ac:dyDescent="0.25">
      <c r="BA4654" s="37" t="str">
        <f>IF(Schedule!AR4653="", "", Schedule!AR4653)</f>
        <v/>
      </c>
    </row>
    <row r="4655" spans="53:53" hidden="1" x14ac:dyDescent="0.25">
      <c r="BA4655" s="37" t="str">
        <f>IF(Schedule!AR4654="", "", Schedule!AR4654)</f>
        <v/>
      </c>
    </row>
    <row r="4656" spans="53:53" hidden="1" x14ac:dyDescent="0.25">
      <c r="BA4656" s="37" t="str">
        <f>IF(Schedule!AR4655="", "", Schedule!AR4655)</f>
        <v/>
      </c>
    </row>
    <row r="4657" spans="53:53" hidden="1" x14ac:dyDescent="0.25">
      <c r="BA4657" s="37" t="str">
        <f>IF(Schedule!AR4656="", "", Schedule!AR4656)</f>
        <v/>
      </c>
    </row>
    <row r="4658" spans="53:53" hidden="1" x14ac:dyDescent="0.25">
      <c r="BA4658" s="37" t="str">
        <f>IF(Schedule!AR4657="", "", Schedule!AR4657)</f>
        <v/>
      </c>
    </row>
    <row r="4659" spans="53:53" hidden="1" x14ac:dyDescent="0.25">
      <c r="BA4659" s="37" t="str">
        <f>IF(Schedule!AR4658="", "", Schedule!AR4658)</f>
        <v/>
      </c>
    </row>
    <row r="4660" spans="53:53" hidden="1" x14ac:dyDescent="0.25">
      <c r="BA4660" s="37" t="str">
        <f>IF(Schedule!AR4659="", "", Schedule!AR4659)</f>
        <v/>
      </c>
    </row>
    <row r="4661" spans="53:53" hidden="1" x14ac:dyDescent="0.25">
      <c r="BA4661" s="37" t="str">
        <f>IF(Schedule!AR4660="", "", Schedule!AR4660)</f>
        <v/>
      </c>
    </row>
    <row r="4662" spans="53:53" hidden="1" x14ac:dyDescent="0.25">
      <c r="BA4662" s="37" t="str">
        <f>IF(Schedule!AR4661="", "", Schedule!AR4661)</f>
        <v/>
      </c>
    </row>
    <row r="4663" spans="53:53" hidden="1" x14ac:dyDescent="0.25">
      <c r="BA4663" s="37" t="str">
        <f>IF(Schedule!AR4662="", "", Schedule!AR4662)</f>
        <v/>
      </c>
    </row>
    <row r="4664" spans="53:53" hidden="1" x14ac:dyDescent="0.25">
      <c r="BA4664" s="37" t="str">
        <f>IF(Schedule!AR4663="", "", Schedule!AR4663)</f>
        <v/>
      </c>
    </row>
    <row r="4665" spans="53:53" hidden="1" x14ac:dyDescent="0.25">
      <c r="BA4665" s="37" t="str">
        <f>IF(Schedule!AR4664="", "", Schedule!AR4664)</f>
        <v/>
      </c>
    </row>
    <row r="4666" spans="53:53" hidden="1" x14ac:dyDescent="0.25">
      <c r="BA4666" s="37" t="str">
        <f>IF(Schedule!AR4665="", "", Schedule!AR4665)</f>
        <v/>
      </c>
    </row>
    <row r="4667" spans="53:53" hidden="1" x14ac:dyDescent="0.25">
      <c r="BA4667" s="37" t="str">
        <f>IF(Schedule!AR4666="", "", Schedule!AR4666)</f>
        <v/>
      </c>
    </row>
    <row r="4668" spans="53:53" hidden="1" x14ac:dyDescent="0.25">
      <c r="BA4668" s="37" t="str">
        <f>IF(Schedule!AR4667="", "", Schedule!AR4667)</f>
        <v/>
      </c>
    </row>
    <row r="4669" spans="53:53" hidden="1" x14ac:dyDescent="0.25">
      <c r="BA4669" s="37" t="str">
        <f>IF(Schedule!AR4668="", "", Schedule!AR4668)</f>
        <v/>
      </c>
    </row>
    <row r="4670" spans="53:53" hidden="1" x14ac:dyDescent="0.25">
      <c r="BA4670" s="37" t="str">
        <f>IF(Schedule!AR4669="", "", Schedule!AR4669)</f>
        <v/>
      </c>
    </row>
    <row r="4671" spans="53:53" hidden="1" x14ac:dyDescent="0.25">
      <c r="BA4671" s="37" t="str">
        <f>IF(Schedule!AR4670="", "", Schedule!AR4670)</f>
        <v/>
      </c>
    </row>
    <row r="4672" spans="53:53" hidden="1" x14ac:dyDescent="0.25">
      <c r="BA4672" s="37" t="str">
        <f>IF(Schedule!AR4671="", "", Schedule!AR4671)</f>
        <v/>
      </c>
    </row>
    <row r="4673" spans="53:53" hidden="1" x14ac:dyDescent="0.25">
      <c r="BA4673" s="37" t="str">
        <f>IF(Schedule!AR4672="", "", Schedule!AR4672)</f>
        <v/>
      </c>
    </row>
    <row r="4674" spans="53:53" hidden="1" x14ac:dyDescent="0.25">
      <c r="BA4674" s="37" t="str">
        <f>IF(Schedule!AR4673="", "", Schedule!AR4673)</f>
        <v/>
      </c>
    </row>
    <row r="4675" spans="53:53" hidden="1" x14ac:dyDescent="0.25">
      <c r="BA4675" s="37" t="str">
        <f>IF(Schedule!AR4674="", "", Schedule!AR4674)</f>
        <v/>
      </c>
    </row>
    <row r="4676" spans="53:53" hidden="1" x14ac:dyDescent="0.25">
      <c r="BA4676" s="37" t="str">
        <f>IF(Schedule!AR4675="", "", Schedule!AR4675)</f>
        <v/>
      </c>
    </row>
    <row r="4677" spans="53:53" hidden="1" x14ac:dyDescent="0.25">
      <c r="BA4677" s="37" t="str">
        <f>IF(Schedule!AR4676="", "", Schedule!AR4676)</f>
        <v/>
      </c>
    </row>
    <row r="4678" spans="53:53" hidden="1" x14ac:dyDescent="0.25">
      <c r="BA4678" s="37" t="str">
        <f>IF(Schedule!AR4677="", "", Schedule!AR4677)</f>
        <v/>
      </c>
    </row>
    <row r="4679" spans="53:53" hidden="1" x14ac:dyDescent="0.25">
      <c r="BA4679" s="37" t="str">
        <f>IF(Schedule!AR4678="", "", Schedule!AR4678)</f>
        <v/>
      </c>
    </row>
    <row r="4680" spans="53:53" hidden="1" x14ac:dyDescent="0.25">
      <c r="BA4680" s="37" t="str">
        <f>IF(Schedule!AR4679="", "", Schedule!AR4679)</f>
        <v/>
      </c>
    </row>
    <row r="4681" spans="53:53" hidden="1" x14ac:dyDescent="0.25">
      <c r="BA4681" s="37" t="str">
        <f>IF(Schedule!AR4680="", "", Schedule!AR4680)</f>
        <v/>
      </c>
    </row>
    <row r="4682" spans="53:53" hidden="1" x14ac:dyDescent="0.25">
      <c r="BA4682" s="37" t="str">
        <f>IF(Schedule!AR4681="", "", Schedule!AR4681)</f>
        <v/>
      </c>
    </row>
    <row r="4683" spans="53:53" hidden="1" x14ac:dyDescent="0.25">
      <c r="BA4683" s="37" t="str">
        <f>IF(Schedule!AR4682="", "", Schedule!AR4682)</f>
        <v/>
      </c>
    </row>
    <row r="4684" spans="53:53" hidden="1" x14ac:dyDescent="0.25">
      <c r="BA4684" s="37" t="str">
        <f>IF(Schedule!AR4683="", "", Schedule!AR4683)</f>
        <v/>
      </c>
    </row>
    <row r="4685" spans="53:53" hidden="1" x14ac:dyDescent="0.25">
      <c r="BA4685" s="37" t="str">
        <f>IF(Schedule!AR4684="", "", Schedule!AR4684)</f>
        <v/>
      </c>
    </row>
    <row r="4686" spans="53:53" hidden="1" x14ac:dyDescent="0.25">
      <c r="BA4686" s="37" t="str">
        <f>IF(Schedule!AR4685="", "", Schedule!AR4685)</f>
        <v/>
      </c>
    </row>
    <row r="4687" spans="53:53" hidden="1" x14ac:dyDescent="0.25">
      <c r="BA4687" s="37" t="str">
        <f>IF(Schedule!AR4686="", "", Schedule!AR4686)</f>
        <v/>
      </c>
    </row>
    <row r="4688" spans="53:53" hidden="1" x14ac:dyDescent="0.25">
      <c r="BA4688" s="37" t="str">
        <f>IF(Schedule!AR4687="", "", Schedule!AR4687)</f>
        <v/>
      </c>
    </row>
    <row r="4689" spans="53:53" hidden="1" x14ac:dyDescent="0.25">
      <c r="BA4689" s="37" t="str">
        <f>IF(Schedule!AR4688="", "", Schedule!AR4688)</f>
        <v/>
      </c>
    </row>
    <row r="4690" spans="53:53" hidden="1" x14ac:dyDescent="0.25">
      <c r="BA4690" s="37" t="str">
        <f>IF(Schedule!AR4689="", "", Schedule!AR4689)</f>
        <v/>
      </c>
    </row>
    <row r="4691" spans="53:53" hidden="1" x14ac:dyDescent="0.25">
      <c r="BA4691" s="37" t="str">
        <f>IF(Schedule!AR4690="", "", Schedule!AR4690)</f>
        <v/>
      </c>
    </row>
    <row r="4692" spans="53:53" hidden="1" x14ac:dyDescent="0.25">
      <c r="BA4692" s="37" t="str">
        <f>IF(Schedule!AR4691="", "", Schedule!AR4691)</f>
        <v/>
      </c>
    </row>
    <row r="4693" spans="53:53" hidden="1" x14ac:dyDescent="0.25">
      <c r="BA4693" s="37" t="str">
        <f>IF(Schedule!AR4692="", "", Schedule!AR4692)</f>
        <v/>
      </c>
    </row>
    <row r="4694" spans="53:53" hidden="1" x14ac:dyDescent="0.25">
      <c r="BA4694" s="37" t="str">
        <f>IF(Schedule!AR4693="", "", Schedule!AR4693)</f>
        <v/>
      </c>
    </row>
    <row r="4695" spans="53:53" hidden="1" x14ac:dyDescent="0.25">
      <c r="BA4695" s="37" t="str">
        <f>IF(Schedule!AR4694="", "", Schedule!AR4694)</f>
        <v/>
      </c>
    </row>
    <row r="4696" spans="53:53" hidden="1" x14ac:dyDescent="0.25">
      <c r="BA4696" s="37" t="str">
        <f>IF(Schedule!AR4695="", "", Schedule!AR4695)</f>
        <v/>
      </c>
    </row>
    <row r="4697" spans="53:53" hidden="1" x14ac:dyDescent="0.25">
      <c r="BA4697" s="37" t="str">
        <f>IF(Schedule!AR4696="", "", Schedule!AR4696)</f>
        <v/>
      </c>
    </row>
    <row r="4698" spans="53:53" hidden="1" x14ac:dyDescent="0.25">
      <c r="BA4698" s="37" t="str">
        <f>IF(Schedule!AR4697="", "", Schedule!AR4697)</f>
        <v/>
      </c>
    </row>
    <row r="4699" spans="53:53" hidden="1" x14ac:dyDescent="0.25">
      <c r="BA4699" s="37" t="str">
        <f>IF(Schedule!AR4698="", "", Schedule!AR4698)</f>
        <v/>
      </c>
    </row>
    <row r="4700" spans="53:53" hidden="1" x14ac:dyDescent="0.25">
      <c r="BA4700" s="37" t="str">
        <f>IF(Schedule!AR4699="", "", Schedule!AR4699)</f>
        <v/>
      </c>
    </row>
    <row r="4701" spans="53:53" hidden="1" x14ac:dyDescent="0.25">
      <c r="BA4701" s="37" t="str">
        <f>IF(Schedule!AR4700="", "", Schedule!AR4700)</f>
        <v/>
      </c>
    </row>
    <row r="4702" spans="53:53" hidden="1" x14ac:dyDescent="0.25">
      <c r="BA4702" s="37" t="str">
        <f>IF(Schedule!AR4701="", "", Schedule!AR4701)</f>
        <v/>
      </c>
    </row>
    <row r="4703" spans="53:53" hidden="1" x14ac:dyDescent="0.25">
      <c r="BA4703" s="37" t="str">
        <f>IF(Schedule!AR4702="", "", Schedule!AR4702)</f>
        <v/>
      </c>
    </row>
    <row r="4704" spans="53:53" hidden="1" x14ac:dyDescent="0.25">
      <c r="BA4704" s="37" t="str">
        <f>IF(Schedule!AR4703="", "", Schedule!AR4703)</f>
        <v/>
      </c>
    </row>
    <row r="4705" spans="53:53" hidden="1" x14ac:dyDescent="0.25">
      <c r="BA4705" s="37" t="str">
        <f>IF(Schedule!AR4704="", "", Schedule!AR4704)</f>
        <v/>
      </c>
    </row>
    <row r="4706" spans="53:53" hidden="1" x14ac:dyDescent="0.25">
      <c r="BA4706" s="37" t="str">
        <f>IF(Schedule!AR4705="", "", Schedule!AR4705)</f>
        <v/>
      </c>
    </row>
    <row r="4707" spans="53:53" hidden="1" x14ac:dyDescent="0.25">
      <c r="BA4707" s="37" t="str">
        <f>IF(Schedule!AR4706="", "", Schedule!AR4706)</f>
        <v/>
      </c>
    </row>
    <row r="4708" spans="53:53" hidden="1" x14ac:dyDescent="0.25">
      <c r="BA4708" s="37" t="str">
        <f>IF(Schedule!AR4707="", "", Schedule!AR4707)</f>
        <v/>
      </c>
    </row>
    <row r="4709" spans="53:53" hidden="1" x14ac:dyDescent="0.25">
      <c r="BA4709" s="37" t="str">
        <f>IF(Schedule!AR4708="", "", Schedule!AR4708)</f>
        <v/>
      </c>
    </row>
    <row r="4710" spans="53:53" hidden="1" x14ac:dyDescent="0.25">
      <c r="BA4710" s="37" t="str">
        <f>IF(Schedule!AR4709="", "", Schedule!AR4709)</f>
        <v/>
      </c>
    </row>
    <row r="4711" spans="53:53" hidden="1" x14ac:dyDescent="0.25">
      <c r="BA4711" s="37" t="str">
        <f>IF(Schedule!AR4710="", "", Schedule!AR4710)</f>
        <v/>
      </c>
    </row>
    <row r="4712" spans="53:53" hidden="1" x14ac:dyDescent="0.25">
      <c r="BA4712" s="37" t="str">
        <f>IF(Schedule!AR4711="", "", Schedule!AR4711)</f>
        <v/>
      </c>
    </row>
    <row r="4713" spans="53:53" hidden="1" x14ac:dyDescent="0.25">
      <c r="BA4713" s="37" t="str">
        <f>IF(Schedule!AR4712="", "", Schedule!AR4712)</f>
        <v/>
      </c>
    </row>
    <row r="4714" spans="53:53" hidden="1" x14ac:dyDescent="0.25">
      <c r="BA4714" s="37" t="str">
        <f>IF(Schedule!AR4713="", "", Schedule!AR4713)</f>
        <v/>
      </c>
    </row>
    <row r="4715" spans="53:53" hidden="1" x14ac:dyDescent="0.25">
      <c r="BA4715" s="37" t="str">
        <f>IF(Schedule!AR4714="", "", Schedule!AR4714)</f>
        <v/>
      </c>
    </row>
    <row r="4716" spans="53:53" hidden="1" x14ac:dyDescent="0.25">
      <c r="BA4716" s="37" t="str">
        <f>IF(Schedule!AR4715="", "", Schedule!AR4715)</f>
        <v/>
      </c>
    </row>
    <row r="4717" spans="53:53" hidden="1" x14ac:dyDescent="0.25">
      <c r="BA4717" s="37" t="str">
        <f>IF(Schedule!AR4716="", "", Schedule!AR4716)</f>
        <v/>
      </c>
    </row>
    <row r="4718" spans="53:53" hidden="1" x14ac:dyDescent="0.25">
      <c r="BA4718" s="37" t="str">
        <f>IF(Schedule!AR4717="", "", Schedule!AR4717)</f>
        <v/>
      </c>
    </row>
    <row r="4719" spans="53:53" hidden="1" x14ac:dyDescent="0.25">
      <c r="BA4719" s="37" t="str">
        <f>IF(Schedule!AR4718="", "", Schedule!AR4718)</f>
        <v/>
      </c>
    </row>
    <row r="4720" spans="53:53" hidden="1" x14ac:dyDescent="0.25">
      <c r="BA4720" s="37" t="str">
        <f>IF(Schedule!AR4719="", "", Schedule!AR4719)</f>
        <v/>
      </c>
    </row>
    <row r="4721" spans="53:53" hidden="1" x14ac:dyDescent="0.25">
      <c r="BA4721" s="37" t="str">
        <f>IF(Schedule!AR4720="", "", Schedule!AR4720)</f>
        <v/>
      </c>
    </row>
    <row r="4722" spans="53:53" hidden="1" x14ac:dyDescent="0.25">
      <c r="BA4722" s="37" t="str">
        <f>IF(Schedule!AR4721="", "", Schedule!AR4721)</f>
        <v/>
      </c>
    </row>
    <row r="4723" spans="53:53" hidden="1" x14ac:dyDescent="0.25">
      <c r="BA4723" s="37" t="str">
        <f>IF(Schedule!AR4722="", "", Schedule!AR4722)</f>
        <v/>
      </c>
    </row>
    <row r="4724" spans="53:53" hidden="1" x14ac:dyDescent="0.25">
      <c r="BA4724" s="37" t="str">
        <f>IF(Schedule!AR4723="", "", Schedule!AR4723)</f>
        <v/>
      </c>
    </row>
    <row r="4725" spans="53:53" hidden="1" x14ac:dyDescent="0.25">
      <c r="BA4725" s="37" t="str">
        <f>IF(Schedule!AR4724="", "", Schedule!AR4724)</f>
        <v/>
      </c>
    </row>
    <row r="4726" spans="53:53" hidden="1" x14ac:dyDescent="0.25">
      <c r="BA4726" s="37" t="str">
        <f>IF(Schedule!AR4725="", "", Schedule!AR4725)</f>
        <v/>
      </c>
    </row>
    <row r="4727" spans="53:53" hidden="1" x14ac:dyDescent="0.25">
      <c r="BA4727" s="37" t="str">
        <f>IF(Schedule!AR4726="", "", Schedule!AR4726)</f>
        <v/>
      </c>
    </row>
    <row r="4728" spans="53:53" hidden="1" x14ac:dyDescent="0.25">
      <c r="BA4728" s="37" t="str">
        <f>IF(Schedule!AR4727="", "", Schedule!AR4727)</f>
        <v/>
      </c>
    </row>
    <row r="4729" spans="53:53" hidden="1" x14ac:dyDescent="0.25">
      <c r="BA4729" s="37" t="str">
        <f>IF(Schedule!AR4728="", "", Schedule!AR4728)</f>
        <v/>
      </c>
    </row>
    <row r="4730" spans="53:53" hidden="1" x14ac:dyDescent="0.25">
      <c r="BA4730" s="37" t="str">
        <f>IF(Schedule!AR4729="", "", Schedule!AR4729)</f>
        <v/>
      </c>
    </row>
    <row r="4731" spans="53:53" hidden="1" x14ac:dyDescent="0.25">
      <c r="BA4731" s="37" t="str">
        <f>IF(Schedule!AR4730="", "", Schedule!AR4730)</f>
        <v/>
      </c>
    </row>
    <row r="4732" spans="53:53" hidden="1" x14ac:dyDescent="0.25">
      <c r="BA4732" s="37" t="str">
        <f>IF(Schedule!AR4731="", "", Schedule!AR4731)</f>
        <v/>
      </c>
    </row>
    <row r="4733" spans="53:53" hidden="1" x14ac:dyDescent="0.25">
      <c r="BA4733" s="37" t="str">
        <f>IF(Schedule!AR4732="", "", Schedule!AR4732)</f>
        <v/>
      </c>
    </row>
    <row r="4734" spans="53:53" hidden="1" x14ac:dyDescent="0.25">
      <c r="BA4734" s="37" t="str">
        <f>IF(Schedule!AR4733="", "", Schedule!AR4733)</f>
        <v/>
      </c>
    </row>
    <row r="4735" spans="53:53" hidden="1" x14ac:dyDescent="0.25">
      <c r="BA4735" s="37" t="str">
        <f>IF(Schedule!AR4734="", "", Schedule!AR4734)</f>
        <v/>
      </c>
    </row>
    <row r="4736" spans="53:53" hidden="1" x14ac:dyDescent="0.25">
      <c r="BA4736" s="37" t="str">
        <f>IF(Schedule!AR4735="", "", Schedule!AR4735)</f>
        <v/>
      </c>
    </row>
    <row r="4737" spans="53:53" hidden="1" x14ac:dyDescent="0.25">
      <c r="BA4737" s="37" t="str">
        <f>IF(Schedule!AR4736="", "", Schedule!AR4736)</f>
        <v/>
      </c>
    </row>
    <row r="4738" spans="53:53" hidden="1" x14ac:dyDescent="0.25">
      <c r="BA4738" s="37" t="str">
        <f>IF(Schedule!AR4737="", "", Schedule!AR4737)</f>
        <v/>
      </c>
    </row>
    <row r="4739" spans="53:53" hidden="1" x14ac:dyDescent="0.25">
      <c r="BA4739" s="37" t="str">
        <f>IF(Schedule!AR4738="", "", Schedule!AR4738)</f>
        <v/>
      </c>
    </row>
    <row r="4740" spans="53:53" hidden="1" x14ac:dyDescent="0.25">
      <c r="BA4740" s="37" t="str">
        <f>IF(Schedule!AR4739="", "", Schedule!AR4739)</f>
        <v/>
      </c>
    </row>
    <row r="4741" spans="53:53" hidden="1" x14ac:dyDescent="0.25">
      <c r="BA4741" s="37" t="str">
        <f>IF(Schedule!AR4740="", "", Schedule!AR4740)</f>
        <v/>
      </c>
    </row>
    <row r="4742" spans="53:53" hidden="1" x14ac:dyDescent="0.25">
      <c r="BA4742" s="37" t="str">
        <f>IF(Schedule!AR4741="", "", Schedule!AR4741)</f>
        <v/>
      </c>
    </row>
    <row r="4743" spans="53:53" hidden="1" x14ac:dyDescent="0.25">
      <c r="BA4743" s="37" t="str">
        <f>IF(Schedule!AR4742="", "", Schedule!AR4742)</f>
        <v/>
      </c>
    </row>
    <row r="4744" spans="53:53" hidden="1" x14ac:dyDescent="0.25">
      <c r="BA4744" s="37" t="str">
        <f>IF(Schedule!AR4743="", "", Schedule!AR4743)</f>
        <v/>
      </c>
    </row>
    <row r="4745" spans="53:53" hidden="1" x14ac:dyDescent="0.25">
      <c r="BA4745" s="37" t="str">
        <f>IF(Schedule!AR4744="", "", Schedule!AR4744)</f>
        <v/>
      </c>
    </row>
    <row r="4746" spans="53:53" hidden="1" x14ac:dyDescent="0.25">
      <c r="BA4746" s="37" t="str">
        <f>IF(Schedule!AR4745="", "", Schedule!AR4745)</f>
        <v/>
      </c>
    </row>
    <row r="4747" spans="53:53" hidden="1" x14ac:dyDescent="0.25">
      <c r="BA4747" s="37" t="str">
        <f>IF(Schedule!AR4746="", "", Schedule!AR4746)</f>
        <v/>
      </c>
    </row>
    <row r="4748" spans="53:53" hidden="1" x14ac:dyDescent="0.25">
      <c r="BA4748" s="37" t="str">
        <f>IF(Schedule!AR4747="", "", Schedule!AR4747)</f>
        <v/>
      </c>
    </row>
    <row r="4749" spans="53:53" hidden="1" x14ac:dyDescent="0.25">
      <c r="BA4749" s="37" t="str">
        <f>IF(Schedule!AR4748="", "", Schedule!AR4748)</f>
        <v/>
      </c>
    </row>
    <row r="4750" spans="53:53" hidden="1" x14ac:dyDescent="0.25">
      <c r="BA4750" s="37" t="str">
        <f>IF(Schedule!AR4749="", "", Schedule!AR4749)</f>
        <v/>
      </c>
    </row>
    <row r="4751" spans="53:53" hidden="1" x14ac:dyDescent="0.25">
      <c r="BA4751" s="37" t="str">
        <f>IF(Schedule!AR4750="", "", Schedule!AR4750)</f>
        <v/>
      </c>
    </row>
    <row r="4752" spans="53:53" hidden="1" x14ac:dyDescent="0.25">
      <c r="BA4752" s="37" t="str">
        <f>IF(Schedule!AR4751="", "", Schedule!AR4751)</f>
        <v/>
      </c>
    </row>
    <row r="4753" spans="53:53" hidden="1" x14ac:dyDescent="0.25">
      <c r="BA4753" s="37" t="str">
        <f>IF(Schedule!AR4752="", "", Schedule!AR4752)</f>
        <v/>
      </c>
    </row>
    <row r="4754" spans="53:53" hidden="1" x14ac:dyDescent="0.25">
      <c r="BA4754" s="37" t="str">
        <f>IF(Schedule!AR4753="", "", Schedule!AR4753)</f>
        <v/>
      </c>
    </row>
    <row r="4755" spans="53:53" hidden="1" x14ac:dyDescent="0.25">
      <c r="BA4755" s="37" t="str">
        <f>IF(Schedule!AR4754="", "", Schedule!AR4754)</f>
        <v/>
      </c>
    </row>
    <row r="4756" spans="53:53" hidden="1" x14ac:dyDescent="0.25">
      <c r="BA4756" s="37" t="str">
        <f>IF(Schedule!AR4755="", "", Schedule!AR4755)</f>
        <v/>
      </c>
    </row>
    <row r="4757" spans="53:53" hidden="1" x14ac:dyDescent="0.25">
      <c r="BA4757" s="37" t="str">
        <f>IF(Schedule!AR4756="", "", Schedule!AR4756)</f>
        <v/>
      </c>
    </row>
    <row r="4758" spans="53:53" hidden="1" x14ac:dyDescent="0.25">
      <c r="BA4758" s="37" t="str">
        <f>IF(Schedule!AR4757="", "", Schedule!AR4757)</f>
        <v/>
      </c>
    </row>
    <row r="4759" spans="53:53" hidden="1" x14ac:dyDescent="0.25">
      <c r="BA4759" s="37" t="str">
        <f>IF(Schedule!AR4758="", "", Schedule!AR4758)</f>
        <v/>
      </c>
    </row>
    <row r="4760" spans="53:53" hidden="1" x14ac:dyDescent="0.25">
      <c r="BA4760" s="37" t="str">
        <f>IF(Schedule!AR4759="", "", Schedule!AR4759)</f>
        <v/>
      </c>
    </row>
    <row r="4761" spans="53:53" hidden="1" x14ac:dyDescent="0.25">
      <c r="BA4761" s="37" t="str">
        <f>IF(Schedule!AR4760="", "", Schedule!AR4760)</f>
        <v/>
      </c>
    </row>
    <row r="4762" spans="53:53" hidden="1" x14ac:dyDescent="0.25">
      <c r="BA4762" s="37" t="str">
        <f>IF(Schedule!AR4761="", "", Schedule!AR4761)</f>
        <v/>
      </c>
    </row>
    <row r="4763" spans="53:53" hidden="1" x14ac:dyDescent="0.25">
      <c r="BA4763" s="37" t="str">
        <f>IF(Schedule!AR4762="", "", Schedule!AR4762)</f>
        <v/>
      </c>
    </row>
    <row r="4764" spans="53:53" hidden="1" x14ac:dyDescent="0.25">
      <c r="BA4764" s="37" t="str">
        <f>IF(Schedule!AR4763="", "", Schedule!AR4763)</f>
        <v/>
      </c>
    </row>
    <row r="4765" spans="53:53" hidden="1" x14ac:dyDescent="0.25">
      <c r="BA4765" s="37" t="str">
        <f>IF(Schedule!AR4764="", "", Schedule!AR4764)</f>
        <v/>
      </c>
    </row>
    <row r="4766" spans="53:53" hidden="1" x14ac:dyDescent="0.25">
      <c r="BA4766" s="37" t="str">
        <f>IF(Schedule!AR4765="", "", Schedule!AR4765)</f>
        <v/>
      </c>
    </row>
    <row r="4767" spans="53:53" hidden="1" x14ac:dyDescent="0.25">
      <c r="BA4767" s="37" t="str">
        <f>IF(Schedule!AR4766="", "", Schedule!AR4766)</f>
        <v/>
      </c>
    </row>
    <row r="4768" spans="53:53" hidden="1" x14ac:dyDescent="0.25">
      <c r="BA4768" s="37" t="str">
        <f>IF(Schedule!AR4767="", "", Schedule!AR4767)</f>
        <v/>
      </c>
    </row>
    <row r="4769" spans="53:53" hidden="1" x14ac:dyDescent="0.25">
      <c r="BA4769" s="37" t="str">
        <f>IF(Schedule!AR4768="", "", Schedule!AR4768)</f>
        <v/>
      </c>
    </row>
    <row r="4770" spans="53:53" hidden="1" x14ac:dyDescent="0.25">
      <c r="BA4770" s="37" t="str">
        <f>IF(Schedule!AR4769="", "", Schedule!AR4769)</f>
        <v/>
      </c>
    </row>
    <row r="4771" spans="53:53" hidden="1" x14ac:dyDescent="0.25">
      <c r="BA4771" s="37" t="str">
        <f>IF(Schedule!AR4770="", "", Schedule!AR4770)</f>
        <v/>
      </c>
    </row>
    <row r="4772" spans="53:53" hidden="1" x14ac:dyDescent="0.25">
      <c r="BA4772" s="37" t="str">
        <f>IF(Schedule!AR4771="", "", Schedule!AR4771)</f>
        <v/>
      </c>
    </row>
    <row r="4773" spans="53:53" hidden="1" x14ac:dyDescent="0.25">
      <c r="BA4773" s="37" t="str">
        <f>IF(Schedule!AR4772="", "", Schedule!AR4772)</f>
        <v/>
      </c>
    </row>
    <row r="4774" spans="53:53" hidden="1" x14ac:dyDescent="0.25">
      <c r="BA4774" s="37" t="str">
        <f>IF(Schedule!AR4773="", "", Schedule!AR4773)</f>
        <v/>
      </c>
    </row>
    <row r="4775" spans="53:53" hidden="1" x14ac:dyDescent="0.25">
      <c r="BA4775" s="37" t="str">
        <f>IF(Schedule!AR4774="", "", Schedule!AR4774)</f>
        <v/>
      </c>
    </row>
    <row r="4776" spans="53:53" hidden="1" x14ac:dyDescent="0.25">
      <c r="BA4776" s="37" t="str">
        <f>IF(Schedule!AR4775="", "", Schedule!AR4775)</f>
        <v/>
      </c>
    </row>
    <row r="4777" spans="53:53" hidden="1" x14ac:dyDescent="0.25">
      <c r="BA4777" s="37" t="str">
        <f>IF(Schedule!AR4776="", "", Schedule!AR4776)</f>
        <v/>
      </c>
    </row>
    <row r="4778" spans="53:53" hidden="1" x14ac:dyDescent="0.25">
      <c r="BA4778" s="37" t="str">
        <f>IF(Schedule!AR4777="", "", Schedule!AR4777)</f>
        <v/>
      </c>
    </row>
    <row r="4779" spans="53:53" hidden="1" x14ac:dyDescent="0.25">
      <c r="BA4779" s="37" t="str">
        <f>IF(Schedule!AR4778="", "", Schedule!AR4778)</f>
        <v/>
      </c>
    </row>
    <row r="4780" spans="53:53" hidden="1" x14ac:dyDescent="0.25">
      <c r="BA4780" s="37" t="str">
        <f>IF(Schedule!AR4779="", "", Schedule!AR4779)</f>
        <v/>
      </c>
    </row>
    <row r="4781" spans="53:53" hidden="1" x14ac:dyDescent="0.25">
      <c r="BA4781" s="37" t="str">
        <f>IF(Schedule!AR4780="", "", Schedule!AR4780)</f>
        <v/>
      </c>
    </row>
    <row r="4782" spans="53:53" hidden="1" x14ac:dyDescent="0.25">
      <c r="BA4782" s="37" t="str">
        <f>IF(Schedule!AR4781="", "", Schedule!AR4781)</f>
        <v/>
      </c>
    </row>
    <row r="4783" spans="53:53" hidden="1" x14ac:dyDescent="0.25">
      <c r="BA4783" s="37" t="str">
        <f>IF(Schedule!AR4782="", "", Schedule!AR4782)</f>
        <v/>
      </c>
    </row>
    <row r="4784" spans="53:53" hidden="1" x14ac:dyDescent="0.25">
      <c r="BA4784" s="37" t="str">
        <f>IF(Schedule!AR4783="", "", Schedule!AR4783)</f>
        <v/>
      </c>
    </row>
    <row r="4785" spans="53:53" hidden="1" x14ac:dyDescent="0.25">
      <c r="BA4785" s="37" t="str">
        <f>IF(Schedule!AR4784="", "", Schedule!AR4784)</f>
        <v/>
      </c>
    </row>
    <row r="4786" spans="53:53" hidden="1" x14ac:dyDescent="0.25">
      <c r="BA4786" s="37" t="str">
        <f>IF(Schedule!AR4785="", "", Schedule!AR4785)</f>
        <v/>
      </c>
    </row>
    <row r="4787" spans="53:53" hidden="1" x14ac:dyDescent="0.25">
      <c r="BA4787" s="37" t="str">
        <f>IF(Schedule!AR4786="", "", Schedule!AR4786)</f>
        <v/>
      </c>
    </row>
    <row r="4788" spans="53:53" hidden="1" x14ac:dyDescent="0.25">
      <c r="BA4788" s="37" t="str">
        <f>IF(Schedule!AR4787="", "", Schedule!AR4787)</f>
        <v/>
      </c>
    </row>
    <row r="4789" spans="53:53" hidden="1" x14ac:dyDescent="0.25">
      <c r="BA4789" s="37" t="str">
        <f>IF(Schedule!AR4788="", "", Schedule!AR4788)</f>
        <v/>
      </c>
    </row>
    <row r="4790" spans="53:53" hidden="1" x14ac:dyDescent="0.25">
      <c r="BA4790" s="37" t="str">
        <f>IF(Schedule!AR4789="", "", Schedule!AR4789)</f>
        <v/>
      </c>
    </row>
    <row r="4791" spans="53:53" hidden="1" x14ac:dyDescent="0.25">
      <c r="BA4791" s="37" t="str">
        <f>IF(Schedule!AR4790="", "", Schedule!AR4790)</f>
        <v/>
      </c>
    </row>
    <row r="4792" spans="53:53" hidden="1" x14ac:dyDescent="0.25">
      <c r="BA4792" s="37" t="str">
        <f>IF(Schedule!AR4791="", "", Schedule!AR4791)</f>
        <v/>
      </c>
    </row>
    <row r="4793" spans="53:53" hidden="1" x14ac:dyDescent="0.25">
      <c r="BA4793" s="37" t="str">
        <f>IF(Schedule!AR4792="", "", Schedule!AR4792)</f>
        <v/>
      </c>
    </row>
    <row r="4794" spans="53:53" hidden="1" x14ac:dyDescent="0.25">
      <c r="BA4794" s="37" t="str">
        <f>IF(Schedule!AR4793="", "", Schedule!AR4793)</f>
        <v/>
      </c>
    </row>
    <row r="4795" spans="53:53" hidden="1" x14ac:dyDescent="0.25">
      <c r="BA4795" s="37" t="str">
        <f>IF(Schedule!AR4794="", "", Schedule!AR4794)</f>
        <v/>
      </c>
    </row>
    <row r="4796" spans="53:53" hidden="1" x14ac:dyDescent="0.25">
      <c r="BA4796" s="37" t="str">
        <f>IF(Schedule!AR4795="", "", Schedule!AR4795)</f>
        <v/>
      </c>
    </row>
    <row r="4797" spans="53:53" hidden="1" x14ac:dyDescent="0.25">
      <c r="BA4797" s="37" t="str">
        <f>IF(Schedule!AR4796="", "", Schedule!AR4796)</f>
        <v/>
      </c>
    </row>
    <row r="4798" spans="53:53" hidden="1" x14ac:dyDescent="0.25">
      <c r="BA4798" s="37" t="str">
        <f>IF(Schedule!AR4797="", "", Schedule!AR4797)</f>
        <v/>
      </c>
    </row>
    <row r="4799" spans="53:53" hidden="1" x14ac:dyDescent="0.25">
      <c r="BA4799" s="37" t="str">
        <f>IF(Schedule!AR4798="", "", Schedule!AR4798)</f>
        <v/>
      </c>
    </row>
    <row r="4800" spans="53:53" hidden="1" x14ac:dyDescent="0.25">
      <c r="BA4800" s="37" t="str">
        <f>IF(Schedule!AR4799="", "", Schedule!AR4799)</f>
        <v/>
      </c>
    </row>
    <row r="4801" spans="53:53" hidden="1" x14ac:dyDescent="0.25">
      <c r="BA4801" s="37" t="str">
        <f>IF(Schedule!AR4800="", "", Schedule!AR4800)</f>
        <v/>
      </c>
    </row>
    <row r="4802" spans="53:53" hidden="1" x14ac:dyDescent="0.25">
      <c r="BA4802" s="37" t="str">
        <f>IF(Schedule!AR4801="", "", Schedule!AR4801)</f>
        <v/>
      </c>
    </row>
    <row r="4803" spans="53:53" hidden="1" x14ac:dyDescent="0.25">
      <c r="BA4803" s="37" t="str">
        <f>IF(Schedule!AR4802="", "", Schedule!AR4802)</f>
        <v/>
      </c>
    </row>
    <row r="4804" spans="53:53" hidden="1" x14ac:dyDescent="0.25">
      <c r="BA4804" s="37" t="str">
        <f>IF(Schedule!AR4803="", "", Schedule!AR4803)</f>
        <v/>
      </c>
    </row>
    <row r="4805" spans="53:53" hidden="1" x14ac:dyDescent="0.25">
      <c r="BA4805" s="37" t="str">
        <f>IF(Schedule!AR4804="", "", Schedule!AR4804)</f>
        <v/>
      </c>
    </row>
    <row r="4806" spans="53:53" hidden="1" x14ac:dyDescent="0.25">
      <c r="BA4806" s="37" t="str">
        <f>IF(Schedule!AR4805="", "", Schedule!AR4805)</f>
        <v/>
      </c>
    </row>
    <row r="4807" spans="53:53" hidden="1" x14ac:dyDescent="0.25">
      <c r="BA4807" s="37" t="str">
        <f>IF(Schedule!AR4806="", "", Schedule!AR4806)</f>
        <v/>
      </c>
    </row>
    <row r="4808" spans="53:53" hidden="1" x14ac:dyDescent="0.25">
      <c r="BA4808" s="37" t="str">
        <f>IF(Schedule!AR4807="", "", Schedule!AR4807)</f>
        <v/>
      </c>
    </row>
    <row r="4809" spans="53:53" hidden="1" x14ac:dyDescent="0.25">
      <c r="BA4809" s="37" t="str">
        <f>IF(Schedule!AR4808="", "", Schedule!AR4808)</f>
        <v/>
      </c>
    </row>
    <row r="4810" spans="53:53" hidden="1" x14ac:dyDescent="0.25">
      <c r="BA4810" s="37" t="str">
        <f>IF(Schedule!AR4809="", "", Schedule!AR4809)</f>
        <v/>
      </c>
    </row>
    <row r="4811" spans="53:53" hidden="1" x14ac:dyDescent="0.25">
      <c r="BA4811" s="37" t="str">
        <f>IF(Schedule!AR4810="", "", Schedule!AR4810)</f>
        <v/>
      </c>
    </row>
    <row r="4812" spans="53:53" hidden="1" x14ac:dyDescent="0.25">
      <c r="BA4812" s="37" t="str">
        <f>IF(Schedule!AR4811="", "", Schedule!AR4811)</f>
        <v/>
      </c>
    </row>
    <row r="4813" spans="53:53" hidden="1" x14ac:dyDescent="0.25">
      <c r="BA4813" s="37" t="str">
        <f>IF(Schedule!AR4812="", "", Schedule!AR4812)</f>
        <v/>
      </c>
    </row>
    <row r="4814" spans="53:53" hidden="1" x14ac:dyDescent="0.25">
      <c r="BA4814" s="37" t="str">
        <f>IF(Schedule!AR4813="", "", Schedule!AR4813)</f>
        <v/>
      </c>
    </row>
    <row r="4815" spans="53:53" hidden="1" x14ac:dyDescent="0.25">
      <c r="BA4815" s="37" t="str">
        <f>IF(Schedule!AR4814="", "", Schedule!AR4814)</f>
        <v/>
      </c>
    </row>
    <row r="4816" spans="53:53" hidden="1" x14ac:dyDescent="0.25">
      <c r="BA4816" s="37" t="str">
        <f>IF(Schedule!AR4815="", "", Schedule!AR4815)</f>
        <v/>
      </c>
    </row>
    <row r="4817" spans="53:53" hidden="1" x14ac:dyDescent="0.25">
      <c r="BA4817" s="37" t="str">
        <f>IF(Schedule!AR4816="", "", Schedule!AR4816)</f>
        <v/>
      </c>
    </row>
    <row r="4818" spans="53:53" hidden="1" x14ac:dyDescent="0.25">
      <c r="BA4818" s="37" t="str">
        <f>IF(Schedule!AR4817="", "", Schedule!AR4817)</f>
        <v/>
      </c>
    </row>
    <row r="4819" spans="53:53" hidden="1" x14ac:dyDescent="0.25">
      <c r="BA4819" s="37" t="str">
        <f>IF(Schedule!AR4818="", "", Schedule!AR4818)</f>
        <v/>
      </c>
    </row>
    <row r="4820" spans="53:53" hidden="1" x14ac:dyDescent="0.25">
      <c r="BA4820" s="37" t="str">
        <f>IF(Schedule!AR4819="", "", Schedule!AR4819)</f>
        <v/>
      </c>
    </row>
    <row r="4821" spans="53:53" hidden="1" x14ac:dyDescent="0.25">
      <c r="BA4821" s="37" t="str">
        <f>IF(Schedule!AR4820="", "", Schedule!AR4820)</f>
        <v/>
      </c>
    </row>
    <row r="4822" spans="53:53" hidden="1" x14ac:dyDescent="0.25">
      <c r="BA4822" s="37" t="str">
        <f>IF(Schedule!AR4821="", "", Schedule!AR4821)</f>
        <v/>
      </c>
    </row>
    <row r="4823" spans="53:53" hidden="1" x14ac:dyDescent="0.25">
      <c r="BA4823" s="37" t="str">
        <f>IF(Schedule!AR4822="", "", Schedule!AR4822)</f>
        <v/>
      </c>
    </row>
    <row r="4824" spans="53:53" hidden="1" x14ac:dyDescent="0.25">
      <c r="BA4824" s="37" t="str">
        <f>IF(Schedule!AR4823="", "", Schedule!AR4823)</f>
        <v/>
      </c>
    </row>
    <row r="4825" spans="53:53" hidden="1" x14ac:dyDescent="0.25">
      <c r="BA4825" s="37" t="str">
        <f>IF(Schedule!AR4824="", "", Schedule!AR4824)</f>
        <v/>
      </c>
    </row>
    <row r="4826" spans="53:53" hidden="1" x14ac:dyDescent="0.25">
      <c r="BA4826" s="37" t="str">
        <f>IF(Schedule!AR4825="", "", Schedule!AR4825)</f>
        <v/>
      </c>
    </row>
    <row r="4827" spans="53:53" hidden="1" x14ac:dyDescent="0.25">
      <c r="BA4827" s="37" t="str">
        <f>IF(Schedule!AR4826="", "", Schedule!AR4826)</f>
        <v/>
      </c>
    </row>
    <row r="4828" spans="53:53" hidden="1" x14ac:dyDescent="0.25">
      <c r="BA4828" s="37" t="str">
        <f>IF(Schedule!AR4827="", "", Schedule!AR4827)</f>
        <v/>
      </c>
    </row>
    <row r="4829" spans="53:53" hidden="1" x14ac:dyDescent="0.25">
      <c r="BA4829" s="37" t="str">
        <f>IF(Schedule!AR4828="", "", Schedule!AR4828)</f>
        <v/>
      </c>
    </row>
    <row r="4830" spans="53:53" hidden="1" x14ac:dyDescent="0.25">
      <c r="BA4830" s="37" t="str">
        <f>IF(Schedule!AR4829="", "", Schedule!AR4829)</f>
        <v/>
      </c>
    </row>
    <row r="4831" spans="53:53" hidden="1" x14ac:dyDescent="0.25">
      <c r="BA4831" s="37" t="str">
        <f>IF(Schedule!AR4830="", "", Schedule!AR4830)</f>
        <v/>
      </c>
    </row>
    <row r="4832" spans="53:53" hidden="1" x14ac:dyDescent="0.25">
      <c r="BA4832" s="37" t="str">
        <f>IF(Schedule!AR4831="", "", Schedule!AR4831)</f>
        <v/>
      </c>
    </row>
    <row r="4833" spans="53:53" hidden="1" x14ac:dyDescent="0.25">
      <c r="BA4833" s="37" t="str">
        <f>IF(Schedule!AR4832="", "", Schedule!AR4832)</f>
        <v/>
      </c>
    </row>
    <row r="4834" spans="53:53" hidden="1" x14ac:dyDescent="0.25">
      <c r="BA4834" s="37" t="str">
        <f>IF(Schedule!AR4833="", "", Schedule!AR4833)</f>
        <v/>
      </c>
    </row>
    <row r="4835" spans="53:53" hidden="1" x14ac:dyDescent="0.25">
      <c r="BA4835" s="37" t="str">
        <f>IF(Schedule!AR4834="", "", Schedule!AR4834)</f>
        <v/>
      </c>
    </row>
    <row r="4836" spans="53:53" hidden="1" x14ac:dyDescent="0.25">
      <c r="BA4836" s="37" t="str">
        <f>IF(Schedule!AR4835="", "", Schedule!AR4835)</f>
        <v/>
      </c>
    </row>
    <row r="4837" spans="53:53" hidden="1" x14ac:dyDescent="0.25">
      <c r="BA4837" s="37" t="str">
        <f>IF(Schedule!AR4836="", "", Schedule!AR4836)</f>
        <v/>
      </c>
    </row>
    <row r="4838" spans="53:53" hidden="1" x14ac:dyDescent="0.25">
      <c r="BA4838" s="37" t="str">
        <f>IF(Schedule!AR4837="", "", Schedule!AR4837)</f>
        <v/>
      </c>
    </row>
    <row r="4839" spans="53:53" hidden="1" x14ac:dyDescent="0.25">
      <c r="BA4839" s="37" t="str">
        <f>IF(Schedule!AR4838="", "", Schedule!AR4838)</f>
        <v/>
      </c>
    </row>
    <row r="4840" spans="53:53" hidden="1" x14ac:dyDescent="0.25">
      <c r="BA4840" s="37" t="str">
        <f>IF(Schedule!AR4839="", "", Schedule!AR4839)</f>
        <v/>
      </c>
    </row>
    <row r="4841" spans="53:53" hidden="1" x14ac:dyDescent="0.25">
      <c r="BA4841" s="37" t="str">
        <f>IF(Schedule!AR4840="", "", Schedule!AR4840)</f>
        <v/>
      </c>
    </row>
    <row r="4842" spans="53:53" hidden="1" x14ac:dyDescent="0.25">
      <c r="BA4842" s="37" t="str">
        <f>IF(Schedule!AR4841="", "", Schedule!AR4841)</f>
        <v/>
      </c>
    </row>
    <row r="4843" spans="53:53" hidden="1" x14ac:dyDescent="0.25">
      <c r="BA4843" s="37" t="str">
        <f>IF(Schedule!AR4842="", "", Schedule!AR4842)</f>
        <v/>
      </c>
    </row>
    <row r="4844" spans="53:53" hidden="1" x14ac:dyDescent="0.25">
      <c r="BA4844" s="37" t="str">
        <f>IF(Schedule!AR4843="", "", Schedule!AR4843)</f>
        <v/>
      </c>
    </row>
    <row r="4845" spans="53:53" hidden="1" x14ac:dyDescent="0.25">
      <c r="BA4845" s="37" t="str">
        <f>IF(Schedule!AR4844="", "", Schedule!AR4844)</f>
        <v/>
      </c>
    </row>
    <row r="4846" spans="53:53" hidden="1" x14ac:dyDescent="0.25">
      <c r="BA4846" s="37" t="str">
        <f>IF(Schedule!AR4845="", "", Schedule!AR4845)</f>
        <v/>
      </c>
    </row>
    <row r="4847" spans="53:53" hidden="1" x14ac:dyDescent="0.25">
      <c r="BA4847" s="37" t="str">
        <f>IF(Schedule!AR4846="", "", Schedule!AR4846)</f>
        <v/>
      </c>
    </row>
    <row r="4848" spans="53:53" hidden="1" x14ac:dyDescent="0.25">
      <c r="BA4848" s="37" t="str">
        <f>IF(Schedule!AR4847="", "", Schedule!AR4847)</f>
        <v/>
      </c>
    </row>
    <row r="4849" spans="53:53" hidden="1" x14ac:dyDescent="0.25">
      <c r="BA4849" s="37" t="str">
        <f>IF(Schedule!AR4848="", "", Schedule!AR4848)</f>
        <v/>
      </c>
    </row>
    <row r="4850" spans="53:53" hidden="1" x14ac:dyDescent="0.25">
      <c r="BA4850" s="37" t="str">
        <f>IF(Schedule!AR4849="", "", Schedule!AR4849)</f>
        <v/>
      </c>
    </row>
    <row r="4851" spans="53:53" hidden="1" x14ac:dyDescent="0.25">
      <c r="BA4851" s="37" t="str">
        <f>IF(Schedule!AR4850="", "", Schedule!AR4850)</f>
        <v/>
      </c>
    </row>
    <row r="4852" spans="53:53" hidden="1" x14ac:dyDescent="0.25">
      <c r="BA4852" s="37" t="str">
        <f>IF(Schedule!AR4851="", "", Schedule!AR4851)</f>
        <v/>
      </c>
    </row>
    <row r="4853" spans="53:53" hidden="1" x14ac:dyDescent="0.25">
      <c r="BA4853" s="37" t="str">
        <f>IF(Schedule!AR4852="", "", Schedule!AR4852)</f>
        <v/>
      </c>
    </row>
    <row r="4854" spans="53:53" hidden="1" x14ac:dyDescent="0.25">
      <c r="BA4854" s="37" t="str">
        <f>IF(Schedule!AR4853="", "", Schedule!AR4853)</f>
        <v/>
      </c>
    </row>
    <row r="4855" spans="53:53" hidden="1" x14ac:dyDescent="0.25">
      <c r="BA4855" s="37" t="str">
        <f>IF(Schedule!AR4854="", "", Schedule!AR4854)</f>
        <v/>
      </c>
    </row>
    <row r="4856" spans="53:53" hidden="1" x14ac:dyDescent="0.25">
      <c r="BA4856" s="37" t="str">
        <f>IF(Schedule!AR4855="", "", Schedule!AR4855)</f>
        <v/>
      </c>
    </row>
    <row r="4857" spans="53:53" hidden="1" x14ac:dyDescent="0.25">
      <c r="BA4857" s="37" t="str">
        <f>IF(Schedule!AR4856="", "", Schedule!AR4856)</f>
        <v/>
      </c>
    </row>
    <row r="4858" spans="53:53" hidden="1" x14ac:dyDescent="0.25">
      <c r="BA4858" s="37" t="str">
        <f>IF(Schedule!AR4857="", "", Schedule!AR4857)</f>
        <v/>
      </c>
    </row>
    <row r="4859" spans="53:53" hidden="1" x14ac:dyDescent="0.25">
      <c r="BA4859" s="37" t="str">
        <f>IF(Schedule!AR4858="", "", Schedule!AR4858)</f>
        <v/>
      </c>
    </row>
    <row r="4860" spans="53:53" hidden="1" x14ac:dyDescent="0.25">
      <c r="BA4860" s="37" t="str">
        <f>IF(Schedule!AR4859="", "", Schedule!AR4859)</f>
        <v/>
      </c>
    </row>
    <row r="4861" spans="53:53" hidden="1" x14ac:dyDescent="0.25">
      <c r="BA4861" s="37" t="str">
        <f>IF(Schedule!AR4860="", "", Schedule!AR4860)</f>
        <v/>
      </c>
    </row>
    <row r="4862" spans="53:53" hidden="1" x14ac:dyDescent="0.25">
      <c r="BA4862" s="37" t="str">
        <f>IF(Schedule!AR4861="", "", Schedule!AR4861)</f>
        <v/>
      </c>
    </row>
    <row r="4863" spans="53:53" hidden="1" x14ac:dyDescent="0.25">
      <c r="BA4863" s="37" t="str">
        <f>IF(Schedule!AR4862="", "", Schedule!AR4862)</f>
        <v/>
      </c>
    </row>
    <row r="4864" spans="53:53" hidden="1" x14ac:dyDescent="0.25">
      <c r="BA4864" s="37" t="str">
        <f>IF(Schedule!AR4863="", "", Schedule!AR4863)</f>
        <v/>
      </c>
    </row>
    <row r="4865" spans="53:53" hidden="1" x14ac:dyDescent="0.25">
      <c r="BA4865" s="37" t="str">
        <f>IF(Schedule!AR4864="", "", Schedule!AR4864)</f>
        <v/>
      </c>
    </row>
    <row r="4866" spans="53:53" hidden="1" x14ac:dyDescent="0.25">
      <c r="BA4866" s="37" t="str">
        <f>IF(Schedule!AR4865="", "", Schedule!AR4865)</f>
        <v/>
      </c>
    </row>
    <row r="4867" spans="53:53" hidden="1" x14ac:dyDescent="0.25">
      <c r="BA4867" s="37" t="str">
        <f>IF(Schedule!AR4866="", "", Schedule!AR4866)</f>
        <v/>
      </c>
    </row>
    <row r="4868" spans="53:53" hidden="1" x14ac:dyDescent="0.25">
      <c r="BA4868" s="37" t="str">
        <f>IF(Schedule!AR4867="", "", Schedule!AR4867)</f>
        <v/>
      </c>
    </row>
    <row r="4869" spans="53:53" hidden="1" x14ac:dyDescent="0.25">
      <c r="BA4869" s="37" t="str">
        <f>IF(Schedule!AR4868="", "", Schedule!AR4868)</f>
        <v/>
      </c>
    </row>
    <row r="4870" spans="53:53" hidden="1" x14ac:dyDescent="0.25">
      <c r="BA4870" s="37" t="str">
        <f>IF(Schedule!AR4869="", "", Schedule!AR4869)</f>
        <v/>
      </c>
    </row>
    <row r="4871" spans="53:53" hidden="1" x14ac:dyDescent="0.25">
      <c r="BA4871" s="37" t="str">
        <f>IF(Schedule!AR4870="", "", Schedule!AR4870)</f>
        <v/>
      </c>
    </row>
    <row r="4872" spans="53:53" hidden="1" x14ac:dyDescent="0.25">
      <c r="BA4872" s="37" t="str">
        <f>IF(Schedule!AR4871="", "", Schedule!AR4871)</f>
        <v/>
      </c>
    </row>
    <row r="4873" spans="53:53" hidden="1" x14ac:dyDescent="0.25">
      <c r="BA4873" s="37" t="str">
        <f>IF(Schedule!AR4872="", "", Schedule!AR4872)</f>
        <v/>
      </c>
    </row>
    <row r="4874" spans="53:53" hidden="1" x14ac:dyDescent="0.25">
      <c r="BA4874" s="37" t="str">
        <f>IF(Schedule!AR4873="", "", Schedule!AR4873)</f>
        <v/>
      </c>
    </row>
    <row r="4875" spans="53:53" hidden="1" x14ac:dyDescent="0.25">
      <c r="BA4875" s="37" t="str">
        <f>IF(Schedule!AR4874="", "", Schedule!AR4874)</f>
        <v/>
      </c>
    </row>
    <row r="4876" spans="53:53" hidden="1" x14ac:dyDescent="0.25">
      <c r="BA4876" s="37" t="str">
        <f>IF(Schedule!AR4875="", "", Schedule!AR4875)</f>
        <v/>
      </c>
    </row>
    <row r="4877" spans="53:53" hidden="1" x14ac:dyDescent="0.25">
      <c r="BA4877" s="37" t="str">
        <f>IF(Schedule!AR4876="", "", Schedule!AR4876)</f>
        <v/>
      </c>
    </row>
    <row r="4878" spans="53:53" hidden="1" x14ac:dyDescent="0.25">
      <c r="BA4878" s="37" t="str">
        <f>IF(Schedule!AR4877="", "", Schedule!AR4877)</f>
        <v/>
      </c>
    </row>
    <row r="4879" spans="53:53" hidden="1" x14ac:dyDescent="0.25">
      <c r="BA4879" s="37" t="str">
        <f>IF(Schedule!AR4878="", "", Schedule!AR4878)</f>
        <v/>
      </c>
    </row>
    <row r="4880" spans="53:53" hidden="1" x14ac:dyDescent="0.25">
      <c r="BA4880" s="37" t="str">
        <f>IF(Schedule!AR4879="", "", Schedule!AR4879)</f>
        <v/>
      </c>
    </row>
    <row r="4881" spans="53:53" hidden="1" x14ac:dyDescent="0.25">
      <c r="BA4881" s="37" t="str">
        <f>IF(Schedule!AR4880="", "", Schedule!AR4880)</f>
        <v/>
      </c>
    </row>
    <row r="4882" spans="53:53" hidden="1" x14ac:dyDescent="0.25">
      <c r="BA4882" s="37" t="str">
        <f>IF(Schedule!AR4881="", "", Schedule!AR4881)</f>
        <v/>
      </c>
    </row>
    <row r="4883" spans="53:53" hidden="1" x14ac:dyDescent="0.25">
      <c r="BA4883" s="37" t="str">
        <f>IF(Schedule!AR4882="", "", Schedule!AR4882)</f>
        <v/>
      </c>
    </row>
    <row r="4884" spans="53:53" hidden="1" x14ac:dyDescent="0.25">
      <c r="BA4884" s="37" t="str">
        <f>IF(Schedule!AR4883="", "", Schedule!AR4883)</f>
        <v/>
      </c>
    </row>
    <row r="4885" spans="53:53" hidden="1" x14ac:dyDescent="0.25">
      <c r="BA4885" s="37" t="str">
        <f>IF(Schedule!AR4884="", "", Schedule!AR4884)</f>
        <v/>
      </c>
    </row>
    <row r="4886" spans="53:53" hidden="1" x14ac:dyDescent="0.25">
      <c r="BA4886" s="37" t="str">
        <f>IF(Schedule!AR4885="", "", Schedule!AR4885)</f>
        <v/>
      </c>
    </row>
    <row r="4887" spans="53:53" hidden="1" x14ac:dyDescent="0.25">
      <c r="BA4887" s="37" t="str">
        <f>IF(Schedule!AR4886="", "", Schedule!AR4886)</f>
        <v/>
      </c>
    </row>
    <row r="4888" spans="53:53" hidden="1" x14ac:dyDescent="0.25">
      <c r="BA4888" s="37" t="str">
        <f>IF(Schedule!AR4887="", "", Schedule!AR4887)</f>
        <v/>
      </c>
    </row>
    <row r="4889" spans="53:53" hidden="1" x14ac:dyDescent="0.25">
      <c r="BA4889" s="37" t="str">
        <f>IF(Schedule!AR4888="", "", Schedule!AR4888)</f>
        <v/>
      </c>
    </row>
    <row r="4890" spans="53:53" hidden="1" x14ac:dyDescent="0.25">
      <c r="BA4890" s="37" t="str">
        <f>IF(Schedule!AR4889="", "", Schedule!AR4889)</f>
        <v/>
      </c>
    </row>
    <row r="4891" spans="53:53" hidden="1" x14ac:dyDescent="0.25">
      <c r="BA4891" s="37" t="str">
        <f>IF(Schedule!AR4890="", "", Schedule!AR4890)</f>
        <v/>
      </c>
    </row>
    <row r="4892" spans="53:53" hidden="1" x14ac:dyDescent="0.25">
      <c r="BA4892" s="37" t="str">
        <f>IF(Schedule!AR4891="", "", Schedule!AR4891)</f>
        <v/>
      </c>
    </row>
    <row r="4893" spans="53:53" hidden="1" x14ac:dyDescent="0.25">
      <c r="BA4893" s="37" t="str">
        <f>IF(Schedule!AR4892="", "", Schedule!AR4892)</f>
        <v/>
      </c>
    </row>
    <row r="4894" spans="53:53" hidden="1" x14ac:dyDescent="0.25">
      <c r="BA4894" s="37" t="str">
        <f>IF(Schedule!AR4893="", "", Schedule!AR4893)</f>
        <v/>
      </c>
    </row>
    <row r="4895" spans="53:53" hidden="1" x14ac:dyDescent="0.25">
      <c r="BA4895" s="37" t="str">
        <f>IF(Schedule!AR4894="", "", Schedule!AR4894)</f>
        <v/>
      </c>
    </row>
    <row r="4896" spans="53:53" hidden="1" x14ac:dyDescent="0.25">
      <c r="BA4896" s="37" t="str">
        <f>IF(Schedule!AR4895="", "", Schedule!AR4895)</f>
        <v/>
      </c>
    </row>
    <row r="4897" spans="53:53" hidden="1" x14ac:dyDescent="0.25">
      <c r="BA4897" s="37" t="str">
        <f>IF(Schedule!AR4896="", "", Schedule!AR4896)</f>
        <v/>
      </c>
    </row>
    <row r="4898" spans="53:53" hidden="1" x14ac:dyDescent="0.25">
      <c r="BA4898" s="37" t="str">
        <f>IF(Schedule!AR4897="", "", Schedule!AR4897)</f>
        <v/>
      </c>
    </row>
    <row r="4899" spans="53:53" hidden="1" x14ac:dyDescent="0.25">
      <c r="BA4899" s="37" t="str">
        <f>IF(Schedule!AR4898="", "", Schedule!AR4898)</f>
        <v/>
      </c>
    </row>
    <row r="4900" spans="53:53" hidden="1" x14ac:dyDescent="0.25">
      <c r="BA4900" s="37" t="str">
        <f>IF(Schedule!AR4899="", "", Schedule!AR4899)</f>
        <v/>
      </c>
    </row>
    <row r="4901" spans="53:53" hidden="1" x14ac:dyDescent="0.25">
      <c r="BA4901" s="37" t="str">
        <f>IF(Schedule!AR4900="", "", Schedule!AR4900)</f>
        <v/>
      </c>
    </row>
    <row r="4902" spans="53:53" hidden="1" x14ac:dyDescent="0.25">
      <c r="BA4902" s="37" t="str">
        <f>IF(Schedule!AR4901="", "", Schedule!AR4901)</f>
        <v/>
      </c>
    </row>
    <row r="4903" spans="53:53" hidden="1" x14ac:dyDescent="0.25">
      <c r="BA4903" s="37" t="str">
        <f>IF(Schedule!AR4902="", "", Schedule!AR4902)</f>
        <v/>
      </c>
    </row>
    <row r="4904" spans="53:53" hidden="1" x14ac:dyDescent="0.25">
      <c r="BA4904" s="37" t="str">
        <f>IF(Schedule!AR4903="", "", Schedule!AR4903)</f>
        <v/>
      </c>
    </row>
    <row r="4905" spans="53:53" hidden="1" x14ac:dyDescent="0.25">
      <c r="BA4905" s="37" t="str">
        <f>IF(Schedule!AR4904="", "", Schedule!AR4904)</f>
        <v/>
      </c>
    </row>
    <row r="4906" spans="53:53" hidden="1" x14ac:dyDescent="0.25">
      <c r="BA4906" s="37" t="str">
        <f>IF(Schedule!AR4905="", "", Schedule!AR4905)</f>
        <v/>
      </c>
    </row>
    <row r="4907" spans="53:53" hidden="1" x14ac:dyDescent="0.25">
      <c r="BA4907" s="37" t="str">
        <f>IF(Schedule!AR4906="", "", Schedule!AR4906)</f>
        <v/>
      </c>
    </row>
    <row r="4908" spans="53:53" hidden="1" x14ac:dyDescent="0.25">
      <c r="BA4908" s="37" t="str">
        <f>IF(Schedule!AR4907="", "", Schedule!AR4907)</f>
        <v/>
      </c>
    </row>
    <row r="4909" spans="53:53" hidden="1" x14ac:dyDescent="0.25">
      <c r="BA4909" s="37" t="str">
        <f>IF(Schedule!AR4908="", "", Schedule!AR4908)</f>
        <v/>
      </c>
    </row>
    <row r="4910" spans="53:53" hidden="1" x14ac:dyDescent="0.25">
      <c r="BA4910" s="37" t="str">
        <f>IF(Schedule!AR4909="", "", Schedule!AR4909)</f>
        <v/>
      </c>
    </row>
    <row r="4911" spans="53:53" hidden="1" x14ac:dyDescent="0.25">
      <c r="BA4911" s="37" t="str">
        <f>IF(Schedule!AR4910="", "", Schedule!AR4910)</f>
        <v/>
      </c>
    </row>
    <row r="4912" spans="53:53" hidden="1" x14ac:dyDescent="0.25">
      <c r="BA4912" s="37" t="str">
        <f>IF(Schedule!AR4911="", "", Schedule!AR4911)</f>
        <v/>
      </c>
    </row>
    <row r="4913" spans="53:53" hidden="1" x14ac:dyDescent="0.25">
      <c r="BA4913" s="37" t="str">
        <f>IF(Schedule!AR4912="", "", Schedule!AR4912)</f>
        <v/>
      </c>
    </row>
    <row r="4914" spans="53:53" hidden="1" x14ac:dyDescent="0.25">
      <c r="BA4914" s="37" t="str">
        <f>IF(Schedule!AR4913="", "", Schedule!AR4913)</f>
        <v/>
      </c>
    </row>
    <row r="4915" spans="53:53" hidden="1" x14ac:dyDescent="0.25">
      <c r="BA4915" s="37" t="str">
        <f>IF(Schedule!AR4914="", "", Schedule!AR4914)</f>
        <v/>
      </c>
    </row>
    <row r="4916" spans="53:53" hidden="1" x14ac:dyDescent="0.25">
      <c r="BA4916" s="37" t="str">
        <f>IF(Schedule!AR4915="", "", Schedule!AR4915)</f>
        <v/>
      </c>
    </row>
    <row r="4917" spans="53:53" hidden="1" x14ac:dyDescent="0.25">
      <c r="BA4917" s="37" t="str">
        <f>IF(Schedule!AR4916="", "", Schedule!AR4916)</f>
        <v/>
      </c>
    </row>
    <row r="4918" spans="53:53" hidden="1" x14ac:dyDescent="0.25">
      <c r="BA4918" s="37" t="str">
        <f>IF(Schedule!AR4917="", "", Schedule!AR4917)</f>
        <v/>
      </c>
    </row>
    <row r="4919" spans="53:53" hidden="1" x14ac:dyDescent="0.25">
      <c r="BA4919" s="37" t="str">
        <f>IF(Schedule!AR4918="", "", Schedule!AR4918)</f>
        <v/>
      </c>
    </row>
    <row r="4920" spans="53:53" hidden="1" x14ac:dyDescent="0.25">
      <c r="BA4920" s="37" t="str">
        <f>IF(Schedule!AR4919="", "", Schedule!AR4919)</f>
        <v/>
      </c>
    </row>
    <row r="4921" spans="53:53" hidden="1" x14ac:dyDescent="0.25">
      <c r="BA4921" s="37" t="str">
        <f>IF(Schedule!AR4920="", "", Schedule!AR4920)</f>
        <v/>
      </c>
    </row>
    <row r="4922" spans="53:53" hidden="1" x14ac:dyDescent="0.25">
      <c r="BA4922" s="37" t="str">
        <f>IF(Schedule!AR4921="", "", Schedule!AR4921)</f>
        <v/>
      </c>
    </row>
    <row r="4923" spans="53:53" hidden="1" x14ac:dyDescent="0.25">
      <c r="BA4923" s="37" t="str">
        <f>IF(Schedule!AR4922="", "", Schedule!AR4922)</f>
        <v/>
      </c>
    </row>
    <row r="4924" spans="53:53" hidden="1" x14ac:dyDescent="0.25">
      <c r="BA4924" s="37" t="str">
        <f>IF(Schedule!AR4923="", "", Schedule!AR4923)</f>
        <v/>
      </c>
    </row>
    <row r="4925" spans="53:53" hidden="1" x14ac:dyDescent="0.25">
      <c r="BA4925" s="37" t="str">
        <f>IF(Schedule!AR4924="", "", Schedule!AR4924)</f>
        <v/>
      </c>
    </row>
    <row r="4926" spans="53:53" hidden="1" x14ac:dyDescent="0.25">
      <c r="BA4926" s="37" t="str">
        <f>IF(Schedule!AR4925="", "", Schedule!AR4925)</f>
        <v/>
      </c>
    </row>
    <row r="4927" spans="53:53" hidden="1" x14ac:dyDescent="0.25">
      <c r="BA4927" s="37" t="str">
        <f>IF(Schedule!AR4926="", "", Schedule!AR4926)</f>
        <v/>
      </c>
    </row>
    <row r="4928" spans="53:53" hidden="1" x14ac:dyDescent="0.25">
      <c r="BA4928" s="37" t="str">
        <f>IF(Schedule!AR4927="", "", Schedule!AR4927)</f>
        <v/>
      </c>
    </row>
    <row r="4929" spans="53:53" hidden="1" x14ac:dyDescent="0.25">
      <c r="BA4929" s="37" t="str">
        <f>IF(Schedule!AR4928="", "", Schedule!AR4928)</f>
        <v/>
      </c>
    </row>
    <row r="4930" spans="53:53" hidden="1" x14ac:dyDescent="0.25">
      <c r="BA4930" s="37" t="str">
        <f>IF(Schedule!AR4929="", "", Schedule!AR4929)</f>
        <v/>
      </c>
    </row>
    <row r="4931" spans="53:53" hidden="1" x14ac:dyDescent="0.25">
      <c r="BA4931" s="37" t="str">
        <f>IF(Schedule!AR4930="", "", Schedule!AR4930)</f>
        <v/>
      </c>
    </row>
    <row r="4932" spans="53:53" hidden="1" x14ac:dyDescent="0.25">
      <c r="BA4932" s="37" t="str">
        <f>IF(Schedule!AR4931="", "", Schedule!AR4931)</f>
        <v/>
      </c>
    </row>
    <row r="4933" spans="53:53" hidden="1" x14ac:dyDescent="0.25">
      <c r="BA4933" s="37" t="str">
        <f>IF(Schedule!AR4932="", "", Schedule!AR4932)</f>
        <v/>
      </c>
    </row>
    <row r="4934" spans="53:53" hidden="1" x14ac:dyDescent="0.25">
      <c r="BA4934" s="37" t="str">
        <f>IF(Schedule!AR4933="", "", Schedule!AR4933)</f>
        <v/>
      </c>
    </row>
    <row r="4935" spans="53:53" hidden="1" x14ac:dyDescent="0.25">
      <c r="BA4935" s="37" t="str">
        <f>IF(Schedule!AR4934="", "", Schedule!AR4934)</f>
        <v/>
      </c>
    </row>
    <row r="4936" spans="53:53" hidden="1" x14ac:dyDescent="0.25">
      <c r="BA4936" s="37" t="str">
        <f>IF(Schedule!AR4935="", "", Schedule!AR4935)</f>
        <v/>
      </c>
    </row>
    <row r="4937" spans="53:53" hidden="1" x14ac:dyDescent="0.25">
      <c r="BA4937" s="37" t="str">
        <f>IF(Schedule!AR4936="", "", Schedule!AR4936)</f>
        <v/>
      </c>
    </row>
    <row r="4938" spans="53:53" hidden="1" x14ac:dyDescent="0.25">
      <c r="BA4938" s="37" t="str">
        <f>IF(Schedule!AR4937="", "", Schedule!AR4937)</f>
        <v/>
      </c>
    </row>
    <row r="4939" spans="53:53" hidden="1" x14ac:dyDescent="0.25">
      <c r="BA4939" s="37" t="str">
        <f>IF(Schedule!AR4938="", "", Schedule!AR4938)</f>
        <v/>
      </c>
    </row>
    <row r="4940" spans="53:53" hidden="1" x14ac:dyDescent="0.25">
      <c r="BA4940" s="37" t="str">
        <f>IF(Schedule!AR4939="", "", Schedule!AR4939)</f>
        <v/>
      </c>
    </row>
    <row r="4941" spans="53:53" hidden="1" x14ac:dyDescent="0.25">
      <c r="BA4941" s="37" t="str">
        <f>IF(Schedule!AR4940="", "", Schedule!AR4940)</f>
        <v/>
      </c>
    </row>
    <row r="4942" spans="53:53" hidden="1" x14ac:dyDescent="0.25">
      <c r="BA4942" s="37" t="str">
        <f>IF(Schedule!AR4941="", "", Schedule!AR4941)</f>
        <v/>
      </c>
    </row>
    <row r="4943" spans="53:53" hidden="1" x14ac:dyDescent="0.25">
      <c r="BA4943" s="37" t="str">
        <f>IF(Schedule!AR4942="", "", Schedule!AR4942)</f>
        <v/>
      </c>
    </row>
    <row r="4944" spans="53:53" hidden="1" x14ac:dyDescent="0.25">
      <c r="BA4944" s="37" t="str">
        <f>IF(Schedule!AR4943="", "", Schedule!AR4943)</f>
        <v/>
      </c>
    </row>
    <row r="4945" spans="53:53" hidden="1" x14ac:dyDescent="0.25">
      <c r="BA4945" s="37" t="str">
        <f>IF(Schedule!AR4944="", "", Schedule!AR4944)</f>
        <v/>
      </c>
    </row>
    <row r="4946" spans="53:53" hidden="1" x14ac:dyDescent="0.25">
      <c r="BA4946" s="37" t="str">
        <f>IF(Schedule!AR4945="", "", Schedule!AR4945)</f>
        <v/>
      </c>
    </row>
    <row r="4947" spans="53:53" hidden="1" x14ac:dyDescent="0.25">
      <c r="BA4947" s="37" t="str">
        <f>IF(Schedule!AR4946="", "", Schedule!AR4946)</f>
        <v/>
      </c>
    </row>
    <row r="4948" spans="53:53" hidden="1" x14ac:dyDescent="0.25">
      <c r="BA4948" s="37" t="str">
        <f>IF(Schedule!AR4947="", "", Schedule!AR4947)</f>
        <v/>
      </c>
    </row>
    <row r="4949" spans="53:53" hidden="1" x14ac:dyDescent="0.25">
      <c r="BA4949" s="37" t="str">
        <f>IF(Schedule!AR4948="", "", Schedule!AR4948)</f>
        <v/>
      </c>
    </row>
    <row r="4950" spans="53:53" hidden="1" x14ac:dyDescent="0.25">
      <c r="BA4950" s="37" t="str">
        <f>IF(Schedule!AR4949="", "", Schedule!AR4949)</f>
        <v/>
      </c>
    </row>
    <row r="4951" spans="53:53" hidden="1" x14ac:dyDescent="0.25">
      <c r="BA4951" s="37" t="str">
        <f>IF(Schedule!AR4950="", "", Schedule!AR4950)</f>
        <v/>
      </c>
    </row>
    <row r="4952" spans="53:53" hidden="1" x14ac:dyDescent="0.25">
      <c r="BA4952" s="37" t="str">
        <f>IF(Schedule!AR4951="", "", Schedule!AR4951)</f>
        <v/>
      </c>
    </row>
    <row r="4953" spans="53:53" hidden="1" x14ac:dyDescent="0.25">
      <c r="BA4953" s="37" t="str">
        <f>IF(Schedule!AR4952="", "", Schedule!AR4952)</f>
        <v/>
      </c>
    </row>
    <row r="4954" spans="53:53" hidden="1" x14ac:dyDescent="0.25">
      <c r="BA4954" s="37" t="str">
        <f>IF(Schedule!AR4953="", "", Schedule!AR4953)</f>
        <v/>
      </c>
    </row>
    <row r="4955" spans="53:53" hidden="1" x14ac:dyDescent="0.25">
      <c r="BA4955" s="37" t="str">
        <f>IF(Schedule!AR4954="", "", Schedule!AR4954)</f>
        <v/>
      </c>
    </row>
    <row r="4956" spans="53:53" hidden="1" x14ac:dyDescent="0.25">
      <c r="BA4956" s="37" t="str">
        <f>IF(Schedule!AR4955="", "", Schedule!AR4955)</f>
        <v/>
      </c>
    </row>
    <row r="4957" spans="53:53" hidden="1" x14ac:dyDescent="0.25">
      <c r="BA4957" s="37" t="str">
        <f>IF(Schedule!AR4956="", "", Schedule!AR4956)</f>
        <v/>
      </c>
    </row>
    <row r="4958" spans="53:53" hidden="1" x14ac:dyDescent="0.25">
      <c r="BA4958" s="37" t="str">
        <f>IF(Schedule!AR4957="", "", Schedule!AR4957)</f>
        <v/>
      </c>
    </row>
    <row r="4959" spans="53:53" hidden="1" x14ac:dyDescent="0.25">
      <c r="BA4959" s="37" t="str">
        <f>IF(Schedule!AR4958="", "", Schedule!AR4958)</f>
        <v/>
      </c>
    </row>
    <row r="4960" spans="53:53" hidden="1" x14ac:dyDescent="0.25">
      <c r="BA4960" s="37" t="str">
        <f>IF(Schedule!AR4959="", "", Schedule!AR4959)</f>
        <v/>
      </c>
    </row>
    <row r="4961" spans="53:53" hidden="1" x14ac:dyDescent="0.25">
      <c r="BA4961" s="37" t="str">
        <f>IF(Schedule!AR4960="", "", Schedule!AR4960)</f>
        <v/>
      </c>
    </row>
    <row r="4962" spans="53:53" hidden="1" x14ac:dyDescent="0.25">
      <c r="BA4962" s="37" t="str">
        <f>IF(Schedule!AR4961="", "", Schedule!AR4961)</f>
        <v/>
      </c>
    </row>
    <row r="4963" spans="53:53" hidden="1" x14ac:dyDescent="0.25">
      <c r="BA4963" s="37" t="str">
        <f>IF(Schedule!AR4962="", "", Schedule!AR4962)</f>
        <v/>
      </c>
    </row>
    <row r="4964" spans="53:53" hidden="1" x14ac:dyDescent="0.25">
      <c r="BA4964" s="37" t="str">
        <f>IF(Schedule!AR4963="", "", Schedule!AR4963)</f>
        <v/>
      </c>
    </row>
    <row r="4965" spans="53:53" hidden="1" x14ac:dyDescent="0.25">
      <c r="BA4965" s="37" t="str">
        <f>IF(Schedule!AR4964="", "", Schedule!AR4964)</f>
        <v/>
      </c>
    </row>
    <row r="4966" spans="53:53" hidden="1" x14ac:dyDescent="0.25">
      <c r="BA4966" s="37" t="str">
        <f>IF(Schedule!AR4965="", "", Schedule!AR4965)</f>
        <v/>
      </c>
    </row>
    <row r="4967" spans="53:53" hidden="1" x14ac:dyDescent="0.25">
      <c r="BA4967" s="37" t="str">
        <f>IF(Schedule!AR4966="", "", Schedule!AR4966)</f>
        <v/>
      </c>
    </row>
    <row r="4968" spans="53:53" hidden="1" x14ac:dyDescent="0.25">
      <c r="BA4968" s="37" t="str">
        <f>IF(Schedule!AR4967="", "", Schedule!AR4967)</f>
        <v/>
      </c>
    </row>
    <row r="4969" spans="53:53" hidden="1" x14ac:dyDescent="0.25">
      <c r="BA4969" s="37" t="str">
        <f>IF(Schedule!AR4968="", "", Schedule!AR4968)</f>
        <v/>
      </c>
    </row>
    <row r="4970" spans="53:53" hidden="1" x14ac:dyDescent="0.25">
      <c r="BA4970" s="37" t="str">
        <f>IF(Schedule!AR4969="", "", Schedule!AR4969)</f>
        <v/>
      </c>
    </row>
    <row r="4971" spans="53:53" hidden="1" x14ac:dyDescent="0.25">
      <c r="BA4971" s="37" t="str">
        <f>IF(Schedule!AR4970="", "", Schedule!AR4970)</f>
        <v/>
      </c>
    </row>
    <row r="4972" spans="53:53" hidden="1" x14ac:dyDescent="0.25">
      <c r="BA4972" s="37" t="str">
        <f>IF(Schedule!AR4971="", "", Schedule!AR4971)</f>
        <v/>
      </c>
    </row>
    <row r="4973" spans="53:53" hidden="1" x14ac:dyDescent="0.25">
      <c r="BA4973" s="37" t="str">
        <f>IF(Schedule!AR4972="", "", Schedule!AR4972)</f>
        <v/>
      </c>
    </row>
    <row r="4974" spans="53:53" hidden="1" x14ac:dyDescent="0.25">
      <c r="BA4974" s="37" t="str">
        <f>IF(Schedule!AR4973="", "", Schedule!AR4973)</f>
        <v/>
      </c>
    </row>
    <row r="4975" spans="53:53" hidden="1" x14ac:dyDescent="0.25">
      <c r="BA4975" s="37" t="str">
        <f>IF(Schedule!AR4974="", "", Schedule!AR4974)</f>
        <v/>
      </c>
    </row>
    <row r="4976" spans="53:53" hidden="1" x14ac:dyDescent="0.25">
      <c r="BA4976" s="37" t="str">
        <f>IF(Schedule!AR4975="", "", Schedule!AR4975)</f>
        <v/>
      </c>
    </row>
    <row r="4977" spans="53:53" hidden="1" x14ac:dyDescent="0.25">
      <c r="BA4977" s="37" t="str">
        <f>IF(Schedule!AR4976="", "", Schedule!AR4976)</f>
        <v/>
      </c>
    </row>
    <row r="4978" spans="53:53" hidden="1" x14ac:dyDescent="0.25">
      <c r="BA4978" s="37" t="str">
        <f>IF(Schedule!AR4977="", "", Schedule!AR4977)</f>
        <v/>
      </c>
    </row>
    <row r="4979" spans="53:53" hidden="1" x14ac:dyDescent="0.25">
      <c r="BA4979" s="37" t="str">
        <f>IF(Schedule!AR4978="", "", Schedule!AR4978)</f>
        <v/>
      </c>
    </row>
    <row r="4980" spans="53:53" hidden="1" x14ac:dyDescent="0.25">
      <c r="BA4980" s="37" t="str">
        <f>IF(Schedule!AR4979="", "", Schedule!AR4979)</f>
        <v/>
      </c>
    </row>
    <row r="4981" spans="53:53" hidden="1" x14ac:dyDescent="0.25">
      <c r="BA4981" s="37" t="str">
        <f>IF(Schedule!AR4980="", "", Schedule!AR4980)</f>
        <v/>
      </c>
    </row>
    <row r="4982" spans="53:53" hidden="1" x14ac:dyDescent="0.25">
      <c r="BA4982" s="37" t="str">
        <f>IF(Schedule!AR4981="", "", Schedule!AR4981)</f>
        <v/>
      </c>
    </row>
    <row r="4983" spans="53:53" hidden="1" x14ac:dyDescent="0.25">
      <c r="BA4983" s="37" t="str">
        <f>IF(Schedule!AR4982="", "", Schedule!AR4982)</f>
        <v/>
      </c>
    </row>
    <row r="4984" spans="53:53" hidden="1" x14ac:dyDescent="0.25">
      <c r="BA4984" s="37" t="str">
        <f>IF(Schedule!AR4983="", "", Schedule!AR4983)</f>
        <v/>
      </c>
    </row>
    <row r="4985" spans="53:53" hidden="1" x14ac:dyDescent="0.25">
      <c r="BA4985" s="37" t="str">
        <f>IF(Schedule!AR4984="", "", Schedule!AR4984)</f>
        <v/>
      </c>
    </row>
    <row r="4986" spans="53:53" hidden="1" x14ac:dyDescent="0.25">
      <c r="BA4986" s="37" t="str">
        <f>IF(Schedule!AR4985="", "", Schedule!AR4985)</f>
        <v/>
      </c>
    </row>
    <row r="4987" spans="53:53" hidden="1" x14ac:dyDescent="0.25">
      <c r="BA4987" s="37" t="str">
        <f>IF(Schedule!AR4986="", "", Schedule!AR4986)</f>
        <v/>
      </c>
    </row>
    <row r="4988" spans="53:53" hidden="1" x14ac:dyDescent="0.25">
      <c r="BA4988" s="37" t="str">
        <f>IF(Schedule!AR4987="", "", Schedule!AR4987)</f>
        <v/>
      </c>
    </row>
    <row r="4989" spans="53:53" hidden="1" x14ac:dyDescent="0.25">
      <c r="BA4989" s="37" t="str">
        <f>IF(Schedule!AR4988="", "", Schedule!AR4988)</f>
        <v/>
      </c>
    </row>
    <row r="4990" spans="53:53" hidden="1" x14ac:dyDescent="0.25">
      <c r="BA4990" s="37" t="str">
        <f>IF(Schedule!AR4989="", "", Schedule!AR4989)</f>
        <v/>
      </c>
    </row>
    <row r="4991" spans="53:53" hidden="1" x14ac:dyDescent="0.25">
      <c r="BA4991" s="37" t="str">
        <f>IF(Schedule!AR4990="", "", Schedule!AR4990)</f>
        <v/>
      </c>
    </row>
    <row r="4992" spans="53:53" hidden="1" x14ac:dyDescent="0.25">
      <c r="BA4992" s="37" t="str">
        <f>IF(Schedule!AR4991="", "", Schedule!AR4991)</f>
        <v/>
      </c>
    </row>
    <row r="4993" spans="53:53" hidden="1" x14ac:dyDescent="0.25">
      <c r="BA4993" s="37" t="str">
        <f>IF(Schedule!AR4992="", "", Schedule!AR4992)</f>
        <v/>
      </c>
    </row>
    <row r="4994" spans="53:53" hidden="1" x14ac:dyDescent="0.25">
      <c r="BA4994" s="37" t="str">
        <f>IF(Schedule!AR4993="", "", Schedule!AR4993)</f>
        <v/>
      </c>
    </row>
    <row r="4995" spans="53:53" hidden="1" x14ac:dyDescent="0.25">
      <c r="BA4995" s="37" t="str">
        <f>IF(Schedule!AR4994="", "", Schedule!AR4994)</f>
        <v/>
      </c>
    </row>
    <row r="4996" spans="53:53" hidden="1" x14ac:dyDescent="0.25">
      <c r="BA4996" s="37" t="str">
        <f>IF(Schedule!AR4995="", "", Schedule!AR4995)</f>
        <v/>
      </c>
    </row>
    <row r="4997" spans="53:53" hidden="1" x14ac:dyDescent="0.25">
      <c r="BA4997" s="37" t="str">
        <f>IF(Schedule!AR4996="", "", Schedule!AR4996)</f>
        <v/>
      </c>
    </row>
    <row r="4998" spans="53:53" hidden="1" x14ac:dyDescent="0.25">
      <c r="BA4998" s="37" t="str">
        <f>IF(Schedule!AR4997="", "", Schedule!AR4997)</f>
        <v/>
      </c>
    </row>
    <row r="4999" spans="53:53" hidden="1" x14ac:dyDescent="0.25">
      <c r="BA4999" s="37" t="str">
        <f>IF(Schedule!AR4998="", "", Schedule!AR4998)</f>
        <v/>
      </c>
    </row>
    <row r="5000" spans="53:53" hidden="1" x14ac:dyDescent="0.25">
      <c r="BA5000" s="37" t="str">
        <f>IF(Schedule!AR4999="", "", Schedule!AR4999)</f>
        <v/>
      </c>
    </row>
    <row r="5001" spans="53:53" hidden="1" x14ac:dyDescent="0.25">
      <c r="BA5001" s="37" t="str">
        <f>IF(Schedule!AR5000="", "", Schedule!AR5000)</f>
        <v/>
      </c>
    </row>
    <row r="5002" spans="53:53" hidden="1" x14ac:dyDescent="0.25">
      <c r="BA5002" s="37" t="str">
        <f>IF(Schedule!AR5001="", "", Schedule!AR5001)</f>
        <v/>
      </c>
    </row>
    <row r="5003" spans="53:53" hidden="1" x14ac:dyDescent="0.25">
      <c r="BA5003" s="37" t="str">
        <f>IF(Schedule!AR5002="", "", Schedule!AR5002)</f>
        <v/>
      </c>
    </row>
    <row r="5004" spans="53:53" hidden="1" x14ac:dyDescent="0.25">
      <c r="BA5004" s="37" t="str">
        <f>IF(Schedule!AR5003="", "", Schedule!AR5003)</f>
        <v/>
      </c>
    </row>
    <row r="5005" spans="53:53" hidden="1" x14ac:dyDescent="0.25">
      <c r="BA5005" s="37" t="str">
        <f>IF(Schedule!AR5004="", "", Schedule!AR5004)</f>
        <v/>
      </c>
    </row>
    <row r="5006" spans="53:53" hidden="1" x14ac:dyDescent="0.25">
      <c r="BA5006" s="37" t="str">
        <f>IF(Schedule!AR5005="", "", Schedule!AR5005)</f>
        <v/>
      </c>
    </row>
    <row r="5007" spans="53:53" hidden="1" x14ac:dyDescent="0.25">
      <c r="BA5007" s="37" t="str">
        <f>IF(Schedule!AR5006="", "", Schedule!AR5006)</f>
        <v/>
      </c>
    </row>
    <row r="5008" spans="53:53" hidden="1" x14ac:dyDescent="0.25">
      <c r="BA5008" s="38" t="str">
        <f>IF(Schedule!AR5007="", "", Schedule!AR5007)</f>
        <v/>
      </c>
    </row>
  </sheetData>
  <sheetProtection algorithmName="SHA-512" hashValue="2mUcnM6YgTtVrvtzN1s6c1MxYlttWXBHikTIKFuo/xL9Wp8hijZPDcbzG9Gv6J8jMT/A4KAiYJOeHKZqs9ZNmQ==" saltValue="cUJkWkQ72p0tFZRHxvoqHg==" spinCount="100000" sheet="1" objects="1" scenarios="1"/>
  <mergeCells count="15">
    <mergeCell ref="C3:AR4"/>
    <mergeCell ref="C8:K9"/>
    <mergeCell ref="L8:N9"/>
    <mergeCell ref="Z8:AE9"/>
    <mergeCell ref="AM8:AR9"/>
    <mergeCell ref="P8:Y9"/>
    <mergeCell ref="O13:Y13"/>
    <mergeCell ref="AF12:AL12"/>
    <mergeCell ref="AM12:AR12"/>
    <mergeCell ref="AG8:AL9"/>
    <mergeCell ref="C6:N6"/>
    <mergeCell ref="O6:AE6"/>
    <mergeCell ref="C12:N12"/>
    <mergeCell ref="O12:Y12"/>
    <mergeCell ref="O11:Y11"/>
  </mergeCells>
  <conditionalFormatting sqref="O12:Y12">
    <cfRule type="expression" dxfId="3" priority="4">
      <formula>NOT($O$12="")</formula>
    </cfRule>
  </conditionalFormatting>
  <dataValidations count="1">
    <dataValidation type="list" allowBlank="1" showInputMessage="1" showErrorMessage="1" sqref="O6:AE6" xr:uid="{2B0C7466-F501-4C4F-951B-1F991AA0C661}">
      <formula1>$BA$9:$BA$5008</formula1>
    </dataValidation>
  </dataValidations>
  <pageMargins left="0.7" right="0.7" top="0.75" bottom="0.75" header="0.3" footer="0.3"/>
  <pageSetup paperSize="9" orientation="landscape" verticalDpi="300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8572262-B12A-490C-933B-EDF54883C865}">
            <xm:f>'Intro &amp; Setup'!$AU$48='Intro &amp; Setup'!$AU$46</xm:f>
            <x14:dxf>
              <numFmt numFmtId="169" formatCode="[$€-2]\ #,##0.00;[Red]\-[$€-2]\ #,##0.00"/>
            </x14:dxf>
          </x14:cfRule>
          <x14:cfRule type="expression" priority="2" id="{A4FAEBAF-1EF7-42C9-B45F-F74F34A87A86}">
            <xm:f>'Intro &amp; Setup'!$AU$48='Intro &amp; Setup'!$AU$45</xm:f>
            <x14:dxf>
              <numFmt numFmtId="168" formatCode="[$R-1C09]#,##0.00;[Red]\-[$R-1C09]#,##0.00"/>
            </x14:dxf>
          </x14:cfRule>
          <x14:cfRule type="expression" priority="3" id="{2BA41E3C-141D-4C7B-86A2-11ABED43D69A}">
            <xm:f>'Intro &amp; Setup'!$AU$48='Intro &amp; Setup'!$AU$44</xm:f>
            <x14:dxf>
              <numFmt numFmtId="167" formatCode="[$$-409]#,##0.00_ ;[Red]\-[$$-409]#,##0.00\ "/>
            </x14:dxf>
          </x14:cfRule>
          <xm:sqref>Z8 AM8</xm:sqref>
        </x14:conditionalFormatting>
      </x14:conditionalFormatting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6A6647477DB67489542583DE85BBDA9" ma:contentTypeVersion="17" ma:contentTypeDescription="Create a new document." ma:contentTypeScope="" ma:versionID="6af78dfbb76ad052dc5497596012d100">
  <xsd:schema xmlns:xsd="http://www.w3.org/2001/XMLSchema" xmlns:xs="http://www.w3.org/2001/XMLSchema" xmlns:p="http://schemas.microsoft.com/office/2006/metadata/properties" xmlns:ns2="0224aa69-f8be-496a-942a-f68b2082be9d" xmlns:ns3="5c22b865-9d05-42be-b306-86f259ab344c" targetNamespace="http://schemas.microsoft.com/office/2006/metadata/properties" ma:root="true" ma:fieldsID="031bced7a5d122e46ea51893bd70fe58" ns2:_="" ns3:_="">
    <xsd:import namespace="0224aa69-f8be-496a-942a-f68b2082be9d"/>
    <xsd:import namespace="5c22b865-9d05-42be-b306-86f259ab344c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Tags" minOccurs="0"/>
                <xsd:element ref="ns2:MediaServiceOCR" minOccurs="0"/>
                <xsd:element ref="ns2:MediaServiceDateTaken" minOccurs="0"/>
                <xsd:element ref="ns2:MediaServiceEventHashCode" minOccurs="0"/>
                <xsd:element ref="ns2:MediaServiceGenerationTime" minOccurs="0"/>
                <xsd:element ref="ns2:MediaServiceAutoKeyPoints" minOccurs="0"/>
                <xsd:element ref="ns2:MediaServiceKeyPoints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224aa69-f8be-496a-942a-f68b2082be9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MediaServiceAutoTags" ma:internalName="MediaServiceAutoTags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19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03a2bcf8-cd39-408e-afde-3fa1715eb236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c22b865-9d05-42be-b306-86f259ab344c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6b0a2be7-add5-4892-b185-3fdfbf18e5e2}" ma:internalName="TaxCatchAll" ma:showField="CatchAllData" ma:web="5c22b865-9d05-42be-b306-86f259ab344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5c22b865-9d05-42be-b306-86f259ab344c" xsi:nil="true"/>
    <lcf76f155ced4ddcb4097134ff3c332f xmlns="0224aa69-f8be-496a-942a-f68b2082be9d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9E12A66-0EC8-4215-837E-028DFE56EC71}"/>
</file>

<file path=customXml/itemProps2.xml><?xml version="1.0" encoding="utf-8"?>
<ds:datastoreItem xmlns:ds="http://schemas.openxmlformats.org/officeDocument/2006/customXml" ds:itemID="{ADB7F20B-2D7A-4E09-81D4-F54438FA96B3}">
  <ds:schemaRefs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purl.org/dc/dcmitype/"/>
    <ds:schemaRef ds:uri="http://schemas.microsoft.com/office/infopath/2007/PartnerControls"/>
    <ds:schemaRef ds:uri="http://purl.org/dc/elements/1.1/"/>
    <ds:schemaRef ds:uri="http://schemas.microsoft.com/office/2006/metadata/properties"/>
    <ds:schemaRef ds:uri="0224aa69-f8be-496a-942a-f68b2082be9d"/>
    <ds:schemaRef ds:uri="5c22b865-9d05-42be-b306-86f259ab344c"/>
    <ds:schemaRef ds:uri="http://www.w3.org/XML/1998/namespace"/>
  </ds:schemaRefs>
</ds:datastoreItem>
</file>

<file path=customXml/itemProps3.xml><?xml version="1.0" encoding="utf-8"?>
<ds:datastoreItem xmlns:ds="http://schemas.openxmlformats.org/officeDocument/2006/customXml" ds:itemID="{C69B1962-1C4D-4B44-B741-64B6AB8B641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Intro &amp; Setup</vt:lpstr>
      <vt:lpstr>Schedule</vt:lpstr>
      <vt:lpstr>Report</vt:lpstr>
      <vt:lpstr>Donor Report</vt:lpstr>
      <vt:lpstr>'Intro &amp; Setup'!Print_Area</vt:lpstr>
      <vt:lpstr>Report!Print_Area</vt:lpstr>
      <vt:lpstr>Schedule!Print_Area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Spreadsheet Solutions</dc:creator>
  <cp:lastModifiedBy>Spreadsheet Solutions</cp:lastModifiedBy>
  <dcterms:created xsi:type="dcterms:W3CDTF">2016-05-06T13:24:45Z</dcterms:created>
  <dcterms:modified xsi:type="dcterms:W3CDTF">2019-11-25T11:34:44Z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0x01010066A6647477DB67489542583DE85BBDA9</vt:lpwstr>
  </property>
</Properties>
</file>